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AlgorithmName="SHA-512" workbookHashValue="zfkO0S5TUIldVAIrLqycnEj3CTIMCGeO2ZnHaiDF1u+lDECRFbjTqMjgDDSEw76aBNnvGeBLfrTSwO/UBTewNQ==" workbookSaltValue="m50FDGGxgYq0o9chkUBrwg==" workbookSpinCount="100000" lockStructure="1"/>
  <bookViews>
    <workbookView xWindow="0" yWindow="0" windowWidth="28800" windowHeight="12000" tabRatio="842"/>
  </bookViews>
  <sheets>
    <sheet name="Table of Contents" sheetId="18" r:id="rId1"/>
    <sheet name="T.1" sheetId="23" r:id="rId2"/>
    <sheet name="T.2" sheetId="22" r:id="rId3"/>
    <sheet name="T.3" sheetId="42" r:id="rId4"/>
    <sheet name="T.4" sheetId="43" r:id="rId5"/>
    <sheet name="T.5" sheetId="44" r:id="rId6"/>
    <sheet name="T.6" sheetId="45" r:id="rId7"/>
    <sheet name="T.7" sheetId="46" r:id="rId8"/>
    <sheet name="T.8" sheetId="47" r:id="rId9"/>
    <sheet name="T.9" sheetId="48" r:id="rId10"/>
    <sheet name="T.10" sheetId="49" r:id="rId11"/>
    <sheet name="T.11" sheetId="50" r:id="rId12"/>
    <sheet name="T.12" sheetId="51" r:id="rId13"/>
    <sheet name="T.13" sheetId="52" r:id="rId14"/>
    <sheet name="T.14" sheetId="57" r:id="rId15"/>
    <sheet name="Т.15" sheetId="59" r:id="rId16"/>
    <sheet name="T.16-19" sheetId="53" r:id="rId17"/>
    <sheet name="For printing" sheetId="66" r:id="rId18"/>
    <sheet name="Reference" sheetId="12" r:id="rId19"/>
    <sheet name="Bank code" sheetId="67" r:id="rId20"/>
  </sheets>
  <definedNames>
    <definedName name="_xlnm._FilterDatabase" localSheetId="19" hidden="1">'Bank code'!$A$1:$B$1</definedName>
    <definedName name="_xlnm._FilterDatabase" localSheetId="18" hidden="1">Reference!$A$3:$AG$3</definedName>
    <definedName name="_xlnm._FilterDatabase" localSheetId="1" hidden="1">T.1!$A$6:$DI$6</definedName>
    <definedName name="_xlnm._FilterDatabase" localSheetId="10" hidden="1">T.10!$A$5:$L$5</definedName>
    <definedName name="_xlnm._FilterDatabase" localSheetId="11" hidden="1">T.11!$A$5:$S$5</definedName>
    <definedName name="_xlnm._FilterDatabase" localSheetId="12" hidden="1">T.12!$A$5:$P$5</definedName>
    <definedName name="_xlnm._FilterDatabase" localSheetId="13" hidden="1">T.13!$A$5:$U$5</definedName>
    <definedName name="_xlnm._FilterDatabase" localSheetId="14" hidden="1">T.14!$A$6:$X$6</definedName>
    <definedName name="_xlnm._FilterDatabase" localSheetId="2" hidden="1">T.2!$A$5:$G$5</definedName>
    <definedName name="_xlnm._FilterDatabase" localSheetId="5" hidden="1">T.5!$A$5:$K$5</definedName>
    <definedName name="_xlnm._FilterDatabase" localSheetId="6" hidden="1">T.6!$A$5:$N$5</definedName>
    <definedName name="_xlnm._FilterDatabase" localSheetId="7" hidden="1">T.7!$A$4:$G$4</definedName>
    <definedName name="_xlnm._FilterDatabase" localSheetId="8" hidden="1">T.8!$A$4:$I$4</definedName>
    <definedName name="_xlnm._FilterDatabase" localSheetId="15" hidden="1">Т.15!$A$5:$K$5</definedName>
    <definedName name="table_16">'T.16-19'!$A$5</definedName>
    <definedName name="table_17">'T.16-19'!$A$22</definedName>
    <definedName name="table_18">'T.16-19'!$A$28</definedName>
    <definedName name="table_19">'T.16-19'!$A$38</definedName>
    <definedName name="_xlnm.Print_Area" localSheetId="17">'For printing'!$A$1:$AS$2107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86" i="66" l="1"/>
  <c r="C2085" i="66"/>
  <c r="C2083" i="66"/>
  <c r="C2082" i="66"/>
  <c r="C2081" i="66"/>
  <c r="C2080" i="66"/>
  <c r="C2072" i="66"/>
  <c r="C2071" i="66"/>
  <c r="C2069" i="66"/>
  <c r="C2068" i="66"/>
  <c r="C2065" i="66"/>
  <c r="C2066" i="66"/>
  <c r="C2063" i="66"/>
  <c r="C2062" i="66"/>
  <c r="C2060" i="66"/>
  <c r="C2059" i="66"/>
  <c r="C2051" i="66"/>
  <c r="C2050" i="66"/>
  <c r="C2048" i="66"/>
  <c r="C2047" i="66"/>
  <c r="F42" i="53"/>
  <c r="F39" i="53"/>
  <c r="F38" i="53"/>
  <c r="F40" i="53"/>
  <c r="AP2085" i="66" l="1"/>
  <c r="C2045" i="66"/>
  <c r="C2044" i="66"/>
  <c r="C2036" i="66"/>
  <c r="C2035" i="66"/>
  <c r="C2033" i="66"/>
  <c r="C2032" i="66"/>
  <c r="C2030" i="66"/>
  <c r="C2029" i="66"/>
  <c r="C2028" i="66"/>
  <c r="C2026" i="66"/>
  <c r="C2025" i="66"/>
  <c r="H2" i="66" l="1"/>
  <c r="U2092" i="66" l="1"/>
  <c r="N28" i="18"/>
  <c r="BA5" i="48"/>
  <c r="B2093" i="66" l="1"/>
  <c r="F32" i="53"/>
  <c r="F5" i="53"/>
  <c r="F35" i="53"/>
  <c r="F18" i="53"/>
  <c r="F11" i="53"/>
  <c r="F19" i="53"/>
  <c r="F17" i="53"/>
  <c r="F30" i="53"/>
  <c r="F31" i="53"/>
  <c r="F28" i="53"/>
  <c r="F7" i="53"/>
  <c r="F21" i="53"/>
  <c r="F23" i="53"/>
  <c r="F22" i="53"/>
  <c r="F33" i="53"/>
  <c r="F36" i="53"/>
  <c r="F43" i="53"/>
  <c r="F12" i="53"/>
  <c r="F25" i="53"/>
  <c r="F37" i="53"/>
  <c r="F16" i="53"/>
  <c r="F27" i="53"/>
  <c r="F34" i="53"/>
  <c r="F8" i="53"/>
  <c r="F9" i="53"/>
  <c r="F41" i="53"/>
  <c r="F10" i="53"/>
  <c r="F6" i="53"/>
  <c r="F13" i="53"/>
  <c r="F20" i="53"/>
  <c r="F29" i="53"/>
  <c r="F14" i="53"/>
  <c r="F26" i="53"/>
  <c r="F15" i="53"/>
  <c r="F24" i="53"/>
  <c r="C2087" i="66" l="1"/>
  <c r="C2084" i="66"/>
  <c r="AP2082" i="66"/>
  <c r="AP2081" i="66"/>
  <c r="AP2080" i="66"/>
  <c r="C2073" i="66"/>
  <c r="AP2071" i="66"/>
  <c r="C2070" i="66"/>
  <c r="AP2068" i="66"/>
  <c r="C2067" i="66"/>
  <c r="AP2065" i="66"/>
  <c r="C2064" i="66"/>
  <c r="AP2062" i="66"/>
  <c r="C2061" i="66"/>
  <c r="AP2059" i="66"/>
  <c r="C2052" i="66"/>
  <c r="AP2050" i="66"/>
  <c r="C2049" i="66"/>
  <c r="AP2047" i="66"/>
  <c r="C2046" i="66"/>
  <c r="AP2044" i="66"/>
  <c r="C2037" i="66"/>
  <c r="AP2035" i="66"/>
  <c r="C2034" i="66"/>
  <c r="AP2032" i="66"/>
  <c r="C2031" i="66"/>
  <c r="AP2029" i="66"/>
  <c r="AP2028" i="66"/>
  <c r="C2027" i="66"/>
  <c r="AP2025" i="66"/>
  <c r="AP2020" i="66"/>
  <c r="AP2018" i="66"/>
  <c r="AP2022" i="66"/>
  <c r="AP2024" i="66"/>
  <c r="AP2021" i="66"/>
  <c r="AP2019" i="66"/>
  <c r="AP2023" i="66"/>
  <c r="AP2017" i="66"/>
  <c r="M20" i="18" l="1"/>
  <c r="P18" i="18"/>
  <c r="M25" i="18"/>
  <c r="M15" i="18"/>
  <c r="BU6" i="52" l="1"/>
  <c r="BT6" i="52"/>
  <c r="BS6" i="52"/>
  <c r="BR6" i="52"/>
  <c r="BQ6" i="52"/>
  <c r="BP6" i="52"/>
  <c r="BO6" i="52"/>
  <c r="BN6" i="52"/>
  <c r="BJ6" i="52"/>
  <c r="BI6" i="52"/>
  <c r="BH6" i="52"/>
  <c r="BG6" i="52"/>
  <c r="BF6" i="52"/>
  <c r="BE6" i="52"/>
  <c r="BD6" i="52"/>
  <c r="BC6" i="52"/>
  <c r="AY6" i="52"/>
  <c r="AX6" i="52"/>
  <c r="AW6" i="52"/>
  <c r="AV6" i="52"/>
  <c r="AU6" i="52"/>
  <c r="AT6" i="52"/>
  <c r="AS6" i="52"/>
  <c r="AR6" i="52"/>
  <c r="AN6" i="52"/>
  <c r="AM6" i="52"/>
  <c r="AL6" i="52"/>
  <c r="AK6" i="52"/>
  <c r="AJ6" i="52"/>
  <c r="AI6" i="52"/>
  <c r="AH6" i="52"/>
  <c r="AG6" i="52"/>
  <c r="AC6" i="52"/>
  <c r="AB6" i="52"/>
  <c r="AA6" i="52"/>
  <c r="Z6" i="52"/>
  <c r="Y6" i="52"/>
  <c r="X6" i="52"/>
  <c r="W6" i="52"/>
  <c r="V6" i="52"/>
  <c r="V7" i="57" l="1"/>
  <c r="V8" i="57"/>
  <c r="BX6" i="52" l="1"/>
  <c r="BW6" i="52"/>
  <c r="BV6" i="52"/>
  <c r="BM6" i="52"/>
  <c r="BL6" i="52"/>
  <c r="BK6" i="52"/>
  <c r="BB6" i="52"/>
  <c r="BA6" i="52"/>
  <c r="AZ6" i="52"/>
  <c r="AQ6" i="52"/>
  <c r="AP6" i="52"/>
  <c r="AO6" i="52"/>
  <c r="AF6" i="52"/>
  <c r="AE6" i="52"/>
  <c r="AD6" i="52"/>
  <c r="U6" i="52"/>
  <c r="T6" i="52"/>
  <c r="S6" i="52"/>
  <c r="R6" i="52"/>
  <c r="Q6" i="52"/>
  <c r="P6" i="52"/>
  <c r="O6" i="52"/>
  <c r="N6" i="52"/>
  <c r="M6" i="52"/>
  <c r="L6" i="52"/>
  <c r="P6" i="50"/>
  <c r="O6" i="50"/>
  <c r="E6" i="50"/>
  <c r="N6" i="50"/>
  <c r="M6" i="50"/>
  <c r="L6" i="50"/>
  <c r="K6" i="50"/>
  <c r="J6" i="50"/>
  <c r="I6" i="50"/>
  <c r="H6" i="50"/>
  <c r="G6" i="50"/>
  <c r="F6" i="50"/>
  <c r="D6" i="50"/>
  <c r="M18" i="18" l="1"/>
  <c r="A9" i="23"/>
  <c r="Q269" i="50" l="1"/>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Q506" i="50"/>
  <c r="Q507" i="50"/>
  <c r="Q508" i="50"/>
  <c r="Q509" i="50"/>
  <c r="Q510" i="50"/>
  <c r="Q511" i="50"/>
  <c r="Q512" i="50"/>
  <c r="Q513" i="50"/>
  <c r="Q514" i="50"/>
  <c r="Q515" i="50"/>
  <c r="Q516" i="50"/>
  <c r="Q517" i="50"/>
  <c r="Q518" i="50"/>
  <c r="Q519" i="50"/>
  <c r="Q520" i="50"/>
  <c r="Q521" i="50"/>
  <c r="Q522" i="50"/>
  <c r="Q523" i="50"/>
  <c r="Q524" i="50"/>
  <c r="Q525" i="50"/>
  <c r="Q526" i="50"/>
  <c r="Q527" i="50"/>
  <c r="Q528" i="50"/>
  <c r="Q529" i="50"/>
  <c r="Q530" i="50"/>
  <c r="Q531" i="50"/>
  <c r="Q532" i="50"/>
  <c r="Q533" i="50"/>
  <c r="Q534" i="50"/>
  <c r="Q535" i="50"/>
  <c r="Q536" i="50"/>
  <c r="Q537" i="50"/>
  <c r="Q538" i="50"/>
  <c r="Q539" i="50"/>
  <c r="Q540" i="50"/>
  <c r="Q541" i="50"/>
  <c r="Q542" i="50"/>
  <c r="Q543" i="50"/>
  <c r="Q544" i="50"/>
  <c r="Q545" i="50"/>
  <c r="Q546" i="50"/>
  <c r="Q547" i="50"/>
  <c r="Q548" i="50"/>
  <c r="Q549" i="50"/>
  <c r="Q550" i="50"/>
  <c r="Q551" i="50"/>
  <c r="Q552" i="50"/>
  <c r="Q553" i="50"/>
  <c r="Q554" i="50"/>
  <c r="Q555" i="50"/>
  <c r="Q556" i="50"/>
  <c r="Q557" i="50"/>
  <c r="Q558" i="50"/>
  <c r="Q559" i="50"/>
  <c r="Q560" i="50"/>
  <c r="Q561" i="50"/>
  <c r="Q562" i="50"/>
  <c r="Q563" i="50"/>
  <c r="Q564" i="50"/>
  <c r="Q565" i="50"/>
  <c r="Q566" i="50"/>
  <c r="Q567" i="50"/>
  <c r="Q568" i="50"/>
  <c r="Q569" i="50"/>
  <c r="Q570" i="50"/>
  <c r="Q571" i="50"/>
  <c r="Q572" i="50"/>
  <c r="Q573" i="50"/>
  <c r="Q574" i="50"/>
  <c r="Q575" i="50"/>
  <c r="Q576" i="50"/>
  <c r="Q577" i="50"/>
  <c r="Q578" i="50"/>
  <c r="Q579" i="50"/>
  <c r="Q580" i="50"/>
  <c r="Q581" i="50"/>
  <c r="Q582" i="50"/>
  <c r="Q583" i="50"/>
  <c r="Q584" i="50"/>
  <c r="Q585" i="50"/>
  <c r="Q586" i="50"/>
  <c r="Q587" i="50"/>
  <c r="Q588" i="50"/>
  <c r="Q589" i="50"/>
  <c r="Q590" i="50"/>
  <c r="Q591" i="50"/>
  <c r="Q592" i="50"/>
  <c r="Q593" i="50"/>
  <c r="Q594" i="50"/>
  <c r="Q595" i="50"/>
  <c r="Q596" i="50"/>
  <c r="Q597" i="50"/>
  <c r="Q598" i="50"/>
  <c r="Q599" i="50"/>
  <c r="Q600" i="50"/>
  <c r="Q601" i="50"/>
  <c r="Q602" i="50"/>
  <c r="Q603" i="50"/>
  <c r="Q604" i="50"/>
  <c r="Q605" i="50"/>
  <c r="Q606" i="50"/>
  <c r="Q607" i="50"/>
  <c r="Q608" i="50"/>
  <c r="Q609" i="50"/>
  <c r="Q610" i="50"/>
  <c r="Q611" i="50"/>
  <c r="Q612" i="50"/>
  <c r="Q613" i="50"/>
  <c r="Q614" i="50"/>
  <c r="Q615" i="50"/>
  <c r="Q616" i="50"/>
  <c r="Q617" i="50"/>
  <c r="Q618" i="50"/>
  <c r="Q619" i="50"/>
  <c r="Q620" i="50"/>
  <c r="Q621" i="50"/>
  <c r="Q622" i="50"/>
  <c r="Q623" i="50"/>
  <c r="Q624" i="50"/>
  <c r="Q625" i="50"/>
  <c r="Q626" i="50"/>
  <c r="Q627" i="50"/>
  <c r="Q628" i="50"/>
  <c r="Q629" i="50"/>
  <c r="Q630" i="50"/>
  <c r="Q631" i="50"/>
  <c r="Q632" i="50"/>
  <c r="Q633" i="50"/>
  <c r="Q634" i="50"/>
  <c r="Q635" i="50"/>
  <c r="Q636" i="50"/>
  <c r="Q637" i="50"/>
  <c r="Q638" i="50"/>
  <c r="Q639" i="50"/>
  <c r="Q640" i="50"/>
  <c r="Q641" i="50"/>
  <c r="Q642" i="50"/>
  <c r="Q643" i="50"/>
  <c r="Q644" i="50"/>
  <c r="Q645" i="50"/>
  <c r="Q646" i="50"/>
  <c r="Q647" i="50"/>
  <c r="Q648" i="50"/>
  <c r="Q649" i="50"/>
  <c r="Q650" i="50"/>
  <c r="Q651" i="50"/>
  <c r="Q652" i="50"/>
  <c r="Q653" i="50"/>
  <c r="Q654" i="50"/>
  <c r="Q655" i="50"/>
  <c r="Q656" i="50"/>
  <c r="Q657" i="50"/>
  <c r="Q658" i="50"/>
  <c r="Q659" i="50"/>
  <c r="Q660" i="50"/>
  <c r="Q661" i="50"/>
  <c r="Q662" i="50"/>
  <c r="Q663" i="50"/>
  <c r="Q664" i="50"/>
  <c r="Q665" i="50"/>
  <c r="Q666" i="50"/>
  <c r="Q667" i="50"/>
  <c r="Q668" i="50"/>
  <c r="Q669" i="50"/>
  <c r="Q670" i="50"/>
  <c r="Q671" i="50"/>
  <c r="Q672" i="50"/>
  <c r="Q673" i="50"/>
  <c r="Q674" i="50"/>
  <c r="Q675" i="50"/>
  <c r="Q676" i="50"/>
  <c r="Q677" i="50"/>
  <c r="Q678" i="50"/>
  <c r="Q679" i="50"/>
  <c r="Q680" i="50"/>
  <c r="Q681" i="50"/>
  <c r="Q682" i="50"/>
  <c r="Q683" i="50"/>
  <c r="Q684" i="50"/>
  <c r="Q685" i="50"/>
  <c r="Q686" i="50"/>
  <c r="Q687" i="50"/>
  <c r="Q688" i="50"/>
  <c r="Q689" i="50"/>
  <c r="Q690" i="50"/>
  <c r="Q691" i="50"/>
  <c r="Q692" i="50"/>
  <c r="Q693" i="50"/>
  <c r="Q694" i="50"/>
  <c r="Q695" i="50"/>
  <c r="Q696" i="50"/>
  <c r="Q697" i="50"/>
  <c r="Q698" i="50"/>
  <c r="Q699" i="50"/>
  <c r="Q700" i="50"/>
  <c r="Q701" i="50"/>
  <c r="Q702" i="50"/>
  <c r="Q703" i="50"/>
  <c r="Q704" i="50"/>
  <c r="Q705" i="50"/>
  <c r="Q706" i="50"/>
  <c r="Q707" i="50"/>
  <c r="Q708" i="50"/>
  <c r="Q709" i="50"/>
  <c r="Q710" i="50"/>
  <c r="Q711" i="50"/>
  <c r="Q712" i="50"/>
  <c r="Q713" i="50"/>
  <c r="Q714" i="50"/>
  <c r="Q715" i="50"/>
  <c r="Q716" i="50"/>
  <c r="Q717" i="50"/>
  <c r="Q718" i="50"/>
  <c r="Q719" i="50"/>
  <c r="Q720" i="50"/>
  <c r="Q721" i="50"/>
  <c r="Q722" i="50"/>
  <c r="Q723" i="50"/>
  <c r="Q724" i="50"/>
  <c r="Q725" i="50"/>
  <c r="Q726" i="50"/>
  <c r="Q727" i="50"/>
  <c r="Q728" i="50"/>
  <c r="Q729" i="50"/>
  <c r="Q730" i="50"/>
  <c r="Q731" i="50"/>
  <c r="Q732" i="50"/>
  <c r="Q733" i="50"/>
  <c r="Q734" i="50"/>
  <c r="Q735" i="50"/>
  <c r="Q736" i="50"/>
  <c r="Q737" i="50"/>
  <c r="Q738" i="50"/>
  <c r="Q739" i="50"/>
  <c r="Q740" i="50"/>
  <c r="Q741" i="50"/>
  <c r="Q742" i="50"/>
  <c r="Q743" i="50"/>
  <c r="Q744" i="50"/>
  <c r="Q745" i="50"/>
  <c r="Q746" i="50"/>
  <c r="Q747" i="50"/>
  <c r="Q748" i="50"/>
  <c r="Q749" i="50"/>
  <c r="Q750" i="50"/>
  <c r="Q751" i="50"/>
  <c r="Q752" i="50"/>
  <c r="Q753" i="50"/>
  <c r="Q754" i="50"/>
  <c r="Q755" i="50"/>
  <c r="Q756" i="50"/>
  <c r="Q757" i="50"/>
  <c r="Q758" i="50"/>
  <c r="Q759" i="50"/>
  <c r="Q760" i="50"/>
  <c r="Q761" i="50"/>
  <c r="Q762" i="50"/>
  <c r="Q763" i="50"/>
  <c r="Q764" i="50"/>
  <c r="Q765" i="50"/>
  <c r="Q766" i="50"/>
  <c r="Q767" i="50"/>
  <c r="Q768" i="50"/>
  <c r="Q769" i="50"/>
  <c r="Q770" i="50"/>
  <c r="Q771" i="50"/>
  <c r="Q772" i="50"/>
  <c r="Q773" i="50"/>
  <c r="Q774" i="50"/>
  <c r="Q775" i="50"/>
  <c r="Q776" i="50"/>
  <c r="Q777" i="50"/>
  <c r="Q778" i="50"/>
  <c r="Q779" i="50"/>
  <c r="Q780" i="50"/>
  <c r="Q781" i="50"/>
  <c r="Q782" i="50"/>
  <c r="Q783" i="50"/>
  <c r="Q784" i="50"/>
  <c r="Q785" i="50"/>
  <c r="Q786" i="50"/>
  <c r="Q787" i="50"/>
  <c r="Q788" i="50"/>
  <c r="Q789" i="50"/>
  <c r="Q790" i="50"/>
  <c r="Q791" i="50"/>
  <c r="Q792" i="50"/>
  <c r="Q793" i="50"/>
  <c r="Q794" i="50"/>
  <c r="Q795" i="50"/>
  <c r="Q796" i="50"/>
  <c r="Q797" i="50"/>
  <c r="Q798" i="50"/>
  <c r="Q799" i="50"/>
  <c r="Q800" i="50"/>
  <c r="Q801" i="50"/>
  <c r="Q802" i="50"/>
  <c r="Q803" i="50"/>
  <c r="Q804" i="50"/>
  <c r="Q805" i="50"/>
  <c r="Q806" i="50"/>
  <c r="Q807" i="50"/>
  <c r="Q808" i="50"/>
  <c r="Q809" i="50"/>
  <c r="Q810" i="50"/>
  <c r="Q811" i="50"/>
  <c r="Q812" i="50"/>
  <c r="Q813" i="50"/>
  <c r="Q814" i="50"/>
  <c r="Q815" i="50"/>
  <c r="Q816" i="50"/>
  <c r="Q817" i="50"/>
  <c r="Q818" i="50"/>
  <c r="Q819" i="50"/>
  <c r="Q820" i="50"/>
  <c r="Q821" i="50"/>
  <c r="Q822" i="50"/>
  <c r="Q823" i="50"/>
  <c r="Q824" i="50"/>
  <c r="Q825" i="50"/>
  <c r="Q826" i="50"/>
  <c r="Q827" i="50"/>
  <c r="Q828" i="50"/>
  <c r="Q829" i="50"/>
  <c r="Q830" i="50"/>
  <c r="Q831" i="50"/>
  <c r="Q832" i="50"/>
  <c r="Q833" i="50"/>
  <c r="Q834" i="50"/>
  <c r="Q835" i="50"/>
  <c r="Q836" i="50"/>
  <c r="Q837" i="50"/>
  <c r="Q838" i="50"/>
  <c r="Q839" i="50"/>
  <c r="Q840" i="50"/>
  <c r="Q841" i="50"/>
  <c r="Q842" i="50"/>
  <c r="Q843" i="50"/>
  <c r="Q844" i="50"/>
  <c r="Q845" i="50"/>
  <c r="Q846" i="50"/>
  <c r="Q847" i="50"/>
  <c r="Q848" i="50"/>
  <c r="Q849" i="50"/>
  <c r="Q850" i="50"/>
  <c r="Q851" i="50"/>
  <c r="Q852" i="50"/>
  <c r="Q853" i="50"/>
  <c r="Q854" i="50"/>
  <c r="Q855" i="50"/>
  <c r="Q856" i="50"/>
  <c r="Q857" i="50"/>
  <c r="Q858" i="50"/>
  <c r="Q859" i="50"/>
  <c r="Q860" i="50"/>
  <c r="Q861" i="50"/>
  <c r="Q862" i="50"/>
  <c r="Q863" i="50"/>
  <c r="Q864" i="50"/>
  <c r="Q865" i="50"/>
  <c r="Q866" i="50"/>
  <c r="Q867" i="50"/>
  <c r="Q868" i="50"/>
  <c r="Q869" i="50"/>
  <c r="Q870" i="50"/>
  <c r="Q871" i="50"/>
  <c r="Q872" i="50"/>
  <c r="Q873" i="50"/>
  <c r="Q874" i="50"/>
  <c r="Q875" i="50"/>
  <c r="Q876" i="50"/>
  <c r="Q877" i="50"/>
  <c r="Q878" i="50"/>
  <c r="Q879" i="50"/>
  <c r="Q880" i="50"/>
  <c r="Q881" i="50"/>
  <c r="Q882" i="50"/>
  <c r="Q883" i="50"/>
  <c r="Q884" i="50"/>
  <c r="Q885" i="50"/>
  <c r="Q886" i="50"/>
  <c r="Q887" i="50"/>
  <c r="Q888" i="50"/>
  <c r="Q889" i="50"/>
  <c r="Q890" i="50"/>
  <c r="Q891" i="50"/>
  <c r="Q892" i="50"/>
  <c r="Q893" i="50"/>
  <c r="Q894" i="50"/>
  <c r="Q895" i="50"/>
  <c r="Q896" i="50"/>
  <c r="Q897" i="50"/>
  <c r="Q898" i="50"/>
  <c r="Q899" i="50"/>
  <c r="Q900" i="50"/>
  <c r="Q901" i="50"/>
  <c r="Q902" i="50"/>
  <c r="Q903" i="50"/>
  <c r="Q904" i="50"/>
  <c r="Q905" i="50"/>
  <c r="Q7" i="50" l="1"/>
  <c r="V9" i="57"/>
  <c r="V10" i="57"/>
  <c r="V11" i="57"/>
  <c r="V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258" i="57"/>
  <c r="V259" i="57"/>
  <c r="V260" i="57"/>
  <c r="V261" i="57"/>
  <c r="V262" i="57"/>
  <c r="V263" i="57"/>
  <c r="V264" i="57"/>
  <c r="V265" i="57"/>
  <c r="V266" i="57"/>
  <c r="V267" i="57"/>
  <c r="V268" i="57"/>
  <c r="V269" i="57"/>
  <c r="V270" i="57"/>
  <c r="V271" i="57"/>
  <c r="V272" i="57"/>
  <c r="V273" i="57"/>
  <c r="V274" i="57"/>
  <c r="V275" i="57"/>
  <c r="V276" i="57"/>
  <c r="V277" i="57"/>
  <c r="V278" i="57"/>
  <c r="V279" i="57"/>
  <c r="V280" i="57"/>
  <c r="V281" i="57"/>
  <c r="V282" i="57"/>
  <c r="V283" i="57"/>
  <c r="V284" i="57"/>
  <c r="V285" i="57"/>
  <c r="V286" i="57"/>
  <c r="V287" i="57"/>
  <c r="V288" i="57"/>
  <c r="V289" i="57"/>
  <c r="V290" i="57"/>
  <c r="V291" i="57"/>
  <c r="V292" i="57"/>
  <c r="V293" i="57"/>
  <c r="V294" i="57"/>
  <c r="V295" i="57"/>
  <c r="V296" i="57"/>
  <c r="V297" i="57"/>
  <c r="V298" i="57"/>
  <c r="V299" i="57"/>
  <c r="V300" i="57"/>
  <c r="V301" i="57"/>
  <c r="V302" i="57"/>
  <c r="V303" i="57"/>
  <c r="V304" i="57"/>
  <c r="V305" i="57"/>
  <c r="V306" i="57"/>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C5" i="47" l="1"/>
  <c r="E5" i="47" s="1"/>
  <c r="D5" i="47"/>
  <c r="F5" i="47"/>
  <c r="G5" i="47"/>
  <c r="H5" i="47"/>
  <c r="I5" i="47"/>
  <c r="D6" i="49" l="1"/>
  <c r="E6" i="49" s="1"/>
  <c r="F6" i="49" s="1"/>
  <c r="G6" i="49" s="1"/>
  <c r="H6" i="49" s="1"/>
  <c r="I6" i="49" s="1"/>
  <c r="J6" i="49" s="1"/>
  <c r="K6" i="49" s="1"/>
  <c r="L6" i="49" s="1"/>
  <c r="J6" i="42" l="1"/>
  <c r="D6" i="42"/>
  <c r="G6" i="42"/>
  <c r="DH7" i="23" l="1"/>
  <c r="DG7" i="23"/>
  <c r="DF7" i="23"/>
  <c r="DE7" i="23"/>
  <c r="DD7" i="23"/>
  <c r="K6" i="59" l="1"/>
  <c r="J6" i="59"/>
  <c r="I6" i="59"/>
  <c r="H6" i="59"/>
  <c r="G6" i="59"/>
  <c r="F6" i="59"/>
  <c r="E6" i="59"/>
  <c r="D6" i="59"/>
  <c r="C6" i="59"/>
  <c r="X7" i="57"/>
  <c r="W7" i="57"/>
  <c r="S7" i="57"/>
  <c r="R7" i="57"/>
  <c r="Q7" i="57"/>
  <c r="P7" i="57"/>
  <c r="O7" i="57"/>
  <c r="N7" i="57"/>
  <c r="M7" i="57"/>
  <c r="L7" i="57"/>
  <c r="K7" i="57"/>
  <c r="J7" i="57"/>
  <c r="I7" i="57"/>
  <c r="H7" i="57"/>
  <c r="G7" i="57"/>
  <c r="F7" i="57"/>
  <c r="E7" i="57"/>
  <c r="D7" i="57"/>
  <c r="C7" i="57"/>
  <c r="K6" i="52"/>
  <c r="J6" i="52"/>
  <c r="I6" i="52"/>
  <c r="H6" i="52"/>
  <c r="G6" i="52"/>
  <c r="F6" i="52"/>
  <c r="E6" i="52"/>
  <c r="D6" i="52"/>
  <c r="C6" i="52"/>
  <c r="P6" i="51"/>
  <c r="O6" i="51"/>
  <c r="N6" i="51"/>
  <c r="M6" i="51"/>
  <c r="L6" i="51"/>
  <c r="K6" i="51"/>
  <c r="J6" i="51"/>
  <c r="I6" i="51"/>
  <c r="H6" i="51"/>
  <c r="G6" i="51"/>
  <c r="F6" i="51"/>
  <c r="E6" i="51"/>
  <c r="D6" i="51"/>
  <c r="C6" i="51"/>
  <c r="S6" i="50"/>
  <c r="R6" i="50"/>
  <c r="C6" i="50"/>
  <c r="B5" i="48"/>
  <c r="C5" i="46" l="1"/>
  <c r="D5" i="46"/>
  <c r="E5" i="46"/>
  <c r="F5" i="46"/>
  <c r="G5" i="46"/>
  <c r="N6" i="45"/>
  <c r="M6" i="45"/>
  <c r="L6" i="45"/>
  <c r="K6" i="45"/>
  <c r="J6" i="45"/>
  <c r="I6" i="45"/>
  <c r="H6" i="45"/>
  <c r="G6" i="45"/>
  <c r="F6" i="45"/>
  <c r="E6" i="45"/>
  <c r="D6" i="45"/>
  <c r="C6" i="45"/>
  <c r="L6" i="44"/>
  <c r="K6" i="44"/>
  <c r="J6" i="44"/>
  <c r="I6" i="44"/>
  <c r="H6" i="44"/>
  <c r="G6" i="44"/>
  <c r="F6" i="44"/>
  <c r="E6" i="44"/>
  <c r="D6" i="44"/>
  <c r="C6" i="44"/>
  <c r="C6" i="43"/>
  <c r="D6" i="43" s="1"/>
  <c r="E6" i="43" s="1"/>
  <c r="F6" i="43" s="1"/>
  <c r="G6" i="43" s="1"/>
  <c r="A3" i="18" l="1"/>
  <c r="F7" i="18"/>
  <c r="G5" i="66"/>
  <c r="P5" i="66" s="1"/>
  <c r="M16" i="18" l="1"/>
  <c r="M17" i="18"/>
  <c r="M13" i="18"/>
  <c r="P14" i="18"/>
  <c r="N20" i="18"/>
  <c r="N18" i="18"/>
  <c r="M26" i="18" l="1"/>
  <c r="N26" i="18" s="1"/>
  <c r="N25" i="18"/>
  <c r="M24" i="18"/>
  <c r="N24" i="18" s="1"/>
  <c r="M23" i="18"/>
  <c r="N23" i="18" s="1"/>
  <c r="M22" i="18"/>
  <c r="N22" i="18" s="1"/>
  <c r="M19" i="18"/>
  <c r="N19" i="18" s="1"/>
  <c r="N16" i="18"/>
  <c r="N15" i="18"/>
  <c r="M14" i="18"/>
  <c r="N14" i="18" s="1"/>
  <c r="N13" i="18"/>
  <c r="M12" i="18"/>
  <c r="N12" i="18" s="1"/>
  <c r="M11" i="18"/>
  <c r="N11" i="18" s="1"/>
  <c r="EV39" i="52"/>
  <c r="EU46" i="52"/>
  <c r="DY53" i="52"/>
  <c r="DX54" i="52"/>
  <c r="FF37" i="52"/>
  <c r="EX27" i="52"/>
  <c r="DH40" i="52"/>
  <c r="FH49" i="52"/>
  <c r="EC49" i="52"/>
  <c r="ED50" i="52"/>
  <c r="EU36" i="52"/>
  <c r="DC54" i="52"/>
  <c r="FI41" i="52"/>
  <c r="DH52" i="52"/>
  <c r="EH55" i="52"/>
  <c r="DK52" i="52"/>
  <c r="DQ48" i="52"/>
  <c r="FF48" i="52"/>
  <c r="EK36" i="52"/>
  <c r="EE49" i="52"/>
  <c r="DS40" i="52"/>
  <c r="EF42" i="52"/>
  <c r="DW50" i="52"/>
  <c r="DK47" i="52"/>
  <c r="FE28" i="52"/>
  <c r="DC45" i="52"/>
  <c r="EY50" i="52"/>
  <c r="DO28" i="52"/>
  <c r="DQ49" i="52"/>
  <c r="EC50" i="52"/>
  <c r="DB49" i="52"/>
  <c r="FG44" i="52"/>
  <c r="DF44" i="52"/>
  <c r="EY32" i="52"/>
  <c r="FH52" i="52"/>
  <c r="EG54" i="52"/>
  <c r="FJ54" i="52"/>
  <c r="EQ46" i="52"/>
  <c r="DG47" i="52"/>
  <c r="FG51" i="52"/>
  <c r="EX44" i="52"/>
  <c r="EW49" i="52"/>
  <c r="ED43" i="52"/>
  <c r="ES51" i="52"/>
  <c r="FC45" i="52"/>
  <c r="EC47" i="52"/>
  <c r="EL49" i="52"/>
  <c r="DC52" i="52"/>
  <c r="DC38" i="52"/>
  <c r="FJ52" i="52"/>
  <c r="DV47" i="52"/>
  <c r="ER55" i="52"/>
  <c r="ET47" i="52"/>
  <c r="CY47" i="52"/>
  <c r="FJ23" i="52"/>
  <c r="ET36" i="52"/>
  <c r="FL51" i="52"/>
  <c r="EF53" i="52"/>
  <c r="EI54" i="52"/>
  <c r="DG50" i="52"/>
  <c r="FK34" i="52"/>
  <c r="DC48" i="52"/>
  <c r="FL23" i="52"/>
  <c r="FD21" i="52"/>
  <c r="FB49" i="52"/>
  <c r="EG49" i="52"/>
  <c r="FK29" i="52"/>
  <c r="EH45" i="52"/>
  <c r="DJ45" i="52"/>
  <c r="EQ47" i="52"/>
  <c r="DT54" i="52"/>
  <c r="DD51" i="52"/>
  <c r="DU38" i="52"/>
  <c r="EO45" i="52"/>
  <c r="EO47" i="52"/>
  <c r="FI48" i="52"/>
  <c r="ET55" i="52"/>
  <c r="EF41" i="52"/>
  <c r="ED53" i="52"/>
  <c r="DJ54" i="52"/>
  <c r="FL55" i="52"/>
  <c r="DE28" i="52"/>
  <c r="EB44" i="52"/>
  <c r="ET49" i="52"/>
  <c r="EG47" i="52"/>
  <c r="EF49" i="52"/>
  <c r="EW52" i="52"/>
  <c r="EG41" i="52"/>
  <c r="CY48" i="52"/>
  <c r="DH51" i="52"/>
  <c r="DI49" i="52"/>
  <c r="EJ55" i="52"/>
  <c r="FL42" i="52"/>
  <c r="DO30" i="52"/>
  <c r="DF48" i="52"/>
  <c r="FE40" i="52"/>
  <c r="EP42" i="52"/>
  <c r="DG49" i="52"/>
  <c r="DQ27" i="52"/>
  <c r="DY15" i="52"/>
  <c r="EL47" i="52"/>
  <c r="CY39" i="52"/>
  <c r="FE30" i="52"/>
  <c r="DV36" i="52"/>
  <c r="ES15" i="52"/>
  <c r="EP45" i="52"/>
  <c r="EG30" i="52"/>
  <c r="ES43" i="52"/>
  <c r="FG34" i="52"/>
  <c r="FG47" i="52"/>
  <c r="EQ27" i="52"/>
  <c r="ES48" i="52"/>
  <c r="ER22" i="52"/>
  <c r="DG42" i="52"/>
  <c r="DG23" i="52"/>
  <c r="FB42" i="52"/>
  <c r="EU48" i="52"/>
  <c r="EY48" i="52"/>
  <c r="DP47" i="52"/>
  <c r="EW55" i="52"/>
  <c r="DP24" i="52"/>
  <c r="EV37" i="52"/>
  <c r="CY54" i="52"/>
  <c r="DH22" i="52"/>
  <c r="DS54" i="52"/>
  <c r="EV44" i="52"/>
  <c r="EF54" i="52"/>
  <c r="DW45" i="52"/>
  <c r="FK47" i="52"/>
  <c r="DS41" i="52"/>
  <c r="EB51" i="52"/>
  <c r="FE41" i="52"/>
  <c r="EY55" i="52"/>
  <c r="EJ45" i="52"/>
  <c r="FE42" i="52"/>
  <c r="EC46" i="52"/>
  <c r="EL50" i="52"/>
  <c r="DS45" i="52"/>
  <c r="ET43" i="52"/>
  <c r="FB40" i="52"/>
  <c r="FF44" i="52"/>
  <c r="DT49" i="52"/>
  <c r="DW24" i="52"/>
  <c r="DY44" i="52"/>
  <c r="DQ54" i="52"/>
  <c r="EK55" i="52"/>
  <c r="EP51" i="52"/>
  <c r="FD24" i="52"/>
  <c r="DG48" i="52"/>
  <c r="DQ53" i="52"/>
  <c r="FC43" i="52"/>
  <c r="EE53" i="52"/>
  <c r="ER54" i="52"/>
  <c r="FF49" i="52"/>
  <c r="DB38" i="52"/>
  <c r="FK45" i="52"/>
  <c r="EO52" i="52"/>
  <c r="FL47" i="52"/>
  <c r="DK49" i="52"/>
  <c r="FJ53" i="52"/>
  <c r="FF20" i="52"/>
  <c r="FL37" i="52"/>
  <c r="EF40" i="52"/>
  <c r="DO47" i="52"/>
  <c r="DO55" i="52"/>
  <c r="DJ47" i="52"/>
  <c r="DD44" i="52"/>
  <c r="DH41" i="52"/>
  <c r="DY54" i="52"/>
  <c r="FK55" i="52"/>
  <c r="EE45" i="52"/>
  <c r="FG48" i="52"/>
  <c r="EG50" i="52"/>
  <c r="EP55" i="52"/>
  <c r="ET41" i="52"/>
  <c r="FG50" i="52"/>
  <c r="EJ43" i="52"/>
  <c r="EH36" i="52"/>
  <c r="DC53" i="52"/>
  <c r="DY48" i="52"/>
  <c r="EV46" i="52"/>
  <c r="DP52" i="52"/>
  <c r="EI24" i="52"/>
  <c r="FB54" i="52"/>
  <c r="EE42" i="52"/>
  <c r="FK54" i="52"/>
  <c r="EK41" i="52"/>
  <c r="ED47" i="52"/>
  <c r="EK51" i="52"/>
  <c r="EC55" i="52"/>
  <c r="ER38" i="52"/>
  <c r="EU43" i="52"/>
  <c r="EH46" i="52"/>
  <c r="EG40" i="52"/>
  <c r="FH33" i="52"/>
  <c r="DG52" i="52"/>
  <c r="DS43" i="52"/>
  <c r="DP43" i="52"/>
  <c r="FF47" i="52"/>
  <c r="EG45" i="52"/>
  <c r="EQ50" i="52"/>
  <c r="FC36" i="52"/>
  <c r="DT52" i="52"/>
  <c r="DG54" i="52"/>
  <c r="EK43" i="52"/>
  <c r="DJ39" i="52"/>
  <c r="FI38" i="52"/>
  <c r="DT51" i="52"/>
  <c r="FB47" i="52"/>
  <c r="DL55" i="52"/>
  <c r="DO52" i="52"/>
  <c r="DK42" i="52"/>
  <c r="EE48" i="52"/>
  <c r="DF53" i="52"/>
  <c r="DW47" i="52"/>
  <c r="EL45" i="52"/>
  <c r="FE51" i="52"/>
  <c r="EO43" i="52"/>
  <c r="DG53" i="52"/>
  <c r="FL46" i="52"/>
  <c r="EQ40" i="52"/>
  <c r="DQ29" i="52"/>
  <c r="DQ52" i="52"/>
  <c r="FC48" i="52"/>
  <c r="EF55" i="52"/>
  <c r="ER27" i="52"/>
  <c r="EV45" i="52"/>
  <c r="DO54" i="52"/>
  <c r="EE38" i="52"/>
  <c r="EI46" i="52"/>
  <c r="EK44" i="52"/>
  <c r="EL31" i="52"/>
  <c r="DO24" i="52"/>
  <c r="EY24" i="52"/>
  <c r="FE24" i="52"/>
  <c r="EE44" i="52"/>
  <c r="DG30" i="52"/>
  <c r="EV48" i="52"/>
  <c r="EG23" i="52"/>
  <c r="DP20" i="52"/>
  <c r="ED39" i="52"/>
  <c r="FB8" i="52"/>
  <c r="FD38" i="52"/>
  <c r="FK11" i="52"/>
  <c r="DR46" i="52"/>
  <c r="DS8" i="52"/>
  <c r="DS48" i="52"/>
  <c r="ET51" i="52"/>
  <c r="DB39" i="52"/>
  <c r="FE37" i="52"/>
  <c r="EJ47" i="52"/>
  <c r="FL41" i="52"/>
  <c r="EK37" i="52"/>
  <c r="DC23" i="52"/>
  <c r="EV51" i="52"/>
  <c r="DL51" i="52"/>
  <c r="EU52" i="52"/>
  <c r="FJ41" i="52"/>
  <c r="DU36" i="52"/>
  <c r="DI36" i="52"/>
  <c r="FF52" i="52"/>
  <c r="FG43" i="52"/>
  <c r="DT50" i="52"/>
  <c r="FK53" i="52"/>
  <c r="FE46" i="52"/>
  <c r="EE15" i="52"/>
  <c r="DD54" i="52"/>
  <c r="CY37" i="52"/>
  <c r="EB27" i="52"/>
  <c r="FH18" i="52"/>
  <c r="EF50" i="52"/>
  <c r="DK48" i="52"/>
  <c r="EI50" i="52"/>
  <c r="DG55" i="52"/>
  <c r="FB36" i="52"/>
  <c r="EY34" i="52"/>
  <c r="EB49" i="52"/>
  <c r="DK44" i="52"/>
  <c r="DB50" i="52"/>
  <c r="DU53" i="52"/>
  <c r="DB54" i="52"/>
  <c r="DP45" i="52"/>
  <c r="EP20" i="52"/>
  <c r="DJ53" i="52"/>
  <c r="DV48" i="52"/>
  <c r="DI37" i="52"/>
  <c r="FJ49" i="52"/>
  <c r="DO45" i="52"/>
  <c r="DW43" i="52"/>
  <c r="FF36" i="52"/>
  <c r="DS39" i="52"/>
  <c r="CY52" i="52"/>
  <c r="ER48" i="52"/>
  <c r="EL44" i="52"/>
  <c r="EE51" i="52"/>
  <c r="FC38" i="52"/>
  <c r="DV37" i="52"/>
  <c r="ET42" i="52"/>
  <c r="EX48" i="52"/>
  <c r="DR44" i="52"/>
  <c r="DH55" i="52"/>
  <c r="DS47" i="52"/>
  <c r="EW43" i="52"/>
  <c r="EC32" i="52"/>
  <c r="FD43" i="52"/>
  <c r="EO42" i="52"/>
  <c r="DU44" i="52"/>
  <c r="DL50" i="52"/>
  <c r="FB48" i="52"/>
  <c r="FJ39" i="52"/>
  <c r="ES29" i="52"/>
  <c r="DI40" i="52"/>
  <c r="DY49" i="52"/>
  <c r="FI51" i="52"/>
  <c r="EJ48" i="52"/>
  <c r="FB55" i="52"/>
  <c r="DD39" i="52"/>
  <c r="EH34" i="52"/>
  <c r="DI9" i="52"/>
  <c r="DD46" i="52"/>
  <c r="DB45" i="52"/>
  <c r="ER46" i="52"/>
  <c r="FE43" i="52"/>
  <c r="DR42" i="52"/>
  <c r="DY45" i="52"/>
  <c r="FK49" i="52"/>
  <c r="FL52" i="52"/>
  <c r="FL54" i="52"/>
  <c r="EY28" i="52"/>
  <c r="EK48" i="52"/>
  <c r="FC52" i="52"/>
  <c r="EG52" i="52"/>
  <c r="EI42" i="52"/>
  <c r="EG28" i="52"/>
  <c r="FL35" i="52"/>
  <c r="ER39" i="52"/>
  <c r="EG46" i="52"/>
  <c r="DI54" i="52"/>
  <c r="FE36" i="52"/>
  <c r="DP50" i="52"/>
  <c r="DR54" i="52"/>
  <c r="FC49" i="52"/>
  <c r="DL49" i="52"/>
  <c r="EH44" i="52"/>
  <c r="FK33" i="52"/>
  <c r="DT45" i="52"/>
  <c r="FK42" i="52"/>
  <c r="DT43" i="52"/>
  <c r="DH25" i="52"/>
  <c r="DD38" i="52"/>
  <c r="DQ34" i="52"/>
  <c r="FG52" i="52"/>
  <c r="EX49" i="52"/>
  <c r="FB45" i="52"/>
  <c r="FD42" i="52"/>
  <c r="FG46" i="52"/>
  <c r="DR38" i="52"/>
  <c r="EC21" i="52"/>
  <c r="EH30" i="52"/>
  <c r="FD52" i="52"/>
  <c r="CY46" i="52"/>
  <c r="DS53" i="52"/>
  <c r="FD10" i="52"/>
  <c r="EK27" i="52"/>
  <c r="DG37" i="52"/>
  <c r="FK20" i="52"/>
  <c r="EJ19" i="52"/>
  <c r="EV35" i="52"/>
  <c r="DL24" i="52"/>
  <c r="EJ27" i="52"/>
  <c r="DE30" i="52"/>
  <c r="FE29" i="52"/>
  <c r="EI51" i="52"/>
  <c r="FD40" i="52"/>
  <c r="DU39" i="52"/>
  <c r="DJ52" i="52"/>
  <c r="DC55" i="52"/>
  <c r="EY29" i="52"/>
  <c r="EP52" i="52"/>
  <c r="DV41" i="52"/>
  <c r="DD47" i="52"/>
  <c r="EC54" i="52"/>
  <c r="DV23" i="52"/>
  <c r="FI55" i="52"/>
  <c r="DG43" i="52"/>
  <c r="DQ40" i="52"/>
  <c r="EU39" i="52"/>
  <c r="FJ36" i="52"/>
  <c r="ET37" i="52"/>
  <c r="DP49" i="52"/>
  <c r="EO29" i="52"/>
  <c r="DY51" i="52"/>
  <c r="DU42" i="52"/>
  <c r="FD50" i="52"/>
  <c r="DD43" i="52"/>
  <c r="FF35" i="52"/>
  <c r="DS32" i="52"/>
  <c r="DX49" i="52"/>
  <c r="FH43" i="52"/>
  <c r="EW54" i="52"/>
  <c r="EL54" i="52"/>
  <c r="FH42" i="52"/>
  <c r="EE47" i="52"/>
  <c r="FH53" i="52"/>
  <c r="DE41" i="52"/>
  <c r="EK53" i="52"/>
  <c r="DB48" i="52"/>
  <c r="DS24" i="52"/>
  <c r="DW26" i="52"/>
  <c r="DL26" i="52"/>
  <c r="DC37" i="52"/>
  <c r="DE43" i="52"/>
  <c r="FI53" i="52"/>
  <c r="FJ50" i="52"/>
  <c r="DW48" i="52"/>
  <c r="EY44" i="52"/>
  <c r="CY38" i="52"/>
  <c r="EP21" i="52"/>
  <c r="DT44" i="52"/>
  <c r="DX21" i="52"/>
  <c r="DU20" i="52"/>
  <c r="EK28" i="52"/>
  <c r="EB21" i="52"/>
  <c r="FG38" i="52"/>
  <c r="DO34" i="52"/>
  <c r="DQ46" i="52"/>
  <c r="EJ54" i="52"/>
  <c r="EU42" i="52"/>
  <c r="DU25" i="52"/>
  <c r="DI48" i="52"/>
  <c r="FF27" i="52"/>
  <c r="DH53" i="52"/>
  <c r="FC39" i="52"/>
  <c r="EK47" i="52"/>
  <c r="FI42" i="52"/>
  <c r="DB42" i="52"/>
  <c r="ED52" i="52"/>
  <c r="DU49" i="52"/>
  <c r="EB38" i="52"/>
  <c r="DR43" i="52"/>
  <c r="DB43" i="52"/>
  <c r="DC42" i="52"/>
  <c r="DB53" i="52"/>
  <c r="EP43" i="52"/>
  <c r="EW42" i="52"/>
  <c r="EG34" i="52"/>
  <c r="EF35" i="52"/>
  <c r="DL41" i="52"/>
  <c r="EW24" i="52"/>
  <c r="DE35" i="52"/>
  <c r="DD53" i="52"/>
  <c r="EF15" i="52"/>
  <c r="ER52" i="52"/>
  <c r="DI13" i="52"/>
  <c r="DK40" i="52"/>
  <c r="DK28" i="52"/>
  <c r="DH36" i="52"/>
  <c r="ES54" i="52"/>
  <c r="DD52" i="52"/>
  <c r="EP29" i="52"/>
  <c r="EL29" i="52"/>
  <c r="EU26" i="52"/>
  <c r="EJ34" i="52"/>
  <c r="ER49" i="52"/>
  <c r="EW35" i="52"/>
  <c r="EH47" i="52"/>
  <c r="EW15" i="52"/>
  <c r="DW54" i="52"/>
  <c r="FF39" i="52"/>
  <c r="FD37" i="52"/>
  <c r="DQ31" i="52"/>
  <c r="DL38" i="52"/>
  <c r="EC41" i="52"/>
  <c r="DC39" i="52"/>
  <c r="FE50" i="52"/>
  <c r="DF50" i="52"/>
  <c r="ES32" i="52"/>
  <c r="ED23" i="52"/>
  <c r="EG53" i="52"/>
  <c r="DU40" i="52"/>
  <c r="DO49" i="52"/>
  <c r="DY9" i="52"/>
  <c r="DP53" i="52"/>
  <c r="FB29" i="52"/>
  <c r="FD53" i="52"/>
  <c r="DD45" i="52"/>
  <c r="DQ51" i="52"/>
  <c r="EG24" i="52"/>
  <c r="FF29" i="52"/>
  <c r="EC13" i="52"/>
  <c r="FI27" i="52"/>
  <c r="FB7" i="52"/>
  <c r="EF26" i="52"/>
  <c r="DC50" i="52"/>
  <c r="FH23" i="52"/>
  <c r="DQ30" i="52"/>
  <c r="DR17" i="52"/>
  <c r="EY40" i="52"/>
  <c r="CY43" i="52"/>
  <c r="EO36" i="52"/>
  <c r="EI55" i="52"/>
  <c r="FL27" i="52"/>
  <c r="DK41" i="52"/>
  <c r="EB35" i="52"/>
  <c r="DU41" i="52"/>
  <c r="EJ14" i="52"/>
  <c r="DX45" i="52"/>
  <c r="DV55" i="52"/>
  <c r="ER40" i="52"/>
  <c r="DI46" i="52"/>
  <c r="FL44" i="52"/>
  <c r="DD55" i="52"/>
  <c r="DF55" i="52"/>
  <c r="DF21" i="52"/>
  <c r="FL48" i="52"/>
  <c r="DU52" i="52"/>
  <c r="EX51" i="52"/>
  <c r="EW48" i="52"/>
  <c r="FD51" i="52"/>
  <c r="DR48" i="52"/>
  <c r="EJ52" i="52"/>
  <c r="EO53" i="52"/>
  <c r="EX43" i="52"/>
  <c r="FI22" i="52"/>
  <c r="DX38" i="52"/>
  <c r="EP40" i="52"/>
  <c r="CY55" i="52"/>
  <c r="ET30" i="52"/>
  <c r="ES26" i="52"/>
  <c r="EE50" i="52"/>
  <c r="EC28" i="52"/>
  <c r="DF27" i="52"/>
  <c r="DT31" i="52"/>
  <c r="ET54" i="52"/>
  <c r="DT7" i="52"/>
  <c r="DO41" i="52"/>
  <c r="EE37" i="52"/>
  <c r="FJ44" i="52"/>
  <c r="EY54" i="52"/>
  <c r="DB40" i="52"/>
  <c r="FB51" i="52"/>
  <c r="DR52" i="52"/>
  <c r="ES47" i="52"/>
  <c r="DL32" i="52"/>
  <c r="FG33" i="52"/>
  <c r="DO51" i="52"/>
  <c r="FI25" i="52"/>
  <c r="DL52" i="52"/>
  <c r="DK46" i="52"/>
  <c r="EK38" i="52"/>
  <c r="ED37" i="52"/>
  <c r="DF39" i="52"/>
  <c r="DG11" i="52"/>
  <c r="FI40" i="52"/>
  <c r="FC41" i="52"/>
  <c r="DX51" i="52"/>
  <c r="CY40" i="52"/>
  <c r="EW20" i="52"/>
  <c r="DI28" i="52"/>
  <c r="DO27" i="52"/>
  <c r="DF54" i="52"/>
  <c r="EC53" i="52"/>
  <c r="EG55" i="52"/>
  <c r="EL46" i="52"/>
  <c r="DX42" i="52"/>
  <c r="EO48" i="52"/>
  <c r="DH49" i="52"/>
  <c r="EV55" i="52"/>
  <c r="DR28" i="52"/>
  <c r="DX53" i="52"/>
  <c r="FH48" i="52"/>
  <c r="FE11" i="52"/>
  <c r="DQ28" i="52"/>
  <c r="DF26" i="52"/>
  <c r="FC47" i="52"/>
  <c r="EF43" i="52"/>
  <c r="FC42" i="52"/>
  <c r="FJ11" i="52"/>
  <c r="ER36" i="52"/>
  <c r="EI30" i="52"/>
  <c r="DI17" i="52"/>
  <c r="EX47" i="52"/>
  <c r="EI28" i="52"/>
  <c r="EB30" i="52"/>
  <c r="ES49" i="52"/>
  <c r="DJ46" i="52"/>
  <c r="DK20" i="52"/>
  <c r="FG36" i="52"/>
  <c r="EY53" i="52"/>
  <c r="DV18" i="52"/>
  <c r="DR37" i="52"/>
  <c r="DD18" i="52"/>
  <c r="DF46" i="52"/>
  <c r="FI49" i="52"/>
  <c r="EB46" i="52"/>
  <c r="DK54" i="52"/>
  <c r="EU37" i="52"/>
  <c r="DL20" i="52"/>
  <c r="DO39" i="52"/>
  <c r="DW38" i="52"/>
  <c r="EH43" i="52"/>
  <c r="DW9" i="52"/>
  <c r="FH25" i="52"/>
  <c r="FH51" i="52"/>
  <c r="FE23" i="52"/>
  <c r="DK55" i="52"/>
  <c r="DL23" i="52"/>
  <c r="EU13" i="52"/>
  <c r="FF8" i="52"/>
  <c r="ET38" i="52"/>
  <c r="EK34" i="52"/>
  <c r="EG32" i="52"/>
  <c r="DU54" i="52"/>
  <c r="EV33" i="52"/>
  <c r="EX50" i="52"/>
  <c r="FD14" i="52"/>
  <c r="EO33" i="52"/>
  <c r="EJ15" i="52"/>
  <c r="EV12" i="52"/>
  <c r="EB18" i="52"/>
  <c r="DO37" i="52"/>
  <c r="DS14" i="52"/>
  <c r="FF31" i="52"/>
  <c r="ER44" i="52"/>
  <c r="EY42" i="52"/>
  <c r="FJ48" i="52"/>
  <c r="EQ43" i="52"/>
  <c r="EP47" i="52"/>
  <c r="EQ42" i="52"/>
  <c r="EV54" i="52"/>
  <c r="EB29" i="52"/>
  <c r="EI38" i="52"/>
  <c r="EE30" i="52"/>
  <c r="EI25" i="52"/>
  <c r="DE22" i="52"/>
  <c r="EB52" i="52"/>
  <c r="DC44" i="52"/>
  <c r="FI46" i="52"/>
  <c r="ET48" i="52"/>
  <c r="DU50" i="52"/>
  <c r="EJ53" i="52"/>
  <c r="CY49" i="52"/>
  <c r="EQ23" i="52"/>
  <c r="EK50" i="52"/>
  <c r="DQ44" i="52"/>
  <c r="DE31" i="52"/>
  <c r="EW53" i="52"/>
  <c r="FF53" i="52"/>
  <c r="DO22" i="52"/>
  <c r="EI52" i="52"/>
  <c r="CY36" i="52"/>
  <c r="EU47" i="52"/>
  <c r="FL49" i="52"/>
  <c r="EO44" i="52"/>
  <c r="EW44" i="52"/>
  <c r="ED49" i="52"/>
  <c r="EP46" i="52"/>
  <c r="EO54" i="52"/>
  <c r="FK48" i="52"/>
  <c r="DC25" i="52"/>
  <c r="DF25" i="52"/>
  <c r="DT35" i="52"/>
  <c r="EH24" i="52"/>
  <c r="FF50" i="52"/>
  <c r="DL33" i="52"/>
  <c r="ER31" i="52"/>
  <c r="FF51" i="52"/>
  <c r="ED28" i="52"/>
  <c r="DJ40" i="52"/>
  <c r="EQ55" i="52"/>
  <c r="DE53" i="52"/>
  <c r="FL31" i="52"/>
  <c r="ER35" i="52"/>
  <c r="FK7" i="52"/>
  <c r="FD47" i="52"/>
  <c r="DF49" i="52"/>
  <c r="ED38" i="52"/>
  <c r="ET25" i="52"/>
  <c r="DH45" i="52"/>
  <c r="DP29" i="52"/>
  <c r="FD27" i="52"/>
  <c r="DD37" i="52"/>
  <c r="FK43" i="52"/>
  <c r="DF40" i="52"/>
  <c r="FG25" i="52"/>
  <c r="ED54" i="52"/>
  <c r="FJ37" i="52"/>
  <c r="ES42" i="52"/>
  <c r="DL47" i="52"/>
  <c r="EX45" i="52"/>
  <c r="ET29" i="52"/>
  <c r="DK50" i="52"/>
  <c r="EU49" i="52"/>
  <c r="DO53" i="52"/>
  <c r="EF45" i="52"/>
  <c r="DI52" i="52"/>
  <c r="DF52" i="52"/>
  <c r="FL40" i="52"/>
  <c r="EH33" i="52"/>
  <c r="DG51" i="52"/>
  <c r="FK19" i="52"/>
  <c r="FC34" i="52"/>
  <c r="EC22" i="52"/>
  <c r="EB33" i="52"/>
  <c r="FJ33" i="52"/>
  <c r="FF43" i="52"/>
  <c r="DO43" i="52"/>
  <c r="EJ8" i="52"/>
  <c r="FE20" i="52"/>
  <c r="DB18" i="52"/>
  <c r="DO23" i="52"/>
  <c r="FB43" i="52"/>
  <c r="ES44" i="52"/>
  <c r="EO20" i="52"/>
  <c r="ES41" i="52"/>
  <c r="EU50" i="52"/>
  <c r="DD19" i="52"/>
  <c r="EK20" i="52"/>
  <c r="DY40" i="52"/>
  <c r="DE36" i="52"/>
  <c r="DX41" i="52"/>
  <c r="DR21" i="52"/>
  <c r="DB51" i="52"/>
  <c r="ER45" i="52"/>
  <c r="FJ47" i="52"/>
  <c r="DE49" i="52"/>
  <c r="EE36" i="52"/>
  <c r="FI24" i="52"/>
  <c r="DB16" i="52"/>
  <c r="DY22" i="52"/>
  <c r="DB35" i="52"/>
  <c r="ED26" i="52"/>
  <c r="DT27" i="52"/>
  <c r="DD49" i="52"/>
  <c r="EO41" i="52"/>
  <c r="FH27" i="52"/>
  <c r="DC33" i="52"/>
  <c r="ER37" i="52"/>
  <c r="DV21" i="52"/>
  <c r="DJ48" i="52"/>
  <c r="DI34" i="52"/>
  <c r="EW41" i="52"/>
  <c r="DJ12" i="52"/>
  <c r="EX10" i="52"/>
  <c r="EX24" i="52"/>
  <c r="EQ45" i="52"/>
  <c r="FL32" i="52"/>
  <c r="DP12" i="52"/>
  <c r="DY27" i="52"/>
  <c r="FK35" i="52"/>
  <c r="EW10" i="52"/>
  <c r="DB21" i="52"/>
  <c r="DI55" i="52"/>
  <c r="DP54" i="52"/>
  <c r="EX40" i="52"/>
  <c r="DJ43" i="52"/>
  <c r="EX55" i="52"/>
  <c r="FK37" i="52"/>
  <c r="EU44" i="52"/>
  <c r="DE16" i="52"/>
  <c r="DC43" i="52"/>
  <c r="EI33" i="52"/>
  <c r="ED36" i="52"/>
  <c r="DQ45" i="52"/>
  <c r="DQ42" i="52"/>
  <c r="ER25" i="52"/>
  <c r="DR53" i="52"/>
  <c r="ES53" i="52"/>
  <c r="DV50" i="52"/>
  <c r="EI26" i="52"/>
  <c r="EQ49" i="52"/>
  <c r="DD50" i="52"/>
  <c r="DY26" i="52"/>
  <c r="DS50" i="52"/>
  <c r="DT21" i="52"/>
  <c r="EX36" i="52"/>
  <c r="DI43" i="52"/>
  <c r="DH43" i="52"/>
  <c r="DU55" i="52"/>
  <c r="FJ51" i="52"/>
  <c r="EY47" i="52"/>
  <c r="ET53" i="52"/>
  <c r="DP27" i="52"/>
  <c r="DG25" i="52"/>
  <c r="EP8" i="52"/>
  <c r="EQ14" i="52"/>
  <c r="DP36" i="52"/>
  <c r="EY26" i="52"/>
  <c r="DK26" i="52"/>
  <c r="FD55" i="52"/>
  <c r="ET40" i="52"/>
  <c r="FL15" i="52"/>
  <c r="FF33" i="52"/>
  <c r="EO23" i="52"/>
  <c r="EG37" i="52"/>
  <c r="DW37" i="52"/>
  <c r="FL29" i="52"/>
  <c r="FE53" i="52"/>
  <c r="EU55" i="52"/>
  <c r="DV40" i="52"/>
  <c r="EP30" i="52"/>
  <c r="EY22" i="52"/>
  <c r="DT38" i="52"/>
  <c r="DE33" i="52"/>
  <c r="DR36" i="52"/>
  <c r="EJ22" i="52"/>
  <c r="DE34" i="52"/>
  <c r="EV53" i="52"/>
  <c r="FC50" i="52"/>
  <c r="EI47" i="52"/>
  <c r="DX36" i="52"/>
  <c r="DF28" i="52"/>
  <c r="FD46" i="52"/>
  <c r="DP37" i="52"/>
  <c r="EI31" i="52"/>
  <c r="DS55" i="52"/>
  <c r="FI37" i="52"/>
  <c r="FB50" i="52"/>
  <c r="FD48" i="52"/>
  <c r="DK37" i="52"/>
  <c r="EW51" i="52"/>
  <c r="EB32" i="52"/>
  <c r="FC40" i="52"/>
  <c r="DP40" i="52"/>
  <c r="EI37" i="52"/>
  <c r="EQ51" i="52"/>
  <c r="FH39" i="52"/>
  <c r="FK22" i="52"/>
  <c r="FJ55" i="52"/>
  <c r="DG41" i="52"/>
  <c r="ES21" i="52"/>
  <c r="DS49" i="52"/>
  <c r="EP44" i="52"/>
  <c r="FI54" i="52"/>
  <c r="FF16" i="52"/>
  <c r="EC35" i="52"/>
  <c r="FE47" i="52"/>
  <c r="DX6" i="52"/>
  <c r="ER33" i="52"/>
  <c r="DE13" i="52"/>
  <c r="DP9" i="52"/>
  <c r="EU35" i="52"/>
  <c r="EL40" i="52"/>
  <c r="ET32" i="52"/>
  <c r="FB23" i="52"/>
  <c r="CY31" i="52"/>
  <c r="EJ46" i="52"/>
  <c r="DK38" i="52"/>
  <c r="DS21" i="52"/>
  <c r="CY23" i="52"/>
  <c r="EH16" i="52"/>
  <c r="DQ55" i="52"/>
  <c r="EH41" i="52"/>
  <c r="EQ25" i="52"/>
  <c r="EV52" i="52"/>
  <c r="EY46" i="52"/>
  <c r="DS27" i="52"/>
  <c r="DT39" i="52"/>
  <c r="EJ41" i="52"/>
  <c r="EU22" i="52"/>
  <c r="EI43" i="52"/>
  <c r="EG48" i="52"/>
  <c r="DY34" i="52"/>
  <c r="ES27" i="52"/>
  <c r="DR7" i="52"/>
  <c r="DL37" i="52"/>
  <c r="EX39" i="52"/>
  <c r="FJ26" i="52"/>
  <c r="EO15" i="52"/>
  <c r="EY38" i="52"/>
  <c r="EF39" i="52"/>
  <c r="DS17" i="52"/>
  <c r="DJ25" i="52"/>
  <c r="DK13" i="52"/>
  <c r="DJ5" i="52"/>
  <c r="EH52" i="52"/>
  <c r="DJ41" i="52"/>
  <c r="DT8" i="52"/>
  <c r="DX43" i="52"/>
  <c r="EW14" i="52"/>
  <c r="HG7" i="23"/>
  <c r="FF32" i="52"/>
  <c r="EL15" i="52"/>
  <c r="DY23" i="52"/>
  <c r="ER5" i="52"/>
  <c r="FK31" i="52"/>
  <c r="DD21" i="52"/>
  <c r="DV8" i="52"/>
  <c r="FJ16" i="52"/>
  <c r="DQ26" i="52"/>
  <c r="EX33" i="52"/>
  <c r="DP44" i="52"/>
  <c r="EF36" i="52"/>
  <c r="FC44" i="52"/>
  <c r="EG36" i="52"/>
  <c r="DW55" i="52"/>
  <c r="DP46" i="52"/>
  <c r="DS46" i="52"/>
  <c r="DI51" i="52"/>
  <c r="DT30" i="52"/>
  <c r="EK31" i="52"/>
  <c r="EU53" i="52"/>
  <c r="EK35" i="52"/>
  <c r="DV51" i="52"/>
  <c r="DX39" i="52"/>
  <c r="DR50" i="52"/>
  <c r="EU29" i="52"/>
  <c r="DR55" i="52"/>
  <c r="DX52" i="52"/>
  <c r="EY51" i="52"/>
  <c r="EP49" i="52"/>
  <c r="EC38" i="52"/>
  <c r="EC36" i="52"/>
  <c r="FI43" i="52"/>
  <c r="DE54" i="52"/>
  <c r="DV20" i="52"/>
  <c r="DH30" i="52"/>
  <c r="FC20" i="52"/>
  <c r="EJ38" i="52"/>
  <c r="CY30" i="52"/>
  <c r="FI50" i="52"/>
  <c r="DS37" i="52"/>
  <c r="EB48" i="52"/>
  <c r="EH26" i="52"/>
  <c r="EE41" i="52"/>
  <c r="DD27" i="52"/>
  <c r="DK43" i="52"/>
  <c r="DE24" i="52"/>
  <c r="DB33" i="52"/>
  <c r="DR32" i="52"/>
  <c r="EG38" i="52"/>
  <c r="DB36" i="52"/>
  <c r="EQ32" i="52"/>
  <c r="EQ36" i="52"/>
  <c r="FE38" i="52"/>
  <c r="ED41" i="52"/>
  <c r="EW17" i="52"/>
  <c r="EF47" i="52"/>
  <c r="DO31" i="52"/>
  <c r="EK39" i="52"/>
  <c r="EH54" i="52"/>
  <c r="DJ7" i="52"/>
  <c r="DE46" i="52"/>
  <c r="FL45" i="52"/>
  <c r="EL42" i="52"/>
  <c r="FF55" i="52"/>
  <c r="EU40" i="52"/>
  <c r="EF33" i="52"/>
  <c r="EL48" i="52"/>
  <c r="FE33" i="52"/>
  <c r="FH55" i="52"/>
  <c r="FH35" i="52"/>
  <c r="EU17" i="52"/>
  <c r="DS51" i="52"/>
  <c r="ED21" i="52"/>
  <c r="EU54" i="52"/>
  <c r="FB46" i="52"/>
  <c r="CY35" i="52"/>
  <c r="DX50" i="52"/>
  <c r="ER23" i="52"/>
  <c r="FJ31" i="52"/>
  <c r="ED44" i="52"/>
  <c r="EY14" i="52"/>
  <c r="FF23" i="52"/>
  <c r="EO13" i="52"/>
  <c r="EJ23" i="52"/>
  <c r="EI39" i="52"/>
  <c r="DK17" i="52"/>
  <c r="CY51" i="52"/>
  <c r="DK45" i="52"/>
  <c r="DV31" i="52"/>
  <c r="DF30" i="52"/>
  <c r="DX13" i="52"/>
  <c r="FC54" i="52"/>
  <c r="DH50" i="52"/>
  <c r="EW34" i="52"/>
  <c r="DC34" i="52"/>
  <c r="FK52" i="52"/>
  <c r="FJ46" i="52"/>
  <c r="FI32" i="52"/>
  <c r="EE23" i="52"/>
  <c r="EB23" i="52"/>
  <c r="ER32" i="52"/>
  <c r="DF12" i="52"/>
  <c r="DF35" i="52"/>
  <c r="DB22" i="52"/>
  <c r="FH37" i="52"/>
  <c r="EB43" i="52"/>
  <c r="DO26" i="52"/>
  <c r="EV29" i="52"/>
  <c r="EH32" i="52"/>
  <c r="DR16" i="52"/>
  <c r="FE39" i="52"/>
  <c r="EB41" i="52"/>
  <c r="DD13" i="52"/>
  <c r="EL43" i="52"/>
  <c r="DO36" i="52"/>
  <c r="FK15" i="52"/>
  <c r="EL9" i="52"/>
  <c r="EE11" i="52"/>
  <c r="DU18" i="52"/>
  <c r="FH28" i="52"/>
  <c r="EB40" i="52"/>
  <c r="DX9" i="52"/>
  <c r="FH41" i="52"/>
  <c r="EF34" i="52"/>
  <c r="FD23" i="52"/>
  <c r="EP41" i="52"/>
  <c r="FJ13" i="52"/>
  <c r="FF9" i="52"/>
  <c r="CY53" i="52"/>
  <c r="FE10" i="52"/>
  <c r="DD5" i="52"/>
  <c r="EV26" i="52"/>
  <c r="GU7" i="23"/>
  <c r="DS35" i="52"/>
  <c r="EB6" i="52"/>
  <c r="EB31" i="52"/>
  <c r="DV44" i="52"/>
  <c r="FI44" i="52"/>
  <c r="EI32" i="52"/>
  <c r="DS52" i="52"/>
  <c r="FJ45" i="52"/>
  <c r="CY29" i="52"/>
  <c r="EP53" i="52"/>
  <c r="DI41" i="52"/>
  <c r="DW41" i="52"/>
  <c r="EB53" i="52"/>
  <c r="FI18" i="52"/>
  <c r="DT46" i="52"/>
  <c r="DG46" i="52"/>
  <c r="EJ44" i="52"/>
  <c r="EG39" i="52"/>
  <c r="EL25" i="52"/>
  <c r="DY41" i="52"/>
  <c r="FK21" i="52"/>
  <c r="DB46" i="52"/>
  <c r="DC15" i="52"/>
  <c r="DQ47" i="52"/>
  <c r="FH38" i="52"/>
  <c r="EI27" i="52"/>
  <c r="FK51" i="52"/>
  <c r="DC47" i="52"/>
  <c r="FB30" i="52"/>
  <c r="FK46" i="52"/>
  <c r="FB35" i="52"/>
  <c r="EK54" i="52"/>
  <c r="EX32" i="52"/>
  <c r="DP39" i="52"/>
  <c r="ES55" i="52"/>
  <c r="EG29" i="52"/>
  <c r="EJ49" i="52"/>
  <c r="FI7" i="52"/>
  <c r="DI39" i="52"/>
  <c r="EJ35" i="52"/>
  <c r="ED48" i="52"/>
  <c r="EV36" i="52"/>
  <c r="FL21" i="52"/>
  <c r="EH39" i="52"/>
  <c r="DG5" i="52"/>
  <c r="EO55" i="52"/>
  <c r="DT18" i="52"/>
  <c r="DW53" i="52"/>
  <c r="EW22" i="52"/>
  <c r="FF38" i="52"/>
  <c r="DH47" i="52"/>
  <c r="FG13" i="52"/>
  <c r="FF34" i="52"/>
  <c r="DB15" i="52"/>
  <c r="DW10" i="52"/>
  <c r="DH28" i="52"/>
  <c r="DH54" i="52"/>
  <c r="EV49" i="52"/>
  <c r="FI39" i="52"/>
  <c r="DW44" i="52"/>
  <c r="DO48" i="52"/>
  <c r="EY43" i="52"/>
  <c r="ER34" i="52"/>
  <c r="DF45" i="52"/>
  <c r="DB44" i="52"/>
  <c r="DF42" i="52"/>
  <c r="DU27" i="52"/>
  <c r="ER19" i="52"/>
  <c r="EG20" i="52"/>
  <c r="DT24" i="52"/>
  <c r="EF52" i="52"/>
  <c r="EE19" i="52"/>
  <c r="EI21" i="52"/>
  <c r="FD39" i="52"/>
  <c r="ED9" i="52"/>
  <c r="DT13" i="52"/>
  <c r="EI34" i="52"/>
  <c r="FI30" i="52"/>
  <c r="EF12" i="52"/>
  <c r="FK13" i="52"/>
  <c r="EF32" i="52"/>
  <c r="DQ11" i="52"/>
  <c r="DI50" i="52"/>
  <c r="EP54" i="52"/>
  <c r="DB25" i="52"/>
  <c r="FG10" i="52"/>
  <c r="DU15" i="52"/>
  <c r="DK34" i="52"/>
  <c r="DT20" i="52"/>
  <c r="DJ42" i="52"/>
  <c r="EQ33" i="52"/>
  <c r="DT41" i="52"/>
  <c r="DV53" i="52"/>
  <c r="EH40" i="52"/>
  <c r="DP28" i="52"/>
  <c r="EY37" i="52"/>
  <c r="ER47" i="52"/>
  <c r="DS42" i="52"/>
  <c r="ER53" i="52"/>
  <c r="ES39" i="52"/>
  <c r="FH22" i="52"/>
  <c r="FB6" i="52"/>
  <c r="EU21" i="52"/>
  <c r="FG7" i="52"/>
  <c r="DY29" i="52"/>
  <c r="DC9" i="52"/>
  <c r="FL39" i="52"/>
  <c r="DJ55" i="52"/>
  <c r="DF16" i="52"/>
  <c r="DU22" i="52"/>
  <c r="DD33" i="52"/>
  <c r="FE44" i="52"/>
  <c r="FI12" i="52"/>
  <c r="EV25" i="52"/>
  <c r="FC21" i="52"/>
  <c r="CY27" i="52"/>
  <c r="FG15" i="52"/>
  <c r="DV30" i="52"/>
  <c r="DD24" i="52"/>
  <c r="EF6" i="23"/>
  <c r="EP18" i="52"/>
  <c r="EC20" i="52"/>
  <c r="DH24" i="52"/>
  <c r="GP7" i="23"/>
  <c r="DD7" i="52"/>
  <c r="DG9" i="52"/>
  <c r="EX16" i="52"/>
  <c r="DD32" i="52"/>
  <c r="EE46" i="52"/>
  <c r="DX48" i="52"/>
  <c r="FE55" i="52"/>
  <c r="EG51" i="52"/>
  <c r="ER50" i="52"/>
  <c r="DW39" i="52"/>
  <c r="ED46" i="52"/>
  <c r="EY31" i="52"/>
  <c r="FL53" i="52"/>
  <c r="DG44" i="52"/>
  <c r="EK32" i="52"/>
  <c r="DO35" i="52"/>
  <c r="FK30" i="52"/>
  <c r="FH10" i="52"/>
  <c r="DK39" i="52"/>
  <c r="DV38" i="52"/>
  <c r="EV42" i="52"/>
  <c r="EH48" i="52"/>
  <c r="DL19" i="52"/>
  <c r="DC41" i="52"/>
  <c r="FJ10" i="52"/>
  <c r="DQ43" i="52"/>
  <c r="ER29" i="52"/>
  <c r="EX21" i="52"/>
  <c r="DO9" i="52"/>
  <c r="DI30" i="52"/>
  <c r="FB9" i="52"/>
  <c r="CY44" i="52"/>
  <c r="EX25" i="52"/>
  <c r="EF29" i="52"/>
  <c r="EV47" i="52"/>
  <c r="EK23" i="52"/>
  <c r="EQ48" i="52"/>
  <c r="EE34" i="52"/>
  <c r="DW46" i="52"/>
  <c r="DY38" i="52"/>
  <c r="ES52" i="52"/>
  <c r="EC39" i="52"/>
  <c r="DL42" i="52"/>
  <c r="EH31" i="52"/>
  <c r="DY25" i="52"/>
  <c r="DE10" i="52"/>
  <c r="EP6" i="52"/>
  <c r="DW42" i="52"/>
  <c r="FC37" i="52"/>
  <c r="EG43" i="52"/>
  <c r="EO19" i="52"/>
  <c r="DE17" i="52"/>
  <c r="ES24" i="52"/>
  <c r="DE11" i="52"/>
  <c r="DQ39" i="52"/>
  <c r="FH47" i="52"/>
  <c r="FF40" i="52"/>
  <c r="ET24" i="52"/>
  <c r="EG22" i="52"/>
  <c r="DV49" i="52"/>
  <c r="ED30" i="52"/>
  <c r="EG42" i="52"/>
  <c r="FE22" i="52"/>
  <c r="EY16" i="52"/>
  <c r="DI45" i="52"/>
  <c r="EK19" i="52"/>
  <c r="DQ33" i="52"/>
  <c r="DG12" i="52"/>
  <c r="EE32" i="52"/>
  <c r="EH53" i="52"/>
  <c r="FH31" i="52"/>
  <c r="EF30" i="52"/>
  <c r="DJ19" i="52"/>
  <c r="DG10" i="52"/>
  <c r="DU48" i="52"/>
  <c r="EK8" i="52"/>
  <c r="EB37" i="52"/>
  <c r="ET11" i="52"/>
  <c r="DP5" i="52"/>
  <c r="EC23" i="52"/>
  <c r="EK46" i="52"/>
  <c r="FE32" i="52"/>
  <c r="FB20" i="52"/>
  <c r="FK28" i="52"/>
  <c r="FD5" i="52"/>
  <c r="HC7" i="23"/>
  <c r="DP35" i="52"/>
  <c r="DR19" i="52"/>
  <c r="FE19" i="52"/>
  <c r="DI38" i="52"/>
  <c r="DX12" i="52"/>
  <c r="FD28" i="52"/>
  <c r="DE37" i="52"/>
  <c r="FH36" i="52"/>
  <c r="ES36" i="52"/>
  <c r="FL6" i="52"/>
  <c r="EO51" i="52"/>
  <c r="EC24" i="52"/>
  <c r="DK11" i="52"/>
  <c r="FI23" i="52"/>
  <c r="DP48" i="52"/>
  <c r="DY31" i="52"/>
  <c r="EX38" i="52"/>
  <c r="EX17" i="52"/>
  <c r="EQ37" i="52"/>
  <c r="EK42" i="52"/>
  <c r="CY26" i="52"/>
  <c r="DE18" i="52"/>
  <c r="FL9" i="52"/>
  <c r="ED51" i="52"/>
  <c r="EH12" i="52"/>
  <c r="FG32" i="52"/>
  <c r="ES38" i="52"/>
  <c r="FD36" i="52"/>
  <c r="FL50" i="52"/>
  <c r="DR33" i="52"/>
  <c r="DT47" i="52"/>
  <c r="EL11" i="52"/>
  <c r="DF47" i="52"/>
  <c r="EP37" i="52"/>
  <c r="EV30" i="52"/>
  <c r="ET8" i="52"/>
  <c r="DR45" i="52"/>
  <c r="FD31" i="52"/>
  <c r="DW8" i="52"/>
  <c r="FE52" i="52"/>
  <c r="EB5" i="52"/>
  <c r="DU47" i="52"/>
  <c r="FG6" i="52"/>
  <c r="DD26" i="52"/>
  <c r="DP18" i="52"/>
  <c r="EC8" i="52"/>
  <c r="EK22" i="52"/>
  <c r="EP39" i="52"/>
  <c r="DR9" i="52"/>
  <c r="DT11" i="52"/>
  <c r="EJ13" i="52"/>
  <c r="EY6" i="52"/>
  <c r="FJ9" i="52"/>
  <c r="DO10" i="52"/>
  <c r="DK32" i="52"/>
  <c r="CY13" i="52"/>
  <c r="FE27" i="52"/>
  <c r="EI36" i="52"/>
  <c r="DV54" i="52"/>
  <c r="FG55" i="52"/>
  <c r="DK18" i="52"/>
  <c r="ED34" i="52"/>
  <c r="FC19" i="52"/>
  <c r="DH15" i="52"/>
  <c r="DS10" i="52"/>
  <c r="DU8" i="52"/>
  <c r="DC20" i="52"/>
  <c r="DL48" i="52"/>
  <c r="CY9" i="52"/>
  <c r="FJ17" i="52"/>
  <c r="FG49" i="52"/>
  <c r="DG40" i="52"/>
  <c r="EI40" i="52"/>
  <c r="FE17" i="52"/>
  <c r="EQ28" i="52"/>
  <c r="FK23" i="52"/>
  <c r="DP34" i="52"/>
  <c r="EB8" i="52"/>
  <c r="EL39" i="52"/>
  <c r="FB21" i="52"/>
  <c r="EL32" i="52"/>
  <c r="EE43" i="52"/>
  <c r="DP31" i="52"/>
  <c r="DP51" i="52"/>
  <c r="FC11" i="52"/>
  <c r="FK36" i="52"/>
  <c r="DD48" i="52"/>
  <c r="FG29" i="52"/>
  <c r="ET7" i="52"/>
  <c r="EK45" i="52"/>
  <c r="FI17" i="52"/>
  <c r="DK53" i="52"/>
  <c r="FH44" i="52"/>
  <c r="DS25" i="52"/>
  <c r="ES50" i="52"/>
  <c r="DE51" i="52"/>
  <c r="DH27" i="52"/>
  <c r="DX25" i="52"/>
  <c r="CY45" i="52"/>
  <c r="EJ33" i="52"/>
  <c r="DJ27" i="52"/>
  <c r="EV38" i="52"/>
  <c r="EI53" i="52"/>
  <c r="DT6" i="52"/>
  <c r="DI7" i="52"/>
  <c r="DQ5" i="52"/>
  <c r="CY25" i="52"/>
  <c r="EU30" i="52"/>
  <c r="EQ11" i="52"/>
  <c r="FL12" i="52"/>
  <c r="EL26" i="52"/>
  <c r="EJ40" i="52"/>
  <c r="DR10" i="52"/>
  <c r="EJ32" i="52"/>
  <c r="DV11" i="52"/>
  <c r="EI6" i="52"/>
  <c r="EQ30" i="52"/>
  <c r="DY42" i="52"/>
  <c r="EE24" i="52"/>
  <c r="DE45" i="52"/>
  <c r="DF51" i="52"/>
  <c r="DI15" i="52"/>
  <c r="FK5" i="52"/>
  <c r="EB50" i="52"/>
  <c r="HR7" i="23"/>
  <c r="FJ15" i="52"/>
  <c r="EC19" i="52"/>
  <c r="FP6" i="23"/>
  <c r="FI34" i="52"/>
  <c r="DD17" i="52"/>
  <c r="EK24" i="52"/>
  <c r="EE8" i="52"/>
  <c r="DU13" i="52"/>
  <c r="DJ44" i="52"/>
  <c r="FB53" i="52"/>
  <c r="EH42" i="52"/>
  <c r="EQ44" i="52"/>
  <c r="DJ38" i="52"/>
  <c r="EW25" i="52"/>
  <c r="EC31" i="52"/>
  <c r="DI27" i="52"/>
  <c r="DP22" i="52"/>
  <c r="DW30" i="52"/>
  <c r="EH50" i="52"/>
  <c r="EE20" i="52"/>
  <c r="FG23" i="52"/>
  <c r="EK10" i="52"/>
  <c r="DW22" i="52"/>
  <c r="DE52" i="52"/>
  <c r="EI29" i="52"/>
  <c r="EO26" i="52"/>
  <c r="FI28" i="52"/>
  <c r="FD25" i="52"/>
  <c r="DC22" i="52"/>
  <c r="FB16" i="52"/>
  <c r="EX22" i="52"/>
  <c r="FC30" i="52"/>
  <c r="EP14" i="52"/>
  <c r="FG24" i="52"/>
  <c r="FF26" i="52"/>
  <c r="DQ13" i="52"/>
  <c r="DP17" i="52"/>
  <c r="ET19" i="52"/>
  <c r="DD25" i="52"/>
  <c r="DL11" i="52"/>
  <c r="EQ9" i="52"/>
  <c r="FK6" i="23"/>
  <c r="ER10" i="52"/>
  <c r="EL37" i="52"/>
  <c r="DT33" i="52"/>
  <c r="FG9" i="52"/>
  <c r="EY52" i="52"/>
  <c r="GY7" i="23"/>
  <c r="HH6" i="23"/>
  <c r="FN7" i="23"/>
  <c r="EH8" i="52"/>
  <c r="EL10" i="52"/>
  <c r="DX15" i="52"/>
  <c r="EP15" i="52"/>
  <c r="FL33" i="52"/>
  <c r="EL52" i="52"/>
  <c r="DU26" i="52"/>
  <c r="DD28" i="52"/>
  <c r="EE28" i="52"/>
  <c r="ED20" i="52"/>
  <c r="DI25" i="52"/>
  <c r="DT32" i="52"/>
  <c r="HT6" i="23"/>
  <c r="DL14" i="52"/>
  <c r="ET16" i="52"/>
  <c r="DY33" i="52"/>
  <c r="DF22" i="52"/>
  <c r="DQ36" i="52"/>
  <c r="DX27" i="52"/>
  <c r="EX52" i="52"/>
  <c r="FC17" i="52"/>
  <c r="DX44" i="52"/>
  <c r="DL53" i="52"/>
  <c r="ED10" i="52"/>
  <c r="DL43" i="52"/>
  <c r="ES33" i="52"/>
  <c r="FL43" i="52"/>
  <c r="DW11" i="52"/>
  <c r="EJ28" i="52"/>
  <c r="FF24" i="52"/>
  <c r="EC44" i="52"/>
  <c r="EK21" i="52"/>
  <c r="DK33" i="52"/>
  <c r="DK19" i="52"/>
  <c r="CY24" i="52"/>
  <c r="FI21" i="52"/>
  <c r="EP32" i="52"/>
  <c r="FD18" i="52"/>
  <c r="DL18" i="52"/>
  <c r="DG27" i="52"/>
  <c r="ER30" i="52"/>
  <c r="EP19" i="52"/>
  <c r="DL46" i="52"/>
  <c r="DY55" i="52"/>
  <c r="DK30" i="52"/>
  <c r="DD16" i="52"/>
  <c r="DU46" i="52"/>
  <c r="DR34" i="52"/>
  <c r="FB14" i="52"/>
  <c r="DH37" i="52"/>
  <c r="EE40" i="52"/>
  <c r="EW47" i="52"/>
  <c r="EO7" i="52"/>
  <c r="DV29" i="52"/>
  <c r="DI24" i="52"/>
  <c r="DH44" i="52"/>
  <c r="GD7" i="23"/>
  <c r="EH14" i="52"/>
  <c r="FC15" i="52"/>
  <c r="DS16" i="52"/>
  <c r="FD33" i="52"/>
  <c r="EI41" i="52"/>
  <c r="FL36" i="52"/>
  <c r="DI16" i="52"/>
  <c r="FK17" i="52"/>
  <c r="EG18" i="52"/>
  <c r="DL15" i="52"/>
  <c r="EE17" i="52"/>
  <c r="DX33" i="52"/>
  <c r="FL20" i="52"/>
  <c r="FE6" i="52"/>
  <c r="EC6" i="52"/>
  <c r="DC13" i="52"/>
  <c r="FL8" i="52"/>
  <c r="DD15" i="52"/>
  <c r="EK11" i="52"/>
  <c r="ES9" i="52"/>
  <c r="EF28" i="52"/>
  <c r="DB24" i="52"/>
  <c r="EC40" i="52"/>
  <c r="DO6" i="52"/>
  <c r="ED40" i="52"/>
  <c r="DW49" i="52"/>
  <c r="EB55" i="52"/>
  <c r="FE49" i="52"/>
  <c r="EO5" i="52"/>
  <c r="DG32" i="52"/>
  <c r="EV14" i="52"/>
  <c r="DP42" i="52"/>
  <c r="FB28" i="52"/>
  <c r="FH40" i="52"/>
  <c r="DK12" i="52"/>
  <c r="FC33" i="52"/>
  <c r="DU17" i="52"/>
  <c r="DH38" i="52"/>
  <c r="FL28" i="52"/>
  <c r="DI35" i="52"/>
  <c r="EE55" i="52"/>
  <c r="DR29" i="52"/>
  <c r="FB15" i="52"/>
  <c r="DT25" i="52"/>
  <c r="EI15" i="52"/>
  <c r="EP12" i="52"/>
  <c r="FC51" i="52"/>
  <c r="FC24" i="52"/>
  <c r="ED25" i="52"/>
  <c r="EC52" i="52"/>
  <c r="EY13" i="52"/>
  <c r="EF25" i="52"/>
  <c r="DS12" i="52"/>
  <c r="CY8" i="52"/>
  <c r="GU6" i="23"/>
  <c r="EW13" i="52"/>
  <c r="HY6" i="23"/>
  <c r="CY34" i="52"/>
  <c r="GC6" i="23"/>
  <c r="DR51" i="52"/>
  <c r="EV8" i="52"/>
  <c r="FF18" i="52"/>
  <c r="EX12" i="52"/>
  <c r="DH19" i="52"/>
  <c r="EB15" i="52"/>
  <c r="FL18" i="52"/>
  <c r="GK7" i="23"/>
  <c r="DX46" i="52"/>
  <c r="DV5" i="52"/>
  <c r="FG19" i="52"/>
  <c r="DQ21" i="52"/>
  <c r="DX32" i="52"/>
  <c r="EG33" i="52"/>
  <c r="ER17" i="52"/>
  <c r="FE15" i="52"/>
  <c r="DH29" i="52"/>
  <c r="EE27" i="52"/>
  <c r="DR40" i="52"/>
  <c r="EE5" i="52"/>
  <c r="FO7" i="23"/>
  <c r="FL7" i="52"/>
  <c r="DL44" i="52"/>
  <c r="DU37" i="52"/>
  <c r="DC51" i="52"/>
  <c r="DB8" i="52"/>
  <c r="ED29" i="52"/>
  <c r="DL39" i="52"/>
  <c r="ER20" i="52"/>
  <c r="ER21" i="52"/>
  <c r="EP38" i="52"/>
  <c r="EG25" i="52"/>
  <c r="DH6" i="52"/>
  <c r="DE55" i="52"/>
  <c r="EK30" i="52"/>
  <c r="DK5" i="52"/>
  <c r="FJ27" i="52"/>
  <c r="EC16" i="52"/>
  <c r="EJ31" i="52"/>
  <c r="FK24" i="52"/>
  <c r="DG31" i="52"/>
  <c r="DO7" i="52"/>
  <c r="DH48" i="52"/>
  <c r="EJ36" i="52"/>
  <c r="EJ29" i="52"/>
  <c r="DX30" i="52"/>
  <c r="DD41" i="52"/>
  <c r="ET46" i="52"/>
  <c r="EW39" i="52"/>
  <c r="DI53" i="52"/>
  <c r="DF7" i="52"/>
  <c r="DI18" i="52"/>
  <c r="ED27" i="52"/>
  <c r="EP9" i="52"/>
  <c r="DV42" i="52"/>
  <c r="DG45" i="52"/>
  <c r="EP48" i="52"/>
  <c r="EQ20" i="52"/>
  <c r="ER41" i="52"/>
  <c r="DP25" i="52"/>
  <c r="FB13" i="52"/>
  <c r="FI45" i="52"/>
  <c r="FJ42" i="52"/>
  <c r="EK13" i="52"/>
  <c r="DI44" i="52"/>
  <c r="FC31" i="52"/>
  <c r="EI17" i="52"/>
  <c r="DQ38" i="52"/>
  <c r="DV24" i="52"/>
  <c r="ES14" i="52"/>
  <c r="GT7" i="23"/>
  <c r="HT7" i="23"/>
  <c r="ED42" i="52"/>
  <c r="EP26" i="52"/>
  <c r="EQ24" i="52"/>
  <c r="DU45" i="52"/>
  <c r="DD36" i="52"/>
  <c r="FB37" i="52"/>
  <c r="DG22" i="52"/>
  <c r="EU11" i="52"/>
  <c r="GQ7" i="23"/>
  <c r="DJ16" i="52"/>
  <c r="DS29" i="52"/>
  <c r="FL5" i="52"/>
  <c r="EY11" i="52"/>
  <c r="DY32" i="52"/>
  <c r="FG16" i="52"/>
  <c r="EU38" i="52"/>
  <c r="EP17" i="52"/>
  <c r="ED7" i="52"/>
  <c r="ET33" i="52"/>
  <c r="DJ35" i="52"/>
  <c r="ER7" i="52"/>
  <c r="EO49" i="52"/>
  <c r="EI49" i="52"/>
  <c r="EF51" i="52"/>
  <c r="FB27" i="52"/>
  <c r="DJ37" i="52"/>
  <c r="FL13" i="52"/>
  <c r="EC11" i="52"/>
  <c r="EH10" i="52"/>
  <c r="EY49" i="52"/>
  <c r="DE6" i="52"/>
  <c r="EQ13" i="52"/>
  <c r="EL20" i="52"/>
  <c r="EL6" i="52"/>
  <c r="CY33" i="52"/>
  <c r="DS26" i="52"/>
  <c r="EV21" i="52"/>
  <c r="DR18" i="52"/>
  <c r="EX20" i="52"/>
  <c r="FE45" i="52"/>
  <c r="DQ7" i="52"/>
  <c r="DX35" i="52"/>
  <c r="DJ24" i="52"/>
  <c r="EE33" i="52"/>
  <c r="FB33" i="52"/>
  <c r="EV28" i="52"/>
  <c r="EO35" i="52"/>
  <c r="EX42" i="52"/>
  <c r="FE7" i="52"/>
  <c r="EB28" i="52"/>
  <c r="DJ15" i="52"/>
  <c r="DD20" i="52"/>
  <c r="EX8" i="52"/>
  <c r="DW7" i="52"/>
  <c r="EX13" i="52"/>
  <c r="ES18" i="52"/>
  <c r="FT6" i="23"/>
  <c r="ED19" i="52"/>
  <c r="FC53" i="52"/>
  <c r="EJ12" i="52"/>
  <c r="FL26" i="52"/>
  <c r="FF5" i="52"/>
  <c r="FB25" i="52"/>
  <c r="EL55" i="52"/>
  <c r="EU32" i="52"/>
  <c r="EU34" i="52"/>
  <c r="FL19" i="52"/>
  <c r="EY15" i="52"/>
  <c r="DG34" i="52"/>
  <c r="DT9" i="52"/>
  <c r="FF54" i="52"/>
  <c r="DY28" i="52"/>
  <c r="FB17" i="52"/>
  <c r="EO40" i="52"/>
  <c r="ES23" i="52"/>
  <c r="DT19" i="52"/>
  <c r="EQ17" i="52"/>
  <c r="HO6" i="23"/>
  <c r="DT53" i="52"/>
  <c r="DT36" i="52"/>
  <c r="FK38" i="52"/>
  <c r="DS44" i="52"/>
  <c r="EL36" i="52"/>
  <c r="FG39" i="52"/>
  <c r="DY14" i="52"/>
  <c r="EC30" i="52"/>
  <c r="EP36" i="52"/>
  <c r="EX34" i="52"/>
  <c r="FK40" i="52"/>
  <c r="CY32" i="52"/>
  <c r="EJ39" i="52"/>
  <c r="EO37" i="52"/>
  <c r="FC23" i="52"/>
  <c r="EJ42" i="52"/>
  <c r="DO44" i="52"/>
  <c r="ET50" i="52"/>
  <c r="EX46" i="52"/>
  <c r="DC14" i="52"/>
  <c r="FB31" i="52"/>
  <c r="EW27" i="52"/>
  <c r="FC35" i="52"/>
  <c r="FG37" i="52"/>
  <c r="DF8" i="52"/>
  <c r="DE38" i="52"/>
  <c r="DL13" i="52"/>
  <c r="FH11" i="52"/>
  <c r="DB17" i="52"/>
  <c r="DV35" i="52"/>
  <c r="DE50" i="52"/>
  <c r="FE54" i="52"/>
  <c r="EF19" i="52"/>
  <c r="DL36" i="52"/>
  <c r="EB7" i="52"/>
  <c r="DW23" i="52"/>
  <c r="BI6" i="50"/>
  <c r="FV7" i="23"/>
  <c r="ER42" i="52"/>
  <c r="DH14" i="52"/>
  <c r="HM7" i="23"/>
  <c r="DD12" i="52"/>
  <c r="HJ6" i="23"/>
  <c r="DF29" i="52"/>
  <c r="EJ37" i="52"/>
  <c r="EJ16" i="52"/>
  <c r="FG5" i="52"/>
  <c r="ED12" i="52"/>
  <c r="DX34" i="52"/>
  <c r="DB28" i="52"/>
  <c r="DG38" i="52"/>
  <c r="ET39" i="52"/>
  <c r="FC28" i="52"/>
  <c r="DW36" i="52"/>
  <c r="EF9" i="52"/>
  <c r="GZ6" i="23"/>
  <c r="DV9" i="52"/>
  <c r="FH24" i="52"/>
  <c r="HK6" i="23"/>
  <c r="DY36" i="52"/>
  <c r="DQ19" i="52"/>
  <c r="DQ32" i="52"/>
  <c r="EU7" i="52"/>
  <c r="FH13" i="52"/>
  <c r="DQ10" i="52"/>
  <c r="DR6" i="52"/>
  <c r="DV52" i="52"/>
  <c r="DE27" i="52"/>
  <c r="EC9" i="52"/>
  <c r="EE10" i="52"/>
  <c r="FV6" i="23"/>
  <c r="DG33" i="52"/>
  <c r="EQ21" i="52"/>
  <c r="DG7" i="52"/>
  <c r="DD31" i="52"/>
  <c r="DI8" i="52"/>
  <c r="EG11" i="52"/>
  <c r="DW33" i="52"/>
  <c r="EO46" i="52"/>
  <c r="FS6" i="23"/>
  <c r="DY16" i="52"/>
  <c r="CY7" i="52"/>
  <c r="CY17" i="52"/>
  <c r="DJ50" i="52"/>
  <c r="DF38" i="52"/>
  <c r="DI42" i="52"/>
  <c r="DH11" i="52"/>
  <c r="DB52" i="52"/>
  <c r="ET6" i="52"/>
  <c r="FB11" i="52"/>
  <c r="EC26" i="52"/>
  <c r="EG21" i="52"/>
  <c r="FC32" i="52"/>
  <c r="DV27" i="52"/>
  <c r="DK22" i="52"/>
  <c r="FB22" i="52"/>
  <c r="FK14" i="52"/>
  <c r="DJ26" i="52"/>
  <c r="DV25" i="52"/>
  <c r="DK51" i="52"/>
  <c r="FH8" i="52"/>
  <c r="DR23" i="52"/>
  <c r="DO19" i="52"/>
  <c r="EF46" i="52"/>
  <c r="HW7" i="23"/>
  <c r="FJ38" i="52"/>
  <c r="EC14" i="52"/>
  <c r="FD6" i="52"/>
  <c r="FJ8" i="52"/>
  <c r="ER11" i="52"/>
  <c r="EC43" i="52"/>
  <c r="DD42" i="52"/>
  <c r="DK24" i="52"/>
  <c r="HE7" i="23"/>
  <c r="ED8" i="52"/>
  <c r="DR30" i="52"/>
  <c r="FI11" i="52"/>
  <c r="CY15" i="52"/>
  <c r="HS6" i="23"/>
  <c r="ET18" i="52"/>
  <c r="DF9" i="52"/>
  <c r="EF21" i="52"/>
  <c r="DV33" i="52"/>
  <c r="DP13" i="52"/>
  <c r="EH7" i="52"/>
  <c r="ES46" i="52"/>
  <c r="DD9" i="52"/>
  <c r="HH7" i="23"/>
  <c r="DX11" i="52"/>
  <c r="FI36" i="52"/>
  <c r="FD32" i="52"/>
  <c r="EW36" i="52"/>
  <c r="EW33" i="52"/>
  <c r="EH19" i="52"/>
  <c r="DV43" i="52"/>
  <c r="EB36" i="52"/>
  <c r="DP41" i="52"/>
  <c r="DS30" i="52"/>
  <c r="DJ14" i="52"/>
  <c r="FB26" i="52"/>
  <c r="CY19" i="52"/>
  <c r="DU6" i="52"/>
  <c r="DQ9" i="52"/>
  <c r="EF24" i="52"/>
  <c r="DB14" i="52"/>
  <c r="GE7" i="23"/>
  <c r="FJ22" i="52"/>
  <c r="DX29" i="52"/>
  <c r="FZ7" i="23"/>
  <c r="ER26" i="52"/>
  <c r="DG14" i="52"/>
  <c r="EB47" i="52"/>
  <c r="FF11" i="52"/>
  <c r="GA7" i="23"/>
  <c r="FY7" i="23"/>
  <c r="FC9" i="52"/>
  <c r="FL6" i="23"/>
  <c r="EU27" i="52"/>
  <c r="DB6" i="52"/>
  <c r="EU8" i="52"/>
  <c r="FJ12" i="52"/>
  <c r="FG40" i="52"/>
  <c r="FE21" i="52"/>
  <c r="FC26" i="52"/>
  <c r="DL28" i="52"/>
  <c r="FK26" i="52"/>
  <c r="DH13" i="52"/>
  <c r="EW37" i="52"/>
  <c r="ES8" i="52"/>
  <c r="DC29" i="52"/>
  <c r="EI13" i="52"/>
  <c r="EG10" i="52"/>
  <c r="DJ36" i="52"/>
  <c r="DO21" i="52"/>
  <c r="DC31" i="52"/>
  <c r="ES28" i="52"/>
  <c r="DE23" i="52"/>
  <c r="EW30" i="52"/>
  <c r="ES19" i="52"/>
  <c r="DC24" i="52"/>
  <c r="DQ35" i="52"/>
  <c r="EC25" i="52"/>
  <c r="DO20" i="52"/>
  <c r="DL8" i="52"/>
  <c r="EW26" i="52"/>
  <c r="DU29" i="52"/>
  <c r="EF7" i="52"/>
  <c r="DP15" i="52"/>
  <c r="ET52" i="52"/>
  <c r="EY23" i="52"/>
  <c r="FK27" i="52"/>
  <c r="EP13" i="52"/>
  <c r="DV19" i="52"/>
  <c r="EC5" i="52"/>
  <c r="FK41" i="52"/>
  <c r="EY30" i="52"/>
  <c r="DR11" i="52"/>
  <c r="DE12" i="52"/>
  <c r="FF6" i="52"/>
  <c r="ER16" i="52"/>
  <c r="DH20" i="52"/>
  <c r="FF7" i="52"/>
  <c r="DX28" i="52"/>
  <c r="FK50" i="52"/>
  <c r="DF43" i="52"/>
  <c r="DO11" i="52"/>
  <c r="DG6" i="52"/>
  <c r="DR27" i="52"/>
  <c r="FH7" i="52"/>
  <c r="DW21" i="52"/>
  <c r="EB39" i="52"/>
  <c r="DS28" i="52"/>
  <c r="EP27" i="52"/>
  <c r="FL25" i="52"/>
  <c r="EK40" i="52"/>
  <c r="DC5" i="52"/>
  <c r="ET34" i="52"/>
  <c r="DF34" i="52"/>
  <c r="DF5" i="52"/>
  <c r="EK5" i="52"/>
  <c r="DY19" i="52"/>
  <c r="HC6" i="23"/>
  <c r="DY43" i="52"/>
  <c r="GR6" i="23"/>
  <c r="EX53" i="52"/>
  <c r="DH18" i="52"/>
  <c r="DE39" i="52"/>
  <c r="DH10" i="52"/>
  <c r="GH7" i="23"/>
  <c r="DS5" i="52"/>
  <c r="EQ29" i="52"/>
  <c r="DT5" i="52"/>
  <c r="EP24" i="52"/>
  <c r="CY11" i="52"/>
  <c r="DS13" i="52"/>
  <c r="EF16" i="52"/>
  <c r="FH45" i="52"/>
  <c r="ER8" i="52"/>
  <c r="DJ10" i="52"/>
  <c r="HQ7" i="23"/>
  <c r="FG14" i="52"/>
  <c r="FE25" i="52"/>
  <c r="EL13" i="52"/>
  <c r="DV12" i="52"/>
  <c r="FB10" i="52"/>
  <c r="DH12" i="52"/>
  <c r="EE7" i="52"/>
  <c r="EW29" i="52"/>
  <c r="DC49" i="52"/>
  <c r="EL7" i="52"/>
  <c r="EE14" i="52"/>
  <c r="DB30" i="52"/>
  <c r="FG11" i="52"/>
  <c r="EV24" i="52"/>
  <c r="EI5" i="52"/>
  <c r="DU10" i="52"/>
  <c r="GJ6" i="23"/>
  <c r="DC12" i="52"/>
  <c r="DJ13" i="52"/>
  <c r="DB5" i="52"/>
  <c r="EH22" i="52"/>
  <c r="EW7" i="52"/>
  <c r="DI29" i="52"/>
  <c r="DV26" i="52"/>
  <c r="DC8" i="52"/>
  <c r="EW5" i="52"/>
  <c r="FE31" i="52"/>
  <c r="GF7" i="23"/>
  <c r="ED14" i="52"/>
  <c r="EX14" i="52"/>
  <c r="FK18" i="52"/>
  <c r="FJ30" i="52"/>
  <c r="EF18" i="52"/>
  <c r="ES40" i="52"/>
  <c r="FT7" i="23"/>
  <c r="EL33" i="52"/>
  <c r="DV10" i="52"/>
  <c r="DO29" i="52"/>
  <c r="EL38" i="52"/>
  <c r="ED32" i="52"/>
  <c r="DS36" i="52"/>
  <c r="DJ29" i="52"/>
  <c r="EB20" i="52"/>
  <c r="FJ6" i="52"/>
  <c r="DP7" i="52"/>
  <c r="DE25" i="52"/>
  <c r="DH46" i="52"/>
  <c r="EW6" i="52"/>
  <c r="FJ40" i="52"/>
  <c r="DH16" i="52"/>
  <c r="DR49" i="52"/>
  <c r="EG9" i="52"/>
  <c r="DP21" i="52"/>
  <c r="GA6" i="23"/>
  <c r="HF6" i="23"/>
  <c r="FE8" i="52"/>
  <c r="DF6" i="52"/>
  <c r="DW18" i="52"/>
  <c r="DQ25" i="52"/>
  <c r="FD13" i="52"/>
  <c r="EV27" i="52"/>
  <c r="EV16" i="52"/>
  <c r="EC51" i="52"/>
  <c r="EQ38" i="52"/>
  <c r="DX19" i="52"/>
  <c r="CY28" i="52"/>
  <c r="DE7" i="52"/>
  <c r="FD34" i="52"/>
  <c r="EX6" i="52"/>
  <c r="EK29" i="52"/>
  <c r="EH6" i="52"/>
  <c r="FK6" i="52"/>
  <c r="EB10" i="52"/>
  <c r="DV46" i="52"/>
  <c r="EF31" i="52"/>
  <c r="EI23" i="52"/>
  <c r="CY18" i="52"/>
  <c r="FI6" i="52"/>
  <c r="FE13" i="52"/>
  <c r="DE47" i="52"/>
  <c r="DP8" i="52"/>
  <c r="DE9" i="52"/>
  <c r="ES45" i="52"/>
  <c r="ES35" i="52"/>
  <c r="DT12" i="52"/>
  <c r="DX55" i="52"/>
  <c r="DQ37" i="52"/>
  <c r="DB12" i="52"/>
  <c r="EW12" i="52"/>
  <c r="EJ9" i="52"/>
  <c r="GE6" i="23"/>
  <c r="HE6" i="23"/>
  <c r="EL24" i="52"/>
  <c r="FJ28" i="52"/>
  <c r="DB47" i="52"/>
  <c r="EQ16" i="52"/>
  <c r="ET31" i="52"/>
  <c r="EJ25" i="52"/>
  <c r="DX31" i="52"/>
  <c r="DB27" i="52"/>
  <c r="EX19" i="52"/>
  <c r="EK9" i="52"/>
  <c r="FQ6" i="23"/>
  <c r="EJ11" i="52"/>
  <c r="FJ5" i="52"/>
  <c r="EQ6" i="52"/>
  <c r="DS7" i="52"/>
  <c r="ER51" i="52"/>
  <c r="EJ10" i="52"/>
  <c r="ES25" i="52"/>
  <c r="DI22" i="52"/>
  <c r="DO25" i="52"/>
  <c r="ET23" i="52"/>
  <c r="FB52" i="52"/>
  <c r="ES34" i="52"/>
  <c r="EI18" i="52"/>
  <c r="DY35" i="52"/>
  <c r="FD49" i="52"/>
  <c r="EE22" i="52"/>
  <c r="DW6" i="52"/>
  <c r="DV32" i="52"/>
  <c r="FQ7" i="23"/>
  <c r="EH28" i="52"/>
  <c r="DF32" i="52"/>
  <c r="DL31" i="52"/>
  <c r="EY45" i="52"/>
  <c r="DD35" i="52"/>
  <c r="DQ20" i="52"/>
  <c r="EB19" i="52"/>
  <c r="HB6" i="23"/>
  <c r="FX7" i="23"/>
  <c r="FR7" i="23"/>
  <c r="FD29" i="52"/>
  <c r="EK17" i="52"/>
  <c r="EU18" i="52"/>
  <c r="CY50" i="52"/>
  <c r="DO18" i="52"/>
  <c r="FL30" i="52"/>
  <c r="GD6" i="23"/>
  <c r="DR8" i="52"/>
  <c r="EQ34" i="52"/>
  <c r="FK44" i="52"/>
  <c r="EI19" i="52"/>
  <c r="DJ49" i="52"/>
  <c r="EE6" i="52"/>
  <c r="EQ26" i="52"/>
  <c r="EB24" i="52"/>
  <c r="DV16" i="52"/>
  <c r="EI48" i="52"/>
  <c r="EB42" i="52"/>
  <c r="DF36" i="52"/>
  <c r="ET26" i="52"/>
  <c r="FF42" i="52"/>
  <c r="ES11" i="52"/>
  <c r="FB24" i="52"/>
  <c r="DW19" i="52"/>
  <c r="DI23" i="52"/>
  <c r="FI47" i="52"/>
  <c r="EI16" i="52"/>
  <c r="EU23" i="52"/>
  <c r="FI9" i="52"/>
  <c r="FC25" i="52"/>
  <c r="ER12" i="52"/>
  <c r="EY18" i="52"/>
  <c r="GH6" i="23"/>
  <c r="EP28" i="52"/>
  <c r="DC18" i="52"/>
  <c r="EV43" i="52"/>
  <c r="GP6" i="23"/>
  <c r="GL7" i="23"/>
  <c r="DS23" i="52"/>
  <c r="DV28" i="52"/>
  <c r="EG17" i="52"/>
  <c r="DR26" i="52"/>
  <c r="EG14" i="52"/>
  <c r="DV17" i="52"/>
  <c r="DG20" i="52"/>
  <c r="GS6" i="23"/>
  <c r="EL18" i="52"/>
  <c r="FG18" i="52"/>
  <c r="FC27" i="52"/>
  <c r="ET44" i="52"/>
  <c r="FC7" i="52"/>
  <c r="EV40" i="52"/>
  <c r="FF41" i="52"/>
  <c r="EG26" i="52"/>
  <c r="FK10" i="52"/>
  <c r="DF20" i="52"/>
  <c r="EO50" i="52"/>
  <c r="FI29" i="52"/>
  <c r="HL6" i="23"/>
  <c r="EK25" i="52"/>
  <c r="HB7" i="23"/>
  <c r="GB7" i="23"/>
  <c r="DD30" i="52"/>
  <c r="DK10" i="52"/>
  <c r="EQ41" i="52"/>
  <c r="DW5" i="52"/>
  <c r="FF45" i="52"/>
  <c r="FJ32" i="52"/>
  <c r="EY25" i="52"/>
  <c r="DL29" i="52"/>
  <c r="FG53" i="52"/>
  <c r="EP34" i="52"/>
  <c r="EE26" i="52"/>
  <c r="DW27" i="52"/>
  <c r="FK32" i="52"/>
  <c r="GZ7" i="23"/>
  <c r="GY6" i="23"/>
  <c r="DJ21" i="52"/>
  <c r="FK7" i="23"/>
  <c r="EY36" i="52"/>
  <c r="EO21" i="52"/>
  <c r="FH15" i="52"/>
  <c r="HV6" i="23"/>
  <c r="FH32" i="52"/>
  <c r="DJ17" i="52"/>
  <c r="DU32" i="52"/>
  <c r="EQ52" i="52"/>
  <c r="EK26" i="52"/>
  <c r="EQ22" i="52"/>
  <c r="EL30" i="52"/>
  <c r="DE8" i="52"/>
  <c r="DH34" i="52"/>
  <c r="EE21" i="52"/>
  <c r="FJ35" i="52"/>
  <c r="EX5" i="52"/>
  <c r="EO38" i="52"/>
  <c r="EB16" i="52"/>
  <c r="ES17" i="52"/>
  <c r="DJ6" i="52"/>
  <c r="DQ15" i="52"/>
  <c r="FH50" i="52"/>
  <c r="DU43" i="52"/>
  <c r="DO46" i="52"/>
  <c r="DJ23" i="52"/>
  <c r="DQ23" i="52"/>
  <c r="GK6" i="23"/>
  <c r="DV45" i="52"/>
  <c r="EY41" i="52"/>
  <c r="DU28" i="52"/>
  <c r="DR5" i="52"/>
  <c r="DT29" i="52"/>
  <c r="DX10" i="52"/>
  <c r="GN6" i="23"/>
  <c r="FD20" i="52"/>
  <c r="DT34" i="52"/>
  <c r="DC7" i="52"/>
  <c r="FB39" i="52"/>
  <c r="DT28" i="52"/>
  <c r="GR7" i="23"/>
  <c r="EI14" i="52"/>
  <c r="DX18" i="52"/>
  <c r="EL35" i="52"/>
  <c r="FH21" i="52"/>
  <c r="EH9" i="52"/>
  <c r="EQ12" i="52"/>
  <c r="EH15" i="52"/>
  <c r="FH19" i="52"/>
  <c r="DU34" i="52"/>
  <c r="GX6" i="23"/>
  <c r="EC17" i="52"/>
  <c r="ET28" i="52"/>
  <c r="DU51" i="52"/>
  <c r="FJ43" i="52"/>
  <c r="EX30" i="52"/>
  <c r="DC35" i="52"/>
  <c r="DE14" i="52"/>
  <c r="DK25" i="52"/>
  <c r="EL8" i="52"/>
  <c r="EY7" i="52"/>
  <c r="DO14" i="52"/>
  <c r="EB11" i="52"/>
  <c r="DL10" i="52"/>
  <c r="HN6" i="23"/>
  <c r="EQ19" i="52"/>
  <c r="EU19" i="52"/>
  <c r="FD19" i="52"/>
  <c r="CY5" i="52"/>
  <c r="FE5" i="52"/>
  <c r="HW6" i="23"/>
  <c r="DL27" i="52"/>
  <c r="GN7" i="23"/>
  <c r="FH9" i="52"/>
  <c r="CY20" i="52"/>
  <c r="DS19" i="52"/>
  <c r="DW25" i="52"/>
  <c r="FG45" i="52"/>
  <c r="EO31" i="52"/>
  <c r="EF11" i="52"/>
  <c r="FL14" i="52"/>
  <c r="FI31" i="52"/>
  <c r="FS7" i="23"/>
  <c r="EV34" i="52"/>
  <c r="FI14" i="52"/>
  <c r="DL17" i="52"/>
  <c r="DG15" i="52"/>
  <c r="HP7" i="23"/>
  <c r="DK31" i="52"/>
  <c r="HI6" i="23"/>
  <c r="ET13" i="52"/>
  <c r="DY46" i="52"/>
  <c r="DU12" i="52"/>
  <c r="FG35" i="52"/>
  <c r="ET22" i="52"/>
  <c r="DH42" i="52"/>
  <c r="DG26" i="52"/>
  <c r="EQ7" i="52"/>
  <c r="DU19" i="52"/>
  <c r="DV39" i="52"/>
  <c r="FD17" i="52"/>
  <c r="FK39" i="52"/>
  <c r="EL14" i="52"/>
  <c r="DJ30" i="52"/>
  <c r="DW14" i="52"/>
  <c r="FG22" i="52"/>
  <c r="EV23" i="52"/>
  <c r="DT40" i="52"/>
  <c r="DW15" i="52"/>
  <c r="EF5" i="52"/>
  <c r="EY27" i="52"/>
  <c r="EP23" i="52"/>
  <c r="DO17" i="52"/>
  <c r="EV11" i="52"/>
  <c r="EI35" i="52"/>
  <c r="EP16" i="52"/>
  <c r="DL7" i="52"/>
  <c r="EE25" i="52"/>
  <c r="EE16" i="52"/>
  <c r="EJ21" i="52"/>
  <c r="ET15" i="52"/>
  <c r="EV50" i="52"/>
  <c r="FL11" i="52"/>
  <c r="DB10" i="52"/>
  <c r="DR24" i="52"/>
  <c r="ET17" i="52"/>
  <c r="FI20" i="52"/>
  <c r="DY24" i="52"/>
  <c r="DW13" i="52"/>
  <c r="DJ34" i="52"/>
  <c r="EF44" i="52"/>
  <c r="EK52" i="52"/>
  <c r="DG35" i="52"/>
  <c r="DH31" i="52"/>
  <c r="DD23" i="52"/>
  <c r="ED24" i="52"/>
  <c r="DI47" i="52"/>
  <c r="EY33" i="52"/>
  <c r="EB17" i="52"/>
  <c r="DO33" i="52"/>
  <c r="DP16" i="52"/>
  <c r="DH26" i="52"/>
  <c r="EK14" i="52"/>
  <c r="FH6" i="52"/>
  <c r="FF10" i="52"/>
  <c r="DH8" i="52"/>
  <c r="EV17" i="52"/>
  <c r="ET45" i="52"/>
  <c r="DK14" i="52"/>
  <c r="FG42" i="52"/>
  <c r="ED11" i="52"/>
  <c r="DC10" i="52"/>
  <c r="EY8" i="52"/>
  <c r="EC48" i="52"/>
  <c r="DE32" i="52"/>
  <c r="FL10" i="52"/>
  <c r="FI16" i="52"/>
  <c r="FH17" i="52"/>
  <c r="DQ50" i="52"/>
  <c r="FF25" i="52"/>
  <c r="DE21" i="52"/>
  <c r="EW28" i="52"/>
  <c r="EG7" i="52"/>
  <c r="DR22" i="52"/>
  <c r="DY18" i="52"/>
  <c r="DE26" i="52"/>
  <c r="EE9" i="52"/>
  <c r="HX6" i="23"/>
  <c r="FC29" i="52"/>
  <c r="ER24" i="52"/>
  <c r="DE48" i="52"/>
  <c r="EC29" i="52"/>
  <c r="EQ39" i="52"/>
  <c r="FG21" i="52"/>
  <c r="DX20" i="52"/>
  <c r="DD34" i="52"/>
  <c r="FG12" i="52"/>
  <c r="FM7" i="23"/>
  <c r="DX47" i="52"/>
  <c r="EH27" i="52"/>
  <c r="FC6" i="52"/>
  <c r="EW32" i="52"/>
  <c r="DD10" i="52"/>
  <c r="EC33" i="52"/>
  <c r="FG28" i="52"/>
  <c r="EU12" i="52"/>
  <c r="DT10" i="52"/>
  <c r="DV7" i="52"/>
  <c r="ET5" i="52"/>
  <c r="ED35" i="52"/>
  <c r="EW46" i="52"/>
  <c r="DG19" i="52"/>
  <c r="DC19" i="52"/>
  <c r="EB54" i="52"/>
  <c r="EH23" i="52"/>
  <c r="DR12" i="52"/>
  <c r="DW52" i="52"/>
  <c r="EE35" i="52"/>
  <c r="GS7" i="23"/>
  <c r="DO38" i="52"/>
  <c r="EO32" i="52"/>
  <c r="EB25" i="52"/>
  <c r="DC40" i="52"/>
  <c r="DP30" i="52"/>
  <c r="DV14" i="52"/>
  <c r="ES7" i="52"/>
  <c r="EH5" i="52"/>
  <c r="DK15" i="52"/>
  <c r="FE48" i="52"/>
  <c r="DU24" i="52"/>
  <c r="FB18" i="52"/>
  <c r="EO6" i="52"/>
  <c r="DS33" i="52"/>
  <c r="GV7" i="23"/>
  <c r="FC16" i="52"/>
  <c r="FC18" i="52"/>
  <c r="FB5" i="52"/>
  <c r="HR6" i="23"/>
  <c r="FB34" i="52"/>
  <c r="EC42" i="52"/>
  <c r="EY5" i="52"/>
  <c r="EQ15" i="52"/>
  <c r="DR39" i="52"/>
  <c r="DY6" i="52"/>
  <c r="DK9" i="52"/>
  <c r="FG30" i="52"/>
  <c r="FH16" i="52"/>
  <c r="EU45" i="52"/>
  <c r="CY12" i="52"/>
  <c r="DQ14" i="52"/>
  <c r="ER13" i="52"/>
  <c r="FJ18" i="52"/>
  <c r="FY6" i="23"/>
  <c r="DF33" i="52"/>
  <c r="FN6" i="23"/>
  <c r="FE35" i="52"/>
  <c r="EO27" i="52"/>
  <c r="DU31" i="52"/>
  <c r="EY19" i="52"/>
  <c r="EO30" i="52"/>
  <c r="EH13" i="52"/>
  <c r="EV5" i="52"/>
  <c r="EW8" i="52"/>
  <c r="EH17" i="52"/>
  <c r="DR14" i="52"/>
  <c r="DJ51" i="52"/>
  <c r="FG20" i="52"/>
  <c r="FG41" i="52"/>
  <c r="DL45" i="52"/>
  <c r="EY39" i="52"/>
  <c r="DT16" i="52"/>
  <c r="DB26" i="52"/>
  <c r="EG12" i="52"/>
  <c r="EV41" i="52"/>
  <c r="DW20" i="52"/>
  <c r="DC46" i="52"/>
  <c r="ED17" i="52"/>
  <c r="FH5" i="52"/>
  <c r="EB13" i="52"/>
  <c r="EJ5" i="52"/>
  <c r="EQ8" i="52"/>
  <c r="FL22" i="52"/>
  <c r="FH20" i="52"/>
  <c r="EC12" i="52"/>
  <c r="DF31" i="52"/>
  <c r="DE20" i="52"/>
  <c r="EG6" i="52"/>
  <c r="EI9" i="52"/>
  <c r="EP31" i="52"/>
  <c r="DL21" i="52"/>
  <c r="EK7" i="52"/>
  <c r="ER43" i="52"/>
  <c r="DG28" i="52"/>
  <c r="FJ14" i="52"/>
  <c r="ED13" i="52"/>
  <c r="DY47" i="52"/>
  <c r="FK12" i="52"/>
  <c r="DI33" i="52"/>
  <c r="EH37" i="52"/>
  <c r="FC55" i="52"/>
  <c r="DJ18" i="52"/>
  <c r="DY21" i="52"/>
  <c r="DL34" i="52"/>
  <c r="DX17" i="52"/>
  <c r="DU23" i="52"/>
  <c r="DO50" i="52"/>
  <c r="EO24" i="52"/>
  <c r="DO8" i="52"/>
  <c r="DD11" i="52"/>
  <c r="EX31" i="52"/>
  <c r="DR47" i="52"/>
  <c r="DO5" i="52"/>
  <c r="EP33" i="52"/>
  <c r="DW35" i="52"/>
  <c r="DL16" i="52"/>
  <c r="DF37" i="52"/>
  <c r="DJ32" i="52"/>
  <c r="EO14" i="52"/>
  <c r="FE9" i="52"/>
  <c r="GL6" i="23"/>
  <c r="HK7" i="23"/>
  <c r="DI21" i="52"/>
  <c r="EO12" i="52"/>
  <c r="EF10" i="52"/>
  <c r="DG16" i="52"/>
  <c r="FJ6" i="23"/>
  <c r="FI13" i="52"/>
  <c r="DG39" i="52"/>
  <c r="DL35" i="52"/>
  <c r="EH51" i="52"/>
  <c r="DY52" i="52"/>
  <c r="EF38" i="52"/>
  <c r="DS22" i="52"/>
  <c r="FI8" i="52"/>
  <c r="EL19" i="52"/>
  <c r="EK49" i="52"/>
  <c r="EQ53" i="52"/>
  <c r="EY10" i="52"/>
  <c r="HG6" i="23"/>
  <c r="ES13" i="52"/>
  <c r="EH11" i="52"/>
  <c r="DW34" i="52"/>
  <c r="HF7" i="23"/>
  <c r="FF30" i="52"/>
  <c r="EV13" i="52"/>
  <c r="EW40" i="52"/>
  <c r="EU20" i="52"/>
  <c r="DE19" i="52"/>
  <c r="DH17" i="52"/>
  <c r="FG31" i="52"/>
  <c r="EG35" i="52"/>
  <c r="EG44" i="52"/>
  <c r="EP11" i="52"/>
  <c r="EX41" i="52"/>
  <c r="DV22" i="52"/>
  <c r="FJ34" i="52"/>
  <c r="EP7" i="52"/>
  <c r="CY6" i="52"/>
  <c r="DD40" i="52"/>
  <c r="FX6" i="23"/>
  <c r="FL34" i="52"/>
  <c r="EL41" i="52"/>
  <c r="DB13" i="52"/>
  <c r="EK33" i="52"/>
  <c r="DT17" i="52"/>
  <c r="ES6" i="52"/>
  <c r="EG15" i="52"/>
  <c r="DT26" i="52"/>
  <c r="FC14" i="52"/>
  <c r="DK36" i="52"/>
  <c r="DI20" i="52"/>
  <c r="GQ6" i="23"/>
  <c r="DC32" i="52"/>
  <c r="FI19" i="52"/>
  <c r="DS6" i="52"/>
  <c r="EW21" i="52"/>
  <c r="CY41" i="52"/>
  <c r="DD6" i="52"/>
  <c r="FD7" i="52"/>
  <c r="EW9" i="52"/>
  <c r="DX37" i="52"/>
  <c r="EI11" i="52"/>
  <c r="DU33" i="52"/>
  <c r="DB55" i="52"/>
  <c r="DS31" i="52"/>
  <c r="EH29" i="52"/>
  <c r="FD45" i="52"/>
  <c r="EV22" i="52"/>
  <c r="ES10" i="52"/>
  <c r="FD22" i="52"/>
  <c r="EG5" i="52"/>
  <c r="DG17" i="52"/>
  <c r="EB34" i="52"/>
  <c r="FC13" i="52"/>
  <c r="EH38" i="52"/>
  <c r="ED33" i="52"/>
  <c r="DQ16" i="52"/>
  <c r="EX28" i="52"/>
  <c r="DB37" i="52"/>
  <c r="FI52" i="52"/>
  <c r="DS34" i="52"/>
  <c r="DH39" i="52"/>
  <c r="FJ20" i="52"/>
  <c r="EQ31" i="52"/>
  <c r="DG36" i="52"/>
  <c r="EU51" i="52"/>
  <c r="FH29" i="52"/>
  <c r="EU24" i="52"/>
  <c r="ED22" i="52"/>
  <c r="DI6" i="52"/>
  <c r="DC6" i="52"/>
  <c r="EL21" i="52"/>
  <c r="EX29" i="52"/>
  <c r="EF48" i="52"/>
  <c r="EO28" i="52"/>
  <c r="GC7" i="23"/>
  <c r="EW45" i="52"/>
  <c r="DW12" i="52"/>
  <c r="EU28" i="52"/>
  <c r="EL51" i="52"/>
  <c r="DG18" i="52"/>
  <c r="FW7" i="23"/>
  <c r="FE18" i="52"/>
  <c r="ED31" i="52"/>
  <c r="HU6" i="23"/>
  <c r="CY42" i="52"/>
  <c r="EJ24" i="52"/>
  <c r="FE16" i="52"/>
  <c r="FF13" i="52"/>
  <c r="DR13" i="52"/>
  <c r="EE39" i="52"/>
  <c r="DO32" i="52"/>
  <c r="DE40" i="52"/>
  <c r="DF41" i="52"/>
  <c r="EL53" i="52"/>
  <c r="GF6" i="23"/>
  <c r="EU33" i="52"/>
  <c r="DX40" i="52"/>
  <c r="DG29" i="52"/>
  <c r="FR6" i="23"/>
  <c r="DT42" i="52"/>
  <c r="ED5" i="52"/>
  <c r="DX7" i="52"/>
  <c r="HD6" i="23"/>
  <c r="DC17" i="52"/>
  <c r="DK16" i="52"/>
  <c r="HS7" i="23"/>
  <c r="DJ28" i="52"/>
  <c r="EP25" i="52"/>
  <c r="DO15" i="52"/>
  <c r="FG27" i="52"/>
  <c r="EI44" i="52"/>
  <c r="DJ9" i="52"/>
  <c r="EQ5" i="52"/>
  <c r="DP33" i="52"/>
  <c r="DG8" i="52"/>
  <c r="EG13" i="52"/>
  <c r="EO16" i="52"/>
  <c r="DS9" i="52"/>
  <c r="DP19" i="52"/>
  <c r="FF46" i="52"/>
  <c r="EL23" i="52"/>
  <c r="FD12" i="52"/>
  <c r="FF19" i="52"/>
  <c r="EU9" i="52"/>
  <c r="DE44" i="52"/>
  <c r="EV18" i="52"/>
  <c r="FD9" i="52"/>
  <c r="DH32" i="52"/>
  <c r="FJ29" i="52"/>
  <c r="FH30" i="52"/>
  <c r="DL12" i="52"/>
  <c r="EC7" i="52"/>
  <c r="DQ17" i="52"/>
  <c r="ED55" i="52"/>
  <c r="DF10" i="52"/>
  <c r="DH33" i="52"/>
  <c r="DW28" i="52"/>
  <c r="FF21" i="52"/>
  <c r="DY5" i="52"/>
  <c r="DU35" i="52"/>
  <c r="DU30" i="52"/>
  <c r="FG8" i="52"/>
  <c r="DU5" i="52"/>
  <c r="FW6" i="23"/>
  <c r="EO39" i="52"/>
  <c r="EG16" i="52"/>
  <c r="DW16" i="52"/>
  <c r="ES22" i="52"/>
  <c r="GT6" i="23"/>
  <c r="EV19" i="52"/>
  <c r="FH7" i="23"/>
  <c r="DU14" i="52"/>
  <c r="DP26" i="52"/>
  <c r="DH7" i="52"/>
  <c r="DQ12" i="52"/>
  <c r="DR20" i="52"/>
  <c r="EI12" i="52"/>
  <c r="DC21" i="52"/>
  <c r="DD14" i="52"/>
  <c r="ER28" i="52"/>
  <c r="FH34" i="52"/>
  <c r="DW29" i="52"/>
  <c r="EB12" i="52"/>
  <c r="EG8" i="52"/>
  <c r="BB5" i="48"/>
  <c r="FM6" i="23"/>
  <c r="FC12" i="52"/>
  <c r="DY8" i="52"/>
  <c r="DL6" i="52"/>
  <c r="EF14" i="52"/>
  <c r="EV32" i="52"/>
  <c r="DH5" i="52"/>
  <c r="EL17" i="52"/>
  <c r="DF19" i="52"/>
  <c r="DE42" i="52"/>
  <c r="EF37" i="52"/>
  <c r="EW18" i="52"/>
  <c r="FH54" i="52"/>
  <c r="DQ41" i="52"/>
  <c r="EC34" i="52"/>
  <c r="EB45" i="52"/>
  <c r="DQ18" i="52"/>
  <c r="FL24" i="52"/>
  <c r="EO18" i="52"/>
  <c r="EQ54" i="52"/>
  <c r="DJ20" i="52"/>
  <c r="ED6" i="52"/>
  <c r="ET14" i="52"/>
  <c r="CY22" i="52"/>
  <c r="EF6" i="52"/>
  <c r="FG54" i="52"/>
  <c r="DY10" i="52"/>
  <c r="DF15" i="52"/>
  <c r="HO7" i="23"/>
  <c r="EX18" i="52"/>
  <c r="EJ51" i="52"/>
  <c r="EW11" i="52"/>
  <c r="EO8" i="52"/>
  <c r="EK15" i="52"/>
  <c r="FJ24" i="52"/>
  <c r="FI6" i="23"/>
  <c r="DY7" i="52"/>
  <c r="EW19" i="52"/>
  <c r="EJ6" i="52"/>
  <c r="DV15" i="52"/>
  <c r="EV20" i="52"/>
  <c r="EW31" i="52"/>
  <c r="FC46" i="52"/>
  <c r="DW31" i="52"/>
  <c r="EF27" i="52"/>
  <c r="EU41" i="52"/>
  <c r="EI22" i="52"/>
  <c r="ET21" i="52"/>
  <c r="FE14" i="52"/>
  <c r="FJ21" i="52"/>
  <c r="DK8" i="52"/>
  <c r="FI5" i="52"/>
  <c r="EX35" i="52"/>
  <c r="EL28" i="52"/>
  <c r="DS38" i="52"/>
  <c r="HI7" i="23"/>
  <c r="EO9" i="52"/>
  <c r="FF15" i="52"/>
  <c r="DY11" i="52"/>
  <c r="HZ6" i="23"/>
  <c r="EL16" i="52"/>
  <c r="DC36" i="52"/>
  <c r="HD7" i="23"/>
  <c r="EE12" i="52"/>
  <c r="DO40" i="52"/>
  <c r="EU15" i="52"/>
  <c r="GO7" i="23"/>
  <c r="DP10" i="52"/>
  <c r="GJ7" i="23"/>
  <c r="DH21" i="52"/>
  <c r="FP7" i="23"/>
  <c r="EC18" i="52"/>
  <c r="EB14" i="52"/>
  <c r="CY14" i="52"/>
  <c r="DS15" i="52"/>
  <c r="DL22" i="52"/>
  <c r="FE12" i="52"/>
  <c r="DL25" i="52"/>
  <c r="EP35" i="52"/>
  <c r="EG31" i="52"/>
  <c r="DO13" i="52"/>
  <c r="DC28" i="52"/>
  <c r="FF22" i="52"/>
  <c r="FD41" i="52"/>
  <c r="ER6" i="52"/>
  <c r="DL5" i="52"/>
  <c r="DK29" i="52"/>
  <c r="ET10" i="52"/>
  <c r="EX26" i="52"/>
  <c r="DB19" i="52"/>
  <c r="DY37" i="52"/>
  <c r="EI20" i="52"/>
  <c r="DV34" i="52"/>
  <c r="DB41" i="52"/>
  <c r="EY17" i="52"/>
  <c r="EE18" i="52"/>
  <c r="DC26" i="52"/>
  <c r="DI26" i="52"/>
  <c r="EF22" i="52"/>
  <c r="EJ20" i="52"/>
  <c r="DI11" i="52"/>
  <c r="CY10" i="52"/>
  <c r="DE15" i="52"/>
  <c r="DG13" i="52"/>
  <c r="FL17" i="52"/>
  <c r="EY12" i="52"/>
  <c r="DY30" i="52"/>
  <c r="EK6" i="52"/>
  <c r="EX15" i="52"/>
  <c r="DI12" i="52"/>
  <c r="FK9" i="52"/>
  <c r="DY39" i="52"/>
  <c r="DH35" i="52"/>
  <c r="DU21" i="52"/>
  <c r="DX26" i="52"/>
  <c r="DX24" i="52"/>
  <c r="FG26" i="52"/>
  <c r="DT14" i="52"/>
  <c r="DJ11" i="52"/>
  <c r="EP22" i="52"/>
  <c r="DJ22" i="52"/>
  <c r="EH20" i="52"/>
  <c r="DH9" i="52"/>
  <c r="DP55" i="52"/>
  <c r="ER18" i="52"/>
  <c r="DT23" i="52"/>
  <c r="GB6" i="23"/>
  <c r="DB34" i="52"/>
  <c r="DP11" i="52"/>
  <c r="EU6" i="52"/>
  <c r="EB26" i="52"/>
  <c r="FE34" i="52"/>
  <c r="DE5" i="52"/>
  <c r="EE29" i="52"/>
  <c r="DB31" i="52"/>
  <c r="EG27" i="52"/>
  <c r="DC16" i="52"/>
  <c r="EL5" i="52"/>
  <c r="DW40" i="52"/>
  <c r="GG6" i="23"/>
  <c r="DI32" i="52"/>
  <c r="DB7" i="52"/>
  <c r="EE52" i="52"/>
  <c r="DF17" i="52"/>
  <c r="DQ8" i="52"/>
  <c r="EJ18" i="52"/>
  <c r="FC10" i="52"/>
  <c r="EO11" i="52"/>
  <c r="DS18" i="52"/>
  <c r="EF13" i="52"/>
  <c r="EW38" i="52"/>
  <c r="DX8" i="52"/>
  <c r="DB32" i="52"/>
  <c r="EF23" i="52"/>
  <c r="FF28" i="52"/>
  <c r="EE54" i="52"/>
  <c r="DQ22" i="52"/>
  <c r="FH14" i="52"/>
  <c r="FB12" i="52"/>
  <c r="DD8" i="52"/>
  <c r="EO34" i="52"/>
  <c r="EK12" i="52"/>
  <c r="FJ7" i="23"/>
  <c r="FO6" i="23"/>
  <c r="DR41" i="52"/>
  <c r="DF14" i="52"/>
  <c r="ER14" i="52"/>
  <c r="GV6" i="23"/>
  <c r="DX22" i="52"/>
  <c r="FK8" i="52"/>
  <c r="EW50" i="52"/>
  <c r="HX7" i="23"/>
  <c r="EL27" i="52"/>
  <c r="FE26" i="52"/>
  <c r="DL54" i="52"/>
  <c r="EO25" i="52"/>
  <c r="DR15" i="52"/>
  <c r="DI5" i="52"/>
  <c r="DB20" i="52"/>
  <c r="DT15" i="52"/>
  <c r="FD35" i="52"/>
  <c r="EL12" i="52"/>
  <c r="DF18" i="52"/>
  <c r="DB29" i="52"/>
  <c r="DR25" i="52"/>
  <c r="FC22" i="52"/>
  <c r="ES12" i="52"/>
  <c r="DV13" i="52"/>
  <c r="EY35" i="52"/>
  <c r="FJ25" i="52"/>
  <c r="EV9" i="52"/>
  <c r="HP6" i="23"/>
  <c r="ED18" i="52"/>
  <c r="HY7" i="23"/>
  <c r="DB9" i="52"/>
  <c r="EJ26" i="52"/>
  <c r="EI7" i="52"/>
  <c r="EC37" i="52"/>
  <c r="DB11" i="52"/>
  <c r="FI10" i="52"/>
  <c r="ES5" i="52"/>
  <c r="FI26" i="52"/>
  <c r="EU25" i="52"/>
  <c r="HQ6" i="23"/>
  <c r="DF13" i="52"/>
  <c r="HV7" i="23"/>
  <c r="FF17" i="52"/>
  <c r="DK35" i="52"/>
  <c r="FH46" i="52"/>
  <c r="ES37" i="52"/>
  <c r="DQ24" i="52"/>
  <c r="DT55" i="52"/>
  <c r="EO17" i="52"/>
  <c r="HM6" i="23"/>
  <c r="EY20" i="52"/>
  <c r="FD44" i="52"/>
  <c r="DL40" i="52"/>
  <c r="DY13" i="52"/>
  <c r="DU16" i="52"/>
  <c r="HJ7" i="23"/>
  <c r="DO12" i="52"/>
  <c r="DF23" i="52"/>
  <c r="EI45" i="52"/>
  <c r="DX23" i="52"/>
  <c r="GG7" i="23"/>
  <c r="EE31" i="52"/>
  <c r="EQ10" i="52"/>
  <c r="EJ7" i="52"/>
  <c r="FF14" i="52"/>
  <c r="EE13" i="52"/>
  <c r="EJ17" i="52"/>
  <c r="DJ33" i="52"/>
  <c r="EV15" i="52"/>
  <c r="EH18" i="52"/>
  <c r="FD54" i="52"/>
  <c r="DW51" i="52"/>
  <c r="EF8" i="52"/>
  <c r="DO16" i="52"/>
  <c r="EU5" i="52"/>
  <c r="FD11" i="52"/>
  <c r="FD26" i="52"/>
  <c r="DF24" i="52"/>
  <c r="EI10" i="52"/>
  <c r="DP38" i="52"/>
  <c r="EF7" i="23"/>
  <c r="EH35" i="52"/>
  <c r="ET9" i="52"/>
  <c r="GO6" i="23"/>
  <c r="EC45" i="52"/>
  <c r="FL7" i="23"/>
  <c r="FB44" i="52"/>
  <c r="DI31" i="52"/>
  <c r="EF20" i="52"/>
  <c r="DT22" i="52"/>
  <c r="DI14" i="52"/>
  <c r="EC27" i="52"/>
  <c r="FB19" i="52"/>
  <c r="CY21" i="52"/>
  <c r="DW17" i="52"/>
  <c r="DG24" i="52"/>
  <c r="ED45" i="52"/>
  <c r="EC10" i="52"/>
  <c r="DH23" i="52"/>
  <c r="FK16" i="52"/>
  <c r="FJ19" i="52"/>
  <c r="DO42" i="52"/>
  <c r="DC27" i="52"/>
  <c r="EX11" i="52"/>
  <c r="DK6" i="52"/>
  <c r="DV6" i="52"/>
  <c r="ED15" i="52"/>
  <c r="EX23" i="52"/>
  <c r="EV6" i="52"/>
  <c r="DY17" i="52"/>
  <c r="EP10" i="52"/>
  <c r="DY12" i="52"/>
  <c r="FL38" i="52"/>
  <c r="DI10" i="52"/>
  <c r="EK16" i="52"/>
  <c r="EY21" i="52"/>
  <c r="DE29" i="52"/>
  <c r="ET20" i="52"/>
  <c r="DX14" i="52"/>
  <c r="EO10" i="52"/>
  <c r="EV7" i="52"/>
  <c r="DJ8" i="52"/>
  <c r="EJ30" i="52"/>
  <c r="DT48" i="52"/>
  <c r="EP50" i="52"/>
  <c r="DP6" i="52"/>
  <c r="EH25" i="52"/>
  <c r="DK23" i="52"/>
  <c r="EF17" i="52"/>
  <c r="DB23" i="52"/>
  <c r="ED16" i="52"/>
  <c r="DD22" i="52"/>
  <c r="EX7" i="52"/>
  <c r="HN7" i="23"/>
  <c r="DJ31" i="52"/>
  <c r="EL22" i="52"/>
  <c r="DP14" i="52"/>
  <c r="FZ6" i="23"/>
  <c r="DT37" i="52"/>
  <c r="FD8" i="52"/>
  <c r="FB38" i="52"/>
  <c r="DW32" i="52"/>
  <c r="DC30" i="52"/>
  <c r="DY50" i="52"/>
  <c r="EX54" i="52"/>
  <c r="FF12" i="52"/>
  <c r="FI33" i="52"/>
  <c r="DK21" i="52"/>
  <c r="EV31" i="52"/>
  <c r="EK18" i="52"/>
  <c r="DP23" i="52"/>
  <c r="DX16" i="52"/>
  <c r="EU31" i="52"/>
  <c r="DU7" i="52"/>
  <c r="DR31" i="52"/>
  <c r="EI8" i="52"/>
  <c r="EP5" i="52"/>
  <c r="DS11" i="52"/>
  <c r="DP32" i="52"/>
  <c r="DL30" i="52"/>
  <c r="ES20" i="52"/>
  <c r="EB9" i="52"/>
  <c r="EH49" i="52"/>
  <c r="GX7" i="23"/>
  <c r="EU16" i="52"/>
  <c r="FD15" i="52"/>
  <c r="HU7" i="23"/>
  <c r="ES16" i="52"/>
  <c r="DK27" i="52"/>
  <c r="GM6" i="23"/>
  <c r="DI19" i="52"/>
  <c r="FC8" i="52"/>
  <c r="FB41" i="52"/>
  <c r="EY9" i="52"/>
  <c r="DF11" i="52"/>
  <c r="FI35" i="52"/>
  <c r="FH12" i="52"/>
  <c r="EX37" i="52"/>
  <c r="CY16" i="52"/>
  <c r="DK7" i="52"/>
  <c r="EV10" i="52"/>
  <c r="EW16" i="52"/>
  <c r="FI7" i="23"/>
  <c r="DQ6" i="52"/>
  <c r="DG21" i="52"/>
  <c r="ET35" i="52"/>
  <c r="EW23" i="52"/>
  <c r="EL34" i="52"/>
  <c r="ET27" i="52"/>
  <c r="FG17" i="52"/>
  <c r="FD16" i="52"/>
  <c r="FJ7" i="52"/>
  <c r="EB22" i="52"/>
  <c r="DU9" i="52"/>
  <c r="EG19" i="52"/>
  <c r="FL16" i="52"/>
  <c r="DL9" i="52"/>
  <c r="GM7" i="23"/>
  <c r="DR35" i="52"/>
  <c r="EQ35" i="52"/>
  <c r="FB32" i="52"/>
  <c r="ES31" i="52"/>
  <c r="DD29" i="52"/>
  <c r="EU14" i="52"/>
  <c r="ES30" i="52"/>
  <c r="DX5" i="52"/>
  <c r="EX9" i="52"/>
  <c r="DU11" i="52"/>
  <c r="EJ50" i="52"/>
  <c r="HL7" i="23"/>
  <c r="DS20" i="52"/>
  <c r="DC11" i="52"/>
  <c r="EU10" i="52"/>
  <c r="ER15" i="52"/>
  <c r="HA6" i="23"/>
  <c r="EQ18" i="52"/>
  <c r="ET12" i="52"/>
  <c r="FC5" i="52"/>
  <c r="DY20" i="52"/>
  <c r="HA7" i="23"/>
  <c r="FD30" i="52"/>
  <c r="ER9" i="52"/>
  <c r="FH26" i="52"/>
  <c r="EO22" i="52"/>
  <c r="EH21" i="52"/>
  <c r="FH6" i="23"/>
  <c r="FK25" i="52"/>
  <c r="EC15" i="52"/>
  <c r="FI15" i="52"/>
  <c r="FA22" i="52" l="1"/>
  <c r="EZ22" i="52"/>
  <c r="N19" i="66"/>
  <c r="S21" i="66"/>
  <c r="FN32" i="52"/>
  <c r="FM32" i="52"/>
  <c r="EN22" i="52"/>
  <c r="EM22" i="52"/>
  <c r="FN41" i="52"/>
  <c r="FM41" i="52"/>
  <c r="N28" i="66"/>
  <c r="N17" i="66"/>
  <c r="EN9" i="52"/>
  <c r="EM9" i="52"/>
  <c r="FM38" i="52"/>
  <c r="FN38" i="52"/>
  <c r="Z21" i="66"/>
  <c r="DM23" i="52"/>
  <c r="DN23" i="52"/>
  <c r="EZ10" i="52"/>
  <c r="FA10" i="52"/>
  <c r="DZ42" i="52"/>
  <c r="EA42" i="52"/>
  <c r="FM19" i="52"/>
  <c r="FN19" i="52"/>
  <c r="FN44" i="52"/>
  <c r="FM44" i="52"/>
  <c r="DZ16" i="52"/>
  <c r="EA16" i="52"/>
  <c r="EA12" i="52"/>
  <c r="DZ12" i="52"/>
  <c r="AP20" i="66"/>
  <c r="FA17" i="52"/>
  <c r="EZ17" i="52"/>
  <c r="N29" i="66"/>
  <c r="DM11" i="52"/>
  <c r="DN11" i="52"/>
  <c r="DN9" i="52"/>
  <c r="DM9" i="52"/>
  <c r="N33" i="66"/>
  <c r="DN29" i="52"/>
  <c r="DM29" i="52"/>
  <c r="DM20" i="52"/>
  <c r="DN20" i="52"/>
  <c r="EZ25" i="52"/>
  <c r="FA25" i="52"/>
  <c r="N32" i="66"/>
  <c r="FA34" i="52"/>
  <c r="EZ34" i="52"/>
  <c r="FM12" i="52"/>
  <c r="FN12" i="52"/>
  <c r="DN32" i="52"/>
  <c r="DM32" i="52"/>
  <c r="FA11" i="52"/>
  <c r="EZ11" i="52"/>
  <c r="DN7" i="52"/>
  <c r="DM7" i="52"/>
  <c r="DN31" i="52"/>
  <c r="DM31" i="52"/>
  <c r="EN26" i="52"/>
  <c r="EM26" i="52"/>
  <c r="DM34" i="52"/>
  <c r="DN34" i="52"/>
  <c r="DM41" i="52"/>
  <c r="DN41" i="52"/>
  <c r="DM19" i="52"/>
  <c r="DN19" i="52"/>
  <c r="DZ13" i="52"/>
  <c r="EA13" i="52"/>
  <c r="EN14" i="52"/>
  <c r="EM14" i="52"/>
  <c r="GW7" i="23"/>
  <c r="DZ40" i="52"/>
  <c r="EA40" i="52"/>
  <c r="Z19" i="66"/>
  <c r="EZ9" i="52"/>
  <c r="FA9" i="52"/>
  <c r="Z20" i="66"/>
  <c r="EZ8" i="52"/>
  <c r="FA8" i="52"/>
  <c r="AP21" i="66"/>
  <c r="EZ18" i="52"/>
  <c r="FA18" i="52"/>
  <c r="EN45" i="52"/>
  <c r="EM45" i="52"/>
  <c r="EM12" i="52"/>
  <c r="EN12" i="52"/>
  <c r="FU7" i="23"/>
  <c r="EZ39" i="52"/>
  <c r="FA39" i="52"/>
  <c r="FA16" i="52"/>
  <c r="EZ16" i="52"/>
  <c r="DZ15" i="52"/>
  <c r="EA15" i="52"/>
  <c r="N25" i="66"/>
  <c r="EA32" i="52"/>
  <c r="DZ32" i="52"/>
  <c r="EZ28" i="52"/>
  <c r="FA28" i="52"/>
  <c r="DM37" i="52"/>
  <c r="DN37" i="52"/>
  <c r="EN34" i="52"/>
  <c r="EM34" i="52"/>
  <c r="DN55" i="52"/>
  <c r="DM55" i="52"/>
  <c r="DM13" i="52"/>
  <c r="DN13" i="52"/>
  <c r="N20" i="66"/>
  <c r="FA12" i="52"/>
  <c r="EZ12" i="52"/>
  <c r="N21" i="66"/>
  <c r="FA14" i="52"/>
  <c r="EZ14" i="52"/>
  <c r="DZ8" i="52"/>
  <c r="EA8" i="52"/>
  <c r="FA24" i="52"/>
  <c r="EZ24" i="52"/>
  <c r="DZ50" i="52"/>
  <c r="EA50" i="52"/>
  <c r="EN13" i="52"/>
  <c r="EM13" i="52"/>
  <c r="DN26" i="52"/>
  <c r="DM26" i="52"/>
  <c r="FA30" i="52"/>
  <c r="EZ30" i="52"/>
  <c r="EZ27" i="52"/>
  <c r="FA27" i="52"/>
  <c r="FM34" i="52"/>
  <c r="FN34" i="52"/>
  <c r="FA6" i="52"/>
  <c r="EZ6" i="52"/>
  <c r="FN18" i="52"/>
  <c r="FM18" i="52"/>
  <c r="EN25" i="52"/>
  <c r="EM25" i="52"/>
  <c r="EZ32" i="52"/>
  <c r="FA32" i="52"/>
  <c r="DZ38" i="52"/>
  <c r="EA38" i="52"/>
  <c r="EM54" i="52"/>
  <c r="EN54" i="52"/>
  <c r="DZ33" i="52"/>
  <c r="EA33" i="52"/>
  <c r="EN17" i="52"/>
  <c r="EM17" i="52"/>
  <c r="DM10" i="52"/>
  <c r="DN10" i="52"/>
  <c r="EA17" i="52"/>
  <c r="DZ17" i="52"/>
  <c r="N22" i="66"/>
  <c r="FA31" i="52"/>
  <c r="EZ31" i="52"/>
  <c r="EM11" i="52"/>
  <c r="EN11" i="52"/>
  <c r="DZ14" i="52"/>
  <c r="EA14" i="52"/>
  <c r="FM39" i="52"/>
  <c r="FN39" i="52"/>
  <c r="EA46" i="52"/>
  <c r="DZ46" i="52"/>
  <c r="EN16" i="52"/>
  <c r="EM16" i="52"/>
  <c r="EZ38" i="52"/>
  <c r="FA38" i="52"/>
  <c r="EZ21" i="52"/>
  <c r="FA21" i="52"/>
  <c r="S19" i="66"/>
  <c r="FA50" i="52"/>
  <c r="EZ50" i="52"/>
  <c r="FN24" i="52"/>
  <c r="FM24" i="52"/>
  <c r="EN42" i="52"/>
  <c r="EM42" i="52"/>
  <c r="EM24" i="52"/>
  <c r="EN24" i="52"/>
  <c r="DZ18" i="52"/>
  <c r="EA18" i="52"/>
  <c r="EN19" i="52"/>
  <c r="EM19" i="52"/>
  <c r="FN52" i="52"/>
  <c r="FM52" i="52"/>
  <c r="DZ25" i="52"/>
  <c r="EA25" i="52"/>
  <c r="DM27" i="52"/>
  <c r="DN27" i="52"/>
  <c r="DN47" i="52"/>
  <c r="DM47" i="52"/>
  <c r="DN12" i="52"/>
  <c r="DM12" i="52"/>
  <c r="EN10" i="52"/>
  <c r="EM10" i="52"/>
  <c r="EM20" i="52"/>
  <c r="EN20" i="52"/>
  <c r="EA29" i="52"/>
  <c r="DZ29" i="52"/>
  <c r="DN30" i="52"/>
  <c r="DM30" i="52"/>
  <c r="FM10" i="52"/>
  <c r="FN10" i="52"/>
  <c r="N23" i="66"/>
  <c r="EM39" i="52"/>
  <c r="EN39" i="52"/>
  <c r="EA11" i="52"/>
  <c r="DZ11" i="52"/>
  <c r="DZ20" i="52"/>
  <c r="EA20" i="52"/>
  <c r="DZ21" i="52"/>
  <c r="EA21" i="52"/>
  <c r="DN6" i="52"/>
  <c r="DM6" i="52"/>
  <c r="EN47" i="52"/>
  <c r="EM47" i="52"/>
  <c r="DM14" i="52"/>
  <c r="DN14" i="52"/>
  <c r="FN26" i="52"/>
  <c r="FM26" i="52"/>
  <c r="EM36" i="52"/>
  <c r="EN36" i="52"/>
  <c r="U20" i="66"/>
  <c r="AP19" i="66"/>
  <c r="N31" i="66"/>
  <c r="DZ19" i="52"/>
  <c r="EA19" i="52"/>
  <c r="FM22" i="52"/>
  <c r="FN22" i="52"/>
  <c r="FM11" i="52"/>
  <c r="FN11" i="52"/>
  <c r="DM52" i="52"/>
  <c r="DN52" i="52"/>
  <c r="EZ46" i="52"/>
  <c r="FA46" i="52"/>
  <c r="DM28" i="52"/>
  <c r="DN28" i="52"/>
  <c r="U21" i="66"/>
  <c r="GI7" i="23"/>
  <c r="EM7" i="52"/>
  <c r="EN7" i="52"/>
  <c r="DN17" i="52"/>
  <c r="DM17" i="52"/>
  <c r="FN31" i="52"/>
  <c r="FM31" i="52"/>
  <c r="DZ44" i="52"/>
  <c r="EA44" i="52"/>
  <c r="FA37" i="52"/>
  <c r="EZ37" i="52"/>
  <c r="FA40" i="52"/>
  <c r="EZ40" i="52"/>
  <c r="FM17" i="52"/>
  <c r="FN17" i="52"/>
  <c r="FN25" i="52"/>
  <c r="FM25" i="52"/>
  <c r="EN28" i="52"/>
  <c r="EM28" i="52"/>
  <c r="EZ35" i="52"/>
  <c r="FA35" i="52"/>
  <c r="FM33" i="52"/>
  <c r="FN33" i="52"/>
  <c r="FN27" i="52"/>
  <c r="FM27" i="52"/>
  <c r="FA49" i="52"/>
  <c r="EZ49" i="52"/>
  <c r="FN37" i="52"/>
  <c r="FM37" i="52"/>
  <c r="N27" i="66"/>
  <c r="FM13" i="52"/>
  <c r="FN13" i="52"/>
  <c r="DZ7" i="52"/>
  <c r="EA7" i="52"/>
  <c r="DN8" i="52"/>
  <c r="DM8" i="52"/>
  <c r="EN15" i="52"/>
  <c r="EM15" i="52"/>
  <c r="FM15" i="52"/>
  <c r="FN15" i="52"/>
  <c r="FN28" i="52"/>
  <c r="FM28" i="52"/>
  <c r="EN55" i="52"/>
  <c r="EM55" i="52"/>
  <c r="EA6" i="52"/>
  <c r="DZ6" i="52"/>
  <c r="DN24" i="52"/>
  <c r="DM24" i="52"/>
  <c r="FA7" i="52"/>
  <c r="EZ7" i="52"/>
  <c r="FM14" i="52"/>
  <c r="FN14" i="52"/>
  <c r="N18" i="66"/>
  <c r="FM16" i="52"/>
  <c r="FN16" i="52"/>
  <c r="FA26" i="52"/>
  <c r="EZ26" i="52"/>
  <c r="FN53" i="52"/>
  <c r="FM53" i="52"/>
  <c r="N24" i="66"/>
  <c r="EM50" i="52"/>
  <c r="EN50" i="52"/>
  <c r="FN21" i="52"/>
  <c r="FM21" i="52"/>
  <c r="EM8" i="52"/>
  <c r="EN8" i="52"/>
  <c r="EA10" i="52"/>
  <c r="DZ10" i="52"/>
  <c r="EZ51" i="52"/>
  <c r="FA51" i="52"/>
  <c r="U19" i="66"/>
  <c r="FN20" i="52"/>
  <c r="FM20" i="52"/>
  <c r="EM37" i="52"/>
  <c r="EN37" i="52"/>
  <c r="EZ19" i="52"/>
  <c r="FA19" i="52"/>
  <c r="FM9" i="52"/>
  <c r="FN9" i="52"/>
  <c r="EA9" i="52"/>
  <c r="DZ9" i="52"/>
  <c r="EA35" i="52"/>
  <c r="DZ35" i="52"/>
  <c r="FM6" i="52"/>
  <c r="FN6" i="52"/>
  <c r="DN25" i="52"/>
  <c r="DM25" i="52"/>
  <c r="DN44" i="52"/>
  <c r="DM44" i="52"/>
  <c r="EA48" i="52"/>
  <c r="DZ48" i="52"/>
  <c r="DN15" i="52"/>
  <c r="DM15" i="52"/>
  <c r="EZ55" i="52"/>
  <c r="FA55" i="52"/>
  <c r="FN35" i="52"/>
  <c r="FM35" i="52"/>
  <c r="FN30" i="52"/>
  <c r="FM30" i="52"/>
  <c r="DN46" i="52"/>
  <c r="DM46" i="52"/>
  <c r="EN53" i="52"/>
  <c r="EM53" i="52"/>
  <c r="EN31" i="52"/>
  <c r="EM31" i="52"/>
  <c r="EN6" i="52"/>
  <c r="EM6" i="52"/>
  <c r="EN40" i="52"/>
  <c r="EM40" i="52"/>
  <c r="DZ36" i="52"/>
  <c r="EA36" i="52"/>
  <c r="EM41" i="52"/>
  <c r="EN41" i="52"/>
  <c r="DZ26" i="52"/>
  <c r="EA26" i="52"/>
  <c r="EN43" i="52"/>
  <c r="EM43" i="52"/>
  <c r="DM22" i="52"/>
  <c r="DN22" i="52"/>
  <c r="EM23" i="52"/>
  <c r="EN23" i="52"/>
  <c r="FA13" i="52"/>
  <c r="EZ13" i="52"/>
  <c r="FM46" i="52"/>
  <c r="FN46" i="52"/>
  <c r="DZ31" i="52"/>
  <c r="EA31" i="52"/>
  <c r="DN36" i="52"/>
  <c r="DM36" i="52"/>
  <c r="DN33" i="52"/>
  <c r="DM33" i="52"/>
  <c r="EM48" i="52"/>
  <c r="EN48" i="52"/>
  <c r="S20" i="66"/>
  <c r="FA15" i="52"/>
  <c r="EZ15" i="52"/>
  <c r="FM23" i="52"/>
  <c r="FN23" i="52"/>
  <c r="EN32" i="52"/>
  <c r="EM32" i="52"/>
  <c r="FN50" i="52"/>
  <c r="FM50" i="52"/>
  <c r="FA23" i="52"/>
  <c r="EZ23" i="52"/>
  <c r="DN21" i="52"/>
  <c r="DM21" i="52"/>
  <c r="EZ41" i="52"/>
  <c r="FA41" i="52"/>
  <c r="DM35" i="52"/>
  <c r="DN35" i="52"/>
  <c r="DN16" i="52"/>
  <c r="DM16" i="52"/>
  <c r="DN51" i="52"/>
  <c r="DM51" i="52"/>
  <c r="FA20" i="52"/>
  <c r="EZ20" i="52"/>
  <c r="FM43" i="52"/>
  <c r="FN43" i="52"/>
  <c r="EA23" i="52"/>
  <c r="DZ23" i="52"/>
  <c r="DM18" i="52"/>
  <c r="DN18" i="52"/>
  <c r="EA43" i="52"/>
  <c r="DZ43" i="52"/>
  <c r="EM33" i="52"/>
  <c r="EN33" i="52"/>
  <c r="EA53" i="52"/>
  <c r="DZ53" i="52"/>
  <c r="EZ54" i="52"/>
  <c r="FA54" i="52"/>
  <c r="EZ44" i="52"/>
  <c r="FA44" i="52"/>
  <c r="EA22" i="52"/>
  <c r="DZ22" i="52"/>
  <c r="EM52" i="52"/>
  <c r="EN52" i="52"/>
  <c r="EN29" i="52"/>
  <c r="EM29" i="52"/>
  <c r="EA37" i="52"/>
  <c r="DZ37" i="52"/>
  <c r="EN18" i="52"/>
  <c r="EM18" i="52"/>
  <c r="FA33" i="52"/>
  <c r="EZ33" i="52"/>
  <c r="DZ39" i="52"/>
  <c r="EA39" i="52"/>
  <c r="EM46" i="52"/>
  <c r="EN46" i="52"/>
  <c r="EN30" i="52"/>
  <c r="EM30" i="52"/>
  <c r="EZ48" i="52"/>
  <c r="FA48" i="52"/>
  <c r="DZ27" i="52"/>
  <c r="EA27" i="52"/>
  <c r="DZ51" i="52"/>
  <c r="EA51" i="52"/>
  <c r="FM51" i="52"/>
  <c r="FN51" i="52"/>
  <c r="DN40" i="52"/>
  <c r="DM40" i="52"/>
  <c r="EA41" i="52"/>
  <c r="DZ41" i="52"/>
  <c r="EZ53" i="52"/>
  <c r="FA53" i="52"/>
  <c r="EM35" i="52"/>
  <c r="EN35" i="52"/>
  <c r="FA36" i="52"/>
  <c r="EZ36" i="52"/>
  <c r="FM7" i="52"/>
  <c r="FN7" i="52"/>
  <c r="FM29" i="52"/>
  <c r="FN29" i="52"/>
  <c r="EA49" i="52"/>
  <c r="DZ49" i="52"/>
  <c r="DN53" i="52"/>
  <c r="DM53" i="52"/>
  <c r="DM43" i="52"/>
  <c r="DN43" i="52"/>
  <c r="EN38" i="52"/>
  <c r="EM38" i="52"/>
  <c r="DN42" i="52"/>
  <c r="DM42" i="52"/>
  <c r="DZ34" i="52"/>
  <c r="EA34" i="52"/>
  <c r="EN21" i="52"/>
  <c r="EM21" i="52"/>
  <c r="DN48" i="52"/>
  <c r="DM48" i="52"/>
  <c r="FA29" i="52"/>
  <c r="EZ29" i="52"/>
  <c r="FM45" i="52"/>
  <c r="FN45" i="52"/>
  <c r="DN45" i="52"/>
  <c r="DM45" i="52"/>
  <c r="FN55" i="52"/>
  <c r="FM55" i="52"/>
  <c r="FM48" i="52"/>
  <c r="FN48" i="52"/>
  <c r="FA42" i="52"/>
  <c r="EZ42" i="52"/>
  <c r="DZ45" i="52"/>
  <c r="EA45" i="52"/>
  <c r="DM54" i="52"/>
  <c r="DN54" i="52"/>
  <c r="DM50" i="52"/>
  <c r="DN50" i="52"/>
  <c r="EN49" i="52"/>
  <c r="EM49" i="52"/>
  <c r="FM36" i="52"/>
  <c r="FN36" i="52"/>
  <c r="EN27" i="52"/>
  <c r="EM27" i="52"/>
  <c r="DM39" i="52"/>
  <c r="DN39" i="52"/>
  <c r="FM8" i="52"/>
  <c r="FN8" i="52"/>
  <c r="EA24" i="52"/>
  <c r="DZ24" i="52"/>
  <c r="EA54" i="52"/>
  <c r="DZ54" i="52"/>
  <c r="FA43" i="52"/>
  <c r="EZ43" i="52"/>
  <c r="EA52" i="52"/>
  <c r="DZ52" i="52"/>
  <c r="FN47" i="52"/>
  <c r="FM47" i="52"/>
  <c r="FN54" i="52"/>
  <c r="FM54" i="52"/>
  <c r="EA55" i="52"/>
  <c r="DZ55" i="52"/>
  <c r="DZ47" i="52"/>
  <c r="EA47" i="52"/>
  <c r="EZ52" i="52"/>
  <c r="FA52" i="52"/>
  <c r="DM38" i="52"/>
  <c r="DN38" i="52"/>
  <c r="FM40" i="52"/>
  <c r="FN40" i="52"/>
  <c r="EM51" i="52"/>
  <c r="EN51" i="52"/>
  <c r="FM42" i="52"/>
  <c r="FN42" i="52"/>
  <c r="EA30" i="52"/>
  <c r="DZ30" i="52"/>
  <c r="EN44" i="52"/>
  <c r="EM44" i="52"/>
  <c r="EZ47" i="52"/>
  <c r="FA47" i="52"/>
  <c r="EZ45" i="52"/>
  <c r="FA45" i="52"/>
  <c r="FN49" i="52"/>
  <c r="FM49" i="52"/>
  <c r="DM49" i="52"/>
  <c r="DN49" i="52"/>
  <c r="EA28" i="52"/>
  <c r="DZ28" i="52"/>
  <c r="P16" i="18"/>
  <c r="U2102" i="66"/>
  <c r="P17" i="18"/>
  <c r="P13" i="18"/>
  <c r="U2098" i="66" l="1"/>
  <c r="H3" i="66"/>
  <c r="O242" i="66" l="1"/>
  <c r="A242" i="66"/>
  <c r="BD756" i="50" l="1"/>
  <c r="BC833" i="50"/>
  <c r="BT813" i="50"/>
  <c r="BP899" i="50"/>
  <c r="BQ647" i="50"/>
  <c r="BN882" i="50"/>
  <c r="BN878" i="50"/>
  <c r="BR814" i="50"/>
  <c r="BB481" i="50"/>
  <c r="BK685" i="50"/>
  <c r="BE888" i="50"/>
  <c r="BR843" i="50"/>
  <c r="BG851" i="50"/>
  <c r="BN376" i="50"/>
  <c r="BS898" i="50"/>
  <c r="BF549" i="50"/>
  <c r="BS548" i="50"/>
  <c r="BN880" i="50"/>
  <c r="BG322" i="50"/>
  <c r="BS640" i="50"/>
  <c r="BS875" i="50"/>
  <c r="BQ702" i="50"/>
  <c r="BP437" i="50"/>
  <c r="BB746" i="50"/>
  <c r="BB775" i="50"/>
  <c r="BK835" i="50"/>
  <c r="BR656" i="50"/>
  <c r="BN466" i="50"/>
  <c r="BR567" i="50"/>
  <c r="BS866" i="50"/>
  <c r="BR763" i="50"/>
  <c r="BP584" i="50"/>
  <c r="BQ829" i="50"/>
  <c r="BJ461" i="50"/>
  <c r="BI634" i="50"/>
  <c r="BN536" i="50"/>
  <c r="BE687" i="50"/>
  <c r="BF724" i="50"/>
  <c r="BA352" i="50"/>
  <c r="BM722" i="50"/>
  <c r="BJ609" i="50"/>
  <c r="BF763" i="50"/>
  <c r="BC599" i="50"/>
  <c r="BQ666" i="50"/>
  <c r="BB778" i="50"/>
  <c r="BD788" i="50"/>
  <c r="BQ881" i="50"/>
  <c r="BI889" i="50"/>
  <c r="BS784" i="50"/>
  <c r="BA833" i="50"/>
  <c r="BE627" i="50"/>
  <c r="BK853" i="50"/>
  <c r="BS829" i="50"/>
  <c r="BJ905" i="50"/>
  <c r="BM782" i="50"/>
  <c r="BH611" i="50"/>
  <c r="BK779" i="50"/>
  <c r="BS661" i="50"/>
  <c r="BM606" i="50"/>
  <c r="BK774" i="50"/>
  <c r="BH641" i="50"/>
  <c r="BI851" i="50"/>
  <c r="BL327" i="50"/>
  <c r="BG810" i="50"/>
  <c r="BS460" i="50"/>
  <c r="BJ872" i="50"/>
  <c r="BD734" i="50"/>
  <c r="BM388" i="50"/>
  <c r="BA594" i="50"/>
  <c r="BS744" i="50"/>
  <c r="BC777" i="50"/>
  <c r="BM756" i="50"/>
  <c r="BL608" i="50"/>
  <c r="BQ843" i="50"/>
  <c r="BH840" i="50"/>
  <c r="BE582" i="50"/>
  <c r="BC668" i="50"/>
  <c r="BE656" i="50"/>
  <c r="BF715" i="50"/>
  <c r="BJ700" i="50"/>
  <c r="BJ847" i="50"/>
  <c r="BK817" i="50"/>
  <c r="BB656" i="50"/>
  <c r="BS537" i="50"/>
  <c r="BB381" i="50"/>
  <c r="BB813" i="50"/>
  <c r="BJ903" i="50"/>
  <c r="BH814" i="50"/>
  <c r="BF861" i="50"/>
  <c r="BB820" i="50"/>
  <c r="BA642" i="50"/>
  <c r="BN807" i="50"/>
  <c r="BL401" i="50"/>
  <c r="BK506" i="50"/>
  <c r="BT764" i="50"/>
  <c r="BL575" i="50"/>
  <c r="BB731" i="50"/>
  <c r="BQ696" i="50"/>
  <c r="BI905" i="50"/>
  <c r="BP839" i="50"/>
  <c r="BN804" i="50"/>
  <c r="BA873" i="50"/>
  <c r="BG857" i="50"/>
  <c r="BT870" i="50"/>
  <c r="BD814" i="50"/>
  <c r="BJ809" i="50"/>
  <c r="BS559" i="50"/>
  <c r="BR546" i="50"/>
  <c r="BT610" i="50"/>
  <c r="BH451" i="50"/>
  <c r="BA901" i="50"/>
  <c r="BF361" i="50"/>
  <c r="BT357" i="50"/>
  <c r="BP776" i="50"/>
  <c r="BJ748" i="50"/>
  <c r="BJ892" i="50"/>
  <c r="BK759" i="50"/>
  <c r="BJ854" i="50"/>
  <c r="BE842" i="50"/>
  <c r="BQ586" i="50"/>
  <c r="BP800" i="50"/>
  <c r="BH682" i="50"/>
  <c r="BL801" i="50"/>
  <c r="BS643" i="50"/>
  <c r="BD829" i="50"/>
  <c r="BE784" i="50"/>
  <c r="BG452" i="50"/>
  <c r="BM652" i="50"/>
  <c r="BE316" i="50"/>
  <c r="BJ568" i="50"/>
  <c r="BL843" i="50"/>
  <c r="BI314" i="50"/>
  <c r="BT636" i="50"/>
  <c r="BC904" i="50"/>
  <c r="BH678" i="50"/>
  <c r="BI744" i="50"/>
  <c r="BC410" i="50"/>
  <c r="BD373" i="50"/>
  <c r="BQ891" i="50"/>
  <c r="BR658" i="50"/>
  <c r="BH815" i="50"/>
  <c r="BG755" i="50"/>
  <c r="BP585" i="50"/>
  <c r="BT540" i="50"/>
  <c r="BB824" i="50"/>
  <c r="BF621" i="50"/>
  <c r="BI790" i="50"/>
  <c r="BB772" i="50"/>
  <c r="BH455" i="50"/>
  <c r="BD765" i="50"/>
  <c r="BR503" i="50"/>
  <c r="BK869" i="50"/>
  <c r="BT873" i="50"/>
  <c r="BA879" i="50"/>
  <c r="BR891" i="50"/>
  <c r="BE489" i="50"/>
  <c r="BN838" i="50"/>
  <c r="BA570" i="50"/>
  <c r="BE847" i="50"/>
  <c r="BM825" i="50"/>
  <c r="BK623" i="50"/>
  <c r="BH440" i="50"/>
  <c r="BM887" i="50"/>
  <c r="BB717" i="50"/>
  <c r="BH889" i="50"/>
  <c r="BB793" i="50"/>
  <c r="BN827" i="50"/>
  <c r="BK800" i="50"/>
  <c r="BB641" i="50"/>
  <c r="BT716" i="50"/>
  <c r="BQ679" i="50"/>
  <c r="BG882" i="50"/>
  <c r="BR848" i="50"/>
  <c r="BL727" i="50"/>
  <c r="BL870" i="50"/>
  <c r="BJ880" i="50"/>
  <c r="BN541" i="50"/>
  <c r="BM496" i="50"/>
  <c r="BE641" i="50"/>
  <c r="BN501" i="50"/>
  <c r="BK628" i="50"/>
  <c r="BC797" i="50"/>
  <c r="BJ395" i="50"/>
  <c r="BE683" i="50"/>
  <c r="BM791" i="50"/>
  <c r="BI866" i="50"/>
  <c r="BJ799" i="50"/>
  <c r="BT574" i="50"/>
  <c r="BC519" i="50"/>
  <c r="BA783" i="50"/>
  <c r="BI800" i="50"/>
  <c r="BA772" i="50"/>
  <c r="BM735" i="50"/>
  <c r="BK809" i="50"/>
  <c r="BB715" i="50"/>
  <c r="BL547" i="50"/>
  <c r="BM673" i="50"/>
  <c r="BK459" i="50"/>
  <c r="BC793" i="50"/>
  <c r="BM711" i="50"/>
  <c r="BQ902" i="50"/>
  <c r="BN474" i="50"/>
  <c r="BD541" i="50"/>
  <c r="BH623" i="50"/>
  <c r="BE506" i="50"/>
  <c r="BQ512" i="50"/>
  <c r="BF889" i="50"/>
  <c r="BE884" i="50"/>
  <c r="BT521" i="50"/>
  <c r="BK680" i="50"/>
  <c r="BH883" i="50"/>
  <c r="BN901" i="50"/>
  <c r="BK604" i="50"/>
  <c r="BG704" i="50"/>
  <c r="BT517" i="50"/>
  <c r="BH761" i="50"/>
  <c r="BN634" i="50"/>
  <c r="BB675" i="50"/>
  <c r="BG850" i="50"/>
  <c r="BP557" i="50"/>
  <c r="BA842" i="50"/>
  <c r="BT868" i="50"/>
  <c r="BB497" i="50"/>
  <c r="BK726" i="50"/>
  <c r="BQ819" i="50"/>
  <c r="BL890" i="50"/>
  <c r="BI544" i="50"/>
  <c r="BA796" i="50"/>
  <c r="BF869" i="50"/>
  <c r="BD670" i="50"/>
  <c r="BJ785" i="50"/>
  <c r="BR734" i="50"/>
  <c r="BC469" i="50"/>
  <c r="BH693" i="50"/>
  <c r="BQ414" i="50"/>
  <c r="BQ593" i="50"/>
  <c r="BC425" i="50"/>
  <c r="BR672" i="50"/>
  <c r="BK562" i="50"/>
  <c r="BT757" i="50"/>
  <c r="BE723" i="50"/>
  <c r="BR833" i="50"/>
  <c r="BL679" i="50"/>
  <c r="BK306" i="50"/>
  <c r="BA845" i="50"/>
  <c r="BB730" i="50"/>
  <c r="BK701" i="50"/>
  <c r="BI655" i="50"/>
  <c r="BP890" i="50"/>
  <c r="BA607" i="50"/>
  <c r="BM842" i="50"/>
  <c r="BR743" i="50"/>
  <c r="BL622" i="50"/>
  <c r="BJ536" i="50"/>
  <c r="BI675" i="50"/>
  <c r="BH676" i="50"/>
  <c r="BJ897" i="50"/>
  <c r="BN820" i="50"/>
  <c r="BN664" i="50"/>
  <c r="BQ534" i="50"/>
  <c r="BP521" i="50"/>
  <c r="BK568" i="50"/>
  <c r="BI749" i="50"/>
  <c r="BP341" i="50"/>
  <c r="BR485" i="50"/>
  <c r="BR901" i="50"/>
  <c r="BA897" i="50"/>
  <c r="BJ831" i="50"/>
  <c r="BH323" i="50"/>
  <c r="BG826" i="50"/>
  <c r="BE807" i="50"/>
  <c r="BL452" i="50"/>
  <c r="BT464" i="50"/>
  <c r="BJ469" i="50"/>
  <c r="BS774" i="50"/>
  <c r="BC675" i="50"/>
  <c r="BB617" i="50"/>
  <c r="BK890" i="50"/>
  <c r="BL884" i="50"/>
  <c r="BD488" i="50"/>
  <c r="BI814" i="50"/>
  <c r="BP827" i="50"/>
  <c r="BI788" i="50"/>
  <c r="BP872" i="50"/>
  <c r="BN875" i="50"/>
  <c r="BQ866" i="50"/>
  <c r="BR708" i="50"/>
  <c r="BF616" i="50"/>
  <c r="BR479" i="50"/>
  <c r="BM444" i="50"/>
  <c r="BF581" i="50"/>
  <c r="BL847" i="50"/>
  <c r="BB325" i="50"/>
  <c r="BS750" i="50"/>
  <c r="BT313" i="50"/>
  <c r="BH638" i="50"/>
  <c r="BR711" i="50"/>
  <c r="BP648" i="50"/>
  <c r="BJ589" i="50"/>
  <c r="BS597" i="50"/>
  <c r="BD367" i="50"/>
  <c r="BB753" i="50"/>
  <c r="BP856" i="50"/>
  <c r="BG489" i="50"/>
  <c r="BK784" i="50"/>
  <c r="BR818" i="50"/>
  <c r="BS849" i="50"/>
  <c r="BN381" i="50"/>
  <c r="BT702" i="50"/>
  <c r="BD890" i="50"/>
  <c r="BA524" i="50"/>
  <c r="BM482" i="50"/>
  <c r="BD744" i="50"/>
  <c r="BN542" i="50"/>
  <c r="BI690" i="50"/>
  <c r="BC720" i="50"/>
  <c r="BA336" i="50"/>
  <c r="BM898" i="50"/>
  <c r="BL867" i="50"/>
  <c r="BM820" i="50"/>
  <c r="BM784" i="50"/>
  <c r="BF332" i="50"/>
  <c r="BB570" i="50"/>
  <c r="BE707" i="50"/>
  <c r="BH383" i="50"/>
  <c r="BQ746" i="50"/>
  <c r="BL895" i="50"/>
  <c r="BK578" i="50"/>
  <c r="BP724" i="50"/>
  <c r="BD461" i="50"/>
  <c r="BF782" i="50"/>
  <c r="BS752" i="50"/>
  <c r="BR396" i="50"/>
  <c r="BS471" i="50"/>
  <c r="BF538" i="50"/>
  <c r="BJ864" i="50"/>
  <c r="BB875" i="50"/>
  <c r="BT705" i="50"/>
  <c r="BR697" i="50"/>
  <c r="BN851" i="50"/>
  <c r="BT685" i="50"/>
  <c r="BQ788" i="50"/>
  <c r="BI680" i="50"/>
  <c r="BQ544" i="50"/>
  <c r="BK893" i="50"/>
  <c r="BK525" i="50"/>
  <c r="BE546" i="50"/>
  <c r="BS581" i="50"/>
  <c r="BG697" i="50"/>
  <c r="BJ825" i="50"/>
  <c r="BF706" i="50"/>
  <c r="BI757" i="50"/>
  <c r="BN422" i="50"/>
  <c r="BB412" i="50"/>
  <c r="BI730" i="50"/>
  <c r="BK597" i="50"/>
  <c r="BT775" i="50"/>
  <c r="BM620" i="50"/>
  <c r="BM706" i="50"/>
  <c r="BS781" i="50"/>
  <c r="BF843" i="50"/>
  <c r="BJ763" i="50"/>
  <c r="BD782" i="50"/>
  <c r="BI642" i="50"/>
  <c r="BP712" i="50"/>
  <c r="BI400" i="50"/>
  <c r="BD413" i="50"/>
  <c r="BD650" i="50"/>
  <c r="BA681" i="50"/>
  <c r="BM856" i="50"/>
  <c r="BB901" i="50"/>
  <c r="BF316" i="50"/>
  <c r="BJ607" i="50"/>
  <c r="BK902" i="50"/>
  <c r="BL769" i="50"/>
  <c r="BT865" i="50"/>
  <c r="BQ905" i="50"/>
  <c r="BS754" i="50"/>
  <c r="BA414" i="50"/>
  <c r="BJ867" i="50"/>
  <c r="BQ802" i="50"/>
  <c r="BQ894" i="50"/>
  <c r="BE518" i="50"/>
  <c r="BL894" i="50"/>
  <c r="BG837" i="50"/>
  <c r="BL658" i="50"/>
  <c r="BC858" i="50"/>
  <c r="BB566" i="50"/>
  <c r="BK826" i="50"/>
  <c r="BD868" i="50"/>
  <c r="BL704" i="50"/>
  <c r="BS743" i="50"/>
  <c r="BD751" i="50"/>
  <c r="BI590" i="50"/>
  <c r="BL579" i="50"/>
  <c r="BE320" i="50"/>
  <c r="BQ718" i="50"/>
  <c r="BN877" i="50"/>
  <c r="BF692" i="50"/>
  <c r="BC817" i="50"/>
  <c r="BQ786" i="50"/>
  <c r="BF649" i="50"/>
  <c r="BF684" i="50"/>
  <c r="BE867" i="50"/>
  <c r="BD678" i="50"/>
  <c r="BH756" i="50"/>
  <c r="BR682" i="50"/>
  <c r="BS868" i="50"/>
  <c r="BE703" i="50"/>
  <c r="BA895" i="50"/>
  <c r="BE391" i="50"/>
  <c r="BP514" i="50"/>
  <c r="BI586" i="50"/>
  <c r="BL640" i="50"/>
  <c r="BN527" i="50"/>
  <c r="BQ674" i="50"/>
  <c r="BH643" i="50"/>
  <c r="BB905" i="50"/>
  <c r="BT812" i="50"/>
  <c r="BC783" i="50"/>
  <c r="BS616" i="50"/>
  <c r="BQ526" i="50"/>
  <c r="BQ378" i="50"/>
  <c r="BH692" i="50"/>
  <c r="BQ790" i="50"/>
  <c r="BF818" i="50"/>
  <c r="BQ410" i="50"/>
  <c r="BA514" i="50"/>
  <c r="BN854" i="50"/>
  <c r="BJ885" i="50"/>
  <c r="BR378" i="50"/>
  <c r="BS417" i="50"/>
  <c r="BM378" i="50"/>
  <c r="BM469" i="50"/>
  <c r="BK690" i="50"/>
  <c r="BL670" i="50"/>
  <c r="BJ754" i="50"/>
  <c r="BE793" i="50"/>
  <c r="BC672" i="50"/>
  <c r="BC874" i="50"/>
  <c r="BC890" i="50"/>
  <c r="BD476" i="50"/>
  <c r="BF610" i="50"/>
  <c r="BR594" i="50"/>
  <c r="BA715" i="50"/>
  <c r="BR721" i="50"/>
  <c r="BF431" i="50"/>
  <c r="BJ870" i="50"/>
  <c r="BS765" i="50"/>
  <c r="BC771" i="50"/>
  <c r="BM638" i="50"/>
  <c r="BH867" i="50"/>
  <c r="BC867" i="50"/>
  <c r="BG904" i="50"/>
  <c r="BT650" i="50"/>
  <c r="BM809" i="50"/>
  <c r="BG672" i="50"/>
  <c r="BT430" i="50"/>
  <c r="BK505" i="50"/>
  <c r="BN811" i="50"/>
  <c r="BJ464" i="50"/>
  <c r="BS799" i="50"/>
  <c r="BT818" i="50"/>
  <c r="BK848" i="50"/>
  <c r="BM790" i="50"/>
  <c r="BQ405" i="50"/>
  <c r="BH771" i="50"/>
  <c r="BJ751" i="50"/>
  <c r="BH662" i="50"/>
  <c r="BE351" i="50"/>
  <c r="BS903" i="50"/>
  <c r="BQ473" i="50"/>
  <c r="BA864" i="50"/>
  <c r="BS888" i="50"/>
  <c r="BJ889" i="50"/>
  <c r="BE685" i="50"/>
  <c r="BG883" i="50"/>
  <c r="BI859" i="50"/>
  <c r="BF324" i="50"/>
  <c r="BL793" i="50"/>
  <c r="BN825" i="50"/>
  <c r="BF466" i="50"/>
  <c r="BN753" i="50"/>
  <c r="BH347" i="50"/>
  <c r="BT816" i="50"/>
  <c r="BP676" i="50"/>
  <c r="BG428" i="50"/>
  <c r="BG858" i="50"/>
  <c r="BS838" i="50"/>
  <c r="BQ856" i="50"/>
  <c r="BT426" i="50"/>
  <c r="BT410" i="50"/>
  <c r="BG891" i="50"/>
  <c r="BE747" i="50"/>
  <c r="BP583" i="50"/>
  <c r="BH712" i="50"/>
  <c r="BS736" i="50"/>
  <c r="BE706" i="50"/>
  <c r="BT827" i="50"/>
  <c r="BK681" i="50"/>
  <c r="BJ717" i="50"/>
  <c r="BC310" i="50"/>
  <c r="BF543" i="50"/>
  <c r="BS366" i="50"/>
  <c r="BB808" i="50"/>
  <c r="BM328" i="50"/>
  <c r="BS873" i="50"/>
  <c r="BQ608" i="50"/>
  <c r="BH597" i="50"/>
  <c r="BP764" i="50"/>
  <c r="BJ694" i="50"/>
  <c r="BM777" i="50"/>
  <c r="BM626" i="50"/>
  <c r="BG514" i="50"/>
  <c r="BQ832" i="50"/>
  <c r="BL460" i="50"/>
  <c r="BI663" i="50"/>
  <c r="BR705" i="50"/>
  <c r="BD825" i="50"/>
  <c r="BB530" i="50"/>
  <c r="BQ643" i="50"/>
  <c r="BT483" i="50"/>
  <c r="BL748" i="50"/>
  <c r="BQ628" i="50"/>
  <c r="BR660" i="50"/>
  <c r="BH799" i="50"/>
  <c r="BQ858" i="50"/>
  <c r="BP792" i="50"/>
  <c r="BE859" i="50"/>
  <c r="BP700" i="50"/>
  <c r="BN776" i="50"/>
  <c r="BT345" i="50"/>
  <c r="BT549" i="50"/>
  <c r="BP858" i="50"/>
  <c r="BA316" i="50"/>
  <c r="BA700" i="50"/>
  <c r="BB806" i="50"/>
  <c r="BJ629" i="50"/>
  <c r="BC755" i="50"/>
  <c r="BI584" i="50"/>
  <c r="BG350" i="50"/>
  <c r="BH874" i="50"/>
  <c r="BS438" i="50"/>
  <c r="BM563" i="50"/>
  <c r="BP451" i="50"/>
  <c r="BG541" i="50"/>
  <c r="BI877" i="50"/>
  <c r="BM853" i="50"/>
  <c r="BG861" i="50"/>
  <c r="BN864" i="50"/>
  <c r="BA325" i="50"/>
  <c r="BS869" i="50"/>
  <c r="BC775" i="50"/>
  <c r="BK644" i="50"/>
  <c r="BK780" i="50"/>
  <c r="BS802" i="50"/>
  <c r="BH760" i="50"/>
  <c r="BB767" i="50"/>
  <c r="BD830" i="50"/>
  <c r="BD587" i="50"/>
  <c r="BK888" i="50"/>
  <c r="BK856" i="50"/>
  <c r="BA805" i="50"/>
  <c r="BC702" i="50"/>
  <c r="BJ904" i="50"/>
  <c r="BN646" i="50"/>
  <c r="BE478" i="50"/>
  <c r="BF496" i="50"/>
  <c r="BK571" i="50"/>
  <c r="BD785" i="50"/>
  <c r="BI903" i="50"/>
  <c r="BN686" i="50"/>
  <c r="BE718" i="50"/>
  <c r="BD559" i="50"/>
  <c r="BJ877" i="50"/>
  <c r="BK838" i="50"/>
  <c r="BG892" i="50"/>
  <c r="BT878" i="50"/>
  <c r="BM477" i="50"/>
  <c r="BR321" i="50"/>
  <c r="BG734" i="50"/>
  <c r="BB380" i="50"/>
  <c r="BH828" i="50"/>
  <c r="BM702" i="50"/>
  <c r="BQ377" i="50"/>
  <c r="BC491" i="50"/>
  <c r="BA596" i="50"/>
  <c r="BB885" i="50"/>
  <c r="BT704" i="50"/>
  <c r="BA391" i="50"/>
  <c r="BC652" i="50"/>
  <c r="BS887" i="50"/>
  <c r="BJ876" i="50"/>
  <c r="BB706" i="50"/>
  <c r="BJ833" i="50"/>
  <c r="BT751" i="50"/>
  <c r="BQ865" i="50"/>
  <c r="BD330" i="50"/>
  <c r="BB821" i="50"/>
  <c r="BA608" i="50"/>
  <c r="BR779" i="50"/>
  <c r="BD739" i="50"/>
  <c r="BP564" i="50"/>
  <c r="BL789" i="50"/>
  <c r="BT391" i="50"/>
  <c r="BK519" i="50"/>
  <c r="BH804" i="50"/>
  <c r="BQ711" i="50"/>
  <c r="BI650" i="50"/>
  <c r="BQ463" i="50"/>
  <c r="BB623" i="50"/>
  <c r="BF651" i="50"/>
  <c r="BA617" i="50"/>
  <c r="BB768" i="50"/>
  <c r="BT848" i="50"/>
  <c r="BC829" i="50"/>
  <c r="BB765" i="50"/>
  <c r="BS384" i="50"/>
  <c r="BQ692" i="50"/>
  <c r="BH588" i="50"/>
  <c r="BC765" i="50"/>
  <c r="BP848" i="50"/>
  <c r="BR764" i="50"/>
  <c r="BB540" i="50"/>
  <c r="BT667" i="50"/>
  <c r="BH839" i="50"/>
  <c r="BR352" i="50"/>
  <c r="BT597" i="50"/>
  <c r="BK785" i="50"/>
  <c r="BE452" i="50"/>
  <c r="BQ874" i="50"/>
  <c r="BT875" i="50"/>
  <c r="BB421" i="50"/>
  <c r="BQ314" i="50"/>
  <c r="BT348" i="50"/>
  <c r="BT874" i="50"/>
  <c r="BH329" i="50"/>
  <c r="BB762" i="50"/>
  <c r="BG387" i="50"/>
  <c r="BS575" i="50"/>
  <c r="BP474" i="50"/>
  <c r="BD639" i="50"/>
  <c r="BC716" i="50"/>
  <c r="BN704" i="50"/>
  <c r="BL464" i="50"/>
  <c r="BE731" i="50"/>
  <c r="BJ478" i="50"/>
  <c r="BG856" i="50"/>
  <c r="BS574" i="50"/>
  <c r="BK626" i="50"/>
  <c r="BT677" i="50"/>
  <c r="BN602" i="50"/>
  <c r="BE860" i="50"/>
  <c r="BG825" i="50"/>
  <c r="BP701" i="50"/>
  <c r="BR868" i="50"/>
  <c r="BE894" i="50"/>
  <c r="BQ887" i="50"/>
  <c r="BD896" i="50"/>
  <c r="BJ542" i="50"/>
  <c r="BI689" i="50"/>
  <c r="BQ903" i="50"/>
  <c r="BM627" i="50"/>
  <c r="BT346" i="50"/>
  <c r="BJ623" i="50"/>
  <c r="BR879" i="50"/>
  <c r="BT784" i="50"/>
  <c r="BQ855" i="50"/>
  <c r="BM631" i="50"/>
  <c r="BF810" i="50"/>
  <c r="BK900" i="50"/>
  <c r="BS796" i="50"/>
  <c r="BC698" i="50"/>
  <c r="BP735" i="50"/>
  <c r="BH691" i="50"/>
  <c r="BJ702" i="50"/>
  <c r="BH634" i="50"/>
  <c r="BM678" i="50"/>
  <c r="BN352" i="50"/>
  <c r="BQ578" i="50"/>
  <c r="BK864" i="50"/>
  <c r="BI618" i="50"/>
  <c r="BA690" i="50"/>
  <c r="BF851" i="50"/>
  <c r="BT418" i="50"/>
  <c r="BF734" i="50"/>
  <c r="BC830" i="50"/>
  <c r="BE352" i="50"/>
  <c r="BE887" i="50"/>
  <c r="BQ623" i="50"/>
  <c r="BG472" i="50"/>
  <c r="BE664" i="50"/>
  <c r="BG603" i="50"/>
  <c r="BC884" i="50"/>
  <c r="BI676" i="50"/>
  <c r="BJ445" i="50"/>
  <c r="BL879" i="50"/>
  <c r="BC821" i="50"/>
  <c r="BL551" i="50"/>
  <c r="BK725" i="50"/>
  <c r="BL705" i="50"/>
  <c r="BJ566" i="50"/>
  <c r="BN850" i="50"/>
  <c r="BT684" i="50"/>
  <c r="BS533" i="50"/>
  <c r="BT546" i="50"/>
  <c r="BS727" i="50"/>
  <c r="BB593" i="50"/>
  <c r="BS886" i="50"/>
  <c r="BQ438" i="50"/>
  <c r="BF819" i="50"/>
  <c r="BG411" i="50"/>
  <c r="BK427" i="50"/>
  <c r="BI442" i="50"/>
  <c r="BR887" i="50"/>
  <c r="BR857" i="50"/>
  <c r="BQ875" i="50"/>
  <c r="BH769" i="50"/>
  <c r="BA706" i="50"/>
  <c r="BB452" i="50"/>
  <c r="BT852" i="50"/>
  <c r="BG741" i="50"/>
  <c r="BF874" i="50"/>
  <c r="BT609" i="50"/>
  <c r="BE630" i="50"/>
  <c r="BJ454" i="50"/>
  <c r="BG764" i="50"/>
  <c r="BE588" i="50"/>
  <c r="BB756" i="50"/>
  <c r="BH873" i="50"/>
  <c r="BE837" i="50"/>
  <c r="BG859" i="50"/>
  <c r="BG794" i="50"/>
  <c r="BS378" i="50"/>
  <c r="BT858" i="50"/>
  <c r="BN431" i="50"/>
  <c r="BP703" i="50"/>
  <c r="BQ878" i="50"/>
  <c r="BD805" i="50"/>
  <c r="BR884" i="50"/>
  <c r="BF894" i="50"/>
  <c r="BP488" i="50"/>
  <c r="BH364" i="50"/>
  <c r="BE863" i="50"/>
  <c r="BC841" i="50"/>
  <c r="BA475" i="50"/>
  <c r="BA611" i="50"/>
  <c r="BG684" i="50"/>
  <c r="BF444" i="50"/>
  <c r="BN579" i="50"/>
  <c r="BP769" i="50"/>
  <c r="BA757" i="50"/>
  <c r="BK778" i="50"/>
  <c r="BM707" i="50"/>
  <c r="BD769" i="50"/>
  <c r="BJ543" i="50"/>
  <c r="BJ737" i="50"/>
  <c r="BT840" i="50"/>
  <c r="BC665" i="50"/>
  <c r="BI733" i="50"/>
  <c r="BK743" i="50"/>
  <c r="BD500" i="50"/>
  <c r="BG772" i="50"/>
  <c r="BT729" i="50"/>
  <c r="BM315" i="50"/>
  <c r="BC760" i="50"/>
  <c r="BE324" i="50"/>
  <c r="BF418" i="50"/>
  <c r="BJ626" i="50"/>
  <c r="BH648" i="50"/>
  <c r="BR564" i="50"/>
  <c r="BN784" i="50"/>
  <c r="BL539" i="50"/>
  <c r="BR746" i="50"/>
  <c r="BQ635" i="50"/>
  <c r="BT788" i="50"/>
  <c r="BT576" i="50"/>
  <c r="BT333" i="50"/>
  <c r="BT834" i="50"/>
  <c r="BM373" i="50"/>
  <c r="BG866" i="50"/>
  <c r="BQ741" i="50"/>
  <c r="BM549" i="50"/>
  <c r="BQ749" i="50"/>
  <c r="BN421" i="50"/>
  <c r="BK733" i="50"/>
  <c r="BK740" i="50"/>
  <c r="BA382" i="50"/>
  <c r="BQ761" i="50"/>
  <c r="BS827" i="50"/>
  <c r="BK402" i="50"/>
  <c r="BS788" i="50"/>
  <c r="BL775" i="50"/>
  <c r="BE875" i="50"/>
  <c r="BT698" i="50"/>
  <c r="BM484" i="50"/>
  <c r="BC901" i="50"/>
  <c r="BA850" i="50"/>
  <c r="BA525" i="50"/>
  <c r="BF596" i="50"/>
  <c r="BP733" i="50"/>
  <c r="BD849" i="50"/>
  <c r="BF870" i="50"/>
  <c r="BS453" i="50"/>
  <c r="BD664" i="50"/>
  <c r="BI834" i="50"/>
  <c r="BI823" i="50"/>
  <c r="BR852" i="50"/>
  <c r="BS553" i="50"/>
  <c r="BL685" i="50"/>
  <c r="BJ846" i="50"/>
  <c r="BN730" i="50"/>
  <c r="BS598" i="50"/>
  <c r="BL354" i="50"/>
  <c r="BN363" i="50"/>
  <c r="BN716" i="50"/>
  <c r="BC732" i="50"/>
  <c r="BJ518" i="50"/>
  <c r="BR770" i="50"/>
  <c r="BC847" i="50"/>
  <c r="BQ734" i="50"/>
  <c r="BA871" i="50"/>
  <c r="BE742" i="50"/>
  <c r="BP630" i="50"/>
  <c r="BM321" i="50"/>
  <c r="BI863" i="50"/>
  <c r="BE665" i="50"/>
  <c r="BA876" i="50"/>
  <c r="BQ709" i="50"/>
  <c r="BS596" i="50"/>
  <c r="BM901" i="50"/>
  <c r="BI841" i="50"/>
  <c r="BJ747" i="50"/>
  <c r="BL707" i="50"/>
  <c r="BC707" i="50"/>
  <c r="BR728" i="50"/>
  <c r="BC393" i="50"/>
  <c r="BN603" i="50"/>
  <c r="BI799" i="50"/>
  <c r="BR859" i="50"/>
  <c r="BT323" i="50"/>
  <c r="BC823" i="50"/>
  <c r="BG874" i="50"/>
  <c r="BS874" i="50"/>
  <c r="BN548" i="50"/>
  <c r="BD855" i="50"/>
  <c r="BK798" i="50"/>
  <c r="BL695" i="50"/>
  <c r="BL818" i="50"/>
  <c r="BL839" i="50"/>
  <c r="BK786" i="50"/>
  <c r="BH525" i="50"/>
  <c r="BN657" i="50"/>
  <c r="BQ338" i="50"/>
  <c r="BJ720" i="50"/>
  <c r="BJ875" i="50"/>
  <c r="BC885" i="50"/>
  <c r="BD703" i="50"/>
  <c r="BB846" i="50"/>
  <c r="BR336" i="50"/>
  <c r="BS613" i="50"/>
  <c r="BC667" i="50"/>
  <c r="BC558" i="50"/>
  <c r="BD360" i="50"/>
  <c r="BA311" i="50"/>
  <c r="BK901" i="50"/>
  <c r="BD456" i="50"/>
  <c r="BL512" i="50"/>
  <c r="BN404" i="50"/>
  <c r="BR819" i="50"/>
  <c r="BI588" i="50"/>
  <c r="BN809" i="50"/>
  <c r="BF505" i="50"/>
  <c r="BN578" i="50"/>
  <c r="BH353" i="50"/>
  <c r="BD647" i="50"/>
  <c r="BG658" i="50"/>
  <c r="BI563" i="50"/>
  <c r="BM900" i="50"/>
  <c r="BL861" i="50"/>
  <c r="BS704" i="50"/>
  <c r="BA709" i="50"/>
  <c r="BM644" i="50"/>
  <c r="BA546" i="50"/>
  <c r="BH877" i="50"/>
  <c r="BN840" i="50"/>
  <c r="BI890" i="50"/>
  <c r="BA333" i="50"/>
  <c r="BP672" i="50"/>
  <c r="BE572" i="50"/>
  <c r="BP897" i="50"/>
  <c r="BP679" i="50"/>
  <c r="BM761" i="50"/>
  <c r="BS905" i="50"/>
  <c r="BQ459" i="50"/>
  <c r="BE745" i="50"/>
  <c r="BJ850" i="50"/>
  <c r="BK610" i="50"/>
  <c r="BT822" i="50"/>
  <c r="BK479" i="50"/>
  <c r="BD721" i="50"/>
  <c r="BL389" i="50"/>
  <c r="BK737" i="50"/>
  <c r="BD634" i="50"/>
  <c r="BL717" i="50"/>
  <c r="BA877" i="50"/>
  <c r="BP828" i="50"/>
  <c r="BG690" i="50"/>
  <c r="BF589" i="50"/>
  <c r="BJ879" i="50"/>
  <c r="BT841" i="50"/>
  <c r="BG855" i="50"/>
  <c r="BH602" i="50"/>
  <c r="BN515" i="50"/>
  <c r="BR695" i="50"/>
  <c r="BS642" i="50"/>
  <c r="BG759" i="50"/>
  <c r="BK696" i="50"/>
  <c r="BQ768" i="50"/>
  <c r="BL874" i="50"/>
  <c r="BG791" i="50"/>
  <c r="BC897" i="50"/>
  <c r="BS844" i="50"/>
  <c r="BK358" i="50"/>
  <c r="BI337" i="50"/>
  <c r="BH870" i="50"/>
  <c r="BH857" i="50"/>
  <c r="BK881" i="50"/>
  <c r="BE429" i="50"/>
  <c r="BR784" i="50"/>
  <c r="BM860" i="50"/>
  <c r="BD535" i="50"/>
  <c r="BB904" i="50"/>
  <c r="BQ362" i="50"/>
  <c r="BA899" i="50"/>
  <c r="BD793" i="50"/>
  <c r="BC351" i="50"/>
  <c r="BF895" i="50"/>
  <c r="BB398" i="50"/>
  <c r="BP511" i="50"/>
  <c r="BS419" i="50"/>
  <c r="BS712" i="50"/>
  <c r="BR642" i="50"/>
  <c r="BC721" i="50"/>
  <c r="BL593" i="50"/>
  <c r="BR671" i="50"/>
  <c r="BH379" i="50"/>
  <c r="BM665" i="50"/>
  <c r="BH817" i="50"/>
  <c r="BJ776" i="50"/>
  <c r="BP493" i="50"/>
  <c r="BT756" i="50"/>
  <c r="BE528" i="50"/>
  <c r="BH327" i="50"/>
  <c r="BF836" i="50"/>
  <c r="BE547" i="50"/>
  <c r="BJ728" i="50"/>
  <c r="BP887" i="50"/>
  <c r="BS855" i="50"/>
  <c r="BA673" i="50"/>
  <c r="BE338" i="50"/>
  <c r="BE488" i="50"/>
  <c r="BE886" i="50"/>
  <c r="BS439" i="50"/>
  <c r="BS902" i="50"/>
  <c r="BN892" i="50"/>
  <c r="BN774" i="50"/>
  <c r="BA593" i="50"/>
  <c r="BT738" i="50"/>
  <c r="BH844" i="50"/>
  <c r="BQ810" i="50"/>
  <c r="BF863" i="50"/>
  <c r="BN844" i="50"/>
  <c r="BC743" i="50"/>
  <c r="BS353" i="50"/>
  <c r="BE794" i="50"/>
  <c r="BN905" i="50"/>
  <c r="BL891" i="50"/>
  <c r="BB860" i="50"/>
  <c r="BM611" i="50"/>
  <c r="BL849" i="50"/>
  <c r="BG841" i="50"/>
  <c r="BK474" i="50"/>
  <c r="BN671" i="50"/>
  <c r="BG701" i="50"/>
  <c r="BM894" i="50"/>
  <c r="BS505" i="50"/>
  <c r="BC526" i="50"/>
  <c r="BM666" i="50"/>
  <c r="BF830" i="50"/>
  <c r="BJ873" i="50"/>
  <c r="BL325" i="50"/>
  <c r="BQ470" i="50"/>
  <c r="BT569" i="50"/>
  <c r="BM779" i="50"/>
  <c r="BR858" i="50"/>
  <c r="BB851" i="50"/>
  <c r="BM829" i="50"/>
  <c r="BT855" i="50"/>
  <c r="BL726" i="50"/>
  <c r="BM683" i="50"/>
  <c r="BG842" i="50"/>
  <c r="BB526" i="50"/>
  <c r="BD390" i="50"/>
  <c r="BK587" i="50"/>
  <c r="BR340" i="50"/>
  <c r="BC719" i="50"/>
  <c r="BI632" i="50"/>
  <c r="BQ396" i="50"/>
  <c r="BJ792" i="50"/>
  <c r="BM428" i="50"/>
  <c r="BL365" i="50"/>
  <c r="BP877" i="50"/>
  <c r="BB811" i="50"/>
  <c r="BQ663" i="50"/>
  <c r="BC557" i="50"/>
  <c r="BS747" i="50"/>
  <c r="BN758" i="50"/>
  <c r="BA858" i="50"/>
  <c r="BP749" i="50"/>
  <c r="BB447" i="50"/>
  <c r="BF520" i="50"/>
  <c r="BC701" i="50"/>
  <c r="BN818" i="50"/>
  <c r="BI846" i="50"/>
  <c r="BF839" i="50"/>
  <c r="BC648" i="50"/>
  <c r="BR482" i="50"/>
  <c r="BG775" i="50"/>
  <c r="BG324" i="50"/>
  <c r="BJ479" i="50"/>
  <c r="BR334" i="50"/>
  <c r="BN883" i="50"/>
  <c r="BH736" i="50"/>
  <c r="BE874" i="50"/>
  <c r="BN705" i="50"/>
  <c r="BK757" i="50"/>
  <c r="BB819" i="50"/>
  <c r="BQ315" i="50"/>
  <c r="BN887" i="50"/>
  <c r="BK836" i="50"/>
  <c r="BB743" i="50"/>
  <c r="BC902" i="50"/>
  <c r="BG739" i="50"/>
  <c r="BS811" i="50"/>
  <c r="BB834" i="50"/>
  <c r="BN780" i="50"/>
  <c r="BP390" i="50"/>
  <c r="BF812" i="50"/>
  <c r="BP716" i="50"/>
  <c r="BE901" i="50"/>
  <c r="BK896" i="50"/>
  <c r="BK738" i="50"/>
  <c r="BP498" i="50"/>
  <c r="BI421" i="50"/>
  <c r="BG557" i="50"/>
  <c r="BT661" i="50"/>
  <c r="BI482" i="50"/>
  <c r="BE583" i="50"/>
  <c r="BB844" i="50"/>
  <c r="BQ792" i="50"/>
  <c r="BF699" i="50"/>
  <c r="BA462" i="50"/>
  <c r="BA731" i="50"/>
  <c r="BN872" i="50"/>
  <c r="BC475" i="50"/>
  <c r="BI897" i="50"/>
  <c r="BI775" i="50"/>
  <c r="BS545" i="50"/>
  <c r="BR675" i="50"/>
  <c r="BQ347" i="50"/>
  <c r="BT690" i="50"/>
  <c r="BR864" i="50"/>
  <c r="BD682" i="50"/>
  <c r="BN737" i="50"/>
  <c r="BR413" i="50"/>
  <c r="BA810" i="50"/>
  <c r="BG531" i="50"/>
  <c r="BQ818" i="50"/>
  <c r="BD400" i="50"/>
  <c r="BB745" i="50"/>
  <c r="BB610" i="50"/>
  <c r="BJ554" i="50"/>
  <c r="BE590" i="50"/>
  <c r="BE443" i="50"/>
  <c r="BK813" i="50"/>
  <c r="BB831" i="50"/>
  <c r="BR329" i="50"/>
  <c r="BF740" i="50"/>
  <c r="BM821" i="50"/>
  <c r="BI881" i="50"/>
  <c r="BH751" i="50"/>
  <c r="BG462" i="50"/>
  <c r="BT666" i="50"/>
  <c r="BC334" i="50"/>
  <c r="BP801" i="50"/>
  <c r="BH887" i="50"/>
  <c r="BA455" i="50"/>
  <c r="BH656" i="50"/>
  <c r="BE564" i="50"/>
  <c r="BD898" i="50"/>
  <c r="BB510" i="50"/>
  <c r="BS486" i="50"/>
  <c r="BI321" i="50"/>
  <c r="BK867" i="50"/>
  <c r="BQ516" i="50"/>
  <c r="BI868" i="50"/>
  <c r="BJ635" i="50"/>
  <c r="BE526" i="50"/>
  <c r="BM405" i="50"/>
  <c r="BG895" i="50"/>
  <c r="BC470" i="50"/>
  <c r="BD862" i="50"/>
  <c r="BA781" i="50"/>
  <c r="BK543" i="50"/>
  <c r="BT819" i="50"/>
  <c r="BC386" i="50"/>
  <c r="BP721" i="50"/>
  <c r="BM718" i="50"/>
  <c r="BF407" i="50"/>
  <c r="BL548" i="50"/>
  <c r="BT721" i="50"/>
  <c r="BK420" i="50"/>
  <c r="BJ894" i="50"/>
  <c r="BG423" i="50"/>
  <c r="BQ793" i="50"/>
  <c r="BF901" i="50"/>
  <c r="BI891" i="50"/>
  <c r="BP503" i="50"/>
  <c r="BB374" i="50"/>
  <c r="BI315" i="50"/>
  <c r="BI394" i="50"/>
  <c r="BB894" i="50"/>
  <c r="BR872" i="50"/>
  <c r="BC406" i="50"/>
  <c r="BL342" i="50"/>
  <c r="BQ676" i="50"/>
  <c r="BG620" i="50"/>
  <c r="BS440" i="50"/>
  <c r="BC513" i="50"/>
  <c r="BJ757" i="50"/>
  <c r="BK385" i="50"/>
  <c r="BB896" i="50"/>
  <c r="BB856" i="50"/>
  <c r="BN897" i="50"/>
  <c r="BT339" i="50"/>
  <c r="BC756" i="50"/>
  <c r="BP565" i="50"/>
  <c r="BK819" i="50"/>
  <c r="BS803" i="50"/>
  <c r="BS880" i="50"/>
  <c r="BJ704" i="50"/>
  <c r="BI756" i="50"/>
  <c r="BA717" i="50"/>
  <c r="BH897" i="50"/>
  <c r="BI698" i="50"/>
  <c r="BM742" i="50"/>
  <c r="BM487" i="50"/>
  <c r="BD562" i="50"/>
  <c r="BI807" i="50"/>
  <c r="BC451" i="50"/>
  <c r="BQ318" i="50"/>
  <c r="BD404" i="50"/>
  <c r="BS706" i="50"/>
  <c r="BI736" i="50"/>
  <c r="BK698" i="50"/>
  <c r="BQ599" i="50"/>
  <c r="BI555" i="50"/>
  <c r="BH617" i="50"/>
  <c r="BI820" i="50"/>
  <c r="BT745" i="50"/>
  <c r="BK712" i="50"/>
  <c r="BA506" i="50"/>
  <c r="BD376" i="50"/>
  <c r="BR837" i="50"/>
  <c r="BS857" i="50"/>
  <c r="BT634" i="50"/>
  <c r="BR812" i="50"/>
  <c r="BL453" i="50"/>
  <c r="BF787" i="50"/>
  <c r="BT859" i="50"/>
  <c r="BG725" i="50"/>
  <c r="BC857" i="50"/>
  <c r="BI821" i="50"/>
  <c r="BL885" i="50"/>
  <c r="BG854" i="50"/>
  <c r="BS859" i="50"/>
  <c r="BH836" i="50"/>
  <c r="BQ683" i="50"/>
  <c r="BD902" i="50"/>
  <c r="BQ639" i="50"/>
  <c r="BE340" i="50"/>
  <c r="BF509" i="50"/>
  <c r="BK508" i="50"/>
  <c r="BK511" i="50"/>
  <c r="BS791" i="50"/>
  <c r="BF726" i="50"/>
  <c r="BM607" i="50"/>
  <c r="BM548" i="50"/>
  <c r="BB900" i="50"/>
  <c r="BL816" i="50"/>
  <c r="BL781" i="50"/>
  <c r="BK671" i="50"/>
  <c r="BP734" i="50"/>
  <c r="BG899" i="50"/>
  <c r="BG819" i="50"/>
  <c r="BD883" i="50"/>
  <c r="BM727" i="50"/>
  <c r="BP406" i="50"/>
  <c r="BJ852" i="50"/>
  <c r="BB542" i="50"/>
  <c r="BJ898" i="50"/>
  <c r="BP540" i="50"/>
  <c r="BD613" i="50"/>
  <c r="BD808" i="50"/>
  <c r="BD671" i="50"/>
  <c r="BQ381" i="50"/>
  <c r="BH551" i="50"/>
  <c r="BA809" i="50"/>
  <c r="BL659" i="50"/>
  <c r="BQ587" i="50"/>
  <c r="BP825" i="50"/>
  <c r="BD806" i="50"/>
  <c r="BI839" i="50"/>
  <c r="BT776" i="50"/>
  <c r="BN476" i="50"/>
  <c r="BA651" i="50"/>
  <c r="BI600" i="50"/>
  <c r="BT425" i="50"/>
  <c r="BG871" i="50"/>
  <c r="BR831" i="50"/>
  <c r="BC412" i="50"/>
  <c r="BA513" i="50"/>
  <c r="BA548" i="50"/>
  <c r="BI605" i="50"/>
  <c r="BQ613" i="50"/>
  <c r="BA794" i="50"/>
  <c r="BF719" i="50"/>
  <c r="BF838" i="50"/>
  <c r="BI827" i="50"/>
  <c r="BB559" i="50"/>
  <c r="BK495" i="50"/>
  <c r="BQ760" i="50"/>
  <c r="BJ824" i="50"/>
  <c r="BL888" i="50"/>
  <c r="BM788" i="50"/>
  <c r="BJ339" i="50"/>
  <c r="BQ652" i="50"/>
  <c r="BJ669" i="50"/>
  <c r="BM840" i="50"/>
  <c r="BG790" i="50"/>
  <c r="BB504" i="50"/>
  <c r="BP900" i="50"/>
  <c r="BD893" i="50"/>
  <c r="BB838" i="50"/>
  <c r="BK598" i="50"/>
  <c r="BI512" i="50"/>
  <c r="BP867" i="50"/>
  <c r="BQ494" i="50"/>
  <c r="BD903" i="50"/>
  <c r="BF873" i="50"/>
  <c r="BS663" i="50"/>
  <c r="BK845" i="50"/>
  <c r="BG660" i="50"/>
  <c r="BD356" i="50"/>
  <c r="BR732" i="50"/>
  <c r="BN722" i="50"/>
  <c r="BJ685" i="50"/>
  <c r="BP751" i="50"/>
  <c r="BE390" i="50"/>
  <c r="BT465" i="50"/>
  <c r="BR882" i="50"/>
  <c r="BB842" i="50"/>
  <c r="BB782" i="50"/>
  <c r="BQ817" i="50"/>
  <c r="BG311" i="50"/>
  <c r="BT884" i="50"/>
  <c r="BJ857" i="50"/>
  <c r="BI606" i="50"/>
  <c r="BN656" i="50"/>
  <c r="BK531" i="50"/>
  <c r="BB670" i="50"/>
  <c r="BA863" i="50"/>
  <c r="BJ797" i="50"/>
  <c r="BM700" i="50"/>
  <c r="BI356" i="50"/>
  <c r="BF623" i="50"/>
  <c r="BE761" i="50"/>
  <c r="BJ573" i="50"/>
  <c r="BT547" i="50"/>
  <c r="BP530" i="50"/>
  <c r="BR637" i="50"/>
  <c r="BF600" i="50"/>
  <c r="BD469" i="50"/>
  <c r="BL590" i="50"/>
  <c r="BR472" i="50"/>
  <c r="BN735" i="50"/>
  <c r="BF732" i="50"/>
  <c r="BC725" i="50"/>
  <c r="BM589" i="50"/>
  <c r="BG600" i="50"/>
  <c r="BP644" i="50"/>
  <c r="BB892" i="50"/>
  <c r="BR876" i="50"/>
  <c r="BK794" i="50"/>
  <c r="BP865" i="50"/>
  <c r="BE652" i="50"/>
  <c r="BC770" i="50"/>
  <c r="BN442" i="50"/>
  <c r="BC894" i="50"/>
  <c r="BM684" i="50"/>
  <c r="BC708" i="50"/>
  <c r="BD683" i="50"/>
  <c r="BK886" i="50"/>
  <c r="BP818" i="50"/>
  <c r="BR719" i="50"/>
  <c r="BS787" i="50"/>
  <c r="BD633" i="50"/>
  <c r="BL761" i="50"/>
  <c r="BE692" i="50"/>
  <c r="BN902" i="50"/>
  <c r="BG806" i="50"/>
  <c r="BJ769" i="50"/>
  <c r="BA762" i="50"/>
  <c r="BR860" i="50"/>
  <c r="BQ457" i="50"/>
  <c r="BN588" i="50"/>
  <c r="BR543" i="50"/>
  <c r="BG698" i="50"/>
  <c r="BC780" i="50"/>
  <c r="BD526" i="50"/>
  <c r="BL787" i="50"/>
  <c r="BM319" i="50"/>
  <c r="BL538" i="50"/>
  <c r="BD750" i="50"/>
  <c r="BC488" i="50"/>
  <c r="BJ556" i="50"/>
  <c r="BI793" i="50"/>
  <c r="BK788" i="50"/>
  <c r="BQ764" i="50"/>
  <c r="BE659" i="50"/>
  <c r="BT578" i="50"/>
  <c r="BP627" i="50"/>
  <c r="BE466" i="50"/>
  <c r="BL716" i="50"/>
  <c r="BM769" i="50"/>
  <c r="BD801" i="50"/>
  <c r="BJ653" i="50"/>
  <c r="BB622" i="50"/>
  <c r="BK787" i="50"/>
  <c r="BR689" i="50"/>
  <c r="BI406" i="50"/>
  <c r="BC684" i="50"/>
  <c r="BG596" i="50"/>
  <c r="BB516" i="50"/>
  <c r="BE799" i="50"/>
  <c r="BC854" i="50"/>
  <c r="BQ864" i="50"/>
  <c r="BA527" i="50"/>
  <c r="BA837" i="50"/>
  <c r="BP554" i="50"/>
  <c r="BL738" i="50"/>
  <c r="BS735" i="50"/>
  <c r="BM743" i="50"/>
  <c r="BJ608" i="50"/>
  <c r="BQ322" i="50"/>
  <c r="BB737" i="50"/>
  <c r="BT779" i="50"/>
  <c r="BP748" i="50"/>
  <c r="BE422" i="50"/>
  <c r="BM903" i="50"/>
  <c r="BM538" i="50"/>
  <c r="BH376" i="50"/>
  <c r="BQ637" i="50"/>
  <c r="BS748" i="50"/>
  <c r="BB474" i="50"/>
  <c r="BT328" i="50"/>
  <c r="BP522" i="50"/>
  <c r="BN574" i="50"/>
  <c r="BC814" i="50"/>
  <c r="BC640" i="50"/>
  <c r="BF630" i="50"/>
  <c r="BA305" i="50"/>
  <c r="BE426" i="50"/>
  <c r="BK320" i="50"/>
  <c r="BP893" i="50"/>
  <c r="BN423" i="50"/>
  <c r="BB786" i="50"/>
  <c r="BG587" i="50"/>
  <c r="BA696" i="50"/>
  <c r="BF473" i="50"/>
  <c r="BG476" i="50"/>
  <c r="BH554" i="50"/>
  <c r="BM337" i="50"/>
  <c r="BJ866" i="50"/>
  <c r="BE456" i="50"/>
  <c r="BL318" i="50"/>
  <c r="BD638" i="50"/>
  <c r="BJ491" i="50"/>
  <c r="BM521" i="50"/>
  <c r="BS676" i="50"/>
  <c r="BI686" i="50"/>
  <c r="BE469" i="50"/>
  <c r="BS647" i="50"/>
  <c r="BN760" i="50"/>
  <c r="BE663" i="50"/>
  <c r="BH880" i="50"/>
  <c r="BK365" i="50"/>
  <c r="BT501" i="50"/>
  <c r="BP382" i="50"/>
  <c r="BE814" i="50"/>
  <c r="BR762" i="50"/>
  <c r="BR905" i="50"/>
  <c r="BN743" i="50"/>
  <c r="BL505" i="50"/>
  <c r="BF793" i="50"/>
  <c r="BM649" i="50"/>
  <c r="BS780" i="50"/>
  <c r="BR355" i="50"/>
  <c r="BQ797" i="50"/>
  <c r="BR824" i="50"/>
  <c r="BI718" i="50"/>
  <c r="BJ521" i="50"/>
  <c r="BE460" i="50"/>
  <c r="BF396" i="50"/>
  <c r="BR525" i="50"/>
  <c r="BF807" i="50"/>
  <c r="BB662" i="50"/>
  <c r="BM658" i="50"/>
  <c r="BG783" i="50"/>
  <c r="BD837" i="50"/>
  <c r="BE811" i="50"/>
  <c r="BJ900" i="50"/>
  <c r="BM618" i="50"/>
  <c r="BP471" i="50"/>
  <c r="BC627" i="50"/>
  <c r="BF410" i="50"/>
  <c r="BG748" i="50"/>
  <c r="BS885" i="50"/>
  <c r="BF603" i="50"/>
  <c r="BB833" i="50"/>
  <c r="BE864" i="50"/>
  <c r="BI715" i="50"/>
  <c r="BH620" i="50"/>
  <c r="BQ580" i="50"/>
  <c r="BG867" i="50"/>
  <c r="BL522" i="50"/>
  <c r="BP523" i="50"/>
  <c r="BB430" i="50"/>
  <c r="BH423" i="50"/>
  <c r="BS501" i="50"/>
  <c r="BQ779" i="50"/>
  <c r="BK413" i="50"/>
  <c r="BT753" i="50"/>
  <c r="BK332" i="50"/>
  <c r="BD809" i="50"/>
  <c r="BB333" i="50"/>
  <c r="BQ759" i="50"/>
  <c r="BN584" i="50"/>
  <c r="BQ564" i="50"/>
  <c r="BC767" i="50"/>
  <c r="BF602" i="50"/>
  <c r="BS386" i="50"/>
  <c r="BQ667" i="50"/>
  <c r="BS668" i="50"/>
  <c r="BR576" i="50"/>
  <c r="BC713" i="50"/>
  <c r="BI388" i="50"/>
  <c r="BS389" i="50"/>
  <c r="BF540" i="50"/>
  <c r="BD771" i="50"/>
  <c r="BN798" i="50"/>
  <c r="BT895" i="50"/>
  <c r="BS504" i="50"/>
  <c r="BC510" i="50"/>
  <c r="BK416" i="50"/>
  <c r="BQ525" i="50"/>
  <c r="BH834" i="50"/>
  <c r="BD845" i="50"/>
  <c r="BJ791" i="50"/>
  <c r="BE709" i="50"/>
  <c r="BP542" i="50"/>
  <c r="BT722" i="50"/>
  <c r="BQ773" i="50"/>
  <c r="BR384" i="50"/>
  <c r="BN832" i="50"/>
  <c r="BM725" i="50"/>
  <c r="BP637" i="50"/>
  <c r="BF379" i="50"/>
  <c r="BF362" i="50"/>
  <c r="BN679" i="50"/>
  <c r="BT309" i="50"/>
  <c r="BQ719" i="50"/>
  <c r="BK458" i="50"/>
  <c r="BL531" i="50"/>
  <c r="BR341" i="50"/>
  <c r="BI405" i="50"/>
  <c r="BL826" i="50"/>
  <c r="BE401" i="50"/>
  <c r="BL872" i="50"/>
  <c r="BD521" i="50"/>
  <c r="BG864" i="50"/>
  <c r="BE734" i="50"/>
  <c r="BJ597" i="50"/>
  <c r="BQ451" i="50"/>
  <c r="BA797" i="50"/>
  <c r="BC825" i="50"/>
  <c r="BE525" i="50"/>
  <c r="BE856" i="50"/>
  <c r="BA893" i="50"/>
  <c r="BP731" i="50"/>
  <c r="BF721" i="50"/>
  <c r="BS790" i="50"/>
  <c r="BM838" i="50"/>
  <c r="BN503" i="50"/>
  <c r="BL902" i="50"/>
  <c r="BN498" i="50"/>
  <c r="BP779" i="50"/>
  <c r="BP646" i="50"/>
  <c r="BR442" i="50"/>
  <c r="BB476" i="50"/>
  <c r="BE879" i="50"/>
  <c r="BT384" i="50"/>
  <c r="BR773" i="50"/>
  <c r="BC818" i="50"/>
  <c r="BC620" i="50"/>
  <c r="BB697" i="50"/>
  <c r="BB825" i="50"/>
  <c r="BL425" i="50"/>
  <c r="BT797" i="50"/>
  <c r="BN843" i="50"/>
  <c r="BL800" i="50"/>
  <c r="BP479" i="50"/>
  <c r="BM872" i="50"/>
  <c r="BA666" i="50"/>
  <c r="BC824" i="50"/>
  <c r="BB645" i="50"/>
  <c r="BB564" i="50"/>
  <c r="BT905" i="50"/>
  <c r="BM748" i="50"/>
  <c r="BC899" i="50"/>
  <c r="BG898" i="50"/>
  <c r="BN484" i="50"/>
  <c r="BT844" i="50"/>
  <c r="BG833" i="50"/>
  <c r="BD842" i="50"/>
  <c r="BI864" i="50"/>
  <c r="BL903" i="50"/>
  <c r="BI410" i="50"/>
  <c r="BQ424" i="50"/>
  <c r="BA635" i="50"/>
  <c r="BN650" i="50"/>
  <c r="BL825" i="50"/>
  <c r="BJ783" i="50"/>
  <c r="BK650" i="50"/>
  <c r="BT821" i="50"/>
  <c r="BJ429" i="50"/>
  <c r="BP413" i="50"/>
  <c r="BN576" i="50"/>
  <c r="BT872" i="50"/>
  <c r="BN782" i="50"/>
  <c r="BK523" i="50"/>
  <c r="BD760" i="50"/>
  <c r="BR405" i="50"/>
  <c r="BF900" i="50"/>
  <c r="BG860" i="50"/>
  <c r="BL808" i="50"/>
  <c r="BP337" i="50"/>
  <c r="BP885" i="50"/>
  <c r="BD854" i="50"/>
  <c r="BE773" i="50"/>
  <c r="BA517" i="50"/>
  <c r="BN831" i="50"/>
  <c r="BC556" i="50"/>
  <c r="BG868" i="50"/>
  <c r="BK616" i="50"/>
  <c r="BC317" i="50"/>
  <c r="BI490" i="50"/>
  <c r="BQ560" i="50"/>
  <c r="BL799" i="50"/>
  <c r="BP573" i="50"/>
  <c r="BS314" i="50"/>
  <c r="BC563" i="50"/>
  <c r="BC865" i="50"/>
  <c r="BE776" i="50"/>
  <c r="BA624" i="50"/>
  <c r="BM775" i="50"/>
  <c r="BL714" i="50"/>
  <c r="BG486" i="50"/>
  <c r="BE310" i="50"/>
  <c r="BG747" i="50"/>
  <c r="BD863" i="50"/>
  <c r="BD754" i="50"/>
  <c r="BI705" i="50"/>
  <c r="BF759" i="50"/>
  <c r="BH847" i="50"/>
  <c r="BG383" i="50"/>
  <c r="BJ796" i="50"/>
  <c r="BB859" i="50"/>
  <c r="BR809" i="50"/>
  <c r="BS728" i="50"/>
  <c r="BF638" i="50"/>
  <c r="BJ841" i="50"/>
  <c r="BJ771" i="50"/>
  <c r="BD743" i="50"/>
  <c r="BF857" i="50"/>
  <c r="BT709" i="50"/>
  <c r="BJ760" i="50"/>
  <c r="BH486" i="50"/>
  <c r="BL749" i="50"/>
  <c r="BC803" i="50"/>
  <c r="BB805" i="50"/>
  <c r="BN547" i="50"/>
  <c r="BM564" i="50"/>
  <c r="BB713" i="50"/>
  <c r="BA638" i="50"/>
  <c r="BL357" i="50"/>
  <c r="BQ845" i="50"/>
  <c r="BT653" i="50"/>
  <c r="BT626" i="50"/>
  <c r="BL570" i="50"/>
  <c r="BK331" i="50"/>
  <c r="BC789" i="50"/>
  <c r="BM511" i="50"/>
  <c r="BK830" i="50"/>
  <c r="BK633" i="50"/>
  <c r="BA867" i="50"/>
  <c r="BH483" i="50"/>
  <c r="BI578" i="50"/>
  <c r="BL780" i="50"/>
  <c r="BH453" i="50"/>
  <c r="BG576" i="50"/>
  <c r="BF881" i="50"/>
  <c r="BS709" i="50"/>
  <c r="BD905" i="50"/>
  <c r="BA734" i="50"/>
  <c r="BE713" i="50"/>
  <c r="BE470" i="50"/>
  <c r="BS363" i="50"/>
  <c r="BQ373" i="50"/>
  <c r="BC448" i="50"/>
  <c r="BG650" i="50"/>
  <c r="BD860" i="50"/>
  <c r="BA643" i="50"/>
  <c r="BP499" i="50"/>
  <c r="BQ369" i="50"/>
  <c r="BD316" i="50"/>
  <c r="BB502" i="50"/>
  <c r="BE688" i="50"/>
  <c r="BC758" i="50"/>
  <c r="BN706" i="50"/>
  <c r="BD762" i="50"/>
  <c r="BD567" i="50"/>
  <c r="BC326" i="50"/>
  <c r="BK892" i="50"/>
  <c r="BR701" i="50"/>
  <c r="BC396" i="50"/>
  <c r="BB651" i="50"/>
  <c r="BK857" i="50"/>
  <c r="BS422" i="50"/>
  <c r="BF422" i="50"/>
  <c r="BN417" i="50"/>
  <c r="BJ674" i="50"/>
  <c r="BI461" i="50"/>
  <c r="BH798" i="50"/>
  <c r="BB722" i="50"/>
  <c r="BJ408" i="50"/>
  <c r="BF694" i="50"/>
  <c r="BS539" i="50"/>
  <c r="BM671" i="50"/>
  <c r="BE586" i="50"/>
  <c r="BD818" i="50"/>
  <c r="BR621" i="50"/>
  <c r="BS758" i="50"/>
  <c r="BS823" i="50"/>
  <c r="BM719" i="50"/>
  <c r="BM661" i="50"/>
  <c r="BI637" i="50"/>
  <c r="BF508" i="50"/>
  <c r="BG869" i="50"/>
  <c r="BK529" i="50"/>
  <c r="BM502" i="50"/>
  <c r="BE775" i="50"/>
  <c r="BF515" i="50"/>
  <c r="BA704" i="50"/>
  <c r="BC831" i="50"/>
  <c r="BB890" i="50"/>
  <c r="BA880" i="50"/>
  <c r="BR769" i="50"/>
  <c r="BF792" i="50"/>
  <c r="BI748" i="50"/>
  <c r="BE862" i="50"/>
  <c r="BC709" i="50"/>
  <c r="BQ765" i="50"/>
  <c r="BD702" i="50"/>
  <c r="BF878" i="50"/>
  <c r="BK854" i="50"/>
  <c r="BA822" i="50"/>
  <c r="BI818" i="50"/>
  <c r="BJ722" i="50"/>
  <c r="BA503" i="50"/>
  <c r="BG586" i="50"/>
  <c r="BI476" i="50"/>
  <c r="BN740" i="50"/>
  <c r="BG651" i="50"/>
  <c r="BP864" i="50"/>
  <c r="BT810" i="50"/>
  <c r="BR661" i="50"/>
  <c r="BT383" i="50"/>
  <c r="BB431" i="50"/>
  <c r="BC432" i="50"/>
  <c r="BH563" i="50"/>
  <c r="BD317" i="50"/>
  <c r="BB751" i="50"/>
  <c r="BI665" i="50"/>
  <c r="BB556" i="50"/>
  <c r="BQ530" i="50"/>
  <c r="BP737" i="50"/>
  <c r="BD832" i="50"/>
  <c r="BP860" i="50"/>
  <c r="BL813" i="50"/>
  <c r="BA655" i="50"/>
  <c r="BK464" i="50"/>
  <c r="BD565" i="50"/>
  <c r="BJ649" i="50"/>
  <c r="BA332" i="50"/>
  <c r="BL383" i="50"/>
  <c r="BN778" i="50"/>
  <c r="BT820" i="50"/>
  <c r="BJ549" i="50"/>
  <c r="BJ355" i="50"/>
  <c r="BQ844" i="50"/>
  <c r="BB881" i="50"/>
  <c r="BB509" i="50"/>
  <c r="BI902" i="50"/>
  <c r="BQ825" i="50"/>
  <c r="BK781" i="50"/>
  <c r="BH639" i="50"/>
  <c r="BJ826" i="50"/>
  <c r="BT725" i="50"/>
  <c r="BP905" i="50"/>
  <c r="BI860" i="50"/>
  <c r="BD689" i="50"/>
  <c r="BG884" i="50"/>
  <c r="BG344" i="50"/>
  <c r="BP896" i="50"/>
  <c r="BG459" i="50"/>
  <c r="BD686" i="50"/>
  <c r="BL486" i="50"/>
  <c r="BH698" i="50"/>
  <c r="BP746" i="50"/>
  <c r="BJ374" i="50"/>
  <c r="BS595" i="50"/>
  <c r="BJ731" i="50"/>
  <c r="BP613" i="50"/>
  <c r="BQ805" i="50"/>
  <c r="BR579" i="50"/>
  <c r="BD381" i="50"/>
  <c r="BA825" i="50"/>
  <c r="BB899" i="50"/>
  <c r="BS347" i="50"/>
  <c r="BI882" i="50"/>
  <c r="BS509" i="50"/>
  <c r="BI792" i="50"/>
  <c r="BN898" i="50"/>
  <c r="BH420" i="50"/>
  <c r="BB324" i="50"/>
  <c r="BN641" i="50"/>
  <c r="BN365" i="50"/>
  <c r="BM863" i="50"/>
  <c r="BI509" i="50"/>
  <c r="BJ658" i="50"/>
  <c r="BT800" i="50"/>
  <c r="BQ476" i="50"/>
  <c r="BK480" i="50"/>
  <c r="BN903" i="50"/>
  <c r="BN367" i="50"/>
  <c r="BQ411" i="50"/>
  <c r="BJ837" i="50"/>
  <c r="BI613" i="50"/>
  <c r="BQ884" i="50"/>
  <c r="BP339" i="50"/>
  <c r="BH695" i="50"/>
  <c r="BA601" i="50"/>
  <c r="BF309" i="50"/>
  <c r="BS580" i="50"/>
  <c r="BM530" i="50"/>
  <c r="BG629" i="50"/>
  <c r="BI901" i="50"/>
  <c r="BB828" i="50"/>
  <c r="BC456" i="50"/>
  <c r="BH805" i="50"/>
  <c r="BQ806" i="50"/>
  <c r="BQ403" i="50"/>
  <c r="BI515" i="50"/>
  <c r="BJ865" i="50"/>
  <c r="BM501" i="50"/>
  <c r="BS437" i="50"/>
  <c r="BA470" i="50"/>
  <c r="BD598" i="50"/>
  <c r="BS666" i="50"/>
  <c r="BN510" i="50"/>
  <c r="BK509" i="50"/>
  <c r="BE717" i="50"/>
  <c r="BT828" i="50"/>
  <c r="BH902" i="50"/>
  <c r="BC781" i="50"/>
  <c r="BN663" i="50"/>
  <c r="BH875" i="50"/>
  <c r="BL750" i="50"/>
  <c r="BN508" i="50"/>
  <c r="BS763" i="50"/>
  <c r="BD605" i="50"/>
  <c r="BC856" i="50"/>
  <c r="BR835" i="50"/>
  <c r="BI369" i="50"/>
  <c r="BP692" i="50"/>
  <c r="BR853" i="50"/>
  <c r="BT638" i="50"/>
  <c r="BM663" i="50"/>
  <c r="BC508" i="50"/>
  <c r="BM836" i="50"/>
  <c r="BD807" i="50"/>
  <c r="BB639" i="50"/>
  <c r="BK891" i="50"/>
  <c r="BB500" i="50"/>
  <c r="BP811" i="50"/>
  <c r="BQ632" i="50"/>
  <c r="BN817" i="50"/>
  <c r="BG635" i="50"/>
  <c r="BN723" i="50"/>
  <c r="BQ896" i="50"/>
  <c r="BQ900" i="50"/>
  <c r="BD900" i="50"/>
  <c r="BK594" i="50"/>
  <c r="BQ821" i="50"/>
  <c r="BF718" i="50"/>
  <c r="BK437" i="50"/>
  <c r="BM773" i="50"/>
  <c r="BT769" i="50"/>
  <c r="BR420" i="50"/>
  <c r="BF846" i="50"/>
  <c r="BI437" i="50"/>
  <c r="BB373" i="50"/>
  <c r="BC860" i="50"/>
  <c r="BH879" i="50"/>
  <c r="BK536" i="50"/>
  <c r="BA865" i="50"/>
  <c r="BS800" i="50"/>
  <c r="BT851" i="50"/>
  <c r="BM712" i="50"/>
  <c r="BC602" i="50"/>
  <c r="BS721" i="50"/>
  <c r="BI428" i="50"/>
  <c r="BA636" i="50"/>
  <c r="BN893" i="50"/>
  <c r="BC509" i="50"/>
  <c r="BP744" i="50"/>
  <c r="BT515" i="50"/>
  <c r="BT792" i="50"/>
  <c r="BT493" i="50"/>
  <c r="BQ388" i="50"/>
  <c r="BQ583" i="50"/>
  <c r="BF686" i="50"/>
  <c r="BS657" i="50"/>
  <c r="BS757" i="50"/>
  <c r="BE772" i="50"/>
  <c r="BB879" i="50"/>
  <c r="BD867" i="50"/>
  <c r="BF328" i="50"/>
  <c r="BD796" i="50"/>
  <c r="BR710" i="50"/>
  <c r="BQ379" i="50"/>
  <c r="BG653" i="50"/>
  <c r="BB733" i="50"/>
  <c r="BL886" i="50"/>
  <c r="BE330" i="50"/>
  <c r="BJ576" i="50"/>
  <c r="BN812" i="50"/>
  <c r="BH900" i="50"/>
  <c r="BS444" i="50"/>
  <c r="BP876" i="50"/>
  <c r="BG789" i="50"/>
  <c r="BR895" i="50"/>
  <c r="BE638" i="50"/>
  <c r="BJ890" i="50"/>
  <c r="BB362" i="50"/>
  <c r="BE765" i="50"/>
  <c r="BS683" i="50"/>
  <c r="BG900" i="50"/>
  <c r="BT368" i="50"/>
  <c r="BS863" i="50"/>
  <c r="BA426" i="50"/>
  <c r="BH809" i="50"/>
  <c r="BQ621" i="50"/>
  <c r="BG792" i="50"/>
  <c r="BE754" i="50"/>
  <c r="BE895" i="50"/>
  <c r="BF532" i="50"/>
  <c r="BD401" i="50"/>
  <c r="BD826" i="50"/>
  <c r="BA756" i="50"/>
  <c r="BJ487" i="50"/>
  <c r="BI432" i="50"/>
  <c r="BM861" i="50"/>
  <c r="BC617" i="50"/>
  <c r="BQ565" i="50"/>
  <c r="BC863" i="50"/>
  <c r="BL535" i="50"/>
  <c r="BJ884" i="50"/>
  <c r="BQ776" i="50"/>
  <c r="BE358" i="50"/>
  <c r="BE642" i="50"/>
  <c r="BR596" i="50"/>
  <c r="BS620" i="50"/>
  <c r="BS808" i="50"/>
  <c r="BM540" i="50"/>
  <c r="BG334" i="50"/>
  <c r="BT572" i="50"/>
  <c r="BH904" i="50"/>
  <c r="BH312" i="50"/>
  <c r="BH531" i="50"/>
  <c r="BI638" i="50"/>
  <c r="BD616" i="50"/>
  <c r="BP582" i="50"/>
  <c r="BI758" i="50"/>
  <c r="BL601" i="50"/>
  <c r="BK312" i="50"/>
  <c r="BS865" i="50"/>
  <c r="BA370" i="50"/>
  <c r="BH566" i="50"/>
  <c r="BF555" i="50"/>
  <c r="BM355" i="50"/>
  <c r="BC611" i="50"/>
  <c r="BS835" i="50"/>
  <c r="BG733" i="50"/>
  <c r="BE767" i="50"/>
  <c r="BG466" i="50"/>
  <c r="BS726" i="50"/>
  <c r="BB796" i="50"/>
  <c r="BF898" i="50"/>
  <c r="BF635" i="50"/>
  <c r="BR667" i="50"/>
  <c r="BA626" i="50"/>
  <c r="BB854" i="50"/>
  <c r="BC861" i="50"/>
  <c r="BD645" i="50"/>
  <c r="BN684" i="50"/>
  <c r="BR866" i="50"/>
  <c r="BE357" i="50"/>
  <c r="BS830" i="50"/>
  <c r="BC846" i="50"/>
  <c r="BR903" i="50"/>
  <c r="BH419" i="50"/>
  <c r="BF879" i="50"/>
  <c r="BE519" i="50"/>
  <c r="BS901" i="50"/>
  <c r="BD575" i="50"/>
  <c r="BH707" i="50"/>
  <c r="BH605" i="50"/>
  <c r="BE552" i="50"/>
  <c r="BL897" i="50"/>
  <c r="BR738" i="50"/>
  <c r="BB576" i="50"/>
  <c r="BQ332" i="50"/>
  <c r="BN652" i="50"/>
  <c r="BM356" i="50"/>
  <c r="BH881" i="50"/>
  <c r="BK828" i="50"/>
  <c r="BK446" i="50"/>
  <c r="BK855" i="50"/>
  <c r="BM434" i="50"/>
  <c r="BB814" i="50"/>
  <c r="BJ463" i="50"/>
  <c r="BP529" i="50"/>
  <c r="BM819" i="50"/>
  <c r="BK799" i="50"/>
  <c r="BP512" i="50"/>
  <c r="BJ815" i="50"/>
  <c r="BM594" i="50"/>
  <c r="BL556" i="50"/>
  <c r="BK834" i="50"/>
  <c r="BS730" i="50"/>
  <c r="BK465" i="50"/>
  <c r="BH742" i="50"/>
  <c r="BP740" i="50"/>
  <c r="BQ868" i="50"/>
  <c r="BR619" i="50"/>
  <c r="BJ829" i="50"/>
  <c r="BL567" i="50"/>
  <c r="BB613" i="50"/>
  <c r="BI433" i="50"/>
  <c r="BC394" i="50"/>
  <c r="BR665" i="50"/>
  <c r="BS565" i="50"/>
  <c r="BM333" i="50"/>
  <c r="BL756" i="50"/>
  <c r="BG421" i="50"/>
  <c r="BT849" i="50"/>
  <c r="BQ796" i="50"/>
  <c r="BF501" i="50"/>
  <c r="BL424" i="50"/>
  <c r="BD378" i="50"/>
  <c r="BT662" i="50"/>
  <c r="BN855" i="50"/>
  <c r="BE374" i="50"/>
  <c r="BF831" i="50"/>
  <c r="BB640" i="50"/>
  <c r="BQ539" i="50"/>
  <c r="BG438" i="50"/>
  <c r="BH654" i="50"/>
  <c r="BJ511" i="50"/>
  <c r="BB557" i="50"/>
  <c r="BI886" i="50"/>
  <c r="BC887" i="50"/>
  <c r="BA688" i="50"/>
  <c r="BN538" i="50"/>
  <c r="BA905" i="50"/>
  <c r="BH869" i="50"/>
  <c r="BS333" i="50"/>
  <c r="BI692" i="50"/>
  <c r="BE502" i="50"/>
  <c r="BM705" i="50"/>
  <c r="BT520" i="50"/>
  <c r="BQ638" i="50"/>
  <c r="BC896" i="50"/>
  <c r="BC728" i="50"/>
  <c r="BK636" i="50"/>
  <c r="BN311" i="50"/>
  <c r="BB866" i="50"/>
  <c r="BL352" i="50"/>
  <c r="BH846" i="50"/>
  <c r="BF794" i="50"/>
  <c r="BE625" i="50"/>
  <c r="BT407" i="50"/>
  <c r="BE821" i="50"/>
  <c r="BA807" i="50"/>
  <c r="BN751" i="50"/>
  <c r="BN761" i="50"/>
  <c r="BE676" i="50"/>
  <c r="BI441" i="50"/>
  <c r="BK840" i="50"/>
  <c r="BL312" i="50"/>
  <c r="BR736" i="50"/>
  <c r="BI802" i="50"/>
  <c r="BE866" i="50"/>
  <c r="BF382" i="50"/>
  <c r="BH553" i="50"/>
  <c r="BT611" i="50"/>
  <c r="BF666" i="50"/>
  <c r="BG656" i="50"/>
  <c r="BL835" i="50"/>
  <c r="BR730" i="50"/>
  <c r="BA630" i="50"/>
  <c r="BR351" i="50"/>
  <c r="BJ421" i="50"/>
  <c r="BI348" i="50"/>
  <c r="BM734" i="50"/>
  <c r="BS896" i="50"/>
  <c r="BF766" i="50"/>
  <c r="BK805" i="50"/>
  <c r="BL900" i="50"/>
  <c r="BM745" i="50"/>
  <c r="BB872" i="50"/>
  <c r="BB357" i="50"/>
  <c r="BK401" i="50"/>
  <c r="BN458" i="50"/>
  <c r="BM541" i="50"/>
  <c r="BQ333" i="50"/>
  <c r="BD544" i="50"/>
  <c r="BK724" i="50"/>
  <c r="BI717" i="50"/>
  <c r="BH450" i="50"/>
  <c r="BK502" i="50"/>
  <c r="BH542" i="50"/>
  <c r="BK444" i="50"/>
  <c r="BN896" i="50"/>
  <c r="BC678" i="50"/>
  <c r="BG903" i="50"/>
  <c r="BE598" i="50"/>
  <c r="BM687" i="50"/>
  <c r="BS845" i="50"/>
  <c r="BN739" i="50"/>
  <c r="BC414" i="50"/>
  <c r="BT613" i="50"/>
  <c r="BK567" i="50"/>
  <c r="BJ683" i="50"/>
  <c r="BQ548" i="50"/>
  <c r="BM438" i="50"/>
  <c r="BA751" i="50"/>
  <c r="BI745" i="50"/>
  <c r="BD561" i="50"/>
  <c r="BK720" i="50"/>
  <c r="BT720" i="50"/>
  <c r="BM410" i="50"/>
  <c r="BC437" i="50"/>
  <c r="BH719" i="50"/>
  <c r="BD550" i="50"/>
  <c r="BH560" i="50"/>
  <c r="BE779" i="50"/>
  <c r="BL611" i="50"/>
  <c r="BN489" i="50"/>
  <c r="BC845" i="50"/>
  <c r="BR626" i="50"/>
  <c r="BD884" i="50"/>
  <c r="BD339" i="50"/>
  <c r="BL869" i="50"/>
  <c r="BP826" i="50"/>
  <c r="BE774" i="50"/>
  <c r="BS850" i="50"/>
  <c r="BA729" i="50"/>
  <c r="BL796" i="50"/>
  <c r="BH752" i="50"/>
  <c r="BQ543" i="50"/>
  <c r="BM731" i="50"/>
  <c r="BJ404" i="50"/>
  <c r="BJ782" i="50"/>
  <c r="BI702" i="50"/>
  <c r="BA308" i="50"/>
  <c r="BE829" i="50"/>
  <c r="BS382" i="50"/>
  <c r="BG839" i="50"/>
  <c r="BP452" i="50"/>
  <c r="BG533" i="50"/>
  <c r="BG397" i="50"/>
  <c r="BL882" i="50"/>
  <c r="BC604" i="50"/>
  <c r="BK412" i="50"/>
  <c r="BB636" i="50"/>
  <c r="BR702" i="50"/>
  <c r="BT766" i="50"/>
  <c r="BE486" i="50"/>
  <c r="BF445" i="50"/>
  <c r="BQ660" i="50"/>
  <c r="BT510" i="50"/>
  <c r="BS778" i="50"/>
  <c r="BN803" i="50"/>
  <c r="BA737" i="50"/>
  <c r="BN771" i="50"/>
  <c r="BD784" i="50"/>
  <c r="BI671" i="50"/>
  <c r="BC895" i="50"/>
  <c r="BK666" i="50"/>
  <c r="BQ890" i="50"/>
  <c r="BC645" i="50"/>
  <c r="BH775" i="50"/>
  <c r="BE788" i="50"/>
  <c r="BQ498" i="50"/>
  <c r="BA782" i="50"/>
  <c r="BM895" i="50"/>
  <c r="BI704" i="50"/>
  <c r="BN742" i="50"/>
  <c r="BE356" i="50"/>
  <c r="BE328" i="50"/>
  <c r="BK462" i="50"/>
  <c r="BB716" i="50"/>
  <c r="BH436" i="50"/>
  <c r="BI543" i="50"/>
  <c r="BR836" i="50"/>
  <c r="BR534" i="50"/>
  <c r="BK339" i="50"/>
  <c r="BR898" i="50"/>
  <c r="BJ443" i="50"/>
  <c r="BI470" i="50"/>
  <c r="BG716" i="50"/>
  <c r="BP510" i="50"/>
  <c r="BE764" i="50"/>
  <c r="BB529" i="50"/>
  <c r="BF349" i="50"/>
  <c r="BT412" i="50"/>
  <c r="BS409" i="50"/>
  <c r="BK545" i="50"/>
  <c r="BT620" i="50"/>
  <c r="BM423" i="50"/>
  <c r="BG728" i="50"/>
  <c r="BF375" i="50"/>
  <c r="BP549" i="50"/>
  <c r="BJ349" i="50"/>
  <c r="BA614" i="50"/>
  <c r="BN866" i="50"/>
  <c r="BP305" i="50"/>
  <c r="BD690" i="50"/>
  <c r="BC807" i="50"/>
  <c r="BA657" i="50"/>
  <c r="BP469" i="50"/>
  <c r="BT469" i="50"/>
  <c r="BN306" i="50"/>
  <c r="BP680" i="50"/>
  <c r="BC853" i="50"/>
  <c r="BK674" i="50"/>
  <c r="BI575" i="50"/>
  <c r="BP516" i="50"/>
  <c r="BN390" i="50"/>
  <c r="BH783" i="50"/>
  <c r="BG538" i="50"/>
  <c r="BT869" i="50"/>
  <c r="BS893" i="50"/>
  <c r="BH686" i="50"/>
  <c r="BN805" i="50"/>
  <c r="BL828" i="50"/>
  <c r="BJ821" i="50"/>
  <c r="BG377" i="50"/>
  <c r="BJ663" i="50"/>
  <c r="BB405" i="50"/>
  <c r="BC440" i="50"/>
  <c r="BP363" i="50"/>
  <c r="BC592" i="50"/>
  <c r="BS305" i="50"/>
  <c r="BT740" i="50"/>
  <c r="BF321" i="50"/>
  <c r="BM886" i="50"/>
  <c r="BA758" i="50"/>
  <c r="BF880" i="50"/>
  <c r="BE508" i="50"/>
  <c r="BF561" i="50"/>
  <c r="BQ735" i="50"/>
  <c r="BQ704" i="50"/>
  <c r="BP711" i="50"/>
  <c r="BF537" i="50"/>
  <c r="BG700" i="50"/>
  <c r="BS308" i="50"/>
  <c r="BC872" i="50"/>
  <c r="BF822" i="50"/>
  <c r="BP760" i="50"/>
  <c r="BT758" i="50"/>
  <c r="BK471" i="50"/>
  <c r="BI552" i="50"/>
  <c r="BR359" i="50"/>
  <c r="BL757" i="50"/>
  <c r="BJ779" i="50"/>
  <c r="BG464" i="50"/>
  <c r="BG499" i="50"/>
  <c r="BJ887" i="50"/>
  <c r="BT353" i="50"/>
  <c r="BG681" i="50"/>
  <c r="BN788" i="50"/>
  <c r="BS468" i="50"/>
  <c r="BJ399" i="50"/>
  <c r="BB534" i="50"/>
  <c r="BR515" i="50"/>
  <c r="BE744" i="50"/>
  <c r="BD783" i="50"/>
  <c r="BE573" i="50"/>
  <c r="BL394" i="50"/>
  <c r="BP835" i="50"/>
  <c r="BR495" i="50"/>
  <c r="BD357" i="50"/>
  <c r="BC499" i="50"/>
  <c r="BL510" i="50"/>
  <c r="BE467" i="50"/>
  <c r="BP714" i="50"/>
  <c r="BH497" i="50"/>
  <c r="BL573" i="50"/>
  <c r="BT710" i="50"/>
  <c r="BB306" i="50"/>
  <c r="BG622" i="50"/>
  <c r="BF742" i="50"/>
  <c r="BA662" i="50"/>
  <c r="BN438" i="50"/>
  <c r="BD328" i="50"/>
  <c r="BF803" i="50"/>
  <c r="BM566" i="50"/>
  <c r="BL491" i="50"/>
  <c r="BD564" i="50"/>
  <c r="BE844" i="50"/>
  <c r="BN819" i="50"/>
  <c r="BI750" i="50"/>
  <c r="BB647" i="50"/>
  <c r="BG688" i="50"/>
  <c r="BQ739" i="50"/>
  <c r="BA890" i="50"/>
  <c r="BP786" i="50"/>
  <c r="BJ707" i="50"/>
  <c r="BS442" i="50"/>
  <c r="BE755" i="50"/>
  <c r="BS324" i="50"/>
  <c r="BJ486" i="50"/>
  <c r="BI796" i="50"/>
  <c r="BG569" i="50"/>
  <c r="BS722" i="50"/>
  <c r="BP799" i="50"/>
  <c r="BG398" i="50"/>
  <c r="BJ725" i="50"/>
  <c r="BI351" i="50"/>
  <c r="BH680" i="50"/>
  <c r="BB847" i="50"/>
  <c r="BS493" i="50"/>
  <c r="BL566" i="50"/>
  <c r="BH562" i="50"/>
  <c r="BK824" i="50"/>
  <c r="BM834" i="50"/>
  <c r="BT863" i="50"/>
  <c r="BI527" i="50"/>
  <c r="BA695" i="50"/>
  <c r="BT743" i="50"/>
  <c r="BT700" i="50"/>
  <c r="BI449" i="50"/>
  <c r="BH714" i="50"/>
  <c r="BH401" i="50"/>
  <c r="BI505" i="50"/>
  <c r="BC586" i="50"/>
  <c r="BR381" i="50"/>
  <c r="BC788" i="50"/>
  <c r="BH613" i="50"/>
  <c r="BE825" i="50"/>
  <c r="BA883" i="50"/>
  <c r="BF574" i="50"/>
  <c r="BF823" i="50"/>
  <c r="BF553" i="50"/>
  <c r="BP870" i="50"/>
  <c r="BK478" i="50"/>
  <c r="BC776" i="50"/>
  <c r="BR361" i="50"/>
  <c r="BF876" i="50"/>
  <c r="BG824" i="50"/>
  <c r="BJ401" i="50"/>
  <c r="BG592" i="50"/>
  <c r="BQ835" i="50"/>
  <c r="BC784" i="50"/>
  <c r="BI883" i="50"/>
  <c r="BP753" i="50"/>
  <c r="BT896" i="50"/>
  <c r="BP551" i="50"/>
  <c r="BP553" i="50"/>
  <c r="BN444" i="50"/>
  <c r="BC398" i="50"/>
  <c r="BJ559" i="50"/>
  <c r="BN787" i="50"/>
  <c r="BC844" i="50"/>
  <c r="BT436" i="50"/>
  <c r="BD516" i="50"/>
  <c r="BL414" i="50"/>
  <c r="BH341" i="50"/>
  <c r="BP709" i="50"/>
  <c r="BP461" i="50"/>
  <c r="BP673" i="50"/>
  <c r="BI346" i="50"/>
  <c r="BK903" i="50"/>
  <c r="BN786" i="50"/>
  <c r="BD481" i="50"/>
  <c r="BP886" i="50"/>
  <c r="BD588" i="50"/>
  <c r="BB319" i="50"/>
  <c r="BE722" i="50"/>
  <c r="BK866" i="50"/>
  <c r="BJ716" i="50"/>
  <c r="BN886" i="50"/>
  <c r="BL782" i="50"/>
  <c r="BP871" i="50"/>
  <c r="BK582" i="50"/>
  <c r="BF381" i="50"/>
  <c r="BL629" i="50"/>
  <c r="BR505" i="50"/>
  <c r="BQ630" i="50"/>
  <c r="BG588" i="50"/>
  <c r="BI522" i="50"/>
  <c r="BK487" i="50"/>
  <c r="BH348" i="50"/>
  <c r="BJ874" i="50"/>
  <c r="BA430" i="50"/>
  <c r="BB887" i="50"/>
  <c r="BB387" i="50"/>
  <c r="BS670" i="50"/>
  <c r="BK904" i="50"/>
  <c r="BD435" i="50"/>
  <c r="BI466" i="50"/>
  <c r="BJ502" i="50"/>
  <c r="BJ561" i="50"/>
  <c r="BJ327" i="50"/>
  <c r="BS476" i="50"/>
  <c r="BR633" i="50"/>
  <c r="BK532" i="50"/>
  <c r="BH669" i="50"/>
  <c r="BR449" i="50"/>
  <c r="BS371" i="50"/>
  <c r="BA306" i="50"/>
  <c r="BC531" i="50"/>
  <c r="BS608" i="50"/>
  <c r="BB307" i="50"/>
  <c r="BH646" i="50"/>
  <c r="BF661" i="50"/>
  <c r="BN535" i="50"/>
  <c r="BD846" i="50"/>
  <c r="BM654" i="50"/>
  <c r="BR570" i="50"/>
  <c r="BB876" i="50"/>
  <c r="BN870" i="50"/>
  <c r="BM526" i="50"/>
  <c r="BN520" i="50"/>
  <c r="BP791" i="50"/>
  <c r="BI358" i="50"/>
  <c r="BL887" i="50"/>
  <c r="BH434" i="50"/>
  <c r="BP658" i="50"/>
  <c r="BJ580" i="50"/>
  <c r="BH332" i="50"/>
  <c r="BA720" i="50"/>
  <c r="BR749" i="50"/>
  <c r="BL340" i="50"/>
  <c r="BN888" i="50"/>
  <c r="BC742" i="50"/>
  <c r="BD661" i="50"/>
  <c r="BR801" i="50"/>
  <c r="BG659" i="50"/>
  <c r="BS846" i="50"/>
  <c r="BB815" i="50"/>
  <c r="BQ799" i="50"/>
  <c r="BP330" i="50"/>
  <c r="BB724" i="50"/>
  <c r="BF853" i="50"/>
  <c r="BQ681" i="50"/>
  <c r="BA887" i="50"/>
  <c r="BL848" i="50"/>
  <c r="BJ838" i="50"/>
  <c r="BC365" i="50"/>
  <c r="BN492" i="50"/>
  <c r="BQ449" i="50"/>
  <c r="BI641" i="50"/>
  <c r="BF475" i="50"/>
  <c r="BI684" i="50"/>
  <c r="BG693" i="50"/>
  <c r="BR432" i="50"/>
  <c r="BD494" i="50"/>
  <c r="BE777" i="50"/>
  <c r="BT422" i="50"/>
  <c r="BC673" i="50"/>
  <c r="BA900" i="50"/>
  <c r="BS812" i="50"/>
  <c r="BH708" i="50"/>
  <c r="BS489" i="50"/>
  <c r="BG838" i="50"/>
  <c r="BK793" i="50"/>
  <c r="BN546" i="50"/>
  <c r="BA718" i="50"/>
  <c r="BT435" i="50"/>
  <c r="BR900" i="50"/>
  <c r="BN636" i="50"/>
  <c r="BH731" i="50"/>
  <c r="BJ605" i="50"/>
  <c r="BP340" i="50"/>
  <c r="BM363" i="50"/>
  <c r="BM698" i="50"/>
  <c r="BP816" i="50"/>
  <c r="BD813" i="50"/>
  <c r="BT837" i="50"/>
  <c r="BD611" i="50"/>
  <c r="BE550" i="50"/>
  <c r="BL311" i="50"/>
  <c r="BI729" i="50"/>
  <c r="BF797" i="50"/>
  <c r="BI888" i="50"/>
  <c r="BC703" i="50"/>
  <c r="BE309" i="50"/>
  <c r="BL618" i="50"/>
  <c r="BM878" i="50"/>
  <c r="BS546" i="50"/>
  <c r="BD347" i="50"/>
  <c r="BL850" i="50"/>
  <c r="BD636" i="50"/>
  <c r="BN337" i="50"/>
  <c r="BS624" i="50"/>
  <c r="BT373" i="50"/>
  <c r="BL883" i="50"/>
  <c r="BI900" i="50"/>
  <c r="BR571" i="50"/>
  <c r="BS467" i="50"/>
  <c r="BP670" i="50"/>
  <c r="BG554" i="50"/>
  <c r="BA499" i="50"/>
  <c r="BT577" i="50"/>
  <c r="BD474" i="50"/>
  <c r="BM429" i="50"/>
  <c r="BR592" i="50"/>
  <c r="BG710" i="50"/>
  <c r="BF767" i="50"/>
  <c r="BN639" i="50"/>
  <c r="BR502" i="50"/>
  <c r="BA815" i="50"/>
  <c r="BP814" i="50"/>
  <c r="BM704" i="50"/>
  <c r="BH360" i="50"/>
  <c r="BA748" i="50"/>
  <c r="BD369" i="50"/>
  <c r="BM871" i="50"/>
  <c r="BF667" i="50"/>
  <c r="BH481" i="50"/>
  <c r="BI390" i="50"/>
  <c r="BA884" i="50"/>
  <c r="BC612" i="50"/>
  <c r="BD897" i="50"/>
  <c r="BT363" i="50"/>
  <c r="BE476" i="50"/>
  <c r="BM855" i="50"/>
  <c r="BN372" i="50"/>
  <c r="BK769" i="50"/>
  <c r="BJ738" i="50"/>
  <c r="BS464" i="50"/>
  <c r="BL734" i="50"/>
  <c r="BC691" i="50"/>
  <c r="BH898" i="50"/>
  <c r="BR306" i="50"/>
  <c r="BG553" i="50"/>
  <c r="BL469" i="50"/>
  <c r="BF875" i="50"/>
  <c r="BH325" i="50"/>
  <c r="BA360" i="50"/>
  <c r="BK807" i="50"/>
  <c r="BS447" i="50"/>
  <c r="BH733" i="50"/>
  <c r="BT476" i="50"/>
  <c r="BI691" i="50"/>
  <c r="BN481" i="50"/>
  <c r="BM815" i="50"/>
  <c r="BH409" i="50"/>
  <c r="BR404" i="50"/>
  <c r="BS590" i="50"/>
  <c r="BN350" i="50"/>
  <c r="BK403" i="50"/>
  <c r="BS793" i="50"/>
  <c r="BC537" i="50"/>
  <c r="BD708" i="50"/>
  <c r="BA903" i="50"/>
  <c r="BD313" i="50"/>
  <c r="BR815" i="50"/>
  <c r="BG482" i="50"/>
  <c r="BI385" i="50"/>
  <c r="BJ881" i="50"/>
  <c r="BH792" i="50"/>
  <c r="BJ319" i="50"/>
  <c r="BT565" i="50"/>
  <c r="BL811" i="50"/>
  <c r="BJ627" i="50"/>
  <c r="BP370" i="50"/>
  <c r="BM416" i="50"/>
  <c r="BJ861" i="50"/>
  <c r="BB596" i="50"/>
  <c r="BL370" i="50"/>
  <c r="BD416" i="50"/>
  <c r="BJ598" i="50"/>
  <c r="BR418" i="50"/>
  <c r="BK684" i="50"/>
  <c r="BR507" i="50"/>
  <c r="BH569" i="50"/>
  <c r="BH666" i="50"/>
  <c r="BG430" i="50"/>
  <c r="BL632" i="50"/>
  <c r="BT888" i="50"/>
  <c r="BF591" i="50"/>
  <c r="BJ711" i="50"/>
  <c r="BI425" i="50"/>
  <c r="BD466" i="50"/>
  <c r="BE876" i="50"/>
  <c r="BK770" i="50"/>
  <c r="BH816" i="50"/>
  <c r="BM547" i="50"/>
  <c r="BE735" i="50"/>
  <c r="BL786" i="50"/>
  <c r="BM862" i="50"/>
  <c r="BE889" i="50"/>
  <c r="BA759" i="50"/>
  <c r="BB725" i="50"/>
  <c r="BF386" i="50"/>
  <c r="BK873" i="50"/>
  <c r="BQ363" i="50"/>
  <c r="BD886" i="50"/>
  <c r="BD385" i="50"/>
  <c r="BN714" i="50"/>
  <c r="BP396" i="50"/>
  <c r="BT780" i="50"/>
  <c r="BG887" i="50"/>
  <c r="BH823" i="50"/>
  <c r="BC749" i="50"/>
  <c r="BT586" i="50"/>
  <c r="BP559" i="50"/>
  <c r="BG512" i="50"/>
  <c r="BT754" i="50"/>
  <c r="BN335" i="50"/>
  <c r="BG788" i="50"/>
  <c r="BL725" i="50"/>
  <c r="BR754" i="50"/>
  <c r="BH784" i="50"/>
  <c r="BH442" i="50"/>
  <c r="BJ813" i="50"/>
  <c r="BF779" i="50"/>
  <c r="BE729" i="50"/>
  <c r="BH581" i="50"/>
  <c r="BJ384" i="50"/>
  <c r="BA468" i="50"/>
  <c r="BD740" i="50"/>
  <c r="BG773" i="50"/>
  <c r="BQ706" i="50"/>
  <c r="BS702" i="50"/>
  <c r="BA852" i="50"/>
  <c r="BN703" i="50"/>
  <c r="BA448" i="50"/>
  <c r="BP861" i="50"/>
  <c r="BC435" i="50"/>
  <c r="BH702" i="50"/>
  <c r="BI507" i="50"/>
  <c r="BL600" i="50"/>
  <c r="BQ538" i="50"/>
  <c r="BJ595" i="50"/>
  <c r="BT491" i="50"/>
  <c r="BL616" i="50"/>
  <c r="BQ589" i="50"/>
  <c r="BR757" i="50"/>
  <c r="BJ715" i="50"/>
  <c r="BH424" i="50"/>
  <c r="BD872" i="50"/>
  <c r="BN765" i="50"/>
  <c r="BG894" i="50"/>
  <c r="BL607" i="50"/>
  <c r="BP556" i="50"/>
  <c r="BG784" i="50"/>
  <c r="BS834" i="50"/>
  <c r="BN676" i="50"/>
  <c r="BG619" i="50"/>
  <c r="BA436" i="50"/>
  <c r="BT898" i="50"/>
  <c r="BI331" i="50"/>
  <c r="BE711" i="50"/>
  <c r="BP481" i="50"/>
  <c r="BH833" i="50"/>
  <c r="BD699" i="50"/>
  <c r="BR624" i="50"/>
  <c r="BA854" i="50"/>
  <c r="BS894" i="50"/>
  <c r="BC819" i="50"/>
  <c r="BI716" i="50"/>
  <c r="BT712" i="50"/>
  <c r="BA451" i="50"/>
  <c r="BG507" i="50"/>
  <c r="BD533" i="50"/>
  <c r="BA433" i="50"/>
  <c r="BA569" i="50"/>
  <c r="BJ525" i="50"/>
  <c r="BQ493" i="50"/>
  <c r="BC535" i="50"/>
  <c r="BH565" i="50"/>
  <c r="BL860" i="50"/>
  <c r="BJ844" i="50"/>
  <c r="BN738" i="50"/>
  <c r="BL320" i="50"/>
  <c r="BD622" i="50"/>
  <c r="BK859" i="50"/>
  <c r="BL496" i="50"/>
  <c r="BK865" i="50"/>
  <c r="BQ893" i="50"/>
  <c r="BL533" i="50"/>
  <c r="BG306" i="50"/>
  <c r="BK678" i="50"/>
  <c r="BH509" i="50"/>
  <c r="BL854" i="50"/>
  <c r="BQ814" i="50"/>
  <c r="BH395" i="50"/>
  <c r="BC892" i="50"/>
  <c r="BA603" i="50"/>
  <c r="BJ684" i="50"/>
  <c r="BG484" i="50"/>
  <c r="BM662" i="50"/>
  <c r="BJ901" i="50"/>
  <c r="BT444" i="50"/>
  <c r="BI837" i="50"/>
  <c r="BS592" i="50"/>
  <c r="BD371" i="50"/>
  <c r="BJ470" i="50"/>
  <c r="BF346" i="50"/>
  <c r="BR431" i="50"/>
  <c r="BQ707" i="50"/>
  <c r="BM467" i="50"/>
  <c r="BC786" i="50"/>
  <c r="BM435" i="50"/>
  <c r="BL779" i="50"/>
  <c r="BB818" i="50"/>
  <c r="BG583" i="50"/>
  <c r="BD626" i="50"/>
  <c r="BE551" i="50"/>
  <c r="BT564" i="50"/>
  <c r="BB773" i="50"/>
  <c r="BA814" i="50"/>
  <c r="BI604" i="50"/>
  <c r="BS356" i="50"/>
  <c r="BM772" i="50"/>
  <c r="BR741" i="50"/>
  <c r="BD543" i="50"/>
  <c r="BJ744" i="50"/>
  <c r="BQ350" i="50"/>
  <c r="BR680" i="50"/>
  <c r="BF743" i="50"/>
  <c r="BB485" i="50"/>
  <c r="BQ898" i="50"/>
  <c r="BG581" i="50"/>
  <c r="BT449" i="50"/>
  <c r="BL393" i="50"/>
  <c r="BF427" i="50"/>
  <c r="BH721" i="50"/>
  <c r="BA412" i="50"/>
  <c r="BA752" i="50"/>
  <c r="BF657" i="50"/>
  <c r="BP335" i="50"/>
  <c r="BS535" i="50"/>
  <c r="BJ775" i="50"/>
  <c r="BP421" i="50"/>
  <c r="BA549" i="50"/>
  <c r="BE593" i="50"/>
  <c r="BQ510" i="50"/>
  <c r="BJ376" i="50"/>
  <c r="BF451" i="50"/>
  <c r="BJ400" i="50"/>
  <c r="BK309" i="50"/>
  <c r="BJ426" i="50"/>
  <c r="BP783" i="50"/>
  <c r="BQ386" i="50"/>
  <c r="BR714" i="50"/>
  <c r="BI456" i="50"/>
  <c r="BM524" i="50"/>
  <c r="BF693" i="50"/>
  <c r="BL503" i="50"/>
  <c r="BC516" i="50"/>
  <c r="BR751" i="50"/>
  <c r="BT703" i="50"/>
  <c r="BT736" i="50"/>
  <c r="BQ872" i="50"/>
  <c r="BL435" i="50"/>
  <c r="BN895" i="50"/>
  <c r="BL697" i="50"/>
  <c r="BP414" i="50"/>
  <c r="BC494" i="50"/>
  <c r="BF513" i="50"/>
  <c r="BI514" i="50"/>
  <c r="BL752" i="50"/>
  <c r="BD380" i="50"/>
  <c r="BK498" i="50"/>
  <c r="BT589" i="50"/>
  <c r="BM441" i="50"/>
  <c r="BG361" i="50"/>
  <c r="BR598" i="50"/>
  <c r="BF605" i="50"/>
  <c r="BT635" i="50"/>
  <c r="BC642" i="50"/>
  <c r="BE509" i="50"/>
  <c r="BH541" i="50"/>
  <c r="BM866" i="50"/>
  <c r="BE400" i="50"/>
  <c r="BR434" i="50"/>
  <c r="BH458" i="50"/>
  <c r="BR509" i="50"/>
  <c r="BS370" i="50"/>
  <c r="BP730" i="50"/>
  <c r="BH612" i="50"/>
  <c r="BB499" i="50"/>
  <c r="BB382" i="50"/>
  <c r="BE748" i="50"/>
  <c r="BR750" i="50"/>
  <c r="BG696" i="50"/>
  <c r="BC551" i="50"/>
  <c r="BC583" i="50"/>
  <c r="BC574" i="50"/>
  <c r="BT902" i="50"/>
  <c r="BA467" i="50"/>
  <c r="BS407" i="50"/>
  <c r="BG406" i="50"/>
  <c r="BH780" i="50"/>
  <c r="BQ837" i="50"/>
  <c r="BS842" i="50"/>
  <c r="BA456" i="50"/>
  <c r="BQ763" i="50"/>
  <c r="BE720" i="50"/>
  <c r="BP311" i="50"/>
  <c r="BH845" i="50"/>
  <c r="BK905" i="50"/>
  <c r="BN514" i="50"/>
  <c r="BA672" i="50"/>
  <c r="BE832" i="50"/>
  <c r="BN729" i="50"/>
  <c r="BA401" i="50"/>
  <c r="BS463" i="50"/>
  <c r="BM876" i="50"/>
  <c r="BC533" i="50"/>
  <c r="BK374" i="50"/>
  <c r="BL837" i="50"/>
  <c r="BK340" i="50"/>
  <c r="BP882" i="50"/>
  <c r="BN470" i="50"/>
  <c r="BF578" i="50"/>
  <c r="BB552" i="50"/>
  <c r="BD332" i="50"/>
  <c r="BA836" i="50"/>
  <c r="BN797" i="50"/>
  <c r="BH464" i="50"/>
  <c r="BM897" i="50"/>
  <c r="BN393" i="50"/>
  <c r="BH363" i="50"/>
  <c r="BA830" i="50"/>
  <c r="BJ354" i="50"/>
  <c r="BL873" i="50"/>
  <c r="BK871" i="50"/>
  <c r="BL729" i="50"/>
  <c r="BG558" i="50"/>
  <c r="BM879" i="50"/>
  <c r="BC330" i="50"/>
  <c r="BH709" i="50"/>
  <c r="BI577" i="50"/>
  <c r="BG325" i="50"/>
  <c r="BN519" i="50"/>
  <c r="BR397" i="50"/>
  <c r="BI659" i="50"/>
  <c r="BT862" i="50"/>
  <c r="BG780" i="50"/>
  <c r="BN485" i="50"/>
  <c r="BI494" i="50"/>
  <c r="BB848" i="50"/>
  <c r="BA687" i="50"/>
  <c r="BC346" i="50"/>
  <c r="BS792" i="50"/>
  <c r="BG768" i="50"/>
  <c r="BT717" i="50"/>
  <c r="BD319" i="50"/>
  <c r="BG667" i="50"/>
  <c r="BB893" i="50"/>
  <c r="BI824" i="50"/>
  <c r="BC383" i="50"/>
  <c r="BL736" i="50"/>
  <c r="BA692" i="50"/>
  <c r="BQ860" i="50"/>
  <c r="BC757" i="50"/>
  <c r="BK717" i="50"/>
  <c r="BI887" i="50"/>
  <c r="BM818" i="50"/>
  <c r="BB771" i="50"/>
  <c r="BT727" i="50"/>
  <c r="BR649" i="50"/>
  <c r="BQ798" i="50"/>
  <c r="BK676" i="50"/>
  <c r="BT899" i="50"/>
  <c r="BD791" i="50"/>
  <c r="BA749" i="50"/>
  <c r="BT467" i="50"/>
  <c r="BK366" i="50"/>
  <c r="BT335" i="50"/>
  <c r="BA409" i="50"/>
  <c r="BN516" i="50"/>
  <c r="BJ755" i="50"/>
  <c r="BN475" i="50"/>
  <c r="BA761" i="50"/>
  <c r="BF312" i="50"/>
  <c r="BC465" i="50"/>
  <c r="BH627" i="50"/>
  <c r="BN644" i="50"/>
  <c r="BH621" i="50"/>
  <c r="BK801" i="50"/>
  <c r="BH901" i="50"/>
  <c r="BM419" i="50"/>
  <c r="BD386" i="50"/>
  <c r="BA605" i="50"/>
  <c r="BS449" i="50"/>
  <c r="BL639" i="50"/>
  <c r="BF817" i="50"/>
  <c r="BT668" i="50"/>
  <c r="BC423" i="50"/>
  <c r="BL688" i="50"/>
  <c r="BQ437" i="50"/>
  <c r="BE822" i="50"/>
  <c r="BP319" i="50"/>
  <c r="BI591" i="50"/>
  <c r="BN862" i="50"/>
  <c r="BN648" i="50"/>
  <c r="BG630" i="50"/>
  <c r="BQ552" i="50"/>
  <c r="BK329" i="50"/>
  <c r="BF805" i="50"/>
  <c r="BD520" i="50"/>
  <c r="BI813" i="50"/>
  <c r="BL417" i="50"/>
  <c r="BD617" i="50"/>
  <c r="BD787" i="50"/>
  <c r="BT532" i="50"/>
  <c r="BS856" i="50"/>
  <c r="BA663" i="50"/>
  <c r="BT362" i="50"/>
  <c r="BE724" i="50"/>
  <c r="BM859" i="50"/>
  <c r="BC751" i="50"/>
  <c r="BR668" i="50"/>
  <c r="BC467" i="50"/>
  <c r="BN695" i="50"/>
  <c r="BG671" i="50"/>
  <c r="BA354" i="50"/>
  <c r="BA329" i="50"/>
  <c r="BP580" i="50"/>
  <c r="BL451" i="50"/>
  <c r="BG372" i="50"/>
  <c r="BP649" i="50"/>
  <c r="BI869" i="50"/>
  <c r="BF329" i="50"/>
  <c r="BL676" i="50"/>
  <c r="BA319" i="50"/>
  <c r="BQ754" i="50"/>
  <c r="BM413" i="50"/>
  <c r="BG766" i="50"/>
  <c r="BJ676" i="50"/>
  <c r="BC515" i="50"/>
  <c r="BI861" i="50"/>
  <c r="BP837" i="50"/>
  <c r="BN846" i="50"/>
  <c r="BI847" i="50"/>
  <c r="BJ499" i="50"/>
  <c r="BN491" i="50"/>
  <c r="BS892" i="50"/>
  <c r="BT409" i="50"/>
  <c r="BF539" i="50"/>
  <c r="BK872" i="50"/>
  <c r="BS374" i="50"/>
  <c r="BB659" i="50"/>
  <c r="BQ581" i="50"/>
  <c r="BS621" i="50"/>
  <c r="BB536" i="50"/>
  <c r="BH586" i="50"/>
  <c r="BC485" i="50"/>
  <c r="BS312" i="50"/>
  <c r="BE725" i="50"/>
  <c r="BB719" i="50"/>
  <c r="BP694" i="50"/>
  <c r="BK692" i="50"/>
  <c r="BQ323" i="50"/>
  <c r="BH404" i="50"/>
  <c r="BR740" i="50"/>
  <c r="BT387" i="50"/>
  <c r="BG590" i="50"/>
  <c r="BC471" i="50"/>
  <c r="BJ599" i="50"/>
  <c r="BK711" i="50"/>
  <c r="BG379" i="50"/>
  <c r="BK425" i="50"/>
  <c r="BC827" i="50"/>
  <c r="BN900" i="50"/>
  <c r="BD835" i="50"/>
  <c r="BR790" i="50"/>
  <c r="BG878" i="50"/>
  <c r="BR620" i="50"/>
  <c r="BS746" i="50"/>
  <c r="BN653" i="50"/>
  <c r="BB435" i="50"/>
  <c r="BG439" i="50"/>
  <c r="BC888" i="50"/>
  <c r="BP388" i="50"/>
  <c r="BS783" i="50"/>
  <c r="BK588" i="50"/>
  <c r="BJ802" i="50"/>
  <c r="BD536" i="50"/>
  <c r="BP618" i="50"/>
  <c r="BH757" i="50"/>
  <c r="BR538" i="50"/>
  <c r="BK473" i="50"/>
  <c r="BN795" i="50"/>
  <c r="BG757" i="50"/>
  <c r="BG745" i="50"/>
  <c r="BK868" i="50"/>
  <c r="BP463" i="50"/>
  <c r="BK423" i="50"/>
  <c r="BQ448" i="50"/>
  <c r="BG385" i="50"/>
  <c r="BR440" i="50"/>
  <c r="BR651" i="50"/>
  <c r="BJ579" i="50"/>
  <c r="BM720" i="50"/>
  <c r="BA341" i="50"/>
  <c r="BF760" i="50"/>
  <c r="BG328" i="50"/>
  <c r="BR758" i="50"/>
  <c r="BA328" i="50"/>
  <c r="BT763" i="50"/>
  <c r="BB460" i="50"/>
  <c r="BG535" i="50"/>
  <c r="BI506" i="50"/>
  <c r="BM713" i="50"/>
  <c r="BT796" i="50"/>
  <c r="BB798" i="50"/>
  <c r="BP316" i="50"/>
  <c r="BD764" i="50"/>
  <c r="BF754" i="50"/>
  <c r="BF828" i="50"/>
  <c r="BS636" i="50"/>
  <c r="BA832" i="50"/>
  <c r="BQ416" i="50"/>
  <c r="BB663" i="50"/>
  <c r="BI780" i="50"/>
  <c r="BG832" i="50"/>
  <c r="BB714" i="50"/>
  <c r="BH349" i="50"/>
  <c r="BK476" i="50"/>
  <c r="BP518" i="50"/>
  <c r="BT771" i="50"/>
  <c r="BG504" i="50"/>
  <c r="BQ698" i="50"/>
  <c r="BH837" i="50"/>
  <c r="BA536" i="50"/>
  <c r="BJ641" i="50"/>
  <c r="BA740" i="50"/>
  <c r="BR896" i="50"/>
  <c r="BN700" i="50"/>
  <c r="BA736" i="50"/>
  <c r="BF325" i="50"/>
  <c r="BM873" i="50"/>
  <c r="BR467" i="50"/>
  <c r="BD439" i="50"/>
  <c r="BI598" i="50"/>
  <c r="BL605" i="50"/>
  <c r="BF359" i="50"/>
  <c r="BL527" i="50"/>
  <c r="BE415" i="50"/>
  <c r="BP492" i="50"/>
  <c r="BR474" i="50"/>
  <c r="BB624" i="50"/>
  <c r="BP696" i="50"/>
  <c r="BP399" i="50"/>
  <c r="BT759" i="50"/>
  <c r="BQ885" i="50"/>
  <c r="BG338" i="50"/>
  <c r="BT886" i="50"/>
  <c r="BA741" i="50"/>
  <c r="BB646" i="50"/>
  <c r="BJ381" i="50"/>
  <c r="BI817" i="50"/>
  <c r="BP738" i="50"/>
  <c r="BC900" i="50"/>
  <c r="BP353" i="50"/>
  <c r="BK409" i="50"/>
  <c r="BF526" i="50"/>
  <c r="BG524" i="50"/>
  <c r="BA664" i="50"/>
  <c r="BG823" i="50"/>
  <c r="BB799" i="50"/>
  <c r="BJ671" i="50"/>
  <c r="BA483" i="50"/>
  <c r="BP536" i="50"/>
  <c r="BJ465" i="50"/>
  <c r="BD615" i="50"/>
  <c r="BL509" i="50"/>
  <c r="BI899" i="50"/>
  <c r="BD710" i="50"/>
  <c r="BP623" i="50"/>
  <c r="BP359" i="50"/>
  <c r="BI693" i="50"/>
  <c r="BR775" i="50"/>
  <c r="BR850" i="50"/>
  <c r="BE615" i="50"/>
  <c r="BF868" i="50"/>
  <c r="BL614" i="50"/>
  <c r="BL336" i="50"/>
  <c r="BP699" i="50"/>
  <c r="BA492" i="50"/>
  <c r="BK396" i="50"/>
  <c r="BB695" i="50"/>
  <c r="BL633" i="50"/>
  <c r="BD823" i="50"/>
  <c r="BR888" i="50"/>
  <c r="BE878" i="50"/>
  <c r="BJ672" i="50"/>
  <c r="BR715" i="50"/>
  <c r="BI592" i="50"/>
  <c r="BJ727" i="50"/>
  <c r="BB616" i="50"/>
  <c r="BD407" i="50"/>
  <c r="BT307" i="50"/>
  <c r="BD428" i="50"/>
  <c r="BA576" i="50"/>
  <c r="BL829" i="50"/>
  <c r="BT762" i="50"/>
  <c r="BM827" i="50"/>
  <c r="BH755" i="50"/>
  <c r="BB701" i="50"/>
  <c r="BT439" i="50"/>
  <c r="BM690" i="50"/>
  <c r="BB341" i="50"/>
  <c r="BM885" i="50"/>
  <c r="BC822" i="50"/>
  <c r="BF356" i="50"/>
  <c r="BQ769" i="50"/>
  <c r="BH644" i="50"/>
  <c r="BI731" i="50"/>
  <c r="BQ415" i="50"/>
  <c r="BM681" i="50"/>
  <c r="BG366" i="50"/>
  <c r="BB403" i="50"/>
  <c r="BT558" i="50"/>
  <c r="BA563" i="50"/>
  <c r="BA348" i="50"/>
  <c r="BP407" i="50"/>
  <c r="BJ428" i="50"/>
  <c r="BN867" i="50"/>
  <c r="BB823" i="50"/>
  <c r="BG332" i="50"/>
  <c r="BB587" i="50"/>
  <c r="BT471" i="50"/>
  <c r="BP889" i="50"/>
  <c r="BB776" i="50"/>
  <c r="BB453" i="50"/>
  <c r="BH827" i="50"/>
  <c r="BJ424" i="50"/>
  <c r="BK611" i="50"/>
  <c r="BA533" i="50"/>
  <c r="BL713" i="50"/>
  <c r="BF676" i="50"/>
  <c r="BR561" i="50"/>
  <c r="BL814" i="50"/>
  <c r="BC436" i="50"/>
  <c r="BS351" i="50"/>
  <c r="BS589" i="50"/>
  <c r="BG683" i="50"/>
  <c r="BR692" i="50"/>
  <c r="BF357" i="50"/>
  <c r="BS474" i="50"/>
  <c r="BD802" i="50"/>
  <c r="BK686" i="50"/>
  <c r="BM891" i="50"/>
  <c r="BR448" i="50"/>
  <c r="BN661" i="50"/>
  <c r="BR885" i="50"/>
  <c r="BF425" i="50"/>
  <c r="BC852" i="50"/>
  <c r="BS664" i="50"/>
  <c r="BF677" i="50"/>
  <c r="BP600" i="50"/>
  <c r="BK351" i="50"/>
  <c r="BK789" i="50"/>
  <c r="BT883" i="50"/>
  <c r="BG337" i="50"/>
  <c r="BC539" i="50"/>
  <c r="BK372" i="50"/>
  <c r="BT529" i="50"/>
  <c r="BH407" i="50"/>
  <c r="BF655" i="50"/>
  <c r="BI368" i="50"/>
  <c r="BA777" i="50"/>
  <c r="BF683" i="50"/>
  <c r="BC371" i="50"/>
  <c r="BB505" i="50"/>
  <c r="BF882" i="50"/>
  <c r="BD322" i="50"/>
  <c r="BK337" i="50"/>
  <c r="BS679" i="50"/>
  <c r="BN309" i="50"/>
  <c r="BD398" i="50"/>
  <c r="BD641" i="50"/>
  <c r="BS761" i="50"/>
  <c r="BT416" i="50"/>
  <c r="BA516" i="50"/>
  <c r="BF765" i="50"/>
  <c r="BI603" i="50"/>
  <c r="BE684" i="50"/>
  <c r="BP562" i="50"/>
  <c r="BT614" i="50"/>
  <c r="BB332" i="50"/>
  <c r="BI366" i="50"/>
  <c r="BC873" i="50"/>
  <c r="BN591" i="50"/>
  <c r="BE812" i="50"/>
  <c r="BH547" i="50"/>
  <c r="BI551" i="50"/>
  <c r="BJ612" i="50"/>
  <c r="BK829" i="50"/>
  <c r="BA486" i="50"/>
  <c r="BT559" i="50"/>
  <c r="BC476" i="50"/>
  <c r="BA697" i="50"/>
  <c r="BM824" i="50"/>
  <c r="BL764" i="50"/>
  <c r="BG797" i="50"/>
  <c r="BP809" i="50"/>
  <c r="BN642" i="50"/>
  <c r="BK377" i="50"/>
  <c r="BI349" i="50"/>
  <c r="BB356" i="50"/>
  <c r="BB871" i="50"/>
  <c r="BT877" i="50"/>
  <c r="BT317" i="50"/>
  <c r="BC638" i="50"/>
  <c r="BL454" i="50"/>
  <c r="BR493" i="50"/>
  <c r="BT555" i="50"/>
  <c r="BF903" i="50"/>
  <c r="BN314" i="50"/>
  <c r="BS587" i="50"/>
  <c r="BB583" i="50"/>
  <c r="BG890" i="50"/>
  <c r="BJ370" i="50"/>
  <c r="BT839" i="50"/>
  <c r="BT372" i="50"/>
  <c r="BP787" i="50"/>
  <c r="BE389" i="50"/>
  <c r="BG663" i="50"/>
  <c r="BM619" i="50"/>
  <c r="BR542" i="50"/>
  <c r="BF745" i="50"/>
  <c r="BR822" i="50"/>
  <c r="BD570" i="50"/>
  <c r="BE473" i="50"/>
  <c r="BR387" i="50"/>
  <c r="BL584" i="50"/>
  <c r="BC782" i="50"/>
  <c r="BJ447" i="50"/>
  <c r="BN869" i="50"/>
  <c r="BI668" i="50"/>
  <c r="BF452" i="50"/>
  <c r="BA764" i="50"/>
  <c r="BH550" i="50"/>
  <c r="BG416" i="50"/>
  <c r="BA458" i="50"/>
  <c r="BL832" i="50"/>
  <c r="BH538" i="50"/>
  <c r="BD333" i="50"/>
  <c r="BH697" i="50"/>
  <c r="BP420" i="50"/>
  <c r="BE544" i="50"/>
  <c r="BS805" i="50"/>
  <c r="BC837" i="50"/>
  <c r="BI628" i="50"/>
  <c r="BD816" i="50"/>
  <c r="BK554" i="50"/>
  <c r="BC527" i="50"/>
  <c r="BR640" i="50"/>
  <c r="BS309" i="50"/>
  <c r="BF628" i="50"/>
  <c r="BL668" i="50"/>
  <c r="BB580" i="50"/>
  <c r="BS334" i="50"/>
  <c r="BI874" i="50"/>
  <c r="BQ337" i="50"/>
  <c r="BE542" i="50"/>
  <c r="BN744" i="50"/>
  <c r="BP528" i="50"/>
  <c r="BM569" i="50"/>
  <c r="BT643" i="50"/>
  <c r="BB425" i="50"/>
  <c r="BH903" i="50"/>
  <c r="BR867" i="50"/>
  <c r="BE379" i="50"/>
  <c r="BJ468" i="50"/>
  <c r="BG312" i="50"/>
  <c r="BM344" i="50"/>
  <c r="BQ546" i="50"/>
  <c r="BI681" i="50"/>
  <c r="BS514" i="50"/>
  <c r="BB378" i="50"/>
  <c r="BD853" i="50"/>
  <c r="BN894" i="50"/>
  <c r="BP767" i="50"/>
  <c r="BE726" i="50"/>
  <c r="BN768" i="50"/>
  <c r="BT420" i="50"/>
  <c r="BK841" i="50"/>
  <c r="BS375" i="50"/>
  <c r="BE434" i="50"/>
  <c r="BR441" i="50"/>
  <c r="BH585" i="50"/>
  <c r="BR635" i="50"/>
  <c r="BH351" i="50"/>
  <c r="BA544" i="50"/>
  <c r="BK675" i="50"/>
  <c r="BE355" i="50"/>
  <c r="BB592" i="50"/>
  <c r="BJ634" i="50"/>
  <c r="BB569" i="50"/>
  <c r="BH802" i="50"/>
  <c r="BM334" i="50"/>
  <c r="BD576" i="50"/>
  <c r="BR613" i="50"/>
  <c r="BD607" i="50"/>
  <c r="BR828" i="50"/>
  <c r="BD506" i="50"/>
  <c r="BF585" i="50"/>
  <c r="BJ712" i="50"/>
  <c r="BE411" i="50"/>
  <c r="BL794" i="50"/>
  <c r="BT640" i="50"/>
  <c r="BK730" i="50"/>
  <c r="BS825" i="50"/>
  <c r="BD767" i="50"/>
  <c r="BK657" i="50"/>
  <c r="BQ712" i="50"/>
  <c r="BM494" i="50"/>
  <c r="BE404" i="50"/>
  <c r="BA725" i="50"/>
  <c r="BE636" i="50"/>
  <c r="BP754" i="50"/>
  <c r="BE510" i="50"/>
  <c r="BH572" i="50"/>
  <c r="BE905" i="50"/>
  <c r="BA587" i="50"/>
  <c r="BJ393" i="50"/>
  <c r="BB439" i="50"/>
  <c r="BB650" i="50"/>
  <c r="BG703" i="50"/>
  <c r="BJ601" i="50"/>
  <c r="BH765" i="50"/>
  <c r="BJ379" i="50"/>
  <c r="BH438" i="50"/>
  <c r="BH405" i="50"/>
  <c r="BQ311" i="50"/>
  <c r="BN494" i="50"/>
  <c r="BD354" i="50"/>
  <c r="BI371" i="50"/>
  <c r="BI708" i="50"/>
  <c r="BB316" i="50"/>
  <c r="BF834" i="50"/>
  <c r="BM659" i="50"/>
  <c r="BN406" i="50"/>
  <c r="BC464" i="50"/>
  <c r="BP560" i="50"/>
  <c r="BI672" i="50"/>
  <c r="BI345" i="50"/>
  <c r="BG317" i="50"/>
  <c r="BQ862" i="50"/>
  <c r="BF476" i="50"/>
  <c r="BA599" i="50"/>
  <c r="BI599" i="50"/>
  <c r="BN860" i="50"/>
  <c r="BJ425" i="50"/>
  <c r="BI765" i="50"/>
  <c r="BJ858" i="50"/>
  <c r="BG307" i="50"/>
  <c r="BA460" i="50"/>
  <c r="BL735" i="50"/>
  <c r="BF626" i="50"/>
  <c r="BT657" i="50"/>
  <c r="BP729" i="50"/>
  <c r="BH418" i="50"/>
  <c r="BD334" i="50"/>
  <c r="BH830" i="50"/>
  <c r="BK490" i="50"/>
  <c r="BL664" i="50"/>
  <c r="BB454" i="50"/>
  <c r="BB702" i="50"/>
  <c r="BB522" i="50"/>
  <c r="BL307" i="50"/>
  <c r="BT618" i="50"/>
  <c r="BL498" i="50"/>
  <c r="BI453" i="50"/>
  <c r="BB657" i="50"/>
  <c r="BF559" i="50"/>
  <c r="BM890" i="50"/>
  <c r="BN544" i="50"/>
  <c r="BP697" i="50"/>
  <c r="BD432" i="50"/>
  <c r="BM426" i="50"/>
  <c r="BC450" i="50"/>
  <c r="BM691" i="50"/>
  <c r="BM528" i="50"/>
  <c r="BQ313" i="50"/>
  <c r="BP432" i="50"/>
  <c r="BA702" i="50"/>
  <c r="BB407" i="50"/>
  <c r="BM835" i="50"/>
  <c r="BK327" i="50"/>
  <c r="BN410" i="50"/>
  <c r="BI636" i="50"/>
  <c r="BD799" i="50"/>
  <c r="BA628" i="50"/>
  <c r="BS350" i="50"/>
  <c r="BJ582" i="50"/>
  <c r="BS431" i="50"/>
  <c r="BB822" i="50"/>
  <c r="BF548" i="50"/>
  <c r="BK842" i="50"/>
  <c r="BR654" i="50"/>
  <c r="BA714" i="50"/>
  <c r="BC839" i="50"/>
  <c r="BS641" i="50"/>
  <c r="BT531" i="50"/>
  <c r="BB402" i="50"/>
  <c r="BJ562" i="50"/>
  <c r="BD335" i="50"/>
  <c r="BN400" i="50"/>
  <c r="BN315" i="50"/>
  <c r="BI706" i="50"/>
  <c r="BS878" i="50"/>
  <c r="BC616" i="50"/>
  <c r="BA497" i="50"/>
  <c r="BN754" i="50"/>
  <c r="BJ588" i="50"/>
  <c r="BI614" i="50"/>
  <c r="BK768" i="50"/>
  <c r="BC339" i="50"/>
  <c r="BB493" i="50"/>
  <c r="BF753" i="50"/>
  <c r="BD629" i="50"/>
  <c r="BM537" i="50"/>
  <c r="BN440" i="50"/>
  <c r="BH477" i="50"/>
  <c r="BN752" i="50"/>
  <c r="BD563" i="50"/>
  <c r="BN411" i="50"/>
  <c r="BH452" i="50"/>
  <c r="BS809" i="50"/>
  <c r="BK832" i="50"/>
  <c r="BQ836" i="50"/>
  <c r="BF710" i="50"/>
  <c r="BD731" i="50"/>
  <c r="BB482" i="50"/>
  <c r="BK880" i="50"/>
  <c r="BG483" i="50"/>
  <c r="BF795" i="50"/>
  <c r="BP695" i="50"/>
  <c r="BF670" i="50"/>
  <c r="BD387" i="50"/>
  <c r="BQ551" i="50"/>
  <c r="BJ603" i="50"/>
  <c r="BR478" i="50"/>
  <c r="BC637" i="50"/>
  <c r="BS753" i="50"/>
  <c r="BH471" i="50"/>
  <c r="BP755" i="50"/>
  <c r="BB683" i="50"/>
  <c r="BM460" i="50"/>
  <c r="BT554" i="50"/>
  <c r="BF395" i="50"/>
  <c r="BG687" i="50"/>
  <c r="BN790" i="50"/>
  <c r="BL898" i="50"/>
  <c r="BA519" i="50"/>
  <c r="BJ405" i="50"/>
  <c r="BC409" i="50"/>
  <c r="BG845" i="50"/>
  <c r="BG585" i="50"/>
  <c r="BP732" i="50"/>
  <c r="BP745" i="50"/>
  <c r="BA392" i="50"/>
  <c r="BE712" i="50"/>
  <c r="BM385" i="50"/>
  <c r="BB397" i="50"/>
  <c r="BR881" i="50"/>
  <c r="BG809" i="50"/>
  <c r="BG465" i="50"/>
  <c r="BA793" i="50"/>
  <c r="BQ563" i="50"/>
  <c r="BT375" i="50"/>
  <c r="BE612" i="50"/>
  <c r="BS540" i="50"/>
  <c r="BD320" i="50"/>
  <c r="BA537" i="50"/>
  <c r="BT823" i="50"/>
  <c r="BF679" i="50"/>
  <c r="BN630" i="50"/>
  <c r="BC570" i="50"/>
  <c r="BK593" i="50"/>
  <c r="BT535" i="50"/>
  <c r="BA828" i="50"/>
  <c r="BB682" i="50"/>
  <c r="BG515" i="50"/>
  <c r="BP487" i="50"/>
  <c r="BK660" i="50"/>
  <c r="BA588" i="50"/>
  <c r="BI436" i="50"/>
  <c r="BE477" i="50"/>
  <c r="BH579" i="50"/>
  <c r="BJ307" i="50"/>
  <c r="BL306" i="50"/>
  <c r="BL663" i="50"/>
  <c r="BH768" i="50"/>
  <c r="BK744" i="50"/>
  <c r="BS310" i="50"/>
  <c r="BK596" i="50"/>
  <c r="BS656" i="50"/>
  <c r="BE447" i="50"/>
  <c r="BN452" i="50"/>
  <c r="BA881" i="50"/>
  <c r="BL515" i="50"/>
  <c r="BC881" i="50"/>
  <c r="BQ838" i="50"/>
  <c r="BA378" i="50"/>
  <c r="BQ523" i="50"/>
  <c r="BF531" i="50"/>
  <c r="BI656" i="50"/>
  <c r="BF447" i="50"/>
  <c r="BR473" i="50"/>
  <c r="BK887" i="50"/>
  <c r="BN884" i="50"/>
  <c r="BQ400" i="50"/>
  <c r="BH314" i="50"/>
  <c r="BH855" i="50"/>
  <c r="BQ699" i="50"/>
  <c r="BN543" i="50"/>
  <c r="BB638" i="50"/>
  <c r="BC431" i="50"/>
  <c r="BI491" i="50"/>
  <c r="BT731" i="50"/>
  <c r="BM714" i="50"/>
  <c r="BI783" i="50"/>
  <c r="BA380" i="50"/>
  <c r="BJ494" i="50"/>
  <c r="BF680" i="50"/>
  <c r="BJ798" i="50"/>
  <c r="BB852" i="50"/>
  <c r="BM308" i="50"/>
  <c r="BD444" i="50"/>
  <c r="BB660" i="50"/>
  <c r="BN405" i="50"/>
  <c r="BA872" i="50"/>
  <c r="BC851" i="50"/>
  <c r="BP641" i="50"/>
  <c r="BB800" i="50"/>
  <c r="BS605" i="50"/>
  <c r="BE700" i="50"/>
  <c r="BI474" i="50"/>
  <c r="BC518" i="50"/>
  <c r="BA584" i="50"/>
  <c r="BE384" i="50"/>
  <c r="BI661" i="50"/>
  <c r="BI746" i="50"/>
  <c r="BN523" i="50"/>
  <c r="BF758" i="50"/>
  <c r="BS583" i="50"/>
  <c r="BF385" i="50"/>
  <c r="BE540" i="50"/>
  <c r="BM312" i="50"/>
  <c r="BJ786" i="50"/>
  <c r="BN651" i="50"/>
  <c r="BH498" i="50"/>
  <c r="BS315" i="50"/>
  <c r="BJ515" i="50"/>
  <c r="BD524" i="50"/>
  <c r="BJ328" i="50"/>
  <c r="BE786" i="50"/>
  <c r="BN590" i="50"/>
  <c r="BI379" i="50"/>
  <c r="BN701" i="50"/>
  <c r="BJ386" i="50"/>
  <c r="BT616" i="50"/>
  <c r="BR753" i="50"/>
  <c r="BB388" i="50"/>
  <c r="BD595" i="50"/>
  <c r="BK373" i="50"/>
  <c r="BJ655" i="50"/>
  <c r="BS610" i="50"/>
  <c r="BM513" i="50"/>
  <c r="BN717" i="50"/>
  <c r="BR424" i="50"/>
  <c r="BF595" i="50"/>
  <c r="BB752" i="50"/>
  <c r="BC692" i="50"/>
  <c r="BQ452" i="50"/>
  <c r="BT628" i="50"/>
  <c r="BI687" i="50"/>
  <c r="BM305" i="50"/>
  <c r="BJ659" i="50"/>
  <c r="BB507" i="50"/>
  <c r="BT571" i="50"/>
  <c r="BH583" i="50"/>
  <c r="BN395" i="50"/>
  <c r="BE813" i="50"/>
  <c r="BR558" i="50"/>
  <c r="BK563" i="50"/>
  <c r="BQ753" i="50"/>
  <c r="BN597" i="50"/>
  <c r="BL823" i="50"/>
  <c r="BN356" i="50"/>
  <c r="BN308" i="50"/>
  <c r="BF342" i="50"/>
  <c r="BR490" i="50"/>
  <c r="BG742" i="50"/>
  <c r="BC421" i="50"/>
  <c r="BB343" i="50"/>
  <c r="BN394" i="50"/>
  <c r="BS352" i="50"/>
  <c r="BT649" i="50"/>
  <c r="BF664" i="50"/>
  <c r="BC622" i="50"/>
  <c r="BN464" i="50"/>
  <c r="BD307" i="50"/>
  <c r="BB845" i="50"/>
  <c r="BI503" i="50"/>
  <c r="BE781" i="50"/>
  <c r="BF645" i="50"/>
  <c r="BG539" i="50"/>
  <c r="BB415" i="50"/>
  <c r="BI545" i="50"/>
  <c r="BG347" i="50"/>
  <c r="BB450" i="50"/>
  <c r="BI562" i="50"/>
  <c r="BG718" i="50"/>
  <c r="BK328" i="50"/>
  <c r="BM701" i="50"/>
  <c r="BD591" i="50"/>
  <c r="BS470" i="50"/>
  <c r="BP577" i="50"/>
  <c r="BR709" i="50"/>
  <c r="BM760" i="50"/>
  <c r="BT900" i="50"/>
  <c r="BH375" i="50"/>
  <c r="BK754" i="50"/>
  <c r="BF723" i="50"/>
  <c r="BG662" i="50"/>
  <c r="BD468" i="50"/>
  <c r="BH317" i="50"/>
  <c r="BD707" i="50"/>
  <c r="BT714" i="50"/>
  <c r="BJ750" i="50"/>
  <c r="BL715" i="50"/>
  <c r="BG678" i="50"/>
  <c r="BK858" i="50"/>
  <c r="BH599" i="50"/>
  <c r="BA551" i="50"/>
  <c r="BG719" i="50"/>
  <c r="BA416" i="50"/>
  <c r="BF826" i="50"/>
  <c r="BS480" i="50"/>
  <c r="BQ454" i="50"/>
  <c r="BI669" i="50"/>
  <c r="BK448" i="50"/>
  <c r="BA560" i="50"/>
  <c r="BJ492" i="50"/>
  <c r="BM793" i="50"/>
  <c r="BM831" i="50"/>
  <c r="BB352" i="50"/>
  <c r="BH408" i="50"/>
  <c r="BC800" i="50"/>
  <c r="BM669" i="50"/>
  <c r="BH667" i="50"/>
  <c r="BI352" i="50"/>
  <c r="BD712" i="50"/>
  <c r="BS462" i="50"/>
  <c r="BA683" i="50"/>
  <c r="BH533" i="50"/>
  <c r="BK570" i="50"/>
  <c r="BH725" i="50"/>
  <c r="BK417" i="50"/>
  <c r="BI664" i="50"/>
  <c r="BI892" i="50"/>
  <c r="BN845" i="50"/>
  <c r="BQ614" i="50"/>
  <c r="BA395" i="50"/>
  <c r="BE757" i="50"/>
  <c r="BH743" i="50"/>
  <c r="BQ688" i="50"/>
  <c r="BT850" i="50"/>
  <c r="BJ345" i="50"/>
  <c r="BR331" i="50"/>
  <c r="BF374" i="50"/>
  <c r="BL821" i="50"/>
  <c r="BJ452" i="50"/>
  <c r="BL871" i="50"/>
  <c r="BQ504" i="50"/>
  <c r="BB515" i="50"/>
  <c r="BN325" i="50"/>
  <c r="BC722" i="50"/>
  <c r="BM610" i="50"/>
  <c r="BE382" i="50"/>
  <c r="BL784" i="50"/>
  <c r="BR869" i="50"/>
  <c r="BM883" i="50"/>
  <c r="BG721" i="50"/>
  <c r="BR897" i="50"/>
  <c r="BH491" i="50"/>
  <c r="BP813" i="50"/>
  <c r="BF337" i="50"/>
  <c r="BM551" i="50"/>
  <c r="BJ606" i="50"/>
  <c r="BH479" i="50"/>
  <c r="BG382" i="50"/>
  <c r="BI660" i="50"/>
  <c r="BM456" i="50"/>
  <c r="BF311" i="50"/>
  <c r="BF524" i="50"/>
  <c r="BQ794" i="50"/>
  <c r="BJ781" i="50"/>
  <c r="BK310" i="50"/>
  <c r="BE714" i="50"/>
  <c r="BI678" i="50"/>
  <c r="BL844" i="50"/>
  <c r="BK860" i="50"/>
  <c r="BA816" i="50"/>
  <c r="BA368" i="50"/>
  <c r="BI649" i="50"/>
  <c r="BP513" i="50"/>
  <c r="BP507" i="50"/>
  <c r="BK419" i="50"/>
  <c r="BG543" i="50"/>
  <c r="BT408" i="50"/>
  <c r="BB467" i="50"/>
  <c r="BF707" i="50"/>
  <c r="BM672" i="50"/>
  <c r="BC387" i="50"/>
  <c r="BH811" i="50"/>
  <c r="BJ851" i="50"/>
  <c r="BH770" i="50"/>
  <c r="BC694" i="50"/>
  <c r="BH482" i="50"/>
  <c r="BG487" i="50"/>
  <c r="BQ747" i="50"/>
  <c r="BH488" i="50"/>
  <c r="BR605" i="50"/>
  <c r="BI529" i="50"/>
  <c r="BL896" i="50"/>
  <c r="BJ555" i="50"/>
  <c r="BJ830" i="50"/>
  <c r="BR575" i="50"/>
  <c r="BP903" i="50"/>
  <c r="BK735" i="50"/>
  <c r="BI896" i="50"/>
  <c r="BD537" i="50"/>
  <c r="BT587" i="50"/>
  <c r="BG623" i="50"/>
  <c r="BN319" i="50"/>
  <c r="BT669" i="50"/>
  <c r="BJ686" i="50"/>
  <c r="BG440" i="50"/>
  <c r="BF867" i="50"/>
  <c r="BP436" i="50"/>
  <c r="BC444" i="50"/>
  <c r="BQ607" i="50"/>
  <c r="BE307" i="50"/>
  <c r="BB550" i="50"/>
  <c r="BT894" i="50"/>
  <c r="BN697" i="50"/>
  <c r="BR653" i="50"/>
  <c r="BJ811" i="50"/>
  <c r="BC750" i="50"/>
  <c r="BH884" i="50"/>
  <c r="BD473" i="50"/>
  <c r="BR533" i="50"/>
  <c r="BR832" i="50"/>
  <c r="BA346" i="50"/>
  <c r="BM313" i="50"/>
  <c r="BM346" i="50"/>
  <c r="BF442" i="50"/>
  <c r="BS477" i="50"/>
  <c r="BH574" i="50"/>
  <c r="BS815" i="50"/>
  <c r="BP833" i="50"/>
  <c r="BK555" i="50"/>
  <c r="BS556" i="50"/>
  <c r="BB469" i="50"/>
  <c r="BN385" i="50"/>
  <c r="BJ803" i="50"/>
  <c r="BR862" i="50"/>
  <c r="BH766" i="50"/>
  <c r="BT330" i="50"/>
  <c r="BI833" i="50"/>
  <c r="BK640" i="50"/>
  <c r="BH449" i="50"/>
  <c r="BC730" i="50"/>
  <c r="BL880" i="50"/>
  <c r="BC880" i="50"/>
  <c r="BK879" i="50"/>
  <c r="BR782" i="50"/>
  <c r="BL754" i="50"/>
  <c r="BR481" i="50"/>
  <c r="BI895" i="50"/>
  <c r="BB558" i="50"/>
  <c r="BR733" i="50"/>
  <c r="BQ532" i="50"/>
  <c r="BE333" i="50"/>
  <c r="BA823" i="50"/>
  <c r="BI316" i="50"/>
  <c r="BS794" i="50"/>
  <c r="BI876" i="50"/>
  <c r="BM867" i="50"/>
  <c r="BG508" i="50"/>
  <c r="BD448" i="50"/>
  <c r="BT885" i="50"/>
  <c r="BE682" i="50"/>
  <c r="BE354" i="50"/>
  <c r="BN677" i="50"/>
  <c r="BC560" i="50"/>
  <c r="BG431" i="50"/>
  <c r="BK810" i="50"/>
  <c r="BD392" i="50"/>
  <c r="BG565" i="50"/>
  <c r="BG886" i="50"/>
  <c r="BP902" i="50"/>
  <c r="BP460" i="50"/>
  <c r="BI879" i="50"/>
  <c r="BT595" i="50"/>
  <c r="BP880" i="50"/>
  <c r="BL741" i="50"/>
  <c r="BK624" i="50"/>
  <c r="BP443" i="50"/>
  <c r="BA826" i="50"/>
  <c r="BN506" i="50"/>
  <c r="BB436" i="50"/>
  <c r="BS414" i="50"/>
  <c r="BS413" i="50"/>
  <c r="BQ640" i="50"/>
  <c r="BM792" i="50"/>
  <c r="BH819" i="50"/>
  <c r="BM667" i="50"/>
  <c r="BD660" i="50"/>
  <c r="BT340" i="50"/>
  <c r="BS588" i="50"/>
  <c r="BL495" i="50"/>
  <c r="BK874" i="50"/>
  <c r="BH683" i="50"/>
  <c r="BC333" i="50"/>
  <c r="BG781" i="50"/>
  <c r="BB361" i="50"/>
  <c r="BP543" i="50"/>
  <c r="BL737" i="50"/>
  <c r="BF479" i="50"/>
  <c r="BN329" i="50"/>
  <c r="BA340" i="50"/>
  <c r="BA452" i="50"/>
  <c r="BJ387" i="50"/>
  <c r="BH568" i="50"/>
  <c r="BI652" i="50"/>
  <c r="BC804" i="50"/>
  <c r="BP447" i="50"/>
  <c r="BK431" i="50"/>
  <c r="BM602" i="50"/>
  <c r="BP568" i="50"/>
  <c r="BR521" i="50"/>
  <c r="BN453" i="50"/>
  <c r="BC866" i="50"/>
  <c r="BP456" i="50"/>
  <c r="BS637" i="50"/>
  <c r="BL774" i="50"/>
  <c r="BG877" i="50"/>
  <c r="BC595" i="50"/>
  <c r="BN839" i="50"/>
  <c r="BD429" i="50"/>
  <c r="BP598" i="50"/>
  <c r="BN463" i="50"/>
  <c r="BI872" i="50"/>
  <c r="BB692" i="50"/>
  <c r="BR354" i="50"/>
  <c r="BA534" i="50"/>
  <c r="BG778" i="50"/>
  <c r="BP681" i="50"/>
  <c r="BP846" i="50"/>
  <c r="BS349" i="50"/>
  <c r="BG744" i="50"/>
  <c r="BC500" i="50"/>
  <c r="BP866" i="50"/>
  <c r="BG675" i="50"/>
  <c r="BT652" i="50"/>
  <c r="BH489" i="50"/>
  <c r="BL468" i="50"/>
  <c r="BB496" i="50"/>
  <c r="BR327" i="50"/>
  <c r="BH584" i="50"/>
  <c r="BM518" i="50"/>
  <c r="BB353" i="50"/>
  <c r="BC404" i="50"/>
  <c r="BH893" i="50"/>
  <c r="BN789" i="50"/>
  <c r="BK333" i="50"/>
  <c r="BS672" i="50"/>
  <c r="BJ560" i="50"/>
  <c r="BJ439" i="50"/>
  <c r="BS900" i="50"/>
  <c r="BR761" i="50"/>
  <c r="BK762" i="50"/>
  <c r="BP364" i="50"/>
  <c r="BP715" i="50"/>
  <c r="BP403" i="50"/>
  <c r="BP752" i="50"/>
  <c r="BB477" i="50"/>
  <c r="BT479" i="50"/>
  <c r="BN616" i="50"/>
  <c r="BJ780" i="50"/>
  <c r="BJ419" i="50"/>
  <c r="BH540" i="50"/>
  <c r="BG760" i="50"/>
  <c r="BE457" i="50"/>
  <c r="BA488" i="50"/>
  <c r="BL675" i="50"/>
  <c r="BD859" i="50"/>
  <c r="BT560" i="50"/>
  <c r="BH618" i="50"/>
  <c r="BF507" i="50"/>
  <c r="BL783" i="50"/>
  <c r="BE671" i="50"/>
  <c r="BP541" i="50"/>
  <c r="BF770" i="50"/>
  <c r="BL585" i="50"/>
  <c r="BR786" i="50"/>
  <c r="BT893" i="50"/>
  <c r="BE563" i="50"/>
  <c r="BL592" i="50"/>
  <c r="BG767" i="50"/>
  <c r="BJ734" i="50"/>
  <c r="BJ859" i="50"/>
  <c r="BH701" i="50"/>
  <c r="BC594" i="50"/>
  <c r="BF687" i="50"/>
  <c r="BC646" i="50"/>
  <c r="BC349" i="50"/>
  <c r="BE865" i="50"/>
  <c r="BE849" i="50"/>
  <c r="BJ490" i="50"/>
  <c r="BL348" i="50"/>
  <c r="BB665" i="50"/>
  <c r="BB323" i="50"/>
  <c r="BG378" i="50"/>
  <c r="BG593" i="50"/>
  <c r="BT557" i="50"/>
  <c r="BN852" i="50"/>
  <c r="BJ807" i="50"/>
  <c r="BJ512" i="50"/>
  <c r="BN793" i="50"/>
  <c r="BB709" i="50"/>
  <c r="BP422" i="50"/>
  <c r="BL687" i="50"/>
  <c r="BA768" i="50"/>
  <c r="BH806" i="50"/>
  <c r="BC532" i="50"/>
  <c r="BR523" i="50"/>
  <c r="BQ619" i="50"/>
  <c r="BQ649" i="50"/>
  <c r="BM383" i="50"/>
  <c r="BR439" i="50"/>
  <c r="BB755" i="50"/>
  <c r="BA750" i="50"/>
  <c r="BR727" i="50"/>
  <c r="BA618" i="50"/>
  <c r="BM587" i="50"/>
  <c r="BR417" i="50"/>
  <c r="BQ791" i="50"/>
  <c r="BC524" i="50"/>
  <c r="BM473" i="50"/>
  <c r="BR645" i="50"/>
  <c r="BS785" i="50"/>
  <c r="BN577" i="50"/>
  <c r="BP677" i="50"/>
  <c r="BM432" i="50"/>
  <c r="BP505" i="50"/>
  <c r="BR808" i="50"/>
  <c r="BL819" i="50"/>
  <c r="BQ372" i="50"/>
  <c r="BC357" i="50"/>
  <c r="BS367" i="50"/>
  <c r="BD847" i="50"/>
  <c r="BR438" i="50"/>
  <c r="BA650" i="50"/>
  <c r="BS432" i="50"/>
  <c r="BN647" i="50"/>
  <c r="BJ545" i="50"/>
  <c r="BI556" i="50"/>
  <c r="BR778" i="50"/>
  <c r="BQ368" i="50"/>
  <c r="BN561" i="50"/>
  <c r="BG468" i="50"/>
  <c r="BJ564" i="50"/>
  <c r="BQ842" i="50"/>
  <c r="BC878" i="50"/>
  <c r="BL662" i="50"/>
  <c r="BJ563" i="50"/>
  <c r="BJ646" i="50"/>
  <c r="BQ646" i="50"/>
  <c r="BQ596" i="50"/>
  <c r="BC474" i="50"/>
  <c r="BE622" i="50"/>
  <c r="BH485" i="50"/>
  <c r="BF634" i="50"/>
  <c r="BE408" i="50"/>
  <c r="BI667" i="50"/>
  <c r="BQ402" i="50"/>
  <c r="BE836" i="50"/>
  <c r="BB342" i="50"/>
  <c r="BK895" i="50"/>
  <c r="BE873" i="50"/>
  <c r="BA885" i="50"/>
  <c r="BC656" i="50"/>
  <c r="BD888" i="50"/>
  <c r="BH868" i="50"/>
  <c r="BA407" i="50"/>
  <c r="BH472" i="50"/>
  <c r="BD549" i="50"/>
  <c r="BH402" i="50"/>
  <c r="BH818" i="50"/>
  <c r="BB826" i="50"/>
  <c r="BM776" i="50"/>
  <c r="BK849" i="50"/>
  <c r="BH657" i="50"/>
  <c r="BE680" i="50"/>
  <c r="BJ777" i="50"/>
  <c r="BE423" i="50"/>
  <c r="BM478" i="50"/>
  <c r="BN388" i="50"/>
  <c r="BT879" i="50"/>
  <c r="BC810" i="50"/>
  <c r="BR612" i="50"/>
  <c r="BN645" i="50"/>
  <c r="BB368" i="50"/>
  <c r="BJ513" i="50"/>
  <c r="BK514" i="50"/>
  <c r="BL500" i="50"/>
  <c r="BQ852" i="50"/>
  <c r="BF308" i="50"/>
  <c r="BI803" i="50"/>
  <c r="BS458" i="50"/>
  <c r="BI308" i="50"/>
  <c r="BQ871" i="50"/>
  <c r="BK706" i="50"/>
  <c r="BM868" i="50"/>
  <c r="BH507" i="50"/>
  <c r="BB678" i="50"/>
  <c r="BD841" i="50"/>
  <c r="BE312" i="50"/>
  <c r="BK773" i="50"/>
  <c r="BP386" i="50"/>
  <c r="BE595" i="50"/>
  <c r="BI355" i="50"/>
  <c r="BL374" i="50"/>
  <c r="BF411" i="50"/>
  <c r="BC367" i="50"/>
  <c r="BT427" i="50"/>
  <c r="BB479" i="50"/>
  <c r="BJ403" i="50"/>
  <c r="BH595" i="50"/>
  <c r="BD397" i="50"/>
  <c r="BS607" i="50"/>
  <c r="BC651" i="50"/>
  <c r="BI468" i="50"/>
  <c r="BH429" i="50"/>
  <c r="BT783" i="50"/>
  <c r="BE882" i="50"/>
  <c r="BN690" i="50"/>
  <c r="BI392" i="50"/>
  <c r="BR491" i="50"/>
  <c r="BQ668" i="50"/>
  <c r="BH315" i="50"/>
  <c r="BQ334" i="50"/>
  <c r="BB486" i="50"/>
  <c r="BA373" i="50"/>
  <c r="BN434" i="50"/>
  <c r="BI550" i="50"/>
  <c r="BK421" i="50"/>
  <c r="BM584" i="50"/>
  <c r="BK820" i="50"/>
  <c r="BJ369" i="50"/>
  <c r="BE327" i="50"/>
  <c r="BT568" i="50"/>
  <c r="BE880" i="50"/>
  <c r="BQ421" i="50"/>
  <c r="BP657" i="50"/>
  <c r="BF370" i="50"/>
  <c r="BK753" i="50"/>
  <c r="BF756" i="50"/>
  <c r="BL803" i="50"/>
  <c r="BE817" i="50"/>
  <c r="BE815" i="50"/>
  <c r="BG723" i="50"/>
  <c r="BS499" i="50"/>
  <c r="BS321" i="50"/>
  <c r="BN378" i="50"/>
  <c r="BL568" i="50"/>
  <c r="BJ412" i="50"/>
  <c r="BH808" i="50"/>
  <c r="BS814" i="50"/>
  <c r="BK527" i="50"/>
  <c r="BA874" i="50"/>
  <c r="BD870" i="50"/>
  <c r="BL334" i="50"/>
  <c r="BG448" i="50"/>
  <c r="BP327" i="50"/>
  <c r="BA454" i="50"/>
  <c r="BR531" i="50"/>
  <c r="BF755" i="50"/>
  <c r="BK387" i="50"/>
  <c r="BD503" i="50"/>
  <c r="BH778" i="50"/>
  <c r="BA834" i="50"/>
  <c r="BS889" i="50"/>
  <c r="BC630" i="50"/>
  <c r="BB810" i="50"/>
  <c r="BF668" i="50"/>
  <c r="BS881" i="50"/>
  <c r="BG641" i="50"/>
  <c r="BC490" i="50"/>
  <c r="BC798" i="50"/>
  <c r="BA771" i="50"/>
  <c r="BC848" i="50"/>
  <c r="BP527" i="50"/>
  <c r="BE386" i="50"/>
  <c r="BA686" i="50"/>
  <c r="BP591" i="50"/>
  <c r="BK710" i="50"/>
  <c r="BN749" i="50"/>
  <c r="BC327" i="50"/>
  <c r="BK553" i="50"/>
  <c r="BS632" i="50"/>
  <c r="BN317" i="50"/>
  <c r="BQ664" i="50"/>
  <c r="BL684" i="50"/>
  <c r="BF417" i="50"/>
  <c r="BE752" i="50"/>
  <c r="BD730" i="50"/>
  <c r="BL631" i="50"/>
  <c r="BA310" i="50"/>
  <c r="BA562" i="50"/>
  <c r="BQ767" i="50"/>
  <c r="BT737" i="50"/>
  <c r="BI701" i="50"/>
  <c r="BK796" i="50"/>
  <c r="BB535" i="50"/>
  <c r="BL842" i="50"/>
  <c r="BR834" i="50"/>
  <c r="BR639" i="50"/>
  <c r="BP484" i="50"/>
  <c r="BG713" i="50"/>
  <c r="BM324" i="50"/>
  <c r="BP346" i="50"/>
  <c r="BR565" i="50"/>
  <c r="BE750" i="50"/>
  <c r="BR401" i="50"/>
  <c r="BB438" i="50"/>
  <c r="BR430" i="50"/>
  <c r="BK689" i="50"/>
  <c r="BR628" i="50"/>
  <c r="BS629" i="50"/>
  <c r="BQ673" i="50"/>
  <c r="BI347" i="50"/>
  <c r="BG873" i="50"/>
  <c r="BD590" i="50"/>
  <c r="BN750" i="50"/>
  <c r="BD603" i="50"/>
  <c r="BF440" i="50"/>
  <c r="BA334" i="50"/>
  <c r="BI339" i="50"/>
  <c r="BC392" i="50"/>
  <c r="BL615" i="50"/>
  <c r="BT608" i="50"/>
  <c r="BN736" i="50"/>
  <c r="BF654" i="50"/>
  <c r="BP667" i="50"/>
  <c r="BG320" i="50"/>
  <c r="BF403" i="50"/>
  <c r="BD552" i="50"/>
  <c r="BR506" i="50"/>
  <c r="BI381" i="50"/>
  <c r="BK338" i="50"/>
  <c r="BC496" i="50"/>
  <c r="BT468" i="50"/>
  <c r="BM588" i="50"/>
  <c r="BQ720" i="50"/>
  <c r="BI710" i="50"/>
  <c r="BD899" i="50"/>
  <c r="BM899" i="50"/>
  <c r="BB305" i="50"/>
  <c r="BN595" i="50"/>
  <c r="BH590" i="50"/>
  <c r="BB590" i="50"/>
  <c r="BH415" i="50"/>
  <c r="BS671" i="50"/>
  <c r="BQ321" i="50"/>
  <c r="BB696" i="50"/>
  <c r="BQ834" i="50"/>
  <c r="BN606" i="50"/>
  <c r="BN622" i="50"/>
  <c r="BJ902" i="50"/>
  <c r="BQ752" i="50"/>
  <c r="BN493" i="50"/>
  <c r="BB668" i="50"/>
  <c r="BD797" i="50"/>
  <c r="BF776" i="50"/>
  <c r="BF497" i="50"/>
  <c r="BA494" i="50"/>
  <c r="BA820" i="50"/>
  <c r="BF783" i="50"/>
  <c r="BA463" i="50"/>
  <c r="BG782" i="50"/>
  <c r="BA432" i="50"/>
  <c r="BK756" i="50"/>
  <c r="BF317" i="50"/>
  <c r="BP851" i="50"/>
  <c r="BB625" i="50"/>
  <c r="BQ506" i="50"/>
  <c r="BJ467" i="50"/>
  <c r="BG711" i="50"/>
  <c r="BG618" i="50"/>
  <c r="BC514" i="50"/>
  <c r="BN853" i="50"/>
  <c r="BD409" i="50"/>
  <c r="BM581" i="50"/>
  <c r="BA559" i="50"/>
  <c r="BH528" i="50"/>
  <c r="BT871" i="50"/>
  <c r="BT692" i="50"/>
  <c r="BB603" i="50"/>
  <c r="BN711" i="50"/>
  <c r="BT809" i="50"/>
  <c r="BC660" i="50"/>
  <c r="BG494" i="50"/>
  <c r="BM848" i="50"/>
  <c r="BT807" i="50"/>
  <c r="BC787" i="50"/>
  <c r="BJ680" i="50"/>
  <c r="BK815" i="50"/>
  <c r="BF636" i="50"/>
  <c r="BM439" i="50"/>
  <c r="BE479" i="50"/>
  <c r="BN719" i="50"/>
  <c r="BM542" i="50"/>
  <c r="BR873" i="50"/>
  <c r="BC813" i="50"/>
  <c r="BQ823" i="50"/>
  <c r="BP506" i="50"/>
  <c r="BP379" i="50"/>
  <c r="BF615" i="50"/>
  <c r="BB574" i="50"/>
  <c r="BK625" i="50"/>
  <c r="BT739" i="50"/>
  <c r="BA595" i="50"/>
  <c r="BE808" i="50"/>
  <c r="BG348" i="50"/>
  <c r="BE877" i="50"/>
  <c r="BR552" i="50"/>
  <c r="BP757" i="50"/>
  <c r="BN815" i="50"/>
  <c r="BN332" i="50"/>
  <c r="BH470" i="50"/>
  <c r="BE639" i="50"/>
  <c r="BF798" i="50"/>
  <c r="BQ904" i="50"/>
  <c r="BP426" i="50"/>
  <c r="BT371" i="50"/>
  <c r="BN420" i="50"/>
  <c r="BK483" i="50"/>
  <c r="BN428" i="50"/>
  <c r="BN800" i="50"/>
  <c r="BS768" i="50"/>
  <c r="BH800" i="50"/>
  <c r="BS711" i="50"/>
  <c r="BH537" i="50"/>
  <c r="BQ850" i="50"/>
  <c r="BI776" i="50"/>
  <c r="BR841" i="50"/>
  <c r="BQ883" i="50"/>
  <c r="BS648" i="50"/>
  <c r="BT482" i="50"/>
  <c r="BA848" i="50"/>
  <c r="BM490" i="50"/>
  <c r="BQ857" i="50"/>
  <c r="BJ510" i="50"/>
  <c r="BI344" i="50"/>
  <c r="BN710" i="50"/>
  <c r="BM675" i="50"/>
  <c r="BG628" i="50"/>
  <c r="BH718" i="50"/>
  <c r="BG905" i="50"/>
  <c r="BF899" i="50"/>
  <c r="BI732" i="50"/>
  <c r="BR904" i="50"/>
  <c r="BB327" i="50"/>
  <c r="BQ807" i="50"/>
  <c r="BL771" i="50"/>
  <c r="BI804" i="50"/>
  <c r="BS904" i="50"/>
  <c r="BD882" i="50"/>
  <c r="BP635" i="50"/>
  <c r="BF477" i="50"/>
  <c r="BJ723" i="50"/>
  <c r="BC631" i="50"/>
  <c r="BG612" i="50"/>
  <c r="BS567" i="50"/>
  <c r="BJ528" i="50"/>
  <c r="BS451" i="50"/>
  <c r="BB883" i="50"/>
  <c r="BC463" i="50"/>
  <c r="BA770" i="50"/>
  <c r="BE329" i="50"/>
  <c r="BC337" i="50"/>
  <c r="BT761" i="50"/>
  <c r="BN764" i="50"/>
  <c r="BP555" i="50"/>
  <c r="BG852" i="50"/>
  <c r="BN604" i="50"/>
  <c r="BH706" i="50"/>
  <c r="BP853" i="50"/>
  <c r="BA838" i="50"/>
  <c r="BL380" i="50"/>
  <c r="BE577" i="50"/>
  <c r="BK639" i="50"/>
  <c r="BQ725" i="50"/>
  <c r="BP376" i="50"/>
  <c r="BR772" i="50"/>
  <c r="BB759" i="50"/>
  <c r="BL563" i="50"/>
  <c r="BP531" i="50"/>
  <c r="BQ620" i="50"/>
  <c r="BP508" i="50"/>
  <c r="BQ425" i="50"/>
  <c r="BC695" i="50"/>
  <c r="BJ593" i="50"/>
  <c r="BF318" i="50"/>
  <c r="BP517" i="50"/>
  <c r="BT566" i="50"/>
  <c r="BM568" i="50"/>
  <c r="BN322" i="50"/>
  <c r="BI375" i="50"/>
  <c r="BR706" i="50"/>
  <c r="BI741" i="50"/>
  <c r="BI526" i="50"/>
  <c r="BD475" i="50"/>
  <c r="BJ348" i="50"/>
  <c r="BL492" i="50"/>
  <c r="BB585" i="50"/>
  <c r="BK804" i="50"/>
  <c r="BC745" i="50"/>
  <c r="BA577" i="50"/>
  <c r="BF835" i="50"/>
  <c r="BK513" i="50"/>
  <c r="BK673" i="50"/>
  <c r="BT308" i="50"/>
  <c r="BD775" i="50"/>
  <c r="BA567" i="50"/>
  <c r="BC729" i="50"/>
  <c r="BR415" i="50"/>
  <c r="BS459" i="50"/>
  <c r="BE643" i="50"/>
  <c r="BA787" i="50"/>
  <c r="BL625" i="50"/>
  <c r="BL699" i="50"/>
  <c r="BD402" i="50"/>
  <c r="BQ585" i="50"/>
  <c r="BB488" i="50"/>
  <c r="BK782" i="50"/>
  <c r="BM755" i="50"/>
  <c r="BG495" i="50"/>
  <c r="BA669" i="50"/>
  <c r="BS841" i="50"/>
  <c r="BI666" i="50"/>
  <c r="BF658" i="50"/>
  <c r="BI673" i="50"/>
  <c r="BR530" i="50"/>
  <c r="BR393" i="50"/>
  <c r="BK748" i="50"/>
  <c r="BD470" i="50"/>
  <c r="BP476" i="50"/>
  <c r="BH797" i="50"/>
  <c r="BS555" i="50"/>
  <c r="BH435" i="50"/>
  <c r="BE405" i="50"/>
  <c r="BE365" i="50"/>
  <c r="BE672" i="50"/>
  <c r="BI409" i="50"/>
  <c r="BL673" i="50"/>
  <c r="BI768" i="50"/>
  <c r="BC761" i="50"/>
  <c r="BI635" i="50"/>
  <c r="BD578" i="50"/>
  <c r="BL572" i="50"/>
  <c r="BI446" i="50"/>
  <c r="BF669" i="50"/>
  <c r="BK577" i="50"/>
  <c r="BK528" i="50"/>
  <c r="BB541" i="50"/>
  <c r="BR673" i="50"/>
  <c r="BD874" i="50"/>
  <c r="BE858" i="50"/>
  <c r="BJ690" i="50"/>
  <c r="BD628" i="50"/>
  <c r="BG578" i="50"/>
  <c r="BD618" i="50"/>
  <c r="BG870" i="50"/>
  <c r="BF360" i="50"/>
  <c r="BR313" i="50"/>
  <c r="BC307" i="50"/>
  <c r="BF408" i="50"/>
  <c r="BE527" i="50"/>
  <c r="BE500" i="50"/>
  <c r="BJ860" i="50"/>
  <c r="BI401" i="50"/>
  <c r="BK602" i="50"/>
  <c r="BD833" i="50"/>
  <c r="BC591" i="50"/>
  <c r="BG362" i="50"/>
  <c r="BK767" i="50"/>
  <c r="BP793" i="50"/>
  <c r="BG469" i="50"/>
  <c r="BL617" i="50"/>
  <c r="BL836" i="50"/>
  <c r="BA812" i="50"/>
  <c r="BA390" i="50"/>
  <c r="BI414" i="50"/>
  <c r="BL881" i="50"/>
  <c r="BQ444" i="50"/>
  <c r="BL499" i="50"/>
  <c r="BT630" i="50"/>
  <c r="BL497" i="50"/>
  <c r="BH324" i="50"/>
  <c r="BB629" i="50"/>
  <c r="BG330" i="50"/>
  <c r="BF761" i="50"/>
  <c r="BB318" i="50"/>
  <c r="BQ387" i="50"/>
  <c r="BQ432" i="50"/>
  <c r="BT691" i="50"/>
  <c r="BP383" i="50"/>
  <c r="BE497" i="50"/>
  <c r="BH378" i="50"/>
  <c r="BA379" i="50"/>
  <c r="BK581" i="50"/>
  <c r="BI779" i="50"/>
  <c r="BA707" i="50"/>
  <c r="BA505" i="50"/>
  <c r="BR460" i="50"/>
  <c r="BB537" i="50"/>
  <c r="BK442" i="50"/>
  <c r="BC407" i="50"/>
  <c r="BR716" i="50"/>
  <c r="BF842" i="50"/>
  <c r="BK467" i="50"/>
  <c r="BJ693" i="50"/>
  <c r="BS328" i="50"/>
  <c r="BK797" i="50"/>
  <c r="BQ567" i="50"/>
  <c r="BG415" i="50"/>
  <c r="BF402" i="50"/>
  <c r="BS337" i="50"/>
  <c r="BA875" i="50"/>
  <c r="BM799" i="50"/>
  <c r="BQ839" i="50"/>
  <c r="BR537" i="50"/>
  <c r="BS662" i="50"/>
  <c r="BR861" i="50"/>
  <c r="BS611" i="50"/>
  <c r="BL467" i="50"/>
  <c r="BS551" i="50"/>
  <c r="BN439" i="50"/>
  <c r="BM723" i="50"/>
  <c r="BC768" i="50"/>
  <c r="BK393" i="50"/>
  <c r="BH561" i="50"/>
  <c r="BH862" i="50"/>
  <c r="BL768" i="50"/>
  <c r="BL400" i="50"/>
  <c r="BF708" i="50"/>
  <c r="BN763" i="50"/>
  <c r="BT815" i="50"/>
  <c r="BS392" i="50"/>
  <c r="BG403" i="50"/>
  <c r="BK898" i="50"/>
  <c r="BD681" i="50"/>
  <c r="BT445" i="50"/>
  <c r="BQ484" i="50"/>
  <c r="BE417" i="50"/>
  <c r="BE881" i="50"/>
  <c r="BP350" i="50"/>
  <c r="BL806" i="50"/>
  <c r="BI412" i="50"/>
  <c r="BI361" i="50"/>
  <c r="BD732" i="50"/>
  <c r="BD873" i="50"/>
  <c r="BG862" i="50"/>
  <c r="BQ341" i="50"/>
  <c r="BK595" i="50"/>
  <c r="BD865" i="50"/>
  <c r="BH715" i="50"/>
  <c r="BK894" i="50"/>
  <c r="BQ326" i="50"/>
  <c r="BK742" i="50"/>
  <c r="BK885" i="50"/>
  <c r="BQ570" i="50"/>
  <c r="BG637" i="50"/>
  <c r="BG316" i="50"/>
  <c r="BI770" i="50"/>
  <c r="BJ329" i="50"/>
  <c r="BD741" i="50"/>
  <c r="BM343" i="50"/>
  <c r="BB457" i="50"/>
  <c r="BL436" i="50"/>
  <c r="BP798" i="50"/>
  <c r="BJ432" i="50"/>
  <c r="BA719" i="50"/>
  <c r="BI723" i="50"/>
  <c r="BH891" i="50"/>
  <c r="BH773" i="50"/>
  <c r="BE648" i="50"/>
  <c r="BF340" i="50"/>
  <c r="BS550" i="50"/>
  <c r="BJ625" i="50"/>
  <c r="BK750" i="50"/>
  <c r="BM463" i="50"/>
  <c r="BM789" i="50"/>
  <c r="BH734" i="50"/>
  <c r="BD577" i="50"/>
  <c r="BI541" i="50"/>
  <c r="BE620" i="50"/>
  <c r="BG414" i="50"/>
  <c r="BI805" i="50"/>
  <c r="BL322" i="50"/>
  <c r="BM864" i="50"/>
  <c r="BD454" i="50"/>
  <c r="BR791" i="50"/>
  <c r="BN589" i="50"/>
  <c r="BN904" i="50"/>
  <c r="BL899" i="50"/>
  <c r="BF527" i="50"/>
  <c r="BK642" i="50"/>
  <c r="BR810" i="50"/>
  <c r="BH767" i="50"/>
  <c r="BA745" i="50"/>
  <c r="BD423" i="50"/>
  <c r="BH637" i="50"/>
  <c r="BC654" i="50"/>
  <c r="BF489" i="50"/>
  <c r="BT504" i="50"/>
  <c r="BP607" i="50"/>
  <c r="BI395" i="50"/>
  <c r="BJ457" i="50"/>
  <c r="BA377" i="50"/>
  <c r="BH790" i="50"/>
  <c r="BL372" i="50"/>
  <c r="BT508" i="50"/>
  <c r="BH640" i="50"/>
  <c r="BL422" i="50"/>
  <c r="BC693" i="50"/>
  <c r="BR796" i="50"/>
  <c r="BJ441" i="50"/>
  <c r="BG779" i="50"/>
  <c r="BL862" i="50"/>
  <c r="BK870" i="50"/>
  <c r="BB605" i="50"/>
  <c r="BC495" i="50"/>
  <c r="BE523" i="50"/>
  <c r="BR337" i="50"/>
  <c r="BA425" i="50"/>
  <c r="BR774" i="50"/>
  <c r="BR510" i="50"/>
  <c r="BJ482" i="50"/>
  <c r="BC659" i="50"/>
  <c r="BI329" i="50"/>
  <c r="BI540" i="50"/>
  <c r="BH334" i="50"/>
  <c r="BC553" i="50"/>
  <c r="BK746" i="50"/>
  <c r="BA670" i="50"/>
  <c r="BR745" i="50"/>
  <c r="BK827" i="50"/>
  <c r="BR585" i="50"/>
  <c r="BB600" i="50"/>
  <c r="BB394" i="50"/>
  <c r="BJ675" i="50"/>
  <c r="BP698" i="50"/>
  <c r="BE690" i="50"/>
  <c r="BB451" i="50"/>
  <c r="BN680" i="50"/>
  <c r="BG455" i="50"/>
  <c r="BM470" i="50"/>
  <c r="BQ738" i="50"/>
  <c r="BG399" i="50"/>
  <c r="BC671" i="50"/>
  <c r="BL347" i="50"/>
  <c r="BA703" i="50"/>
  <c r="BJ640" i="50"/>
  <c r="BT746" i="50"/>
  <c r="BI626" i="50"/>
  <c r="BN687" i="50"/>
  <c r="BP325" i="50"/>
  <c r="BM462" i="50"/>
  <c r="BN698" i="50"/>
  <c r="BB445" i="50"/>
  <c r="BM608" i="50"/>
  <c r="BR604" i="50"/>
  <c r="BI707" i="50"/>
  <c r="BD789" i="50"/>
  <c r="BB358" i="50"/>
  <c r="BM637" i="50"/>
  <c r="BL408" i="50"/>
  <c r="BE839" i="50"/>
  <c r="BP688" i="50"/>
  <c r="BN412" i="50"/>
  <c r="BC429" i="50"/>
  <c r="BA493" i="50"/>
  <c r="BJ485" i="50"/>
  <c r="BN720" i="50"/>
  <c r="BD395" i="50"/>
  <c r="BC567" i="50"/>
  <c r="BI312" i="50"/>
  <c r="BL432" i="50"/>
  <c r="BG591" i="50"/>
  <c r="BG730" i="50"/>
  <c r="BC466" i="50"/>
  <c r="BR323" i="50"/>
  <c r="BQ460" i="50"/>
  <c r="BI844" i="50"/>
  <c r="BK494" i="50"/>
  <c r="BM451" i="50"/>
  <c r="BA705" i="50"/>
  <c r="BM401" i="50"/>
  <c r="BG488" i="50"/>
  <c r="BS357" i="50"/>
  <c r="BM445" i="50"/>
  <c r="BA659" i="50"/>
  <c r="BK547" i="50"/>
  <c r="BD624" i="50"/>
  <c r="BJ437" i="50"/>
  <c r="BH821" i="50"/>
  <c r="BD827" i="50"/>
  <c r="BF430" i="50"/>
  <c r="BJ768" i="50"/>
  <c r="BP759" i="50"/>
  <c r="BI850" i="50"/>
  <c r="BD445" i="50"/>
  <c r="BM798" i="50"/>
  <c r="BL758" i="50"/>
  <c r="BC585" i="50"/>
  <c r="BG370" i="50"/>
  <c r="BH832" i="50"/>
  <c r="BP662" i="50"/>
  <c r="BM553" i="50"/>
  <c r="BJ367" i="50"/>
  <c r="BE433" i="50"/>
  <c r="BN821" i="50"/>
  <c r="BK850" i="50"/>
  <c r="BQ876" i="50"/>
  <c r="BH700" i="50"/>
  <c r="BI306" i="50"/>
  <c r="BG633" i="50"/>
  <c r="BH642" i="50"/>
  <c r="BH864" i="50"/>
  <c r="BK847" i="50"/>
  <c r="BI904" i="50"/>
  <c r="BF739" i="50"/>
  <c r="BQ505" i="50"/>
  <c r="BJ544" i="50"/>
  <c r="BH614" i="50"/>
  <c r="BJ541" i="50"/>
  <c r="BA434" i="50"/>
  <c r="BF575" i="50"/>
  <c r="BQ533" i="50"/>
  <c r="BA684" i="50"/>
  <c r="BG776" i="50"/>
  <c r="BR518" i="50"/>
  <c r="BI644" i="50"/>
  <c r="BS475" i="50"/>
  <c r="BK407" i="50"/>
  <c r="BA344" i="50"/>
  <c r="BP552" i="50"/>
  <c r="BM476" i="50"/>
  <c r="BQ655" i="50"/>
  <c r="BH506" i="50"/>
  <c r="BC430" i="50"/>
  <c r="BB789" i="50"/>
  <c r="BM680" i="50"/>
  <c r="BG502" i="50"/>
  <c r="BR886" i="50"/>
  <c r="BR320" i="50"/>
  <c r="BH400" i="50"/>
  <c r="BL564" i="50"/>
  <c r="BT747" i="50"/>
  <c r="BP587" i="50"/>
  <c r="BS741" i="50"/>
  <c r="BQ495" i="50"/>
  <c r="BF808" i="50"/>
  <c r="BB390" i="50"/>
  <c r="BJ810" i="50"/>
  <c r="BJ600" i="50"/>
  <c r="BN891" i="50"/>
  <c r="BC879" i="50"/>
  <c r="BA792" i="50"/>
  <c r="BB392" i="50"/>
  <c r="BS510" i="50"/>
  <c r="BG343" i="50"/>
  <c r="BM677" i="50"/>
  <c r="BF413" i="50"/>
  <c r="BS571" i="50"/>
  <c r="BB677" i="50"/>
  <c r="BE626" i="50"/>
  <c r="BL788" i="50"/>
  <c r="BM317" i="50"/>
  <c r="BP322" i="50"/>
  <c r="BR670" i="50"/>
  <c r="BI810" i="50"/>
  <c r="BN617" i="50"/>
  <c r="BR759" i="50"/>
  <c r="BR342" i="50"/>
  <c r="BC870" i="50"/>
  <c r="BM327" i="50"/>
  <c r="BM325" i="50"/>
  <c r="BD831" i="50"/>
  <c r="BA606" i="50"/>
  <c r="BQ651" i="50"/>
  <c r="BI828" i="50"/>
  <c r="BI317" i="50"/>
  <c r="BA489" i="50"/>
  <c r="BI751" i="50"/>
  <c r="BJ385" i="50"/>
  <c r="BQ751" i="50"/>
  <c r="BH366" i="50"/>
  <c r="BQ340" i="50"/>
  <c r="BR371" i="50"/>
  <c r="BE562" i="50"/>
  <c r="BC338" i="50"/>
  <c r="BI311" i="50"/>
  <c r="BS691" i="50"/>
  <c r="BL671" i="50"/>
  <c r="BG846" i="50"/>
  <c r="BG787" i="50"/>
  <c r="BD861" i="50"/>
  <c r="BB508" i="50"/>
  <c r="BN824" i="50"/>
  <c r="BG872" i="50"/>
  <c r="BA800" i="50"/>
  <c r="BR477" i="50"/>
  <c r="BQ717" i="50"/>
  <c r="BB888" i="50"/>
  <c r="BH589" i="50"/>
  <c r="BP563" i="50"/>
  <c r="BL770" i="50"/>
  <c r="BT459" i="50"/>
  <c r="BK677" i="50"/>
  <c r="BP728" i="50"/>
  <c r="BK816" i="50"/>
  <c r="BL637" i="50"/>
  <c r="BB649" i="50"/>
  <c r="BH876" i="50"/>
  <c r="BG804" i="50"/>
  <c r="BB595" i="50"/>
  <c r="BT440" i="50"/>
  <c r="BB652" i="50"/>
  <c r="BD522" i="50"/>
  <c r="BN889" i="50"/>
  <c r="BR707" i="50"/>
  <c r="BT645" i="50"/>
  <c r="BI760" i="50"/>
  <c r="BR535" i="50"/>
  <c r="BC740" i="50"/>
  <c r="BG665" i="50"/>
  <c r="BL569" i="50"/>
  <c r="BL386" i="50"/>
  <c r="BA898" i="50"/>
  <c r="BM806" i="50"/>
  <c r="BS582" i="50"/>
  <c r="BN461" i="50"/>
  <c r="BN842" i="50"/>
  <c r="BD625" i="50"/>
  <c r="BI640" i="50"/>
  <c r="BH759" i="50"/>
  <c r="BC506" i="50"/>
  <c r="BP609" i="50"/>
  <c r="BR889" i="50"/>
  <c r="BA743" i="50"/>
  <c r="BR416" i="50"/>
  <c r="BM694" i="50"/>
  <c r="BF545" i="50"/>
  <c r="BF601" i="50"/>
  <c r="BD811" i="50"/>
  <c r="BS824" i="50"/>
  <c r="BJ687" i="50"/>
  <c r="BC753" i="50"/>
  <c r="BQ603" i="50"/>
  <c r="BP855" i="50"/>
  <c r="BP684" i="50"/>
  <c r="BP650" i="50"/>
  <c r="BI547" i="50"/>
  <c r="BT707" i="50"/>
  <c r="BN530" i="50"/>
  <c r="BD529" i="50"/>
  <c r="BG765" i="50"/>
  <c r="BH672" i="50"/>
  <c r="BP640" i="50"/>
  <c r="BC442" i="50"/>
  <c r="BR317" i="50"/>
  <c r="BK379" i="50"/>
  <c r="BQ390" i="50"/>
  <c r="BA869" i="50"/>
  <c r="BT423" i="50"/>
  <c r="BP455" i="50"/>
  <c r="BH431" i="50"/>
  <c r="BP533" i="50"/>
  <c r="BN509" i="50"/>
  <c r="BE850" i="50"/>
  <c r="BT791" i="50"/>
  <c r="BB423" i="50"/>
  <c r="BQ521" i="50"/>
  <c r="BN344" i="50"/>
  <c r="BK362" i="50"/>
  <c r="BE699" i="50"/>
  <c r="BT637" i="50"/>
  <c r="BN362" i="50"/>
  <c r="BP652" i="50"/>
  <c r="BB740" i="50"/>
  <c r="BG714" i="50"/>
  <c r="BP576" i="50"/>
  <c r="BC855" i="50"/>
  <c r="BR690" i="50"/>
  <c r="BN349" i="50"/>
  <c r="BH390" i="50"/>
  <c r="BK837" i="50"/>
  <c r="BT350" i="50"/>
  <c r="BF711" i="50"/>
  <c r="BD528" i="50"/>
  <c r="BA609" i="50"/>
  <c r="BS618" i="50"/>
  <c r="BD648" i="50"/>
  <c r="BE841" i="50"/>
  <c r="BT843" i="50"/>
  <c r="BE315" i="50"/>
  <c r="BK811" i="50"/>
  <c r="BH573" i="50"/>
  <c r="BQ686" i="50"/>
  <c r="BD487" i="50"/>
  <c r="BS872" i="50"/>
  <c r="BB863" i="50"/>
  <c r="BK662" i="50"/>
  <c r="BL443" i="50"/>
  <c r="BC741" i="50"/>
  <c r="BI711" i="50"/>
  <c r="BT402" i="50"/>
  <c r="BI854" i="50"/>
  <c r="BM442" i="50"/>
  <c r="BF587" i="50"/>
  <c r="BJ453" i="50"/>
  <c r="BG668" i="50"/>
  <c r="BK557" i="50"/>
  <c r="BP466" i="50"/>
  <c r="BR581" i="50"/>
  <c r="BP832" i="50"/>
  <c r="BI539" i="50"/>
  <c r="BE766" i="50"/>
  <c r="BH779" i="50"/>
  <c r="BD892" i="50"/>
  <c r="BC876" i="50"/>
  <c r="BL644" i="50"/>
  <c r="BN414" i="50"/>
  <c r="BP669" i="50"/>
  <c r="BM550" i="50"/>
  <c r="BR609" i="50"/>
  <c r="BD653" i="50"/>
  <c r="BT524" i="50"/>
  <c r="BJ617" i="50"/>
  <c r="BL820" i="50"/>
  <c r="BK530" i="50"/>
  <c r="BM762" i="50"/>
  <c r="BN479" i="50"/>
  <c r="BE760" i="50"/>
  <c r="BM844" i="50"/>
  <c r="BF583" i="50"/>
  <c r="BT573" i="50"/>
  <c r="BM366" i="50"/>
  <c r="BC893" i="50"/>
  <c r="BR545" i="50"/>
  <c r="BC792" i="50"/>
  <c r="BP727" i="50"/>
  <c r="BB758" i="50"/>
  <c r="BP665" i="50"/>
  <c r="BT592" i="50"/>
  <c r="BF502" i="50"/>
  <c r="BG793" i="50"/>
  <c r="BA755" i="50"/>
  <c r="BP869" i="50"/>
  <c r="BG802" i="50"/>
  <c r="BM695" i="50"/>
  <c r="BL777" i="50"/>
  <c r="BF551" i="50"/>
  <c r="BS327" i="50"/>
  <c r="BS536" i="50"/>
  <c r="BA510" i="50"/>
  <c r="BE846" i="50"/>
  <c r="BJ630" i="50"/>
  <c r="BB761" i="50"/>
  <c r="BJ818" i="50"/>
  <c r="BF533" i="50"/>
  <c r="BJ849" i="50"/>
  <c r="BF465" i="50"/>
  <c r="BD722" i="50"/>
  <c r="BG616" i="50"/>
  <c r="BT773" i="50"/>
  <c r="BQ569" i="50"/>
  <c r="BR854" i="50"/>
  <c r="BL660" i="50"/>
  <c r="BE419" i="50"/>
  <c r="BB754" i="50"/>
  <c r="BA817" i="50"/>
  <c r="BT897" i="50"/>
  <c r="BT744" i="50"/>
  <c r="BS326" i="50"/>
  <c r="BQ693" i="50"/>
  <c r="BL465" i="50"/>
  <c r="BN773" i="50"/>
  <c r="BH629" i="50"/>
  <c r="BQ869" i="50"/>
  <c r="BS713" i="50"/>
  <c r="BP504" i="50"/>
  <c r="BR688" i="50"/>
  <c r="BF522" i="50"/>
  <c r="BR578" i="50"/>
  <c r="BP840" i="50"/>
  <c r="BP629" i="50"/>
  <c r="BC438" i="50"/>
  <c r="BT808" i="50"/>
  <c r="BR392" i="50"/>
  <c r="BL634" i="50"/>
  <c r="BN837" i="50"/>
  <c r="BB449" i="50"/>
  <c r="BT438" i="50"/>
  <c r="BE412" i="50"/>
  <c r="BM393" i="50"/>
  <c r="BL381" i="50"/>
  <c r="BD620" i="50"/>
  <c r="BG463" i="50"/>
  <c r="BJ448" i="50"/>
  <c r="BI794" i="50"/>
  <c r="BG521" i="50"/>
  <c r="BK899" i="50"/>
  <c r="BJ500" i="50"/>
  <c r="BQ841" i="50"/>
  <c r="BD815" i="50"/>
  <c r="BA652" i="50"/>
  <c r="BA722" i="50"/>
  <c r="BN425" i="50"/>
  <c r="BB391" i="50"/>
  <c r="BQ545" i="50"/>
  <c r="BH619" i="50"/>
  <c r="BC718" i="50"/>
  <c r="BC580" i="50"/>
  <c r="BR498" i="50"/>
  <c r="BC483" i="50"/>
  <c r="BE649" i="50"/>
  <c r="BK386" i="50"/>
  <c r="BG597" i="50"/>
  <c r="BQ325" i="50"/>
  <c r="BT654" i="50"/>
  <c r="BS360" i="50"/>
  <c r="BS828" i="50"/>
  <c r="BF568" i="50"/>
  <c r="BN321" i="50"/>
  <c r="BE721" i="50"/>
  <c r="BP770" i="50"/>
  <c r="BN668" i="50"/>
  <c r="BE848" i="50"/>
  <c r="BD585" i="50"/>
  <c r="BK460" i="50"/>
  <c r="BN762" i="50"/>
  <c r="BC712" i="50"/>
  <c r="BL466" i="50"/>
  <c r="BG893" i="50"/>
  <c r="BH545" i="50"/>
  <c r="BS770" i="50"/>
  <c r="BK659" i="50"/>
  <c r="BB723" i="50"/>
  <c r="BB661" i="50"/>
  <c r="BJ475" i="50"/>
  <c r="BC843" i="50"/>
  <c r="BN562" i="50"/>
  <c r="BE673" i="50"/>
  <c r="BS435" i="50"/>
  <c r="BL514" i="50"/>
  <c r="BM397" i="50"/>
  <c r="BD738" i="50"/>
  <c r="BN666" i="50"/>
  <c r="BB631" i="50"/>
  <c r="BS576" i="50"/>
  <c r="BN336" i="50"/>
  <c r="BA623" i="50"/>
  <c r="BE387" i="50"/>
  <c r="BM778" i="50"/>
  <c r="BG441" i="50"/>
  <c r="BC575" i="50"/>
  <c r="BE448" i="50"/>
  <c r="BD553" i="50"/>
  <c r="BF737" i="50"/>
  <c r="BS340" i="50"/>
  <c r="BL859" i="50"/>
  <c r="BS615" i="50"/>
  <c r="BT904" i="50"/>
  <c r="BC838" i="50"/>
  <c r="BD850" i="50"/>
  <c r="BR524" i="50"/>
  <c r="BN721" i="50"/>
  <c r="BP708" i="50"/>
  <c r="BN814" i="50"/>
  <c r="BK814" i="50"/>
  <c r="BF323" i="50"/>
  <c r="BM398" i="50"/>
  <c r="BC572" i="50"/>
  <c r="BQ840" i="50"/>
  <c r="BM752" i="50"/>
  <c r="BC869" i="50"/>
  <c r="BP331" i="50"/>
  <c r="BR459" i="50"/>
  <c r="BM764" i="50"/>
  <c r="BF423" i="50"/>
  <c r="BK537" i="50"/>
  <c r="BH616" i="50"/>
  <c r="BR646" i="50"/>
  <c r="BD772" i="50"/>
  <c r="BC507" i="50"/>
  <c r="BF573" i="50"/>
  <c r="BG707" i="50"/>
  <c r="BE604" i="50"/>
  <c r="BE498" i="50"/>
  <c r="BQ690" i="50"/>
  <c r="BL338" i="50"/>
  <c r="BF731" i="50"/>
  <c r="BG532" i="50"/>
  <c r="BP449" i="50"/>
  <c r="BC882" i="50"/>
  <c r="BE515" i="50"/>
  <c r="BI319" i="50"/>
  <c r="BE574" i="50"/>
  <c r="BH527" i="50"/>
  <c r="BA856" i="50"/>
  <c r="BT846" i="50"/>
  <c r="BM533" i="50"/>
  <c r="BM881" i="50"/>
  <c r="BF788" i="50"/>
  <c r="BH536" i="50"/>
  <c r="BR587" i="50"/>
  <c r="BN828" i="50"/>
  <c r="BF665" i="50"/>
  <c r="BM552" i="50"/>
  <c r="BG479" i="50"/>
  <c r="BJ778" i="50"/>
  <c r="BS445" i="50"/>
  <c r="BA317" i="50"/>
  <c r="BA531" i="50"/>
  <c r="BI459" i="50"/>
  <c r="BG669" i="50"/>
  <c r="BF582" i="50"/>
  <c r="BM685" i="50"/>
  <c r="BF856" i="50"/>
  <c r="BE605" i="50"/>
  <c r="BQ575" i="50"/>
  <c r="BC403" i="50"/>
  <c r="BM458" i="50"/>
  <c r="BJ678" i="50"/>
  <c r="BI438" i="50"/>
  <c r="BI621" i="50"/>
  <c r="BC680" i="50"/>
  <c r="BS739" i="50"/>
  <c r="BS634" i="50"/>
  <c r="BJ735" i="50"/>
  <c r="BN659" i="50"/>
  <c r="BJ793" i="50"/>
  <c r="BH492" i="50"/>
  <c r="BD443" i="50"/>
  <c r="BR875" i="50"/>
  <c r="BJ670" i="50"/>
  <c r="BN505" i="50"/>
  <c r="BF310" i="50"/>
  <c r="BN649" i="50"/>
  <c r="BS836" i="50"/>
  <c r="BA710" i="50"/>
  <c r="BL525" i="50"/>
  <c r="BG639" i="50"/>
  <c r="BF434" i="50"/>
  <c r="BL588" i="50"/>
  <c r="BK637" i="50"/>
  <c r="BS395" i="50"/>
  <c r="BL438" i="50"/>
  <c r="BA631" i="50"/>
  <c r="BL441" i="50"/>
  <c r="BD726" i="50"/>
  <c r="BH848" i="50"/>
  <c r="BF343" i="50"/>
  <c r="BQ389" i="50"/>
  <c r="BM766" i="50"/>
  <c r="BS519" i="50"/>
  <c r="BD887" i="50"/>
  <c r="BE896" i="50"/>
  <c r="BS720" i="50"/>
  <c r="BA398" i="50"/>
  <c r="BA691" i="50"/>
  <c r="BA342" i="50"/>
  <c r="BA428" i="50"/>
  <c r="BF897" i="50"/>
  <c r="BQ577" i="50"/>
  <c r="BS454" i="50"/>
  <c r="BP668" i="50"/>
  <c r="BN572" i="50"/>
  <c r="BD621" i="50"/>
  <c r="BN665" i="50"/>
  <c r="BS786" i="50"/>
  <c r="BF552" i="50"/>
  <c r="BP468" i="50"/>
  <c r="BE376" i="50"/>
  <c r="BG607" i="50"/>
  <c r="BH704" i="50"/>
  <c r="BS523" i="50"/>
  <c r="BB769" i="50"/>
  <c r="BH894" i="50"/>
  <c r="BJ753" i="50"/>
  <c r="BI407" i="50"/>
  <c r="BQ335" i="50"/>
  <c r="BT527" i="50"/>
  <c r="BK672" i="50"/>
  <c r="BN673" i="50"/>
  <c r="BI483" i="50"/>
  <c r="BJ741" i="50"/>
  <c r="BN416" i="50"/>
  <c r="BA464" i="50"/>
  <c r="BD560" i="50"/>
  <c r="BG542" i="50"/>
  <c r="BE618" i="50"/>
  <c r="BK621" i="50"/>
  <c r="BL732" i="50"/>
  <c r="BS497" i="50"/>
  <c r="BF399" i="50"/>
  <c r="BA508" i="50"/>
  <c r="BL560" i="50"/>
  <c r="BR830" i="50"/>
  <c r="BP762" i="50"/>
  <c r="BB567" i="50"/>
  <c r="BH558" i="50"/>
  <c r="BT334" i="50"/>
  <c r="BQ800" i="50"/>
  <c r="BF424" i="50"/>
  <c r="BF514" i="50"/>
  <c r="BM686" i="50"/>
  <c r="BJ698" i="50"/>
  <c r="BI535" i="50"/>
  <c r="BK323" i="50"/>
  <c r="BD747" i="50"/>
  <c r="BB729" i="50"/>
  <c r="BF472" i="50"/>
  <c r="BF405" i="50"/>
  <c r="BM615" i="50"/>
  <c r="BT857" i="50"/>
  <c r="BH722" i="50"/>
  <c r="BB432" i="50"/>
  <c r="BM858" i="50"/>
  <c r="BE435" i="50"/>
  <c r="BT314" i="50"/>
  <c r="BK360" i="50"/>
  <c r="BS696" i="50"/>
  <c r="BQ520" i="50"/>
  <c r="BH454" i="50"/>
  <c r="BG480" i="50"/>
  <c r="BN712" i="50"/>
  <c r="BI477" i="50"/>
  <c r="BS427" i="50"/>
  <c r="BT786" i="50"/>
  <c r="BA744" i="50"/>
  <c r="BT369" i="50"/>
  <c r="BE679" i="50"/>
  <c r="BP534" i="50"/>
  <c r="BL457" i="50"/>
  <c r="BB498" i="50"/>
  <c r="BD822" i="50"/>
  <c r="BJ718" i="50"/>
  <c r="BI624" i="50"/>
  <c r="BF814" i="50"/>
  <c r="BQ374" i="50"/>
  <c r="BP815" i="50"/>
  <c r="BJ774" i="50"/>
  <c r="BC859" i="50"/>
  <c r="BG685" i="50"/>
  <c r="BC682" i="50"/>
  <c r="BR366" i="50"/>
  <c r="BR842" i="50"/>
  <c r="BL561" i="50"/>
  <c r="BN437" i="50"/>
  <c r="BJ326" i="50"/>
  <c r="BG727" i="50"/>
  <c r="BG751" i="50"/>
  <c r="BQ305" i="50"/>
  <c r="BN398" i="50"/>
  <c r="BR364" i="50"/>
  <c r="BN374" i="50"/>
  <c r="BA350" i="50"/>
  <c r="BL690" i="50"/>
  <c r="BB882" i="50"/>
  <c r="BS819" i="50"/>
  <c r="BG761" i="50"/>
  <c r="BA753" i="50"/>
  <c r="BB886" i="50"/>
  <c r="BG545" i="50"/>
  <c r="BT518" i="50"/>
  <c r="BD436" i="50"/>
  <c r="BF733" i="50"/>
  <c r="BB785" i="50"/>
  <c r="BD770" i="50"/>
  <c r="BH494" i="50"/>
  <c r="BC842" i="50"/>
  <c r="BJ529" i="50"/>
  <c r="BB742" i="50"/>
  <c r="BH871" i="50"/>
  <c r="BC647" i="50"/>
  <c r="BG525" i="50"/>
  <c r="BL558" i="50"/>
  <c r="BI502" i="50"/>
  <c r="BK560" i="50"/>
  <c r="BJ368" i="50"/>
  <c r="BJ380" i="50"/>
  <c r="BE831" i="50"/>
  <c r="BD696" i="50"/>
  <c r="BJ765" i="50"/>
  <c r="BC805" i="50"/>
  <c r="BA667" i="50"/>
  <c r="BT499" i="50"/>
  <c r="BS450" i="50"/>
  <c r="BB897" i="50"/>
  <c r="BH543" i="50"/>
  <c r="BL313" i="50"/>
  <c r="BL692" i="50"/>
  <c r="BD704" i="50"/>
  <c r="BL866" i="50"/>
  <c r="BN324" i="50"/>
  <c r="BC498" i="50"/>
  <c r="BS515" i="50"/>
  <c r="BL603" i="50"/>
  <c r="BS323" i="50"/>
  <c r="BQ422" i="50"/>
  <c r="BQ514" i="50"/>
  <c r="BR399" i="50"/>
  <c r="BK609" i="50"/>
  <c r="BT538" i="50"/>
  <c r="BD635" i="50"/>
  <c r="BR798" i="50"/>
  <c r="BC832" i="50"/>
  <c r="BC685" i="50"/>
  <c r="BD904" i="50"/>
  <c r="BB801" i="50"/>
  <c r="BJ823" i="50"/>
  <c r="BC405" i="50"/>
  <c r="BI420" i="50"/>
  <c r="BG360" i="50"/>
  <c r="BL635" i="50"/>
  <c r="BR739" i="50"/>
  <c r="BQ812" i="50"/>
  <c r="BP408" i="50"/>
  <c r="BQ809" i="50"/>
  <c r="BS388" i="50"/>
  <c r="BK614" i="50"/>
  <c r="BM893" i="50"/>
  <c r="BN713" i="50"/>
  <c r="BA384" i="50"/>
  <c r="BE442" i="50"/>
  <c r="BH382" i="50"/>
  <c r="BK699" i="50"/>
  <c r="BM832" i="50"/>
  <c r="BL597" i="50"/>
  <c r="BP593" i="50"/>
  <c r="BI786" i="50"/>
  <c r="BE445" i="50"/>
  <c r="BG849" i="50"/>
  <c r="BL317" i="50"/>
  <c r="BS521" i="50"/>
  <c r="BP348" i="50"/>
  <c r="BB411" i="50"/>
  <c r="BD406" i="50"/>
  <c r="BQ787" i="50"/>
  <c r="BJ488" i="50"/>
  <c r="BS717" i="50"/>
  <c r="BH457" i="50"/>
  <c r="BQ418" i="50"/>
  <c r="BF438" i="50"/>
  <c r="BA824" i="50"/>
  <c r="BB606" i="50"/>
  <c r="BE406" i="50"/>
  <c r="BL701" i="50"/>
  <c r="BB698" i="50"/>
  <c r="BK772" i="50"/>
  <c r="BQ515" i="50"/>
  <c r="BN613" i="50"/>
  <c r="BS318" i="50"/>
  <c r="BG318" i="50"/>
  <c r="BR880" i="50"/>
  <c r="BB317" i="50"/>
  <c r="BG315" i="50"/>
  <c r="BA565" i="50"/>
  <c r="BD457" i="50"/>
  <c r="BL332" i="50"/>
  <c r="BC320" i="50"/>
  <c r="BR328" i="50"/>
  <c r="BS764" i="50"/>
  <c r="BQ558" i="50"/>
  <c r="BM375" i="50"/>
  <c r="BG830" i="50"/>
  <c r="BC677" i="50"/>
  <c r="BG865" i="50"/>
  <c r="BQ508" i="50"/>
  <c r="BM498" i="50"/>
  <c r="BF640" i="50"/>
  <c r="BI627" i="50"/>
  <c r="BF341" i="50"/>
  <c r="BD394" i="50"/>
  <c r="BI422" i="50"/>
  <c r="BM787" i="50"/>
  <c r="BG490" i="50"/>
  <c r="BP671" i="50"/>
  <c r="BB490" i="50"/>
  <c r="BH852" i="50"/>
  <c r="BR450" i="50"/>
  <c r="BI838" i="50"/>
  <c r="BK791" i="50"/>
  <c r="BJ697" i="50"/>
  <c r="BP685" i="50"/>
  <c r="BM797" i="50"/>
  <c r="BF380" i="50"/>
  <c r="BJ891" i="50"/>
  <c r="BI335" i="50"/>
  <c r="BL830" i="50"/>
  <c r="BD589" i="50"/>
  <c r="BK356" i="50"/>
  <c r="BP373" i="50"/>
  <c r="BM341" i="50"/>
  <c r="BQ482" i="50"/>
  <c r="BB827" i="50"/>
  <c r="BD644" i="50"/>
  <c r="BD449" i="50"/>
  <c r="BH519" i="50"/>
  <c r="BN517" i="50"/>
  <c r="BI831" i="50"/>
  <c r="BG646" i="50"/>
  <c r="BM746" i="50"/>
  <c r="BH896" i="50"/>
  <c r="BM605" i="50"/>
  <c r="BN320" i="50"/>
  <c r="BK654" i="50"/>
  <c r="BG339" i="50"/>
  <c r="BE439" i="50"/>
  <c r="BT629" i="50"/>
  <c r="BD691" i="50"/>
  <c r="BT694" i="50"/>
  <c r="BQ392" i="50"/>
  <c r="BE708" i="50"/>
  <c r="BJ701" i="50"/>
  <c r="BT382" i="50"/>
  <c r="BL745" i="50"/>
  <c r="BN450" i="50"/>
  <c r="BE644" i="50"/>
  <c r="BA532" i="50"/>
  <c r="BC704" i="50"/>
  <c r="BH445" i="50"/>
  <c r="BR693" i="50"/>
  <c r="BL308" i="50"/>
  <c r="BD878" i="50"/>
  <c r="BA485" i="50"/>
  <c r="BE616" i="50"/>
  <c r="BD422" i="50"/>
  <c r="BD403" i="50"/>
  <c r="BA843" i="50"/>
  <c r="BF401" i="50"/>
  <c r="BT853" i="50"/>
  <c r="BE69" i="22"/>
  <c r="BA778" i="50"/>
  <c r="BF46" i="57"/>
  <c r="BD433" i="50"/>
  <c r="BA629" i="50"/>
  <c r="BF618" i="50"/>
  <c r="BR446" i="50"/>
  <c r="BB444" i="50"/>
  <c r="BR800" i="50"/>
  <c r="BF697" i="50"/>
  <c r="BH69" i="51"/>
  <c r="BG517" i="50"/>
  <c r="BJ853" i="50"/>
  <c r="BF470" i="50"/>
  <c r="BQ612" i="50"/>
  <c r="BE798" i="50"/>
  <c r="BC378" i="50"/>
  <c r="BQ553" i="50"/>
  <c r="BS142" i="50"/>
  <c r="BR166" i="50"/>
  <c r="BM857" i="50"/>
  <c r="BF902" i="50"/>
  <c r="BR258" i="50"/>
  <c r="BQ610" i="50"/>
  <c r="BR168" i="50"/>
  <c r="BH337" i="50"/>
  <c r="BF288" i="57"/>
  <c r="BH258" i="50"/>
  <c r="BT30" i="50"/>
  <c r="BB265" i="57"/>
  <c r="BI163" i="50"/>
  <c r="BG209" i="50"/>
  <c r="BS542" i="50"/>
  <c r="BT602" i="50"/>
  <c r="BQ542" i="50"/>
  <c r="BH793" i="50"/>
  <c r="BF327" i="50"/>
  <c r="BK516" i="50"/>
  <c r="BL674" i="50"/>
  <c r="BC834" i="50"/>
  <c r="BS685" i="50"/>
  <c r="BA853" i="50"/>
  <c r="BE702" i="50"/>
  <c r="BN678" i="50"/>
  <c r="BR500" i="50"/>
  <c r="BF652" i="50"/>
  <c r="BB377" i="50"/>
  <c r="BH473" i="50"/>
  <c r="BF510" i="50"/>
  <c r="BG336" i="50"/>
  <c r="BT594" i="50"/>
  <c r="BD649" i="50"/>
  <c r="BM744" i="50"/>
  <c r="BB726" i="50"/>
  <c r="BL415" i="50"/>
  <c r="BJ338" i="50"/>
  <c r="BD501" i="50"/>
  <c r="BR586" i="50"/>
  <c r="BC697" i="50"/>
  <c r="BT530" i="50"/>
  <c r="BB816" i="50"/>
  <c r="BM448" i="50"/>
  <c r="BN635" i="50"/>
  <c r="BF480" i="50"/>
  <c r="BA509" i="50"/>
  <c r="BS415" i="50"/>
  <c r="BA484" i="50"/>
  <c r="BN631" i="50"/>
  <c r="BM612" i="50"/>
  <c r="BR412" i="50"/>
  <c r="BR326" i="50"/>
  <c r="BC433" i="50"/>
  <c r="BI806" i="50"/>
  <c r="BF397" i="50"/>
  <c r="BS488" i="50"/>
  <c r="BP497" i="50"/>
  <c r="BC362" i="50"/>
  <c r="BA790" i="50"/>
  <c r="BJ871" i="50"/>
  <c r="BJ517" i="50"/>
  <c r="BQ830" i="50"/>
  <c r="BR554" i="50"/>
  <c r="BC372" i="50"/>
  <c r="BT488" i="50"/>
  <c r="BM774" i="50"/>
  <c r="BS526" i="50"/>
  <c r="BF415" i="50"/>
  <c r="BS466" i="50"/>
  <c r="BB774" i="50"/>
  <c r="BS421" i="50"/>
  <c r="BB315" i="50"/>
  <c r="BD329" i="50"/>
  <c r="BT553" i="50"/>
  <c r="BI513" i="50"/>
  <c r="BT673" i="50"/>
  <c r="BD510" i="50"/>
  <c r="BA779" i="50"/>
  <c r="BA369" i="50"/>
  <c r="BG885" i="50"/>
  <c r="BT474" i="50"/>
  <c r="BR641" i="50"/>
  <c r="BB408" i="50"/>
  <c r="BK336" i="50"/>
  <c r="BD778" i="50"/>
  <c r="BR469" i="50"/>
  <c r="BC419" i="50"/>
  <c r="BA699" i="50"/>
  <c r="BG386" i="50"/>
  <c r="BC446" i="50"/>
  <c r="BH838" i="50"/>
  <c r="BM814" i="50"/>
  <c r="BP723" i="50"/>
  <c r="BA637" i="50"/>
  <c r="BE529" i="50"/>
  <c r="BE449" i="50"/>
  <c r="BT825" i="50"/>
  <c r="BN614" i="50"/>
  <c r="BB869" i="50"/>
  <c r="BH437" i="50"/>
  <c r="BC397" i="50"/>
  <c r="BH413" i="50"/>
  <c r="BD700" i="50"/>
  <c r="BD325" i="50"/>
  <c r="BE319" i="50"/>
  <c r="BI836" i="50"/>
  <c r="BD348" i="50"/>
  <c r="BS810" i="50"/>
  <c r="BM447" i="50"/>
  <c r="BM645" i="50"/>
  <c r="BA578" i="50"/>
  <c r="BJ729" i="50"/>
  <c r="BG753" i="50"/>
  <c r="BD828" i="50"/>
  <c r="BJ318" i="50"/>
  <c r="BE353" i="50"/>
  <c r="BL743" i="50"/>
  <c r="BD879" i="50"/>
  <c r="BH575" i="50"/>
  <c r="BM737" i="50"/>
  <c r="BD532" i="50"/>
  <c r="BE677" i="50"/>
  <c r="BK833" i="50"/>
  <c r="BM710" i="50"/>
  <c r="BF622" i="50"/>
  <c r="BA625" i="50"/>
  <c r="BB812" i="50"/>
  <c r="BG573" i="50"/>
  <c r="BI310" i="50"/>
  <c r="BL643" i="50"/>
  <c r="BF550" i="50"/>
  <c r="BA309" i="50"/>
  <c r="BP441" i="50"/>
  <c r="BQ827" i="50"/>
  <c r="BH484" i="50"/>
  <c r="BT575" i="50"/>
  <c r="BH427" i="50"/>
  <c r="BH610" i="50"/>
  <c r="BN457" i="50"/>
  <c r="BG503" i="50"/>
  <c r="BB700" i="50"/>
  <c r="BF572" i="50"/>
  <c r="BC415" i="50"/>
  <c r="BP525" i="50"/>
  <c r="BK455" i="50"/>
  <c r="BC576" i="50"/>
  <c r="BT790" i="50"/>
  <c r="BS586" i="50"/>
  <c r="BE800" i="50"/>
  <c r="BI761" i="50"/>
  <c r="BE789" i="50"/>
  <c r="BC650" i="50"/>
  <c r="BE375" i="50"/>
  <c r="BP356" i="50"/>
  <c r="BH433" i="50"/>
  <c r="BB681" i="50"/>
  <c r="BH501" i="50"/>
  <c r="BL863" i="50"/>
  <c r="BL377" i="50"/>
  <c r="BP308" i="50"/>
  <c r="BL827" i="50"/>
  <c r="BC305" i="50"/>
  <c r="BB375" i="50"/>
  <c r="BF854" i="50"/>
  <c r="BA429" i="50"/>
  <c r="BS832" i="50"/>
  <c r="BE819" i="50"/>
  <c r="BS614" i="50"/>
  <c r="BQ594" i="50"/>
  <c r="BS882" i="50"/>
  <c r="BL382" i="50"/>
  <c r="BN879" i="50"/>
  <c r="BF436" i="50"/>
  <c r="BD349" i="50"/>
  <c r="BT366" i="50"/>
  <c r="BB689" i="50"/>
  <c r="BH381" i="50"/>
  <c r="BP427" i="50"/>
  <c r="BK452" i="50"/>
  <c r="BT687" i="50"/>
  <c r="BA318" i="50"/>
  <c r="BB555" i="50"/>
  <c r="BA882" i="50"/>
  <c r="BM805" i="50"/>
  <c r="BG556" i="50"/>
  <c r="BJ840" i="50"/>
  <c r="BL868" i="50"/>
  <c r="BT496" i="50"/>
  <c r="BN794" i="50"/>
  <c r="BF866" i="50"/>
  <c r="BS496" i="50"/>
  <c r="BR748" i="50"/>
  <c r="BT456" i="50"/>
  <c r="BT748" i="50"/>
  <c r="BT570" i="50"/>
  <c r="BI416" i="50"/>
  <c r="BL765" i="50"/>
  <c r="BH495" i="50"/>
  <c r="BJ570" i="50"/>
  <c r="BM850" i="50"/>
  <c r="BG863" i="50"/>
  <c r="BR316" i="50"/>
  <c r="BF499" i="50"/>
  <c r="BR377" i="50"/>
  <c r="BT389" i="50"/>
  <c r="BF749" i="50"/>
  <c r="BA491" i="50"/>
  <c r="BL428" i="50"/>
  <c r="BD794" i="50"/>
  <c r="BE845" i="50"/>
  <c r="BD759" i="50"/>
  <c r="BK482" i="50"/>
  <c r="BR517" i="50"/>
  <c r="BF554" i="50"/>
  <c r="BP485" i="50"/>
  <c r="BJ817" i="50"/>
  <c r="BL407" i="50"/>
  <c r="BT434" i="50"/>
  <c r="BB734" i="50"/>
  <c r="BD306" i="50"/>
  <c r="BI341" i="50"/>
  <c r="BF376" i="50"/>
  <c r="BP597" i="50"/>
  <c r="BD677" i="50"/>
  <c r="BL463" i="50"/>
  <c r="BH461" i="50"/>
  <c r="BA818" i="50"/>
  <c r="BT414" i="50"/>
  <c r="BR462" i="50"/>
  <c r="BQ348" i="50"/>
  <c r="BH582" i="50"/>
  <c r="BM592" i="50"/>
  <c r="BP741" i="50"/>
  <c r="BP608" i="50"/>
  <c r="BG615" i="50"/>
  <c r="BG548" i="50"/>
  <c r="BC552" i="50"/>
  <c r="BK341" i="50"/>
  <c r="BK384" i="50"/>
  <c r="BL683" i="50"/>
  <c r="BA413" i="50"/>
  <c r="BE892" i="50"/>
  <c r="BS680" i="50"/>
  <c r="BN334" i="50"/>
  <c r="BS541" i="50"/>
  <c r="BE575" i="50"/>
  <c r="BM387" i="50"/>
  <c r="BJ585" i="50"/>
  <c r="BM495" i="50"/>
  <c r="BK641" i="50"/>
  <c r="BA538" i="50"/>
  <c r="BM729" i="50"/>
  <c r="BC632" i="50"/>
  <c r="BG394" i="50"/>
  <c r="BP842" i="50"/>
  <c r="BN699" i="50"/>
  <c r="BR792" i="50"/>
  <c r="BC664" i="50"/>
  <c r="BD594" i="50"/>
  <c r="BG471" i="50"/>
  <c r="BD656" i="50"/>
  <c r="BM377" i="50"/>
  <c r="BM889" i="50"/>
  <c r="BH522" i="50"/>
  <c r="BL459" i="50"/>
  <c r="BF648" i="50"/>
  <c r="BG605" i="50"/>
  <c r="BB721" i="50"/>
  <c r="BB705" i="50"/>
  <c r="BM768" i="50"/>
  <c r="BB792" i="50"/>
  <c r="BF367" i="50"/>
  <c r="BK806" i="50"/>
  <c r="BF892" i="50"/>
  <c r="BE581" i="50"/>
  <c r="BC816" i="50"/>
  <c r="BA443" i="50"/>
  <c r="BE902" i="50"/>
  <c r="BQ429" i="50"/>
  <c r="BT337" i="50"/>
  <c r="BC350" i="50"/>
  <c r="BC370" i="50"/>
  <c r="BP875" i="50"/>
  <c r="BS644" i="50"/>
  <c r="BS423" i="50"/>
  <c r="BJ761" i="50"/>
  <c r="BC458" i="50"/>
  <c r="BL528" i="50"/>
  <c r="BF730" i="50"/>
  <c r="BH694" i="50"/>
  <c r="BR512" i="50"/>
  <c r="BG805" i="50"/>
  <c r="BG566" i="50"/>
  <c r="BQ774" i="50"/>
  <c r="BR634" i="50"/>
  <c r="BL433" i="50"/>
  <c r="BJ740" i="50"/>
  <c r="BQ466" i="50"/>
  <c r="BI703" i="50"/>
  <c r="BC348" i="50"/>
  <c r="BA518" i="50"/>
  <c r="BK343" i="50"/>
  <c r="BL785" i="50"/>
  <c r="BS506" i="50"/>
  <c r="BQ442" i="50"/>
  <c r="BI338" i="50"/>
  <c r="BC571" i="50"/>
  <c r="BF511" i="50"/>
  <c r="BK638" i="50"/>
  <c r="BH430" i="50"/>
  <c r="BK319" i="50"/>
  <c r="BG550" i="50"/>
  <c r="BT603" i="50"/>
  <c r="BL686" i="50"/>
  <c r="BJ590" i="50"/>
  <c r="BM443" i="50"/>
  <c r="BI870" i="50"/>
  <c r="BM888" i="50"/>
  <c r="BS404" i="50"/>
  <c r="BG726" i="50"/>
  <c r="BS408" i="50"/>
  <c r="BT537" i="50"/>
  <c r="BE674" i="50"/>
  <c r="BB544" i="50"/>
  <c r="BT406" i="50"/>
  <c r="BE655" i="50"/>
  <c r="BK703" i="50"/>
  <c r="BL378" i="50"/>
  <c r="BN518" i="50"/>
  <c r="BM358" i="50"/>
  <c r="BL604" i="50"/>
  <c r="BQ867" i="50"/>
  <c r="BQ870" i="50"/>
  <c r="BB601" i="50"/>
  <c r="BS426" i="50"/>
  <c r="BS441" i="50"/>
  <c r="BA326" i="50"/>
  <c r="BN826" i="50"/>
  <c r="BH343" i="50"/>
  <c r="BP398" i="50"/>
  <c r="BB545" i="50"/>
  <c r="BK617" i="50"/>
  <c r="BC864" i="50"/>
  <c r="BL651" i="50"/>
  <c r="BT477" i="50"/>
  <c r="BT723" i="50"/>
  <c r="BD777" i="50"/>
  <c r="BA802" i="50"/>
  <c r="BI492" i="50"/>
  <c r="BC584" i="50"/>
  <c r="BR360" i="50"/>
  <c r="BB473" i="50"/>
  <c r="BK439" i="50"/>
  <c r="BS749" i="50"/>
  <c r="BM342" i="50"/>
  <c r="BP332" i="50"/>
  <c r="BP883" i="50"/>
  <c r="BN377" i="50"/>
  <c r="BL418" i="50"/>
  <c r="BE474" i="50"/>
  <c r="BF372" i="50"/>
  <c r="BN409" i="50"/>
  <c r="BJ413" i="50"/>
  <c r="BR622" i="50"/>
  <c r="BP822" i="50"/>
  <c r="BH505" i="50"/>
  <c r="BI620" i="50"/>
  <c r="BN693" i="50"/>
  <c r="BN497" i="50"/>
  <c r="BK492" i="50"/>
  <c r="BR878" i="50"/>
  <c r="BS733" i="50"/>
  <c r="BI654" i="50"/>
  <c r="BL507" i="50"/>
  <c r="BR373" i="50"/>
  <c r="BE514" i="50"/>
  <c r="BQ380" i="50"/>
  <c r="BA422" i="50"/>
  <c r="BP707" i="50"/>
  <c r="BJ538" i="50"/>
  <c r="BN565" i="50"/>
  <c r="BT607" i="50"/>
  <c r="BS759" i="50"/>
  <c r="BB561" i="50"/>
  <c r="BN835" i="50"/>
  <c r="BT622" i="50"/>
  <c r="BK436" i="50"/>
  <c r="BQ671" i="50"/>
  <c r="BH787" i="50"/>
  <c r="BE783" i="50"/>
  <c r="BE592" i="50"/>
  <c r="BK477" i="50"/>
  <c r="BF786" i="50"/>
  <c r="BK350" i="50"/>
  <c r="BM771" i="50"/>
  <c r="BI832" i="50"/>
  <c r="BE689" i="50"/>
  <c r="BP419" i="50"/>
  <c r="BE536" i="50"/>
  <c r="BL335" i="50"/>
  <c r="BJ709" i="50"/>
  <c r="BA362" i="50"/>
  <c r="BF617" i="50"/>
  <c r="BS343" i="50"/>
  <c r="BT887" i="50"/>
  <c r="BS124" i="50"/>
  <c r="BF720" i="50"/>
  <c r="BH306" i="50"/>
  <c r="BT659" i="50"/>
  <c r="BD779" i="50"/>
  <c r="BC480" i="50"/>
  <c r="BT321" i="50"/>
  <c r="BB783" i="50"/>
  <c r="BI266" i="57"/>
  <c r="BM709" i="50"/>
  <c r="BA423" i="50"/>
  <c r="BA620" i="50"/>
  <c r="BD675" i="50"/>
  <c r="BH803" i="50"/>
  <c r="BN871" i="50"/>
  <c r="BI845" i="50"/>
  <c r="BH235" i="50"/>
  <c r="BQ268" i="57"/>
  <c r="BL494" i="50"/>
  <c r="BH310" i="50"/>
  <c r="BH230" i="50"/>
  <c r="BE782" i="50"/>
  <c r="BW291" i="57"/>
  <c r="BE305" i="50"/>
  <c r="BR296" i="57"/>
  <c r="BA215" i="57"/>
  <c r="BD162" i="50"/>
  <c r="BI215" i="50"/>
  <c r="BM82" i="57"/>
  <c r="BC542" i="50"/>
  <c r="BA746" i="50"/>
  <c r="BN799" i="50"/>
  <c r="BM741" i="50"/>
  <c r="BK395" i="50"/>
  <c r="BP404" i="50"/>
  <c r="BL343" i="50"/>
  <c r="BF409" i="50"/>
  <c r="BN769" i="50"/>
  <c r="BI374" i="50"/>
  <c r="BC735" i="50"/>
  <c r="BQ412" i="50"/>
  <c r="BM767" i="50"/>
  <c r="BT472" i="50"/>
  <c r="BT556" i="50"/>
  <c r="BG491" i="50"/>
  <c r="BA465" i="50"/>
  <c r="BD310" i="50"/>
  <c r="BQ427" i="50"/>
  <c r="BT481" i="50"/>
  <c r="BG800" i="50"/>
  <c r="BK585" i="50"/>
  <c r="BB328" i="50"/>
  <c r="BG537" i="50"/>
  <c r="BI880" i="50"/>
  <c r="BQ383" i="50"/>
  <c r="BD460" i="50"/>
  <c r="BT835" i="50"/>
  <c r="BS826" i="50"/>
  <c r="BH594" i="50"/>
  <c r="BK590" i="50"/>
  <c r="BL798" i="50"/>
  <c r="BB339" i="50"/>
  <c r="BA388" i="50"/>
  <c r="BQ847" i="50"/>
  <c r="BB850" i="50"/>
  <c r="BN848" i="50"/>
  <c r="BQ863" i="50"/>
  <c r="BM350" i="50"/>
  <c r="BL599" i="50"/>
  <c r="BR870" i="50"/>
  <c r="BH385" i="50"/>
  <c r="BF722" i="50"/>
  <c r="BI785" i="50"/>
  <c r="BR357" i="50"/>
  <c r="BB865" i="50"/>
  <c r="BR760" i="50"/>
  <c r="BP590" i="50"/>
  <c r="BH591" i="50"/>
  <c r="BD891" i="50"/>
  <c r="BT398" i="50"/>
  <c r="BB902" i="50"/>
  <c r="BF353" i="50"/>
  <c r="BT332" i="50"/>
  <c r="BJ650" i="50"/>
  <c r="BH689" i="50"/>
  <c r="BL876" i="50"/>
  <c r="BP626" i="50"/>
  <c r="BQ385" i="50"/>
  <c r="BT349" i="50"/>
  <c r="BM368" i="50"/>
  <c r="BQ662" i="50"/>
  <c r="BF865" i="50"/>
  <c r="BN366" i="50"/>
  <c r="BK481" i="50"/>
  <c r="BQ371" i="50"/>
  <c r="BQ408" i="50"/>
  <c r="BD757" i="50"/>
  <c r="BJ814" i="50"/>
  <c r="BK643" i="50"/>
  <c r="BQ897" i="50"/>
  <c r="BL682" i="50"/>
  <c r="BM544" i="50"/>
  <c r="BE899" i="50"/>
  <c r="BR390" i="50"/>
  <c r="BK544" i="50"/>
  <c r="BF556" i="50"/>
  <c r="BB549" i="50"/>
  <c r="BQ684" i="50"/>
  <c r="BK549" i="50"/>
  <c r="BB417" i="50"/>
  <c r="BK645" i="50"/>
  <c r="BS307" i="50"/>
  <c r="BK670" i="50"/>
  <c r="BT543" i="50"/>
  <c r="BT867" i="50"/>
  <c r="BK314" i="50"/>
  <c r="BP850" i="50"/>
  <c r="BN347" i="50"/>
  <c r="BQ727" i="50"/>
  <c r="BQ468" i="50"/>
  <c r="BJ583" i="50"/>
  <c r="BI602" i="50"/>
  <c r="BS491" i="50"/>
  <c r="BH601" i="50"/>
  <c r="BN675" i="50"/>
  <c r="BL405" i="50"/>
  <c r="BH557" i="50"/>
  <c r="BM656" i="50"/>
  <c r="BA351" i="50"/>
  <c r="BD525" i="50"/>
  <c r="BG309" i="50"/>
  <c r="BC862" i="50"/>
  <c r="BP819" i="50"/>
  <c r="BT394" i="50"/>
  <c r="BF400" i="50"/>
  <c r="BQ555" i="50"/>
  <c r="BI516" i="50"/>
  <c r="BQ644" i="50"/>
  <c r="BF481" i="50"/>
  <c r="BS771" i="50"/>
  <c r="BT432" i="50"/>
  <c r="BH555" i="50"/>
  <c r="BE424" i="50"/>
  <c r="BE599" i="50"/>
  <c r="BQ691" i="50"/>
  <c r="BJ458" i="50"/>
  <c r="BE634" i="50"/>
  <c r="BP355" i="50"/>
  <c r="BP766" i="50"/>
  <c r="BG331" i="50"/>
  <c r="BT674" i="50"/>
  <c r="BD668" i="50"/>
  <c r="BT550" i="50"/>
  <c r="BK627" i="50"/>
  <c r="BI444" i="50"/>
  <c r="BA474" i="50"/>
  <c r="BJ409" i="50"/>
  <c r="BD697" i="50"/>
  <c r="BD742" i="50"/>
  <c r="BT581" i="50"/>
  <c r="BQ697" i="50"/>
  <c r="BK484" i="50"/>
  <c r="BM617" i="50"/>
  <c r="BD345" i="50"/>
  <c r="BB355" i="50"/>
  <c r="BF647" i="50"/>
  <c r="BC511" i="50"/>
  <c r="BA861" i="50"/>
  <c r="BI423" i="50"/>
  <c r="BT536" i="50"/>
  <c r="BT836" i="50"/>
  <c r="BM670" i="50"/>
  <c r="BG314" i="50"/>
  <c r="BA581" i="50"/>
  <c r="BG814" i="50"/>
  <c r="BL305" i="50"/>
  <c r="BM497" i="50"/>
  <c r="BT579" i="50"/>
  <c r="BC482" i="50"/>
  <c r="BE454" i="50"/>
  <c r="BM833" i="50"/>
  <c r="BM655" i="50"/>
  <c r="BH807" i="50"/>
  <c r="BG627" i="50"/>
  <c r="BR550" i="50"/>
  <c r="BS516" i="50"/>
  <c r="BD480" i="50"/>
  <c r="BH762" i="50"/>
  <c r="BC820" i="50"/>
  <c r="BR676" i="50"/>
  <c r="BI848" i="50"/>
  <c r="BT539" i="50"/>
  <c r="BT693" i="50"/>
  <c r="BK556" i="50"/>
  <c r="BA640" i="50"/>
  <c r="BN655" i="50"/>
  <c r="BT365" i="50"/>
  <c r="BP548" i="50"/>
  <c r="BM340" i="50"/>
  <c r="BA472" i="50"/>
  <c r="BK844" i="50"/>
  <c r="BG456" i="50"/>
  <c r="BL450" i="50"/>
  <c r="BB399" i="50"/>
  <c r="BT364" i="50"/>
  <c r="BT478" i="50"/>
  <c r="BD752" i="50"/>
  <c r="BN834" i="50"/>
  <c r="BS358" i="50"/>
  <c r="BB461" i="50"/>
  <c r="BL396" i="50"/>
  <c r="BR871" i="50"/>
  <c r="BS552" i="50"/>
  <c r="BH630" i="50"/>
  <c r="BQ430" i="50"/>
  <c r="BG715" i="50"/>
  <c r="BI871" i="50"/>
  <c r="BM500" i="50"/>
  <c r="BI363" i="50"/>
  <c r="BH791" i="50"/>
  <c r="BP412" i="50"/>
  <c r="BT681" i="50"/>
  <c r="BT660" i="50"/>
  <c r="BQ672" i="50"/>
  <c r="BF412" i="50"/>
  <c r="BG610" i="50"/>
  <c r="BL416" i="50"/>
  <c r="BG523" i="50"/>
  <c r="BF487" i="50"/>
  <c r="BJ724" i="50"/>
  <c r="BR419" i="50"/>
  <c r="BC479" i="50"/>
  <c r="BJ334" i="50"/>
  <c r="BB376" i="50"/>
  <c r="BG528" i="50"/>
  <c r="BR694" i="50"/>
  <c r="BJ444" i="50"/>
  <c r="BS380" i="50"/>
  <c r="BM785" i="50"/>
  <c r="BI430" i="50"/>
  <c r="BQ605" i="50"/>
  <c r="BM595" i="50"/>
  <c r="BR375" i="50"/>
  <c r="BP898" i="50"/>
  <c r="BD538" i="50"/>
  <c r="BE635" i="50"/>
  <c r="BL612" i="50"/>
  <c r="BB525" i="50"/>
  <c r="BS507" i="50"/>
  <c r="BP904" i="50"/>
  <c r="BQ474" i="50"/>
  <c r="BJ743" i="50"/>
  <c r="BD781" i="50"/>
  <c r="BM466" i="50"/>
  <c r="BD817" i="50"/>
  <c r="BH411" i="50"/>
  <c r="BP891" i="50"/>
  <c r="BS639" i="50"/>
  <c r="BN847" i="50"/>
  <c r="BM557" i="50"/>
  <c r="BT804" i="50"/>
  <c r="BC633" i="50"/>
  <c r="BD482" i="50"/>
  <c r="BI531" i="50"/>
  <c r="BL427" i="50"/>
  <c r="BT405" i="50"/>
  <c r="BP344" i="50"/>
  <c r="BI739" i="50"/>
  <c r="BR445" i="50"/>
  <c r="BI336" i="50"/>
  <c r="BB619" i="50"/>
  <c r="BF646" i="50"/>
  <c r="BL324" i="50"/>
  <c r="BA571" i="50"/>
  <c r="BL323" i="50"/>
  <c r="BQ657" i="50"/>
  <c r="BH825" i="50"/>
  <c r="BG655" i="50"/>
  <c r="BE444" i="50"/>
  <c r="BH380" i="50"/>
  <c r="BT601" i="50"/>
  <c r="BF597" i="50"/>
  <c r="BI495" i="50"/>
  <c r="BF859" i="50"/>
  <c r="BA487" i="50"/>
  <c r="BF516" i="50"/>
  <c r="BE698" i="50"/>
  <c r="BJ569" i="50"/>
  <c r="BI520" i="50"/>
  <c r="BN858" i="50"/>
  <c r="BQ661" i="50"/>
  <c r="BI530" i="50"/>
  <c r="BQ617" i="50"/>
  <c r="BN741" i="50"/>
  <c r="BL831" i="50"/>
  <c r="BT522" i="50"/>
  <c r="BI387" i="50"/>
  <c r="BE472" i="50"/>
  <c r="BQ701" i="50"/>
  <c r="BG632" i="50"/>
  <c r="BQ464" i="50"/>
  <c r="BB688" i="50"/>
  <c r="BD540" i="50"/>
  <c r="BP450" i="50"/>
  <c r="BE468" i="50"/>
  <c r="BN318" i="50"/>
  <c r="BK714" i="50"/>
  <c r="BI467" i="50"/>
  <c r="BQ789" i="50"/>
  <c r="BI408" i="50"/>
  <c r="BI647" i="50"/>
  <c r="BP895" i="50"/>
  <c r="BD610" i="50"/>
  <c r="BR756" i="50"/>
  <c r="BJ459" i="50"/>
  <c r="BH703" i="50"/>
  <c r="BK535" i="50"/>
  <c r="BP849" i="50"/>
  <c r="BS306" i="50"/>
  <c r="BS715" i="50"/>
  <c r="BK728" i="50"/>
  <c r="BG435" i="50"/>
  <c r="BS692" i="50"/>
  <c r="BN361" i="50"/>
  <c r="BA590" i="50"/>
  <c r="BB781" i="50"/>
  <c r="BB441" i="50"/>
  <c r="BG511" i="50"/>
  <c r="BJ320" i="50"/>
  <c r="BM565" i="50"/>
  <c r="BD417" i="50"/>
  <c r="BQ317" i="50"/>
  <c r="BR353" i="50"/>
  <c r="BR636" i="50"/>
  <c r="BJ790" i="50"/>
  <c r="BM816" i="50"/>
  <c r="BN459" i="50"/>
  <c r="BM765" i="50"/>
  <c r="BP604" i="50"/>
  <c r="BN709" i="50"/>
  <c r="BF458" i="50"/>
  <c r="BI835" i="50"/>
  <c r="BJ584" i="50"/>
  <c r="BQ808" i="50"/>
  <c r="BT749" i="50"/>
  <c r="BR338" i="50"/>
  <c r="BC373" i="50"/>
  <c r="BJ699" i="50"/>
  <c r="BT817" i="50"/>
  <c r="BR644" i="50"/>
  <c r="BB455" i="50"/>
  <c r="BI596" i="50"/>
  <c r="BL479" i="50"/>
  <c r="BS387" i="50"/>
  <c r="BJ610" i="50"/>
  <c r="BQ723" i="50"/>
  <c r="BL490" i="50"/>
  <c r="BI722" i="50"/>
  <c r="BC528" i="50"/>
  <c r="BN449" i="50"/>
  <c r="BC628" i="50"/>
  <c r="BI808" i="50"/>
  <c r="BI328" i="50"/>
  <c r="BJ666" i="50"/>
  <c r="BT777" i="50"/>
  <c r="BL694" i="50"/>
  <c r="BM733" i="50"/>
  <c r="BS731" i="50"/>
  <c r="BL316" i="50"/>
  <c r="BB312" i="50"/>
  <c r="BP315" i="50"/>
  <c r="BH330" i="50"/>
  <c r="BQ465" i="50"/>
  <c r="BJ427" i="50"/>
  <c r="BP397" i="50"/>
  <c r="BJ358" i="50"/>
  <c r="BT311" i="50"/>
  <c r="BN623" i="50"/>
  <c r="BR499" i="50"/>
  <c r="BF567" i="50"/>
  <c r="BG549" i="50"/>
  <c r="BG613" i="50"/>
  <c r="BC401" i="50"/>
  <c r="BK734" i="50"/>
  <c r="BQ351" i="50"/>
  <c r="BQ355" i="50"/>
  <c r="BA654" i="50"/>
  <c r="BF314" i="50"/>
  <c r="BJ316" i="50"/>
  <c r="BT500" i="50"/>
  <c r="BT325" i="50"/>
  <c r="BL501" i="50"/>
  <c r="BC658" i="50"/>
  <c r="BT585" i="50"/>
  <c r="BJ733" i="50"/>
  <c r="BQ306" i="50"/>
  <c r="BB711" i="50"/>
  <c r="BK400" i="50"/>
  <c r="BF493" i="50"/>
  <c r="BL591" i="50"/>
  <c r="BT701" i="50"/>
  <c r="BQ357" i="50"/>
  <c r="BN419" i="50"/>
  <c r="BI393" i="50"/>
  <c r="BI549" i="50"/>
  <c r="BH496" i="50"/>
  <c r="BE453" i="50"/>
  <c r="BM583" i="50"/>
  <c r="BT395" i="50"/>
  <c r="BT525" i="50"/>
  <c r="BN391" i="50"/>
  <c r="BQ795" i="50"/>
  <c r="BM417" i="50"/>
  <c r="BL815" i="50"/>
  <c r="BE868" i="50"/>
  <c r="BL345" i="50"/>
  <c r="BQ391" i="50"/>
  <c r="BH410" i="50"/>
  <c r="BN881" i="50"/>
  <c r="BN354" i="50"/>
  <c r="BK700" i="50"/>
  <c r="BG341" i="50"/>
  <c r="BK318" i="50"/>
  <c r="BF614" i="50"/>
  <c r="BP817" i="50"/>
  <c r="BJ801" i="50"/>
  <c r="BT824" i="50"/>
  <c r="BI573" i="50"/>
  <c r="BI801" i="50"/>
  <c r="BG355" i="50"/>
  <c r="BF613" i="50"/>
  <c r="BG599" i="50"/>
  <c r="BB366" i="50"/>
  <c r="BN486" i="50"/>
  <c r="BB748" i="50"/>
  <c r="BG570" i="50"/>
  <c r="BM380" i="50"/>
  <c r="BI334" i="50"/>
  <c r="BT831" i="50"/>
  <c r="BE736" i="50"/>
  <c r="BG796" i="50"/>
  <c r="BK367" i="50"/>
  <c r="BG367" i="50"/>
  <c r="BD566" i="50"/>
  <c r="BC886" i="50"/>
  <c r="BR717" i="50"/>
  <c r="BN585" i="50"/>
  <c r="BN667" i="50"/>
  <c r="BR589" i="50"/>
  <c r="BL576" i="50"/>
  <c r="BL646" i="50"/>
  <c r="BI726" i="50"/>
  <c r="BK534" i="50"/>
  <c r="BE378" i="50"/>
  <c r="BF858" i="50"/>
  <c r="BH370" i="50"/>
  <c r="BA358" i="50"/>
  <c r="BE532" i="50"/>
  <c r="BS529" i="50"/>
  <c r="BG335" i="50"/>
  <c r="BN582" i="50"/>
  <c r="BQ547" i="50"/>
  <c r="BG595" i="50"/>
  <c r="BA712" i="50"/>
  <c r="BP854" i="50"/>
  <c r="BB310" i="50"/>
  <c r="BM757" i="50"/>
  <c r="BN380" i="50"/>
  <c r="BQ609" i="50"/>
  <c r="BM802" i="50"/>
  <c r="BT341" i="50"/>
  <c r="BP483" i="50"/>
  <c r="BJ335" i="50"/>
  <c r="BB739" i="50"/>
  <c r="BR874" i="50"/>
  <c r="BL790" i="50"/>
  <c r="BP544" i="50"/>
  <c r="BF495" i="50"/>
  <c r="BB338" i="50"/>
  <c r="BC589" i="50"/>
  <c r="BK404" i="50"/>
  <c r="BA602" i="50"/>
  <c r="BJ835" i="50"/>
  <c r="BP621" i="50"/>
  <c r="BE372" i="50"/>
  <c r="BC311" i="50"/>
  <c r="BG493" i="50"/>
  <c r="BJ474" i="50"/>
  <c r="BA649" i="50"/>
  <c r="BR463" i="50"/>
  <c r="BE743" i="50"/>
  <c r="BR611" i="50"/>
  <c r="BE481" i="50"/>
  <c r="BQ461" i="50"/>
  <c r="BM749" i="50"/>
  <c r="BF750" i="50"/>
  <c r="BK432" i="50"/>
  <c r="BN355" i="50"/>
  <c r="BN733" i="50"/>
  <c r="BC232" i="57"/>
  <c r="BD812" i="50"/>
  <c r="BU238" i="57"/>
  <c r="BC569" i="50"/>
  <c r="BC20" i="57"/>
  <c r="BJ237" i="50"/>
  <c r="BF896" i="50"/>
  <c r="BS738" i="50"/>
  <c r="BC125" i="50"/>
  <c r="BN757" i="50"/>
  <c r="BS273" i="50"/>
  <c r="BQ592" i="50"/>
  <c r="BN283" i="50"/>
  <c r="BS227" i="50"/>
  <c r="BG827" i="50"/>
  <c r="BF735" i="50"/>
  <c r="BT139" i="50"/>
  <c r="BA892" i="50"/>
  <c r="BP145" i="57"/>
  <c r="BN473" i="50"/>
  <c r="CV6" i="52"/>
  <c r="BB62" i="51"/>
  <c r="BK668" i="50"/>
  <c r="BL559" i="50"/>
  <c r="BE756" i="50"/>
  <c r="BN111" i="50"/>
  <c r="BL384" i="50"/>
  <c r="BB93" i="57"/>
  <c r="BJ806" i="50"/>
  <c r="BF439" i="50"/>
  <c r="BB239" i="57"/>
  <c r="BS215" i="57"/>
  <c r="BE62" i="57"/>
  <c r="BH269" i="50"/>
  <c r="BJ756" i="50"/>
  <c r="BC590" i="50"/>
  <c r="BM374" i="50"/>
  <c r="BT881" i="50"/>
  <c r="BN555" i="50"/>
  <c r="BS693" i="50"/>
  <c r="BJ472" i="50"/>
  <c r="BH567" i="50"/>
  <c r="BE499" i="50"/>
  <c r="BH372" i="50"/>
  <c r="BJ644" i="50"/>
  <c r="BR696" i="50"/>
  <c r="BK348" i="50"/>
  <c r="BK369" i="50"/>
  <c r="BE381" i="50"/>
  <c r="BI565" i="50"/>
  <c r="BG547" i="50"/>
  <c r="BJ893" i="50"/>
  <c r="BS544" i="50"/>
  <c r="BN608" i="50"/>
  <c r="BM415" i="50"/>
  <c r="BJ550" i="50"/>
  <c r="BN823" i="50"/>
  <c r="BK415" i="50"/>
  <c r="BM781" i="50"/>
  <c r="BS628" i="50"/>
  <c r="BC643" i="50"/>
  <c r="BB334" i="50"/>
  <c r="BJ899" i="50"/>
  <c r="BM904" i="50"/>
  <c r="BK612" i="50"/>
  <c r="BE787" i="50"/>
  <c r="BC413" i="50"/>
  <c r="BC472" i="50"/>
  <c r="BE861" i="50"/>
  <c r="BB843" i="50"/>
  <c r="BC762" i="50"/>
  <c r="BE834" i="50"/>
  <c r="BE719" i="50"/>
  <c r="BQ658" i="50"/>
  <c r="BL513" i="50"/>
  <c r="BC517" i="50"/>
  <c r="BK658" i="50"/>
  <c r="BN775" i="50"/>
  <c r="BF816" i="50"/>
  <c r="BR370" i="50"/>
  <c r="BA441" i="50"/>
  <c r="BD495" i="50"/>
  <c r="BK889" i="50"/>
  <c r="BD716" i="50"/>
  <c r="BK565" i="50"/>
  <c r="BP739" i="50"/>
  <c r="BP774" i="50"/>
  <c r="BI816" i="50"/>
  <c r="BQ853" i="50"/>
  <c r="BQ775" i="50"/>
  <c r="BP595" i="50"/>
  <c r="BM556" i="50"/>
  <c r="BS804" i="50"/>
  <c r="BI753" i="50"/>
  <c r="BD366" i="50"/>
  <c r="BR468" i="50"/>
  <c r="BT451" i="50"/>
  <c r="BI609" i="50"/>
  <c r="BI766" i="50"/>
  <c r="BN472" i="50"/>
  <c r="BN424" i="50"/>
  <c r="BF315" i="50"/>
  <c r="BJ520" i="50"/>
  <c r="BR547" i="50"/>
  <c r="BE437" i="50"/>
  <c r="BF558" i="50"/>
  <c r="BG393" i="50"/>
  <c r="BM509" i="50"/>
  <c r="BQ557" i="50"/>
  <c r="BR456" i="50"/>
  <c r="BS418" i="50"/>
  <c r="BF891" i="50"/>
  <c r="BM880" i="50"/>
  <c r="BT367" i="50"/>
  <c r="BP750" i="50"/>
  <c r="BF811" i="50"/>
  <c r="BI651" i="50"/>
  <c r="BB369" i="50"/>
  <c r="BN681" i="50"/>
  <c r="BJ622" i="50"/>
  <c r="BM676" i="50"/>
  <c r="BG609" i="50"/>
  <c r="BB462" i="50"/>
  <c r="BD894" i="50"/>
  <c r="BQ407" i="50"/>
  <c r="BL892" i="50"/>
  <c r="BF319" i="50"/>
  <c r="BK512" i="50"/>
  <c r="BJ863" i="50"/>
  <c r="BL543" i="50"/>
  <c r="BL412" i="50"/>
  <c r="BQ320" i="50"/>
  <c r="BK580" i="50"/>
  <c r="BQ600" i="50"/>
  <c r="BB864" i="50"/>
  <c r="BE570" i="50"/>
  <c r="BF416" i="50"/>
  <c r="BH311" i="50"/>
  <c r="BA424" i="50"/>
  <c r="BF335" i="50"/>
  <c r="BP661" i="50"/>
  <c r="BJ317" i="50"/>
  <c r="BS821" i="50"/>
  <c r="BE553" i="50"/>
  <c r="BQ559" i="50"/>
  <c r="BJ523" i="50"/>
  <c r="BS420" i="50"/>
  <c r="BD780" i="50"/>
  <c r="BT830" i="50"/>
  <c r="BA627" i="50"/>
  <c r="BB679" i="50"/>
  <c r="BM474" i="50"/>
  <c r="BG380" i="50"/>
  <c r="BC657" i="50"/>
  <c r="BE653" i="50"/>
  <c r="BG594" i="50"/>
  <c r="BF802" i="50"/>
  <c r="BR780" i="50"/>
  <c r="BA575" i="50"/>
  <c r="BF517" i="50"/>
  <c r="BF347" i="50"/>
  <c r="BG638" i="50"/>
  <c r="BB384" i="50"/>
  <c r="BG582" i="50"/>
  <c r="BQ730" i="50"/>
  <c r="BM643" i="50"/>
  <c r="BR403" i="50"/>
  <c r="BQ665" i="50"/>
  <c r="BD440" i="50"/>
  <c r="BP829" i="50"/>
  <c r="BF330" i="50"/>
  <c r="BM601" i="50"/>
  <c r="BF437" i="50"/>
  <c r="BD631" i="50"/>
  <c r="BM759" i="50"/>
  <c r="BC345" i="50"/>
  <c r="BF764" i="50"/>
  <c r="BT671" i="50"/>
  <c r="BG648" i="50"/>
  <c r="BJ828" i="50"/>
  <c r="BK631" i="50"/>
  <c r="BH512" i="50"/>
  <c r="BK687" i="50"/>
  <c r="BC714" i="50"/>
  <c r="BN746" i="50"/>
  <c r="BK843" i="50"/>
  <c r="BF712" i="50"/>
  <c r="BQ695" i="50"/>
  <c r="BG349" i="50"/>
  <c r="BF696" i="50"/>
  <c r="BH524" i="50"/>
  <c r="BF441" i="50"/>
  <c r="BB673" i="50"/>
  <c r="BL596" i="50"/>
  <c r="BS606" i="50"/>
  <c r="BF675" i="50"/>
  <c r="BP453" i="50"/>
  <c r="BT497" i="50"/>
  <c r="BE569" i="50"/>
  <c r="BD604" i="50"/>
  <c r="BB654" i="50"/>
  <c r="BK691" i="50"/>
  <c r="BT374" i="50"/>
  <c r="BP571" i="50"/>
  <c r="BQ626" i="50"/>
  <c r="BB667" i="50"/>
  <c r="BH890" i="50"/>
  <c r="BR339" i="50"/>
  <c r="BD504" i="50"/>
  <c r="BQ816" i="50"/>
  <c r="BH885" i="50"/>
  <c r="BI825" i="50"/>
  <c r="BE796" i="50"/>
  <c r="BE326" i="50"/>
  <c r="BM517" i="50"/>
  <c r="BH649" i="50"/>
  <c r="BC903" i="50"/>
  <c r="BG526" i="50"/>
  <c r="BN725" i="50"/>
  <c r="BE578" i="50"/>
  <c r="BD497" i="50"/>
  <c r="BH615" i="50"/>
  <c r="BR802" i="50"/>
  <c r="BL439" i="50"/>
  <c r="BN550" i="50"/>
  <c r="BT390" i="50"/>
  <c r="BF642" i="50"/>
  <c r="BF727" i="50"/>
  <c r="BF535" i="50"/>
  <c r="BS870" i="50"/>
  <c r="BM575" i="50"/>
  <c r="BH853" i="50"/>
  <c r="BM703" i="50"/>
  <c r="BH776" i="50"/>
  <c r="BM763" i="50"/>
  <c r="BP879" i="50"/>
  <c r="BP495" i="50"/>
  <c r="BQ611" i="50"/>
  <c r="BC588" i="50"/>
  <c r="BF704" i="50"/>
  <c r="BB551" i="50"/>
  <c r="BL419" i="50"/>
  <c r="BB413" i="50"/>
  <c r="BE903" i="50"/>
  <c r="BB712" i="50"/>
  <c r="BP651" i="50"/>
  <c r="BE851" i="50"/>
  <c r="BN359" i="50"/>
  <c r="BR318" i="50"/>
  <c r="BF890" i="50"/>
  <c r="BL426" i="50"/>
  <c r="BB553" i="50"/>
  <c r="BG758" i="50"/>
  <c r="BL723" i="50"/>
  <c r="BD393" i="50"/>
  <c r="BS742" i="50"/>
  <c r="BH670" i="50"/>
  <c r="BS789" i="50"/>
  <c r="BG626" i="50"/>
  <c r="BB354" i="50"/>
  <c r="BS532" i="50"/>
  <c r="BS650" i="50"/>
  <c r="BQ653" i="50"/>
  <c r="BI858" i="50"/>
  <c r="BJ553" i="50"/>
  <c r="BD834" i="50"/>
  <c r="BP445" i="50"/>
  <c r="BS858" i="50"/>
  <c r="BE545" i="50"/>
  <c r="BJ784" i="50"/>
  <c r="BM433" i="50"/>
  <c r="BM431" i="50"/>
  <c r="BD659" i="50"/>
  <c r="BB520" i="50"/>
  <c r="BK398" i="50"/>
  <c r="BM519" i="50"/>
  <c r="BI485" i="50"/>
  <c r="BD379" i="50"/>
  <c r="BT708" i="50"/>
  <c r="BP795" i="50"/>
  <c r="BI798" i="50"/>
  <c r="BR614" i="50"/>
  <c r="BM646" i="50"/>
  <c r="BJ440" i="50"/>
  <c r="BR593" i="50"/>
  <c r="BP448" i="50"/>
  <c r="BT492" i="50"/>
  <c r="BB686" i="50"/>
  <c r="BL857" i="50"/>
  <c r="BN605" i="50"/>
  <c r="BD698" i="50"/>
  <c r="BM453" i="50"/>
  <c r="BF391" i="50"/>
  <c r="BD420" i="50"/>
  <c r="BM854" i="50"/>
  <c r="BR737" i="50"/>
  <c r="BT876" i="50"/>
  <c r="BL331" i="50"/>
  <c r="BE678" i="50"/>
  <c r="BQ736" i="50"/>
  <c r="BQ742" i="50"/>
  <c r="BQ811" i="50"/>
  <c r="BA498" i="50"/>
  <c r="BI885" i="50"/>
  <c r="BF609" i="50"/>
  <c r="BH386" i="50"/>
  <c r="BJ466" i="50"/>
  <c r="BR647" i="50"/>
  <c r="BR724" i="50"/>
  <c r="BA530" i="50"/>
  <c r="BH384" i="50"/>
  <c r="BP428" i="50"/>
  <c r="BB326" i="50"/>
  <c r="BJ695" i="50"/>
  <c r="BH406" i="50"/>
  <c r="BL444" i="50"/>
  <c r="BT526" i="50"/>
  <c r="BF862" i="50"/>
  <c r="BD864" i="50"/>
  <c r="BF716" i="50"/>
  <c r="BP892" i="50"/>
  <c r="BK683" i="50"/>
  <c r="BL594" i="50"/>
  <c r="BB539" i="50"/>
  <c r="BD824" i="50"/>
  <c r="BL375" i="50"/>
  <c r="BA435" i="50"/>
  <c r="BF864" i="50"/>
  <c r="BI884" i="50"/>
  <c r="BP645" i="50"/>
  <c r="BA730" i="50"/>
  <c r="BS564" i="50"/>
  <c r="BF334" i="50"/>
  <c r="BS602" i="50"/>
  <c r="BK370" i="50"/>
  <c r="BI499" i="50"/>
  <c r="BQ743" i="50"/>
  <c r="BJ664" i="50"/>
  <c r="BH514" i="50"/>
  <c r="BM616" i="50"/>
  <c r="BK646" i="50"/>
  <c r="BJ392" i="50"/>
  <c r="BD705" i="50"/>
  <c r="BT829" i="50"/>
  <c r="BR559" i="50"/>
  <c r="BI646" i="50"/>
  <c r="BS767" i="50"/>
  <c r="BB807" i="50"/>
  <c r="BQ901" i="50"/>
  <c r="BF820" i="50"/>
  <c r="BH532" i="50"/>
  <c r="BK665" i="50"/>
  <c r="BS368" i="50"/>
  <c r="BT663" i="50"/>
  <c r="BM599" i="50"/>
  <c r="BF678" i="50"/>
  <c r="BI898" i="50"/>
  <c r="BD619" i="50"/>
  <c r="BI498" i="50"/>
  <c r="BL595" i="50"/>
  <c r="BC457" i="50"/>
  <c r="BN899" i="50"/>
  <c r="BK363" i="50"/>
  <c r="BG801" i="50"/>
  <c r="BM367" i="50"/>
  <c r="BC624" i="50"/>
  <c r="BC520" i="50"/>
  <c r="BG735" i="50"/>
  <c r="BS393" i="50"/>
  <c r="BT801" i="50"/>
  <c r="BF872" i="50"/>
  <c r="BD493" i="50"/>
  <c r="BE364" i="50"/>
  <c r="BP804" i="50"/>
  <c r="BH316" i="50"/>
  <c r="BS577" i="50"/>
  <c r="BI462" i="50"/>
  <c r="BG319" i="50"/>
  <c r="BN556" i="50"/>
  <c r="BT541" i="50"/>
  <c r="BG433" i="50"/>
  <c r="BR602" i="50"/>
  <c r="BD571" i="50"/>
  <c r="BN529" i="50"/>
  <c r="BM668" i="50"/>
  <c r="BC408" i="50"/>
  <c r="BH739" i="50"/>
  <c r="BB687" i="50"/>
  <c r="BN430" i="50"/>
  <c r="BG705" i="50"/>
  <c r="BL321" i="50"/>
  <c r="BS687" i="50"/>
  <c r="BQ687" i="50"/>
  <c r="BL586" i="50"/>
  <c r="BF392" i="50"/>
  <c r="BE608" i="50"/>
  <c r="BL817" i="50"/>
  <c r="BL532" i="50"/>
  <c r="BL846" i="50"/>
  <c r="BC525" i="50"/>
  <c r="BS410" i="50"/>
  <c r="BI323" i="50"/>
  <c r="BB548" i="50"/>
  <c r="BA821" i="50"/>
  <c r="BR325" i="50"/>
  <c r="BM810" i="50"/>
  <c r="BI570" i="50"/>
  <c r="BC340" i="50"/>
  <c r="BQ766" i="50"/>
  <c r="BR429" i="50"/>
  <c r="BR817" i="50"/>
  <c r="BF771" i="50"/>
  <c r="BK607" i="50"/>
  <c r="BE370" i="50"/>
  <c r="BD662" i="50"/>
  <c r="BH416" i="50"/>
  <c r="BB880" i="50"/>
  <c r="BT378" i="50"/>
  <c r="BS710" i="50"/>
  <c r="BG461" i="50"/>
  <c r="BM795" i="50"/>
  <c r="BQ455" i="50"/>
  <c r="BQ428" i="50"/>
  <c r="BB518" i="50"/>
  <c r="BE828" i="50"/>
  <c r="BS795" i="50"/>
  <c r="BC487" i="50"/>
  <c r="BR508" i="50"/>
  <c r="BF523" i="50"/>
  <c r="BD471" i="50"/>
  <c r="BD733" i="50"/>
  <c r="BG602" i="50"/>
  <c r="BG777" i="50"/>
  <c r="BH414" i="50"/>
  <c r="BL540" i="50"/>
  <c r="BA457" i="50"/>
  <c r="BF305" i="50"/>
  <c r="BF485" i="50"/>
  <c r="BF780" i="50"/>
  <c r="BC785" i="50"/>
  <c r="BA361" i="50"/>
  <c r="BQ705" i="50"/>
  <c r="BE650" i="50"/>
  <c r="BS699" i="50"/>
  <c r="BQ298" i="57"/>
  <c r="BN327" i="50"/>
  <c r="BX78" i="57"/>
  <c r="BH444" i="50"/>
  <c r="BD126" i="57"/>
  <c r="BF468" i="50"/>
  <c r="BJ243" i="50"/>
  <c r="BK486" i="50"/>
  <c r="BB459" i="50"/>
  <c r="BM407" i="50"/>
  <c r="BL702" i="50"/>
  <c r="BI610" i="50"/>
  <c r="BT596" i="50"/>
  <c r="BC564" i="50"/>
  <c r="BD359" i="50"/>
  <c r="BD665" i="50"/>
  <c r="BL802" i="50"/>
  <c r="BA701" i="50"/>
  <c r="BL693" i="50"/>
  <c r="BP400" i="50"/>
  <c r="BR877" i="50"/>
  <c r="BT689" i="50"/>
  <c r="BD768" i="50"/>
  <c r="BR562" i="50"/>
  <c r="BC573" i="50"/>
  <c r="BM639" i="50"/>
  <c r="BA502" i="50"/>
  <c r="BT441" i="50"/>
  <c r="BC754" i="50"/>
  <c r="BE521" i="50"/>
  <c r="BI713" i="50"/>
  <c r="BQ654" i="50"/>
  <c r="BE733" i="50"/>
  <c r="BH724" i="50"/>
  <c r="BQ895" i="50"/>
  <c r="BQ441" i="50"/>
  <c r="BK669" i="50"/>
  <c r="BC828" i="50"/>
  <c r="BG308" i="50"/>
  <c r="BR483" i="50"/>
  <c r="BR747" i="50"/>
  <c r="BM382" i="50"/>
  <c r="BT567" i="50"/>
  <c r="BR807" i="50"/>
  <c r="BD735" i="50"/>
  <c r="BC505" i="50"/>
  <c r="BH681" i="50"/>
  <c r="BJ574" i="50"/>
  <c r="BH679" i="50"/>
  <c r="BJ660" i="50"/>
  <c r="BE891" i="50"/>
  <c r="BA582" i="50"/>
  <c r="BE576" i="50"/>
  <c r="BG901" i="50"/>
  <c r="BT604" i="50"/>
  <c r="BM523" i="50"/>
  <c r="BR722" i="50"/>
  <c r="BB839" i="50"/>
  <c r="BM353" i="50"/>
  <c r="BS724" i="50"/>
  <c r="BD679" i="50"/>
  <c r="BM543" i="50"/>
  <c r="BH677" i="50"/>
  <c r="BB582" i="50"/>
  <c r="BB620" i="50"/>
  <c r="BJ503" i="50"/>
  <c r="BK564" i="50"/>
  <c r="BQ590" i="50"/>
  <c r="BI574" i="50"/>
  <c r="BQ877" i="50"/>
  <c r="BM754" i="50"/>
  <c r="BF571" i="50"/>
  <c r="BK795" i="50"/>
  <c r="BJ794" i="50"/>
  <c r="BQ395" i="50"/>
  <c r="BI571" i="50"/>
  <c r="BR629" i="50"/>
  <c r="BG754" i="50"/>
  <c r="BI504" i="50"/>
  <c r="BM481" i="50"/>
  <c r="BP602" i="50"/>
  <c r="BS594" i="50"/>
  <c r="BJ827" i="50"/>
  <c r="BH801" i="50"/>
  <c r="BI376" i="50"/>
  <c r="BG815" i="50"/>
  <c r="BH308" i="50"/>
  <c r="BB795" i="50"/>
  <c r="BN628" i="50"/>
  <c r="BE493" i="50"/>
  <c r="BH754" i="50"/>
  <c r="BG601" i="50"/>
  <c r="BB903" i="50"/>
  <c r="BL721" i="50"/>
  <c r="BI809" i="50"/>
  <c r="BT891" i="50"/>
  <c r="BP859" i="50"/>
  <c r="BG818" i="50"/>
  <c r="BH398" i="50"/>
  <c r="BK414" i="50"/>
  <c r="BQ831" i="50"/>
  <c r="BN707" i="50"/>
  <c r="BM409" i="50"/>
  <c r="BL489" i="50"/>
  <c r="BM600" i="50"/>
  <c r="BH777" i="50"/>
  <c r="BE495" i="50"/>
  <c r="BL536" i="50"/>
  <c r="BJ845" i="50"/>
  <c r="BT505" i="50"/>
  <c r="BM306" i="50"/>
  <c r="BK380" i="50"/>
  <c r="BQ745" i="50"/>
  <c r="BE662" i="50"/>
  <c r="BT860" i="50"/>
  <c r="BB784" i="50"/>
  <c r="BR679" i="50"/>
  <c r="BS429" i="50"/>
  <c r="BN849" i="50"/>
  <c r="BL851" i="50"/>
  <c r="BK861" i="50"/>
  <c r="BH753" i="50"/>
  <c r="BN734" i="50"/>
  <c r="BL878" i="50"/>
  <c r="BJ364" i="50"/>
  <c r="BG654" i="50"/>
  <c r="BI372" i="50"/>
  <c r="BN403" i="50"/>
  <c r="BF800" i="50"/>
  <c r="BJ770" i="50"/>
  <c r="BS558" i="50"/>
  <c r="BB478" i="50"/>
  <c r="BS591" i="50"/>
  <c r="BE904" i="50"/>
  <c r="BM808" i="50"/>
  <c r="BA671" i="50"/>
  <c r="BQ731" i="50"/>
  <c r="BQ629" i="50"/>
  <c r="BT805" i="50"/>
  <c r="BR632" i="50"/>
  <c r="BT411" i="50"/>
  <c r="BE869" i="50"/>
  <c r="BA418" i="50"/>
  <c r="BT507" i="50"/>
  <c r="BF850" i="50"/>
  <c r="BS512" i="50"/>
  <c r="BA891" i="50"/>
  <c r="BN624" i="50"/>
  <c r="BA622" i="50"/>
  <c r="BP545" i="50"/>
  <c r="BA501" i="50"/>
  <c r="BH446" i="50"/>
  <c r="BC561" i="50"/>
  <c r="BK457" i="50"/>
  <c r="BM427" i="50"/>
  <c r="BD720" i="50"/>
  <c r="BJ645" i="50"/>
  <c r="BI469" i="50"/>
  <c r="BG552" i="50"/>
  <c r="BJ882" i="50"/>
  <c r="BH326" i="50"/>
  <c r="BG647" i="50"/>
  <c r="BL619" i="50"/>
  <c r="BE883" i="50"/>
  <c r="BI455" i="50"/>
  <c r="BF478" i="50"/>
  <c r="BA656" i="50"/>
  <c r="BE751" i="50"/>
  <c r="BI473" i="50"/>
  <c r="BQ502" i="50"/>
  <c r="BH626" i="50"/>
  <c r="BQ562" i="50"/>
  <c r="BQ758" i="50"/>
  <c r="BA615" i="50"/>
  <c r="BJ805" i="50"/>
  <c r="BN545" i="50"/>
  <c r="BB738" i="50"/>
  <c r="BL626" i="50"/>
  <c r="BF373" i="50"/>
  <c r="BG417" i="50"/>
  <c r="BE325" i="50"/>
  <c r="BA394" i="50"/>
  <c r="BM506" i="50"/>
  <c r="BD602" i="50"/>
  <c r="BB420" i="50"/>
  <c r="BS402" i="50"/>
  <c r="BE480" i="50"/>
  <c r="BA644" i="50"/>
  <c r="BB586" i="50"/>
  <c r="BC715" i="50"/>
  <c r="BM408" i="50"/>
  <c r="BB331" i="50"/>
  <c r="BE557" i="50"/>
  <c r="BE339" i="50"/>
  <c r="BD869" i="50"/>
  <c r="BT322" i="50"/>
  <c r="BI443" i="50"/>
  <c r="BJ344" i="50"/>
  <c r="BJ631" i="50"/>
  <c r="BM796" i="50"/>
  <c r="BA808" i="50"/>
  <c r="BI778" i="50"/>
  <c r="BD548" i="50"/>
  <c r="BS569" i="50"/>
  <c r="BC417" i="50"/>
  <c r="BF757" i="50"/>
  <c r="BP789" i="50"/>
  <c r="BM794" i="50"/>
  <c r="BE580" i="50"/>
  <c r="BP374" i="50"/>
  <c r="BR285" i="57"/>
  <c r="BS527" i="50"/>
  <c r="BK224" i="57"/>
  <c r="BF398" i="50"/>
  <c r="BG752" i="50"/>
  <c r="BT217" i="50"/>
  <c r="BP320" i="50"/>
  <c r="BS500" i="50"/>
  <c r="BL246" i="50"/>
  <c r="BC581" i="50"/>
  <c r="BK85" i="51"/>
  <c r="BT455" i="50"/>
  <c r="BD640" i="50"/>
  <c r="BF570" i="50"/>
  <c r="BD800" i="50"/>
  <c r="BG644" i="50"/>
  <c r="BR221" i="50"/>
  <c r="BA543" i="50"/>
  <c r="BP151" i="50"/>
  <c r="BR527" i="50"/>
  <c r="BC737" i="50"/>
  <c r="BF151" i="50"/>
  <c r="BP459" i="50"/>
  <c r="BA616" i="50"/>
  <c r="BN607" i="50"/>
  <c r="BC395" i="50"/>
  <c r="BH863" i="50"/>
  <c r="BE520" i="50"/>
  <c r="BK559" i="50"/>
  <c r="BS216" i="57"/>
  <c r="BB133" i="50"/>
  <c r="BL265" i="50"/>
  <c r="BQ110" i="50"/>
  <c r="BP284" i="57"/>
  <c r="BE313" i="50"/>
  <c r="BF631" i="50"/>
  <c r="BK375" i="50"/>
  <c r="BF339" i="50"/>
  <c r="BP306" i="50"/>
  <c r="BF821" i="50"/>
  <c r="BE804" i="50"/>
  <c r="BD424" i="50"/>
  <c r="BG848" i="50"/>
  <c r="BH466" i="50"/>
  <c r="BC683" i="50"/>
  <c r="BN471" i="50"/>
  <c r="BG736" i="50"/>
  <c r="BC554" i="50"/>
  <c r="BR421" i="50"/>
  <c r="BB720" i="50"/>
  <c r="BL728" i="50"/>
  <c r="BK723" i="50"/>
  <c r="BT533" i="50"/>
  <c r="BG402" i="50"/>
  <c r="BC871" i="50"/>
  <c r="BP372" i="50"/>
  <c r="BB470" i="50"/>
  <c r="BL403" i="50"/>
  <c r="BI830" i="50"/>
  <c r="BM614" i="50"/>
  <c r="BP566" i="50"/>
  <c r="BE816" i="50"/>
  <c r="BR821" i="50"/>
  <c r="BT892" i="50"/>
  <c r="BI384" i="50"/>
  <c r="BI500" i="50"/>
  <c r="BB347" i="50"/>
  <c r="BI523" i="50"/>
  <c r="BJ657" i="50"/>
  <c r="BL517" i="50"/>
  <c r="BF355" i="50"/>
  <c r="BC840" i="50"/>
  <c r="BI657" i="50"/>
  <c r="BP722" i="50"/>
  <c r="BJ336" i="50"/>
  <c r="BC889" i="50"/>
  <c r="BL840" i="50"/>
  <c r="BF893" i="50"/>
  <c r="BD852" i="50"/>
  <c r="BK615" i="50"/>
  <c r="BA886" i="50"/>
  <c r="BF467" i="50"/>
  <c r="BR783" i="50"/>
  <c r="BM354" i="50"/>
  <c r="BQ375" i="50"/>
  <c r="BB644" i="50"/>
  <c r="BG708" i="50"/>
  <c r="BD309" i="50"/>
  <c r="BL388" i="50"/>
  <c r="BJ532" i="50"/>
  <c r="BI525" i="50"/>
  <c r="BP633" i="50"/>
  <c r="BG729" i="50"/>
  <c r="BE778" i="50"/>
  <c r="BK647" i="50"/>
  <c r="BA490" i="50"/>
  <c r="BI728" i="50"/>
  <c r="BR310" i="50"/>
  <c r="BD337" i="50"/>
  <c r="BJ442" i="50"/>
  <c r="BB707" i="50"/>
  <c r="BH388" i="50"/>
  <c r="BR520" i="50"/>
  <c r="BP384" i="50"/>
  <c r="BR466" i="50"/>
  <c r="BM389" i="50"/>
  <c r="BB364" i="50"/>
  <c r="BG236" i="57"/>
  <c r="BA208" i="57"/>
  <c r="BH123" i="50"/>
  <c r="BN426" i="50"/>
  <c r="BF207" i="50"/>
  <c r="BG226" i="57"/>
  <c r="BE305" i="57"/>
  <c r="BK445" i="50"/>
  <c r="BS132" i="50"/>
  <c r="BK136" i="50"/>
  <c r="BC164" i="50"/>
  <c r="BI377" i="50"/>
  <c r="BD663" i="50"/>
  <c r="BI458" i="50"/>
  <c r="BT774" i="50"/>
  <c r="BI149" i="50"/>
  <c r="BM16" i="57"/>
  <c r="BF48" i="51"/>
  <c r="BB329" i="50"/>
  <c r="BD324" i="50"/>
  <c r="BA574" i="50"/>
  <c r="BI554" i="50"/>
  <c r="BE548" i="50"/>
  <c r="BE565" i="50"/>
  <c r="BA806" i="50"/>
  <c r="BD786" i="50"/>
  <c r="BF748" i="50"/>
  <c r="BN342" i="50"/>
  <c r="BH511" i="50"/>
  <c r="BD346" i="50"/>
  <c r="BA795" i="50"/>
  <c r="BQ549" i="50"/>
  <c r="BD467" i="50"/>
  <c r="BB521" i="50"/>
  <c r="BI631" i="50"/>
  <c r="BB401" i="50"/>
  <c r="BM724" i="50"/>
  <c r="BL700" i="50"/>
  <c r="BM486" i="50"/>
  <c r="BG429" i="50"/>
  <c r="BT724" i="50"/>
  <c r="BT678" i="50"/>
  <c r="BB655" i="50"/>
  <c r="BQ641" i="50"/>
  <c r="BN856" i="50"/>
  <c r="BP477" i="50"/>
  <c r="BP620" i="50"/>
  <c r="BE67" i="22"/>
  <c r="BI343" i="50"/>
  <c r="BC259" i="57"/>
  <c r="BK812" i="50"/>
  <c r="BM71" i="57"/>
  <c r="BE70" i="22"/>
  <c r="BF566" i="50"/>
  <c r="BE334" i="50"/>
  <c r="CH14" i="52"/>
  <c r="BM535" i="50"/>
  <c r="BB293" i="57"/>
  <c r="BI782" i="50"/>
  <c r="BU298" i="57"/>
  <c r="BC203" i="50"/>
  <c r="BS391" i="50"/>
  <c r="BC364" i="50"/>
  <c r="BM260" i="50"/>
  <c r="BP718" i="50"/>
  <c r="BL119" i="50"/>
  <c r="BH578" i="50"/>
  <c r="BH287" i="57"/>
  <c r="BL55" i="57"/>
  <c r="BP546" i="50"/>
  <c r="BC512" i="50"/>
  <c r="BN353" i="50"/>
  <c r="BC504" i="50"/>
  <c r="BI426" i="50"/>
  <c r="BG812" i="50"/>
  <c r="BP638" i="50"/>
  <c r="BC264" i="50"/>
  <c r="BM291" i="50"/>
  <c r="BD166" i="50"/>
  <c r="BA240" i="57"/>
  <c r="BB53" i="57"/>
  <c r="CO26" i="52"/>
  <c r="BQ497" i="50"/>
  <c r="BN477" i="50"/>
  <c r="BB322" i="50"/>
  <c r="BN658" i="50"/>
  <c r="BR840" i="50"/>
  <c r="BT670" i="50"/>
  <c r="BJ633" i="50"/>
  <c r="BG843" i="50"/>
  <c r="BG353" i="50"/>
  <c r="BS369" i="50"/>
  <c r="BC587" i="50"/>
  <c r="BT864" i="50"/>
  <c r="BK485" i="50"/>
  <c r="BI764" i="50"/>
  <c r="BD749" i="50"/>
  <c r="BI589" i="50"/>
  <c r="BS703" i="50"/>
  <c r="BA357" i="50"/>
  <c r="BC769" i="50"/>
  <c r="BE531" i="50"/>
  <c r="BK749" i="50"/>
  <c r="BM465" i="50"/>
  <c r="BM561" i="50"/>
  <c r="BC462" i="50"/>
  <c r="BE603" i="50"/>
  <c r="BD355" i="50"/>
  <c r="BP313" i="50"/>
  <c r="BD666" i="50"/>
  <c r="BD452" i="50"/>
  <c r="BV288" i="57"/>
  <c r="BT803" i="50"/>
  <c r="BF217" i="50"/>
  <c r="BJ506" i="50"/>
  <c r="BQ147" i="50"/>
  <c r="BE53" i="57"/>
  <c r="BB728" i="50"/>
  <c r="BE393" i="50"/>
  <c r="BJ303" i="57"/>
  <c r="BR846" i="50"/>
  <c r="BR136" i="57"/>
  <c r="BS381" i="50"/>
  <c r="BB43" i="22"/>
  <c r="BM285" i="50"/>
  <c r="BJ673" i="50"/>
  <c r="BD372" i="50"/>
  <c r="BQ251" i="57"/>
  <c r="BE885" i="50"/>
  <c r="BN184" i="50"/>
  <c r="BT388" i="50"/>
  <c r="BV301" i="57"/>
  <c r="BG102" i="50"/>
  <c r="BJ389" i="50"/>
  <c r="BF546" i="50"/>
  <c r="BI811" i="50"/>
  <c r="BS756" i="50"/>
  <c r="BE666" i="50"/>
  <c r="BE394" i="50"/>
  <c r="BF702" i="50"/>
  <c r="BJ173" i="50"/>
  <c r="BK9" i="50"/>
  <c r="BI256" i="57"/>
  <c r="BX60" i="57"/>
  <c r="BB200" i="57"/>
  <c r="BI685" i="50"/>
  <c r="BK708" i="50"/>
  <c r="BQ475" i="50"/>
  <c r="BG310" i="50"/>
  <c r="BQ615" i="50"/>
  <c r="BK389" i="50"/>
  <c r="BC331" i="50"/>
  <c r="BG853" i="50"/>
  <c r="BI622" i="50"/>
  <c r="BS562" i="50"/>
  <c r="BI528" i="50"/>
  <c r="BN573" i="50"/>
  <c r="BS508" i="50"/>
  <c r="BN383" i="50"/>
  <c r="BE420" i="50"/>
  <c r="BS652" i="50"/>
  <c r="BM570" i="50"/>
  <c r="BS867" i="50"/>
  <c r="BN571" i="50"/>
  <c r="BI360" i="50"/>
  <c r="BD531" i="50"/>
  <c r="BL648" i="50"/>
  <c r="BD479" i="50"/>
  <c r="BK330" i="50"/>
  <c r="BF449" i="50"/>
  <c r="BE311" i="50"/>
  <c r="BT599" i="50"/>
  <c r="BC625" i="50"/>
  <c r="BG388" i="50"/>
  <c r="BT220" i="50"/>
  <c r="BS345" i="50"/>
  <c r="BJ109" i="50"/>
  <c r="BQ367" i="50"/>
  <c r="BC306" i="50"/>
  <c r="BG244" i="50"/>
  <c r="BE705" i="50"/>
  <c r="BE341" i="50"/>
  <c r="BF271" i="50"/>
  <c r="BG897" i="50"/>
  <c r="BM846" i="50"/>
  <c r="BK655" i="50"/>
  <c r="BK422" i="50"/>
  <c r="BJ855" i="50"/>
  <c r="BC635" i="50"/>
  <c r="BA894" i="50"/>
  <c r="BL642" i="50"/>
  <c r="BM468" i="50"/>
  <c r="BR455" i="50"/>
  <c r="BE458" i="50"/>
  <c r="BG561" i="50"/>
  <c r="BF404" i="50"/>
  <c r="BN627" i="50"/>
  <c r="BE359" i="50"/>
  <c r="BD425" i="50"/>
  <c r="BA592" i="50"/>
  <c r="BK454" i="50"/>
  <c r="BK732" i="50"/>
  <c r="BQ880" i="50"/>
  <c r="BP654" i="50"/>
  <c r="BI743" i="50"/>
  <c r="BP710" i="50"/>
  <c r="BC808" i="50"/>
  <c r="BC319" i="50"/>
  <c r="BB680" i="50"/>
  <c r="BK569" i="50"/>
  <c r="BP717" i="50"/>
  <c r="BJ654" i="50"/>
  <c r="BE568" i="50"/>
  <c r="BD492" i="50"/>
  <c r="BC312" i="50"/>
  <c r="BE507" i="50"/>
  <c r="BK539" i="50"/>
  <c r="BC380" i="50"/>
  <c r="BL577" i="50"/>
  <c r="BI740" i="50"/>
  <c r="BH849" i="50"/>
  <c r="BF599" i="50"/>
  <c r="BA337" i="50"/>
  <c r="BA774" i="50"/>
  <c r="BG333" i="50"/>
  <c r="BM562" i="50"/>
  <c r="BJ789" i="50"/>
  <c r="BQ541" i="50"/>
  <c r="BQ750" i="50"/>
  <c r="BH758" i="50"/>
  <c r="BQ490" i="50"/>
  <c r="BL719" i="50"/>
  <c r="BN456" i="50"/>
  <c r="BH463" i="50"/>
  <c r="BD450" i="50"/>
  <c r="BA789" i="50"/>
  <c r="BK766" i="50"/>
  <c r="BJ749" i="50"/>
  <c r="BM715" i="50"/>
  <c r="BQ467" i="50"/>
  <c r="BC455" i="50"/>
  <c r="BA450" i="50"/>
  <c r="BJ632" i="50"/>
  <c r="BI386" i="50"/>
  <c r="BB538" i="50"/>
  <c r="BE898" i="50"/>
  <c r="BI583" i="50"/>
  <c r="BR428" i="50"/>
  <c r="BK649" i="50"/>
  <c r="BM457" i="50"/>
  <c r="BH750" i="50"/>
  <c r="BI510" i="50"/>
  <c r="BK618" i="50"/>
  <c r="BK371" i="50"/>
  <c r="BP394" i="50"/>
  <c r="BJ710" i="50"/>
  <c r="BC29" i="22"/>
  <c r="BT431" i="50"/>
  <c r="BL144" i="50"/>
  <c r="BS319" i="50"/>
  <c r="BN273" i="57"/>
  <c r="BR890" i="50"/>
  <c r="BH403" i="50"/>
  <c r="BJ141" i="50"/>
  <c r="BC764" i="50"/>
  <c r="BG631" i="50"/>
  <c r="BP675" i="50"/>
  <c r="BS777" i="50"/>
  <c r="BD614" i="50"/>
  <c r="BA648" i="50"/>
  <c r="BQ529" i="50"/>
  <c r="BH789" i="50"/>
  <c r="BH544" i="50"/>
  <c r="BG649" i="50"/>
  <c r="BG844" i="50"/>
  <c r="BS332" i="50"/>
  <c r="BA545" i="50"/>
  <c r="BM636" i="50"/>
  <c r="BK752" i="50"/>
  <c r="BT344" i="50"/>
  <c r="BA573" i="50"/>
  <c r="BN432" i="50"/>
  <c r="BB664" i="50"/>
  <c r="BG575" i="50"/>
  <c r="BD327" i="50"/>
  <c r="BR425" i="50"/>
  <c r="BF691" i="50"/>
  <c r="BH850" i="50"/>
  <c r="BM803" i="50"/>
  <c r="BK822" i="50"/>
  <c r="BP494" i="50"/>
  <c r="BH571" i="50"/>
  <c r="BM572" i="50"/>
  <c r="BN683" i="50"/>
  <c r="BH508" i="50"/>
  <c r="BA403" i="50"/>
  <c r="BR601" i="50"/>
  <c r="BM311" i="50"/>
  <c r="BH603" i="50"/>
  <c r="BT450" i="50"/>
  <c r="BQ324" i="50"/>
  <c r="BP446" i="50"/>
  <c r="BC478" i="50"/>
  <c r="BN640" i="50"/>
  <c r="BK775" i="50"/>
  <c r="BQ879" i="50"/>
  <c r="BL387" i="50"/>
  <c r="BH467" i="50"/>
  <c r="BE533" i="50"/>
  <c r="BA366" i="50"/>
  <c r="BH520" i="50"/>
  <c r="BG606" i="50"/>
  <c r="BM392" i="50"/>
  <c r="BC579" i="50"/>
  <c r="BR686" i="50"/>
  <c r="BE606" i="50"/>
  <c r="BJ679" i="50"/>
  <c r="BC891" i="50"/>
  <c r="BM371" i="50"/>
  <c r="BS843" i="50"/>
  <c r="BR725" i="50"/>
  <c r="BB794" i="50"/>
  <c r="BA840" i="50"/>
  <c r="BN496" i="50"/>
  <c r="BC690" i="50"/>
  <c r="BD612" i="50"/>
  <c r="BD547" i="50"/>
  <c r="BM647" i="50"/>
  <c r="BQ436" i="50"/>
  <c r="BH826" i="50"/>
  <c r="BM896" i="50"/>
  <c r="BN726" i="50"/>
  <c r="BA904" i="50"/>
  <c r="BK831" i="50"/>
  <c r="BJ414" i="50"/>
  <c r="BQ404" i="50"/>
  <c r="BD729" i="50"/>
  <c r="BI340" i="50"/>
  <c r="BA440" i="50"/>
  <c r="BJ519" i="50"/>
  <c r="BN564" i="50"/>
  <c r="BN625" i="50"/>
  <c r="BQ733" i="50"/>
  <c r="BN747" i="50"/>
  <c r="BJ552" i="50"/>
  <c r="BS625" i="50"/>
  <c r="BR532" i="50"/>
  <c r="BT356" i="50"/>
  <c r="BF503" i="50"/>
  <c r="BG460" i="50"/>
  <c r="BP790" i="50"/>
  <c r="BM396" i="50"/>
  <c r="BE746" i="50"/>
  <c r="BD701" i="50"/>
  <c r="BB523" i="50"/>
  <c r="BR496" i="50"/>
  <c r="BQ426" i="50"/>
  <c r="BR583" i="50"/>
  <c r="BT845" i="50"/>
  <c r="BH309" i="50"/>
  <c r="BD507" i="50"/>
  <c r="BP615" i="50"/>
  <c r="BF784" i="50"/>
  <c r="BG408" i="50"/>
  <c r="BP687" i="50"/>
  <c r="BH716" i="50"/>
  <c r="BH447" i="50"/>
  <c r="BT733" i="50"/>
  <c r="BL669" i="50"/>
  <c r="BT617" i="50"/>
  <c r="BL772" i="50"/>
  <c r="BQ458" i="50"/>
  <c r="BM461" i="50"/>
  <c r="BL657" i="50"/>
  <c r="BD446" i="50"/>
  <c r="BF747" i="50"/>
  <c r="BJ587" i="50"/>
  <c r="BD509" i="50"/>
  <c r="BJ314" i="50"/>
  <c r="BD866" i="50"/>
  <c r="BD573" i="50"/>
  <c r="BR669" i="50"/>
  <c r="BR638" i="50"/>
  <c r="BT767" i="50"/>
  <c r="BI415" i="50"/>
  <c r="BF590" i="50"/>
  <c r="BE407" i="50"/>
  <c r="BK573" i="50"/>
  <c r="BI480" i="50"/>
  <c r="BM597" i="50"/>
  <c r="BH539" i="50"/>
  <c r="BF366" i="50"/>
  <c r="BL712" i="50"/>
  <c r="BP619" i="50"/>
  <c r="BL724" i="50"/>
  <c r="BL864" i="50"/>
  <c r="BJ535" i="50"/>
  <c r="BK522" i="50"/>
  <c r="BN445" i="50"/>
  <c r="BJ816" i="50"/>
  <c r="BE660" i="50"/>
  <c r="BM634" i="50"/>
  <c r="BJ752" i="50"/>
  <c r="BR844" i="50"/>
  <c r="BL759" i="50"/>
  <c r="BN454" i="50"/>
  <c r="BQ648" i="50"/>
  <c r="BK472" i="50"/>
  <c r="BG798" i="50"/>
  <c r="BG340" i="50"/>
  <c r="BT632" i="50"/>
  <c r="BG694" i="50"/>
  <c r="BP881" i="50"/>
  <c r="BE791" i="50"/>
  <c r="BN670" i="50"/>
  <c r="BN708" i="50"/>
  <c r="BK428" i="50"/>
  <c r="BL760" i="50"/>
  <c r="BF338" i="50"/>
  <c r="BS405" i="50"/>
  <c r="BG442" i="50"/>
  <c r="BQ358" i="50"/>
  <c r="BG305" i="50"/>
  <c r="BI699" i="50"/>
  <c r="BJ531" i="50"/>
  <c r="BL822" i="50"/>
  <c r="BG395" i="50"/>
  <c r="BD844" i="50"/>
  <c r="BF888" i="50"/>
  <c r="BM418" i="50"/>
  <c r="BP430" i="50"/>
  <c r="BK321" i="50"/>
  <c r="BG737" i="50"/>
  <c r="BE613" i="50"/>
  <c r="BS383" i="50"/>
  <c r="BF681" i="50"/>
  <c r="BH740" i="50"/>
  <c r="BN371" i="50"/>
  <c r="BJ832" i="50"/>
  <c r="BI639" i="50"/>
  <c r="BN552" i="50"/>
  <c r="BP690" i="50"/>
  <c r="BT593" i="50"/>
  <c r="BN382" i="50"/>
  <c r="BD715" i="50"/>
  <c r="BD340" i="50"/>
  <c r="BM546" i="50"/>
  <c r="BQ726" i="50"/>
  <c r="BE640" i="50"/>
  <c r="BM653" i="50"/>
  <c r="BH593" i="50"/>
  <c r="BH474" i="50"/>
  <c r="BD761" i="50"/>
  <c r="BR314" i="50"/>
  <c r="BI754" i="50"/>
  <c r="BG374" i="50"/>
  <c r="BC791" i="50"/>
  <c r="BF593" i="50"/>
  <c r="BL552" i="50"/>
  <c r="BH373" i="50"/>
  <c r="BQ479" i="50"/>
  <c r="BT361" i="50"/>
  <c r="BH526" i="50"/>
  <c r="BQ447" i="50"/>
  <c r="BB612" i="50"/>
  <c r="BI752" i="50"/>
  <c r="BK524" i="50"/>
  <c r="BM555" i="50"/>
  <c r="BR580" i="50"/>
  <c r="BL680" i="50"/>
  <c r="BM640" i="50"/>
  <c r="BW179" i="57"/>
  <c r="BN331" i="50"/>
  <c r="BQ849" i="50"/>
  <c r="BA579" i="50"/>
  <c r="BH490" i="50"/>
  <c r="BS434" i="50"/>
  <c r="BA799" i="50"/>
  <c r="BA404" i="50"/>
  <c r="BG217" i="50"/>
  <c r="BI417" i="50"/>
  <c r="BH628" i="50"/>
  <c r="BT641" i="50"/>
  <c r="BT460" i="50"/>
  <c r="BA476" i="50"/>
  <c r="BK736" i="50"/>
  <c r="BE537" i="50"/>
  <c r="BH24" i="49"/>
  <c r="BE266" i="50"/>
  <c r="BF428" i="50"/>
  <c r="BT672" i="50"/>
  <c r="BH152" i="50"/>
  <c r="BE628" i="50"/>
  <c r="BL12" i="50"/>
  <c r="BC359" i="50"/>
  <c r="BD17" i="44"/>
  <c r="BH255" i="50"/>
  <c r="BC204" i="57"/>
  <c r="BJ115" i="50"/>
  <c r="BL288" i="57"/>
  <c r="BG294" i="50"/>
  <c r="BS457" i="50"/>
  <c r="BP444" i="50"/>
  <c r="BS560" i="50"/>
  <c r="BE367" i="50"/>
  <c r="BA827" i="50"/>
  <c r="BF364" i="50"/>
  <c r="BN455" i="50"/>
  <c r="BL546" i="50"/>
  <c r="BM577" i="50"/>
  <c r="BH732" i="50"/>
  <c r="BF689" i="50"/>
  <c r="BK466" i="50"/>
  <c r="BP705" i="50"/>
  <c r="BE494" i="50"/>
  <c r="BE409" i="50"/>
  <c r="BK501" i="50"/>
  <c r="BE446" i="50"/>
  <c r="BM450" i="50"/>
  <c r="BP343" i="50"/>
  <c r="BN792" i="50"/>
  <c r="BL447" i="50"/>
  <c r="BR540" i="50"/>
  <c r="BC582" i="50"/>
  <c r="BL530" i="50"/>
  <c r="BG500" i="50"/>
  <c r="BT545" i="50"/>
  <c r="BL845" i="50"/>
  <c r="BL731" i="50"/>
  <c r="BC314" i="50"/>
  <c r="BI623" i="50"/>
  <c r="BQ487" i="50"/>
  <c r="BG840" i="50"/>
  <c r="BH344" i="50"/>
  <c r="BE769" i="50"/>
  <c r="BQ556" i="50"/>
  <c r="BQ703" i="50"/>
  <c r="BR568" i="50"/>
  <c r="BB763" i="50"/>
  <c r="BI683" i="50"/>
  <c r="BM390" i="50"/>
  <c r="BK851" i="50"/>
  <c r="BI489" i="50"/>
  <c r="BG706" i="50"/>
  <c r="BR349" i="50"/>
  <c r="BS403" i="50"/>
  <c r="BN558" i="50"/>
  <c r="BB546" i="50"/>
  <c r="BI849" i="50"/>
  <c r="BI330" i="50"/>
  <c r="BT562" i="50"/>
  <c r="BL804" i="50"/>
  <c r="BE651" i="50"/>
  <c r="BP888" i="50"/>
  <c r="BS339" i="50"/>
  <c r="BA572" i="50"/>
  <c r="BE496" i="50"/>
  <c r="BH647" i="50"/>
  <c r="BP624" i="50"/>
  <c r="BH345" i="50"/>
  <c r="BN830" i="50"/>
  <c r="BH580" i="50"/>
  <c r="BP362" i="50"/>
  <c r="BA760" i="50"/>
  <c r="BH391" i="50"/>
  <c r="BH352" i="50"/>
  <c r="BK346" i="50"/>
  <c r="BF672" i="50"/>
  <c r="BB858" i="50"/>
  <c r="BI696" i="50"/>
  <c r="BR650" i="50"/>
  <c r="BK345" i="50"/>
  <c r="BQ828" i="50"/>
  <c r="BS600" i="50"/>
  <c r="BF525" i="50"/>
  <c r="BK729" i="50"/>
  <c r="BI217" i="57"/>
  <c r="BN528" i="50"/>
  <c r="BS365" i="50"/>
  <c r="BE421" i="50"/>
  <c r="BP231" i="57"/>
  <c r="BQ571" i="50"/>
  <c r="BS487" i="50"/>
  <c r="BB633" i="50"/>
  <c r="BC147" i="50"/>
  <c r="BI519" i="50"/>
  <c r="BJ116" i="50"/>
  <c r="BB270" i="57"/>
  <c r="BI268" i="57"/>
  <c r="BC140" i="50"/>
  <c r="BP21" i="51"/>
  <c r="BB237" i="57"/>
  <c r="BQ784" i="50"/>
  <c r="BL485" i="50"/>
  <c r="BI511" i="50"/>
  <c r="BL689" i="50"/>
  <c r="BI772" i="50"/>
  <c r="BH513" i="50"/>
  <c r="BE335" i="50"/>
  <c r="BQ499" i="50"/>
  <c r="BT826" i="50"/>
  <c r="BD499" i="50"/>
  <c r="BQ344" i="50"/>
  <c r="BH421" i="50"/>
  <c r="BS511" i="50"/>
  <c r="BJ497" i="50"/>
  <c r="BQ670" i="50"/>
  <c r="BH570" i="50"/>
  <c r="BJ613" i="50"/>
  <c r="BI324" i="50"/>
  <c r="BJ310" i="50"/>
  <c r="BD358" i="50"/>
  <c r="BE716" i="50"/>
  <c r="BB389" i="50"/>
  <c r="BP431" i="50"/>
  <c r="BF729" i="50"/>
  <c r="BB429" i="50"/>
  <c r="BM391" i="50"/>
  <c r="BB632" i="50"/>
  <c r="BJ391" i="50"/>
  <c r="BA676" i="50"/>
  <c r="BK292" i="57"/>
  <c r="BK364" i="50"/>
  <c r="BR224" i="50"/>
  <c r="BC411" i="50"/>
  <c r="BN247" i="50"/>
  <c r="BK295" i="57"/>
  <c r="BR557" i="50"/>
  <c r="BQ446" i="50"/>
  <c r="BK259" i="57"/>
  <c r="BR394" i="50"/>
  <c r="BP295" i="50"/>
  <c r="BF620" i="50"/>
  <c r="BA264" i="57"/>
  <c r="CH51" i="52"/>
  <c r="BE471" i="50"/>
  <c r="BP868" i="50"/>
  <c r="BU293" i="57"/>
  <c r="BT343" i="50"/>
  <c r="BI118" i="50"/>
  <c r="BA566" i="50"/>
  <c r="BM287" i="50"/>
  <c r="BM292" i="50"/>
  <c r="BA507" i="50"/>
  <c r="BA520" i="50"/>
  <c r="BL413" i="50"/>
  <c r="BF762" i="50"/>
  <c r="BG481" i="50"/>
  <c r="BP806" i="50"/>
  <c r="BJ311" i="50"/>
  <c r="BA248" i="50"/>
  <c r="BJ101" i="50"/>
  <c r="BC226" i="57"/>
  <c r="BG133" i="50"/>
  <c r="BG107" i="50"/>
  <c r="BK175" i="50"/>
  <c r="BQ573" i="50"/>
  <c r="BP570" i="50"/>
  <c r="BI862" i="50"/>
  <c r="BH356" i="50"/>
  <c r="BS609" i="50"/>
  <c r="BS538" i="50"/>
  <c r="BS897" i="50"/>
  <c r="BH720" i="50"/>
  <c r="BB330" i="50"/>
  <c r="BL833" i="50"/>
  <c r="BA471" i="50"/>
  <c r="BS344" i="50"/>
  <c r="BP844" i="50"/>
  <c r="BH856" i="50"/>
  <c r="BG443" i="50"/>
  <c r="BI320" i="50"/>
  <c r="BP781" i="50"/>
  <c r="BT442" i="50"/>
  <c r="BN806" i="50"/>
  <c r="BG506" i="50"/>
  <c r="BB618" i="50"/>
  <c r="BF336" i="50"/>
  <c r="BP771" i="50"/>
  <c r="BL641" i="50"/>
  <c r="BM472" i="50"/>
  <c r="BP532" i="50"/>
  <c r="BJ730" i="50"/>
  <c r="BL747" i="50"/>
  <c r="BP520" i="50"/>
  <c r="BH296" i="50"/>
  <c r="BD627" i="50"/>
  <c r="BE223" i="50"/>
  <c r="BG516" i="50"/>
  <c r="BJ312" i="50"/>
  <c r="BD856" i="50"/>
  <c r="BF887" i="50"/>
  <c r="BF629" i="50"/>
  <c r="BC300" i="57"/>
  <c r="BQ517" i="50"/>
  <c r="BC10" i="50"/>
  <c r="BJ772" i="50"/>
  <c r="BE388" i="50"/>
  <c r="BC549" i="50"/>
  <c r="BM780" i="50"/>
  <c r="BE602" i="50"/>
  <c r="BQ227" i="57"/>
  <c r="BR526" i="50"/>
  <c r="BN134" i="50"/>
  <c r="BD308" i="50"/>
  <c r="BM459" i="50"/>
  <c r="BI242" i="57"/>
  <c r="BD545" i="50"/>
  <c r="BP653" i="50"/>
  <c r="BS399" i="50"/>
  <c r="BN618" i="50"/>
  <c r="BT534" i="50"/>
  <c r="BA330" i="50"/>
  <c r="BJ341" i="50"/>
  <c r="BR212" i="50"/>
  <c r="BB242" i="50"/>
  <c r="BX300" i="57"/>
  <c r="BQ15" i="57"/>
  <c r="BS226" i="57"/>
  <c r="BR324" i="50"/>
  <c r="BP691" i="50"/>
  <c r="BC577" i="50"/>
  <c r="BP502" i="50"/>
  <c r="BH674" i="50"/>
  <c r="BS311" i="50"/>
  <c r="BS394" i="50"/>
  <c r="BA372" i="50"/>
  <c r="BB694" i="50"/>
  <c r="BJ527" i="50"/>
  <c r="BL778" i="50"/>
  <c r="BT772" i="50"/>
  <c r="BL855" i="50"/>
  <c r="BD343" i="50"/>
  <c r="BC391" i="50"/>
  <c r="BR799" i="50"/>
  <c r="BB437" i="50"/>
  <c r="BA612" i="50"/>
  <c r="BB383" i="50"/>
  <c r="BL656" i="50"/>
  <c r="BS895" i="50"/>
  <c r="BN593" i="50"/>
  <c r="BD840" i="50"/>
  <c r="BR307" i="50"/>
  <c r="BJ572" i="50"/>
  <c r="BC332" i="50"/>
  <c r="BH534" i="50"/>
  <c r="BG731" i="50"/>
  <c r="BS572" i="50"/>
  <c r="BM738" i="50"/>
  <c r="BR346" i="50"/>
  <c r="BF653" i="50"/>
  <c r="BB635" i="50"/>
  <c r="BJ333" i="50"/>
  <c r="BM539" i="50"/>
  <c r="BL542" i="50"/>
  <c r="BN766" i="50"/>
  <c r="BK566" i="50"/>
  <c r="BE371" i="50"/>
  <c r="BM730" i="50"/>
  <c r="BT400" i="50"/>
  <c r="BQ513" i="50"/>
  <c r="BA442" i="50"/>
  <c r="BI364" i="50"/>
  <c r="BE398" i="50"/>
  <c r="BE535" i="50"/>
  <c r="BK499" i="50"/>
  <c r="BH426" i="50"/>
  <c r="BF388" i="50"/>
  <c r="BN816" i="50"/>
  <c r="BQ364" i="50"/>
  <c r="BE512" i="50"/>
  <c r="BB577" i="50"/>
  <c r="BG611" i="50"/>
  <c r="BL555" i="50"/>
  <c r="BA280" i="50"/>
  <c r="BI629" i="50"/>
  <c r="BC772" i="50"/>
  <c r="BA819" i="50"/>
  <c r="BP349" i="50"/>
  <c r="BS348" i="50"/>
  <c r="BL875" i="50"/>
  <c r="BM585" i="50"/>
  <c r="BT760" i="50"/>
  <c r="BI852" i="50"/>
  <c r="BD623" i="50"/>
  <c r="BT697" i="50"/>
  <c r="BB492" i="50"/>
  <c r="BQ804" i="50"/>
  <c r="BS604" i="50"/>
  <c r="BN549" i="50"/>
  <c r="BE555" i="50"/>
  <c r="BD582" i="50"/>
  <c r="BP572" i="50"/>
  <c r="BN873" i="50"/>
  <c r="BR457" i="50"/>
  <c r="BK613" i="50"/>
  <c r="BN482" i="50"/>
  <c r="BJ691" i="50"/>
  <c r="BL553" i="50"/>
  <c r="BA393" i="50"/>
  <c r="BC710" i="50"/>
  <c r="BK326" i="50"/>
  <c r="BC427" i="50"/>
  <c r="BQ622" i="50"/>
  <c r="BP805" i="50"/>
  <c r="BG410" i="50"/>
  <c r="BT584" i="50"/>
  <c r="BC447" i="50"/>
  <c r="BL487" i="50"/>
  <c r="BS667" i="50"/>
  <c r="BD554" i="50"/>
  <c r="BF799" i="50"/>
  <c r="BD431" i="50"/>
  <c r="BK718" i="50"/>
  <c r="BM437" i="50"/>
  <c r="BG686" i="50"/>
  <c r="BS751" i="50"/>
  <c r="BJ361" i="50"/>
  <c r="BN692" i="50"/>
  <c r="BD654" i="50"/>
  <c r="BG807" i="50"/>
  <c r="BB575" i="50"/>
  <c r="BL521" i="50"/>
  <c r="BR519" i="50"/>
  <c r="BA339" i="50"/>
  <c r="BQ488" i="50"/>
  <c r="BJ883" i="50"/>
  <c r="BI460" i="50"/>
  <c r="BR664" i="50"/>
  <c r="BT498" i="50"/>
  <c r="BE637" i="50"/>
  <c r="BS530" i="50"/>
  <c r="BA785" i="50"/>
  <c r="BJ480" i="50"/>
  <c r="BA386" i="50"/>
  <c r="BP847" i="50"/>
  <c r="BI670" i="50"/>
  <c r="BK521" i="50"/>
  <c r="BF592" i="50"/>
  <c r="BE810" i="50"/>
  <c r="BT633" i="50"/>
  <c r="BR443" i="50"/>
  <c r="BE377" i="50"/>
  <c r="BH813" i="50"/>
  <c r="BB426" i="50"/>
  <c r="BR563" i="50"/>
  <c r="BT326" i="50"/>
  <c r="BI517" i="50"/>
  <c r="BE749" i="50"/>
  <c r="BN468" i="50"/>
  <c r="BA558" i="50"/>
  <c r="BM365" i="50"/>
  <c r="BI332" i="50"/>
  <c r="BB836" i="50"/>
  <c r="BC674" i="50"/>
  <c r="BE491" i="50"/>
  <c r="BB501" i="50"/>
  <c r="BS690" i="50"/>
  <c r="BI424" i="50"/>
  <c r="BE306" i="50"/>
  <c r="BG589" i="50"/>
  <c r="BL562" i="50"/>
  <c r="BR755" i="50"/>
  <c r="BC649" i="50"/>
  <c r="BT310" i="50"/>
  <c r="BE317" i="50"/>
  <c r="BD370" i="50"/>
  <c r="BM828" i="50"/>
  <c r="BB563" i="50"/>
  <c r="BL392" i="50"/>
  <c r="BT417" i="50"/>
  <c r="BF777" i="50"/>
  <c r="BQ568" i="50"/>
  <c r="BA526" i="50"/>
  <c r="BI608" i="50"/>
  <c r="BQ384" i="50"/>
  <c r="BH504" i="50"/>
  <c r="BP357" i="50"/>
  <c r="BB416" i="50"/>
  <c r="BR411" i="50"/>
  <c r="BT750" i="50"/>
  <c r="BS864" i="50"/>
  <c r="BT413" i="50"/>
  <c r="BD382" i="50"/>
  <c r="BT392" i="50"/>
  <c r="BN669" i="50"/>
  <c r="BL744" i="50"/>
  <c r="BP588" i="50"/>
  <c r="BL404" i="50"/>
  <c r="BI856" i="50"/>
  <c r="BK353" i="50"/>
  <c r="BD673" i="50"/>
  <c r="BN539" i="50"/>
  <c r="BE503" i="50"/>
  <c r="BJ767" i="50"/>
  <c r="BL309" i="50"/>
  <c r="BF414" i="50"/>
  <c r="BT393" i="50"/>
  <c r="BE427" i="50"/>
  <c r="BD384" i="50"/>
  <c r="BF394" i="50"/>
  <c r="BC360" i="50"/>
  <c r="BM682" i="50"/>
  <c r="BS697" i="50"/>
  <c r="BL470" i="50"/>
  <c r="BQ618" i="50"/>
  <c r="BK771" i="50"/>
  <c r="BK470" i="50"/>
  <c r="BM406" i="50"/>
  <c r="BI537" i="50"/>
  <c r="BG405" i="50"/>
  <c r="BB568" i="50"/>
  <c r="BM657" i="50"/>
  <c r="BT644" i="50"/>
  <c r="BD557" i="50"/>
  <c r="BR486" i="50"/>
  <c r="BS854" i="50"/>
  <c r="BF393" i="50"/>
  <c r="BD551" i="50"/>
  <c r="BP393" i="50"/>
  <c r="BB637" i="50"/>
  <c r="BQ721" i="50"/>
  <c r="BC766" i="50"/>
  <c r="BK540" i="50"/>
  <c r="BB363" i="50"/>
  <c r="BJ862" i="50"/>
  <c r="BM364" i="50"/>
  <c r="BL746" i="50"/>
  <c r="BA564" i="50"/>
  <c r="BE517" i="50"/>
  <c r="BT352" i="50"/>
  <c r="BG478" i="50"/>
  <c r="BA580" i="50"/>
  <c r="BG359" i="50"/>
  <c r="BH456" i="50"/>
  <c r="BI784" i="50"/>
  <c r="BD511" i="50"/>
  <c r="BI559" i="50"/>
  <c r="BG820" i="50"/>
  <c r="BQ393" i="50"/>
  <c r="BM386" i="50"/>
  <c r="BR427" i="50"/>
  <c r="BB604" i="50"/>
  <c r="BI697" i="50"/>
  <c r="BE383" i="50"/>
  <c r="BB511" i="50"/>
  <c r="BT463" i="50"/>
  <c r="BI353" i="50"/>
  <c r="BT327" i="50"/>
  <c r="BI327" i="50"/>
  <c r="BP666" i="50"/>
  <c r="BQ645" i="50"/>
  <c r="BL367" i="50"/>
  <c r="BK648" i="50"/>
  <c r="BK702" i="50"/>
  <c r="BB602" i="50"/>
  <c r="BG445" i="50"/>
  <c r="BT752" i="50"/>
  <c r="BT401" i="50"/>
  <c r="BC547" i="50"/>
  <c r="BR369" i="50"/>
  <c r="BA399" i="50"/>
  <c r="BT514" i="50"/>
  <c r="BD736" i="50"/>
  <c r="BD880" i="50"/>
  <c r="BQ899" i="50"/>
  <c r="BG799" i="50"/>
  <c r="BM632" i="50"/>
  <c r="BA374" i="50"/>
  <c r="BR367" i="50"/>
  <c r="BH899" i="50"/>
  <c r="BN502" i="50"/>
  <c r="BB386" i="50"/>
  <c r="BA633" i="50"/>
  <c r="BL529" i="50"/>
  <c r="BK630" i="50"/>
  <c r="BJ706" i="50"/>
  <c r="BE534" i="50"/>
  <c r="BP429" i="50"/>
  <c r="BI463" i="50"/>
  <c r="BM508" i="50"/>
  <c r="BI397" i="50"/>
  <c r="BK230" i="50"/>
  <c r="BT605" i="50"/>
  <c r="BR516" i="50"/>
  <c r="BL677" i="50"/>
  <c r="BC681" i="50"/>
  <c r="BM905" i="50"/>
  <c r="BA511" i="50"/>
  <c r="BP581" i="50"/>
  <c r="BB181" i="50"/>
  <c r="BA765" i="50"/>
  <c r="BK334" i="50"/>
  <c r="BQ478" i="50"/>
  <c r="BE694" i="50"/>
  <c r="BC377" i="50"/>
  <c r="BS862" i="50"/>
  <c r="BB512" i="50"/>
  <c r="BK123" i="50"/>
  <c r="BC133" i="50"/>
  <c r="BS884" i="50"/>
  <c r="BG346" i="50"/>
  <c r="BX254" i="57"/>
  <c r="BP387" i="50"/>
  <c r="BM67" i="51"/>
  <c r="BJ330" i="50"/>
  <c r="BE691" i="50"/>
  <c r="BI180" i="50"/>
  <c r="BA91" i="57"/>
  <c r="CL27" i="52"/>
  <c r="BI72" i="50"/>
  <c r="BM849" i="50"/>
  <c r="BD876" i="50"/>
  <c r="BE830" i="50"/>
  <c r="BL397" i="50"/>
  <c r="BC724" i="50"/>
  <c r="BQ781" i="50"/>
  <c r="BI560" i="50"/>
  <c r="BB804" i="50"/>
  <c r="BB757" i="50"/>
  <c r="BG510" i="50"/>
  <c r="BD344" i="50"/>
  <c r="BE392" i="50"/>
  <c r="BL766" i="50"/>
  <c r="BJ575" i="50"/>
  <c r="BH510" i="50"/>
  <c r="BJ315" i="50"/>
  <c r="BB829" i="50"/>
  <c r="BA542" i="50"/>
  <c r="BH728" i="50"/>
  <c r="BC773" i="50"/>
  <c r="BB672" i="50"/>
  <c r="BK679" i="50"/>
  <c r="BS355" i="50"/>
  <c r="BG555" i="50"/>
  <c r="BJ508" i="50"/>
  <c r="BC670" i="50"/>
  <c r="BN346" i="50"/>
  <c r="BB465" i="50"/>
  <c r="BT699" i="50"/>
  <c r="BJ836" i="50"/>
  <c r="BS633" i="50"/>
  <c r="BA735" i="50"/>
  <c r="BT354" i="50"/>
  <c r="BD496" i="50"/>
  <c r="BF790" i="50"/>
  <c r="BR685" i="50"/>
  <c r="BG813" i="50"/>
  <c r="BN796" i="50"/>
  <c r="BD795" i="50"/>
  <c r="BR388" i="50"/>
  <c r="BR683" i="50"/>
  <c r="BH865" i="50"/>
  <c r="BG879" i="50"/>
  <c r="BN592" i="50"/>
  <c r="BH726" i="50"/>
  <c r="BR811" i="50"/>
  <c r="BM400" i="50"/>
  <c r="BB615" i="50"/>
  <c r="BS455" i="50"/>
  <c r="BA726" i="50"/>
  <c r="BN433" i="50"/>
  <c r="BP592" i="50"/>
  <c r="BL667" i="50"/>
  <c r="BH774" i="50"/>
  <c r="BQ471" i="50"/>
  <c r="BE701" i="50"/>
  <c r="BK764" i="50"/>
  <c r="BK758" i="50"/>
  <c r="BC850" i="50"/>
  <c r="BJ356" i="50"/>
  <c r="BN465" i="50"/>
  <c r="BF384" i="50"/>
  <c r="BC593" i="50"/>
  <c r="BQ822" i="50"/>
  <c r="BF387" i="50"/>
  <c r="BP385" i="50"/>
  <c r="BB779" i="50"/>
  <c r="BC540" i="50"/>
  <c r="BK713" i="50"/>
  <c r="BQ527" i="50"/>
  <c r="BH635" i="50"/>
  <c r="BP713" i="50"/>
  <c r="BD895" i="50"/>
  <c r="BG357" i="50"/>
  <c r="BT889" i="50"/>
  <c r="BH829" i="50"/>
  <c r="BP291" i="57"/>
  <c r="BA410" i="50"/>
  <c r="BF598" i="50"/>
  <c r="BA420" i="50"/>
  <c r="BA87" i="57"/>
  <c r="BB336" i="50"/>
  <c r="BF663" i="50"/>
  <c r="BH655" i="50"/>
  <c r="BD30" i="22"/>
  <c r="BG785" i="50"/>
  <c r="BB547" i="50"/>
  <c r="BN890" i="50"/>
  <c r="BD251" i="50"/>
  <c r="BW223" i="57"/>
  <c r="BH279" i="57"/>
  <c r="BP297" i="57"/>
  <c r="BI496" i="50"/>
  <c r="BE337" i="50"/>
  <c r="BS461" i="50"/>
  <c r="BH342" i="50"/>
  <c r="BT580" i="50"/>
  <c r="BF584" i="50"/>
  <c r="BB853" i="50"/>
  <c r="BB562" i="50"/>
  <c r="BC778" i="50"/>
  <c r="BI427" i="50"/>
  <c r="BD774" i="50"/>
  <c r="BQ602" i="50"/>
  <c r="BN560" i="50"/>
  <c r="BB849" i="50"/>
  <c r="BG709" i="50"/>
  <c r="BN512" i="50"/>
  <c r="BF588" i="50"/>
  <c r="BA847" i="50"/>
  <c r="BD489" i="50"/>
  <c r="BH607" i="50"/>
  <c r="BC342" i="50"/>
  <c r="BT513" i="50"/>
  <c r="BG657" i="50"/>
  <c r="BQ434" i="50"/>
  <c r="BC609" i="50"/>
  <c r="BJ309" i="50"/>
  <c r="BH521" i="50"/>
  <c r="BG457" i="50"/>
  <c r="BT590" i="50"/>
  <c r="BR684" i="50"/>
  <c r="BH476" i="50"/>
  <c r="BM717" i="50"/>
  <c r="BC706" i="50"/>
  <c r="BI75" i="50"/>
  <c r="BJ577" i="50"/>
  <c r="BC578" i="50"/>
  <c r="BM307" i="50"/>
  <c r="BL402" i="50"/>
  <c r="BL606" i="50"/>
  <c r="BE610" i="50"/>
  <c r="BT316" i="50"/>
  <c r="BB7" i="49"/>
  <c r="BP464" i="50"/>
  <c r="BE464" i="50"/>
  <c r="BC453" i="50"/>
  <c r="BM699" i="50"/>
  <c r="BT359" i="50"/>
  <c r="BP336" i="50"/>
  <c r="BL473" i="50"/>
  <c r="BK217" i="57"/>
  <c r="BK298" i="57"/>
  <c r="BR823" i="50"/>
  <c r="BR744" i="50"/>
  <c r="BE264" i="50"/>
  <c r="BS653" i="50"/>
  <c r="BT202" i="50"/>
  <c r="BE428" i="50"/>
  <c r="BP142" i="50"/>
  <c r="BX222" i="57"/>
  <c r="BQ188" i="50"/>
  <c r="BG154" i="50"/>
  <c r="BF218" i="57"/>
  <c r="BI214" i="57"/>
  <c r="BE228" i="57"/>
  <c r="BE758" i="50"/>
  <c r="BA689" i="50"/>
  <c r="BK500" i="50"/>
  <c r="BJ624" i="50"/>
  <c r="BB718" i="50"/>
  <c r="BM554" i="50"/>
  <c r="BA870" i="50"/>
  <c r="BS341" i="50"/>
  <c r="BP415" i="50"/>
  <c r="BN685" i="50"/>
  <c r="BA589" i="50"/>
  <c r="BT770" i="50"/>
  <c r="BR376" i="50"/>
  <c r="BM609" i="50"/>
  <c r="BR389" i="50"/>
  <c r="BR855" i="50"/>
  <c r="BS498" i="50"/>
  <c r="BJ848" i="50"/>
  <c r="BC318" i="50"/>
  <c r="BB475" i="50"/>
  <c r="BJ682" i="50"/>
  <c r="BQ729" i="50"/>
  <c r="BH659" i="50"/>
  <c r="BA335" i="50"/>
  <c r="BF542" i="50"/>
  <c r="BR768" i="50"/>
  <c r="BK538" i="50"/>
  <c r="BD580" i="50"/>
  <c r="BT591" i="50"/>
  <c r="BB360" i="50"/>
  <c r="BK653" i="50"/>
  <c r="BS817" i="50"/>
  <c r="BK324" i="50"/>
  <c r="BK257" i="50"/>
  <c r="BB749" i="50"/>
  <c r="BS322" i="50"/>
  <c r="BR573" i="50"/>
  <c r="BJ621" i="50"/>
  <c r="BK488" i="50"/>
  <c r="BG450" i="50"/>
  <c r="BK381" i="50"/>
  <c r="DY7" i="23"/>
  <c r="BE584" i="50"/>
  <c r="BR383" i="50"/>
  <c r="BB554" i="50"/>
  <c r="BL456" i="50"/>
  <c r="BR386" i="50"/>
  <c r="BN859" i="50"/>
  <c r="BD515" i="50"/>
  <c r="BM137" i="57"/>
  <c r="BB241" i="50"/>
  <c r="BL638" i="50"/>
  <c r="BD396" i="50"/>
  <c r="BG302" i="50"/>
  <c r="BB691" i="50"/>
  <c r="BX219" i="57"/>
  <c r="BQ349" i="50"/>
  <c r="BX206" i="57"/>
  <c r="BE266" i="57"/>
  <c r="BA133" i="57"/>
  <c r="BN156" i="50"/>
  <c r="BC43" i="50"/>
  <c r="BN149" i="50"/>
  <c r="BM633" i="50"/>
  <c r="BT458" i="50"/>
  <c r="BK317" i="50"/>
  <c r="BR777" i="50"/>
  <c r="BR309" i="50"/>
  <c r="BG390" i="50"/>
  <c r="BF456" i="50"/>
  <c r="BR795" i="50"/>
  <c r="BG746" i="50"/>
  <c r="BT833" i="50"/>
  <c r="BE607" i="50"/>
  <c r="BP586" i="50"/>
  <c r="BS638" i="50"/>
  <c r="BG518" i="50"/>
  <c r="BB787" i="50"/>
  <c r="BI738" i="50"/>
  <c r="BR662" i="50"/>
  <c r="BF738" i="50"/>
  <c r="BR806" i="50"/>
  <c r="BN654" i="50"/>
  <c r="BN660" i="50"/>
  <c r="BD658" i="50"/>
  <c r="BB489" i="50"/>
  <c r="BH564" i="50"/>
  <c r="BD453" i="50"/>
  <c r="BT706" i="50"/>
  <c r="BP639" i="50"/>
  <c r="BP643" i="50"/>
  <c r="BC315" i="50"/>
  <c r="BP894" i="50"/>
  <c r="BJ721" i="50"/>
  <c r="BB868" i="50"/>
  <c r="BQ329" i="50"/>
  <c r="BR279" i="50"/>
  <c r="BR726" i="50"/>
  <c r="BH354" i="50"/>
  <c r="BN540" i="50"/>
  <c r="BH487" i="50"/>
  <c r="BI742" i="50"/>
  <c r="BF541" i="50"/>
  <c r="BE629" i="50"/>
  <c r="BA389" i="50"/>
  <c r="BD632" i="50"/>
  <c r="BJ800" i="50"/>
  <c r="BB468" i="50"/>
  <c r="BA773" i="50"/>
  <c r="BA804" i="50"/>
  <c r="BL678" i="50"/>
  <c r="BK354" i="50"/>
  <c r="BF313" i="50"/>
  <c r="BT901" i="50"/>
  <c r="BF365" i="50"/>
  <c r="BB483" i="50"/>
  <c r="BP423" i="50"/>
  <c r="BJ696" i="50"/>
  <c r="BM590" i="50"/>
  <c r="BL776" i="50"/>
  <c r="BB895" i="50"/>
  <c r="BN696" i="50"/>
  <c r="BT428" i="50"/>
  <c r="BH748" i="50"/>
  <c r="BC734" i="50"/>
  <c r="BD326" i="50"/>
  <c r="BK694" i="50"/>
  <c r="BM485" i="50"/>
  <c r="BQ633" i="50"/>
  <c r="BG391" i="50"/>
  <c r="BT561" i="50"/>
  <c r="BH812" i="50"/>
  <c r="BR797" i="50"/>
  <c r="BG881" i="50"/>
  <c r="BN767" i="50"/>
  <c r="BD672" i="50"/>
  <c r="BH822" i="50"/>
  <c r="BE780" i="50"/>
  <c r="BF703" i="50"/>
  <c r="BP773" i="50"/>
  <c r="BQ601" i="50"/>
  <c r="BT511" i="50"/>
  <c r="BQ595" i="50"/>
  <c r="BD766" i="50"/>
  <c r="BQ708" i="50"/>
  <c r="BC363" i="50"/>
  <c r="BB427" i="50"/>
  <c r="BT741" i="50"/>
  <c r="BQ854" i="50"/>
  <c r="BP509" i="50"/>
  <c r="BM440" i="50"/>
  <c r="BK507" i="50"/>
  <c r="BT665" i="50"/>
  <c r="BH369" i="50"/>
  <c r="BK451" i="50"/>
  <c r="BF619" i="50"/>
  <c r="BH202" i="50"/>
  <c r="BK551" i="50"/>
  <c r="BF833" i="50"/>
  <c r="BQ826" i="50"/>
  <c r="BC389" i="50"/>
  <c r="BP537" i="50"/>
  <c r="BN822" i="50"/>
  <c r="BP772" i="50"/>
  <c r="BC614" i="50"/>
  <c r="BB898" i="50"/>
  <c r="BE343" i="50"/>
  <c r="BL446" i="50"/>
  <c r="BG400" i="50"/>
  <c r="BD365" i="50"/>
  <c r="BM902" i="50"/>
  <c r="BN633" i="50"/>
  <c r="BR315" i="50"/>
  <c r="BE631" i="50"/>
  <c r="BH895" i="50"/>
  <c r="BG453" i="50"/>
  <c r="BE402" i="50"/>
  <c r="BP361" i="50"/>
  <c r="BH387" i="50"/>
  <c r="BB314" i="50"/>
  <c r="BN829" i="50"/>
  <c r="BD336" i="50"/>
  <c r="BS769" i="50"/>
  <c r="BK629" i="50"/>
  <c r="BT847" i="50"/>
  <c r="BJ533" i="50"/>
  <c r="BI419" i="50"/>
  <c r="BQ771" i="50"/>
  <c r="BI763" i="50"/>
  <c r="BG682" i="50"/>
  <c r="BC875" i="50"/>
  <c r="BS612" i="50"/>
  <c r="BB884" i="50"/>
  <c r="BA445" i="50"/>
  <c r="BD693" i="50"/>
  <c r="BM527" i="50"/>
  <c r="BK335" i="50"/>
  <c r="BN345" i="50"/>
  <c r="BF698" i="50"/>
  <c r="BF521" i="50"/>
  <c r="BA647" i="50"/>
  <c r="BA461" i="50"/>
  <c r="BB666" i="50"/>
  <c r="BF320" i="50"/>
  <c r="BC669" i="50"/>
  <c r="BB584" i="50"/>
  <c r="BI795" i="50"/>
  <c r="BD848" i="50"/>
  <c r="BJ306" i="50"/>
  <c r="BI645" i="50"/>
  <c r="BK424" i="50"/>
  <c r="BH824" i="50"/>
  <c r="BB671" i="50"/>
  <c r="BH604" i="50"/>
  <c r="BI398" i="50"/>
  <c r="BT781" i="50"/>
  <c r="BA216" i="57"/>
  <c r="BP435" i="50"/>
  <c r="BJ689" i="50"/>
  <c r="BS645" i="50"/>
  <c r="BC382" i="50"/>
  <c r="BN587" i="50"/>
  <c r="BM845" i="50"/>
  <c r="BK305" i="50"/>
  <c r="BE741" i="50"/>
  <c r="BH338" i="50"/>
  <c r="BS554" i="50"/>
  <c r="BF659" i="50"/>
  <c r="BG786" i="50"/>
  <c r="BA539" i="50"/>
  <c r="BE646" i="50"/>
  <c r="BM403" i="50"/>
  <c r="BN813" i="50"/>
  <c r="BR704" i="50"/>
  <c r="BT755" i="50"/>
  <c r="BJ788" i="50"/>
  <c r="BH831" i="50"/>
  <c r="BA679" i="50"/>
  <c r="BT600" i="50"/>
  <c r="BC57" i="22"/>
  <c r="BB321" i="50"/>
  <c r="BJ578" i="50"/>
  <c r="BL475" i="50"/>
  <c r="BG676" i="50"/>
  <c r="BA694" i="50"/>
  <c r="BJ460" i="50"/>
  <c r="BE318" i="50"/>
  <c r="BS673" i="50"/>
  <c r="BN297" i="50"/>
  <c r="BR497" i="50"/>
  <c r="BJ238" i="57"/>
  <c r="BA495" i="50"/>
  <c r="BJ15" i="47"/>
  <c r="BR299" i="57"/>
  <c r="BF228" i="57"/>
  <c r="BF260" i="50"/>
  <c r="BS364" i="50"/>
  <c r="BF725" i="50"/>
  <c r="BH396" i="50"/>
  <c r="BJ362" i="50"/>
  <c r="BH371" i="50"/>
  <c r="BG559" i="50"/>
  <c r="BJ322" i="50"/>
  <c r="BG492" i="50"/>
  <c r="BC225" i="57"/>
  <c r="BH307" i="50"/>
  <c r="CM6" i="52"/>
  <c r="BT506" i="50"/>
  <c r="BD252" i="50"/>
  <c r="BU239" i="57"/>
  <c r="BI373" i="50"/>
  <c r="BN55" i="50"/>
  <c r="BP836" i="50"/>
  <c r="BC688" i="50"/>
  <c r="BT490" i="50"/>
  <c r="BM480" i="50"/>
  <c r="BS465" i="50"/>
  <c r="BN732" i="50"/>
  <c r="BD676" i="50"/>
  <c r="BR452" i="50"/>
  <c r="BH523" i="50"/>
  <c r="BE369" i="50"/>
  <c r="BH153" i="50"/>
  <c r="BQ604" i="50"/>
  <c r="BJ363" i="50"/>
  <c r="BB878" i="50"/>
  <c r="BJ639" i="50"/>
  <c r="BB780" i="50"/>
  <c r="BS603" i="50"/>
  <c r="BT688" i="50"/>
  <c r="BB855" i="50"/>
  <c r="BS411" i="50"/>
  <c r="BB414" i="50"/>
  <c r="BG889" i="50"/>
  <c r="BJ450" i="50"/>
  <c r="BJ371" i="50"/>
  <c r="BT454" i="50"/>
  <c r="BN637" i="50"/>
  <c r="BJ305" i="50"/>
  <c r="BN596" i="50"/>
  <c r="BF528" i="50"/>
  <c r="BP535" i="50"/>
  <c r="BN581" i="50"/>
  <c r="BN833" i="50"/>
  <c r="BK876" i="50"/>
  <c r="BS839" i="50"/>
  <c r="BI389" i="50"/>
  <c r="BI829" i="50"/>
  <c r="BF482" i="50"/>
  <c r="BA561" i="50"/>
  <c r="BM851" i="50"/>
  <c r="BC434" i="50"/>
  <c r="BD569" i="50"/>
  <c r="BE451" i="50"/>
  <c r="BD606" i="50"/>
  <c r="BF671" i="50"/>
  <c r="BS525" i="50"/>
  <c r="BQ882" i="50"/>
  <c r="BR409" i="50"/>
  <c r="BS570" i="50"/>
  <c r="BT814" i="50"/>
  <c r="BI451" i="50"/>
  <c r="BF536" i="50"/>
  <c r="BF801" i="50"/>
  <c r="BB889" i="50"/>
  <c r="BA896" i="50"/>
  <c r="BP873" i="50"/>
  <c r="BG505" i="50"/>
  <c r="BH688" i="50"/>
  <c r="BR591" i="50"/>
  <c r="BF778" i="50"/>
  <c r="BJ394" i="50"/>
  <c r="BN570" i="50"/>
  <c r="BC422" i="50"/>
  <c r="BG652" i="50"/>
  <c r="BH339" i="50"/>
  <c r="BE802" i="50"/>
  <c r="BI812" i="50"/>
  <c r="BM560" i="50"/>
  <c r="BL484" i="50"/>
  <c r="BB803" i="50"/>
  <c r="BM811" i="50"/>
  <c r="BR788" i="50"/>
  <c r="BD128" i="50"/>
  <c r="BD596" i="50"/>
  <c r="BG664" i="50"/>
  <c r="BG412" i="50"/>
  <c r="BG115" i="50"/>
  <c r="BW282" i="57"/>
  <c r="BA243" i="50"/>
  <c r="BH285" i="57"/>
  <c r="BG624" i="50"/>
  <c r="BE852" i="50"/>
  <c r="BR548" i="50"/>
  <c r="BN490" i="50"/>
  <c r="BE438" i="50"/>
  <c r="BJ551" i="50"/>
  <c r="BK603" i="50"/>
  <c r="BI404" i="50"/>
  <c r="BQ485" i="50"/>
  <c r="BP794" i="50"/>
  <c r="BI619" i="50"/>
  <c r="BT728" i="50"/>
  <c r="BD714" i="50"/>
  <c r="BQ480" i="50"/>
  <c r="BG834" i="50"/>
  <c r="BF772" i="50"/>
  <c r="BC452" i="50"/>
  <c r="BL795" i="50"/>
  <c r="BL371" i="50"/>
  <c r="BT734" i="50"/>
  <c r="BT404" i="50"/>
  <c r="BL805" i="50"/>
  <c r="BP433" i="50"/>
  <c r="BL709" i="50"/>
  <c r="BA860" i="50"/>
  <c r="BA677" i="50"/>
  <c r="BL753" i="50"/>
  <c r="BD527" i="50"/>
  <c r="BL504" i="50"/>
  <c r="BA660" i="50"/>
  <c r="BF791" i="50"/>
  <c r="BJ435" i="50"/>
  <c r="BK719" i="50"/>
  <c r="BC20" i="46"/>
  <c r="BI359" i="50"/>
  <c r="BS719" i="50"/>
  <c r="BD472" i="50"/>
  <c r="BQ469" i="50"/>
  <c r="BF490" i="50"/>
  <c r="BH651" i="50"/>
  <c r="BH389" i="50"/>
  <c r="BF186" i="50"/>
  <c r="BR380" i="50"/>
  <c r="BK347" i="50"/>
  <c r="BL341" i="50"/>
  <c r="BI769" i="50"/>
  <c r="BH518" i="50"/>
  <c r="BG467" i="50"/>
  <c r="BR363" i="50"/>
  <c r="BD303" i="50"/>
  <c r="BU302" i="57"/>
  <c r="BD350" i="50"/>
  <c r="BR827" i="50"/>
  <c r="BR251" i="57"/>
  <c r="BM708" i="50"/>
  <c r="CU17" i="52"/>
  <c r="BB874" i="50"/>
  <c r="BD20" i="44"/>
  <c r="BI263" i="50"/>
  <c r="BF67" i="50"/>
  <c r="BH256" i="50"/>
  <c r="BY102" i="57"/>
  <c r="BB284" i="57"/>
  <c r="BA288" i="50"/>
  <c r="BJ759" i="50"/>
  <c r="BS665" i="50"/>
  <c r="BR813" i="50"/>
  <c r="BI357" i="50"/>
  <c r="BC738" i="50"/>
  <c r="BE561" i="50"/>
  <c r="BM635" i="50"/>
  <c r="BM697" i="50"/>
  <c r="BD692" i="50"/>
  <c r="BR454" i="50"/>
  <c r="BI403" i="50"/>
  <c r="BB365" i="50"/>
  <c r="BH346" i="50"/>
  <c r="BE485" i="50"/>
  <c r="BL589" i="50"/>
  <c r="BJ611" i="50"/>
  <c r="BD694" i="50"/>
  <c r="BG534" i="50"/>
  <c r="BE770" i="50"/>
  <c r="BE441" i="50"/>
  <c r="BN626" i="50"/>
  <c r="BT347" i="50"/>
  <c r="BJ360" i="50"/>
  <c r="BP312" i="50"/>
  <c r="BP743" i="50"/>
  <c r="BN810" i="50"/>
  <c r="BP434" i="50"/>
  <c r="BJ398" i="50"/>
  <c r="BT386" i="50"/>
  <c r="BF627" i="50"/>
  <c r="BS681" i="50"/>
  <c r="BE513" i="50"/>
  <c r="BA479" i="50"/>
  <c r="BD180" i="50"/>
  <c r="BK747" i="50"/>
  <c r="BA504" i="50"/>
  <c r="BE609" i="50"/>
  <c r="BN418" i="50"/>
  <c r="BC328" i="50"/>
  <c r="BS871" i="50"/>
  <c r="BD513" i="50"/>
  <c r="BS212" i="50"/>
  <c r="BL650" i="50"/>
  <c r="BP438" i="50"/>
  <c r="BB560" i="50"/>
  <c r="BB484" i="50"/>
  <c r="BM679" i="50"/>
  <c r="BP788" i="50"/>
  <c r="BD637" i="50"/>
  <c r="BQ161" i="50"/>
  <c r="BJ266" i="50"/>
  <c r="BC503" i="50"/>
  <c r="BK405" i="50"/>
  <c r="BH133" i="50"/>
  <c r="BG551" i="50"/>
  <c r="BK193" i="50"/>
  <c r="BF688" i="50"/>
  <c r="BQ242" i="57"/>
  <c r="BF147" i="50"/>
  <c r="BA183" i="57"/>
  <c r="BY266" i="57"/>
  <c r="BN218" i="50"/>
  <c r="BN413" i="50"/>
  <c r="BK342" i="50"/>
  <c r="BS877" i="50"/>
  <c r="BJ407" i="50"/>
  <c r="BT461" i="50"/>
  <c r="BR362" i="50"/>
  <c r="BF769" i="50"/>
  <c r="BE710" i="50"/>
  <c r="BB308" i="50"/>
  <c r="BR513" i="50"/>
  <c r="BQ518" i="50"/>
  <c r="BN495" i="50"/>
  <c r="BM567" i="50"/>
  <c r="BL458" i="50"/>
  <c r="BL623" i="50"/>
  <c r="BS330" i="50"/>
  <c r="BG560" i="50"/>
  <c r="BP329" i="50"/>
  <c r="BN779" i="50"/>
  <c r="BS837" i="50"/>
  <c r="BG369" i="50"/>
  <c r="BS801" i="50"/>
  <c r="BE697" i="50"/>
  <c r="BM339" i="50"/>
  <c r="BM536" i="50"/>
  <c r="BN691" i="50"/>
  <c r="BD755" i="50"/>
  <c r="BI662" i="50"/>
  <c r="BS425" i="50"/>
  <c r="BG536" i="50"/>
  <c r="BD821" i="50"/>
  <c r="BK652" i="50"/>
  <c r="BA639" i="50"/>
  <c r="BR471" i="50"/>
  <c r="BG213" i="57"/>
  <c r="BC390" i="50"/>
  <c r="BL905" i="50"/>
  <c r="BM493" i="50"/>
  <c r="BQ740" i="50"/>
  <c r="BR574" i="50"/>
  <c r="BN569" i="50"/>
  <c r="BM591" i="50"/>
  <c r="BP338" i="50"/>
  <c r="BR608" i="50"/>
  <c r="BD719" i="50"/>
  <c r="BH665" i="50"/>
  <c r="BC481" i="50"/>
  <c r="BA364" i="50"/>
  <c r="BF848" i="50"/>
  <c r="BA738" i="50"/>
  <c r="BG501" i="50"/>
  <c r="BL537" i="50"/>
  <c r="BA763" i="50"/>
  <c r="BC605" i="50"/>
  <c r="BA555" i="50"/>
  <c r="BS675" i="50"/>
  <c r="BQ433" i="50"/>
  <c r="BH882" i="50"/>
  <c r="BK727" i="50"/>
  <c r="BL711" i="50"/>
  <c r="BK376" i="50"/>
  <c r="BC428" i="50"/>
  <c r="BP784" i="50"/>
  <c r="BG836" i="50"/>
  <c r="BM454" i="50"/>
  <c r="BA791" i="50"/>
  <c r="BT462" i="50"/>
  <c r="BL356" i="50"/>
  <c r="BC550" i="50"/>
  <c r="BC489" i="50"/>
  <c r="BA496" i="50"/>
  <c r="BP736" i="50"/>
  <c r="BN358" i="50"/>
  <c r="BG522" i="50"/>
  <c r="BQ450" i="50"/>
  <c r="BM359" i="50"/>
  <c r="BE511" i="50"/>
  <c r="BS316" i="50"/>
  <c r="BL581" i="50"/>
  <c r="BP411" i="50"/>
  <c r="BS472" i="50"/>
  <c r="BH478" i="50"/>
  <c r="BB837" i="50"/>
  <c r="BQ713" i="50"/>
  <c r="BC522" i="50"/>
  <c r="BR851" i="50"/>
  <c r="BI568" i="50"/>
  <c r="BF624" i="50"/>
  <c r="BB404" i="50"/>
  <c r="BK697" i="50"/>
  <c r="BH632" i="50"/>
  <c r="BH658" i="50"/>
  <c r="BA859" i="50"/>
  <c r="BF306" i="50"/>
  <c r="BB346" i="50"/>
  <c r="BJ661" i="50"/>
  <c r="BB396" i="50"/>
  <c r="BT588" i="50"/>
  <c r="BP489" i="50"/>
  <c r="BP664" i="50"/>
  <c r="BF611" i="50"/>
  <c r="BK776" i="50"/>
  <c r="BK632" i="50"/>
  <c r="BQ312" i="50"/>
  <c r="BJ558" i="50"/>
  <c r="BK705" i="50"/>
  <c r="BF660" i="50"/>
  <c r="BS342" i="50"/>
  <c r="BN534" i="50"/>
  <c r="BJ648" i="50"/>
  <c r="BK391" i="50"/>
  <c r="BA285" i="50"/>
  <c r="BN38" i="57"/>
  <c r="BR132" i="50"/>
  <c r="BR544" i="50"/>
  <c r="BQ26" i="50"/>
  <c r="BP277" i="57"/>
  <c r="BQ256" i="57"/>
  <c r="BD342" i="50"/>
  <c r="BP258" i="57"/>
  <c r="BE149" i="50"/>
  <c r="BS110" i="50"/>
  <c r="BJ618" i="50"/>
  <c r="BR480" i="50"/>
  <c r="BB531" i="50"/>
  <c r="BA480" i="50"/>
  <c r="BD109" i="50"/>
  <c r="BA207" i="57"/>
  <c r="BU297" i="57"/>
  <c r="BG449" i="50"/>
  <c r="BH745" i="50"/>
  <c r="BK818" i="50"/>
  <c r="BK426" i="50"/>
  <c r="BP480" i="50"/>
  <c r="BD408" i="50"/>
  <c r="BE645" i="50"/>
  <c r="BQ669" i="50"/>
  <c r="BT475" i="50"/>
  <c r="BF840" i="50"/>
  <c r="BR700" i="50"/>
  <c r="BQ715" i="50"/>
  <c r="BE455" i="50"/>
  <c r="BP317" i="50"/>
  <c r="BM424" i="50"/>
  <c r="BQ339" i="50"/>
  <c r="BE763" i="50"/>
  <c r="BG722" i="50"/>
  <c r="BR712" i="50"/>
  <c r="BR794" i="50"/>
  <c r="BA381" i="50"/>
  <c r="BJ602" i="50"/>
  <c r="BN532" i="50"/>
  <c r="BH448" i="50"/>
  <c r="BM320" i="50"/>
  <c r="BT399" i="50"/>
  <c r="BP634" i="50"/>
  <c r="BQ535" i="50"/>
  <c r="BN609" i="50"/>
  <c r="BP140" i="50"/>
  <c r="BP323" i="50"/>
  <c r="BD15" i="44"/>
  <c r="BH367" i="50"/>
  <c r="BM516" i="50"/>
  <c r="BE35" i="59"/>
  <c r="BJ325" i="50"/>
  <c r="BH480" i="50"/>
  <c r="BQ266" i="50"/>
  <c r="BQ365" i="50"/>
  <c r="BR156" i="50"/>
  <c r="BE413" i="50"/>
  <c r="BX247" i="57"/>
  <c r="BF263" i="50"/>
  <c r="BI365" i="50"/>
  <c r="BQ330" i="50"/>
  <c r="BA217" i="50"/>
  <c r="BI653" i="50"/>
  <c r="BG263" i="50"/>
  <c r="BS851" i="50"/>
  <c r="BM14" i="49"/>
  <c r="BQ274" i="57"/>
  <c r="BJ484" i="50"/>
  <c r="BN727" i="50"/>
  <c r="BD318" i="50"/>
  <c r="BC247" i="57"/>
  <c r="BS492" i="50"/>
  <c r="BF188" i="50"/>
  <c r="BA685" i="50"/>
  <c r="BL477" i="50"/>
  <c r="BH150" i="50"/>
  <c r="BQ244" i="50"/>
  <c r="BH77" i="51"/>
  <c r="BP29" i="57"/>
  <c r="BD144" i="50"/>
  <c r="BH684" i="50"/>
  <c r="BE585" i="50"/>
  <c r="BD753" i="50"/>
  <c r="BB830" i="50"/>
  <c r="BR458" i="50"/>
  <c r="BF841" i="50"/>
  <c r="BA355" i="50"/>
  <c r="BM369" i="50"/>
  <c r="BK821" i="50"/>
  <c r="BA473" i="50"/>
  <c r="BI557" i="50"/>
  <c r="BA482" i="50"/>
  <c r="BD646" i="50"/>
  <c r="BH741" i="50"/>
  <c r="BJ498" i="50"/>
  <c r="BN348" i="50"/>
  <c r="BT742" i="50"/>
  <c r="BA641" i="50"/>
  <c r="BP467" i="50"/>
  <c r="BG621" i="50"/>
  <c r="BL349" i="50"/>
  <c r="BJ343" i="50"/>
  <c r="BJ548" i="50"/>
  <c r="BP682" i="50"/>
  <c r="BS243" i="50"/>
  <c r="BM804" i="50"/>
  <c r="BE737" i="50"/>
  <c r="BE670" i="50"/>
  <c r="BE857" i="50"/>
  <c r="BT711" i="50"/>
  <c r="BI553" i="50"/>
  <c r="BB628" i="50"/>
  <c r="BS372" i="50"/>
  <c r="BH264" i="50"/>
  <c r="BM384" i="50"/>
  <c r="BA220" i="57"/>
  <c r="BF781" i="50"/>
  <c r="BK265" i="50"/>
  <c r="BC289" i="57"/>
  <c r="BA276" i="50"/>
  <c r="BI208" i="50"/>
  <c r="BP392" i="50"/>
  <c r="BJ397" i="50"/>
  <c r="BB857" i="50"/>
  <c r="BS782" i="50"/>
  <c r="BT494" i="50"/>
  <c r="BH782" i="50"/>
  <c r="BN462" i="50"/>
  <c r="BJ896" i="50"/>
  <c r="BD718" i="50"/>
  <c r="BC459" i="50"/>
  <c r="BG529" i="50"/>
  <c r="BJ819" i="50"/>
  <c r="BE809" i="50"/>
  <c r="BF713" i="50"/>
  <c r="BH350" i="50"/>
  <c r="BM693" i="50"/>
  <c r="BD233" i="50"/>
  <c r="BS563" i="50"/>
  <c r="BR541" i="50"/>
  <c r="BJ732" i="50"/>
  <c r="BN140" i="50"/>
  <c r="BS773" i="50"/>
  <c r="BB458" i="50"/>
  <c r="BN313" i="50"/>
  <c r="BM266" i="50"/>
  <c r="BS631" i="50"/>
  <c r="BJ221" i="57"/>
  <c r="BK242" i="57"/>
  <c r="BO216" i="57"/>
  <c r="BI276" i="50"/>
  <c r="BN29" i="50"/>
  <c r="BM379" i="50"/>
  <c r="BC523" i="50"/>
  <c r="BE571" i="50"/>
  <c r="BF469" i="50"/>
  <c r="BJ565" i="50"/>
  <c r="BG513" i="50"/>
  <c r="BL672" i="50"/>
  <c r="BB345" i="50"/>
  <c r="BS876" i="50"/>
  <c r="BI878" i="50"/>
  <c r="BM613" i="50"/>
  <c r="BF557" i="50"/>
  <c r="BR356" i="50"/>
  <c r="BB791" i="50"/>
  <c r="BT226" i="50"/>
  <c r="BK52" i="50"/>
  <c r="BV75" i="57"/>
  <c r="BC486" i="50"/>
  <c r="BV287" i="57"/>
  <c r="BJ495" i="50"/>
  <c r="BS260" i="57"/>
  <c r="BI762" i="50"/>
  <c r="BM140" i="50"/>
  <c r="BD241" i="57"/>
  <c r="BE483" i="50"/>
  <c r="BH763" i="50"/>
  <c r="BP233" i="50"/>
  <c r="BJ509" i="50"/>
  <c r="BS57" i="57"/>
  <c r="BQ456" i="50"/>
  <c r="BI68" i="50"/>
  <c r="BC195" i="50"/>
  <c r="BD556" i="50"/>
  <c r="BK497" i="50"/>
  <c r="BJ449" i="50"/>
  <c r="BG643" i="50"/>
  <c r="BT842" i="50"/>
  <c r="BE560" i="50"/>
  <c r="BA417" i="50"/>
  <c r="BW261" i="57"/>
  <c r="BL186" i="50"/>
  <c r="BV168" i="57"/>
  <c r="BX264" i="57"/>
  <c r="BR765" i="50"/>
  <c r="BD245" i="50"/>
  <c r="BK146" i="57"/>
  <c r="BT189" i="50"/>
  <c r="BR115" i="50"/>
  <c r="BJ227" i="57"/>
  <c r="BP219" i="57"/>
  <c r="BR210" i="57"/>
  <c r="BB103" i="51"/>
  <c r="BO141" i="57"/>
  <c r="BH13" i="49"/>
  <c r="BR180" i="50"/>
  <c r="BE211" i="57"/>
  <c r="BU29" i="57"/>
  <c r="BV100" i="57"/>
  <c r="BL217" i="50"/>
  <c r="BF9" i="45"/>
  <c r="BS159" i="50"/>
  <c r="BS203" i="50"/>
  <c r="BP57" i="50"/>
  <c r="BC186" i="50"/>
  <c r="BW242" i="57"/>
  <c r="BS266" i="57"/>
  <c r="BL259" i="50"/>
  <c r="BR204" i="50"/>
  <c r="BC13" i="22"/>
  <c r="BQ233" i="57"/>
  <c r="BS206" i="57"/>
  <c r="BQ6" i="57"/>
  <c r="BR219" i="50"/>
  <c r="BL157" i="50"/>
  <c r="BF80" i="51"/>
  <c r="BG61" i="51"/>
  <c r="BD6" i="59"/>
  <c r="BH30" i="51"/>
  <c r="BR215" i="57"/>
  <c r="BF143" i="50"/>
  <c r="BH286" i="50"/>
  <c r="BF153" i="57"/>
  <c r="BF227" i="57"/>
  <c r="BY161" i="57"/>
  <c r="BR255" i="50"/>
  <c r="BE136" i="50"/>
  <c r="BX63" i="57"/>
  <c r="BD143" i="50"/>
  <c r="BY275" i="57"/>
  <c r="BA133" i="50"/>
  <c r="BC443" i="50"/>
  <c r="BK230" i="57"/>
  <c r="BT276" i="50"/>
  <c r="BK64" i="57"/>
  <c r="BY226" i="57"/>
  <c r="BN128" i="57"/>
  <c r="BD108" i="50"/>
  <c r="BY282" i="57"/>
  <c r="BK210" i="50"/>
  <c r="BH38" i="51"/>
  <c r="BP218" i="50"/>
  <c r="BA196" i="57"/>
  <c r="BD65" i="22"/>
  <c r="BV260" i="57"/>
  <c r="BJ161" i="57"/>
  <c r="BR267" i="57"/>
  <c r="BV236" i="57"/>
  <c r="BV102" i="57"/>
  <c r="BC185" i="50"/>
  <c r="BK93" i="51"/>
  <c r="BF113" i="50"/>
  <c r="BG176" i="50"/>
  <c r="BA216" i="50"/>
  <c r="BN250" i="57"/>
  <c r="BE124" i="50"/>
  <c r="BB299" i="57"/>
  <c r="BN64" i="51"/>
  <c r="BD153" i="57"/>
  <c r="BP60" i="51"/>
  <c r="BF4" i="47"/>
  <c r="BH177" i="50"/>
  <c r="BT294" i="50"/>
  <c r="BK75" i="50"/>
  <c r="BS301" i="50"/>
  <c r="BC145" i="57"/>
  <c r="BB75" i="22"/>
  <c r="BC282" i="50"/>
  <c r="BB285" i="50"/>
  <c r="BK37" i="51"/>
  <c r="BX244" i="57"/>
  <c r="BI274" i="50"/>
  <c r="BK133" i="50"/>
  <c r="BM164" i="50"/>
  <c r="BK247" i="50"/>
  <c r="BL45" i="51"/>
  <c r="BD199" i="50"/>
  <c r="BL225" i="57"/>
  <c r="BP205" i="50"/>
  <c r="BL142" i="50"/>
  <c r="BB50" i="50"/>
  <c r="BH116" i="50"/>
  <c r="CT33" i="52"/>
  <c r="BJ259" i="57"/>
  <c r="BI50" i="59"/>
  <c r="BC216" i="57"/>
  <c r="BD287" i="57"/>
  <c r="BF18" i="49"/>
  <c r="BJ186" i="50"/>
  <c r="BJ111" i="50"/>
  <c r="BK6" i="50"/>
  <c r="BE47" i="51"/>
  <c r="BP54" i="50"/>
  <c r="BR129" i="57"/>
  <c r="BL121" i="50"/>
  <c r="BN728" i="50"/>
  <c r="BS288" i="57"/>
  <c r="BK232" i="50"/>
  <c r="BG28" i="51"/>
  <c r="BQ221" i="50"/>
  <c r="BB251" i="57"/>
  <c r="BX258" i="57"/>
  <c r="BD291" i="50"/>
  <c r="BQ264" i="57"/>
  <c r="BR34" i="57"/>
  <c r="BQ45" i="57"/>
  <c r="BQ225" i="57"/>
  <c r="BU256" i="57"/>
  <c r="BH306" i="57"/>
  <c r="BQ283" i="50"/>
  <c r="BP298" i="57"/>
  <c r="BJ272" i="57"/>
  <c r="BC294" i="50"/>
  <c r="CS23" i="52"/>
  <c r="BD218" i="57"/>
  <c r="BS171" i="50"/>
  <c r="BP182" i="50"/>
  <c r="BG14" i="51"/>
  <c r="BN176" i="50"/>
  <c r="BL126" i="57"/>
  <c r="BE282" i="57"/>
  <c r="BE139" i="50"/>
  <c r="BH261" i="50"/>
  <c r="BM240" i="50"/>
  <c r="BF261" i="57"/>
  <c r="BL162" i="50"/>
  <c r="BS262" i="57"/>
  <c r="BD300" i="50"/>
  <c r="BQ230" i="50"/>
  <c r="BV292" i="57"/>
  <c r="BX282" i="57"/>
  <c r="BN241" i="57"/>
  <c r="BA38" i="50"/>
  <c r="BC279" i="50"/>
  <c r="BK285" i="57"/>
  <c r="BF256" i="57"/>
  <c r="BH200" i="50"/>
  <c r="BI94" i="50"/>
  <c r="BF158" i="57"/>
  <c r="BM13" i="49"/>
  <c r="BY111" i="57"/>
  <c r="BL128" i="50"/>
  <c r="BP186" i="50"/>
  <c r="BP244" i="50"/>
  <c r="BF227" i="50"/>
  <c r="BB231" i="57"/>
  <c r="BG244" i="57"/>
  <c r="BJ185" i="57"/>
  <c r="BF207" i="57"/>
  <c r="BQ278" i="57"/>
  <c r="BC81" i="51"/>
  <c r="BD262" i="50"/>
  <c r="BD173" i="50"/>
  <c r="BM152" i="50"/>
  <c r="BI209" i="50"/>
  <c r="BJ8" i="47"/>
  <c r="BM182" i="57"/>
  <c r="BG141" i="50"/>
  <c r="BM246" i="57"/>
  <c r="BQ141" i="50"/>
  <c r="BG200" i="50"/>
  <c r="BR252" i="50"/>
  <c r="BV234" i="57"/>
  <c r="BG70" i="51"/>
  <c r="BO261" i="57"/>
  <c r="BI255" i="50"/>
  <c r="CR7" i="52"/>
  <c r="BX225" i="57"/>
  <c r="BE292" i="57"/>
  <c r="BT254" i="50"/>
  <c r="BK208" i="57"/>
  <c r="BJ135" i="50"/>
  <c r="BH153" i="57"/>
  <c r="BD297" i="57"/>
  <c r="BA255" i="57"/>
  <c r="BG224" i="57"/>
  <c r="BF291" i="50"/>
  <c r="BD250" i="57"/>
  <c r="BJ258" i="57"/>
  <c r="BK27" i="59"/>
  <c r="BU251" i="57"/>
  <c r="BS173" i="57"/>
  <c r="BN167" i="57"/>
  <c r="BQ148" i="50"/>
  <c r="BC336" i="50"/>
  <c r="BK291" i="50"/>
  <c r="BC242" i="57"/>
  <c r="BA271" i="57"/>
  <c r="BA85" i="50"/>
  <c r="BO252" i="57"/>
  <c r="BL145" i="50"/>
  <c r="BU201" i="57"/>
  <c r="BB173" i="50"/>
  <c r="BI97" i="51"/>
  <c r="BM18" i="49"/>
  <c r="BJ46" i="59"/>
  <c r="BG246" i="57"/>
  <c r="BW235" i="57"/>
  <c r="BR284" i="57"/>
  <c r="BG299" i="50"/>
  <c r="BD421" i="50"/>
  <c r="BI152" i="50"/>
  <c r="BC257" i="57"/>
  <c r="BQ267" i="50"/>
  <c r="BQ264" i="50"/>
  <c r="BS200" i="50"/>
  <c r="CJ35" i="52"/>
  <c r="BK6" i="51"/>
  <c r="BR159" i="50"/>
  <c r="BK44" i="59"/>
  <c r="BI213" i="57"/>
  <c r="BU204" i="57"/>
  <c r="BK261" i="50"/>
  <c r="BF108" i="50"/>
  <c r="BH23" i="44"/>
  <c r="BJ239" i="57"/>
  <c r="BQ131" i="50"/>
  <c r="BR249" i="50"/>
  <c r="BB250" i="57"/>
  <c r="BY281" i="57"/>
  <c r="BF304" i="50"/>
  <c r="BN243" i="57"/>
  <c r="BH8" i="50"/>
  <c r="BH6" i="50"/>
  <c r="BE54" i="22"/>
  <c r="BS179" i="57"/>
  <c r="BM41" i="50"/>
  <c r="BQ173" i="50"/>
  <c r="BT274" i="50"/>
  <c r="BN42" i="57"/>
  <c r="BQ136" i="50"/>
  <c r="BK234" i="57"/>
  <c r="BD185" i="57"/>
  <c r="BD237" i="57"/>
  <c r="BE29" i="22"/>
  <c r="BP63" i="51"/>
  <c r="BS247" i="57"/>
  <c r="BI95" i="51"/>
  <c r="BL95" i="57"/>
  <c r="BG7" i="49"/>
  <c r="CE20" i="52"/>
  <c r="BU39" i="57"/>
  <c r="BS80" i="57"/>
  <c r="BI82" i="51"/>
  <c r="BG57" i="57"/>
  <c r="BL9" i="50"/>
  <c r="BP132" i="57"/>
  <c r="BS250" i="50"/>
  <c r="BC150" i="50"/>
  <c r="BT55" i="50"/>
  <c r="BD169" i="50"/>
  <c r="CK38" i="52"/>
  <c r="BH164" i="50"/>
  <c r="BJ132" i="57"/>
  <c r="BH170" i="57"/>
  <c r="BD89" i="51"/>
  <c r="BB154" i="57"/>
  <c r="BK274" i="57"/>
  <c r="BD29" i="57"/>
  <c r="BN87" i="57"/>
  <c r="BF134" i="57"/>
  <c r="BO7" i="57"/>
  <c r="BO178" i="57"/>
  <c r="BL14" i="50"/>
  <c r="BS229" i="50"/>
  <c r="BR229" i="50"/>
  <c r="CL33" i="52"/>
  <c r="BK260" i="57"/>
  <c r="BU130" i="57"/>
  <c r="BB31" i="50"/>
  <c r="BS103" i="50"/>
  <c r="BA257" i="50"/>
  <c r="BJ249" i="57"/>
  <c r="BB209" i="50"/>
  <c r="BQ282" i="50"/>
  <c r="BS146" i="50"/>
  <c r="BQ178" i="50"/>
  <c r="BV280" i="57"/>
  <c r="BH313" i="50"/>
  <c r="BP352" i="50"/>
  <c r="BP659" i="50"/>
  <c r="BH705" i="50"/>
  <c r="BF905" i="50"/>
  <c r="BD485" i="50"/>
  <c r="BA481" i="50"/>
  <c r="BJ667" i="50"/>
  <c r="BS626" i="50"/>
  <c r="BC744" i="50"/>
  <c r="BG371" i="50"/>
  <c r="BT656" i="50"/>
  <c r="BB861" i="50"/>
  <c r="BT642" i="50"/>
  <c r="BH546" i="50"/>
  <c r="BD477" i="50"/>
  <c r="BH735" i="50"/>
  <c r="BR453" i="50"/>
  <c r="BB351" i="50"/>
  <c r="BC538" i="50"/>
  <c r="BM892" i="50"/>
  <c r="BS549" i="50"/>
  <c r="BI216" i="57"/>
  <c r="BM758" i="50"/>
  <c r="BQ342" i="50"/>
  <c r="BL852" i="50"/>
  <c r="BL534" i="50"/>
  <c r="BM750" i="50"/>
  <c r="BG677" i="50"/>
  <c r="BF333" i="50"/>
  <c r="BE272" i="57"/>
  <c r="BJ246" i="57"/>
  <c r="BQ169" i="50"/>
  <c r="BR259" i="57"/>
  <c r="BB196" i="50"/>
  <c r="BD23" i="57"/>
  <c r="BS428" i="50"/>
  <c r="BE395" i="50"/>
  <c r="BL284" i="50"/>
  <c r="BS518" i="50"/>
  <c r="BI475" i="50"/>
  <c r="BN756" i="50"/>
  <c r="BL554" i="50"/>
  <c r="BF773" i="50"/>
  <c r="BN594" i="50"/>
  <c r="BE440" i="50"/>
  <c r="BQ777" i="50"/>
  <c r="BB471" i="50"/>
  <c r="BG326" i="50"/>
  <c r="BH552" i="50"/>
  <c r="BJ662" i="50"/>
  <c r="BP367" i="50"/>
  <c r="BI318" i="50"/>
  <c r="BL231" i="57"/>
  <c r="BJ149" i="50"/>
  <c r="BA174" i="50"/>
  <c r="BD412" i="50"/>
  <c r="BR207" i="57"/>
  <c r="BB300" i="57"/>
  <c r="BI251" i="57"/>
  <c r="BM732" i="50"/>
  <c r="BS181" i="50"/>
  <c r="BG251" i="50"/>
  <c r="BM349" i="50"/>
  <c r="BN801" i="50"/>
  <c r="BQ783" i="50"/>
  <c r="BC747" i="50"/>
  <c r="BL330" i="50"/>
  <c r="BA236" i="57"/>
  <c r="BA114" i="57"/>
  <c r="BA708" i="50"/>
  <c r="BH664" i="50"/>
  <c r="BF562" i="50"/>
  <c r="BD657" i="50"/>
  <c r="BK438" i="50"/>
  <c r="BF462" i="50"/>
  <c r="BN389" i="50"/>
  <c r="BT625" i="50"/>
  <c r="BK550" i="50"/>
  <c r="BF432" i="50"/>
  <c r="BR332" i="50"/>
  <c r="BC663" i="50"/>
  <c r="BG384" i="50"/>
  <c r="BA324" i="50"/>
  <c r="BI643" i="50"/>
  <c r="BE669" i="50"/>
  <c r="BF883" i="50"/>
  <c r="BN375" i="50"/>
  <c r="BL410" i="50"/>
  <c r="BM309" i="50"/>
  <c r="BC267" i="50"/>
  <c r="BN857" i="50"/>
  <c r="BI206" i="50"/>
  <c r="BI108" i="50"/>
  <c r="BS412" i="50"/>
  <c r="BG392" i="50"/>
  <c r="BB708" i="50"/>
  <c r="BB480" i="50"/>
  <c r="BK542" i="50"/>
  <c r="BN521" i="50"/>
  <c r="BQ265" i="50"/>
  <c r="BQ714" i="50"/>
  <c r="BA446" i="50"/>
  <c r="BA798" i="50"/>
  <c r="BF746" i="50"/>
  <c r="BP334" i="50"/>
  <c r="BD667" i="50"/>
  <c r="BC385" i="50"/>
  <c r="BE543" i="50"/>
  <c r="BB653" i="50"/>
  <c r="BG527" i="50"/>
  <c r="BN373" i="50"/>
  <c r="BL681" i="50"/>
  <c r="BM841" i="50"/>
  <c r="BB400" i="50"/>
  <c r="BE597" i="50"/>
  <c r="BP328" i="50"/>
  <c r="BK308" i="50"/>
  <c r="BH713" i="50"/>
  <c r="BP470" i="50"/>
  <c r="BI465" i="50"/>
  <c r="BN785" i="50"/>
  <c r="BC418" i="50"/>
  <c r="BP614" i="50"/>
  <c r="BT658" i="50"/>
  <c r="BI448" i="50"/>
  <c r="BE368" i="50"/>
  <c r="BR627" i="50"/>
  <c r="BR657" i="50"/>
  <c r="BI737" i="50"/>
  <c r="BN615" i="50"/>
  <c r="BH622" i="50"/>
  <c r="BN755" i="50"/>
  <c r="BL889" i="50"/>
  <c r="BH417" i="50"/>
  <c r="BR529" i="50"/>
  <c r="BS688" i="50"/>
  <c r="BK584" i="50"/>
  <c r="BJ501" i="50"/>
  <c r="BN841" i="50"/>
  <c r="BK667" i="50"/>
  <c r="BC546" i="50"/>
  <c r="BC696" i="50"/>
  <c r="BR395" i="50"/>
  <c r="BQ689" i="50"/>
  <c r="BC812" i="50"/>
  <c r="BG404" i="50"/>
  <c r="BK739" i="50"/>
  <c r="BF453" i="50"/>
  <c r="BA857" i="50"/>
  <c r="BP371" i="50"/>
  <c r="BK433" i="50"/>
  <c r="BI223" i="50"/>
  <c r="BR229" i="57"/>
  <c r="CE33" i="52"/>
  <c r="BA298" i="57"/>
  <c r="BW270" i="57"/>
  <c r="BQ239" i="57"/>
  <c r="BS361" i="50"/>
  <c r="BE308" i="50"/>
  <c r="BN234" i="57"/>
  <c r="BA786" i="50"/>
  <c r="BM852" i="50"/>
  <c r="BC736" i="50"/>
  <c r="BB703" i="50"/>
  <c r="BD419" i="50"/>
  <c r="BH468" i="50"/>
  <c r="BA888" i="50"/>
  <c r="BA529" i="50"/>
  <c r="BD798" i="50"/>
  <c r="BB614" i="50"/>
  <c r="BQ491" i="50"/>
  <c r="BK622" i="50"/>
  <c r="BH500" i="50"/>
  <c r="BP391" i="50"/>
  <c r="BA727" i="50"/>
  <c r="BI457" i="50"/>
  <c r="BS776" i="50"/>
  <c r="BD517" i="50"/>
  <c r="BK434" i="50"/>
  <c r="BD746" i="50"/>
  <c r="BH576" i="50"/>
  <c r="BK682" i="50"/>
  <c r="BG72" i="22"/>
  <c r="BB524" i="50"/>
  <c r="BS430" i="50"/>
  <c r="BR603" i="50"/>
  <c r="BM394" i="50"/>
  <c r="BE347" i="50"/>
  <c r="BJ430" i="50"/>
  <c r="BQ677" i="50"/>
  <c r="BB873" i="50"/>
  <c r="BT452" i="50"/>
  <c r="BD601" i="50"/>
  <c r="BK763" i="50"/>
  <c r="BB693" i="50"/>
  <c r="BM159" i="50"/>
  <c r="BQ501" i="50"/>
  <c r="BD56" i="51"/>
  <c r="BJ212" i="57"/>
  <c r="BN326" i="50"/>
  <c r="BK307" i="50"/>
  <c r="BR572" i="50"/>
  <c r="BL421" i="50"/>
  <c r="BJ524" i="50"/>
  <c r="BC653" i="50"/>
  <c r="BJ842" i="50"/>
  <c r="BN772" i="50"/>
  <c r="BQ481" i="50"/>
  <c r="BI677" i="50"/>
  <c r="BA383" i="50"/>
  <c r="BQ762" i="50"/>
  <c r="BR260" i="57"/>
  <c r="BB428" i="50"/>
  <c r="BD72" i="57"/>
  <c r="BK741" i="50"/>
  <c r="BD843" i="50"/>
  <c r="BG477" i="50"/>
  <c r="BH690" i="50"/>
  <c r="BS433" i="50"/>
  <c r="BR615" i="50"/>
  <c r="BN791" i="50"/>
  <c r="BK707" i="50"/>
  <c r="BD600" i="50"/>
  <c r="BR590" i="50"/>
  <c r="BC687" i="50"/>
  <c r="BR322" i="50"/>
  <c r="BL391" i="50"/>
  <c r="BA552" i="50"/>
  <c r="BF674" i="50"/>
  <c r="BE854" i="50"/>
  <c r="BT480" i="50"/>
  <c r="BD505" i="50"/>
  <c r="BN745" i="50"/>
  <c r="BS848" i="50"/>
  <c r="BH905" i="50"/>
  <c r="BI759" i="50"/>
  <c r="HZ7" i="23"/>
  <c r="BD836" i="50"/>
  <c r="BJ540" i="50"/>
  <c r="BK355" i="50"/>
  <c r="BF885" i="50"/>
  <c r="BR899" i="50"/>
  <c r="BH516" i="50"/>
  <c r="BN447" i="50"/>
  <c r="BF829" i="50"/>
  <c r="BH795" i="50"/>
  <c r="BK709" i="50"/>
  <c r="BE591" i="50"/>
  <c r="BF577" i="50"/>
  <c r="BJ636" i="50"/>
  <c r="BJ340" i="50"/>
  <c r="BS513" i="50"/>
  <c r="BD523" i="50"/>
  <c r="BP569" i="50"/>
  <c r="BA402" i="50"/>
  <c r="BE345" i="50"/>
  <c r="BF419" i="50"/>
  <c r="BS484" i="50"/>
  <c r="BT715" i="50"/>
  <c r="BP820" i="50"/>
  <c r="BT315" i="50"/>
  <c r="BR723" i="50"/>
  <c r="BK399" i="50"/>
  <c r="BP778" i="50"/>
  <c r="BS557" i="50"/>
  <c r="BH663" i="50"/>
  <c r="BI682" i="50"/>
  <c r="BD399" i="50"/>
  <c r="BG327" i="50"/>
  <c r="BG375" i="50"/>
  <c r="BN551" i="50"/>
  <c r="BG363" i="50"/>
  <c r="BC699" i="50"/>
  <c r="BQ778" i="50"/>
  <c r="BG763" i="50"/>
  <c r="BN396" i="50"/>
  <c r="BG496" i="50"/>
  <c r="BI843" i="50"/>
  <c r="BC790" i="50"/>
  <c r="BA711" i="50"/>
  <c r="BT266" i="50"/>
  <c r="BH652" i="50"/>
  <c r="BP401" i="50"/>
  <c r="BB272" i="50"/>
  <c r="BD295" i="50"/>
  <c r="BN293" i="50"/>
  <c r="BT655" i="50"/>
  <c r="BR655" i="50"/>
  <c r="BJ708" i="50"/>
  <c r="BK589" i="50"/>
  <c r="BE26" i="50"/>
  <c r="BI148" i="57"/>
  <c r="BI260" i="57"/>
  <c r="BL478" i="50"/>
  <c r="BL557" i="50"/>
  <c r="BM800" i="50"/>
  <c r="BP830" i="50"/>
  <c r="BC733" i="50"/>
  <c r="BN369" i="50"/>
  <c r="BL654" i="50"/>
  <c r="BF569" i="50"/>
  <c r="BC759" i="50"/>
  <c r="BI630" i="50"/>
  <c r="BQ873" i="50"/>
  <c r="BK390" i="50"/>
  <c r="BJ665" i="50"/>
  <c r="BN688" i="50"/>
  <c r="BM786" i="50"/>
  <c r="BI857" i="50"/>
  <c r="BK839" i="50"/>
  <c r="BL797" i="50"/>
  <c r="BK316" i="50"/>
  <c r="BA813" i="50"/>
  <c r="BD434" i="50"/>
  <c r="BG608" i="50"/>
  <c r="BR606" i="50"/>
  <c r="BB359" i="50"/>
  <c r="BD465" i="50"/>
  <c r="BL376" i="50"/>
  <c r="BP878" i="50"/>
  <c r="BT787" i="50"/>
  <c r="BH394" i="50"/>
  <c r="BM330" i="50"/>
  <c r="BB735" i="50"/>
  <c r="BQ345" i="50"/>
  <c r="BR464" i="50"/>
  <c r="BS654" i="50"/>
  <c r="BY215" i="57"/>
  <c r="BF459" i="50"/>
  <c r="BD776" i="50"/>
  <c r="BM728" i="50"/>
  <c r="BE611" i="50"/>
  <c r="BG520" i="50"/>
  <c r="BT683" i="50"/>
  <c r="BH592" i="50"/>
  <c r="BE44" i="51"/>
  <c r="BQ782" i="50"/>
  <c r="BL520" i="50"/>
  <c r="BI435" i="50"/>
  <c r="BR776" i="50"/>
  <c r="BM507" i="50"/>
  <c r="BR582" i="50"/>
  <c r="BN694" i="50"/>
  <c r="BU292" i="57"/>
  <c r="BF262" i="50"/>
  <c r="BQ694" i="50"/>
  <c r="BF457" i="50"/>
  <c r="BK263" i="50"/>
  <c r="BT606" i="50"/>
  <c r="BB259" i="57"/>
  <c r="BS649" i="50"/>
  <c r="BQ682" i="50"/>
  <c r="BW296" i="57"/>
  <c r="BE229" i="57"/>
  <c r="BP218" i="57"/>
  <c r="BL55" i="51"/>
  <c r="BJ250" i="50"/>
  <c r="BM503" i="50"/>
  <c r="BR789" i="50"/>
  <c r="BI867" i="50"/>
  <c r="BT675" i="50"/>
  <c r="BS443" i="50"/>
  <c r="BD364" i="50"/>
  <c r="BE806" i="50"/>
  <c r="BL621" i="50"/>
  <c r="BJ571" i="50"/>
  <c r="BM596" i="50"/>
  <c r="BR856" i="50"/>
  <c r="BR588" i="50"/>
  <c r="BM514" i="50"/>
  <c r="BT443" i="50"/>
  <c r="BP780" i="50"/>
  <c r="BI521" i="50"/>
  <c r="BG829" i="50"/>
  <c r="BQ399" i="50"/>
  <c r="BA331" i="50"/>
  <c r="BA839" i="50"/>
  <c r="BD459" i="50"/>
  <c r="BH322" i="50"/>
  <c r="BC416" i="50"/>
  <c r="BJ652" i="50"/>
  <c r="BK548" i="50"/>
  <c r="BJ366" i="50"/>
  <c r="BQ579" i="50"/>
  <c r="BQ582" i="50"/>
  <c r="BE524" i="50"/>
  <c r="BM301" i="50"/>
  <c r="BI842" i="50"/>
  <c r="CG27" i="52"/>
  <c r="BT542" i="50"/>
  <c r="BA87" i="50"/>
  <c r="BX160" i="57"/>
  <c r="BI378" i="50"/>
  <c r="BB674" i="50"/>
  <c r="BJ17" i="47"/>
  <c r="BB736" i="50"/>
  <c r="BS246" i="57"/>
  <c r="BA724" i="50"/>
  <c r="BG297" i="50"/>
  <c r="BL303" i="50"/>
  <c r="BD599" i="50"/>
  <c r="BR863" i="50"/>
  <c r="BH252" i="57"/>
  <c r="BH730" i="50"/>
  <c r="BA219" i="57"/>
  <c r="BM420" i="50"/>
  <c r="BE220" i="50"/>
  <c r="BD177" i="50"/>
  <c r="BH606" i="50"/>
  <c r="BE695" i="50"/>
  <c r="BL328" i="50"/>
  <c r="BW284" i="57"/>
  <c r="BR902" i="50"/>
  <c r="BH230" i="57"/>
  <c r="BK325" i="50"/>
  <c r="BD502" i="50"/>
  <c r="BK245" i="57"/>
  <c r="BN207" i="57"/>
  <c r="CO22" i="52"/>
  <c r="BE273" i="57"/>
  <c r="BP683" i="50"/>
  <c r="BC661" i="50"/>
  <c r="BI411" i="50"/>
  <c r="BN338" i="50"/>
  <c r="BH835" i="50"/>
  <c r="BF774" i="50"/>
  <c r="BN861" i="50"/>
  <c r="BG342" i="50"/>
  <c r="BQ524" i="50"/>
  <c r="BD574" i="50"/>
  <c r="BJ726" i="50"/>
  <c r="BK825" i="50"/>
  <c r="BM322" i="50"/>
  <c r="BJ888" i="50"/>
  <c r="BR805" i="50"/>
  <c r="BE617" i="50"/>
  <c r="BI452" i="50"/>
  <c r="BA323" i="50"/>
  <c r="BB589" i="50"/>
  <c r="BM870" i="50"/>
  <c r="BN339" i="50"/>
  <c r="BH499" i="50"/>
  <c r="BP575" i="50"/>
  <c r="BS534" i="50"/>
  <c r="BS755" i="50"/>
  <c r="BE554" i="50"/>
  <c r="BT447" i="50"/>
  <c r="BI342" i="50"/>
  <c r="BD792" i="50"/>
  <c r="BS209" i="57"/>
  <c r="BJ489" i="50"/>
  <c r="BN257" i="57"/>
  <c r="BR681" i="50"/>
  <c r="BC293" i="50"/>
  <c r="BQ181" i="57"/>
  <c r="BE516" i="50"/>
  <c r="BL523" i="50"/>
  <c r="BN294" i="50"/>
  <c r="BT838" i="50"/>
  <c r="BA371" i="50"/>
  <c r="BF580" i="50"/>
  <c r="BL865" i="50"/>
  <c r="BQ889" i="50"/>
  <c r="BA406" i="50"/>
  <c r="BN718" i="50"/>
  <c r="BF351" i="50"/>
  <c r="BF498" i="50"/>
  <c r="BN384" i="50"/>
  <c r="BL893" i="50"/>
  <c r="BP841" i="50"/>
  <c r="BT582" i="50"/>
  <c r="BM436" i="50"/>
  <c r="BT485" i="50"/>
  <c r="BK586" i="50"/>
  <c r="BA769" i="50"/>
  <c r="BB433" i="50"/>
  <c r="BE321" i="50"/>
  <c r="BE332" i="50"/>
  <c r="BN554" i="50"/>
  <c r="BL720" i="50"/>
  <c r="BN441" i="50"/>
  <c r="BP347" i="50"/>
  <c r="BD851" i="50"/>
  <c r="BP612" i="50"/>
  <c r="BG409" i="50"/>
  <c r="BQ650" i="50"/>
  <c r="BS385" i="50"/>
  <c r="BA721" i="50"/>
  <c r="BD803" i="50"/>
  <c r="BD375" i="50"/>
  <c r="BS684" i="50"/>
  <c r="BM625" i="50"/>
  <c r="BE753" i="50"/>
  <c r="BB503" i="50"/>
  <c r="BS659" i="50"/>
  <c r="BD368" i="50"/>
  <c r="BS760" i="50"/>
  <c r="BK572" i="50"/>
  <c r="BL582" i="50"/>
  <c r="BL706" i="50"/>
  <c r="BM650" i="50"/>
  <c r="BF844" i="50"/>
  <c r="BE601" i="50"/>
  <c r="BP808" i="50"/>
  <c r="BF637" i="50"/>
  <c r="BQ748" i="50"/>
  <c r="BP324" i="50"/>
  <c r="BQ634" i="50"/>
  <c r="BS883" i="50"/>
  <c r="BH412" i="50"/>
  <c r="BS483" i="50"/>
  <c r="BG425" i="50"/>
  <c r="BK619" i="50"/>
  <c r="BF378" i="50"/>
  <c r="BC426" i="50"/>
  <c r="BF768" i="50"/>
  <c r="BE556" i="50"/>
  <c r="BP596" i="50"/>
  <c r="BR436" i="50"/>
  <c r="BB344" i="50"/>
  <c r="BJ537" i="50"/>
  <c r="BH796" i="50"/>
  <c r="BS627" i="50"/>
  <c r="BQ824" i="50"/>
  <c r="BG828" i="50"/>
  <c r="BQ366" i="50"/>
  <c r="BB517" i="50"/>
  <c r="BN559" i="50"/>
  <c r="BK378" i="50"/>
  <c r="BS376" i="50"/>
  <c r="BJ594" i="50"/>
  <c r="BE350" i="50"/>
  <c r="BF406" i="50"/>
  <c r="BB247" i="50"/>
  <c r="BT320" i="50"/>
  <c r="BG444" i="50"/>
  <c r="BE803" i="50"/>
  <c r="BB158" i="50"/>
  <c r="BA621" i="50"/>
  <c r="BS732" i="50"/>
  <c r="BP416" i="50"/>
  <c r="BC273" i="57"/>
  <c r="BF492" i="50"/>
  <c r="BE6" i="42"/>
  <c r="BT149" i="50"/>
  <c r="BL241" i="50"/>
  <c r="BK103" i="50"/>
  <c r="BL117" i="50"/>
  <c r="BP304" i="57"/>
  <c r="BI815" i="50"/>
  <c r="BB750" i="50"/>
  <c r="BD442" i="50"/>
  <c r="BK517" i="50"/>
  <c r="BP515" i="50"/>
  <c r="BQ737" i="50"/>
  <c r="BI616" i="50"/>
  <c r="BT866" i="50"/>
  <c r="BS708" i="50"/>
  <c r="BM877" i="50"/>
  <c r="BL877" i="50"/>
  <c r="BT854" i="50"/>
  <c r="BQ757" i="50"/>
  <c r="BN632" i="50"/>
  <c r="BQ307" i="50"/>
  <c r="BL423" i="50"/>
  <c r="BC375" i="50"/>
  <c r="BJ477" i="50"/>
  <c r="BL838" i="50"/>
  <c r="BF464" i="50"/>
  <c r="BM740" i="50"/>
  <c r="BM347" i="50"/>
  <c r="BH668" i="50"/>
  <c r="BS707" i="50"/>
  <c r="BQ576" i="50"/>
  <c r="BT631" i="50"/>
  <c r="BA604" i="50"/>
  <c r="BP599" i="50"/>
  <c r="BI434" i="50"/>
  <c r="BF23" i="49"/>
  <c r="BD586" i="50"/>
  <c r="BH211" i="50"/>
  <c r="BB513" i="50"/>
  <c r="BC142" i="50"/>
  <c r="BR110" i="50"/>
  <c r="BR426" i="50"/>
  <c r="BL853" i="50"/>
  <c r="BE196" i="50"/>
  <c r="BN500" i="50"/>
  <c r="BY298" i="57"/>
  <c r="BE342" i="50"/>
  <c r="BJ126" i="50"/>
  <c r="BH227" i="50"/>
  <c r="BE349" i="50"/>
  <c r="BM412" i="50"/>
  <c r="BA221" i="50"/>
  <c r="BI326" i="50"/>
  <c r="BH288" i="50"/>
  <c r="BP314" i="50"/>
  <c r="BE48" i="51"/>
  <c r="BB238" i="50"/>
  <c r="BL314" i="50"/>
  <c r="BG673" i="50"/>
  <c r="BB840" i="50"/>
  <c r="BJ557" i="50"/>
  <c r="BL645" i="50"/>
  <c r="BB543" i="50"/>
  <c r="BL429" i="50"/>
  <c r="BC255" i="50"/>
  <c r="BP266" i="50"/>
  <c r="BE297" i="50"/>
  <c r="BK303" i="57"/>
  <c r="BC802" i="50"/>
  <c r="BF267" i="57"/>
  <c r="BA365" i="50"/>
  <c r="BM688" i="50"/>
  <c r="BL480" i="50"/>
  <c r="BC689" i="50"/>
  <c r="BI440" i="50"/>
  <c r="BN689" i="50"/>
  <c r="BE797" i="50"/>
  <c r="BR839" i="50"/>
  <c r="BL482" i="50"/>
  <c r="BS798" i="50"/>
  <c r="BE436" i="50"/>
  <c r="BS716" i="50"/>
  <c r="BS601" i="50"/>
  <c r="BH661" i="50"/>
  <c r="BB870" i="50"/>
  <c r="BQ398" i="50"/>
  <c r="BI429" i="50"/>
  <c r="BQ803" i="50"/>
  <c r="BQ756" i="50"/>
  <c r="BQ780" i="50"/>
  <c r="BR718" i="50"/>
  <c r="BI478" i="50"/>
  <c r="BB514" i="50"/>
  <c r="BA747" i="50"/>
  <c r="BA212" i="57"/>
  <c r="BD727" i="50"/>
  <c r="BK605" i="50"/>
  <c r="BL493" i="50"/>
  <c r="BG702" i="50"/>
  <c r="BT639" i="50"/>
  <c r="BF852" i="50"/>
  <c r="BN399" i="50"/>
  <c r="BR350" i="50"/>
  <c r="BR630" i="50"/>
  <c r="BP360" i="50"/>
  <c r="BE396" i="50"/>
  <c r="BI399" i="50"/>
  <c r="BH268" i="57"/>
  <c r="BE501" i="50"/>
  <c r="BK46" i="51"/>
  <c r="BL185" i="50"/>
  <c r="BN731" i="50"/>
  <c r="BE414" i="50"/>
  <c r="BJ390" i="50"/>
  <c r="BT676" i="50"/>
  <c r="BM630" i="50"/>
  <c r="BM875" i="50"/>
  <c r="BJ308" i="50"/>
  <c r="BT370" i="50"/>
  <c r="BF837" i="50"/>
  <c r="BE346" i="50"/>
  <c r="BC700" i="50"/>
  <c r="BM310" i="50"/>
  <c r="BE785" i="50"/>
  <c r="BF420" i="50"/>
  <c r="BJ591" i="50"/>
  <c r="BD464" i="50"/>
  <c r="CU49" i="52"/>
  <c r="BM692" i="50"/>
  <c r="BC361" i="50"/>
  <c r="BM314" i="50"/>
  <c r="BO121" i="57"/>
  <c r="BT793" i="50"/>
  <c r="BD581" i="50"/>
  <c r="BE740" i="50"/>
  <c r="BE286" i="50"/>
  <c r="BQ606" i="50"/>
  <c r="BH878" i="50"/>
  <c r="BB309" i="50"/>
  <c r="BL258" i="50"/>
  <c r="BN305" i="57"/>
  <c r="BM869" i="50"/>
  <c r="BP747" i="50"/>
  <c r="BR892" i="50"/>
  <c r="BI383" i="50"/>
  <c r="BN610" i="50"/>
  <c r="BD341" i="50"/>
  <c r="BE397" i="50"/>
  <c r="BC676" i="50"/>
  <c r="BH361" i="50"/>
  <c r="BQ360" i="50"/>
  <c r="BP625" i="50"/>
  <c r="BK575" i="50"/>
  <c r="BG756" i="50"/>
  <c r="BL841" i="50"/>
  <c r="BE835" i="50"/>
  <c r="BJ6" i="51"/>
  <c r="BM139" i="50"/>
  <c r="BE492" i="50"/>
  <c r="BF796" i="50"/>
  <c r="BN357" i="50"/>
  <c r="BP377" i="50"/>
  <c r="BR883" i="50"/>
  <c r="BJ350" i="50"/>
  <c r="BE210" i="50"/>
  <c r="BS669" i="50"/>
  <c r="BR600" i="50"/>
  <c r="BE559" i="50"/>
  <c r="BG351" i="50"/>
  <c r="BA356" i="50"/>
  <c r="BM376" i="50"/>
  <c r="BM545" i="50"/>
  <c r="BB139" i="50"/>
  <c r="BN275" i="50"/>
  <c r="BM573" i="50"/>
  <c r="BG454" i="50"/>
  <c r="BD39" i="51"/>
  <c r="BQ744" i="50"/>
  <c r="BC252" i="50"/>
  <c r="BM882" i="50"/>
  <c r="BK129" i="50"/>
  <c r="BH223" i="50"/>
  <c r="BG269" i="50"/>
  <c r="BH204" i="50"/>
  <c r="BQ19" i="50"/>
  <c r="BB216" i="57"/>
  <c r="BU267" i="57"/>
  <c r="BD232" i="57"/>
  <c r="BS270" i="50"/>
  <c r="CR10" i="52"/>
  <c r="BP165" i="50"/>
  <c r="BS138" i="50"/>
  <c r="BP287" i="57"/>
  <c r="BC303" i="57"/>
  <c r="BD300" i="57"/>
  <c r="BR214" i="57"/>
  <c r="BF148" i="50"/>
  <c r="BE167" i="50"/>
  <c r="BD236" i="50"/>
  <c r="BS163" i="50"/>
  <c r="BP228" i="57"/>
  <c r="BM783" i="50"/>
  <c r="BH238" i="57"/>
  <c r="BF268" i="57"/>
  <c r="BB259" i="50"/>
  <c r="BI207" i="50"/>
  <c r="BL224" i="50"/>
  <c r="BI99" i="57"/>
  <c r="BG258" i="57"/>
  <c r="BB279" i="57"/>
  <c r="BG298" i="50"/>
  <c r="BC270" i="57"/>
  <c r="BS180" i="50"/>
  <c r="BN107" i="50"/>
  <c r="BK267" i="50"/>
  <c r="BQ100" i="50"/>
  <c r="BA162" i="50"/>
  <c r="BB337" i="50"/>
  <c r="BM31" i="57"/>
  <c r="BH255" i="57"/>
  <c r="BP245" i="50"/>
  <c r="BD17" i="22"/>
  <c r="BQ262" i="50"/>
  <c r="BE154" i="50"/>
  <c r="CR42" i="52"/>
  <c r="CP47" i="52"/>
  <c r="BE105" i="50"/>
  <c r="BK264" i="50"/>
  <c r="BL183" i="50"/>
  <c r="BS245" i="57"/>
  <c r="BI281" i="50"/>
  <c r="BQ211" i="50"/>
  <c r="BT151" i="50"/>
  <c r="BN276" i="50"/>
  <c r="BE172" i="50"/>
  <c r="BC127" i="50"/>
  <c r="BP213" i="57"/>
  <c r="BC54" i="59"/>
  <c r="BI240" i="50"/>
  <c r="BS210" i="57"/>
  <c r="BI241" i="57"/>
  <c r="BW127" i="57"/>
  <c r="BI105" i="57"/>
  <c r="CG45" i="52"/>
  <c r="BL189" i="50"/>
  <c r="BH107" i="50"/>
  <c r="BL219" i="57"/>
  <c r="BK98" i="50"/>
  <c r="BM254" i="50"/>
  <c r="BI293" i="50"/>
  <c r="BI62" i="57"/>
  <c r="BK302" i="57"/>
  <c r="BN159" i="50"/>
  <c r="BB117" i="50"/>
  <c r="BI250" i="50"/>
  <c r="BP113" i="50"/>
  <c r="BL173" i="50"/>
  <c r="BT144" i="50"/>
  <c r="BE233" i="57"/>
  <c r="BC155" i="50"/>
  <c r="BN79" i="50"/>
  <c r="BH220" i="50"/>
  <c r="BP289" i="50"/>
  <c r="BK271" i="57"/>
  <c r="BS179" i="50"/>
  <c r="BD810" i="50"/>
  <c r="BI282" i="50"/>
  <c r="BS164" i="50"/>
  <c r="BN186" i="50"/>
  <c r="BE275" i="50"/>
  <c r="CT34" i="52"/>
  <c r="BH241" i="50"/>
  <c r="BH83" i="50"/>
  <c r="BF117" i="50"/>
  <c r="BQ197" i="50"/>
  <c r="BI55" i="50"/>
  <c r="BG124" i="50"/>
  <c r="BM247" i="50"/>
  <c r="BJ237" i="57"/>
  <c r="BB217" i="50"/>
  <c r="BK94" i="57"/>
  <c r="BN435" i="50"/>
  <c r="BH101" i="57"/>
  <c r="BJ304" i="50"/>
  <c r="BP276" i="50"/>
  <c r="BA26" i="50"/>
  <c r="BJ21" i="47"/>
  <c r="BW247" i="57"/>
  <c r="BB255" i="50"/>
  <c r="BH231" i="50"/>
  <c r="BK148" i="57"/>
  <c r="BP269" i="57"/>
  <c r="BK168" i="50"/>
  <c r="BB246" i="50"/>
  <c r="BM169" i="57"/>
  <c r="BV167" i="57"/>
  <c r="BE70" i="51"/>
  <c r="BI306" i="57"/>
  <c r="BU209" i="57"/>
  <c r="BO301" i="57"/>
  <c r="BG235" i="50"/>
  <c r="BY129" i="57"/>
  <c r="BI120" i="50"/>
  <c r="BB116" i="57"/>
  <c r="BF61" i="51"/>
  <c r="BI228" i="57"/>
  <c r="BG37" i="22"/>
  <c r="BN174" i="57"/>
  <c r="BK128" i="50"/>
  <c r="BE156" i="57"/>
  <c r="BL110" i="50"/>
  <c r="BS157" i="57"/>
  <c r="BD212" i="57"/>
  <c r="BN110" i="50"/>
  <c r="BB171" i="57"/>
  <c r="BN164" i="50"/>
  <c r="BF242" i="50"/>
  <c r="BH219" i="57"/>
  <c r="BA58" i="51"/>
  <c r="BU73" i="57"/>
  <c r="BI272" i="50"/>
  <c r="BH68" i="50"/>
  <c r="BC249" i="57"/>
  <c r="BK201" i="57"/>
  <c r="BW207" i="57"/>
  <c r="BL280" i="57"/>
  <c r="BX153" i="57"/>
  <c r="BE168" i="50"/>
  <c r="BK209" i="50"/>
  <c r="BG249" i="57"/>
  <c r="BC176" i="50"/>
  <c r="BQ233" i="50"/>
  <c r="BI54" i="59"/>
  <c r="BQ22" i="51"/>
  <c r="BM214" i="50"/>
  <c r="BC222" i="57"/>
  <c r="BE281" i="57"/>
  <c r="BY248" i="57"/>
  <c r="BL13" i="57"/>
  <c r="BS267" i="57"/>
  <c r="BD163" i="50"/>
  <c r="BW72" i="57"/>
  <c r="BX12" i="57"/>
  <c r="BC37" i="59"/>
  <c r="BL186" i="57"/>
  <c r="BM20" i="57"/>
  <c r="BE217" i="50"/>
  <c r="BP269" i="50"/>
  <c r="BD61" i="22"/>
  <c r="BR174" i="50"/>
  <c r="BX278" i="57"/>
  <c r="BM115" i="50"/>
  <c r="EB6" i="23"/>
  <c r="BL232" i="57"/>
  <c r="BE221" i="50"/>
  <c r="CJ32" i="52"/>
  <c r="BF221" i="57"/>
  <c r="BR484" i="50"/>
  <c r="BI283" i="50"/>
  <c r="BM294" i="57"/>
  <c r="BE114" i="50"/>
  <c r="BC666" i="50"/>
  <c r="BL242" i="57"/>
  <c r="BL185" i="57"/>
  <c r="BA242" i="57"/>
  <c r="BA236" i="50"/>
  <c r="BY303" i="57"/>
  <c r="BK49" i="57"/>
  <c r="BS277" i="57"/>
  <c r="BM180" i="50"/>
  <c r="BM199" i="57"/>
  <c r="BV226" i="57"/>
  <c r="BH54" i="51"/>
  <c r="BF68" i="51"/>
  <c r="BM265" i="50"/>
  <c r="BG192" i="50"/>
  <c r="BS294" i="50"/>
  <c r="BF280" i="57"/>
  <c r="BB245" i="50"/>
  <c r="BN142" i="57"/>
  <c r="BY189" i="57"/>
  <c r="BL254" i="50"/>
  <c r="BR277" i="50"/>
  <c r="BD8" i="47"/>
  <c r="BD152" i="50"/>
  <c r="BK166" i="50"/>
  <c r="BS294" i="57"/>
  <c r="BS221" i="57"/>
  <c r="BE216" i="50"/>
  <c r="BA283" i="57"/>
  <c r="BU212" i="57"/>
  <c r="BU287" i="57"/>
  <c r="BP225" i="50"/>
  <c r="BI230" i="50"/>
  <c r="BJ66" i="57"/>
  <c r="BG223" i="50"/>
  <c r="BR295" i="57"/>
  <c r="BI153" i="50"/>
  <c r="BA245" i="57"/>
  <c r="BJ123" i="50"/>
  <c r="BR268" i="57"/>
  <c r="BR191" i="50"/>
  <c r="BG166" i="50"/>
  <c r="BQ271" i="57"/>
  <c r="BP72" i="51"/>
  <c r="BJ72" i="50"/>
  <c r="BP252" i="57"/>
  <c r="BD4" i="43"/>
  <c r="BM197" i="57"/>
  <c r="BD183" i="50"/>
  <c r="BY288" i="57"/>
  <c r="BI271" i="50"/>
  <c r="BC173" i="50"/>
  <c r="BI109" i="50"/>
  <c r="BO46" i="57"/>
  <c r="BH242" i="57"/>
  <c r="BR296" i="50"/>
  <c r="CL55" i="52"/>
  <c r="BS232" i="50"/>
  <c r="BH21" i="51"/>
  <c r="BL235" i="50"/>
  <c r="BD186" i="50"/>
  <c r="BM290" i="57"/>
  <c r="BC47" i="57"/>
  <c r="BT263" i="50"/>
  <c r="BL43" i="57"/>
  <c r="BG251" i="57"/>
  <c r="BI68" i="57"/>
  <c r="BP10" i="57"/>
  <c r="BI207" i="57"/>
  <c r="BW276" i="57"/>
  <c r="BI216" i="50"/>
  <c r="BK278" i="57"/>
  <c r="BJ174" i="50"/>
  <c r="BA192" i="50"/>
  <c r="BN282" i="57"/>
  <c r="BN176" i="57"/>
  <c r="BV89" i="57"/>
  <c r="BI197" i="50"/>
  <c r="BF124" i="57"/>
  <c r="BC104" i="57"/>
  <c r="BQ194" i="57"/>
  <c r="BM51" i="57"/>
  <c r="BR108" i="57"/>
  <c r="BG277" i="57"/>
  <c r="BS234" i="50"/>
  <c r="BA240" i="50"/>
  <c r="BH214" i="50"/>
  <c r="BL53" i="50"/>
  <c r="BK215" i="57"/>
  <c r="BP150" i="50"/>
  <c r="BJ226" i="50"/>
  <c r="BT242" i="50"/>
  <c r="BA17" i="59"/>
  <c r="BJ240" i="50"/>
  <c r="BS148" i="50"/>
  <c r="BW256" i="57"/>
  <c r="BI273" i="50"/>
  <c r="BA239" i="57"/>
  <c r="BL255" i="57"/>
  <c r="BA56" i="22"/>
  <c r="BW215" i="57"/>
  <c r="BY208" i="57"/>
  <c r="BA106" i="57"/>
  <c r="BP259" i="57"/>
  <c r="BE249" i="50"/>
  <c r="BE281" i="50"/>
  <c r="BA8" i="45"/>
  <c r="BG163" i="50"/>
  <c r="BV299" i="57"/>
  <c r="BS205" i="57"/>
  <c r="BN93" i="50"/>
  <c r="BQ185" i="57"/>
  <c r="BD22" i="49"/>
  <c r="BO156" i="57"/>
  <c r="BX187" i="57"/>
  <c r="BI84" i="57"/>
  <c r="BH106" i="57"/>
  <c r="BI95" i="50"/>
  <c r="BG880" i="50"/>
  <c r="BS622" i="50"/>
  <c r="BB573" i="50"/>
  <c r="BE344" i="50"/>
  <c r="BL649" i="50"/>
  <c r="BG774" i="50"/>
  <c r="BF705" i="50"/>
  <c r="BC641" i="50"/>
  <c r="BJ347" i="50"/>
  <c r="BT648" i="50"/>
  <c r="BC321" i="50"/>
  <c r="BR713" i="50"/>
  <c r="BC634" i="50"/>
  <c r="BE587" i="50"/>
  <c r="BG584" i="50"/>
  <c r="BG352" i="50"/>
  <c r="BS578" i="50"/>
  <c r="BA844" i="50"/>
  <c r="BF169" i="50"/>
  <c r="BJ234" i="57"/>
  <c r="BD248" i="50"/>
  <c r="BM648" i="50"/>
  <c r="BG27" i="59"/>
  <c r="BG835" i="50"/>
  <c r="BJ388" i="50"/>
  <c r="BG645" i="50"/>
  <c r="BA598" i="50"/>
  <c r="BF564" i="50"/>
  <c r="BH439" i="50"/>
  <c r="BA397" i="50"/>
  <c r="BQ519" i="50"/>
  <c r="BU282" i="57"/>
  <c r="BG876" i="50"/>
  <c r="BA118" i="50"/>
  <c r="BJ415" i="50"/>
  <c r="BA152" i="57"/>
  <c r="BF454" i="50"/>
  <c r="BH609" i="50"/>
  <c r="BT8" i="50"/>
  <c r="BJ377" i="50"/>
  <c r="BF701" i="50"/>
  <c r="BD572" i="50"/>
  <c r="BK311" i="50"/>
  <c r="BI700" i="50"/>
  <c r="BI508" i="50"/>
  <c r="BL742" i="50"/>
  <c r="BT679" i="50"/>
  <c r="BK716" i="50"/>
  <c r="BC662" i="50"/>
  <c r="BJ764" i="50"/>
  <c r="BQ346" i="50"/>
  <c r="BN567" i="50"/>
  <c r="BI333" i="50"/>
  <c r="BC358" i="50"/>
  <c r="BA523" i="50"/>
  <c r="BH172" i="50"/>
  <c r="BM716" i="50"/>
  <c r="BN620" i="50"/>
  <c r="BT552" i="50"/>
  <c r="BN271" i="50"/>
  <c r="BS646" i="50"/>
  <c r="BC752" i="50"/>
  <c r="BM529" i="50"/>
  <c r="BS220" i="57"/>
  <c r="BI501" i="50"/>
  <c r="BF139" i="50"/>
  <c r="BX245" i="57"/>
  <c r="BM173" i="50"/>
  <c r="BW46" i="57"/>
  <c r="BM74" i="57"/>
  <c r="BG740" i="50"/>
  <c r="BC723" i="50"/>
  <c r="BA444" i="50"/>
  <c r="BD512" i="50"/>
  <c r="BA645" i="50"/>
  <c r="BR569" i="50"/>
  <c r="BI840" i="50"/>
  <c r="BS766" i="50"/>
  <c r="BH399" i="50"/>
  <c r="BC536" i="50"/>
  <c r="BH843" i="50"/>
  <c r="BC555" i="50"/>
  <c r="BM483" i="50"/>
  <c r="BS561" i="50"/>
  <c r="BP130" i="50"/>
  <c r="BM302" i="57"/>
  <c r="BJ154" i="50"/>
  <c r="BG634" i="50"/>
  <c r="BT107" i="50"/>
  <c r="BN876" i="50"/>
  <c r="BP67" i="57"/>
  <c r="BA556" i="50"/>
  <c r="BD363" i="50"/>
  <c r="BB230" i="57"/>
  <c r="BA547" i="50"/>
  <c r="BJ677" i="50"/>
  <c r="BD711" i="50"/>
  <c r="BH493" i="50"/>
  <c r="BL409" i="50"/>
  <c r="BD280" i="57"/>
  <c r="BF129" i="57"/>
  <c r="BF57" i="57"/>
  <c r="BI601" i="50"/>
  <c r="BE463" i="50"/>
  <c r="BB494" i="50"/>
  <c r="BD351" i="50"/>
  <c r="BB532" i="50"/>
  <c r="BS406" i="50"/>
  <c r="BL901" i="50"/>
  <c r="BT598" i="50"/>
  <c r="BR607" i="50"/>
  <c r="BQ716" i="50"/>
  <c r="BN586" i="50"/>
  <c r="BB741" i="50"/>
  <c r="BF884" i="50"/>
  <c r="BJ417" i="50"/>
  <c r="BF709" i="50"/>
  <c r="BE623" i="50"/>
  <c r="BA554" i="50"/>
  <c r="BR407" i="50"/>
  <c r="BQ361" i="50"/>
  <c r="BD674" i="50"/>
  <c r="BB491" i="50"/>
  <c r="BG436" i="50"/>
  <c r="BF534" i="50"/>
  <c r="BT509" i="50"/>
  <c r="BI472" i="50"/>
  <c r="BL502" i="50"/>
  <c r="BD745" i="50"/>
  <c r="BI735" i="50"/>
  <c r="BS325" i="50"/>
  <c r="BJ516" i="50"/>
  <c r="BL390" i="50"/>
  <c r="BB349" i="50"/>
  <c r="BA353" i="50"/>
  <c r="BL574" i="50"/>
  <c r="BR414" i="50"/>
  <c r="BF886" i="50"/>
  <c r="BE475" i="50"/>
  <c r="BQ486" i="50"/>
  <c r="BC541" i="50"/>
  <c r="BQ859" i="50"/>
  <c r="BH331" i="50"/>
  <c r="BL471" i="50"/>
  <c r="BD857" i="50"/>
  <c r="BI487" i="50"/>
  <c r="BQ597" i="50"/>
  <c r="BQ574" i="50"/>
  <c r="BB609" i="50"/>
  <c r="BL578" i="50"/>
  <c r="BJ473" i="50"/>
  <c r="BN662" i="50"/>
  <c r="BK456" i="50"/>
  <c r="CK40" i="52"/>
  <c r="BQ561" i="50"/>
  <c r="BB264" i="57"/>
  <c r="BP785" i="50"/>
  <c r="BL132" i="50"/>
  <c r="BE823" i="50"/>
  <c r="BM260" i="57"/>
  <c r="BO227" i="57"/>
  <c r="BH515" i="50"/>
  <c r="BG717" i="50"/>
  <c r="BJ834" i="50"/>
  <c r="BF736" i="50"/>
  <c r="BM335" i="50"/>
  <c r="BB608" i="50"/>
  <c r="BQ772" i="50"/>
  <c r="BL733" i="50"/>
  <c r="BQ507" i="50"/>
  <c r="BG396" i="50"/>
  <c r="BJ522" i="50"/>
  <c r="BA320" i="50"/>
  <c r="BQ588" i="50"/>
  <c r="BD881" i="50"/>
  <c r="BT473" i="50"/>
  <c r="BD583" i="50"/>
  <c r="BR631" i="50"/>
  <c r="BA811" i="50"/>
  <c r="BP765" i="50"/>
  <c r="BN524" i="50"/>
  <c r="BR698" i="50"/>
  <c r="BP547" i="50"/>
  <c r="BD242" i="50"/>
  <c r="BA586" i="50"/>
  <c r="BL661" i="50"/>
  <c r="BK496" i="50"/>
  <c r="BE589" i="50"/>
  <c r="BA680" i="50"/>
  <c r="BI567" i="50"/>
  <c r="BP405" i="50"/>
  <c r="BT890" i="50"/>
  <c r="BL571" i="50"/>
  <c r="BD418" i="50"/>
  <c r="BC849" i="50"/>
  <c r="BR444" i="50"/>
  <c r="BM621" i="50"/>
  <c r="BE150" i="50"/>
  <c r="BB23" i="57"/>
  <c r="BJ628" i="50"/>
  <c r="BK574" i="50"/>
  <c r="BE399" i="50"/>
  <c r="BK599" i="50"/>
  <c r="BC381" i="50"/>
  <c r="BA522" i="50"/>
  <c r="BA661" i="50"/>
  <c r="BJ547" i="50"/>
  <c r="BB591" i="50"/>
  <c r="BM559" i="50"/>
  <c r="BR648" i="50"/>
  <c r="BD695" i="50"/>
  <c r="BH425" i="50"/>
  <c r="BR825" i="50"/>
  <c r="BI159" i="50"/>
  <c r="BA302" i="50"/>
  <c r="BR382" i="50"/>
  <c r="BP834" i="50"/>
  <c r="BT324" i="50"/>
  <c r="BI587" i="50"/>
  <c r="BN759" i="50"/>
  <c r="BH587" i="50"/>
  <c r="BJ604" i="50"/>
  <c r="BC835" i="50"/>
  <c r="BH225" i="50"/>
  <c r="BG257" i="50"/>
  <c r="BQ139" i="50"/>
  <c r="BI493" i="50"/>
  <c r="BQ63" i="57"/>
  <c r="BQ531" i="50"/>
  <c r="BK357" i="50"/>
  <c r="BL620" i="50"/>
  <c r="BB690" i="50"/>
  <c r="BG831" i="50"/>
  <c r="BB732" i="50"/>
  <c r="BK877" i="50"/>
  <c r="BP843" i="50"/>
  <c r="BC329" i="50"/>
  <c r="BJ378" i="50"/>
  <c r="BP318" i="50"/>
  <c r="BD546" i="50"/>
  <c r="BB704" i="50"/>
  <c r="BP719" i="50"/>
  <c r="BS772" i="50"/>
  <c r="BQ376" i="50"/>
  <c r="BA698" i="50"/>
  <c r="BT424" i="50"/>
  <c r="BD669" i="50"/>
  <c r="BA469" i="50"/>
  <c r="BJ586" i="50"/>
  <c r="BK808" i="50"/>
  <c r="BH465" i="50"/>
  <c r="BG847" i="50"/>
  <c r="BC686" i="50"/>
  <c r="BS813" i="50"/>
  <c r="BF632" i="50"/>
  <c r="BA841" i="50"/>
  <c r="BQ813" i="50"/>
  <c r="BJ383" i="50"/>
  <c r="BL430" i="50"/>
  <c r="BE840" i="50"/>
  <c r="BH744" i="50"/>
  <c r="BM336" i="50"/>
  <c r="BE450" i="50"/>
  <c r="BG345" i="50"/>
  <c r="BL315" i="50"/>
  <c r="BP409" i="50"/>
  <c r="BL519" i="50"/>
  <c r="BN611" i="50"/>
  <c r="BT882" i="50"/>
  <c r="BB832" i="50"/>
  <c r="BE890" i="50"/>
  <c r="BF483" i="50"/>
  <c r="BG817" i="50"/>
  <c r="BQ848" i="50"/>
  <c r="BG424" i="50"/>
  <c r="BJ878" i="50"/>
  <c r="BL251" i="57"/>
  <c r="BH147" i="50"/>
  <c r="BI413" i="50"/>
  <c r="BP617" i="50"/>
  <c r="BI249" i="50"/>
  <c r="BJ69" i="50"/>
  <c r="BF650" i="50"/>
  <c r="BS379" i="50"/>
  <c r="BM22" i="49"/>
  <c r="BM300" i="50"/>
  <c r="BQ678" i="50"/>
  <c r="BG568" i="50"/>
  <c r="BH625" i="50"/>
  <c r="BJ719" i="50"/>
  <c r="BD773" i="50"/>
  <c r="BW61" i="57"/>
  <c r="BD10" i="44"/>
  <c r="BD213" i="57"/>
  <c r="BJ886" i="50"/>
  <c r="BQ820" i="50"/>
  <c r="BK397" i="50"/>
  <c r="BD491" i="50"/>
  <c r="BJ820" i="50"/>
  <c r="BJ787" i="50"/>
  <c r="BS840" i="50"/>
  <c r="BM357" i="50"/>
  <c r="BM839" i="50"/>
  <c r="BL751" i="50"/>
  <c r="BJ436" i="50"/>
  <c r="BE558" i="50"/>
  <c r="BT785" i="50"/>
  <c r="BT806" i="50"/>
  <c r="BS833" i="50"/>
  <c r="BT358" i="50"/>
  <c r="BN469" i="50"/>
  <c r="BK715" i="50"/>
  <c r="BQ522" i="50"/>
  <c r="BP812" i="50"/>
  <c r="BI396" i="50"/>
  <c r="BJ337" i="50"/>
  <c r="BB621" i="50"/>
  <c r="BC352" i="50"/>
  <c r="BM362" i="50"/>
  <c r="BC388" i="50"/>
  <c r="BT719" i="50"/>
  <c r="BD311" i="50"/>
  <c r="BL344" i="50"/>
  <c r="BQ155" i="50"/>
  <c r="BP807" i="50"/>
  <c r="BJ290" i="57"/>
  <c r="BP763" i="50"/>
  <c r="BK187" i="50"/>
  <c r="BM45" i="57"/>
  <c r="BI350" i="50"/>
  <c r="BK449" i="50"/>
  <c r="BG258" i="50"/>
  <c r="BR816" i="50"/>
  <c r="BS73" i="57"/>
  <c r="BP824" i="50"/>
  <c r="BI284" i="57"/>
  <c r="BL289" i="57"/>
  <c r="BJ714" i="50"/>
  <c r="BS861" i="50"/>
  <c r="BQ253" i="57"/>
  <c r="BH749" i="50"/>
  <c r="BF257" i="50"/>
  <c r="BL666" i="50"/>
  <c r="BW252" i="57"/>
  <c r="BC231" i="57"/>
  <c r="BJ462" i="50"/>
  <c r="BF371" i="50"/>
  <c r="BK352" i="50"/>
  <c r="BS635" i="50"/>
  <c r="BS317" i="50"/>
  <c r="BF463" i="50"/>
  <c r="BL353" i="50"/>
  <c r="BD272" i="57"/>
  <c r="BX118" i="57"/>
  <c r="BL216" i="57"/>
  <c r="BD7" i="47"/>
  <c r="BR201" i="57"/>
  <c r="CK37" i="52"/>
  <c r="BL904" i="50"/>
  <c r="BC559" i="50"/>
  <c r="BM425" i="50"/>
  <c r="BL613" i="50"/>
  <c r="BP663" i="50"/>
  <c r="BK760" i="50"/>
  <c r="BK761" i="50"/>
  <c r="BH650" i="50"/>
  <c r="BE893" i="50"/>
  <c r="BI518" i="50"/>
  <c r="BK359" i="50"/>
  <c r="BC353" i="50"/>
  <c r="BP631" i="50"/>
  <c r="BA557" i="50"/>
  <c r="BH600" i="50"/>
  <c r="BS890" i="50"/>
  <c r="BG544" i="50"/>
  <c r="BD539" i="50"/>
  <c r="BA376" i="50"/>
  <c r="BF625" i="50"/>
  <c r="BR305" i="50"/>
  <c r="BG475" i="50"/>
  <c r="BL627" i="50"/>
  <c r="BL767" i="50"/>
  <c r="BI674" i="50"/>
  <c r="BN448" i="50"/>
  <c r="BG803" i="50"/>
  <c r="BF331" i="50"/>
  <c r="BI633" i="50"/>
  <c r="BG33" i="22"/>
  <c r="BF435" i="50"/>
  <c r="BG150" i="50"/>
  <c r="BG474" i="50"/>
  <c r="BY225" i="57"/>
  <c r="BP251" i="57"/>
  <c r="BF579" i="50"/>
  <c r="BP307" i="50"/>
  <c r="BS244" i="57"/>
  <c r="BK777" i="50"/>
  <c r="BH115" i="50"/>
  <c r="BB607" i="50"/>
  <c r="BF237" i="50"/>
  <c r="BJ287" i="57"/>
  <c r="BC313" i="50"/>
  <c r="BA668" i="50"/>
  <c r="BA302" i="57"/>
  <c r="BG376" i="50"/>
  <c r="BG180" i="50"/>
  <c r="BP636" i="50"/>
  <c r="BG55" i="57"/>
  <c r="BP224" i="57"/>
  <c r="BT856" i="50"/>
  <c r="BA515" i="50"/>
  <c r="BP574" i="50"/>
  <c r="BL858" i="50"/>
  <c r="BN715" i="50"/>
  <c r="BL472" i="50"/>
  <c r="BC473" i="50"/>
  <c r="BG268" i="50"/>
  <c r="BA228" i="57"/>
  <c r="BC198" i="50"/>
  <c r="CO8" i="52"/>
  <c r="BE614" i="50"/>
  <c r="BG732" i="50"/>
  <c r="BJ505" i="50"/>
  <c r="BC607" i="50"/>
  <c r="BL708" i="50"/>
  <c r="BG519" i="50"/>
  <c r="BD484" i="50"/>
  <c r="BB764" i="50"/>
  <c r="BL630" i="50"/>
  <c r="BJ762" i="50"/>
  <c r="BG313" i="50"/>
  <c r="BQ409" i="50"/>
  <c r="BJ357" i="50"/>
  <c r="BD438" i="50"/>
  <c r="BN427" i="50"/>
  <c r="BT583" i="50"/>
  <c r="BK875" i="50"/>
  <c r="BF849" i="50"/>
  <c r="BK429" i="50"/>
  <c r="BB699" i="50"/>
  <c r="BA742" i="50"/>
  <c r="BN316" i="50"/>
  <c r="BM847" i="50"/>
  <c r="BR599" i="50"/>
  <c r="BH772" i="50"/>
  <c r="BR729" i="50"/>
  <c r="BQ401" i="50"/>
  <c r="BJ736" i="50"/>
  <c r="BR374" i="50"/>
  <c r="BM421" i="50"/>
  <c r="BM257" i="57"/>
  <c r="BN368" i="50"/>
  <c r="BK284" i="50"/>
  <c r="BC898" i="50"/>
  <c r="BR385" i="50"/>
  <c r="BF547" i="50"/>
  <c r="BS446" i="50"/>
  <c r="BA674" i="50"/>
  <c r="BC253" i="57"/>
  <c r="BA415" i="50"/>
  <c r="BS502" i="50"/>
  <c r="BN310" i="50"/>
  <c r="BG811" i="50"/>
  <c r="BE739" i="50"/>
  <c r="BD688" i="50"/>
  <c r="BJ514" i="50"/>
  <c r="BF576" i="50"/>
  <c r="BP674" i="50"/>
  <c r="BJ869" i="50"/>
  <c r="BG546" i="50"/>
  <c r="BI538" i="50"/>
  <c r="BM736" i="50"/>
  <c r="BH633" i="50"/>
  <c r="BL310" i="50"/>
  <c r="BD383" i="50"/>
  <c r="BK852" i="50"/>
  <c r="BQ309" i="50"/>
  <c r="BC325" i="50"/>
  <c r="BF775" i="50"/>
  <c r="BJ651" i="50"/>
  <c r="BM414" i="50"/>
  <c r="BS899" i="50"/>
  <c r="BA597" i="50"/>
  <c r="BE596" i="50"/>
  <c r="BM522" i="50"/>
  <c r="BJ313" i="50"/>
  <c r="BB598" i="50"/>
  <c r="BJ592" i="50"/>
  <c r="BI725" i="50"/>
  <c r="BD717" i="50"/>
  <c r="BM823" i="50"/>
  <c r="BH397" i="50"/>
  <c r="BC748" i="50"/>
  <c r="BJ375" i="50"/>
  <c r="BL703" i="50"/>
  <c r="BD687" i="50"/>
  <c r="BE385" i="50"/>
  <c r="BL740" i="50"/>
  <c r="BK755" i="50"/>
  <c r="BB442" i="50"/>
  <c r="BE826" i="50"/>
  <c r="BG470" i="50"/>
  <c r="BS695" i="50"/>
  <c r="BI894" i="50"/>
  <c r="BC597" i="50"/>
  <c r="BI585" i="50"/>
  <c r="BM751" i="50"/>
  <c r="BE323" i="50"/>
  <c r="BN724" i="50"/>
  <c r="BN621" i="50"/>
  <c r="BI534" i="50"/>
  <c r="BN446" i="50"/>
  <c r="BQ406" i="50"/>
  <c r="BG902" i="50"/>
  <c r="BD728" i="50"/>
  <c r="BM505" i="50"/>
  <c r="BG498" i="50"/>
  <c r="BT789" i="50"/>
  <c r="BP486" i="50"/>
  <c r="BS807" i="50"/>
  <c r="BQ888" i="50"/>
  <c r="BS329" i="50"/>
  <c r="BB841" i="50"/>
  <c r="BM449" i="50"/>
  <c r="BP473" i="50"/>
  <c r="BR308" i="50"/>
  <c r="BG743" i="50"/>
  <c r="BK440" i="50"/>
  <c r="BF700" i="50"/>
  <c r="BJ642" i="50"/>
  <c r="BK722" i="50"/>
  <c r="BG598" i="50"/>
  <c r="BS481" i="50"/>
  <c r="BA466" i="50"/>
  <c r="BC200" i="50"/>
  <c r="BT621" i="50"/>
  <c r="BE820" i="50"/>
  <c r="BJ418" i="50"/>
  <c r="BS168" i="50"/>
  <c r="BQ328" i="50"/>
  <c r="BS593" i="50"/>
  <c r="BB817" i="50"/>
  <c r="BX52" i="57"/>
  <c r="BD362" i="50"/>
  <c r="BR494" i="50"/>
  <c r="BN748" i="50"/>
  <c r="BX290" i="57"/>
  <c r="BD273" i="50"/>
  <c r="BQ100" i="57"/>
  <c r="BE5" i="22"/>
  <c r="BR368" i="50"/>
  <c r="BL445" i="50"/>
  <c r="BQ625" i="50"/>
  <c r="BT778" i="50"/>
  <c r="BT619" i="50"/>
  <c r="BH503" i="50"/>
  <c r="BM531" i="50"/>
  <c r="BM455" i="50"/>
  <c r="BF690" i="50"/>
  <c r="BN387" i="50"/>
  <c r="BJ656" i="50"/>
  <c r="BC809" i="50"/>
  <c r="BA347" i="50"/>
  <c r="BP845" i="50"/>
  <c r="BH443" i="50"/>
  <c r="BE805" i="50"/>
  <c r="BQ462" i="50"/>
  <c r="BL549" i="50"/>
  <c r="BA449" i="50"/>
  <c r="BH738" i="50"/>
  <c r="BN330" i="50"/>
  <c r="BR423" i="50"/>
  <c r="BA585" i="50"/>
  <c r="BA866" i="50"/>
  <c r="BM525" i="50"/>
  <c r="BS599" i="50"/>
  <c r="BD642" i="50"/>
  <c r="BH577" i="50"/>
  <c r="BK518" i="50"/>
  <c r="BX268" i="57"/>
  <c r="BI789" i="50"/>
  <c r="BW226" i="57"/>
  <c r="BQ472" i="50"/>
  <c r="BH333" i="50"/>
  <c r="BN429" i="50"/>
  <c r="BT713" i="50"/>
  <c r="BL329" i="50"/>
  <c r="BA276" i="57"/>
  <c r="BC746" i="50"/>
  <c r="BE259" i="57"/>
  <c r="BJ856" i="50"/>
  <c r="BT551" i="50"/>
  <c r="BF641" i="50"/>
  <c r="BE522" i="50"/>
  <c r="BD597" i="50"/>
  <c r="BB163" i="50"/>
  <c r="BR335" i="50"/>
  <c r="BT213" i="50"/>
  <c r="BN451" i="50"/>
  <c r="BD534" i="50"/>
  <c r="BP277" i="50"/>
  <c r="BD725" i="50"/>
  <c r="BE538" i="50"/>
  <c r="BP567" i="50"/>
  <c r="BB528" i="50"/>
  <c r="BH888" i="50"/>
  <c r="BK897" i="50"/>
  <c r="BC543" i="50"/>
  <c r="BY300" i="57"/>
  <c r="BG125" i="57"/>
  <c r="BK298" i="50"/>
  <c r="BK205" i="50"/>
  <c r="BR126" i="50"/>
  <c r="BK191" i="50"/>
  <c r="BM664" i="50"/>
  <c r="BF504" i="50"/>
  <c r="BA453" i="50"/>
  <c r="BR451" i="50"/>
  <c r="BB565" i="50"/>
  <c r="BE530" i="50"/>
  <c r="BR511" i="50"/>
  <c r="BL541" i="50"/>
  <c r="BL488" i="50"/>
  <c r="BP796" i="50"/>
  <c r="BC544" i="50"/>
  <c r="BR597" i="50"/>
  <c r="BF612" i="50"/>
  <c r="BQ370" i="50"/>
  <c r="BH631" i="50"/>
  <c r="BA313" i="50"/>
  <c r="BM586" i="50"/>
  <c r="BC726" i="50"/>
  <c r="BB424" i="50"/>
  <c r="BL411" i="50"/>
  <c r="BT802" i="50"/>
  <c r="BH517" i="50"/>
  <c r="BB630" i="50"/>
  <c r="BH711" i="50"/>
  <c r="BH205" i="50"/>
  <c r="BI309" i="50"/>
  <c r="BA322" i="50"/>
  <c r="BP589" i="50"/>
  <c r="BL369" i="50"/>
  <c r="BM822" i="50"/>
  <c r="BN599" i="50"/>
  <c r="BI572" i="50"/>
  <c r="BA385" i="50"/>
  <c r="BN575" i="50"/>
  <c r="BF471" i="50"/>
  <c r="BF506" i="50"/>
  <c r="BA540" i="50"/>
  <c r="BT446" i="50"/>
  <c r="BR265" i="50"/>
  <c r="BJ216" i="57"/>
  <c r="BF283" i="57"/>
  <c r="BC343" i="50"/>
  <c r="BC799" i="50"/>
  <c r="BP616" i="50"/>
  <c r="BN415" i="50"/>
  <c r="BP782" i="50"/>
  <c r="BD804" i="50"/>
  <c r="BQ310" i="50"/>
  <c r="BF369" i="50"/>
  <c r="BD305" i="50"/>
  <c r="BM837" i="50"/>
  <c r="BC344" i="50"/>
  <c r="BM452" i="50"/>
  <c r="BR487" i="50"/>
  <c r="BC679" i="50"/>
  <c r="BK608" i="50"/>
  <c r="BP500" i="50"/>
  <c r="BR437" i="50"/>
  <c r="BI720" i="50"/>
  <c r="BN507" i="50"/>
  <c r="BH374" i="50"/>
  <c r="BQ680" i="50"/>
  <c r="BQ554" i="50"/>
  <c r="BI418" i="50"/>
  <c r="BF806" i="50"/>
  <c r="BL299" i="57"/>
  <c r="BA541" i="50"/>
  <c r="BJ323" i="50"/>
  <c r="BT732" i="50"/>
  <c r="BS46" i="50"/>
  <c r="BO275" i="57"/>
  <c r="BQ500" i="50"/>
  <c r="BQ700" i="50"/>
  <c r="BP351" i="50"/>
  <c r="BS522" i="50"/>
  <c r="BC615" i="50"/>
  <c r="BD819" i="50"/>
  <c r="BE566" i="50"/>
  <c r="BD724" i="50"/>
  <c r="BM801" i="50"/>
  <c r="BF484" i="50"/>
  <c r="BJ365" i="50"/>
  <c r="BB766" i="50"/>
  <c r="BH729" i="50"/>
  <c r="BS806" i="50"/>
  <c r="BG434" i="50"/>
  <c r="BM884" i="50"/>
  <c r="BP490" i="50"/>
  <c r="BD100" i="51"/>
  <c r="BM488" i="50"/>
  <c r="BK349" i="50"/>
  <c r="BT331" i="50"/>
  <c r="BA739" i="50"/>
  <c r="BD530" i="50"/>
  <c r="BT291" i="50"/>
  <c r="BI714" i="50"/>
  <c r="BE696" i="50"/>
  <c r="BA312" i="50"/>
  <c r="BT385" i="50"/>
  <c r="BQ394" i="50"/>
  <c r="BD685" i="50"/>
  <c r="BC445" i="50"/>
  <c r="BJ9" i="47"/>
  <c r="BR293" i="50"/>
  <c r="BB597" i="50"/>
  <c r="BQ659" i="50"/>
  <c r="BR243" i="57"/>
  <c r="BI548" i="50"/>
  <c r="BH282" i="57"/>
  <c r="BR616" i="50"/>
  <c r="BC238" i="57"/>
  <c r="BR112" i="57"/>
  <c r="BG184" i="50"/>
  <c r="BR173" i="50"/>
  <c r="BJ19" i="49"/>
  <c r="BA279" i="57"/>
  <c r="BY261" i="57"/>
  <c r="BB164" i="50"/>
  <c r="CW25" i="52"/>
  <c r="BA9" i="51"/>
  <c r="BA218" i="50"/>
  <c r="BI145" i="57"/>
  <c r="BG65" i="22"/>
  <c r="BC212" i="57"/>
  <c r="BB190" i="57"/>
  <c r="BG225" i="57"/>
  <c r="BA294" i="50"/>
  <c r="BJ152" i="57"/>
  <c r="CR11" i="52"/>
  <c r="BT179" i="50"/>
  <c r="BJ180" i="50"/>
  <c r="BQ300" i="50"/>
  <c r="BQ266" i="57"/>
  <c r="BP301" i="57"/>
  <c r="BN301" i="50"/>
  <c r="BM274" i="57"/>
  <c r="BD237" i="50"/>
  <c r="BM297" i="57"/>
  <c r="BA225" i="57"/>
  <c r="BJ224" i="50"/>
  <c r="BH97" i="50"/>
  <c r="BJ18" i="45"/>
  <c r="BO18" i="57"/>
  <c r="BB203" i="50"/>
  <c r="BF148" i="57"/>
  <c r="BJ266" i="57"/>
  <c r="BC61" i="50"/>
  <c r="BG195" i="50"/>
  <c r="BD77" i="50"/>
  <c r="BS207" i="50"/>
  <c r="BL193" i="50"/>
  <c r="BO255" i="57"/>
  <c r="BB237" i="50"/>
  <c r="BK170" i="57"/>
  <c r="BR67" i="50"/>
  <c r="BC144" i="57"/>
  <c r="BE141" i="50"/>
  <c r="BI8" i="45"/>
  <c r="BN196" i="57"/>
  <c r="BS282" i="57"/>
  <c r="BD243" i="57"/>
  <c r="BH176" i="50"/>
  <c r="BX189" i="57"/>
  <c r="BD136" i="50"/>
  <c r="BD210" i="50"/>
  <c r="BH145" i="50"/>
  <c r="BD235" i="50"/>
  <c r="BG181" i="50"/>
  <c r="BH232" i="50"/>
  <c r="BA80" i="57"/>
  <c r="BL282" i="50"/>
  <c r="BK296" i="50"/>
  <c r="BM54" i="57"/>
  <c r="BV281" i="57"/>
  <c r="BN295" i="57"/>
  <c r="BJ90" i="50"/>
  <c r="BE34" i="22"/>
  <c r="BA12" i="51"/>
  <c r="BF58" i="50"/>
  <c r="BI260" i="50"/>
  <c r="BE8" i="46"/>
  <c r="BK236" i="50"/>
  <c r="BD185" i="50"/>
  <c r="BC89" i="57"/>
  <c r="BM165" i="50"/>
  <c r="BU208" i="57"/>
  <c r="CK32" i="52"/>
  <c r="BA61" i="22"/>
  <c r="BK212" i="50"/>
  <c r="BR131" i="50"/>
  <c r="BR116" i="50"/>
  <c r="BX165" i="57"/>
  <c r="BS268" i="57"/>
  <c r="BJ261" i="57"/>
  <c r="BF158" i="50"/>
  <c r="BB258" i="50"/>
  <c r="BA224" i="50"/>
  <c r="BS222" i="57"/>
  <c r="BF44" i="50"/>
  <c r="BR157" i="50"/>
  <c r="BH101" i="50"/>
  <c r="BU221" i="57"/>
  <c r="CS42" i="52"/>
  <c r="BF154" i="50"/>
  <c r="BV239" i="57"/>
  <c r="BW145" i="57"/>
  <c r="CI25" i="52"/>
  <c r="BL104" i="57"/>
  <c r="CM29" i="52"/>
  <c r="BN298" i="50"/>
  <c r="BB227" i="57"/>
  <c r="BD304" i="57"/>
  <c r="BW6" i="57"/>
  <c r="BL237" i="57"/>
  <c r="BC294" i="57"/>
  <c r="BQ226" i="50"/>
  <c r="BN291" i="50"/>
  <c r="BN56" i="50"/>
  <c r="BE260" i="57"/>
  <c r="BN63" i="51"/>
  <c r="BA84" i="51"/>
  <c r="BF24" i="22"/>
  <c r="BO273" i="57"/>
  <c r="BS295" i="50"/>
  <c r="BJ298" i="50"/>
  <c r="BS215" i="50"/>
  <c r="BA291" i="50"/>
  <c r="BY302" i="57"/>
  <c r="BL251" i="50"/>
  <c r="BI82" i="57"/>
  <c r="BK82" i="50"/>
  <c r="BC126" i="50"/>
  <c r="BQ223" i="57"/>
  <c r="BJ17" i="57"/>
  <c r="BM50" i="51"/>
  <c r="BF250" i="57"/>
  <c r="BM9" i="45"/>
  <c r="BG211" i="57"/>
  <c r="BE123" i="50"/>
  <c r="BJ299" i="50"/>
  <c r="BA287" i="57"/>
  <c r="CJ10" i="52"/>
  <c r="BM190" i="57"/>
  <c r="BH234" i="57"/>
  <c r="BE173" i="57"/>
  <c r="BH221" i="50"/>
  <c r="BE21" i="51"/>
  <c r="BD80" i="50"/>
  <c r="BK95" i="51"/>
  <c r="BP203" i="50"/>
  <c r="BD122" i="50"/>
  <c r="BO306" i="57"/>
  <c r="BY251" i="57"/>
  <c r="BM286" i="50"/>
  <c r="BE235" i="57"/>
  <c r="BM102" i="50"/>
  <c r="BA307" i="50"/>
  <c r="BC88" i="57"/>
  <c r="BC160" i="50"/>
  <c r="BE104" i="50"/>
  <c r="BD885" i="50"/>
  <c r="BQ130" i="50"/>
  <c r="BB38" i="57"/>
  <c r="BL266" i="50"/>
  <c r="BJ112" i="50"/>
  <c r="BQ284" i="50"/>
  <c r="BD239" i="57"/>
  <c r="BL105" i="50"/>
  <c r="BG136" i="57"/>
  <c r="BB301" i="57"/>
  <c r="BH289" i="50"/>
  <c r="BI227" i="57"/>
  <c r="BK313" i="50"/>
  <c r="BF69" i="22"/>
  <c r="BA102" i="50"/>
  <c r="BC244" i="50"/>
  <c r="BA71" i="22"/>
  <c r="BE12" i="44"/>
  <c r="BA120" i="50"/>
  <c r="BN278" i="57"/>
  <c r="BH273" i="50"/>
  <c r="BG153" i="50"/>
  <c r="BP245" i="57"/>
  <c r="BH105" i="57"/>
  <c r="BE87" i="51"/>
  <c r="BK207" i="50"/>
  <c r="BB168" i="50"/>
  <c r="BH282" i="50"/>
  <c r="BA126" i="50"/>
  <c r="BD248" i="57"/>
  <c r="BL201" i="57"/>
  <c r="BN252" i="57"/>
  <c r="BM218" i="57"/>
  <c r="BK72" i="57"/>
  <c r="BM25" i="49"/>
  <c r="BA264" i="50"/>
  <c r="BC18" i="22"/>
  <c r="BI117" i="57"/>
  <c r="BM209" i="50"/>
  <c r="BK303" i="50"/>
  <c r="BB251" i="50"/>
  <c r="BR258" i="57"/>
  <c r="BK208" i="50"/>
  <c r="BP235" i="50"/>
  <c r="BQ95" i="51"/>
  <c r="BN121" i="50"/>
  <c r="BI285" i="50"/>
  <c r="BM271" i="57"/>
  <c r="BK114" i="57"/>
  <c r="BT59" i="50"/>
  <c r="BJ773" i="50"/>
  <c r="BN100" i="51"/>
  <c r="BL169" i="50"/>
  <c r="BT126" i="50"/>
  <c r="BB10" i="22"/>
  <c r="BI5" i="45"/>
  <c r="BG286" i="50"/>
  <c r="BH257" i="50"/>
  <c r="BA44" i="51"/>
  <c r="BL294" i="50"/>
  <c r="BA260" i="57"/>
  <c r="BA225" i="50"/>
  <c r="BB74" i="22"/>
  <c r="BD22" i="46"/>
  <c r="BF53" i="57"/>
  <c r="BW26" i="57"/>
  <c r="BS217" i="50"/>
  <c r="BQ150" i="57"/>
  <c r="BK151" i="50"/>
  <c r="BT103" i="50"/>
  <c r="BN280" i="57"/>
  <c r="BE243" i="50"/>
  <c r="BP223" i="57"/>
  <c r="BL189" i="57"/>
  <c r="BQ274" i="50"/>
  <c r="BO250" i="57"/>
  <c r="BI232" i="50"/>
  <c r="BE65" i="22"/>
  <c r="BG231" i="50"/>
  <c r="BS236" i="50"/>
  <c r="BD178" i="50"/>
  <c r="BR228" i="57"/>
  <c r="BE152" i="50"/>
  <c r="BM122" i="50"/>
  <c r="BG255" i="57"/>
  <c r="BC94" i="51"/>
  <c r="BG190" i="50"/>
  <c r="BD12" i="45"/>
  <c r="BV80" i="57"/>
  <c r="BQ572" i="50"/>
  <c r="BP64" i="51"/>
  <c r="BI204" i="50"/>
  <c r="BT272" i="50"/>
  <c r="BI196" i="50"/>
  <c r="DZ6" i="23"/>
  <c r="BH198" i="57"/>
  <c r="BH27" i="57"/>
  <c r="BT235" i="50"/>
  <c r="BS254" i="57"/>
  <c r="BH81" i="57"/>
  <c r="BN96" i="57"/>
  <c r="BN612" i="50"/>
  <c r="BI10" i="59"/>
  <c r="BA144" i="57"/>
  <c r="BD277" i="57"/>
  <c r="BK114" i="50"/>
  <c r="BD70" i="22"/>
  <c r="BM598" i="50"/>
  <c r="BF219" i="57"/>
  <c r="BM27" i="50"/>
  <c r="BJ25" i="57"/>
  <c r="BF433" i="50"/>
  <c r="BL70" i="50"/>
  <c r="BA19" i="51"/>
  <c r="CN13" i="52"/>
  <c r="BE258" i="57"/>
  <c r="BU127" i="57"/>
  <c r="BY68" i="57"/>
  <c r="BH290" i="50"/>
  <c r="BG580" i="50"/>
  <c r="BW288" i="57"/>
  <c r="BH78" i="51"/>
  <c r="BF141" i="50"/>
  <c r="BS737" i="50"/>
  <c r="BN135" i="50"/>
  <c r="BE11" i="51"/>
  <c r="BR86" i="50"/>
  <c r="BW227" i="57"/>
  <c r="BN80" i="51"/>
  <c r="BQ10" i="57"/>
  <c r="BO75" i="57"/>
  <c r="BT182" i="50"/>
  <c r="BA97" i="51"/>
  <c r="BV178" i="57"/>
  <c r="BJ268" i="57"/>
  <c r="BQ642" i="50"/>
  <c r="BF121" i="57"/>
  <c r="BR191" i="57"/>
  <c r="BD234" i="57"/>
  <c r="BB241" i="57"/>
  <c r="BY207" i="57"/>
  <c r="BN105" i="50"/>
  <c r="BD17" i="57"/>
  <c r="BY220" i="57"/>
  <c r="BB16" i="50"/>
  <c r="BC206" i="50"/>
  <c r="BU33" i="57"/>
  <c r="BK218" i="57"/>
  <c r="BH226" i="57"/>
  <c r="BT861" i="50"/>
  <c r="BT794" i="50"/>
  <c r="BN343" i="50"/>
  <c r="BR803" i="50"/>
  <c r="BM381" i="50"/>
  <c r="BI325" i="50"/>
  <c r="BC811" i="50"/>
  <c r="BP821" i="50"/>
  <c r="BS734" i="50"/>
  <c r="BP333" i="50"/>
  <c r="BK447" i="50"/>
  <c r="BL398" i="50"/>
  <c r="BC794" i="50"/>
  <c r="BE366" i="50"/>
  <c r="BM807" i="50"/>
  <c r="BN682" i="50"/>
  <c r="BJ758" i="50"/>
  <c r="BI402" i="50"/>
  <c r="BH268" i="50"/>
  <c r="BH253" i="57"/>
  <c r="BH171" i="50"/>
  <c r="BE490" i="50"/>
  <c r="BM170" i="50"/>
  <c r="BE728" i="50"/>
  <c r="BE795" i="50"/>
  <c r="BL431" i="50"/>
  <c r="BN863" i="50"/>
  <c r="BI569" i="50"/>
  <c r="BI481" i="50"/>
  <c r="BR826" i="50"/>
  <c r="BC139" i="50"/>
  <c r="BD555" i="50"/>
  <c r="BO215" i="57"/>
  <c r="BB684" i="50"/>
  <c r="CT16" i="52"/>
  <c r="BF685" i="50"/>
  <c r="BR488" i="50"/>
  <c r="BN182" i="50"/>
  <c r="BE76" i="51"/>
  <c r="BA396" i="50"/>
  <c r="BJ868" i="50"/>
  <c r="BH675" i="50"/>
  <c r="BI747" i="50"/>
  <c r="BC308" i="50"/>
  <c r="BA439" i="50"/>
  <c r="BF488" i="50"/>
  <c r="BP628" i="50"/>
  <c r="BQ359" i="50"/>
  <c r="BD410" i="50"/>
  <c r="BQ420" i="50"/>
  <c r="BH673" i="50"/>
  <c r="BH377" i="50"/>
  <c r="BF358" i="50"/>
  <c r="BT397" i="50"/>
  <c r="BK558" i="50"/>
  <c r="BC32" i="51"/>
  <c r="BA855" i="50"/>
  <c r="BC521" i="50"/>
  <c r="BE900" i="50"/>
  <c r="BU200" i="57"/>
  <c r="BR470" i="50"/>
  <c r="BK704" i="50"/>
  <c r="BK592" i="50"/>
  <c r="BC97" i="50"/>
  <c r="BR752" i="50"/>
  <c r="BD405" i="50"/>
  <c r="BJ471" i="50"/>
  <c r="BE184" i="50"/>
  <c r="BT105" i="50"/>
  <c r="BD270" i="57"/>
  <c r="BQ685" i="50"/>
  <c r="BP368" i="50"/>
  <c r="BL483" i="50"/>
  <c r="BC461" i="50"/>
  <c r="BL791" i="50"/>
  <c r="BD875" i="50"/>
  <c r="BF429" i="50"/>
  <c r="BK504" i="50"/>
  <c r="BI497" i="50"/>
  <c r="BL360" i="50"/>
  <c r="BQ489" i="50"/>
  <c r="BS354" i="50"/>
  <c r="BT646" i="50"/>
  <c r="BD871" i="50"/>
  <c r="BH362" i="50"/>
  <c r="BL442" i="50"/>
  <c r="BD66" i="22"/>
  <c r="BS694" i="50"/>
  <c r="BA528" i="50"/>
  <c r="BI688" i="50"/>
  <c r="BE647" i="50"/>
  <c r="BK606" i="50"/>
  <c r="BA135" i="50"/>
  <c r="BJ324" i="50"/>
  <c r="BC598" i="50"/>
  <c r="BT664" i="50"/>
  <c r="BD486" i="50"/>
  <c r="BE579" i="50"/>
  <c r="BT624" i="50"/>
  <c r="BR514" i="50"/>
  <c r="BG562" i="50"/>
  <c r="BC626" i="50"/>
  <c r="BQ722" i="50"/>
  <c r="BG770" i="50"/>
  <c r="BN568" i="50"/>
  <c r="BF607" i="50"/>
  <c r="BG769" i="50"/>
  <c r="BM571" i="50"/>
  <c r="BK236" i="57"/>
  <c r="BF639" i="50"/>
  <c r="BJ539" i="50"/>
  <c r="BN674" i="50"/>
  <c r="BE348" i="50"/>
  <c r="BS503" i="50"/>
  <c r="BE461" i="50"/>
  <c r="BP25" i="51"/>
  <c r="BI447" i="50"/>
  <c r="BI561" i="50"/>
  <c r="BS528" i="50"/>
  <c r="BS64" i="50"/>
  <c r="BH723" i="50"/>
  <c r="BR625" i="50"/>
  <c r="BM623" i="50"/>
  <c r="BR145" i="57"/>
  <c r="BC502" i="50"/>
  <c r="BE633" i="50"/>
  <c r="BA327" i="50"/>
  <c r="BP678" i="50"/>
  <c r="BC399" i="50"/>
  <c r="BM446" i="50"/>
  <c r="BT735" i="50"/>
  <c r="BF714" i="50"/>
  <c r="BA634" i="50"/>
  <c r="BM475" i="50"/>
  <c r="BN328" i="50"/>
  <c r="BS494" i="50"/>
  <c r="BR528" i="50"/>
  <c r="BR849" i="50"/>
  <c r="BQ528" i="50"/>
  <c r="BN161" i="50"/>
  <c r="BK255" i="50"/>
  <c r="BQ138" i="50"/>
  <c r="BF565" i="50"/>
  <c r="BA776" i="50"/>
  <c r="BM326" i="50"/>
  <c r="BN777" i="50"/>
  <c r="BQ616" i="50"/>
  <c r="BR666" i="50"/>
  <c r="BT523" i="50"/>
  <c r="BB313" i="50"/>
  <c r="BQ511" i="50"/>
  <c r="BF644" i="50"/>
  <c r="BA678" i="50"/>
  <c r="BF855" i="50"/>
  <c r="BC795" i="50"/>
  <c r="BK664" i="50"/>
  <c r="BA345" i="50"/>
  <c r="BJ668" i="50"/>
  <c r="BA115" i="50"/>
  <c r="BQ353" i="50"/>
  <c r="BG762" i="50"/>
  <c r="BF877" i="50"/>
  <c r="BK491" i="50"/>
  <c r="BH359" i="50"/>
  <c r="BR893" i="50"/>
  <c r="BQ443" i="50"/>
  <c r="BC774" i="50"/>
  <c r="BE459" i="50"/>
  <c r="BI307" i="50"/>
  <c r="BC619" i="50"/>
  <c r="BR829" i="50"/>
  <c r="BL506" i="50"/>
  <c r="BK493" i="50"/>
  <c r="BI471" i="50"/>
  <c r="BP181" i="50"/>
  <c r="BC316" i="50"/>
  <c r="BA693" i="50"/>
  <c r="BM348" i="50"/>
  <c r="BL652" i="50"/>
  <c r="BG447" i="50"/>
  <c r="BS831" i="50"/>
  <c r="BT379" i="50"/>
  <c r="BT319" i="50"/>
  <c r="BN106" i="50"/>
  <c r="BM817" i="50"/>
  <c r="BD652" i="50"/>
  <c r="BR465" i="50"/>
  <c r="BK463" i="50"/>
  <c r="BK450" i="50"/>
  <c r="BS517" i="50"/>
  <c r="BF904" i="50"/>
  <c r="BK344" i="50"/>
  <c r="BD558" i="50"/>
  <c r="BA803" i="50"/>
  <c r="BE838" i="50"/>
  <c r="BF352" i="50"/>
  <c r="BM512" i="50"/>
  <c r="BP831" i="50"/>
  <c r="BS543" i="50"/>
  <c r="BD568" i="50"/>
  <c r="BG795" i="50"/>
  <c r="BD415" i="50"/>
  <c r="BN513" i="50"/>
  <c r="BR659" i="50"/>
  <c r="BR771" i="50"/>
  <c r="BV228" i="57"/>
  <c r="BR213" i="57"/>
  <c r="BF491" i="50"/>
  <c r="BC877" i="50"/>
  <c r="BC836" i="50"/>
  <c r="BN323" i="50"/>
  <c r="BC727" i="50"/>
  <c r="BP389" i="50"/>
  <c r="BD758" i="50"/>
  <c r="BM721" i="50"/>
  <c r="BH320" i="50"/>
  <c r="BA438" i="50"/>
  <c r="BR492" i="50"/>
  <c r="BR410" i="50"/>
  <c r="BJ822" i="50"/>
  <c r="BM843" i="50"/>
  <c r="BM510" i="50"/>
  <c r="BD278" i="50"/>
  <c r="BS377" i="50"/>
  <c r="BJ615" i="50"/>
  <c r="BH428" i="50"/>
  <c r="BE504" i="50"/>
  <c r="BS678" i="50"/>
  <c r="BA553" i="50"/>
  <c r="BT355" i="50"/>
  <c r="BH685" i="50"/>
  <c r="BI594" i="50"/>
  <c r="BS338" i="50"/>
  <c r="BP901" i="50"/>
  <c r="BN563" i="50"/>
  <c r="BM874" i="50"/>
  <c r="BS485" i="50"/>
  <c r="BA142" i="57"/>
  <c r="BL240" i="50"/>
  <c r="BE263" i="57"/>
  <c r="BT495" i="50"/>
  <c r="BL440" i="50"/>
  <c r="BS797" i="50"/>
  <c r="BJ739" i="50"/>
  <c r="BP410" i="50"/>
  <c r="BG446" i="50"/>
  <c r="BB802" i="50"/>
  <c r="BM352" i="50"/>
  <c r="BD353" i="50"/>
  <c r="BD451" i="50"/>
  <c r="BN868" i="50"/>
  <c r="BM36" i="51"/>
  <c r="BR306" i="57"/>
  <c r="BO233" i="57"/>
  <c r="BJ27" i="57"/>
  <c r="BK122" i="50"/>
  <c r="BC50" i="22"/>
  <c r="BD305" i="57"/>
  <c r="BS136" i="50"/>
  <c r="BU14" i="57"/>
  <c r="BQ160" i="50"/>
  <c r="BC154" i="50"/>
  <c r="BD63" i="22"/>
  <c r="BT243" i="50"/>
  <c r="BH5" i="59"/>
  <c r="BS212" i="57"/>
  <c r="BR150" i="57"/>
  <c r="BR134" i="50"/>
  <c r="BF246" i="50"/>
  <c r="BS143" i="50"/>
  <c r="BC136" i="57"/>
  <c r="BT112" i="50"/>
  <c r="BN82" i="50"/>
  <c r="BJ6" i="57"/>
  <c r="BE244" i="50"/>
  <c r="BG30" i="51"/>
  <c r="BG295" i="57"/>
  <c r="BA105" i="50"/>
  <c r="BE111" i="57"/>
  <c r="BF95" i="50"/>
  <c r="BO265" i="57"/>
  <c r="BR223" i="57"/>
  <c r="CT19" i="52"/>
  <c r="BA88" i="57"/>
  <c r="CF11" i="52"/>
  <c r="BH23" i="59"/>
  <c r="BX117" i="57"/>
  <c r="BB223" i="57"/>
  <c r="BI252" i="50"/>
  <c r="BN208" i="50"/>
  <c r="BF21" i="44"/>
  <c r="BS296" i="57"/>
  <c r="BJ296" i="57"/>
  <c r="BH290" i="57"/>
  <c r="BJ155" i="50"/>
  <c r="BI135" i="50"/>
  <c r="BM269" i="50"/>
  <c r="BD201" i="57"/>
  <c r="BA49" i="59"/>
  <c r="BF274" i="57"/>
  <c r="BC120" i="57"/>
  <c r="BB256" i="50"/>
  <c r="BF73" i="50"/>
  <c r="BD246" i="50"/>
  <c r="BA98" i="50"/>
  <c r="BI162" i="50"/>
  <c r="BM175" i="50"/>
  <c r="BA8" i="46"/>
  <c r="BA186" i="57"/>
  <c r="BC250" i="57"/>
  <c r="BM151" i="57"/>
  <c r="BF293" i="57"/>
  <c r="BH164" i="57"/>
  <c r="BV133" i="57"/>
  <c r="BE64" i="51"/>
  <c r="CH15" i="52"/>
  <c r="BR30" i="57"/>
  <c r="BR206" i="57"/>
  <c r="BI122" i="50"/>
  <c r="BL104" i="51"/>
  <c r="BA58" i="57"/>
  <c r="BQ85" i="57"/>
  <c r="BD211" i="57"/>
  <c r="BH70" i="51"/>
  <c r="BE77" i="51"/>
  <c r="BK99" i="50"/>
  <c r="BJ647" i="50"/>
  <c r="BI581" i="50"/>
  <c r="BC883" i="50"/>
  <c r="BS452" i="50"/>
  <c r="BM160" i="57"/>
  <c r="BC801" i="50"/>
  <c r="BM629" i="50"/>
  <c r="BK635" i="50"/>
  <c r="BC639" i="50"/>
  <c r="BI533" i="50"/>
  <c r="BT318" i="50"/>
  <c r="BH842" i="50"/>
  <c r="BR847" i="50"/>
  <c r="BJ596" i="50"/>
  <c r="BT563" i="50"/>
  <c r="BL304" i="50"/>
  <c r="BC10" i="47"/>
  <c r="BP605" i="50"/>
  <c r="BG458" i="50"/>
  <c r="BR804" i="50"/>
  <c r="BG389" i="50"/>
  <c r="BT429" i="50"/>
  <c r="BF363" i="50"/>
  <c r="BQ728" i="50"/>
  <c r="BS853" i="50"/>
  <c r="BG171" i="50"/>
  <c r="BP862" i="50"/>
  <c r="BL274" i="50"/>
  <c r="BP326" i="50"/>
  <c r="BG282" i="57"/>
  <c r="BC221" i="50"/>
  <c r="BL362" i="50"/>
  <c r="BL812" i="50"/>
  <c r="BR674" i="50"/>
  <c r="BK489" i="50"/>
  <c r="BA591" i="50"/>
  <c r="BP501" i="50"/>
  <c r="BA363" i="50"/>
  <c r="BG111" i="50"/>
  <c r="BX284" i="57"/>
  <c r="BB232" i="57"/>
  <c r="BK153" i="50"/>
  <c r="BC299" i="50"/>
  <c r="BQ68" i="57"/>
  <c r="BD208" i="50"/>
  <c r="BQ267" i="57"/>
  <c r="CU5" i="52"/>
  <c r="BL118" i="50"/>
  <c r="BJ200" i="50"/>
  <c r="BA148" i="50"/>
  <c r="BI18" i="44"/>
  <c r="BN230" i="57"/>
  <c r="BE16" i="51"/>
  <c r="BA57" i="22"/>
  <c r="BA248" i="57"/>
  <c r="BR234" i="57"/>
  <c r="BC293" i="57"/>
  <c r="BF179" i="50"/>
  <c r="BK250" i="57"/>
  <c r="BN173" i="50"/>
  <c r="BL49" i="51"/>
  <c r="BG109" i="50"/>
  <c r="BB134" i="50"/>
  <c r="BA7" i="57"/>
  <c r="BS192" i="50"/>
  <c r="BJ14" i="47"/>
  <c r="CN24" i="52"/>
  <c r="CG26" i="52"/>
  <c r="BW118" i="57"/>
  <c r="BH293" i="57"/>
  <c r="BI285" i="57"/>
  <c r="BN145" i="50"/>
  <c r="BK304" i="50"/>
  <c r="BI9" i="51"/>
  <c r="BK110" i="50"/>
  <c r="BL230" i="50"/>
  <c r="BT285" i="50"/>
  <c r="BM19" i="49"/>
  <c r="BM361" i="50"/>
  <c r="BC214" i="50"/>
  <c r="BT145" i="50"/>
  <c r="BI211" i="50"/>
  <c r="BB835" i="50"/>
  <c r="BM209" i="57"/>
  <c r="BU63" i="57"/>
  <c r="BJ303" i="50"/>
  <c r="BL270" i="50"/>
  <c r="BY63" i="57"/>
  <c r="BE132" i="50"/>
  <c r="BH178" i="57"/>
  <c r="BS165" i="50"/>
  <c r="BY182" i="57"/>
  <c r="BW258" i="57"/>
  <c r="BH260" i="50"/>
  <c r="BH251" i="57"/>
  <c r="BL277" i="57"/>
  <c r="BC100" i="50"/>
  <c r="BC166" i="50"/>
  <c r="BP202" i="50"/>
  <c r="BD81" i="51"/>
  <c r="BH202" i="57"/>
  <c r="BK233" i="50"/>
  <c r="BE153" i="50"/>
  <c r="BL222" i="50"/>
  <c r="BL176" i="57"/>
  <c r="BF75" i="57"/>
  <c r="BB138" i="50"/>
  <c r="BC251" i="50"/>
  <c r="BD160" i="50"/>
  <c r="BH219" i="50"/>
  <c r="BF272" i="50"/>
  <c r="BK24" i="45"/>
  <c r="BQ170" i="50"/>
  <c r="BP283" i="50"/>
  <c r="BK25" i="51"/>
  <c r="BX295" i="57"/>
  <c r="BC24" i="59"/>
  <c r="BN126" i="57"/>
  <c r="BQ259" i="50"/>
  <c r="BK96" i="51"/>
  <c r="BI237" i="57"/>
  <c r="BH210" i="57"/>
  <c r="BH249" i="50"/>
  <c r="BS178" i="50"/>
  <c r="BI228" i="50"/>
  <c r="BT124" i="50"/>
  <c r="CL13" i="52"/>
  <c r="BB198" i="57"/>
  <c r="BJ204" i="50"/>
  <c r="BW266" i="57"/>
  <c r="BP656" i="50"/>
  <c r="CH41" i="52"/>
  <c r="BR23" i="57"/>
  <c r="BK272" i="57"/>
  <c r="BL175" i="50"/>
  <c r="BC192" i="50"/>
  <c r="BI302" i="50"/>
  <c r="BK253" i="57"/>
  <c r="BF288" i="50"/>
  <c r="BL265" i="57"/>
  <c r="BQ263" i="50"/>
  <c r="BM277" i="57"/>
  <c r="BM471" i="50"/>
  <c r="BR244" i="57"/>
  <c r="BM249" i="57"/>
  <c r="BY246" i="57"/>
  <c r="BB809" i="50"/>
  <c r="BG44" i="51"/>
  <c r="CM18" i="52"/>
  <c r="BE8" i="50"/>
  <c r="BP287" i="50"/>
  <c r="BN216" i="57"/>
  <c r="BK281" i="57"/>
  <c r="CV55" i="52"/>
  <c r="BM92" i="50"/>
  <c r="BS271" i="57"/>
  <c r="BH259" i="57"/>
  <c r="BH184" i="57"/>
  <c r="BD168" i="50"/>
  <c r="BL240" i="57"/>
  <c r="BR87" i="50"/>
  <c r="BA184" i="50"/>
  <c r="BJ189" i="50"/>
  <c r="BQ18" i="51"/>
  <c r="BB221" i="50"/>
  <c r="BI142" i="50"/>
  <c r="BJ280" i="57"/>
  <c r="BP263" i="57"/>
  <c r="BE121" i="50"/>
  <c r="BG228" i="57"/>
  <c r="CO36" i="52"/>
  <c r="BJ214" i="50"/>
  <c r="BE31" i="59"/>
  <c r="BC132" i="50"/>
  <c r="BA200" i="57"/>
  <c r="BY289" i="57"/>
  <c r="BX291" i="57"/>
  <c r="BN267" i="57"/>
  <c r="CP10" i="52"/>
  <c r="BG260" i="50"/>
  <c r="BG51" i="50"/>
  <c r="BU163" i="57"/>
  <c r="BT295" i="50"/>
  <c r="BF220" i="50"/>
  <c r="BS231" i="50"/>
  <c r="BE248" i="57"/>
  <c r="BR294" i="57"/>
  <c r="BM292" i="57"/>
  <c r="BF213" i="50"/>
  <c r="BF31" i="22"/>
  <c r="BR194" i="50"/>
  <c r="BK36" i="57"/>
  <c r="BY223" i="57"/>
  <c r="BJ153" i="50"/>
  <c r="BS131" i="50"/>
  <c r="BM127" i="50"/>
  <c r="BC530" i="50"/>
  <c r="BS242" i="57"/>
  <c r="BD207" i="50"/>
  <c r="BK213" i="57"/>
  <c r="BE111" i="50"/>
  <c r="BM257" i="50"/>
  <c r="CH20" i="52"/>
  <c r="BC74" i="22"/>
  <c r="BN128" i="50"/>
  <c r="BQ265" i="57"/>
  <c r="BA17" i="51"/>
  <c r="BF30" i="59"/>
  <c r="BR208" i="50"/>
  <c r="BD295" i="57"/>
  <c r="BT206" i="50"/>
  <c r="BJ134" i="50"/>
  <c r="BU228" i="57"/>
  <c r="BG248" i="57"/>
  <c r="BI200" i="50"/>
  <c r="BE115" i="50"/>
  <c r="BK162" i="50"/>
  <c r="BS278" i="50"/>
  <c r="BM217" i="57"/>
  <c r="BD303" i="57"/>
  <c r="BB228" i="57"/>
  <c r="BN26" i="50"/>
  <c r="BH236" i="50"/>
  <c r="BD258" i="50"/>
  <c r="BB207" i="57"/>
  <c r="BB18" i="47"/>
  <c r="BJ103" i="50"/>
  <c r="BJ162" i="50"/>
  <c r="BC44" i="22"/>
  <c r="BU280" i="57"/>
  <c r="BH794" i="50"/>
  <c r="BA187" i="50"/>
  <c r="BJ227" i="50"/>
  <c r="BI195" i="57"/>
  <c r="BJ288" i="50"/>
  <c r="BD17" i="51"/>
  <c r="BH16" i="59"/>
  <c r="BL228" i="57"/>
  <c r="BG65" i="57"/>
  <c r="BA18" i="50"/>
  <c r="BB106" i="50"/>
  <c r="BF302" i="57"/>
  <c r="BL184" i="57"/>
  <c r="BC146" i="50"/>
  <c r="BC108" i="57"/>
  <c r="BF102" i="57"/>
  <c r="BJ289" i="50"/>
  <c r="BF233" i="50"/>
  <c r="BN260" i="57"/>
  <c r="BA301" i="50"/>
  <c r="BA151" i="57"/>
  <c r="BI26" i="59"/>
  <c r="BP219" i="50"/>
  <c r="BA112" i="50"/>
  <c r="BW254" i="57"/>
  <c r="BS203" i="57"/>
  <c r="BP161" i="57"/>
  <c r="BP160" i="50"/>
  <c r="BE253" i="50"/>
  <c r="BI281" i="57"/>
  <c r="BV190" i="57"/>
  <c r="BC226" i="50"/>
  <c r="BT197" i="50"/>
  <c r="BN254" i="57"/>
  <c r="BY7" i="57"/>
  <c r="BC228" i="57"/>
  <c r="BF272" i="57"/>
  <c r="BB257" i="50"/>
  <c r="BR243" i="50"/>
  <c r="BL133" i="57"/>
  <c r="BM230" i="50"/>
  <c r="BD147" i="50"/>
  <c r="BT231" i="50"/>
  <c r="BR617" i="50"/>
  <c r="BE303" i="57"/>
  <c r="BE283" i="57"/>
  <c r="BC8" i="59"/>
  <c r="BR211" i="50"/>
  <c r="BS69" i="50"/>
  <c r="BJ270" i="50"/>
  <c r="BK276" i="57"/>
  <c r="BH245" i="50"/>
  <c r="BQ245" i="57"/>
  <c r="BC277" i="50"/>
  <c r="BP163" i="50"/>
  <c r="BM270" i="57"/>
  <c r="BI222" i="57"/>
  <c r="BT165" i="50"/>
  <c r="BR214" i="50"/>
  <c r="BF277" i="57"/>
  <c r="BB19" i="44"/>
  <c r="BY299" i="57"/>
  <c r="BC182" i="50"/>
  <c r="BA21" i="22"/>
  <c r="BA59" i="50"/>
  <c r="BP196" i="50"/>
  <c r="BB45" i="51"/>
  <c r="BA71" i="57"/>
  <c r="BH46" i="57"/>
  <c r="BF132" i="50"/>
  <c r="BD232" i="50"/>
  <c r="BQ95" i="57"/>
  <c r="BI70" i="57"/>
  <c r="BP72" i="50"/>
  <c r="BT170" i="50"/>
  <c r="BH15" i="45"/>
  <c r="BG160" i="50"/>
  <c r="BL15" i="44"/>
  <c r="BO183" i="57"/>
  <c r="BO289" i="57"/>
  <c r="BI11" i="50"/>
  <c r="BF209" i="50"/>
  <c r="BI253" i="57"/>
  <c r="BU30" i="57"/>
  <c r="BR152" i="57"/>
  <c r="BM76" i="57"/>
  <c r="BU263" i="57"/>
  <c r="BL96" i="51"/>
  <c r="BC77" i="50"/>
  <c r="BC249" i="50"/>
  <c r="BV286" i="57"/>
  <c r="BX293" i="57"/>
  <c r="BU276" i="57"/>
  <c r="BH241" i="57"/>
  <c r="BB292" i="50"/>
  <c r="BC266" i="50"/>
  <c r="CG32" i="52"/>
  <c r="BH17" i="49"/>
  <c r="BU15" i="57"/>
  <c r="BP76" i="57"/>
  <c r="CH13" i="52"/>
  <c r="BK118" i="57"/>
  <c r="BM37" i="51"/>
  <c r="BC13" i="45"/>
  <c r="BF39" i="22"/>
  <c r="BR196" i="50"/>
  <c r="BK76" i="51"/>
  <c r="BH653" i="50"/>
  <c r="BK783" i="50"/>
  <c r="BA632" i="50"/>
  <c r="BK883" i="50"/>
  <c r="BA338" i="50"/>
  <c r="BQ550" i="50"/>
  <c r="BQ886" i="50"/>
  <c r="BC529" i="50"/>
  <c r="BS320" i="50"/>
  <c r="BS686" i="50"/>
  <c r="BG420" i="50"/>
  <c r="BB419" i="50"/>
  <c r="BD643" i="50"/>
  <c r="BG712" i="50"/>
  <c r="BJ643" i="50"/>
  <c r="BL508" i="50"/>
  <c r="BN526" i="50"/>
  <c r="BR549" i="50"/>
  <c r="BB155" i="50"/>
  <c r="BI72" i="57"/>
  <c r="BF201" i="50"/>
  <c r="BN244" i="57"/>
  <c r="BD709" i="50"/>
  <c r="BF813" i="50"/>
  <c r="BF825" i="50"/>
  <c r="BC806" i="50"/>
  <c r="BJ637" i="50"/>
  <c r="BJ705" i="50"/>
  <c r="BP761" i="50"/>
  <c r="BP686" i="50"/>
  <c r="BF307" i="50"/>
  <c r="BQ656" i="50"/>
  <c r="BE482" i="50"/>
  <c r="BP439" i="50"/>
  <c r="BR677" i="50"/>
  <c r="BD338" i="50"/>
  <c r="BQ352" i="50"/>
  <c r="BT120" i="50"/>
  <c r="BB643" i="50"/>
  <c r="BF474" i="50"/>
  <c r="BM689" i="50"/>
  <c r="BT396" i="50"/>
  <c r="BL518" i="50"/>
  <c r="BK533" i="50"/>
  <c r="BH810" i="50"/>
  <c r="BE686" i="50"/>
  <c r="BL580" i="50"/>
  <c r="BT376" i="50"/>
  <c r="BD374" i="50"/>
  <c r="BL856" i="50"/>
  <c r="BP852" i="50"/>
  <c r="BH598" i="50"/>
  <c r="BJ231" i="50"/>
  <c r="BQ240" i="57"/>
  <c r="BL298" i="57"/>
  <c r="BF682" i="50"/>
  <c r="BP296" i="57"/>
  <c r="BL221" i="57"/>
  <c r="BH277" i="57"/>
  <c r="BN480" i="50"/>
  <c r="BW211" i="57"/>
  <c r="BH186" i="50"/>
  <c r="BQ144" i="57"/>
  <c r="BJ619" i="50"/>
  <c r="BS362" i="50"/>
  <c r="BR476" i="50"/>
  <c r="BL474" i="50"/>
  <c r="BC258" i="57"/>
  <c r="BN97" i="57"/>
  <c r="BP465" i="50"/>
  <c r="BT360" i="50"/>
  <c r="BQ631" i="50"/>
  <c r="BN802" i="50"/>
  <c r="BC439" i="50"/>
  <c r="BI439" i="50"/>
  <c r="BM826" i="50"/>
  <c r="BH786" i="50"/>
  <c r="BR319" i="50"/>
  <c r="BN672" i="50"/>
  <c r="BR553" i="50"/>
  <c r="BT544" i="50"/>
  <c r="BH357" i="50"/>
  <c r="BT419" i="50"/>
  <c r="BQ566" i="50"/>
  <c r="BM812" i="50"/>
  <c r="BE360" i="50"/>
  <c r="CS33" i="52"/>
  <c r="BB627" i="50"/>
  <c r="BR345" i="50"/>
  <c r="BP594" i="50"/>
  <c r="BK792" i="50"/>
  <c r="BQ861" i="50"/>
  <c r="BG4" i="47"/>
  <c r="BR400" i="50"/>
  <c r="BM532" i="50"/>
  <c r="BI297" i="57"/>
  <c r="BA405" i="50"/>
  <c r="BF65" i="22"/>
  <c r="BI695" i="50"/>
  <c r="BN808" i="50"/>
  <c r="BW259" i="57"/>
  <c r="BT437" i="50"/>
  <c r="BH358" i="50"/>
  <c r="BR556" i="50"/>
  <c r="BH217" i="50"/>
  <c r="BA723" i="50"/>
  <c r="BP244" i="57"/>
  <c r="BJ746" i="50"/>
  <c r="BR312" i="50"/>
  <c r="BW269" i="57"/>
  <c r="BL303" i="57"/>
  <c r="BN255" i="57"/>
  <c r="CO28" i="52"/>
  <c r="BV254" i="57"/>
  <c r="BC75" i="22"/>
  <c r="BG121" i="50"/>
  <c r="CL7" i="52"/>
  <c r="BJ273" i="57"/>
  <c r="BL212" i="50"/>
  <c r="BU156" i="57"/>
  <c r="BT169" i="50"/>
  <c r="BF278" i="50"/>
  <c r="BI48" i="50"/>
  <c r="BD226" i="50"/>
  <c r="BA121" i="50"/>
  <c r="BK66" i="57"/>
  <c r="BD235" i="57"/>
  <c r="BI208" i="57"/>
  <c r="BC135" i="50"/>
  <c r="BO119" i="57"/>
  <c r="BP188" i="50"/>
  <c r="BS161" i="50"/>
  <c r="BH265" i="57"/>
  <c r="BA75" i="22"/>
  <c r="BB115" i="57"/>
  <c r="BA265" i="57"/>
  <c r="BT244" i="50"/>
  <c r="BP265" i="57"/>
  <c r="BQ50" i="51"/>
  <c r="BB169" i="50"/>
  <c r="BH671" i="50"/>
  <c r="BH174" i="50"/>
  <c r="BC92" i="50"/>
  <c r="BN144" i="50"/>
  <c r="BH156" i="50"/>
  <c r="BL224" i="57"/>
  <c r="BO222" i="57"/>
  <c r="BE51" i="22"/>
  <c r="BI225" i="57"/>
  <c r="BV28" i="57"/>
  <c r="BC19" i="22"/>
  <c r="BD194" i="50"/>
  <c r="BG249" i="50"/>
  <c r="BI209" i="57"/>
  <c r="BU304" i="57"/>
  <c r="BF25" i="57"/>
  <c r="BA359" i="50"/>
  <c r="BR286" i="57"/>
  <c r="BN290" i="57"/>
  <c r="BO238" i="57"/>
  <c r="BR295" i="50"/>
  <c r="BI103" i="57"/>
  <c r="BD112" i="50"/>
  <c r="BP622" i="50"/>
  <c r="BL253" i="57"/>
  <c r="BG259" i="50"/>
  <c r="BA117" i="50"/>
  <c r="BM306" i="57"/>
  <c r="BV129" i="57"/>
  <c r="BM240" i="57"/>
  <c r="BA71" i="51"/>
  <c r="BJ52" i="57"/>
  <c r="BM24" i="49"/>
  <c r="BP256" i="57"/>
  <c r="BH68" i="51"/>
  <c r="BI262" i="57"/>
  <c r="BD152" i="57"/>
  <c r="BG21" i="49"/>
  <c r="BP271" i="57"/>
  <c r="BG293" i="50"/>
  <c r="BK260" i="50"/>
  <c r="BS236" i="57"/>
  <c r="BS256" i="50"/>
  <c r="BJ293" i="50"/>
  <c r="BK52" i="51"/>
  <c r="BO269" i="57"/>
  <c r="BH274" i="50"/>
  <c r="BJ163" i="50"/>
  <c r="BN702" i="50"/>
  <c r="BH100" i="51"/>
  <c r="BS289" i="50"/>
  <c r="BM233" i="50"/>
  <c r="BR125" i="50"/>
  <c r="BO166" i="57"/>
  <c r="BM264" i="50"/>
  <c r="BS193" i="50"/>
  <c r="BP117" i="50"/>
  <c r="BP300" i="50"/>
  <c r="BR197" i="57"/>
  <c r="BL247" i="57"/>
  <c r="BK106" i="50"/>
  <c r="BX253" i="57"/>
  <c r="BQ219" i="50"/>
  <c r="BO123" i="57"/>
  <c r="BS820" i="50"/>
  <c r="BN101" i="57"/>
  <c r="BP164" i="57"/>
  <c r="BH118" i="50"/>
  <c r="BN11" i="51"/>
  <c r="BK274" i="50"/>
  <c r="BN300" i="57"/>
  <c r="CG42" i="52"/>
  <c r="BB302" i="50"/>
  <c r="BH189" i="50"/>
  <c r="BA163" i="50"/>
  <c r="BF74" i="50"/>
  <c r="BB137" i="50"/>
  <c r="BI292" i="50"/>
  <c r="BF10" i="44"/>
  <c r="BF218" i="50"/>
  <c r="BR219" i="57"/>
  <c r="BX299" i="57"/>
  <c r="BP71" i="50"/>
  <c r="BK135" i="50"/>
  <c r="BT163" i="50"/>
  <c r="CI11" i="52"/>
  <c r="BL19" i="44"/>
  <c r="BA878" i="50"/>
  <c r="BK203" i="57"/>
  <c r="BH162" i="50"/>
  <c r="BE270" i="57"/>
  <c r="BL235" i="57"/>
  <c r="BI136" i="57"/>
  <c r="BS95" i="50"/>
  <c r="BG127" i="57"/>
  <c r="BD216" i="57"/>
  <c r="BJ231" i="57"/>
  <c r="BK104" i="57"/>
  <c r="BL437" i="50"/>
  <c r="BD290" i="57"/>
  <c r="BD138" i="50"/>
  <c r="BB152" i="57"/>
  <c r="BI28" i="59"/>
  <c r="BA185" i="50"/>
  <c r="BL231" i="50"/>
  <c r="BS56" i="57"/>
  <c r="CQ53" i="52"/>
  <c r="BD38" i="50"/>
  <c r="BI129" i="50"/>
  <c r="BN152" i="50"/>
  <c r="BC15" i="45"/>
  <c r="BR242" i="57"/>
  <c r="BM291" i="57"/>
  <c r="BM225" i="50"/>
  <c r="BT484" i="50"/>
  <c r="BL434" i="50"/>
  <c r="BF608" i="50"/>
  <c r="BS660" i="50"/>
  <c r="BA851" i="50"/>
  <c r="BT486" i="50"/>
  <c r="BI524" i="50"/>
  <c r="BD723" i="50"/>
  <c r="BC460" i="50"/>
  <c r="BJ352" i="50"/>
  <c r="BI202" i="50"/>
  <c r="BJ620" i="50"/>
  <c r="BP611" i="50"/>
  <c r="BN504" i="50"/>
  <c r="BE762" i="50"/>
  <c r="BL346" i="50"/>
  <c r="BF824" i="50"/>
  <c r="BQ439" i="50"/>
  <c r="BQ247" i="57"/>
  <c r="BC477" i="50"/>
  <c r="BJ795" i="50"/>
  <c r="BB422" i="50"/>
  <c r="BE790" i="50"/>
  <c r="BQ496" i="50"/>
  <c r="BK279" i="57"/>
  <c r="BR84" i="57"/>
  <c r="BS139" i="50"/>
  <c r="BP838" i="50"/>
  <c r="BP797" i="50"/>
  <c r="BH87" i="51"/>
  <c r="BP233" i="57"/>
  <c r="BP302" i="57"/>
  <c r="CW24" i="52"/>
  <c r="BH149" i="50"/>
  <c r="BE131" i="50"/>
  <c r="BJ262" i="50"/>
  <c r="BB69" i="57"/>
  <c r="BE96" i="50"/>
  <c r="BH247" i="50"/>
  <c r="BF27" i="50"/>
  <c r="BJ5" i="59"/>
  <c r="BF344" i="50"/>
  <c r="BX292" i="57"/>
  <c r="BR238" i="57"/>
  <c r="BK226" i="57"/>
  <c r="BA55" i="22"/>
  <c r="BX232" i="57"/>
  <c r="BQ215" i="57"/>
  <c r="BL11" i="44"/>
  <c r="BL55" i="50"/>
  <c r="BD63" i="51"/>
  <c r="BB23" i="49"/>
  <c r="BQ77" i="51"/>
  <c r="BT257" i="50"/>
  <c r="BK220" i="50"/>
  <c r="BA290" i="50"/>
  <c r="BH194" i="50"/>
  <c r="BB463" i="50"/>
  <c r="BD256" i="57"/>
  <c r="BD205" i="50"/>
  <c r="BD292" i="50"/>
  <c r="BB288" i="57"/>
  <c r="BW279" i="57"/>
  <c r="BM286" i="57"/>
  <c r="BB192" i="50"/>
  <c r="BH55" i="57"/>
  <c r="BJ6" i="49"/>
  <c r="BG126" i="50"/>
  <c r="BU40" i="57"/>
  <c r="BR262" i="50"/>
  <c r="BI91" i="57"/>
  <c r="BT196" i="50"/>
  <c r="BP292" i="50"/>
  <c r="BX302" i="57"/>
  <c r="BK164" i="50"/>
  <c r="BO235" i="57"/>
  <c r="BJ21" i="49"/>
  <c r="BI42" i="59"/>
  <c r="BT403" i="50"/>
  <c r="BS151" i="50"/>
  <c r="BP185" i="50"/>
  <c r="BF44" i="51"/>
  <c r="BC6" i="59"/>
  <c r="BP135" i="57"/>
  <c r="BW257" i="57"/>
  <c r="BO231" i="57"/>
  <c r="BG137" i="50"/>
  <c r="BE9" i="22"/>
  <c r="BE214" i="57"/>
  <c r="BL241" i="57"/>
  <c r="BS298" i="57"/>
  <c r="BM80" i="51"/>
  <c r="BN258" i="57"/>
  <c r="BN125" i="50"/>
  <c r="BC181" i="50"/>
  <c r="BN132" i="50"/>
  <c r="BL250" i="50"/>
  <c r="BM236" i="57"/>
  <c r="BE52" i="50"/>
  <c r="BI161" i="50"/>
  <c r="BK178" i="57"/>
  <c r="BB200" i="50"/>
  <c r="BQ111" i="50"/>
  <c r="BI26" i="57"/>
  <c r="BC96" i="50"/>
  <c r="BV285" i="57"/>
  <c r="BU197" i="57"/>
  <c r="BF306" i="57"/>
  <c r="BJ118" i="57"/>
  <c r="CF38" i="52"/>
  <c r="BO266" i="57"/>
  <c r="BN242" i="57"/>
  <c r="BD261" i="50"/>
  <c r="BI226" i="50"/>
  <c r="BH51" i="51"/>
  <c r="BD68" i="22"/>
  <c r="CN26" i="52"/>
  <c r="BH169" i="50"/>
  <c r="BL81" i="57"/>
  <c r="BA20" i="44"/>
  <c r="BD298" i="57"/>
  <c r="CV50" i="52"/>
  <c r="BQ211" i="57"/>
  <c r="BI35" i="59"/>
  <c r="BN253" i="57"/>
  <c r="BB16" i="57"/>
  <c r="BI257" i="50"/>
  <c r="BH248" i="50"/>
  <c r="BB154" i="50"/>
  <c r="BN98" i="51"/>
  <c r="BN270" i="57"/>
  <c r="BG205" i="57"/>
  <c r="BD299" i="57"/>
  <c r="BP298" i="50"/>
  <c r="BE239" i="57"/>
  <c r="BG42" i="57"/>
  <c r="BO8" i="57"/>
  <c r="BA90" i="50"/>
  <c r="BQ21" i="50"/>
  <c r="BC97" i="57"/>
  <c r="BA299" i="57"/>
  <c r="BR198" i="50"/>
  <c r="BC187" i="50"/>
  <c r="BK22" i="45"/>
  <c r="BH35" i="50"/>
  <c r="BO30" i="57"/>
  <c r="BH209" i="50"/>
  <c r="BT148" i="50"/>
  <c r="BW281" i="57"/>
  <c r="BQ222" i="57"/>
  <c r="BE13" i="44"/>
  <c r="BD215" i="50"/>
  <c r="BP255" i="57"/>
  <c r="BM224" i="57"/>
  <c r="BA168" i="57"/>
  <c r="BQ22" i="50"/>
  <c r="BB65" i="22"/>
  <c r="BE26" i="51"/>
  <c r="BA42" i="51"/>
  <c r="BH180" i="50"/>
  <c r="BP18" i="50"/>
  <c r="BB102" i="57"/>
  <c r="BY241" i="57"/>
  <c r="BQ277" i="50"/>
  <c r="CG20" i="52"/>
  <c r="BF12" i="47"/>
  <c r="CK54" i="52"/>
  <c r="CR50" i="52"/>
  <c r="BJ69" i="57"/>
  <c r="BI55" i="59"/>
  <c r="BE73" i="51"/>
  <c r="BF9" i="50"/>
  <c r="BP62" i="57"/>
  <c r="BN227" i="57"/>
  <c r="BI105" i="51"/>
  <c r="BS219" i="57"/>
  <c r="BM259" i="50"/>
  <c r="BP39" i="51"/>
  <c r="BP242" i="57"/>
  <c r="BM234" i="57"/>
  <c r="BO35" i="57"/>
  <c r="CH55" i="52"/>
  <c r="BG27" i="22"/>
  <c r="BX201" i="57"/>
  <c r="BQ112" i="57"/>
  <c r="BD6" i="46"/>
  <c r="CG49" i="52"/>
  <c r="CM52" i="52"/>
  <c r="CS30" i="52"/>
  <c r="BI138" i="50"/>
  <c r="BO256" i="57"/>
  <c r="BH33" i="59"/>
  <c r="BQ305" i="57"/>
  <c r="BT159" i="50"/>
  <c r="BR40" i="50"/>
  <c r="BP243" i="57"/>
  <c r="BJ23" i="47"/>
  <c r="BE290" i="57"/>
  <c r="CQ11" i="52"/>
  <c r="BB298" i="50"/>
  <c r="BC568" i="50"/>
  <c r="BQ209" i="57"/>
  <c r="BB867" i="50"/>
  <c r="BT470" i="50"/>
  <c r="BI771" i="50"/>
  <c r="BD462" i="50"/>
  <c r="BD314" i="50"/>
  <c r="BD427" i="50"/>
  <c r="BL698" i="50"/>
  <c r="BK382" i="50"/>
  <c r="BR539" i="50"/>
  <c r="BB506" i="50"/>
  <c r="BT489" i="50"/>
  <c r="BC796" i="50"/>
  <c r="BH861" i="50"/>
  <c r="BD321" i="50"/>
  <c r="BN225" i="50"/>
  <c r="BC606" i="50"/>
  <c r="BN392" i="50"/>
  <c r="BA568" i="50"/>
  <c r="BE632" i="50"/>
  <c r="BL710" i="50"/>
  <c r="BH319" i="50"/>
  <c r="BI625" i="50"/>
  <c r="BB472" i="50"/>
  <c r="BG401" i="50"/>
  <c r="BN643" i="50"/>
  <c r="BA713" i="50"/>
  <c r="BA902" i="50"/>
  <c r="BT730" i="50"/>
  <c r="BL361" i="50"/>
  <c r="BH699" i="50"/>
  <c r="BS397" i="50"/>
  <c r="BJ422" i="50"/>
  <c r="BP561" i="50"/>
  <c r="BQ540" i="50"/>
  <c r="BF804" i="50"/>
  <c r="BG451" i="50"/>
  <c r="BL628" i="50"/>
  <c r="BK863" i="50"/>
  <c r="BJ812" i="50"/>
  <c r="BL355" i="50"/>
  <c r="BN379" i="50"/>
  <c r="BN533" i="50"/>
  <c r="BG692" i="50"/>
  <c r="BP601" i="50"/>
  <c r="BE567" i="50"/>
  <c r="BK552" i="50"/>
  <c r="BN443" i="50"/>
  <c r="BX104" i="57"/>
  <c r="BD455" i="50"/>
  <c r="BH422" i="50"/>
  <c r="BF460" i="50"/>
  <c r="BA315" i="50"/>
  <c r="BI454" i="50"/>
  <c r="BC815" i="50"/>
  <c r="BG354" i="50"/>
  <c r="BN197" i="50"/>
  <c r="BS547" i="50"/>
  <c r="BG122" i="50"/>
  <c r="BC402" i="50"/>
  <c r="BJ246" i="50"/>
  <c r="BP358" i="50"/>
  <c r="BP519" i="50"/>
  <c r="BG530" i="50"/>
  <c r="BD255" i="57"/>
  <c r="BI450" i="50"/>
  <c r="BF326" i="50"/>
  <c r="BG432" i="50"/>
  <c r="BT686" i="50"/>
  <c r="BD684" i="50"/>
  <c r="BE843" i="50"/>
  <c r="BS723" i="50"/>
  <c r="BW131" i="57"/>
  <c r="BQ846" i="50"/>
  <c r="BP292" i="57"/>
  <c r="BQ503" i="50"/>
  <c r="BD713" i="50"/>
  <c r="BJ745" i="50"/>
  <c r="BI287" i="50"/>
  <c r="BS860" i="50"/>
  <c r="BQ286" i="50"/>
  <c r="BG407" i="50"/>
  <c r="BQ327" i="50"/>
  <c r="BD361" i="50"/>
  <c r="BI566" i="50"/>
  <c r="BC366" i="50"/>
  <c r="BK469" i="50"/>
  <c r="BH636" i="50"/>
  <c r="BJ567" i="50"/>
  <c r="BN865" i="50"/>
  <c r="BE801" i="50"/>
  <c r="BM739" i="50"/>
  <c r="BH866" i="50"/>
  <c r="BG577" i="50"/>
  <c r="BF322" i="50"/>
  <c r="BR406" i="50"/>
  <c r="BH441" i="50"/>
  <c r="BT381" i="50"/>
  <c r="BK751" i="50"/>
  <c r="BI709" i="50"/>
  <c r="BA477" i="50"/>
  <c r="BC441" i="50"/>
  <c r="BJ420" i="50"/>
  <c r="BB744" i="50"/>
  <c r="BK468" i="50"/>
  <c r="BI826" i="50"/>
  <c r="BI362" i="50"/>
  <c r="BC739" i="50"/>
  <c r="BK620" i="50"/>
  <c r="BI607" i="50"/>
  <c r="BM813" i="50"/>
  <c r="BP802" i="50"/>
  <c r="BN224" i="50"/>
  <c r="BT799" i="50"/>
  <c r="BS456" i="50"/>
  <c r="BR347" i="50"/>
  <c r="BB409" i="50"/>
  <c r="BJ331" i="50"/>
  <c r="BG750" i="50"/>
  <c r="BM770" i="50"/>
  <c r="BE314" i="50"/>
  <c r="BL284" i="57"/>
  <c r="BR555" i="50"/>
  <c r="BM205" i="50"/>
  <c r="BR735" i="50"/>
  <c r="BQ232" i="57"/>
  <c r="BN131" i="50"/>
  <c r="BP102" i="50"/>
  <c r="BR278" i="50"/>
  <c r="BK790" i="50"/>
  <c r="BH335" i="50"/>
  <c r="BB418" i="50"/>
  <c r="BC717" i="50"/>
  <c r="BS740" i="50"/>
  <c r="BD680" i="50"/>
  <c r="BC497" i="50"/>
  <c r="BT312" i="50"/>
  <c r="BJ895" i="50"/>
  <c r="BF544" i="50"/>
  <c r="BJ382" i="50"/>
  <c r="BG821" i="50"/>
  <c r="BS416" i="50"/>
  <c r="BA675" i="50"/>
  <c r="BA447" i="50"/>
  <c r="BM593" i="50"/>
  <c r="BD838" i="50"/>
  <c r="BB210" i="57"/>
  <c r="BP381" i="50"/>
  <c r="BP863" i="50"/>
  <c r="BR408" i="50"/>
  <c r="BF662" i="50"/>
  <c r="BA500" i="50"/>
  <c r="BO239" i="57"/>
  <c r="BQ118" i="50"/>
  <c r="BI265" i="50"/>
  <c r="BE727" i="50"/>
  <c r="BN397" i="50"/>
  <c r="BJ161" i="50"/>
  <c r="CH34" i="52"/>
  <c r="BG247" i="50"/>
  <c r="BV218" i="57"/>
  <c r="BK22" i="59"/>
  <c r="BH296" i="57"/>
  <c r="BS182" i="50"/>
  <c r="BG22" i="47"/>
  <c r="BB226" i="50"/>
  <c r="BK217" i="50"/>
  <c r="BA305" i="57"/>
  <c r="BN27" i="50"/>
  <c r="BE7" i="51"/>
  <c r="BL108" i="50"/>
  <c r="BA72" i="22"/>
  <c r="BI49" i="51"/>
  <c r="BH304" i="50"/>
  <c r="BE49" i="51"/>
  <c r="BC59" i="22"/>
  <c r="BD139" i="50"/>
  <c r="BJ122" i="57"/>
  <c r="BN275" i="57"/>
  <c r="BB297" i="50"/>
  <c r="BO89" i="57"/>
  <c r="BJ242" i="50"/>
  <c r="BU223" i="57"/>
  <c r="BB254" i="57"/>
  <c r="BO210" i="57"/>
  <c r="CS48" i="52"/>
  <c r="BS239" i="57"/>
  <c r="BF284" i="50"/>
  <c r="BU253" i="57"/>
  <c r="BM259" i="57"/>
  <c r="BE215" i="50"/>
  <c r="BF166" i="50"/>
  <c r="BH96" i="50"/>
  <c r="BE12" i="45"/>
  <c r="BF249" i="57"/>
  <c r="BS67" i="57"/>
  <c r="BI174" i="50"/>
  <c r="BV256" i="57"/>
  <c r="BF75" i="22"/>
  <c r="BF88" i="50"/>
  <c r="BL131" i="50"/>
  <c r="BB22" i="47"/>
  <c r="BH215" i="57"/>
  <c r="BJ283" i="50"/>
  <c r="BR269" i="57"/>
  <c r="BC261" i="57"/>
  <c r="BW186" i="57"/>
  <c r="BF182" i="50"/>
  <c r="BK289" i="57"/>
  <c r="BL300" i="50"/>
  <c r="CH19" i="52"/>
  <c r="BE213" i="50"/>
  <c r="BN35" i="57"/>
  <c r="BP297" i="50"/>
  <c r="BG12" i="46"/>
  <c r="BG76" i="50"/>
  <c r="BG208" i="57"/>
  <c r="BD263" i="50"/>
  <c r="BF262" i="57"/>
  <c r="BM196" i="50"/>
  <c r="BX162" i="57"/>
  <c r="BD78" i="51"/>
  <c r="BR302" i="50"/>
  <c r="BA48" i="50"/>
  <c r="BR169" i="57"/>
  <c r="BK277" i="57"/>
  <c r="BN245" i="57"/>
  <c r="BV36" i="57"/>
  <c r="CH26" i="52"/>
  <c r="BB183" i="57"/>
  <c r="BA11" i="50"/>
  <c r="BP418" i="50"/>
  <c r="BR577" i="50"/>
  <c r="BL583" i="50"/>
  <c r="BC384" i="50"/>
  <c r="BK368" i="50"/>
  <c r="BM60" i="51"/>
  <c r="BS879" i="50"/>
  <c r="BP578" i="50"/>
  <c r="BB393" i="50"/>
  <c r="BI38" i="50"/>
  <c r="BT615" i="50"/>
  <c r="BG422" i="50"/>
  <c r="BT795" i="50"/>
  <c r="BF744" i="50"/>
  <c r="BP491" i="50"/>
  <c r="BS390" i="50"/>
  <c r="BR330" i="50"/>
  <c r="BR7" i="50"/>
  <c r="BR767" i="50"/>
  <c r="BB335" i="50"/>
  <c r="BD820" i="50"/>
  <c r="BN467" i="50"/>
  <c r="BT903" i="50"/>
  <c r="BG189" i="50"/>
  <c r="BC368" i="50"/>
  <c r="BE872" i="50"/>
  <c r="BG104" i="50"/>
  <c r="BE594" i="50"/>
  <c r="BX259" i="57"/>
  <c r="BS436" i="50"/>
  <c r="BP823" i="50"/>
  <c r="BG273" i="57"/>
  <c r="BK695" i="50"/>
  <c r="BC424" i="50"/>
  <c r="BD498" i="50"/>
  <c r="BL807" i="50"/>
  <c r="BT768" i="50"/>
  <c r="BD414" i="50"/>
  <c r="BS579" i="50"/>
  <c r="BD274" i="57"/>
  <c r="BD283" i="50"/>
  <c r="BN222" i="57"/>
  <c r="BI172" i="57"/>
  <c r="BK26" i="57"/>
  <c r="BO19" i="57"/>
  <c r="BE57" i="50"/>
  <c r="BM282" i="57"/>
  <c r="BD19" i="51"/>
  <c r="BF187" i="50"/>
  <c r="BS101" i="57"/>
  <c r="BF9" i="51"/>
  <c r="BO295" i="57"/>
  <c r="BN212" i="57"/>
  <c r="BP166" i="57"/>
  <c r="CE45" i="52"/>
  <c r="BM73" i="57"/>
  <c r="BD72" i="22"/>
  <c r="BI49" i="59"/>
  <c r="BD225" i="50"/>
  <c r="CF32" i="52"/>
  <c r="BG288" i="57"/>
  <c r="BR297" i="50"/>
  <c r="BF13" i="51"/>
  <c r="BB17" i="50"/>
  <c r="BQ116" i="57"/>
  <c r="BX273" i="57"/>
  <c r="BJ194" i="50"/>
  <c r="BJ257" i="50"/>
  <c r="BJ241" i="50"/>
  <c r="BI40" i="57"/>
  <c r="BD230" i="57"/>
  <c r="BQ288" i="50"/>
  <c r="BG201" i="50"/>
  <c r="BF273" i="50"/>
  <c r="BQ64" i="50"/>
  <c r="BN22" i="50"/>
  <c r="BC292" i="57"/>
  <c r="BK291" i="57"/>
  <c r="BP100" i="50"/>
  <c r="BF198" i="50"/>
  <c r="BI286" i="57"/>
  <c r="BG57" i="22"/>
  <c r="BQ198" i="50"/>
  <c r="BC259" i="50"/>
  <c r="BO244" i="57"/>
  <c r="BD138" i="57"/>
  <c r="BO208" i="57"/>
  <c r="BG278" i="50"/>
  <c r="BP43" i="51"/>
  <c r="BQ243" i="57"/>
  <c r="BN312" i="50"/>
  <c r="BK146" i="50"/>
  <c r="BA231" i="57"/>
  <c r="BP210" i="50"/>
  <c r="BF270" i="50"/>
  <c r="BX233" i="57"/>
  <c r="BM65" i="57"/>
  <c r="BS183" i="50"/>
  <c r="BP13" i="51"/>
  <c r="BJ207" i="50"/>
  <c r="BQ206" i="57"/>
  <c r="BH102" i="51"/>
  <c r="BP107" i="57"/>
  <c r="BN163" i="50"/>
  <c r="BE25" i="22"/>
  <c r="BG6" i="59"/>
  <c r="BP144" i="50"/>
  <c r="BJ165" i="50"/>
  <c r="BS223" i="57"/>
  <c r="BA27" i="59"/>
  <c r="BU217" i="57"/>
  <c r="BG148" i="50"/>
  <c r="BR227" i="57"/>
  <c r="BT92" i="50"/>
  <c r="BQ220" i="57"/>
  <c r="BB12" i="22"/>
  <c r="BF253" i="57"/>
  <c r="BB20" i="57"/>
  <c r="BX54" i="57"/>
  <c r="BQ127" i="50"/>
  <c r="BU301" i="57"/>
  <c r="BB260" i="57"/>
  <c r="BH114" i="50"/>
  <c r="BS186" i="57"/>
  <c r="BB13" i="57"/>
  <c r="BL10" i="50"/>
  <c r="BE69" i="57"/>
  <c r="BG168" i="50"/>
  <c r="BK206" i="50"/>
  <c r="BO291" i="57"/>
  <c r="BB298" i="57"/>
  <c r="BI104" i="50"/>
  <c r="BV250" i="57"/>
  <c r="BD187" i="57"/>
  <c r="BS266" i="50"/>
  <c r="BO214" i="57"/>
  <c r="CV37" i="52"/>
  <c r="BE234" i="57"/>
  <c r="BP48" i="57"/>
  <c r="BJ32" i="57"/>
  <c r="BC33" i="50"/>
  <c r="BS275" i="50"/>
  <c r="BT167" i="50"/>
  <c r="BG59" i="22"/>
  <c r="BE253" i="57"/>
  <c r="BD132" i="50"/>
  <c r="BC296" i="50"/>
  <c r="BN165" i="50"/>
  <c r="BL246" i="57"/>
  <c r="BP136" i="57"/>
  <c r="BB17" i="59"/>
  <c r="BG274" i="57"/>
  <c r="BL225" i="50"/>
  <c r="CH46" i="52"/>
  <c r="BM191" i="50"/>
  <c r="BL238" i="50"/>
  <c r="BA134" i="50"/>
  <c r="BJ179" i="50"/>
  <c r="BQ213" i="50"/>
  <c r="BS147" i="50"/>
  <c r="BM98" i="51"/>
  <c r="BB102" i="50"/>
  <c r="BW162" i="57"/>
  <c r="CX9" i="52"/>
  <c r="BF72" i="22"/>
  <c r="BV27" i="57"/>
  <c r="BI85" i="57"/>
  <c r="BT204" i="50"/>
  <c r="BQ217" i="57"/>
  <c r="BE35" i="22"/>
  <c r="BH212" i="57"/>
  <c r="BD193" i="50"/>
  <c r="BI133" i="50"/>
  <c r="BR181" i="50"/>
  <c r="BR129" i="50"/>
  <c r="BD192" i="50"/>
  <c r="BB98" i="51"/>
  <c r="BI14" i="44"/>
  <c r="BB9" i="49"/>
  <c r="BH6" i="42"/>
  <c r="BP278" i="57"/>
  <c r="BE170" i="50"/>
  <c r="BP137" i="50"/>
  <c r="BB256" i="57"/>
  <c r="BD306" i="57"/>
  <c r="BC246" i="50"/>
  <c r="BA169" i="50"/>
  <c r="BT22" i="50"/>
  <c r="BW287" i="57"/>
  <c r="BP154" i="50"/>
  <c r="BE302" i="57"/>
  <c r="BG7" i="44"/>
  <c r="BM183" i="57"/>
  <c r="BN103" i="50"/>
  <c r="BC277" i="57"/>
  <c r="BG275" i="57"/>
  <c r="BP258" i="50"/>
  <c r="BA106" i="50"/>
  <c r="BL104" i="50"/>
  <c r="BM252" i="50"/>
  <c r="CH9" i="52"/>
  <c r="BX155" i="57"/>
  <c r="BQ158" i="50"/>
  <c r="BV251" i="57"/>
  <c r="DX7" i="23"/>
  <c r="BT138" i="50"/>
  <c r="BF25" i="44"/>
  <c r="BG232" i="50"/>
  <c r="BU264" i="57"/>
  <c r="BG230" i="50"/>
  <c r="CG29" i="52"/>
  <c r="BC169" i="50"/>
  <c r="BM179" i="50"/>
  <c r="BS302" i="50"/>
  <c r="BO297" i="57"/>
  <c r="BP214" i="50"/>
  <c r="BQ283" i="57"/>
  <c r="BJ58" i="51"/>
  <c r="BL188" i="50"/>
  <c r="BI20" i="51"/>
  <c r="BU6" i="57"/>
  <c r="BM141" i="50"/>
  <c r="BH18" i="59"/>
  <c r="BM674" i="50"/>
  <c r="BO170" i="57"/>
  <c r="BK163" i="50"/>
  <c r="BP239" i="50"/>
  <c r="BF287" i="50"/>
  <c r="BM176" i="50"/>
  <c r="BS299" i="50"/>
  <c r="BE277" i="50"/>
  <c r="BQ93" i="57"/>
  <c r="BA268" i="57"/>
  <c r="BK225" i="57"/>
  <c r="BH18" i="50"/>
  <c r="BU255" i="57"/>
  <c r="BC174" i="50"/>
  <c r="BC106" i="50"/>
  <c r="BH214" i="57"/>
  <c r="BP170" i="50"/>
  <c r="BU98" i="57"/>
  <c r="BV126" i="57"/>
  <c r="BO248" i="57"/>
  <c r="BN601" i="50"/>
  <c r="BY255" i="57"/>
  <c r="BC114" i="50"/>
  <c r="BW289" i="57"/>
  <c r="BI100" i="50"/>
  <c r="BL111" i="50"/>
  <c r="BE7" i="46"/>
  <c r="BC15" i="46"/>
  <c r="BN264" i="57"/>
  <c r="BF81" i="51"/>
  <c r="BT299" i="50"/>
  <c r="BP101" i="50"/>
  <c r="BP299" i="57"/>
  <c r="BI178" i="50"/>
  <c r="BD56" i="22"/>
  <c r="BU226" i="57"/>
  <c r="BI313" i="50"/>
  <c r="BJ253" i="50"/>
  <c r="BG215" i="57"/>
  <c r="BG279" i="57"/>
  <c r="BF116" i="57"/>
  <c r="BJ232" i="50"/>
  <c r="BL268" i="57"/>
  <c r="BJ282" i="57"/>
  <c r="BR259" i="50"/>
  <c r="BT302" i="50"/>
  <c r="BG193" i="50"/>
  <c r="BD279" i="57"/>
  <c r="BU290" i="57"/>
  <c r="BR247" i="57"/>
  <c r="BD171" i="50"/>
  <c r="BL182" i="50"/>
  <c r="BH275" i="57"/>
  <c r="BA245" i="50"/>
  <c r="BR165" i="57"/>
  <c r="BS287" i="57"/>
  <c r="BF281" i="50"/>
  <c r="BC40" i="51"/>
  <c r="BI170" i="57"/>
  <c r="BQ237" i="50"/>
  <c r="BV103" i="57"/>
  <c r="EK6" i="23"/>
  <c r="BH7" i="45"/>
  <c r="BE256" i="50"/>
  <c r="BN160" i="50"/>
  <c r="BP167" i="50"/>
  <c r="BN8" i="50"/>
  <c r="BH157" i="50"/>
  <c r="BV73" i="57"/>
  <c r="BX242" i="57"/>
  <c r="BC193" i="57"/>
  <c r="BL8" i="49"/>
  <c r="BH136" i="50"/>
  <c r="BG20" i="44"/>
  <c r="BD42" i="51"/>
  <c r="BK100" i="51"/>
  <c r="BF8" i="57"/>
  <c r="CV13" i="52"/>
  <c r="BI50" i="50"/>
  <c r="CJ33" i="52"/>
  <c r="BE46" i="50"/>
  <c r="BL280" i="50"/>
  <c r="BG12" i="49"/>
  <c r="BQ237" i="57"/>
  <c r="BH239" i="57"/>
  <c r="BG98" i="57"/>
  <c r="BN202" i="50"/>
  <c r="BC11" i="44"/>
  <c r="BW300" i="57"/>
  <c r="BC262" i="50"/>
  <c r="BP28" i="51"/>
  <c r="BH96" i="51"/>
  <c r="BH18" i="49"/>
  <c r="BF215" i="57"/>
  <c r="BC23" i="44"/>
  <c r="BB148" i="57"/>
  <c r="CV31" i="52"/>
  <c r="BB85" i="51"/>
  <c r="BI58" i="51"/>
  <c r="BG303" i="50"/>
  <c r="BM126" i="50"/>
  <c r="BA119" i="50"/>
  <c r="BN63" i="57"/>
  <c r="BI231" i="57"/>
  <c r="BA46" i="57"/>
  <c r="BP30" i="51"/>
  <c r="BC51" i="22"/>
  <c r="BI94" i="51"/>
  <c r="BD94" i="57"/>
  <c r="BB209" i="57"/>
  <c r="BH125" i="57"/>
  <c r="BC16" i="59"/>
  <c r="BM156" i="57"/>
  <c r="BQ153" i="50"/>
  <c r="BE853" i="50"/>
  <c r="BC309" i="50"/>
  <c r="BB572" i="50"/>
  <c r="BS573" i="50"/>
  <c r="BP366" i="50"/>
  <c r="BJ456" i="50"/>
  <c r="BP558" i="50"/>
  <c r="BD411" i="50"/>
  <c r="BA431" i="50"/>
  <c r="BQ431" i="50"/>
  <c r="BL350" i="50"/>
  <c r="BI658" i="50"/>
  <c r="BB406" i="50"/>
  <c r="BK583" i="50"/>
  <c r="BE410" i="50"/>
  <c r="BP550" i="50"/>
  <c r="BL587" i="50"/>
  <c r="BH328" i="50"/>
  <c r="BN522" i="50"/>
  <c r="BG875" i="50"/>
  <c r="BK526" i="50"/>
  <c r="BI582" i="50"/>
  <c r="BG256" i="57"/>
  <c r="BR845" i="50"/>
  <c r="BA775" i="50"/>
  <c r="BK656" i="50"/>
  <c r="BJ843" i="50"/>
  <c r="BD901" i="50"/>
  <c r="BB443" i="50"/>
  <c r="BD592" i="50"/>
  <c r="BI117" i="50"/>
  <c r="BX61" i="57"/>
  <c r="BQ248" i="50"/>
  <c r="BK275" i="50"/>
  <c r="BE101" i="57"/>
  <c r="BM293" i="50"/>
  <c r="BB727" i="50"/>
  <c r="BN360" i="50"/>
  <c r="BP247" i="57"/>
  <c r="BC644" i="50"/>
  <c r="BQ308" i="50"/>
  <c r="BL810" i="50"/>
  <c r="BS623" i="50"/>
  <c r="BN885" i="50"/>
  <c r="BT726" i="50"/>
  <c r="BG689" i="50"/>
  <c r="BR894" i="50"/>
  <c r="BB658" i="50"/>
  <c r="BN781" i="50"/>
  <c r="BH305" i="50"/>
  <c r="BI593" i="50"/>
  <c r="BB320" i="50"/>
  <c r="BE704" i="50"/>
  <c r="BR643" i="50"/>
  <c r="BT457" i="50"/>
  <c r="BL302" i="57"/>
  <c r="BJ703" i="50"/>
  <c r="BE738" i="50"/>
  <c r="BQ336" i="50"/>
  <c r="BS231" i="57"/>
  <c r="BM479" i="50"/>
  <c r="BE600" i="50"/>
  <c r="BI595" i="50"/>
  <c r="BC223" i="57"/>
  <c r="BM628" i="50"/>
  <c r="BB75" i="50"/>
  <c r="BH151" i="50"/>
  <c r="BE235" i="50"/>
  <c r="BS148" i="57"/>
  <c r="BJ225" i="57"/>
  <c r="BQ316" i="50"/>
  <c r="BG822" i="50"/>
  <c r="BR536" i="50"/>
  <c r="BK721" i="50"/>
  <c r="BF809" i="50"/>
  <c r="BT306" i="50"/>
  <c r="BG419" i="50"/>
  <c r="BI648" i="50"/>
  <c r="BL337" i="50"/>
  <c r="BJ423" i="50"/>
  <c r="BR566" i="50"/>
  <c r="BN553" i="50"/>
  <c r="BS725" i="50"/>
  <c r="BG614" i="50"/>
  <c r="BA780" i="50"/>
  <c r="BD391" i="50"/>
  <c r="BD426" i="50"/>
  <c r="BH318" i="50"/>
  <c r="BM865" i="50"/>
  <c r="BQ770" i="50"/>
  <c r="BN7" i="50"/>
  <c r="BN783" i="50"/>
  <c r="BI91" i="50"/>
  <c r="BU81" i="57"/>
  <c r="BC565" i="50"/>
  <c r="BQ509" i="50"/>
  <c r="BH301" i="57"/>
  <c r="BD584" i="50"/>
  <c r="BU300" i="57"/>
  <c r="BM578" i="50"/>
  <c r="BG66" i="22"/>
  <c r="BT233" i="50"/>
  <c r="BN638" i="50"/>
  <c r="BE380" i="50"/>
  <c r="BJ332" i="50"/>
  <c r="BI679" i="50"/>
  <c r="BG572" i="50"/>
  <c r="BE331" i="50"/>
  <c r="BC534" i="50"/>
  <c r="BJ274" i="57"/>
  <c r="BT26" i="50"/>
  <c r="BJ255" i="57"/>
  <c r="BD23" i="22"/>
  <c r="BF461" i="50"/>
  <c r="BC51" i="50"/>
  <c r="BF297" i="57"/>
  <c r="BE289" i="57"/>
  <c r="BH746" i="50"/>
  <c r="BD100" i="50"/>
  <c r="CP9" i="52"/>
  <c r="BS224" i="50"/>
  <c r="BN483" i="50"/>
  <c r="BC67" i="51"/>
  <c r="BJ22" i="50"/>
  <c r="BK105" i="57"/>
  <c r="BH288" i="57"/>
  <c r="CO15" i="52"/>
  <c r="BD224" i="50"/>
  <c r="BL286" i="50"/>
  <c r="BP274" i="57"/>
  <c r="BL278" i="50"/>
  <c r="BL202" i="50"/>
  <c r="BC213" i="57"/>
  <c r="BP632" i="50"/>
  <c r="CH47" i="52"/>
  <c r="BJ228" i="57"/>
  <c r="BF229" i="50"/>
  <c r="BY222" i="57"/>
  <c r="BC81" i="57"/>
  <c r="BD260" i="57"/>
  <c r="BB74" i="51"/>
  <c r="CJ44" i="52"/>
  <c r="BL243" i="57"/>
  <c r="BQ116" i="50"/>
  <c r="BK18" i="44"/>
  <c r="CI32" i="52"/>
  <c r="BS213" i="57"/>
  <c r="BQ210" i="57"/>
  <c r="BT12" i="50"/>
  <c r="BB311" i="50"/>
  <c r="BL197" i="50"/>
  <c r="BE189" i="50"/>
  <c r="BN303" i="50"/>
  <c r="BM89" i="50"/>
  <c r="BB98" i="50"/>
  <c r="BS51" i="57"/>
  <c r="BE6" i="22"/>
  <c r="BS120" i="57"/>
  <c r="BJ20" i="47"/>
  <c r="BA152" i="50"/>
  <c r="BD64" i="22"/>
  <c r="BY211" i="57"/>
  <c r="BD234" i="50"/>
  <c r="BC288" i="50"/>
  <c r="BD124" i="50"/>
  <c r="BQ272" i="50"/>
  <c r="BW272" i="57"/>
  <c r="BN278" i="50"/>
  <c r="BE245" i="50"/>
  <c r="BS274" i="50"/>
  <c r="BE264" i="57"/>
  <c r="DK6" i="23"/>
  <c r="BO302" i="57"/>
  <c r="BF142" i="50"/>
  <c r="BP246" i="50"/>
  <c r="BH86" i="51"/>
  <c r="BE161" i="50"/>
  <c r="BC209" i="57"/>
  <c r="BJ42" i="57"/>
  <c r="BA107" i="50"/>
  <c r="BM211" i="50"/>
  <c r="BJ681" i="50"/>
  <c r="BJ6" i="59"/>
  <c r="BG19" i="57"/>
  <c r="BT270" i="50"/>
  <c r="BA224" i="57"/>
  <c r="BI67" i="50"/>
  <c r="BR158" i="50"/>
  <c r="BA287" i="50"/>
  <c r="BU245" i="57"/>
  <c r="BI177" i="50"/>
  <c r="BD15" i="22"/>
  <c r="BF8" i="59"/>
  <c r="BD291" i="57"/>
  <c r="BW212" i="57"/>
  <c r="BP241" i="57"/>
  <c r="BF144" i="57"/>
  <c r="BH892" i="50"/>
  <c r="BA122" i="50"/>
  <c r="BT296" i="50"/>
  <c r="BK240" i="50"/>
  <c r="BI50" i="51"/>
  <c r="BQ129" i="50"/>
  <c r="BU165" i="57"/>
  <c r="BC20" i="50"/>
  <c r="BD22" i="59"/>
  <c r="BC32" i="59"/>
  <c r="BI225" i="50"/>
  <c r="BS293" i="57"/>
  <c r="BC15" i="49"/>
  <c r="BM251" i="50"/>
  <c r="BF25" i="59"/>
  <c r="BP304" i="50"/>
  <c r="BL609" i="50"/>
  <c r="BB143" i="50"/>
  <c r="BJ168" i="57"/>
  <c r="BK237" i="57"/>
  <c r="BW234" i="57"/>
  <c r="BG20" i="51"/>
  <c r="BY94" i="57"/>
  <c r="BC10" i="59"/>
  <c r="BC118" i="57"/>
  <c r="BR211" i="57"/>
  <c r="BE282" i="50"/>
  <c r="BB276" i="57"/>
  <c r="BJ25" i="50"/>
  <c r="BN171" i="57"/>
  <c r="BC137" i="50"/>
  <c r="BX303" i="57"/>
  <c r="BX267" i="57"/>
  <c r="BL229" i="50"/>
  <c r="BQ273" i="57"/>
  <c r="BB60" i="22"/>
  <c r="BN210" i="50"/>
  <c r="BY148" i="57"/>
  <c r="BM104" i="57"/>
  <c r="BH198" i="50"/>
  <c r="BH124" i="50"/>
  <c r="BC5" i="51"/>
  <c r="BT47" i="50"/>
  <c r="BL304" i="57"/>
  <c r="BN238" i="57"/>
  <c r="BS73" i="50"/>
  <c r="BB72" i="22"/>
  <c r="CI52" i="52"/>
  <c r="BN195" i="50"/>
  <c r="CN25" i="52"/>
  <c r="BN277" i="57"/>
  <c r="BE157" i="57"/>
  <c r="BI57" i="50"/>
  <c r="BH119" i="50"/>
  <c r="BI721" i="50"/>
  <c r="BC156" i="50"/>
  <c r="BR237" i="57"/>
  <c r="BR256" i="57"/>
  <c r="BO293" i="57"/>
  <c r="BQ382" i="50"/>
  <c r="BJ483" i="50"/>
  <c r="BK392" i="50"/>
  <c r="BD389" i="50"/>
  <c r="BQ453" i="50"/>
  <c r="BR691" i="50"/>
  <c r="BL602" i="50"/>
  <c r="BQ413" i="50"/>
  <c r="BN237" i="57"/>
  <c r="BA259" i="50"/>
  <c r="BA831" i="50"/>
  <c r="BH462" i="50"/>
  <c r="BH788" i="50"/>
  <c r="BG413" i="50"/>
  <c r="BQ477" i="50"/>
  <c r="BL455" i="50"/>
  <c r="BH190" i="50"/>
  <c r="BT210" i="50"/>
  <c r="BB862" i="50"/>
  <c r="BM622" i="50"/>
  <c r="BF832" i="50"/>
  <c r="BP706" i="50"/>
  <c r="BK361" i="50"/>
  <c r="BN274" i="57"/>
  <c r="BA478" i="50"/>
  <c r="BM142" i="50"/>
  <c r="BI576" i="50"/>
  <c r="BA161" i="50"/>
  <c r="BT623" i="50"/>
  <c r="BP758" i="50"/>
  <c r="BK121" i="50"/>
  <c r="BF254" i="57"/>
  <c r="BN251" i="57"/>
  <c r="BJ406" i="50"/>
  <c r="BA19" i="46"/>
  <c r="BU305" i="57"/>
  <c r="BR155" i="50"/>
  <c r="BD858" i="50"/>
  <c r="BL96" i="50"/>
  <c r="BC22" i="59"/>
  <c r="BE140" i="50"/>
  <c r="BR66" i="57"/>
  <c r="CV33" i="52"/>
  <c r="BV208" i="57"/>
  <c r="BD293" i="50"/>
  <c r="BJ493" i="50"/>
  <c r="BB5" i="47"/>
  <c r="BC266" i="57"/>
  <c r="BG228" i="50"/>
  <c r="BJ742" i="50"/>
  <c r="BF23" i="59"/>
  <c r="BK79" i="57"/>
  <c r="BQ294" i="50"/>
  <c r="BS137" i="50"/>
  <c r="BL219" i="50"/>
  <c r="BP95" i="50"/>
  <c r="BD292" i="57"/>
  <c r="CJ31" i="52"/>
  <c r="BL18" i="44"/>
  <c r="BG199" i="50"/>
  <c r="BG259" i="57"/>
  <c r="BD137" i="57"/>
  <c r="BA140" i="50"/>
  <c r="BV305" i="57"/>
  <c r="BN296" i="57"/>
  <c r="BA244" i="57"/>
  <c r="BA173" i="57"/>
  <c r="BC143" i="50"/>
  <c r="BR63" i="50"/>
  <c r="BH139" i="57"/>
  <c r="BF167" i="57"/>
  <c r="BA85" i="51"/>
  <c r="BJ236" i="57"/>
  <c r="BR268" i="50"/>
  <c r="BT248" i="50"/>
  <c r="BJ125" i="50"/>
  <c r="BR277" i="57"/>
  <c r="BR271" i="57"/>
  <c r="BD257" i="50"/>
  <c r="BX301" i="57"/>
  <c r="BD187" i="50"/>
  <c r="BE219" i="57"/>
  <c r="BH63" i="50"/>
  <c r="BU205" i="57"/>
  <c r="BA256" i="50"/>
  <c r="BK171" i="50"/>
  <c r="BF170" i="50"/>
  <c r="BI299" i="50"/>
  <c r="BP42" i="57"/>
  <c r="BR215" i="50"/>
  <c r="BB128" i="50"/>
  <c r="BC41" i="59"/>
  <c r="BR113" i="57"/>
  <c r="BF74" i="22"/>
  <c r="BT289" i="50"/>
  <c r="BL254" i="57"/>
  <c r="BP204" i="50"/>
  <c r="BK10" i="45"/>
  <c r="BO279" i="57"/>
  <c r="BB261" i="57"/>
  <c r="BD106" i="50"/>
  <c r="BR200" i="50"/>
  <c r="BF183" i="50"/>
  <c r="BT247" i="50"/>
  <c r="BE191" i="50"/>
  <c r="BQ236" i="57"/>
  <c r="BC258" i="50"/>
  <c r="BL152" i="50"/>
  <c r="BB300" i="50"/>
  <c r="BO290" i="57"/>
  <c r="BP285" i="57"/>
  <c r="BI59" i="51"/>
  <c r="BM213" i="57"/>
  <c r="BY228" i="57"/>
  <c r="BP227" i="57"/>
  <c r="BS176" i="50"/>
  <c r="BI236" i="57"/>
  <c r="BR120" i="50"/>
  <c r="BD24" i="22"/>
  <c r="BN190" i="50"/>
  <c r="BF44" i="59"/>
  <c r="BE285" i="50"/>
  <c r="BA90" i="57"/>
  <c r="BL273" i="57"/>
  <c r="EP6" i="23"/>
  <c r="BM64" i="50"/>
  <c r="BQ105" i="51"/>
  <c r="BC230" i="50"/>
  <c r="CJ19" i="52"/>
  <c r="BM229" i="57"/>
  <c r="BS52" i="57"/>
  <c r="CF49" i="52"/>
  <c r="BA223" i="57"/>
  <c r="BJ11" i="47"/>
  <c r="BG261" i="50"/>
  <c r="BG232" i="57"/>
  <c r="BL36" i="57"/>
  <c r="BB198" i="50"/>
  <c r="BM23" i="51"/>
  <c r="BU186" i="57"/>
  <c r="BE58" i="57"/>
  <c r="BF85" i="51"/>
  <c r="BH160" i="50"/>
  <c r="BX148" i="57"/>
  <c r="BA176" i="57"/>
  <c r="BR143" i="57"/>
  <c r="BB14" i="44"/>
  <c r="BK55" i="51"/>
  <c r="CI38" i="52"/>
  <c r="BD69" i="57"/>
  <c r="BM214" i="57"/>
  <c r="BH10" i="51"/>
  <c r="BM51" i="51"/>
  <c r="BJ15" i="49"/>
  <c r="BK134" i="50"/>
  <c r="BA13" i="51"/>
  <c r="BB5" i="59"/>
  <c r="BG18" i="59"/>
  <c r="BS19" i="57"/>
  <c r="BC11" i="57"/>
  <c r="BJ239" i="50"/>
  <c r="BM186" i="57"/>
  <c r="BE148" i="50"/>
  <c r="BF211" i="50"/>
  <c r="BL29" i="57"/>
  <c r="BC275" i="50"/>
  <c r="BK204" i="50"/>
  <c r="BK186" i="50"/>
  <c r="BF108" i="57"/>
  <c r="BM20" i="45"/>
  <c r="BS198" i="50"/>
  <c r="BC14" i="51"/>
  <c r="BD267" i="57"/>
  <c r="BG95" i="51"/>
  <c r="CI53" i="52"/>
  <c r="BC104" i="51"/>
  <c r="BE66" i="57"/>
  <c r="BE98" i="50"/>
  <c r="BM118" i="50"/>
  <c r="BN299" i="50"/>
  <c r="BN34" i="50"/>
  <c r="BA101" i="50"/>
  <c r="BB284" i="50"/>
  <c r="BR118" i="50"/>
  <c r="CE10" i="52"/>
  <c r="BY244" i="57"/>
  <c r="BQ203" i="50"/>
  <c r="BR263" i="57"/>
  <c r="BE45" i="59"/>
  <c r="BF105" i="50"/>
  <c r="BH253" i="50"/>
  <c r="BN109" i="57"/>
  <c r="BP38" i="50"/>
  <c r="BJ36" i="57"/>
  <c r="BB296" i="50"/>
  <c r="BO180" i="57"/>
  <c r="BE6" i="43"/>
  <c r="CJ48" i="52"/>
  <c r="BI484" i="50"/>
  <c r="BJ297" i="57"/>
  <c r="BF717" i="50"/>
  <c r="BH660" i="50"/>
  <c r="BJ616" i="50"/>
  <c r="BH392" i="50"/>
  <c r="BR402" i="50"/>
  <c r="BS531" i="50"/>
  <c r="BA367" i="50"/>
  <c r="BB685" i="50"/>
  <c r="BE732" i="50"/>
  <c r="BE681" i="50"/>
  <c r="BG365" i="50"/>
  <c r="BI558" i="50"/>
  <c r="BI288" i="57"/>
  <c r="DM7" i="23"/>
  <c r="BR489" i="50"/>
  <c r="BH858" i="50"/>
  <c r="BB367" i="50"/>
  <c r="BF446" i="50"/>
  <c r="BJ504" i="50"/>
  <c r="BE416" i="50"/>
  <c r="BF500" i="50"/>
  <c r="BM464" i="50"/>
  <c r="BH529" i="50"/>
  <c r="BF785" i="50"/>
  <c r="BH645" i="50"/>
  <c r="BM660" i="50"/>
  <c r="BL319" i="50"/>
  <c r="BM504" i="50"/>
  <c r="BS655" i="50"/>
  <c r="BB340" i="50"/>
  <c r="BA583" i="50"/>
  <c r="BL368" i="50"/>
  <c r="BN580" i="50"/>
  <c r="BC629" i="50"/>
  <c r="BL448" i="50"/>
  <c r="BG771" i="50"/>
  <c r="BM579" i="50"/>
  <c r="BS701" i="50"/>
  <c r="BB395" i="50"/>
  <c r="BK882" i="50"/>
  <c r="BP342" i="50"/>
  <c r="BE657" i="50"/>
  <c r="BH859" i="50"/>
  <c r="BJ638" i="50"/>
  <c r="BC369" i="50"/>
  <c r="BC374" i="50"/>
  <c r="BF234" i="50"/>
  <c r="BM71" i="51"/>
  <c r="BA512" i="50"/>
  <c r="BB372" i="50"/>
  <c r="BG321" i="50"/>
  <c r="BN386" i="50"/>
  <c r="BM338" i="50"/>
  <c r="BT798" i="50"/>
  <c r="BC324" i="50"/>
  <c r="BG579" i="50"/>
  <c r="BD514" i="50"/>
  <c r="BL691" i="50"/>
  <c r="BA400" i="50"/>
  <c r="BN305" i="50"/>
  <c r="BL26" i="57"/>
  <c r="BD437" i="50"/>
  <c r="BP201" i="50"/>
  <c r="BD284" i="50"/>
  <c r="BT516" i="50"/>
  <c r="BL647" i="50"/>
  <c r="BG437" i="50"/>
  <c r="BJ455" i="50"/>
  <c r="BK408" i="50"/>
  <c r="BR584" i="50"/>
  <c r="BL358" i="50"/>
  <c r="BB581" i="50"/>
  <c r="BB634" i="50"/>
  <c r="BS651" i="50"/>
  <c r="BF390" i="50"/>
  <c r="BP857" i="50"/>
  <c r="BR106" i="50"/>
  <c r="BF586" i="50"/>
  <c r="BQ254" i="50"/>
  <c r="BT278" i="50"/>
  <c r="BQ815" i="50"/>
  <c r="BC596" i="50"/>
  <c r="BH727" i="50"/>
  <c r="BN401" i="50"/>
  <c r="BE432" i="50"/>
  <c r="BQ732" i="50"/>
  <c r="BG604" i="50"/>
  <c r="BL755" i="50"/>
  <c r="BR344" i="50"/>
  <c r="BL481" i="50"/>
  <c r="BF377" i="50"/>
  <c r="BT305" i="50"/>
  <c r="BJ496" i="50"/>
  <c r="BB594" i="50"/>
  <c r="BG670" i="50"/>
  <c r="BT342" i="50"/>
  <c r="BF827" i="50"/>
  <c r="BL773" i="50"/>
  <c r="BT519" i="50"/>
  <c r="BR365" i="50"/>
  <c r="BQ801" i="50"/>
  <c r="BJ351" i="50"/>
  <c r="BQ627" i="50"/>
  <c r="BI464" i="50"/>
  <c r="BR551" i="50"/>
  <c r="BJ713" i="50"/>
  <c r="BK453" i="50"/>
  <c r="BR865" i="50"/>
  <c r="BM372" i="50"/>
  <c r="BB495" i="50"/>
  <c r="BM404" i="50"/>
  <c r="BN114" i="50"/>
  <c r="BC400" i="50"/>
  <c r="BT647" i="50"/>
  <c r="BP345" i="50"/>
  <c r="BI791" i="50"/>
  <c r="BP526" i="50"/>
  <c r="BP539" i="50"/>
  <c r="BG816" i="50"/>
  <c r="BP375" i="50"/>
  <c r="BS775" i="50"/>
  <c r="BR595" i="50"/>
  <c r="BF604" i="50"/>
  <c r="BE693" i="50"/>
  <c r="BI210" i="50"/>
  <c r="BJ688" i="50"/>
  <c r="BG250" i="50"/>
  <c r="BU265" i="57"/>
  <c r="BB519" i="50"/>
  <c r="BI322" i="50"/>
  <c r="BH872" i="50"/>
  <c r="BG509" i="50"/>
  <c r="BH596" i="50"/>
  <c r="BK242" i="50"/>
  <c r="BA427" i="50"/>
  <c r="BD447" i="50"/>
  <c r="BP647" i="50"/>
  <c r="BF368" i="50"/>
  <c r="BH717" i="50"/>
  <c r="BM576" i="50"/>
  <c r="BC420" i="50"/>
  <c r="BN153" i="50"/>
  <c r="BK101" i="50"/>
  <c r="BE193" i="50"/>
  <c r="BJ451" i="50"/>
  <c r="BX266" i="57"/>
  <c r="BT765" i="50"/>
  <c r="BE827" i="50"/>
  <c r="BI767" i="50"/>
  <c r="BR447" i="50"/>
  <c r="BT453" i="50"/>
  <c r="BB183" i="50"/>
  <c r="BA732" i="50"/>
  <c r="BG59" i="51"/>
  <c r="BS630" i="50"/>
  <c r="BF118" i="50"/>
  <c r="BK54" i="59"/>
  <c r="BK149" i="50"/>
  <c r="BS53" i="50"/>
  <c r="BE230" i="50"/>
  <c r="BU17" i="57"/>
  <c r="BG221" i="57"/>
  <c r="BY60" i="57"/>
  <c r="BJ213" i="50"/>
  <c r="BI291" i="57"/>
  <c r="BI213" i="50"/>
  <c r="BE84" i="57"/>
  <c r="BK302" i="50"/>
  <c r="BE128" i="50"/>
  <c r="FD7" i="23"/>
  <c r="BK105" i="50"/>
  <c r="BL51" i="51"/>
  <c r="BU153" i="57"/>
  <c r="BK45" i="50"/>
  <c r="BG38" i="50"/>
  <c r="BM11" i="49"/>
  <c r="BI137" i="50"/>
  <c r="BI121" i="57"/>
  <c r="BM132" i="57"/>
  <c r="BD120" i="50"/>
  <c r="BN188" i="50"/>
  <c r="BJ29" i="57"/>
  <c r="BJ15" i="50"/>
  <c r="BR288" i="57"/>
  <c r="BF157" i="57"/>
  <c r="BD290" i="50"/>
  <c r="BG162" i="50"/>
  <c r="BP178" i="50"/>
  <c r="BH58" i="50"/>
  <c r="BD120" i="57"/>
  <c r="BM14" i="57"/>
  <c r="BN232" i="57"/>
  <c r="BD244" i="57"/>
  <c r="BD5" i="45"/>
  <c r="BI234" i="50"/>
  <c r="BE259" i="50"/>
  <c r="BF287" i="57"/>
  <c r="BG191" i="50"/>
  <c r="BA246" i="50"/>
  <c r="BA300" i="50"/>
  <c r="BY158" i="57"/>
  <c r="BB244" i="50"/>
  <c r="BP276" i="57"/>
  <c r="BR820" i="50"/>
  <c r="BN154" i="50"/>
  <c r="BE18" i="57"/>
  <c r="BJ26" i="51"/>
  <c r="BN478" i="50"/>
  <c r="BE234" i="50"/>
  <c r="BL272" i="50"/>
  <c r="BM285" i="57"/>
  <c r="BC379" i="50"/>
  <c r="CI31" i="52"/>
  <c r="BA250" i="57"/>
  <c r="BM112" i="57"/>
  <c r="BD67" i="57"/>
  <c r="BI121" i="50"/>
  <c r="BC297" i="50"/>
  <c r="BK181" i="50"/>
  <c r="BL296" i="57"/>
  <c r="BF11" i="22"/>
  <c r="BF5" i="47"/>
  <c r="BM96" i="51"/>
  <c r="BR228" i="50"/>
  <c r="BK188" i="57"/>
  <c r="BL57" i="57"/>
  <c r="BM48" i="57"/>
  <c r="BF257" i="57"/>
  <c r="BH51" i="59"/>
  <c r="BB36" i="22"/>
  <c r="BA408" i="50"/>
  <c r="BH502" i="50"/>
  <c r="BJ530" i="50"/>
  <c r="BK600" i="50"/>
  <c r="BE361" i="50"/>
  <c r="BK579" i="50"/>
  <c r="BL545" i="50"/>
  <c r="BH459" i="50"/>
  <c r="BR793" i="50"/>
  <c r="BD141" i="50"/>
  <c r="BM624" i="50"/>
  <c r="BG738" i="50"/>
  <c r="BK394" i="50"/>
  <c r="BD352" i="50"/>
  <c r="BM402" i="50"/>
  <c r="BI370" i="50"/>
  <c r="BE661" i="50"/>
  <c r="BE336" i="50"/>
  <c r="BJ534" i="50"/>
  <c r="BP354" i="50"/>
  <c r="BS490" i="50"/>
  <c r="BF421" i="50"/>
  <c r="BQ785" i="50"/>
  <c r="BH781" i="50"/>
  <c r="BG661" i="50"/>
  <c r="BL610" i="50"/>
  <c r="BD430" i="50"/>
  <c r="BR372" i="50"/>
  <c r="BG679" i="50"/>
  <c r="BL379" i="50"/>
  <c r="BB105" i="51"/>
  <c r="BA270" i="57"/>
  <c r="BJ411" i="50"/>
  <c r="BM370" i="50"/>
  <c r="BM265" i="57"/>
  <c r="BA868" i="50"/>
  <c r="BB48" i="59"/>
  <c r="BP475" i="50"/>
  <c r="BX261" i="57"/>
  <c r="BS175" i="50"/>
  <c r="BB278" i="50"/>
  <c r="BJ291" i="57"/>
  <c r="BN85" i="50"/>
  <c r="BA64" i="22"/>
  <c r="BP33" i="57"/>
  <c r="BL139" i="50"/>
  <c r="BQ299" i="57"/>
  <c r="BI295" i="57"/>
  <c r="BX218" i="57"/>
  <c r="BL277" i="50"/>
  <c r="BX237" i="57"/>
  <c r="BB219" i="57"/>
  <c r="BD20" i="59"/>
  <c r="BR176" i="57"/>
  <c r="BG210" i="50"/>
  <c r="BR164" i="50"/>
  <c r="BX101" i="57"/>
  <c r="BD219" i="57"/>
  <c r="BB287" i="57"/>
  <c r="BK243" i="57"/>
  <c r="BL187" i="50"/>
  <c r="BF205" i="50"/>
  <c r="BM275" i="57"/>
  <c r="BY294" i="57"/>
  <c r="BM303" i="50"/>
  <c r="BY269" i="57"/>
  <c r="BL294" i="57"/>
  <c r="BH12" i="57"/>
  <c r="BP195" i="50"/>
  <c r="BF197" i="50"/>
  <c r="BG14" i="49"/>
  <c r="BL143" i="57"/>
  <c r="BM289" i="57"/>
  <c r="BG239" i="50"/>
  <c r="BG275" i="50"/>
  <c r="BM212" i="50"/>
  <c r="BG11" i="57"/>
  <c r="BF104" i="51"/>
  <c r="BB167" i="50"/>
  <c r="BB14" i="49"/>
  <c r="BB277" i="50"/>
  <c r="BK182" i="50"/>
  <c r="CL32" i="52"/>
  <c r="BK231" i="50"/>
  <c r="BA226" i="50"/>
  <c r="BQ108" i="50"/>
  <c r="BG194" i="50"/>
  <c r="BA238" i="57"/>
  <c r="BA100" i="50"/>
  <c r="BN65" i="57"/>
  <c r="BE5" i="50"/>
  <c r="BD130" i="50"/>
  <c r="BW237" i="57"/>
  <c r="BL179" i="57"/>
  <c r="BM204" i="50"/>
  <c r="BO271" i="57"/>
  <c r="BL160" i="50"/>
  <c r="BD220" i="57"/>
  <c r="BE203" i="50"/>
  <c r="BU281" i="57"/>
  <c r="BD118" i="50"/>
  <c r="BD12" i="51"/>
  <c r="BO241" i="57"/>
  <c r="BJ151" i="50"/>
  <c r="BJ19" i="47"/>
  <c r="BD268" i="50"/>
  <c r="BA179" i="50"/>
  <c r="BK244" i="57"/>
  <c r="BH279" i="50"/>
  <c r="BM224" i="50"/>
  <c r="BP220" i="57"/>
  <c r="BF195" i="50"/>
  <c r="BP273" i="57"/>
  <c r="BJ235" i="57"/>
  <c r="BY265" i="57"/>
  <c r="BE71" i="22"/>
  <c r="BU211" i="57"/>
  <c r="CP45" i="52"/>
  <c r="BT6" i="50"/>
  <c r="BN127" i="50"/>
  <c r="BM193" i="50"/>
  <c r="BX241" i="57"/>
  <c r="BW83" i="57"/>
  <c r="BR262" i="57"/>
  <c r="BF204" i="50"/>
  <c r="BR253" i="57"/>
  <c r="BJ100" i="50"/>
  <c r="BK304" i="57"/>
  <c r="BJ245" i="57"/>
  <c r="BT241" i="50"/>
  <c r="BF16" i="44"/>
  <c r="BD238" i="57"/>
  <c r="BC243" i="50"/>
  <c r="BG128" i="50"/>
  <c r="BD17" i="45"/>
  <c r="BO292" i="57"/>
  <c r="BQ202" i="57"/>
  <c r="BN139" i="50"/>
  <c r="BG16" i="57"/>
  <c r="BM190" i="50"/>
  <c r="BI222" i="50"/>
  <c r="CM34" i="52"/>
  <c r="BA156" i="50"/>
  <c r="BQ17" i="51"/>
  <c r="BD277" i="50"/>
  <c r="BI164" i="50"/>
  <c r="BM174" i="50"/>
  <c r="BP21" i="50"/>
  <c r="BF50" i="50"/>
  <c r="BF17" i="49"/>
  <c r="BH122" i="50"/>
  <c r="BB267" i="50"/>
  <c r="BA227" i="50"/>
  <c r="BM302" i="50"/>
  <c r="BN73" i="50"/>
  <c r="BJ244" i="50"/>
  <c r="BQ205" i="50"/>
  <c r="BA263" i="50"/>
  <c r="BF243" i="57"/>
  <c r="BV304" i="57"/>
  <c r="BR245" i="50"/>
  <c r="BM52" i="50"/>
  <c r="BR281" i="57"/>
  <c r="BH303" i="50"/>
  <c r="BD195" i="50"/>
  <c r="CX23" i="52"/>
  <c r="BE230" i="57"/>
  <c r="BQ304" i="57"/>
  <c r="BG91" i="51"/>
  <c r="BK237" i="50"/>
  <c r="BS116" i="50"/>
  <c r="BF253" i="50"/>
  <c r="BR305" i="57"/>
  <c r="BV302" i="57"/>
  <c r="BP155" i="50"/>
  <c r="BC27" i="50"/>
  <c r="BB533" i="50"/>
  <c r="BF131" i="50"/>
  <c r="BI238" i="50"/>
  <c r="BH266" i="57"/>
  <c r="BX277" i="57"/>
  <c r="BR60" i="57"/>
  <c r="BJ209" i="50"/>
  <c r="BI240" i="57"/>
  <c r="BB141" i="50"/>
  <c r="BC269" i="57"/>
  <c r="BU143" i="57"/>
  <c r="BH302" i="50"/>
  <c r="BS250" i="57"/>
  <c r="BN213" i="57"/>
  <c r="BP27" i="50"/>
  <c r="BF7" i="44"/>
  <c r="BR284" i="50"/>
  <c r="BO57" i="57"/>
  <c r="BG88" i="51"/>
  <c r="BG207" i="50"/>
  <c r="BN66" i="50"/>
  <c r="BP262" i="57"/>
  <c r="BO254" i="57"/>
  <c r="BE5" i="51"/>
  <c r="BO78" i="57"/>
  <c r="BI140" i="50"/>
  <c r="BM17" i="51"/>
  <c r="BG231" i="57"/>
  <c r="BG188" i="50"/>
  <c r="BQ209" i="50"/>
  <c r="BG304" i="50"/>
  <c r="BK198" i="50"/>
  <c r="BX211" i="57"/>
  <c r="BI262" i="50"/>
  <c r="BH122" i="57"/>
  <c r="BE108" i="50"/>
  <c r="BR274" i="50"/>
  <c r="BP237" i="50"/>
  <c r="BJ77" i="50"/>
  <c r="BS495" i="50"/>
  <c r="BB153" i="50"/>
  <c r="BC220" i="57"/>
  <c r="BA281" i="57"/>
  <c r="BD9" i="57"/>
  <c r="BN24" i="51"/>
  <c r="DV6" i="23"/>
  <c r="BC195" i="57"/>
  <c r="BQ67" i="51"/>
  <c r="BK94" i="50"/>
  <c r="CU54" i="52"/>
  <c r="BX217" i="57"/>
  <c r="BR504" i="50"/>
  <c r="BQ182" i="50"/>
  <c r="BD137" i="50"/>
  <c r="BC57" i="51"/>
  <c r="BN274" i="50"/>
  <c r="BJ122" i="50"/>
  <c r="BI85" i="50"/>
  <c r="BL292" i="57"/>
  <c r="BD154" i="50"/>
  <c r="BS153" i="50"/>
  <c r="BF51" i="59"/>
  <c r="BD101" i="51"/>
  <c r="CI48" i="52"/>
  <c r="BE102" i="50"/>
  <c r="BJ9" i="45"/>
  <c r="BA199" i="50"/>
  <c r="BO274" i="57"/>
  <c r="BQ281" i="57"/>
  <c r="BP187" i="50"/>
  <c r="BQ6" i="51"/>
  <c r="BR154" i="50"/>
  <c r="BS189" i="50"/>
  <c r="BB107" i="50"/>
  <c r="BE192" i="50"/>
  <c r="BH265" i="50"/>
  <c r="BJ196" i="57"/>
  <c r="BL14" i="44"/>
  <c r="CW33" i="52"/>
  <c r="BH106" i="50"/>
  <c r="BD304" i="50"/>
  <c r="BN179" i="50"/>
  <c r="BC254" i="57"/>
  <c r="BC152" i="50"/>
  <c r="BX30" i="57"/>
  <c r="BG156" i="50"/>
  <c r="BV56" i="57"/>
  <c r="BC287" i="50"/>
  <c r="BE113" i="50"/>
  <c r="BD225" i="57"/>
  <c r="BH11" i="59"/>
  <c r="BO117" i="57"/>
  <c r="BB282" i="50"/>
  <c r="BT249" i="50"/>
  <c r="BG16" i="44"/>
  <c r="BL256" i="50"/>
  <c r="BJ106" i="50"/>
  <c r="BM253" i="50"/>
  <c r="BC74" i="51"/>
  <c r="BP123" i="50"/>
  <c r="BQ302" i="50"/>
  <c r="BE130" i="50"/>
  <c r="BF219" i="50"/>
  <c r="BG116" i="50"/>
  <c r="BQ279" i="50"/>
  <c r="BN74" i="57"/>
  <c r="BA159" i="50"/>
  <c r="BV248" i="57"/>
  <c r="BL287" i="57"/>
  <c r="BC218" i="50"/>
  <c r="BI51" i="51"/>
  <c r="BI131" i="50"/>
  <c r="BB116" i="50"/>
  <c r="BH272" i="57"/>
  <c r="BS172" i="57"/>
  <c r="BJ219" i="50"/>
  <c r="BF252" i="57"/>
  <c r="BB121" i="50"/>
  <c r="BN23" i="57"/>
  <c r="BB196" i="57"/>
  <c r="BB291" i="57"/>
  <c r="BD49" i="51"/>
  <c r="BC25" i="44"/>
  <c r="CV39" i="52"/>
  <c r="BV300" i="57"/>
  <c r="BW103" i="57"/>
  <c r="BG142" i="57"/>
  <c r="BE142" i="57"/>
  <c r="BN223" i="50"/>
  <c r="BE109" i="50"/>
  <c r="BK282" i="57"/>
  <c r="BP112" i="50"/>
  <c r="BA116" i="57"/>
  <c r="BT178" i="50"/>
  <c r="BN48" i="50"/>
  <c r="BM83" i="50"/>
  <c r="BP143" i="50"/>
  <c r="BK13" i="49"/>
  <c r="BQ33" i="50"/>
  <c r="BF177" i="57"/>
  <c r="BW295" i="57"/>
  <c r="BS16" i="50"/>
  <c r="BF5" i="44"/>
  <c r="BF54" i="22"/>
  <c r="BU218" i="57"/>
  <c r="BJ208" i="57"/>
  <c r="BF196" i="50"/>
  <c r="BC229" i="57"/>
  <c r="BL209" i="57"/>
  <c r="BC17" i="22"/>
  <c r="BU232" i="57"/>
  <c r="BM261" i="57"/>
  <c r="BK137" i="57"/>
  <c r="BF13" i="46"/>
  <c r="BA11" i="22"/>
  <c r="BH11" i="49"/>
  <c r="CN43" i="52"/>
  <c r="CS40" i="52"/>
  <c r="BP66" i="57"/>
  <c r="BF176" i="57"/>
  <c r="BB48" i="51"/>
  <c r="BH860" i="50"/>
  <c r="BE654" i="50"/>
  <c r="BN619" i="50"/>
  <c r="BS401" i="50"/>
  <c r="BQ440" i="50"/>
  <c r="BK520" i="50"/>
  <c r="BA419" i="50"/>
  <c r="BH365" i="50"/>
  <c r="BD839" i="50"/>
  <c r="BS674" i="50"/>
  <c r="BL366" i="50"/>
  <c r="BK765" i="50"/>
  <c r="BE465" i="50"/>
  <c r="BJ614" i="50"/>
  <c r="BR522" i="50"/>
  <c r="BF560" i="50"/>
  <c r="BD518" i="50"/>
  <c r="BS852" i="50"/>
  <c r="BE897" i="50"/>
  <c r="BN408" i="50"/>
  <c r="BN583" i="50"/>
  <c r="BJ263" i="50"/>
  <c r="BN207" i="50"/>
  <c r="BC501" i="50"/>
  <c r="BC354" i="50"/>
  <c r="BE818" i="50"/>
  <c r="BS335" i="50"/>
  <c r="BJ353" i="50"/>
  <c r="BH321" i="50"/>
  <c r="BJ434" i="50"/>
  <c r="BS745" i="50"/>
  <c r="BU291" i="57"/>
  <c r="BK576" i="50"/>
  <c r="BQ33" i="57"/>
  <c r="BR311" i="50"/>
  <c r="BB90" i="51"/>
  <c r="BD377" i="50"/>
  <c r="BQ113" i="50"/>
  <c r="BM499" i="50"/>
  <c r="BC376" i="50"/>
  <c r="BA600" i="50"/>
  <c r="BE418" i="50"/>
  <c r="BK430" i="50"/>
  <c r="BT782" i="50"/>
  <c r="BL461" i="50"/>
  <c r="BG567" i="50"/>
  <c r="BA849" i="50"/>
  <c r="BE730" i="50"/>
  <c r="BC868" i="50"/>
  <c r="BG473" i="50"/>
  <c r="BG896" i="50"/>
  <c r="BM345" i="50"/>
  <c r="BJ476" i="50"/>
  <c r="BB642" i="50"/>
  <c r="BB456" i="50"/>
  <c r="BV219" i="57"/>
  <c r="BB434" i="50"/>
  <c r="BI617" i="50"/>
  <c r="BM399" i="50"/>
  <c r="BH278" i="50"/>
  <c r="BT336" i="50"/>
  <c r="BH747" i="50"/>
  <c r="BM582" i="50"/>
  <c r="BL19" i="49"/>
  <c r="BF354" i="50"/>
  <c r="BL395" i="50"/>
  <c r="BS313" i="50"/>
  <c r="BF135" i="50"/>
  <c r="BB56" i="22"/>
  <c r="BB174" i="57"/>
  <c r="BL544" i="50"/>
  <c r="BC335" i="50"/>
  <c r="BB371" i="50"/>
  <c r="BR781" i="50"/>
  <c r="BP660" i="50"/>
  <c r="BC655" i="50"/>
  <c r="BE658" i="50"/>
  <c r="BM323" i="50"/>
  <c r="BG329" i="50"/>
  <c r="BD593" i="50"/>
  <c r="BS520" i="50"/>
  <c r="BK634" i="50"/>
  <c r="BL598" i="50"/>
  <c r="BC603" i="50"/>
  <c r="CH30" i="52"/>
  <c r="BN265" i="50"/>
  <c r="BK155" i="50"/>
  <c r="BS524" i="50"/>
  <c r="BD60" i="22"/>
  <c r="BE668" i="50"/>
  <c r="BJ22" i="51"/>
  <c r="BC779" i="50"/>
  <c r="BA658" i="50"/>
  <c r="BC608" i="50"/>
  <c r="BG564" i="50"/>
  <c r="BG497" i="50"/>
  <c r="BD264" i="50"/>
  <c r="BL565" i="50"/>
  <c r="BI280" i="50"/>
  <c r="BA421" i="50"/>
  <c r="BD737" i="50"/>
  <c r="BD191" i="50"/>
  <c r="BB466" i="50"/>
  <c r="BE870" i="50"/>
  <c r="BS822" i="50"/>
  <c r="BA411" i="50"/>
  <c r="BP458" i="50"/>
  <c r="BJ581" i="50"/>
  <c r="BH336" i="50"/>
  <c r="BN292" i="50"/>
  <c r="BI23" i="50"/>
  <c r="BL259" i="57"/>
  <c r="BS124" i="57"/>
  <c r="BQ275" i="57"/>
  <c r="BJ299" i="57"/>
  <c r="BE18" i="50"/>
  <c r="BK195" i="50"/>
  <c r="BK140" i="50"/>
  <c r="BK286" i="50"/>
  <c r="CW18" i="52"/>
  <c r="BP46" i="57"/>
  <c r="BQ194" i="50"/>
  <c r="BE107" i="50"/>
  <c r="BF144" i="50"/>
  <c r="BB19" i="51"/>
  <c r="BL134" i="57"/>
  <c r="BH252" i="50"/>
  <c r="BM226" i="57"/>
  <c r="BK214" i="50"/>
  <c r="BM281" i="50"/>
  <c r="BQ195" i="50"/>
  <c r="CJ40" i="52"/>
  <c r="BD11" i="44"/>
  <c r="BD55" i="22"/>
  <c r="BA33" i="59"/>
  <c r="BE280" i="57"/>
  <c r="BK289" i="50"/>
  <c r="BK203" i="50"/>
  <c r="BJ208" i="50"/>
  <c r="BA265" i="50"/>
  <c r="BJ8" i="59"/>
  <c r="BR272" i="57"/>
  <c r="BS208" i="50"/>
  <c r="BN290" i="50"/>
  <c r="BM192" i="50"/>
  <c r="BB18" i="44"/>
  <c r="BM271" i="50"/>
  <c r="BU283" i="57"/>
  <c r="BB179" i="50"/>
  <c r="BG152" i="50"/>
  <c r="BR102" i="50"/>
  <c r="BF269" i="50"/>
  <c r="BT153" i="50"/>
  <c r="BB101" i="50"/>
  <c r="BA154" i="50"/>
  <c r="BD233" i="57"/>
  <c r="BQ55" i="50"/>
  <c r="BR248" i="57"/>
  <c r="BR93" i="57"/>
  <c r="BE16" i="45"/>
  <c r="BE27" i="50"/>
  <c r="BB161" i="50"/>
  <c r="BJ188" i="50"/>
  <c r="BL289" i="50"/>
  <c r="BK177" i="50"/>
  <c r="BK192" i="50"/>
  <c r="BO37" i="57"/>
  <c r="BR301" i="57"/>
  <c r="BQ131" i="57"/>
  <c r="BF21" i="45"/>
  <c r="BL47" i="57"/>
  <c r="BY253" i="57"/>
  <c r="BC9" i="22"/>
  <c r="BS195" i="50"/>
  <c r="BQ49" i="57"/>
  <c r="BO95" i="57"/>
  <c r="BD44" i="51"/>
  <c r="BE229" i="50"/>
  <c r="BN48" i="51"/>
  <c r="BC134" i="50"/>
  <c r="BC250" i="50"/>
  <c r="BN189" i="50"/>
  <c r="BG225" i="50"/>
  <c r="BG72" i="50"/>
  <c r="BD126" i="50"/>
  <c r="BD159" i="50"/>
  <c r="BM219" i="57"/>
  <c r="BP290" i="57"/>
  <c r="BX231" i="57"/>
  <c r="BI258" i="57"/>
  <c r="BB235" i="50"/>
  <c r="BJ265" i="57"/>
  <c r="BT188" i="50"/>
  <c r="BL17" i="51"/>
  <c r="BC37" i="51"/>
  <c r="BN269" i="50"/>
  <c r="BC141" i="50"/>
  <c r="BM145" i="50"/>
  <c r="BI243" i="50"/>
  <c r="BN230" i="50"/>
  <c r="BG287" i="57"/>
  <c r="BN287" i="57"/>
  <c r="BH25" i="59"/>
  <c r="BL10" i="45"/>
  <c r="BC114" i="57"/>
  <c r="BE285" i="57"/>
  <c r="BX184" i="57"/>
  <c r="BR216" i="50"/>
  <c r="BS262" i="50"/>
  <c r="BA34" i="57"/>
  <c r="BJ38" i="51"/>
  <c r="BR248" i="50"/>
  <c r="BP260" i="50"/>
  <c r="BG289" i="50"/>
  <c r="BB301" i="50"/>
  <c r="BB7" i="59"/>
  <c r="BD267" i="50"/>
  <c r="BG289" i="57"/>
  <c r="BP280" i="50"/>
  <c r="BA230" i="57"/>
  <c r="BK76" i="50"/>
  <c r="BJ130" i="50"/>
  <c r="BN150" i="50"/>
  <c r="BK283" i="50"/>
  <c r="BG261" i="57"/>
  <c r="BD255" i="50"/>
  <c r="BY242" i="57"/>
  <c r="BM304" i="50"/>
  <c r="BF203" i="50"/>
  <c r="BD247" i="50"/>
  <c r="BC108" i="50"/>
  <c r="BJ256" i="57"/>
  <c r="BM195" i="50"/>
  <c r="BD67" i="51"/>
  <c r="BC58" i="22"/>
  <c r="BI271" i="57"/>
  <c r="BE122" i="57"/>
  <c r="BD203" i="50"/>
  <c r="BR40" i="57"/>
  <c r="BJ286" i="50"/>
  <c r="BR240" i="50"/>
  <c r="BA217" i="57"/>
  <c r="BC92" i="57"/>
  <c r="BO257" i="57"/>
  <c r="BB142" i="50"/>
  <c r="BN241" i="50"/>
  <c r="BT225" i="50"/>
  <c r="BE82" i="51"/>
  <c r="CQ8" i="52"/>
  <c r="BV81" i="57"/>
  <c r="BI294" i="57"/>
  <c r="BY259" i="57"/>
  <c r="BS118" i="50"/>
  <c r="BA147" i="50"/>
  <c r="CX36" i="52"/>
  <c r="BB292" i="57"/>
  <c r="BP803" i="50"/>
  <c r="BG888" i="50"/>
  <c r="BJ346" i="50"/>
  <c r="BN351" i="50"/>
  <c r="BQ710" i="50"/>
  <c r="BT219" i="50"/>
  <c r="BG323" i="50"/>
  <c r="BD331" i="50"/>
  <c r="BT832" i="50"/>
  <c r="BD296" i="50"/>
  <c r="BJ481" i="50"/>
  <c r="BT503" i="50"/>
  <c r="BA521" i="50"/>
  <c r="BH549" i="50"/>
  <c r="BK435" i="50"/>
  <c r="BE505" i="50"/>
  <c r="BN284" i="50"/>
  <c r="BR610" i="50"/>
  <c r="BL364" i="50"/>
  <c r="BE619" i="50"/>
  <c r="BE431" i="50"/>
  <c r="BR731" i="50"/>
  <c r="BC221" i="57"/>
  <c r="BR333" i="50"/>
  <c r="BS109" i="50"/>
  <c r="BS698" i="50"/>
  <c r="BB527" i="50"/>
  <c r="BH299" i="57"/>
  <c r="BI148" i="50"/>
  <c r="BR150" i="50"/>
  <c r="BN9" i="45"/>
  <c r="BH166" i="50"/>
  <c r="BM17" i="49"/>
  <c r="BD289" i="50"/>
  <c r="BD10" i="59"/>
  <c r="BM218" i="50"/>
  <c r="BB234" i="57"/>
  <c r="BH238" i="50"/>
  <c r="BJ217" i="57"/>
  <c r="BL258" i="57"/>
  <c r="BV231" i="57"/>
  <c r="BM303" i="57"/>
  <c r="BR271" i="50"/>
  <c r="BV49" i="57"/>
  <c r="BU108" i="57"/>
  <c r="BF289" i="57"/>
  <c r="FC7" i="23"/>
  <c r="BE18" i="47"/>
  <c r="BQ270" i="50"/>
  <c r="BD198" i="50"/>
  <c r="BP39" i="50"/>
  <c r="BB165" i="50"/>
  <c r="BB105" i="50"/>
  <c r="BT199" i="50"/>
  <c r="BE271" i="50"/>
  <c r="BM160" i="50"/>
  <c r="BQ271" i="50"/>
  <c r="BF291" i="57"/>
  <c r="BD220" i="50"/>
  <c r="BQ166" i="50"/>
  <c r="BH36" i="51"/>
  <c r="BQ174" i="50"/>
  <c r="BT229" i="50"/>
  <c r="CT9" i="52"/>
  <c r="BF290" i="50"/>
  <c r="BG83" i="50"/>
  <c r="BM301" i="57"/>
  <c r="BR264" i="50"/>
  <c r="BK16" i="57"/>
  <c r="BO13" i="57"/>
  <c r="BA9" i="50"/>
  <c r="BI243" i="57"/>
  <c r="BD250" i="50"/>
  <c r="BQ171" i="50"/>
  <c r="BG18" i="50"/>
  <c r="BL232" i="50"/>
  <c r="BL276" i="50"/>
  <c r="BK248" i="50"/>
  <c r="BS217" i="57"/>
  <c r="BY216" i="57"/>
  <c r="BG50" i="51"/>
  <c r="BK219" i="50"/>
  <c r="BH191" i="50"/>
  <c r="BP306" i="57"/>
  <c r="BL86" i="57"/>
  <c r="BC279" i="57"/>
  <c r="BA728" i="50"/>
  <c r="BQ8" i="51"/>
  <c r="BJ416" i="50"/>
  <c r="BD6" i="57"/>
  <c r="BJ178" i="50"/>
  <c r="BT176" i="50"/>
  <c r="BK85" i="57"/>
  <c r="BH135" i="50"/>
  <c r="BK862" i="50"/>
  <c r="BC281" i="50"/>
  <c r="BM492" i="50"/>
  <c r="BK270" i="57"/>
  <c r="BY270" i="57"/>
  <c r="BN174" i="50"/>
  <c r="BG209" i="57"/>
  <c r="BF295" i="57"/>
  <c r="BR742" i="50"/>
  <c r="BF174" i="50"/>
  <c r="BA222" i="50"/>
  <c r="BO86" i="57"/>
  <c r="BK17" i="59"/>
  <c r="BK229" i="50"/>
  <c r="BI69" i="51"/>
  <c r="BF225" i="57"/>
  <c r="BM232" i="50"/>
  <c r="BY105" i="57"/>
  <c r="BR160" i="50"/>
  <c r="BQ259" i="57"/>
  <c r="BR208" i="57"/>
  <c r="BN160" i="57"/>
  <c r="BD269" i="50"/>
  <c r="BC23" i="47"/>
  <c r="BJ25" i="59"/>
  <c r="BV258" i="57"/>
  <c r="BG26" i="57"/>
  <c r="BE295" i="50"/>
  <c r="BC99" i="51"/>
  <c r="BH167" i="50"/>
  <c r="BT262" i="50"/>
  <c r="BR249" i="57"/>
  <c r="BU135" i="57"/>
  <c r="BD172" i="50"/>
  <c r="BI190" i="50"/>
  <c r="BC267" i="57"/>
  <c r="BC209" i="50"/>
  <c r="CW17" i="52"/>
  <c r="BI65" i="57"/>
  <c r="BQ124" i="50"/>
  <c r="BV122" i="57"/>
  <c r="BM161" i="50"/>
  <c r="BN306" i="57"/>
  <c r="BR276" i="57"/>
  <c r="CO48" i="52"/>
  <c r="BB29" i="51"/>
  <c r="BH52" i="57"/>
  <c r="BC62" i="50"/>
  <c r="BN204" i="50"/>
  <c r="BU70" i="57"/>
  <c r="BJ241" i="57"/>
  <c r="BE9" i="50"/>
  <c r="BP225" i="57"/>
  <c r="BF29" i="50"/>
  <c r="BE14" i="47"/>
  <c r="BI77" i="50"/>
  <c r="BB187" i="50"/>
  <c r="BF77" i="57"/>
  <c r="BX70" i="57"/>
  <c r="BQ65" i="50"/>
  <c r="BQ63" i="51"/>
  <c r="BA40" i="22"/>
  <c r="BE19" i="45"/>
  <c r="BU206" i="57"/>
  <c r="BB306" i="57"/>
  <c r="BN129" i="57"/>
  <c r="BG20" i="50"/>
  <c r="BE28" i="50"/>
  <c r="BG74" i="22"/>
  <c r="BP35" i="57"/>
  <c r="BK6" i="45"/>
  <c r="BU113" i="57"/>
  <c r="BA209" i="57"/>
  <c r="BN164" i="57"/>
  <c r="BH9" i="59"/>
  <c r="BB21" i="59"/>
  <c r="BC257" i="50"/>
  <c r="BQ86" i="57"/>
  <c r="BA213" i="50"/>
  <c r="BK34" i="57"/>
  <c r="BQ301" i="57"/>
  <c r="BM107" i="57"/>
  <c r="BP230" i="57"/>
  <c r="BH5" i="45"/>
  <c r="BF103" i="50"/>
  <c r="BD181" i="57"/>
  <c r="BR81" i="50"/>
  <c r="BS117" i="57"/>
  <c r="BI223" i="57"/>
  <c r="BK127" i="57"/>
  <c r="BT42" i="50"/>
  <c r="CK30" i="52"/>
  <c r="BI30" i="50"/>
  <c r="BB24" i="45"/>
  <c r="BF28" i="51"/>
  <c r="BJ244" i="57"/>
  <c r="BM239" i="57"/>
  <c r="BB22" i="57"/>
  <c r="BL264" i="50"/>
  <c r="BD167" i="57"/>
  <c r="BR300" i="50"/>
  <c r="BQ80" i="50"/>
  <c r="BV205" i="57"/>
  <c r="CN15" i="52"/>
  <c r="BP425" i="50"/>
  <c r="BB777" i="50"/>
  <c r="BN566" i="50"/>
  <c r="BK803" i="50"/>
  <c r="BR560" i="50"/>
  <c r="BG426" i="50"/>
  <c r="BQ417" i="50"/>
  <c r="BR703" i="50"/>
  <c r="BE541" i="50"/>
  <c r="BB877" i="50"/>
  <c r="BT680" i="50"/>
  <c r="BK663" i="50"/>
  <c r="BB588" i="50"/>
  <c r="BP395" i="50"/>
  <c r="BI712" i="50"/>
  <c r="BF529" i="50"/>
  <c r="BN598" i="50"/>
  <c r="BH530" i="50"/>
  <c r="BA321" i="50"/>
  <c r="BK443" i="50"/>
  <c r="BM603" i="50"/>
  <c r="BH208" i="57"/>
  <c r="BC610" i="50"/>
  <c r="BS331" i="50"/>
  <c r="BC763" i="50"/>
  <c r="BH886" i="50"/>
  <c r="BF443" i="50"/>
  <c r="BK503" i="50"/>
  <c r="BF348" i="50"/>
  <c r="BG674" i="50"/>
  <c r="BS396" i="50"/>
  <c r="BS482" i="50"/>
  <c r="BA11" i="45"/>
  <c r="BM316" i="50"/>
  <c r="BG699" i="50"/>
  <c r="BC449" i="50"/>
  <c r="BI787" i="50"/>
  <c r="BK410" i="50"/>
  <c r="BN770" i="50"/>
  <c r="BH340" i="50"/>
  <c r="BI724" i="50"/>
  <c r="BM558" i="50"/>
  <c r="BG640" i="50"/>
  <c r="BQ354" i="50"/>
  <c r="BI873" i="50"/>
  <c r="BF530" i="50"/>
  <c r="BR687" i="50"/>
  <c r="BR678" i="50"/>
  <c r="BA63" i="22"/>
  <c r="BO305" i="57"/>
  <c r="BF494" i="50"/>
  <c r="BQ356" i="50"/>
  <c r="BJ692" i="50"/>
  <c r="BL399" i="50"/>
  <c r="BR433" i="50"/>
  <c r="BH475" i="50"/>
  <c r="BS729" i="50"/>
  <c r="BV207" i="57"/>
  <c r="BE759" i="50"/>
  <c r="BM13" i="51"/>
  <c r="BC731" i="50"/>
  <c r="BQ125" i="50"/>
  <c r="BG617" i="50"/>
  <c r="BF455" i="50"/>
  <c r="BU224" i="57"/>
  <c r="BD125" i="57"/>
  <c r="BH355" i="50"/>
  <c r="BR787" i="50"/>
  <c r="BT380" i="50"/>
  <c r="BT528" i="50"/>
  <c r="BJ446" i="50"/>
  <c r="BC613" i="50"/>
  <c r="BM753" i="50"/>
  <c r="BX275" i="57"/>
  <c r="BA784" i="50"/>
  <c r="BF258" i="50"/>
  <c r="BS700" i="50"/>
  <c r="BG287" i="50"/>
  <c r="BG680" i="50"/>
  <c r="BE294" i="57"/>
  <c r="BK8" i="50"/>
  <c r="BN402" i="50"/>
  <c r="BT487" i="50"/>
  <c r="BL653" i="50"/>
  <c r="BN370" i="50"/>
  <c r="BT627" i="50"/>
  <c r="BS714" i="50"/>
  <c r="BI305" i="50"/>
  <c r="BQ624" i="50"/>
  <c r="BI853" i="50"/>
  <c r="BC636" i="50"/>
  <c r="BT377" i="50"/>
  <c r="BL373" i="50"/>
  <c r="BE462" i="50"/>
  <c r="BB348" i="50"/>
  <c r="BK591" i="50"/>
  <c r="BJ373" i="50"/>
  <c r="BA767" i="50"/>
  <c r="BB579" i="50"/>
  <c r="BL762" i="50"/>
  <c r="BR838" i="50"/>
  <c r="BF633" i="50"/>
  <c r="BS400" i="50"/>
  <c r="BQ851" i="50"/>
  <c r="BH393" i="50"/>
  <c r="BE484" i="50"/>
  <c r="BM574" i="50"/>
  <c r="BS469" i="50"/>
  <c r="BQ483" i="50"/>
  <c r="BC826" i="50"/>
  <c r="BN460" i="50"/>
  <c r="BN499" i="50"/>
  <c r="BS891" i="50"/>
  <c r="BH35" i="59"/>
  <c r="BP310" i="50"/>
  <c r="BN307" i="50"/>
  <c r="BT718" i="50"/>
  <c r="BG724" i="50"/>
  <c r="BL476" i="50"/>
  <c r="BN600" i="50"/>
  <c r="BH535" i="50"/>
  <c r="BJ410" i="50"/>
  <c r="BD441" i="50"/>
  <c r="BQ584" i="50"/>
  <c r="BN364" i="50"/>
  <c r="BJ342" i="50"/>
  <c r="BT651" i="50"/>
  <c r="BD238" i="50"/>
  <c r="BK109" i="57"/>
  <c r="BQ292" i="50"/>
  <c r="BE430" i="50"/>
  <c r="BF860" i="50"/>
  <c r="BL420" i="50"/>
  <c r="BB578" i="50"/>
  <c r="BA619" i="50"/>
  <c r="BH161" i="50"/>
  <c r="BR652" i="50"/>
  <c r="BJ396" i="50"/>
  <c r="BP777" i="50"/>
  <c r="BJ247" i="57"/>
  <c r="BF594" i="50"/>
  <c r="BI445" i="50"/>
  <c r="BF426" i="50"/>
  <c r="BV183" i="57"/>
  <c r="BV211" i="57"/>
  <c r="BC58" i="57"/>
  <c r="BB487" i="50"/>
  <c r="BL385" i="50"/>
  <c r="BP610" i="50"/>
  <c r="BS478" i="50"/>
  <c r="BA387" i="50"/>
  <c r="BI773" i="50"/>
  <c r="BI113" i="50"/>
  <c r="BH608" i="50"/>
  <c r="BY257" i="57"/>
  <c r="BC711" i="50"/>
  <c r="BK745" i="50"/>
  <c r="BC56" i="22"/>
  <c r="BD116" i="50"/>
  <c r="BD211" i="50"/>
  <c r="CJ14" i="52"/>
  <c r="BA35" i="50"/>
  <c r="BX248" i="57"/>
  <c r="BR95" i="57"/>
  <c r="BQ62" i="51"/>
  <c r="BE13" i="51"/>
  <c r="BG13" i="51"/>
  <c r="BB126" i="50"/>
  <c r="BA288" i="57"/>
  <c r="BF141" i="57"/>
  <c r="CX24" i="52"/>
  <c r="BK279" i="50"/>
  <c r="BK288" i="57"/>
  <c r="BL50" i="51"/>
  <c r="BE47" i="22"/>
  <c r="BP16" i="50"/>
  <c r="BJ192" i="50"/>
  <c r="BN14" i="57"/>
  <c r="BH226" i="50"/>
  <c r="BB150" i="50"/>
  <c r="BR183" i="50"/>
  <c r="CF17" i="52"/>
  <c r="BL23" i="49"/>
  <c r="BD215" i="57"/>
  <c r="BX45" i="57"/>
  <c r="BI6" i="49"/>
  <c r="BS276" i="57"/>
  <c r="BJ243" i="57"/>
  <c r="BC183" i="50"/>
  <c r="BA304" i="57"/>
  <c r="BA258" i="50"/>
  <c r="BD16" i="51"/>
  <c r="BJ168" i="50"/>
  <c r="BL29" i="51"/>
  <c r="BT147" i="50"/>
  <c r="BM226" i="50"/>
  <c r="BK50" i="51"/>
  <c r="BA266" i="50"/>
  <c r="BY108" i="57"/>
  <c r="BX216" i="57"/>
  <c r="BG265" i="57"/>
  <c r="BB177" i="50"/>
  <c r="BL243" i="50"/>
  <c r="BH10" i="59"/>
  <c r="BK19" i="51"/>
  <c r="BM236" i="50"/>
  <c r="BD13" i="51"/>
  <c r="CJ26" i="52"/>
  <c r="BX215" i="57"/>
  <c r="BO228" i="57"/>
  <c r="BE26" i="57"/>
  <c r="BN143" i="50"/>
  <c r="BS297" i="57"/>
  <c r="BN116" i="50"/>
  <c r="BR196" i="57"/>
  <c r="BM249" i="50"/>
  <c r="BR144" i="50"/>
  <c r="BG242" i="57"/>
  <c r="BO219" i="57"/>
  <c r="BK33" i="57"/>
  <c r="BG43" i="50"/>
  <c r="BL11" i="45"/>
  <c r="CV10" i="52"/>
  <c r="BK81" i="51"/>
  <c r="BR147" i="50"/>
  <c r="BE103" i="57"/>
  <c r="CV49" i="52"/>
  <c r="BI87" i="57"/>
  <c r="BM110" i="50"/>
  <c r="BG15" i="57"/>
  <c r="BH303" i="57"/>
  <c r="BD227" i="57"/>
  <c r="BL834" i="50"/>
  <c r="BB385" i="50"/>
  <c r="BA682" i="50"/>
  <c r="BI865" i="50"/>
  <c r="BI236" i="50"/>
  <c r="BE833" i="50"/>
  <c r="BE362" i="50"/>
  <c r="BF512" i="50"/>
  <c r="BA716" i="50"/>
  <c r="BM491" i="50"/>
  <c r="BG356" i="50"/>
  <c r="BI777" i="50"/>
  <c r="BF751" i="50"/>
  <c r="BD630" i="50"/>
  <c r="BP538" i="50"/>
  <c r="BL718" i="50"/>
  <c r="BF752" i="50"/>
  <c r="BK383" i="50"/>
  <c r="BL824" i="50"/>
  <c r="BD519" i="50"/>
  <c r="BM830" i="50"/>
  <c r="BJ295" i="50"/>
  <c r="BI615" i="50"/>
  <c r="BM332" i="50"/>
  <c r="BB788" i="50"/>
  <c r="BK846" i="50"/>
  <c r="BS424" i="50"/>
  <c r="BE624" i="50"/>
  <c r="BF847" i="50"/>
  <c r="BL359" i="50"/>
  <c r="BC252" i="57"/>
  <c r="BB289" i="50"/>
  <c r="BC545" i="50"/>
  <c r="BG358" i="50"/>
  <c r="BC178" i="50"/>
  <c r="BP725" i="50"/>
  <c r="BP264" i="57"/>
  <c r="BS705" i="50"/>
  <c r="BT251" i="50"/>
  <c r="BJ65" i="57"/>
  <c r="BN132" i="57"/>
  <c r="BC237" i="50"/>
  <c r="BI72" i="51"/>
  <c r="BD155" i="50"/>
  <c r="BP168" i="50"/>
  <c r="BW285" i="57"/>
  <c r="BI9" i="50"/>
  <c r="BX11" i="57"/>
  <c r="BM114" i="50"/>
  <c r="BK88" i="57"/>
  <c r="BT209" i="50"/>
  <c r="BB111" i="50"/>
  <c r="BA141" i="57"/>
  <c r="BP264" i="50"/>
  <c r="BJ248" i="50"/>
  <c r="BG99" i="50"/>
  <c r="BI123" i="50"/>
  <c r="BF44" i="22"/>
  <c r="BC77" i="57"/>
  <c r="BN199" i="50"/>
  <c r="BG241" i="57"/>
  <c r="BQ262" i="57"/>
  <c r="BL133" i="50"/>
  <c r="BQ106" i="50"/>
  <c r="BK184" i="50"/>
  <c r="BE273" i="50"/>
  <c r="BS224" i="57"/>
  <c r="BQ230" i="57"/>
  <c r="BL23" i="44"/>
  <c r="BA137" i="50"/>
  <c r="BK249" i="50"/>
  <c r="BV270" i="57"/>
  <c r="BI6" i="47"/>
  <c r="BL238" i="57"/>
  <c r="BH37" i="59"/>
  <c r="BE5" i="45"/>
  <c r="BF15" i="22"/>
  <c r="BC222" i="50"/>
  <c r="BF286" i="57"/>
  <c r="BT53" i="50"/>
  <c r="BK130" i="50"/>
  <c r="BN211" i="50"/>
  <c r="BR72" i="57"/>
  <c r="BE173" i="50"/>
  <c r="BK179" i="50"/>
  <c r="BH263" i="57"/>
  <c r="BE300" i="57"/>
  <c r="BI235" i="50"/>
  <c r="CS22" i="52"/>
  <c r="BF284" i="57"/>
  <c r="BR133" i="50"/>
  <c r="BJ9" i="50"/>
  <c r="BV25" i="57"/>
  <c r="BC196" i="50"/>
  <c r="BD69" i="22"/>
  <c r="BB123" i="50"/>
  <c r="BM127" i="57"/>
  <c r="BO299" i="57"/>
  <c r="CK47" i="52"/>
  <c r="BQ88" i="57"/>
  <c r="BI244" i="57"/>
  <c r="BK160" i="50"/>
  <c r="BL275" i="50"/>
  <c r="BL147" i="57"/>
  <c r="BQ150" i="50"/>
  <c r="BP243" i="50"/>
  <c r="BN288" i="57"/>
  <c r="BK215" i="50"/>
  <c r="BM100" i="57"/>
  <c r="BL223" i="57"/>
  <c r="BD188" i="50"/>
  <c r="BI134" i="57"/>
  <c r="BC184" i="57"/>
  <c r="BG280" i="50"/>
  <c r="BI247" i="50"/>
  <c r="BF79" i="57"/>
  <c r="BI105" i="50"/>
  <c r="BC61" i="22"/>
  <c r="BO267" i="57"/>
  <c r="BR223" i="50"/>
  <c r="BG89" i="57"/>
  <c r="BA296" i="50"/>
  <c r="BC14" i="59"/>
  <c r="BF114" i="50"/>
  <c r="BB8" i="49"/>
  <c r="BF217" i="57"/>
  <c r="BE95" i="50"/>
  <c r="BK8" i="49"/>
  <c r="CR8" i="52"/>
  <c r="BE141" i="57"/>
  <c r="BD38" i="57"/>
  <c r="BQ71" i="51"/>
  <c r="BO226" i="57"/>
  <c r="BX26" i="57"/>
  <c r="BE92" i="57"/>
  <c r="BJ6" i="45"/>
  <c r="BH469" i="50"/>
  <c r="BG368" i="50"/>
  <c r="BQ598" i="50"/>
  <c r="BJ839" i="50"/>
  <c r="BF789" i="50"/>
  <c r="BP482" i="50"/>
  <c r="BL763" i="50"/>
  <c r="BE824" i="50"/>
  <c r="BH192" i="50"/>
  <c r="BA788" i="50"/>
  <c r="BS762" i="50"/>
  <c r="BI479" i="50"/>
  <c r="BR501" i="50"/>
  <c r="BI855" i="50"/>
  <c r="BP726" i="50"/>
  <c r="BB626" i="50"/>
  <c r="BB350" i="50"/>
  <c r="BE225" i="57"/>
  <c r="BD706" i="50"/>
  <c r="BR663" i="50"/>
  <c r="BD790" i="50"/>
  <c r="BK541" i="50"/>
  <c r="BP309" i="50"/>
  <c r="BS191" i="50"/>
  <c r="BS359" i="50"/>
  <c r="BH273" i="57"/>
  <c r="BG288" i="50"/>
  <c r="BS205" i="50"/>
  <c r="BW47" i="57"/>
  <c r="BQ250" i="57"/>
  <c r="BD249" i="57"/>
  <c r="BB37" i="59"/>
  <c r="BC171" i="50"/>
  <c r="BS162" i="50"/>
  <c r="BJ110" i="50"/>
  <c r="BQ107" i="50"/>
  <c r="BM150" i="50"/>
  <c r="BN264" i="50"/>
  <c r="BD285" i="57"/>
  <c r="BM58" i="57"/>
  <c r="BB240" i="50"/>
  <c r="BQ120" i="50"/>
  <c r="BQ222" i="50"/>
  <c r="BD282" i="57"/>
  <c r="BS295" i="57"/>
  <c r="BJ229" i="57"/>
  <c r="BF231" i="57"/>
  <c r="BF28" i="50"/>
  <c r="BE241" i="57"/>
  <c r="BQ246" i="57"/>
  <c r="BG135" i="50"/>
  <c r="BS291" i="57"/>
  <c r="BF247" i="50"/>
  <c r="BC76" i="57"/>
  <c r="BB211" i="50"/>
  <c r="BC102" i="57"/>
  <c r="BM243" i="50"/>
  <c r="BJ137" i="50"/>
  <c r="BV263" i="57"/>
  <c r="BL48" i="50"/>
  <c r="BI226" i="57"/>
  <c r="BQ189" i="50"/>
  <c r="BM300" i="57"/>
  <c r="BK26" i="51"/>
  <c r="BL792" i="50"/>
  <c r="BE621" i="50"/>
  <c r="BV278" i="57"/>
  <c r="BB790" i="50"/>
  <c r="BS257" i="57"/>
  <c r="BN487" i="50"/>
  <c r="BM422" i="50"/>
  <c r="BN146" i="57"/>
  <c r="BX255" i="57"/>
  <c r="BC143" i="57"/>
  <c r="BJ94" i="50"/>
  <c r="BW262" i="57"/>
  <c r="BC205" i="50"/>
  <c r="BF13" i="59"/>
  <c r="BJ5" i="44"/>
  <c r="BK223" i="57"/>
  <c r="BJ221" i="50"/>
  <c r="BE272" i="50"/>
  <c r="BK70" i="57"/>
  <c r="BJ136" i="50"/>
  <c r="BL206" i="50"/>
  <c r="BA62" i="50"/>
  <c r="BG247" i="57"/>
  <c r="BY254" i="57"/>
  <c r="BB19" i="45"/>
  <c r="BF128" i="50"/>
  <c r="BO270" i="57"/>
  <c r="BE277" i="57"/>
  <c r="BH181" i="57"/>
  <c r="BL204" i="50"/>
  <c r="BF122" i="57"/>
  <c r="BE220" i="57"/>
  <c r="BI49" i="50"/>
  <c r="BI185" i="50"/>
  <c r="BA24" i="45"/>
  <c r="BR182" i="57"/>
  <c r="BI305" i="57"/>
  <c r="CM28" i="52"/>
  <c r="BI20" i="47"/>
  <c r="CX28" i="52"/>
  <c r="BK184" i="57"/>
  <c r="BE68" i="51"/>
  <c r="BH61" i="51"/>
  <c r="BD269" i="57"/>
  <c r="BV295" i="57"/>
  <c r="BF6" i="51"/>
  <c r="BO159" i="57"/>
  <c r="BC151" i="50"/>
  <c r="BG305" i="57"/>
  <c r="CK34" i="52"/>
  <c r="BQ297" i="50"/>
  <c r="BL272" i="57"/>
  <c r="BF37" i="50"/>
  <c r="BG23" i="47"/>
  <c r="BN284" i="57"/>
  <c r="BP286" i="50"/>
  <c r="BF24" i="47"/>
  <c r="BF221" i="50"/>
  <c r="BE269" i="50"/>
  <c r="BM22" i="51"/>
  <c r="BS233" i="50"/>
  <c r="BB171" i="50"/>
  <c r="BI294" i="50"/>
  <c r="BQ306" i="57"/>
  <c r="BQ245" i="50"/>
  <c r="BK132" i="50"/>
  <c r="BM132" i="50"/>
  <c r="BB57" i="22"/>
  <c r="BN259" i="57"/>
  <c r="BP110" i="50"/>
  <c r="BP281" i="57"/>
  <c r="BF170" i="57"/>
  <c r="BB263" i="57"/>
  <c r="BK115" i="50"/>
  <c r="BR293" i="57"/>
  <c r="BX230" i="57"/>
  <c r="BO105" i="57"/>
  <c r="BO300" i="57"/>
  <c r="BO146" i="57"/>
  <c r="BR171" i="50"/>
  <c r="CW46" i="52"/>
  <c r="BD271" i="57"/>
  <c r="BE21" i="44"/>
  <c r="BV261" i="57"/>
  <c r="CG47" i="52"/>
  <c r="BG73" i="22"/>
  <c r="BG101" i="50"/>
  <c r="BS272" i="50"/>
  <c r="BK158" i="57"/>
  <c r="BN151" i="50"/>
  <c r="BD196" i="50"/>
  <c r="BB5" i="46"/>
  <c r="BP17" i="50"/>
  <c r="BX243" i="57"/>
  <c r="BR136" i="50"/>
  <c r="BI144" i="50"/>
  <c r="BB20" i="49"/>
  <c r="BM149" i="50"/>
  <c r="BD82" i="50"/>
  <c r="BE182" i="50"/>
  <c r="BK14" i="50"/>
  <c r="BN39" i="50"/>
  <c r="BN218" i="57"/>
  <c r="CQ54" i="52"/>
  <c r="BI11" i="44"/>
  <c r="BF245" i="50"/>
  <c r="BC121" i="50"/>
  <c r="BC66" i="50"/>
  <c r="BV241" i="57"/>
  <c r="BD14" i="50"/>
  <c r="BK259" i="50"/>
  <c r="BC17" i="49"/>
  <c r="BC8" i="50"/>
  <c r="BI44" i="51"/>
  <c r="BA142" i="50"/>
  <c r="BJ25" i="49"/>
  <c r="BH33" i="51"/>
  <c r="CK9" i="52"/>
  <c r="BC232" i="50"/>
  <c r="BC65" i="57"/>
  <c r="BM235" i="57"/>
  <c r="BR103" i="50"/>
  <c r="BT100" i="50"/>
  <c r="FA6" i="23"/>
  <c r="BO93" i="57"/>
  <c r="BA274" i="57"/>
  <c r="BX131" i="57"/>
  <c r="BL25" i="50"/>
  <c r="BB51" i="57"/>
  <c r="BQ203" i="57"/>
  <c r="BD40" i="51"/>
  <c r="CE39" i="52"/>
  <c r="BT51" i="50"/>
  <c r="BB24" i="57"/>
  <c r="BE250" i="57"/>
  <c r="BL80" i="50"/>
  <c r="BM7" i="45"/>
  <c r="BK33" i="50"/>
  <c r="BE238" i="57"/>
  <c r="BG86" i="51"/>
  <c r="BG192" i="57"/>
  <c r="BB3" i="47"/>
  <c r="BM8" i="49"/>
  <c r="BL6" i="44"/>
  <c r="BK142" i="57"/>
  <c r="BI168" i="57"/>
  <c r="BS257" i="50"/>
  <c r="BM76" i="50"/>
  <c r="BA50" i="22"/>
  <c r="BA62" i="57"/>
  <c r="BD13" i="50"/>
  <c r="BI119" i="50"/>
  <c r="BG31" i="57"/>
  <c r="BQ47" i="50"/>
  <c r="BP301" i="50"/>
  <c r="BD254" i="57"/>
  <c r="BB47" i="22"/>
  <c r="BE70" i="50"/>
  <c r="BV303" i="57"/>
  <c r="CW10" i="52"/>
  <c r="BH142" i="50"/>
  <c r="BH39" i="50"/>
  <c r="BS54" i="50"/>
  <c r="BB82" i="57"/>
  <c r="BY279" i="57"/>
  <c r="BC5" i="50"/>
  <c r="BL91" i="51"/>
  <c r="BX236" i="57"/>
  <c r="BC242" i="50"/>
  <c r="BL52" i="57"/>
  <c r="BJ215" i="50"/>
  <c r="BR79" i="50"/>
  <c r="BR128" i="50"/>
  <c r="BC161" i="50"/>
  <c r="BD270" i="50"/>
  <c r="BK194" i="57"/>
  <c r="CP5" i="52"/>
  <c r="BJ150" i="50"/>
  <c r="BB124" i="50"/>
  <c r="BQ253" i="50"/>
  <c r="BE116" i="57"/>
  <c r="BA155" i="50"/>
  <c r="BE36" i="57"/>
  <c r="BF268" i="50"/>
  <c r="BM16" i="49"/>
  <c r="BE61" i="50"/>
  <c r="BA214" i="50"/>
  <c r="BQ187" i="50"/>
  <c r="BA253" i="50"/>
  <c r="BQ279" i="57"/>
  <c r="BK62" i="57"/>
  <c r="BR194" i="57"/>
  <c r="BD12" i="46"/>
  <c r="BD37" i="51"/>
  <c r="BQ100" i="51"/>
  <c r="BP70" i="51"/>
  <c r="BG32" i="57"/>
  <c r="BM45" i="50"/>
  <c r="BT216" i="50"/>
  <c r="BC27" i="59"/>
  <c r="BE134" i="57"/>
  <c r="BD37" i="57"/>
  <c r="BR142" i="50"/>
  <c r="BJ83" i="50"/>
  <c r="BB46" i="51"/>
  <c r="BI70" i="50"/>
  <c r="BO224" i="57"/>
  <c r="BJ100" i="51"/>
  <c r="CU29" i="52"/>
  <c r="BI101" i="51"/>
  <c r="BD193" i="57"/>
  <c r="BH17" i="51"/>
  <c r="BD67" i="22"/>
  <c r="BH240" i="57"/>
  <c r="BG280" i="57"/>
  <c r="BR88" i="57"/>
  <c r="BS230" i="57"/>
  <c r="BB139" i="57"/>
  <c r="BD45" i="57"/>
  <c r="BC170" i="50"/>
  <c r="BL285" i="57"/>
  <c r="BN259" i="50"/>
  <c r="BE295" i="57"/>
  <c r="BW301" i="57"/>
  <c r="BI298" i="57"/>
  <c r="BG177" i="50"/>
  <c r="BS206" i="50"/>
  <c r="BG108" i="50"/>
  <c r="BD222" i="57"/>
  <c r="BG62" i="22"/>
  <c r="BX221" i="57"/>
  <c r="BK131" i="50"/>
  <c r="BJ144" i="50"/>
  <c r="DL7" i="23"/>
  <c r="BL122" i="50"/>
  <c r="BF17" i="57"/>
  <c r="BC206" i="57"/>
  <c r="BX150" i="57"/>
  <c r="BH165" i="50"/>
  <c r="BB141" i="57"/>
  <c r="BW184" i="57"/>
  <c r="BA167" i="50"/>
  <c r="BL172" i="57"/>
  <c r="BS270" i="57"/>
  <c r="BJ142" i="57"/>
  <c r="BH272" i="50"/>
  <c r="BQ134" i="57"/>
  <c r="BJ276" i="57"/>
  <c r="BJ29" i="50"/>
  <c r="BY41" i="57"/>
  <c r="BJ73" i="51"/>
  <c r="BK122" i="57"/>
  <c r="BB42" i="59"/>
  <c r="BX58" i="57"/>
  <c r="BC51" i="57"/>
  <c r="BD45" i="22"/>
  <c r="BP85" i="57"/>
  <c r="BM89" i="57"/>
  <c r="BF8" i="22"/>
  <c r="BP81" i="57"/>
  <c r="BH128" i="57"/>
  <c r="BP20" i="50"/>
  <c r="BK12" i="50"/>
  <c r="BD17" i="47"/>
  <c r="BD70" i="57"/>
  <c r="BH41" i="50"/>
  <c r="BS83" i="57"/>
  <c r="BI14" i="51"/>
  <c r="CN18" i="52"/>
  <c r="BX88" i="57"/>
  <c r="BR12" i="50"/>
  <c r="BB17" i="57"/>
  <c r="BQ15" i="51"/>
  <c r="BI214" i="50"/>
  <c r="BJ56" i="57"/>
  <c r="BR127" i="50"/>
  <c r="BO101" i="57"/>
  <c r="BF58" i="22"/>
  <c r="BG144" i="57"/>
  <c r="BL281" i="57"/>
  <c r="BQ67" i="50"/>
  <c r="CN9" i="52"/>
  <c r="BQ110" i="57"/>
  <c r="BL209" i="50"/>
  <c r="BP148" i="57"/>
  <c r="BG265" i="50"/>
  <c r="BD39" i="50"/>
  <c r="BQ183" i="50"/>
  <c r="CO21" i="52"/>
  <c r="BJ159" i="50"/>
  <c r="BM46" i="50"/>
  <c r="BF300" i="50"/>
  <c r="BF17" i="22"/>
  <c r="BF255" i="50"/>
  <c r="BJ205" i="57"/>
  <c r="BD231" i="57"/>
  <c r="BC45" i="59"/>
  <c r="BN187" i="50"/>
  <c r="CS35" i="52"/>
  <c r="BL145" i="57"/>
  <c r="BB24" i="47"/>
  <c r="BG5" i="47"/>
  <c r="BW201" i="57"/>
  <c r="BD104" i="51"/>
  <c r="BC188" i="57"/>
  <c r="BQ51" i="50"/>
  <c r="BG15" i="44"/>
  <c r="BB44" i="59"/>
  <c r="CN54" i="52"/>
  <c r="BQ56" i="50"/>
  <c r="BC15" i="51"/>
  <c r="BR9" i="50"/>
  <c r="BG41" i="51"/>
  <c r="BR110" i="57"/>
  <c r="CS6" i="52"/>
  <c r="BF8" i="50"/>
  <c r="BL177" i="57"/>
  <c r="BF72" i="57"/>
  <c r="CN41" i="52"/>
  <c r="BC21" i="46"/>
  <c r="CQ26" i="52"/>
  <c r="BS82" i="57"/>
  <c r="BG23" i="57"/>
  <c r="BB69" i="50"/>
  <c r="BL71" i="50"/>
  <c r="BJ49" i="57"/>
  <c r="BD93" i="57"/>
  <c r="BL25" i="45"/>
  <c r="BJ56" i="51"/>
  <c r="BW75" i="57"/>
  <c r="BD68" i="51"/>
  <c r="BC131" i="57"/>
  <c r="BG18" i="57"/>
  <c r="BF47" i="22"/>
  <c r="BH28" i="57"/>
  <c r="BK57" i="51"/>
  <c r="BF48" i="22"/>
  <c r="CN45" i="52"/>
  <c r="BB43" i="50"/>
  <c r="BJ23" i="59"/>
  <c r="BP172" i="57"/>
  <c r="BC59" i="57"/>
  <c r="BH11" i="57"/>
  <c r="BQ29" i="50"/>
  <c r="BQ49" i="51"/>
  <c r="BA84" i="57"/>
  <c r="BQ114" i="50"/>
  <c r="BJ41" i="59"/>
  <c r="BE101" i="51"/>
  <c r="BR39" i="57"/>
  <c r="BX96" i="57"/>
  <c r="BI87" i="50"/>
  <c r="BI173" i="57"/>
  <c r="BL48" i="57"/>
  <c r="BB42" i="51"/>
  <c r="BD134" i="57"/>
  <c r="ER6" i="23"/>
  <c r="BJ114" i="57"/>
  <c r="BU76" i="57"/>
  <c r="BH193" i="57"/>
  <c r="CP49" i="52"/>
  <c r="BG21" i="51"/>
  <c r="BF51" i="57"/>
  <c r="BR618" i="50"/>
  <c r="BH764" i="50"/>
  <c r="BT612" i="50"/>
  <c r="BE549" i="50"/>
  <c r="BI719" i="50"/>
  <c r="BM726" i="50"/>
  <c r="BQ343" i="50"/>
  <c r="BT338" i="50"/>
  <c r="BP417" i="50"/>
  <c r="BI819" i="50"/>
  <c r="BE363" i="50"/>
  <c r="BG695" i="50"/>
  <c r="BC621" i="50"/>
  <c r="BP810" i="50"/>
  <c r="BS779" i="50"/>
  <c r="BB379" i="50"/>
  <c r="BQ892" i="50"/>
  <c r="BD184" i="50"/>
  <c r="EL6" i="23"/>
  <c r="BB29" i="59"/>
  <c r="BM296" i="57"/>
  <c r="BI48" i="51"/>
  <c r="BO263" i="57"/>
  <c r="BT281" i="50"/>
  <c r="BQ299" i="50"/>
  <c r="BL269" i="50"/>
  <c r="BB214" i="57"/>
  <c r="CV5" i="52"/>
  <c r="BJ249" i="50"/>
  <c r="BX257" i="57"/>
  <c r="BA146" i="50"/>
  <c r="BN263" i="57"/>
  <c r="BS278" i="57"/>
  <c r="BG58" i="51"/>
  <c r="BG5" i="42"/>
  <c r="BY237" i="57"/>
  <c r="BM228" i="57"/>
  <c r="BL266" i="57"/>
  <c r="BK186" i="57"/>
  <c r="BN262" i="50"/>
  <c r="BE39" i="50"/>
  <c r="BL5" i="44"/>
  <c r="BP44" i="57"/>
  <c r="BK60" i="50"/>
  <c r="CK41" i="52"/>
  <c r="BF249" i="50"/>
  <c r="CQ24" i="52"/>
  <c r="BA132" i="50"/>
  <c r="BD15" i="49"/>
  <c r="BB248" i="50"/>
  <c r="BG53" i="50"/>
  <c r="BA77" i="51"/>
  <c r="BU111" i="57"/>
  <c r="BG172" i="50"/>
  <c r="BL24" i="44"/>
  <c r="BN191" i="50"/>
  <c r="BF57" i="50"/>
  <c r="BE36" i="50"/>
  <c r="BS264" i="50"/>
  <c r="BI79" i="57"/>
  <c r="BR197" i="50"/>
  <c r="BY219" i="57"/>
  <c r="BD289" i="57"/>
  <c r="CL48" i="52"/>
  <c r="BL101" i="50"/>
  <c r="BQ218" i="50"/>
  <c r="BQ296" i="57"/>
  <c r="BK160" i="57"/>
  <c r="BN270" i="50"/>
  <c r="BP253" i="50"/>
  <c r="BK9" i="44"/>
  <c r="BG221" i="50"/>
  <c r="BC19" i="50"/>
  <c r="BG19" i="22"/>
  <c r="BF91" i="57"/>
  <c r="BC85" i="50"/>
  <c r="BA21" i="50"/>
  <c r="BN226" i="57"/>
  <c r="BP60" i="50"/>
  <c r="BC148" i="50"/>
  <c r="BX287" i="57"/>
  <c r="BM144" i="50"/>
  <c r="BN193" i="57"/>
  <c r="BT275" i="50"/>
  <c r="CQ28" i="52"/>
  <c r="BC323" i="50"/>
  <c r="BD889" i="50"/>
  <c r="BS689" i="50"/>
  <c r="BH556" i="50"/>
  <c r="BM747" i="50"/>
  <c r="BJ10" i="47"/>
  <c r="BG749" i="50"/>
  <c r="BD490" i="50"/>
  <c r="BL449" i="50"/>
  <c r="BN261" i="57"/>
  <c r="BC705" i="50"/>
  <c r="BP402" i="50"/>
  <c r="BL351" i="50"/>
  <c r="BB440" i="50"/>
  <c r="BN511" i="50"/>
  <c r="BB710" i="50"/>
  <c r="BJ526" i="50"/>
  <c r="BL147" i="50"/>
  <c r="BF518" i="50"/>
  <c r="BB410" i="50"/>
  <c r="BL636" i="50"/>
  <c r="BH854" i="50"/>
  <c r="BP378" i="50"/>
  <c r="BJ431" i="50"/>
  <c r="BI781" i="50"/>
  <c r="BR297" i="57"/>
  <c r="BL809" i="50"/>
  <c r="BS187" i="50"/>
  <c r="BH215" i="50"/>
  <c r="BJ229" i="50"/>
  <c r="BA37" i="57"/>
  <c r="BS244" i="50"/>
  <c r="BX228" i="57"/>
  <c r="BF226" i="57"/>
  <c r="BO187" i="57"/>
  <c r="BN35" i="50"/>
  <c r="BL149" i="50"/>
  <c r="BN277" i="50"/>
  <c r="BJ278" i="57"/>
  <c r="BH209" i="57"/>
  <c r="BF248" i="57"/>
  <c r="BK267" i="57"/>
  <c r="BA294" i="57"/>
  <c r="BC109" i="50"/>
  <c r="BY247" i="57"/>
  <c r="BI37" i="51"/>
  <c r="BK12" i="49"/>
  <c r="BK15" i="50"/>
  <c r="BA258" i="57"/>
  <c r="BS279" i="57"/>
  <c r="BL300" i="57"/>
  <c r="BM57" i="57"/>
  <c r="BJ275" i="57"/>
  <c r="BN220" i="50"/>
  <c r="BC16" i="45"/>
  <c r="BP174" i="50"/>
  <c r="BS120" i="50"/>
  <c r="BL67" i="57"/>
  <c r="BB185" i="50"/>
  <c r="BL215" i="50"/>
  <c r="BR280" i="57"/>
  <c r="BM103" i="51"/>
  <c r="BT164" i="50"/>
  <c r="BL256" i="57"/>
  <c r="BI536" i="50"/>
  <c r="BC618" i="50"/>
  <c r="BM604" i="50"/>
  <c r="BD219" i="50"/>
  <c r="BD458" i="50"/>
  <c r="BA459" i="50"/>
  <c r="BN407" i="50"/>
  <c r="BE298" i="57"/>
  <c r="BN120" i="50"/>
  <c r="BG39" i="59"/>
  <c r="BA237" i="50"/>
  <c r="BE237" i="50"/>
  <c r="BF256" i="50"/>
  <c r="BB217" i="57"/>
  <c r="BN285" i="50"/>
  <c r="BS228" i="50"/>
  <c r="BN280" i="50"/>
  <c r="BT184" i="50"/>
  <c r="BC303" i="50"/>
  <c r="BJ107" i="50"/>
  <c r="BM178" i="50"/>
  <c r="BB120" i="50"/>
  <c r="BV247" i="57"/>
  <c r="BX260" i="57"/>
  <c r="BI289" i="50"/>
  <c r="BI239" i="57"/>
  <c r="BJ260" i="50"/>
  <c r="BE42" i="22"/>
  <c r="BB218" i="50"/>
  <c r="BV212" i="57"/>
  <c r="BA38" i="51"/>
  <c r="BK283" i="57"/>
  <c r="BQ115" i="57"/>
  <c r="BW102" i="57"/>
  <c r="BA185" i="57"/>
  <c r="BY92" i="57"/>
  <c r="BS284" i="57"/>
  <c r="BQ249" i="57"/>
  <c r="BS225" i="57"/>
  <c r="BM252" i="57"/>
  <c r="BI88" i="51"/>
  <c r="BP66" i="50"/>
  <c r="BH133" i="57"/>
  <c r="BF265" i="57"/>
  <c r="BF69" i="57"/>
  <c r="BU185" i="57"/>
  <c r="CN39" i="52"/>
  <c r="BK212" i="57"/>
  <c r="BE56" i="22"/>
  <c r="BK199" i="50"/>
  <c r="BD224" i="57"/>
  <c r="BN220" i="57"/>
  <c r="BI192" i="57"/>
  <c r="BF5" i="51"/>
  <c r="BH89" i="50"/>
  <c r="BB176" i="50"/>
  <c r="BW165" i="57"/>
  <c r="BG237" i="50"/>
  <c r="BW57" i="57"/>
  <c r="BB110" i="50"/>
  <c r="BI93" i="50"/>
  <c r="BR141" i="50"/>
  <c r="BW283" i="57"/>
  <c r="BQ297" i="57"/>
  <c r="BF90" i="51"/>
  <c r="BL255" i="50"/>
  <c r="BN288" i="50"/>
  <c r="BP133" i="50"/>
  <c r="BY106" i="57"/>
  <c r="BM22" i="57"/>
  <c r="BC13" i="46"/>
  <c r="BL11" i="49"/>
  <c r="BF6" i="46"/>
  <c r="BI126" i="50"/>
  <c r="BF112" i="50"/>
  <c r="BF240" i="50"/>
  <c r="BG218" i="57"/>
  <c r="BI267" i="50"/>
  <c r="BE135" i="50"/>
  <c r="BI279" i="50"/>
  <c r="CF25" i="52"/>
  <c r="BQ304" i="50"/>
  <c r="BF24" i="46"/>
  <c r="BG240" i="50"/>
  <c r="BI5" i="47"/>
  <c r="BK124" i="50"/>
  <c r="BD145" i="50"/>
  <c r="BJ104" i="50"/>
  <c r="BW38" i="57"/>
  <c r="BI18" i="57"/>
  <c r="BU306" i="57"/>
  <c r="BT300" i="50"/>
  <c r="BT187" i="50"/>
  <c r="BW303" i="57"/>
  <c r="BH233" i="57"/>
  <c r="BR108" i="50"/>
  <c r="BD228" i="57"/>
  <c r="BA191" i="50"/>
  <c r="BG233" i="50"/>
  <c r="BJ291" i="50"/>
  <c r="BK241" i="50"/>
  <c r="BW144" i="57"/>
  <c r="BA70" i="57"/>
  <c r="BB8" i="44"/>
  <c r="BV45" i="57"/>
  <c r="BH183" i="50"/>
  <c r="BC135" i="57"/>
  <c r="BJ103" i="51"/>
  <c r="BD19" i="22"/>
  <c r="BL101" i="51"/>
  <c r="BC91" i="51"/>
  <c r="BD174" i="57"/>
  <c r="BV12" i="57"/>
  <c r="BG15" i="59"/>
  <c r="BG39" i="50"/>
  <c r="BF58" i="57"/>
  <c r="BE79" i="57"/>
  <c r="BE28" i="59"/>
  <c r="BP192" i="50"/>
  <c r="BJ242" i="57"/>
  <c r="BP224" i="50"/>
  <c r="BF74" i="51"/>
  <c r="BT298" i="50"/>
  <c r="BI300" i="57"/>
  <c r="BQ202" i="50"/>
  <c r="BC12" i="44"/>
  <c r="BN27" i="57"/>
  <c r="CW15" i="52"/>
  <c r="BD91" i="51"/>
  <c r="BA31" i="59"/>
  <c r="BJ75" i="57"/>
  <c r="BA45" i="57"/>
  <c r="BE7" i="22"/>
  <c r="BH79" i="57"/>
  <c r="BI157" i="50"/>
  <c r="BR128" i="57"/>
  <c r="BK7" i="45"/>
  <c r="BN20" i="45"/>
  <c r="BI25" i="49"/>
  <c r="BH117" i="50"/>
  <c r="BI79" i="50"/>
  <c r="BC129" i="57"/>
  <c r="BW133" i="57"/>
  <c r="BM32" i="51"/>
  <c r="BL150" i="50"/>
  <c r="BX87" i="57"/>
  <c r="BS264" i="57"/>
  <c r="BJ37" i="51"/>
  <c r="BI261" i="57"/>
  <c r="BS23" i="57"/>
  <c r="BB67" i="22"/>
  <c r="BK198" i="57"/>
  <c r="BL49" i="50"/>
  <c r="BY263" i="57"/>
  <c r="BU249" i="57"/>
  <c r="BT83" i="50"/>
  <c r="BC116" i="50"/>
  <c r="BJ95" i="51"/>
  <c r="BW277" i="57"/>
  <c r="BU7" i="57"/>
  <c r="BN157" i="50"/>
  <c r="BS44" i="50"/>
  <c r="BB214" i="50"/>
  <c r="BM94" i="51"/>
  <c r="BY76" i="57"/>
  <c r="BL13" i="45"/>
  <c r="BI176" i="50"/>
  <c r="BS81" i="50"/>
  <c r="BT279" i="50"/>
  <c r="BS448" i="50"/>
  <c r="BQ210" i="50"/>
  <c r="BX55" i="57"/>
  <c r="BV275" i="57"/>
  <c r="BR206" i="50"/>
  <c r="BF46" i="59"/>
  <c r="BK46" i="50"/>
  <c r="BA35" i="59"/>
  <c r="BK258" i="50"/>
  <c r="BO151" i="57"/>
  <c r="BJ69" i="51"/>
  <c r="CF13" i="52"/>
  <c r="BH138" i="50"/>
  <c r="BH19" i="50"/>
  <c r="BM60" i="50"/>
  <c r="BH50" i="59"/>
  <c r="BK802" i="50"/>
  <c r="BE119" i="57"/>
  <c r="BF73" i="22"/>
  <c r="BC71" i="50"/>
  <c r="BC180" i="50"/>
  <c r="BB136" i="50"/>
  <c r="BF111" i="57"/>
  <c r="CS15" i="52"/>
  <c r="BL299" i="50"/>
  <c r="BM109" i="50"/>
  <c r="BL297" i="50"/>
  <c r="BG129" i="57"/>
  <c r="BI280" i="57"/>
  <c r="BR272" i="50"/>
  <c r="BO220" i="57"/>
  <c r="BX13" i="57"/>
  <c r="BG238" i="57"/>
  <c r="BG267" i="57"/>
  <c r="CP6" i="52"/>
  <c r="BQ195" i="57"/>
  <c r="CL30" i="52"/>
  <c r="BT32" i="50"/>
  <c r="BP31" i="57"/>
  <c r="BL66" i="51"/>
  <c r="BJ23" i="45"/>
  <c r="BV150" i="57"/>
  <c r="BB43" i="51"/>
  <c r="BE25" i="57"/>
  <c r="BE21" i="22"/>
  <c r="BN26" i="57"/>
  <c r="BG77" i="50"/>
  <c r="BG17" i="44"/>
  <c r="BA375" i="50"/>
  <c r="BS185" i="50"/>
  <c r="BE22" i="47"/>
  <c r="BY132" i="57"/>
  <c r="BB11" i="45"/>
  <c r="BN67" i="57"/>
  <c r="BX42" i="57"/>
  <c r="BG179" i="57"/>
  <c r="BD61" i="57"/>
  <c r="BS84" i="50"/>
  <c r="BO64" i="57"/>
  <c r="CS5" i="52"/>
  <c r="BB91" i="51"/>
  <c r="CE53" i="52"/>
  <c r="BU19" i="57"/>
  <c r="BP11" i="50"/>
  <c r="BM45" i="51"/>
  <c r="BG103" i="57"/>
  <c r="BH17" i="57"/>
  <c r="BC82" i="51"/>
  <c r="BI184" i="57"/>
  <c r="BG9" i="44"/>
  <c r="BK195" i="57"/>
  <c r="BG137" i="57"/>
  <c r="BI86" i="57"/>
  <c r="BI51" i="59"/>
  <c r="BT90" i="50"/>
  <c r="BB5" i="45"/>
  <c r="BG6" i="49"/>
  <c r="BC34" i="59"/>
  <c r="BL195" i="50"/>
  <c r="BO94" i="57"/>
  <c r="BJ158" i="50"/>
  <c r="BG145" i="50"/>
  <c r="BH33" i="57"/>
  <c r="BP34" i="51"/>
  <c r="BR252" i="57"/>
  <c r="BO11" i="57"/>
  <c r="BA6" i="59"/>
  <c r="BG48" i="59"/>
  <c r="BS17" i="57"/>
  <c r="BE8" i="59"/>
  <c r="BF223" i="50"/>
  <c r="BJ17" i="45"/>
  <c r="BN102" i="50"/>
  <c r="BU168" i="57"/>
  <c r="BE280" i="50"/>
  <c r="BQ109" i="57"/>
  <c r="BL263" i="50"/>
  <c r="BL18" i="49"/>
  <c r="BA210" i="50"/>
  <c r="BR27" i="50"/>
  <c r="BC230" i="57"/>
  <c r="BN10" i="57"/>
  <c r="BE60" i="22"/>
  <c r="BF150" i="57"/>
  <c r="BF274" i="50"/>
  <c r="BD15" i="59"/>
  <c r="BE179" i="50"/>
  <c r="BF65" i="50"/>
  <c r="BG132" i="50"/>
  <c r="BL173" i="57"/>
  <c r="BP197" i="50"/>
  <c r="BN12" i="57"/>
  <c r="BT211" i="50"/>
  <c r="BI259" i="50"/>
  <c r="BK196" i="57"/>
  <c r="BF18" i="51"/>
  <c r="BJ164" i="50"/>
  <c r="BG46" i="59"/>
  <c r="BK71" i="57"/>
  <c r="BJ200" i="57"/>
  <c r="BG5" i="49"/>
  <c r="BB43" i="57"/>
  <c r="BE59" i="22"/>
  <c r="BB4" i="47"/>
  <c r="BF232" i="50"/>
  <c r="BE41" i="22"/>
  <c r="BG281" i="57"/>
  <c r="CT24" i="52"/>
  <c r="BD302" i="50"/>
  <c r="BH184" i="50"/>
  <c r="BF224" i="57"/>
  <c r="BF6" i="42"/>
  <c r="BP138" i="50"/>
  <c r="BA182" i="57"/>
  <c r="BA306" i="57"/>
  <c r="BQ155" i="57"/>
  <c r="BV210" i="57"/>
  <c r="BG99" i="51"/>
  <c r="BC261" i="50"/>
  <c r="BP53" i="57"/>
  <c r="BD129" i="50"/>
  <c r="BF62" i="50"/>
  <c r="BM56" i="51"/>
  <c r="BG13" i="45"/>
  <c r="BO285" i="57"/>
  <c r="BC69" i="22"/>
  <c r="BI34" i="50"/>
  <c r="BA60" i="51"/>
  <c r="BB18" i="57"/>
  <c r="BE61" i="51"/>
  <c r="BI22" i="45"/>
  <c r="BD42" i="57"/>
  <c r="BD18" i="22"/>
  <c r="BW93" i="57"/>
  <c r="BD24" i="44"/>
  <c r="BX14" i="57"/>
  <c r="BX47" i="57"/>
  <c r="BR135" i="57"/>
  <c r="BF13" i="50"/>
  <c r="BJ91" i="57"/>
  <c r="BE52" i="59"/>
  <c r="BB132" i="50"/>
  <c r="BM103" i="50"/>
  <c r="BQ189" i="57"/>
  <c r="BW225" i="57"/>
  <c r="BC15" i="50"/>
  <c r="BI292" i="57"/>
  <c r="BX106" i="57"/>
  <c r="BE215" i="57"/>
  <c r="BT95" i="50"/>
  <c r="BY278" i="57"/>
  <c r="CT22" i="52"/>
  <c r="BC290" i="57"/>
  <c r="BP151" i="57"/>
  <c r="BK145" i="50"/>
  <c r="BX163" i="57"/>
  <c r="BV249" i="57"/>
  <c r="BM268" i="57"/>
  <c r="BH40" i="59"/>
  <c r="CN53" i="52"/>
  <c r="BD127" i="50"/>
  <c r="BH197" i="57"/>
  <c r="BI19" i="47"/>
  <c r="BY188" i="57"/>
  <c r="BE78" i="57"/>
  <c r="BG15" i="45"/>
  <c r="BM7" i="51"/>
  <c r="BJ112" i="57"/>
  <c r="CK55" i="52"/>
  <c r="BC117" i="57"/>
  <c r="BQ172" i="50"/>
  <c r="BT75" i="50"/>
  <c r="BJ283" i="57"/>
  <c r="BN57" i="50"/>
  <c r="BC322" i="50"/>
  <c r="BC355" i="50"/>
  <c r="BR766" i="50"/>
  <c r="BI597" i="50"/>
  <c r="BL665" i="50"/>
  <c r="BK731" i="50"/>
  <c r="BI734" i="50"/>
  <c r="BK418" i="50"/>
  <c r="BD478" i="50"/>
  <c r="BV283" i="57"/>
  <c r="BS473" i="50"/>
  <c r="BP462" i="50"/>
  <c r="BE715" i="50"/>
  <c r="BT502" i="50"/>
  <c r="BP655" i="50"/>
  <c r="BD323" i="50"/>
  <c r="BP478" i="50"/>
  <c r="BN32" i="50"/>
  <c r="BE118" i="50"/>
  <c r="BT104" i="50"/>
  <c r="BB274" i="50"/>
  <c r="BG196" i="50"/>
  <c r="BV246" i="57"/>
  <c r="BF115" i="50"/>
  <c r="BL207" i="57"/>
  <c r="BS166" i="57"/>
  <c r="BD240" i="50"/>
  <c r="BK100" i="50"/>
  <c r="BP11" i="51"/>
  <c r="BT109" i="50"/>
  <c r="BL125" i="57"/>
  <c r="BG103" i="50"/>
  <c r="BK180" i="50"/>
  <c r="DL6" i="23"/>
  <c r="BJ51" i="59"/>
  <c r="BH221" i="57"/>
  <c r="BE36" i="51"/>
  <c r="BC253" i="50"/>
  <c r="BE202" i="50"/>
  <c r="BU268" i="57"/>
  <c r="BH267" i="50"/>
  <c r="BJ96" i="51"/>
  <c r="BJ35" i="51"/>
  <c r="BS226" i="50"/>
  <c r="BD253" i="57"/>
  <c r="BT155" i="50"/>
  <c r="BU257" i="57"/>
  <c r="BF277" i="50"/>
  <c r="BB20" i="44"/>
  <c r="BT137" i="50"/>
  <c r="BD221" i="50"/>
  <c r="BM125" i="50"/>
  <c r="BB53" i="51"/>
  <c r="BS46" i="57"/>
  <c r="BF199" i="50"/>
  <c r="BC62" i="22"/>
  <c r="BH239" i="50"/>
  <c r="BP153" i="50"/>
  <c r="BL263" i="57"/>
  <c r="BH271" i="50"/>
  <c r="BQ5" i="51"/>
  <c r="BC165" i="50"/>
  <c r="BG253" i="57"/>
  <c r="BO33" i="57"/>
  <c r="BA92" i="50"/>
  <c r="BQ126" i="50"/>
  <c r="BH27" i="50"/>
  <c r="BF94" i="57"/>
  <c r="BC207" i="57"/>
  <c r="BM251" i="57"/>
  <c r="BL124" i="50"/>
  <c r="BC158" i="50"/>
  <c r="BV227" i="57"/>
  <c r="BE8" i="45"/>
  <c r="BM36" i="57"/>
  <c r="BC233" i="50"/>
  <c r="BK141" i="50"/>
  <c r="BC200" i="57"/>
  <c r="BS154" i="50"/>
  <c r="BT110" i="50"/>
  <c r="BD12" i="50"/>
  <c r="BA278" i="50"/>
  <c r="BF42" i="59"/>
  <c r="BN69" i="50"/>
  <c r="BN42" i="50"/>
  <c r="BQ445" i="50"/>
  <c r="BD463" i="50"/>
  <c r="BA829" i="50"/>
  <c r="BP704" i="50"/>
  <c r="BP380" i="50"/>
  <c r="BG245" i="50"/>
  <c r="BG642" i="50"/>
  <c r="BJ86" i="57"/>
  <c r="BG198" i="50"/>
  <c r="BB280" i="57"/>
  <c r="BD508" i="50"/>
  <c r="BM696" i="50"/>
  <c r="BS585" i="50"/>
  <c r="BR343" i="50"/>
  <c r="BD542" i="50"/>
  <c r="BB797" i="50"/>
  <c r="BG364" i="50"/>
  <c r="BB448" i="50"/>
  <c r="BI546" i="50"/>
  <c r="BT880" i="50"/>
  <c r="BK441" i="50"/>
  <c r="BX239" i="57"/>
  <c r="BP454" i="50"/>
  <c r="BS566" i="50"/>
  <c r="BR475" i="50"/>
  <c r="BI797" i="50"/>
  <c r="BM295" i="50"/>
  <c r="BB302" i="57"/>
  <c r="BT135" i="50"/>
  <c r="BU250" i="57"/>
  <c r="BG31" i="22"/>
  <c r="BJ175" i="57"/>
  <c r="BH266" i="50"/>
  <c r="BC234" i="57"/>
  <c r="BR242" i="50"/>
  <c r="BJ292" i="57"/>
  <c r="BN248" i="50"/>
  <c r="BI274" i="57"/>
  <c r="BD259" i="57"/>
  <c r="BG50" i="50"/>
  <c r="BR162" i="50"/>
  <c r="BL244" i="57"/>
  <c r="BT284" i="50"/>
  <c r="BE262" i="57"/>
  <c r="CL41" i="52"/>
  <c r="BC218" i="57"/>
  <c r="BS275" i="57"/>
  <c r="BL249" i="57"/>
  <c r="BJ124" i="50"/>
  <c r="BI303" i="50"/>
  <c r="BF190" i="50"/>
  <c r="BG43" i="22"/>
  <c r="BN205" i="50"/>
  <c r="BS184" i="50"/>
  <c r="BN27" i="51"/>
  <c r="BE64" i="50"/>
  <c r="BX283" i="57"/>
  <c r="BI17" i="45"/>
  <c r="BB62" i="22"/>
  <c r="BL192" i="57"/>
  <c r="BB95" i="57"/>
  <c r="BH163" i="50"/>
  <c r="BP249" i="57"/>
  <c r="BJ214" i="57"/>
  <c r="BN488" i="50"/>
  <c r="BC468" i="50"/>
  <c r="BB676" i="50"/>
  <c r="BH118" i="57"/>
  <c r="BL339" i="50"/>
  <c r="BH737" i="50"/>
  <c r="BM430" i="50"/>
  <c r="BV188" i="57"/>
  <c r="BR10" i="57"/>
  <c r="BP209" i="57"/>
  <c r="BC23" i="46"/>
  <c r="BH12" i="51"/>
  <c r="BM10" i="49"/>
  <c r="BS285" i="50"/>
  <c r="BF20" i="45"/>
  <c r="BE871" i="50"/>
  <c r="BE137" i="57"/>
  <c r="BM211" i="57"/>
  <c r="BC245" i="50"/>
  <c r="BJ90" i="57"/>
  <c r="BR246" i="50"/>
  <c r="BJ306" i="57"/>
  <c r="BU275" i="57"/>
  <c r="BS283" i="50"/>
  <c r="BS285" i="57"/>
  <c r="BB151" i="50"/>
  <c r="BL114" i="50"/>
  <c r="BT108" i="50"/>
  <c r="BF216" i="50"/>
  <c r="BV71" i="57"/>
  <c r="BG71" i="51"/>
  <c r="BB204" i="50"/>
  <c r="BH84" i="57"/>
  <c r="BA270" i="50"/>
  <c r="BC28" i="57"/>
  <c r="BW224" i="57"/>
  <c r="BG243" i="57"/>
  <c r="BE262" i="50"/>
  <c r="BG197" i="50"/>
  <c r="BU114" i="57"/>
  <c r="BJ258" i="50"/>
  <c r="BR246" i="57"/>
  <c r="BE91" i="50"/>
  <c r="BC157" i="50"/>
  <c r="BN246" i="50"/>
  <c r="BN289" i="50"/>
  <c r="BC276" i="57"/>
  <c r="BS290" i="50"/>
  <c r="BS88" i="50"/>
  <c r="BS261" i="57"/>
  <c r="BC9" i="46"/>
  <c r="BC52" i="51"/>
  <c r="BJ32" i="59"/>
  <c r="BF251" i="57"/>
  <c r="BY125" i="57"/>
  <c r="BB25" i="49"/>
  <c r="BB60" i="57"/>
  <c r="BL106" i="50"/>
  <c r="BH188" i="50"/>
  <c r="BF234" i="57"/>
  <c r="CL37" i="52"/>
  <c r="BC234" i="50"/>
  <c r="BP211" i="50"/>
  <c r="BQ179" i="50"/>
  <c r="BD46" i="57"/>
  <c r="BP284" i="50"/>
  <c r="BQ193" i="57"/>
  <c r="BI218" i="57"/>
  <c r="BF86" i="50"/>
  <c r="BA266" i="57"/>
  <c r="BP207" i="57"/>
  <c r="BW233" i="57"/>
  <c r="BG63" i="50"/>
  <c r="BJ295" i="57"/>
  <c r="BH66" i="51"/>
  <c r="BX191" i="57"/>
  <c r="BF82" i="51"/>
  <c r="BP213" i="50"/>
  <c r="BM201" i="50"/>
  <c r="BD15" i="50"/>
  <c r="BO133" i="57"/>
  <c r="BP121" i="50"/>
  <c r="BP114" i="50"/>
  <c r="BM54" i="50"/>
  <c r="BV101" i="57"/>
  <c r="BG301" i="50"/>
  <c r="BK223" i="50"/>
  <c r="BH179" i="57"/>
  <c r="BB15" i="57"/>
  <c r="BQ111" i="57"/>
  <c r="BS127" i="50"/>
  <c r="BK286" i="57"/>
  <c r="BM52" i="51"/>
  <c r="BH250" i="50"/>
  <c r="BP280" i="57"/>
  <c r="BK20" i="49"/>
  <c r="BJ88" i="51"/>
  <c r="BN225" i="57"/>
  <c r="BA131" i="57"/>
  <c r="BL5" i="50"/>
  <c r="BA143" i="57"/>
  <c r="BB127" i="50"/>
  <c r="BQ93" i="51"/>
  <c r="CK35" i="52"/>
  <c r="BF5" i="49"/>
  <c r="BX122" i="57"/>
  <c r="BM91" i="50"/>
  <c r="BN29" i="51"/>
  <c r="BQ9" i="50"/>
  <c r="BW197" i="57"/>
  <c r="BD151" i="50"/>
  <c r="BK34" i="59"/>
  <c r="BD50" i="59"/>
  <c r="BM151" i="50"/>
  <c r="BI24" i="51"/>
  <c r="BH34" i="57"/>
  <c r="BB87" i="51"/>
  <c r="BL156" i="50"/>
  <c r="BE73" i="22"/>
  <c r="BN286" i="57"/>
  <c r="BS303" i="50"/>
  <c r="BR122" i="50"/>
  <c r="BE283" i="50"/>
  <c r="BN298" i="57"/>
  <c r="BA92" i="51"/>
  <c r="BG253" i="50"/>
  <c r="BY196" i="57"/>
  <c r="BB150" i="57"/>
  <c r="BM222" i="57"/>
  <c r="BD9" i="49"/>
  <c r="BS137" i="57"/>
  <c r="BL97" i="57"/>
  <c r="BK197" i="50"/>
  <c r="BR270" i="57"/>
  <c r="BL208" i="57"/>
  <c r="BR130" i="57"/>
  <c r="BA39" i="50"/>
  <c r="BL220" i="57"/>
  <c r="CQ32" i="52"/>
  <c r="BG16" i="47"/>
  <c r="BW253" i="57"/>
  <c r="BA9" i="59"/>
  <c r="BS204" i="57"/>
  <c r="BU18" i="57"/>
  <c r="BB83" i="50"/>
  <c r="BK16" i="44"/>
  <c r="BB47" i="51"/>
  <c r="BK47" i="51"/>
  <c r="BN51" i="51"/>
  <c r="BX213" i="57"/>
  <c r="BA21" i="45"/>
  <c r="BB21" i="44"/>
  <c r="BB35" i="51"/>
  <c r="BP289" i="57"/>
  <c r="BK275" i="57"/>
  <c r="BM23" i="45"/>
  <c r="BD111" i="50"/>
  <c r="BA195" i="50"/>
  <c r="BG14" i="44"/>
  <c r="BW240" i="57"/>
  <c r="BI89" i="57"/>
  <c r="BV274" i="57"/>
  <c r="CH7" i="52"/>
  <c r="BS204" i="50"/>
  <c r="CR24" i="52"/>
  <c r="BH244" i="50"/>
  <c r="BL190" i="57"/>
  <c r="BN21" i="51"/>
  <c r="BA204" i="57"/>
  <c r="BB216" i="50"/>
  <c r="BH299" i="50"/>
  <c r="BI92" i="57"/>
  <c r="BN299" i="57"/>
  <c r="BH68" i="57"/>
  <c r="BW200" i="57"/>
  <c r="CF10" i="52"/>
  <c r="BS59" i="50"/>
  <c r="BC45" i="50"/>
  <c r="BH70" i="50"/>
  <c r="BT18" i="50"/>
  <c r="BV63" i="57"/>
  <c r="BX84" i="57"/>
  <c r="BL84" i="51"/>
  <c r="BB63" i="57"/>
  <c r="BL81" i="51"/>
  <c r="BI291" i="50"/>
  <c r="BD245" i="57"/>
  <c r="BR207" i="50"/>
  <c r="BJ67" i="57"/>
  <c r="BF19" i="44"/>
  <c r="CW23" i="52"/>
  <c r="BD139" i="57"/>
  <c r="BL15" i="49"/>
  <c r="BC194" i="50"/>
  <c r="BG84" i="51"/>
  <c r="BK87" i="57"/>
  <c r="BX100" i="57"/>
  <c r="BE206" i="50"/>
  <c r="BD128" i="57"/>
  <c r="BC122" i="57"/>
  <c r="BB186" i="57"/>
  <c r="BY93" i="57"/>
  <c r="BF56" i="50"/>
  <c r="BR69" i="57"/>
  <c r="BS151" i="57"/>
  <c r="BR301" i="50"/>
  <c r="BF152" i="57"/>
  <c r="BM62" i="51"/>
  <c r="BC54" i="22"/>
  <c r="BM24" i="51"/>
  <c r="BF22" i="46"/>
  <c r="BK112" i="50"/>
  <c r="BE71" i="51"/>
  <c r="BI15" i="51"/>
  <c r="BA46" i="59"/>
  <c r="BI101" i="50"/>
  <c r="BA10" i="22"/>
  <c r="BA32" i="50"/>
  <c r="BL96" i="57"/>
  <c r="BU219" i="57"/>
  <c r="CQ17" i="52"/>
  <c r="BJ184" i="50"/>
  <c r="BA21" i="44"/>
  <c r="BU213" i="57"/>
  <c r="BU121" i="57"/>
  <c r="BN216" i="50"/>
  <c r="BJ28" i="50"/>
  <c r="BR209" i="57"/>
  <c r="BC41" i="57"/>
  <c r="BM258" i="57"/>
  <c r="BF29" i="51"/>
  <c r="BV257" i="57"/>
  <c r="BK15" i="57"/>
  <c r="BY25" i="57"/>
  <c r="BO192" i="57"/>
  <c r="BS114" i="57"/>
  <c r="BC10" i="44"/>
  <c r="BX207" i="57"/>
  <c r="BV194" i="57"/>
  <c r="BK18" i="51"/>
  <c r="BH49" i="57"/>
  <c r="BG11" i="44"/>
  <c r="BJ60" i="51"/>
  <c r="BL73" i="51"/>
  <c r="BD136" i="57"/>
  <c r="BK107" i="57"/>
  <c r="CS32" i="52"/>
  <c r="BF57" i="51"/>
  <c r="CK46" i="52"/>
  <c r="BH88" i="50"/>
  <c r="BB21" i="57"/>
  <c r="BL98" i="51"/>
  <c r="BX200" i="57"/>
  <c r="BO90" i="57"/>
  <c r="BG52" i="59"/>
  <c r="BL86" i="50"/>
  <c r="BC6" i="57"/>
  <c r="BD24" i="46"/>
  <c r="BS48" i="57"/>
  <c r="BP89" i="51"/>
  <c r="BQ88" i="51"/>
  <c r="BQ49" i="50"/>
  <c r="BD140" i="57"/>
  <c r="BQ40" i="51"/>
  <c r="BF65" i="51"/>
  <c r="BD44" i="57"/>
  <c r="BF11" i="50"/>
  <c r="BF183" i="57"/>
  <c r="BG6" i="43"/>
  <c r="BN84" i="57"/>
  <c r="BN19" i="50"/>
  <c r="BE22" i="49"/>
  <c r="BS202" i="57"/>
  <c r="BH148" i="57"/>
  <c r="BH145" i="57"/>
  <c r="BL6" i="51"/>
  <c r="BG12" i="59"/>
  <c r="BN82" i="51"/>
  <c r="BM148" i="57"/>
  <c r="BD85" i="50"/>
  <c r="BJ67" i="51"/>
  <c r="BE143" i="57"/>
  <c r="BA23" i="46"/>
  <c r="CQ18" i="52"/>
  <c r="BY199" i="57"/>
  <c r="BI15" i="59"/>
  <c r="BE8" i="22"/>
  <c r="BA75" i="57"/>
  <c r="BR33" i="50"/>
  <c r="BF8" i="49"/>
  <c r="BA52" i="50"/>
  <c r="CK43" i="52"/>
  <c r="BL168" i="57"/>
  <c r="CI6" i="52"/>
  <c r="BC36" i="57"/>
  <c r="BU144" i="57"/>
  <c r="BN11" i="45"/>
  <c r="BS20" i="50"/>
  <c r="BD5" i="46"/>
  <c r="BF10" i="59"/>
  <c r="BC82" i="57"/>
  <c r="BY183" i="57"/>
  <c r="BN100" i="57"/>
  <c r="BB77" i="50"/>
  <c r="BG193" i="57"/>
  <c r="BJ7" i="44"/>
  <c r="BA15" i="44"/>
  <c r="BE40" i="51"/>
  <c r="BK11" i="51"/>
  <c r="BF52" i="50"/>
  <c r="BF27" i="59"/>
  <c r="BO54" i="57"/>
  <c r="BD72" i="51"/>
  <c r="BC219" i="57"/>
  <c r="BL62" i="57"/>
  <c r="BH12" i="47"/>
  <c r="BM194" i="57"/>
  <c r="BC19" i="49"/>
  <c r="BS144" i="57"/>
  <c r="BD21" i="51"/>
  <c r="BM37" i="50"/>
  <c r="BN5" i="51"/>
  <c r="BA22" i="59"/>
  <c r="BH93" i="57"/>
  <c r="BI17" i="57"/>
  <c r="BB51" i="51"/>
  <c r="BM84" i="57"/>
  <c r="CP33" i="52"/>
  <c r="BY45" i="57"/>
  <c r="BM24" i="50"/>
  <c r="BS122" i="57"/>
  <c r="BK28" i="57"/>
  <c r="BG42" i="51"/>
  <c r="BQ93" i="50"/>
  <c r="CP30" i="52"/>
  <c r="BK202" i="57"/>
  <c r="BB78" i="51"/>
  <c r="BL76" i="50"/>
  <c r="BN166" i="57"/>
  <c r="BG54" i="51"/>
  <c r="BG34" i="57"/>
  <c r="BF8" i="46"/>
  <c r="BD148" i="57"/>
  <c r="BH9" i="49"/>
  <c r="BE74" i="51"/>
  <c r="BB15" i="44"/>
  <c r="BF179" i="57"/>
  <c r="BM91" i="57"/>
  <c r="BH174" i="57"/>
  <c r="BL7" i="51"/>
  <c r="BC18" i="46"/>
  <c r="BQ84" i="57"/>
  <c r="BD27" i="59"/>
  <c r="BL19" i="50"/>
  <c r="BS152" i="57"/>
  <c r="BB80" i="51"/>
  <c r="CL53" i="52"/>
  <c r="BC25" i="51"/>
  <c r="BF33" i="22"/>
  <c r="BE21" i="50"/>
  <c r="BS49" i="57"/>
  <c r="BH11" i="47"/>
  <c r="BG10" i="47"/>
  <c r="BP756" i="50"/>
  <c r="BM641" i="50"/>
  <c r="BE675" i="50"/>
  <c r="BF741" i="50"/>
  <c r="BL730" i="50"/>
  <c r="BM318" i="50"/>
  <c r="BF350" i="50"/>
  <c r="BI382" i="50"/>
  <c r="BS584" i="50"/>
  <c r="BF281" i="57"/>
  <c r="BH687" i="50"/>
  <c r="BI391" i="50"/>
  <c r="BP424" i="50"/>
  <c r="BC356" i="50"/>
  <c r="BL696" i="50"/>
  <c r="BH559" i="50"/>
  <c r="BA665" i="50"/>
  <c r="BM515" i="50"/>
  <c r="BA200" i="50"/>
  <c r="CE27" i="52"/>
  <c r="BK306" i="57"/>
  <c r="BF181" i="50"/>
  <c r="BQ140" i="50"/>
  <c r="BC248" i="57"/>
  <c r="BD115" i="50"/>
  <c r="BM143" i="57"/>
  <c r="BG101" i="57"/>
  <c r="BJ205" i="50"/>
  <c r="BS291" i="50"/>
  <c r="BL177" i="50"/>
  <c r="BU210" i="57"/>
  <c r="BR182" i="50"/>
  <c r="BI110" i="50"/>
  <c r="BI170" i="50"/>
  <c r="BM250" i="57"/>
  <c r="BT166" i="50"/>
  <c r="BQ181" i="50"/>
  <c r="BF42" i="57"/>
  <c r="BM243" i="57"/>
  <c r="BQ207" i="57"/>
  <c r="BP257" i="57"/>
  <c r="BR224" i="57"/>
  <c r="BB891" i="50"/>
  <c r="BP226" i="50"/>
  <c r="BA65" i="22"/>
  <c r="BQ290" i="57"/>
  <c r="BF845" i="50"/>
  <c r="BC260" i="57"/>
  <c r="BQ63" i="50"/>
  <c r="BK30" i="51"/>
  <c r="BE792" i="50"/>
  <c r="BE244" i="57"/>
  <c r="BB252" i="50"/>
  <c r="BU115" i="57"/>
  <c r="BE83" i="57"/>
  <c r="BC288" i="57"/>
  <c r="BP54" i="51"/>
  <c r="BG100" i="50"/>
  <c r="BL34" i="51"/>
  <c r="BF96" i="51"/>
  <c r="BL136" i="50"/>
  <c r="BI11" i="57"/>
  <c r="BG272" i="50"/>
  <c r="BV235" i="57"/>
  <c r="BG300" i="50"/>
  <c r="BI301" i="57"/>
  <c r="BF239" i="50"/>
  <c r="BF297" i="50"/>
  <c r="BM135" i="50"/>
  <c r="BR256" i="50"/>
  <c r="BQ242" i="50"/>
  <c r="BR292" i="57"/>
  <c r="BX288" i="57"/>
  <c r="BH287" i="50"/>
  <c r="BR232" i="50"/>
  <c r="BB243" i="50"/>
  <c r="BK256" i="57"/>
  <c r="BL70" i="51"/>
  <c r="BH222" i="50"/>
  <c r="BS122" i="50"/>
  <c r="BE125" i="50"/>
  <c r="BG132" i="57"/>
  <c r="BS233" i="57"/>
  <c r="BG210" i="57"/>
  <c r="BV46" i="57"/>
  <c r="BC600" i="50"/>
  <c r="BH696" i="50"/>
  <c r="BR398" i="50"/>
  <c r="BL363" i="50"/>
  <c r="BS658" i="50"/>
  <c r="BC548" i="50"/>
  <c r="BH432" i="50"/>
  <c r="BP874" i="50"/>
  <c r="BM329" i="50"/>
  <c r="BJ808" i="50"/>
  <c r="BQ536" i="50"/>
  <c r="BA437" i="50"/>
  <c r="BB464" i="50"/>
  <c r="BC566" i="50"/>
  <c r="BR623" i="50"/>
  <c r="BS261" i="50"/>
  <c r="BF162" i="50"/>
  <c r="BS373" i="50"/>
  <c r="BG720" i="50"/>
  <c r="BR358" i="50"/>
  <c r="BE768" i="50"/>
  <c r="BM331" i="50"/>
  <c r="BP689" i="50"/>
  <c r="BL406" i="50"/>
  <c r="BF389" i="50"/>
  <c r="BG485" i="50"/>
  <c r="BI431" i="50"/>
  <c r="BC117" i="50"/>
  <c r="BG303" i="57"/>
  <c r="BE263" i="50"/>
  <c r="BS67" i="50"/>
  <c r="BP286" i="57"/>
  <c r="BH217" i="57"/>
  <c r="BA208" i="50"/>
  <c r="BE298" i="50"/>
  <c r="BA197" i="50"/>
  <c r="BQ235" i="50"/>
  <c r="BB71" i="22"/>
  <c r="BM87" i="57"/>
  <c r="CV43" i="52"/>
  <c r="BM32" i="50"/>
  <c r="CR54" i="52"/>
  <c r="BR14" i="50"/>
  <c r="BG116" i="57"/>
  <c r="BP296" i="50"/>
  <c r="BW273" i="57"/>
  <c r="BV284" i="57"/>
  <c r="BJ131" i="57"/>
  <c r="BQ302" i="57"/>
  <c r="CS21" i="52"/>
  <c r="BH212" i="50"/>
  <c r="BC189" i="50"/>
  <c r="BF240" i="57"/>
  <c r="BH218" i="57"/>
  <c r="CM54" i="52"/>
  <c r="BN185" i="50"/>
  <c r="BF299" i="50"/>
  <c r="BB24" i="44"/>
  <c r="BR379" i="50"/>
  <c r="BC153" i="50"/>
  <c r="BR112" i="50"/>
  <c r="CL8" i="52"/>
  <c r="BF209" i="57"/>
  <c r="BD76" i="50"/>
  <c r="BD608" i="50"/>
  <c r="BL287" i="50"/>
  <c r="BK388" i="50"/>
  <c r="CR48" i="52"/>
  <c r="BG418" i="50"/>
  <c r="BQ397" i="50"/>
  <c r="BJ143" i="50"/>
  <c r="BQ292" i="57"/>
  <c r="BY234" i="57"/>
  <c r="BQ224" i="57"/>
  <c r="BK35" i="59"/>
  <c r="BD103" i="50"/>
  <c r="BD223" i="50"/>
  <c r="BF294" i="57"/>
  <c r="BA209" i="50"/>
  <c r="BX286" i="57"/>
  <c r="BH82" i="51"/>
  <c r="BU214" i="57"/>
  <c r="BG234" i="50"/>
  <c r="BB254" i="50"/>
  <c r="BS77" i="57"/>
  <c r="BE261" i="57"/>
  <c r="BK262" i="50"/>
  <c r="BL233" i="57"/>
  <c r="BD230" i="50"/>
  <c r="BF210" i="50"/>
  <c r="BI237" i="50"/>
  <c r="BF13" i="47"/>
  <c r="BI155" i="50"/>
  <c r="BF25" i="51"/>
  <c r="BD36" i="22"/>
  <c r="BM184" i="57"/>
  <c r="BU225" i="57"/>
  <c r="CJ42" i="52"/>
  <c r="BA104" i="50"/>
  <c r="BB55" i="22"/>
  <c r="BJ273" i="50"/>
  <c r="BE137" i="50"/>
  <c r="BX64" i="57"/>
  <c r="BH213" i="57"/>
  <c r="BI14" i="50"/>
  <c r="BG94" i="50"/>
  <c r="BH50" i="51"/>
  <c r="BS28" i="57"/>
  <c r="BQ23" i="51"/>
  <c r="BQ89" i="50"/>
  <c r="BF293" i="50"/>
  <c r="BF238" i="57"/>
  <c r="BD36" i="57"/>
  <c r="BF45" i="22"/>
  <c r="BP55" i="51"/>
  <c r="BA94" i="51"/>
  <c r="BV29" i="57"/>
  <c r="BB253" i="50"/>
  <c r="BM181" i="57"/>
  <c r="BF303" i="57"/>
  <c r="BD21" i="49"/>
  <c r="BX304" i="57"/>
  <c r="BS252" i="50"/>
  <c r="BJ289" i="57"/>
  <c r="BF73" i="57"/>
  <c r="BH298" i="50"/>
  <c r="BR131" i="57"/>
  <c r="BY180" i="57"/>
  <c r="BI54" i="51"/>
  <c r="BH179" i="50"/>
  <c r="BG15" i="49"/>
  <c r="BI96" i="50"/>
  <c r="BL198" i="57"/>
  <c r="BA62" i="51"/>
  <c r="BQ67" i="57"/>
  <c r="BD171" i="57"/>
  <c r="BK23" i="49"/>
  <c r="BO236" i="57"/>
  <c r="BL166" i="57"/>
  <c r="BC68" i="22"/>
  <c r="BC171" i="57"/>
  <c r="BN209" i="50"/>
  <c r="BQ238" i="57"/>
  <c r="BP75" i="57"/>
  <c r="BM205" i="57"/>
  <c r="BI235" i="57"/>
  <c r="BS125" i="50"/>
  <c r="BI23" i="57"/>
  <c r="BJ191" i="57"/>
  <c r="BI244" i="50"/>
  <c r="BQ257" i="50"/>
  <c r="BM169" i="50"/>
  <c r="BD47" i="51"/>
  <c r="BH228" i="57"/>
  <c r="BI194" i="50"/>
  <c r="BJ138" i="50"/>
  <c r="CP23" i="52"/>
  <c r="BR286" i="50"/>
  <c r="BK239" i="50"/>
  <c r="BN94" i="51"/>
  <c r="BF49" i="50"/>
  <c r="BN265" i="57"/>
  <c r="BG283" i="57"/>
  <c r="BQ78" i="50"/>
  <c r="BL154" i="50"/>
  <c r="BG55" i="22"/>
  <c r="BK155" i="57"/>
  <c r="BA139" i="57"/>
  <c r="BP53" i="51"/>
  <c r="BB242" i="57"/>
  <c r="BF177" i="50"/>
  <c r="BY144" i="57"/>
  <c r="BA193" i="50"/>
  <c r="BE269" i="57"/>
  <c r="BK265" i="57"/>
  <c r="BA39" i="22"/>
  <c r="BJ67" i="50"/>
  <c r="BY238" i="57"/>
  <c r="BV35" i="57"/>
  <c r="BF145" i="57"/>
  <c r="BB105" i="57"/>
  <c r="BJ60" i="57"/>
  <c r="BK211" i="50"/>
  <c r="BV296" i="57"/>
  <c r="BA149" i="50"/>
  <c r="BJ304" i="57"/>
  <c r="BJ212" i="50"/>
  <c r="BI6" i="44"/>
  <c r="BQ243" i="50"/>
  <c r="BM246" i="50"/>
  <c r="BI164" i="57"/>
  <c r="BQ47" i="57"/>
  <c r="BY9" i="57"/>
  <c r="BP190" i="50"/>
  <c r="BN70" i="50"/>
  <c r="BI29" i="51"/>
  <c r="CE8" i="52"/>
  <c r="BE99" i="51"/>
  <c r="BQ261" i="50"/>
  <c r="BK19" i="44"/>
  <c r="BL191" i="57"/>
  <c r="BB20" i="51"/>
  <c r="BB82" i="50"/>
  <c r="BJ17" i="44"/>
  <c r="BF64" i="22"/>
  <c r="BQ30" i="57"/>
  <c r="BF99" i="51"/>
  <c r="CW39" i="52"/>
  <c r="BH176" i="57"/>
  <c r="BA18" i="59"/>
  <c r="BN52" i="57"/>
  <c r="EP7" i="23"/>
  <c r="CV7" i="52"/>
  <c r="BD44" i="22"/>
  <c r="BW100" i="57"/>
  <c r="BL105" i="51"/>
  <c r="BH13" i="47"/>
  <c r="BO253" i="57"/>
  <c r="BN142" i="50"/>
  <c r="BF72" i="50"/>
  <c r="BE200" i="50"/>
  <c r="BG24" i="50"/>
  <c r="BK172" i="57"/>
  <c r="BL42" i="51"/>
  <c r="BH13" i="44"/>
  <c r="BJ9" i="59"/>
  <c r="BI9" i="47"/>
  <c r="BI18" i="59"/>
  <c r="BW168" i="57"/>
  <c r="BD36" i="51"/>
  <c r="BJ98" i="57"/>
  <c r="BG165" i="50"/>
  <c r="BS251" i="57"/>
  <c r="CR19" i="52"/>
  <c r="BR146" i="57"/>
  <c r="BM11" i="51"/>
  <c r="BG149" i="50"/>
  <c r="BR71" i="57"/>
  <c r="BA15" i="22"/>
  <c r="BM85" i="57"/>
  <c r="BO176" i="57"/>
  <c r="BO199" i="57"/>
  <c r="BN18" i="51"/>
  <c r="BS54" i="57"/>
  <c r="BB206" i="57"/>
  <c r="BI16" i="57"/>
  <c r="BI5" i="49"/>
  <c r="BC36" i="50"/>
  <c r="BQ255" i="50"/>
  <c r="BP251" i="50"/>
  <c r="BJ25" i="51"/>
  <c r="BC207" i="50"/>
  <c r="BY276" i="57"/>
  <c r="BN267" i="50"/>
  <c r="BL271" i="57"/>
  <c r="BU272" i="57"/>
  <c r="BY209" i="57"/>
  <c r="BN198" i="50"/>
  <c r="BW264" i="57"/>
  <c r="BP198" i="50"/>
  <c r="BB236" i="50"/>
  <c r="BG297" i="57"/>
  <c r="BV51" i="57"/>
  <c r="BQ280" i="50"/>
  <c r="BP58" i="50"/>
  <c r="BX53" i="57"/>
  <c r="BP50" i="57"/>
  <c r="BC18" i="49"/>
  <c r="BQ10" i="51"/>
  <c r="BC85" i="51"/>
  <c r="BF47" i="57"/>
  <c r="BL118" i="57"/>
  <c r="BJ167" i="57"/>
  <c r="BP173" i="57"/>
  <c r="BG7" i="22"/>
  <c r="BE89" i="50"/>
  <c r="BG56" i="51"/>
  <c r="CS47" i="52"/>
  <c r="CM40" i="52"/>
  <c r="CR47" i="52"/>
  <c r="BD48" i="51"/>
  <c r="BG71" i="22"/>
  <c r="CJ21" i="52"/>
  <c r="BR49" i="57"/>
  <c r="BA25" i="44"/>
  <c r="CF45" i="52"/>
  <c r="BN21" i="57"/>
  <c r="BH49" i="59"/>
  <c r="BP20" i="51"/>
  <c r="BI57" i="51"/>
  <c r="BG50" i="22"/>
  <c r="BY153" i="57"/>
  <c r="BN191" i="57"/>
  <c r="BA42" i="59"/>
  <c r="BJ13" i="57"/>
  <c r="BD3" i="47"/>
  <c r="BK20" i="45"/>
  <c r="BI296" i="50"/>
  <c r="BD7" i="45"/>
  <c r="BY202" i="57"/>
  <c r="BV76" i="57"/>
  <c r="BJ21" i="50"/>
  <c r="BA91" i="50"/>
  <c r="BQ70" i="51"/>
  <c r="BB51" i="59"/>
  <c r="BG64" i="57"/>
  <c r="BH78" i="50"/>
  <c r="BN25" i="45"/>
  <c r="BD31" i="59"/>
  <c r="BL95" i="51"/>
  <c r="BG18" i="49"/>
  <c r="BG269" i="57"/>
  <c r="CS43" i="52"/>
  <c r="BF161" i="50"/>
  <c r="BA35" i="22"/>
  <c r="BV136" i="57"/>
  <c r="BC284" i="50"/>
  <c r="BF301" i="57"/>
  <c r="BH271" i="57"/>
  <c r="BE43" i="57"/>
  <c r="BD57" i="22"/>
  <c r="BH98" i="50"/>
  <c r="BJ279" i="57"/>
  <c r="BB188" i="50"/>
  <c r="BC275" i="57"/>
  <c r="BI238" i="57"/>
  <c r="BP232" i="50"/>
  <c r="BJ274" i="50"/>
  <c r="BF181" i="57"/>
  <c r="BE284" i="50"/>
  <c r="BT48" i="50"/>
  <c r="BV297" i="57"/>
  <c r="BD33" i="22"/>
  <c r="BH292" i="57"/>
  <c r="BA66" i="57"/>
  <c r="BI242" i="50"/>
  <c r="BS48" i="50"/>
  <c r="BQ206" i="50"/>
  <c r="BI104" i="51"/>
  <c r="BY221" i="57"/>
  <c r="BT84" i="50"/>
  <c r="BB249" i="50"/>
  <c r="BP93" i="50"/>
  <c r="BR117" i="50"/>
  <c r="BK21" i="59"/>
  <c r="BR13" i="50"/>
  <c r="BF173" i="57"/>
  <c r="BS199" i="57"/>
  <c r="BF111" i="50"/>
  <c r="BJ256" i="50"/>
  <c r="BK95" i="57"/>
  <c r="BE52" i="22"/>
  <c r="BQ196" i="50"/>
  <c r="BI50" i="57"/>
  <c r="BB174" i="50"/>
  <c r="BQ216" i="57"/>
  <c r="BL137" i="50"/>
  <c r="BG233" i="57"/>
  <c r="BC297" i="57"/>
  <c r="BG216" i="50"/>
  <c r="BI86" i="50"/>
  <c r="BF198" i="57"/>
  <c r="CR27" i="52"/>
  <c r="BH269" i="57"/>
  <c r="BI269" i="50"/>
  <c r="BY280" i="57"/>
  <c r="BS101" i="50"/>
  <c r="BI145" i="50"/>
  <c r="BM263" i="50"/>
  <c r="BQ269" i="57"/>
  <c r="BR244" i="50"/>
  <c r="BC291" i="50"/>
  <c r="BN268" i="50"/>
  <c r="BG223" i="57"/>
  <c r="BC67" i="22"/>
  <c r="BX105" i="57"/>
  <c r="BD50" i="22"/>
  <c r="BT186" i="50"/>
  <c r="BI12" i="59"/>
  <c r="CE55" i="52"/>
  <c r="CK7" i="52"/>
  <c r="BL9" i="57"/>
  <c r="BG7" i="59"/>
  <c r="BK55" i="59"/>
  <c r="BS81" i="57"/>
  <c r="BB24" i="49"/>
  <c r="BY75" i="57"/>
  <c r="BS161" i="57"/>
  <c r="CE28" i="52"/>
  <c r="EG6" i="23"/>
  <c r="BA20" i="57"/>
  <c r="BN49" i="50"/>
  <c r="BJ22" i="59"/>
  <c r="BB15" i="50"/>
  <c r="BR188" i="57"/>
  <c r="BF120" i="50"/>
  <c r="BC8" i="45"/>
  <c r="BE247" i="57"/>
  <c r="BH124" i="57"/>
  <c r="BT152" i="50"/>
  <c r="BM158" i="57"/>
  <c r="BJ302" i="57"/>
  <c r="BJ19" i="57"/>
  <c r="BF243" i="50"/>
  <c r="BP15" i="51"/>
  <c r="BE199" i="50"/>
  <c r="BH112" i="57"/>
  <c r="BI175" i="50"/>
  <c r="BK60" i="51"/>
  <c r="BC59" i="50"/>
  <c r="BL45" i="50"/>
  <c r="BK13" i="44"/>
  <c r="BE65" i="57"/>
  <c r="BC210" i="57"/>
  <c r="BD11" i="51"/>
  <c r="BU138" i="57"/>
  <c r="CF28" i="52"/>
  <c r="BH52" i="50"/>
  <c r="BB37" i="50"/>
  <c r="BS7" i="50"/>
  <c r="BL120" i="57"/>
  <c r="BA95" i="51"/>
  <c r="BQ77" i="57"/>
  <c r="BN272" i="50"/>
  <c r="BQ9" i="51"/>
  <c r="BI25" i="45"/>
  <c r="BR177" i="57"/>
  <c r="BS398" i="50"/>
  <c r="BP579" i="50"/>
  <c r="BA646" i="50"/>
  <c r="BP775" i="50"/>
  <c r="BM580" i="50"/>
  <c r="BF656" i="50"/>
  <c r="BK315" i="50"/>
  <c r="BE403" i="50"/>
  <c r="BE64" i="22"/>
  <c r="BL524" i="50"/>
  <c r="BF345" i="50"/>
  <c r="BB370" i="50"/>
  <c r="BS847" i="50"/>
  <c r="BF123" i="50"/>
  <c r="BB131" i="50"/>
  <c r="BK138" i="50"/>
  <c r="BD160" i="57"/>
  <c r="BG636" i="50"/>
  <c r="BM351" i="50"/>
  <c r="BI875" i="50"/>
  <c r="BN537" i="50"/>
  <c r="BD609" i="50"/>
  <c r="BD315" i="50"/>
  <c r="BE425" i="50"/>
  <c r="BS336" i="50"/>
  <c r="BI611" i="50"/>
  <c r="BM520" i="50"/>
  <c r="BT119" i="50"/>
  <c r="BP139" i="50"/>
  <c r="BO272" i="57"/>
  <c r="BC238" i="50"/>
  <c r="BT89" i="50"/>
  <c r="BQ156" i="50"/>
  <c r="BS133" i="50"/>
  <c r="BB225" i="57"/>
  <c r="BT183" i="50"/>
  <c r="BF127" i="50"/>
  <c r="BI261" i="50"/>
  <c r="BP199" i="50"/>
  <c r="BN91" i="50"/>
  <c r="BA44" i="50"/>
  <c r="BL236" i="50"/>
  <c r="BG286" i="57"/>
  <c r="BT228" i="50"/>
  <c r="BG238" i="50"/>
  <c r="BM244" i="57"/>
  <c r="BC111" i="50"/>
  <c r="BI17" i="51"/>
  <c r="BM294" i="50"/>
  <c r="BS263" i="57"/>
  <c r="BP212" i="50"/>
  <c r="BL112" i="50"/>
  <c r="BU285" i="57"/>
  <c r="BJ268" i="50"/>
  <c r="BP275" i="50"/>
  <c r="BG11" i="22"/>
  <c r="BE109" i="57"/>
  <c r="BK25" i="45"/>
  <c r="BF56" i="22"/>
  <c r="BL27" i="51"/>
  <c r="BK120" i="50"/>
  <c r="BQ205" i="57"/>
  <c r="BD228" i="50"/>
  <c r="BR283" i="50"/>
  <c r="BQ224" i="50"/>
  <c r="BI13" i="57"/>
  <c r="BC79" i="50"/>
  <c r="BJ172" i="57"/>
  <c r="BA129" i="50"/>
  <c r="BC122" i="50"/>
  <c r="BD294" i="57"/>
  <c r="BG134" i="50"/>
  <c r="BN217" i="50"/>
  <c r="BU289" i="57"/>
  <c r="BL125" i="50"/>
  <c r="BB104" i="51"/>
  <c r="BA213" i="57"/>
  <c r="BU244" i="57"/>
  <c r="BF673" i="50"/>
  <c r="BD59" i="22"/>
  <c r="BK280" i="57"/>
  <c r="BI124" i="50"/>
  <c r="BE6" i="49"/>
  <c r="BR114" i="50"/>
  <c r="BK24" i="50"/>
  <c r="BN271" i="57"/>
  <c r="BJ79" i="50"/>
  <c r="BC21" i="44"/>
  <c r="BS214" i="50"/>
  <c r="BL28" i="50"/>
  <c r="BA235" i="57"/>
  <c r="BI116" i="50"/>
  <c r="BS272" i="57"/>
  <c r="BG296" i="57"/>
  <c r="BJ5" i="47"/>
  <c r="BL13" i="44"/>
  <c r="BM120" i="50"/>
  <c r="BT273" i="50"/>
  <c r="CF34" i="52"/>
  <c r="BP207" i="50"/>
  <c r="BK216" i="50"/>
  <c r="BA255" i="50"/>
  <c r="BK178" i="50"/>
  <c r="BH125" i="50"/>
  <c r="BG220" i="57"/>
  <c r="BR304" i="57"/>
  <c r="BP241" i="50"/>
  <c r="BG37" i="57"/>
  <c r="BC163" i="50"/>
  <c r="BD16" i="59"/>
  <c r="BI252" i="57"/>
  <c r="BA299" i="50"/>
  <c r="BC44" i="57"/>
  <c r="BS301" i="57"/>
  <c r="BG58" i="22"/>
  <c r="BG24" i="59"/>
  <c r="BP115" i="50"/>
  <c r="BE218" i="57"/>
  <c r="BN249" i="57"/>
  <c r="BR121" i="50"/>
  <c r="BD195" i="57"/>
  <c r="BU54" i="57"/>
  <c r="BE24" i="46"/>
  <c r="BD123" i="50"/>
  <c r="BB182" i="50"/>
  <c r="BK109" i="50"/>
  <c r="BX92" i="57"/>
  <c r="CL16" i="52"/>
  <c r="BM219" i="50"/>
  <c r="BJ10" i="50"/>
  <c r="BE181" i="50"/>
  <c r="BI249" i="57"/>
  <c r="BD87" i="57"/>
  <c r="BR195" i="50"/>
  <c r="BB255" i="57"/>
  <c r="BS240" i="50"/>
  <c r="BO286" i="57"/>
  <c r="BM162" i="50"/>
  <c r="BE258" i="50"/>
  <c r="BS290" i="57"/>
  <c r="BI160" i="57"/>
  <c r="BM255" i="50"/>
  <c r="BD175" i="50"/>
  <c r="BA196" i="50"/>
  <c r="BJ225" i="50"/>
  <c r="BR202" i="50"/>
  <c r="BA17" i="22"/>
  <c r="BK170" i="50"/>
  <c r="BA81" i="51"/>
  <c r="BR261" i="50"/>
  <c r="CH11" i="52"/>
  <c r="BR290" i="57"/>
  <c r="BM30" i="50"/>
  <c r="BU48" i="57"/>
  <c r="BE240" i="50"/>
  <c r="BB162" i="50"/>
  <c r="BW139" i="57"/>
  <c r="BQ287" i="57"/>
  <c r="BO49" i="57"/>
  <c r="BF235" i="57"/>
  <c r="BM267" i="57"/>
  <c r="BS218" i="57"/>
  <c r="BV192" i="57"/>
  <c r="BP158" i="50"/>
  <c r="BF35" i="22"/>
  <c r="BC10" i="46"/>
  <c r="BR217" i="57"/>
  <c r="BF7" i="59"/>
  <c r="BD71" i="51"/>
  <c r="CO55" i="52"/>
  <c r="BF245" i="57"/>
  <c r="BQ236" i="50"/>
  <c r="BJ187" i="50"/>
  <c r="BI263" i="57"/>
  <c r="BL76" i="57"/>
  <c r="BG264" i="57"/>
  <c r="BF285" i="50"/>
  <c r="BS20" i="57"/>
  <c r="BD189" i="50"/>
  <c r="BC7" i="46"/>
  <c r="BS69" i="57"/>
  <c r="BG11" i="59"/>
  <c r="BG67" i="57"/>
  <c r="BA45" i="59"/>
  <c r="CG33" i="52"/>
  <c r="BI273" i="57"/>
  <c r="BJ284" i="50"/>
  <c r="BS246" i="50"/>
  <c r="BG215" i="50"/>
  <c r="BQ252" i="50"/>
  <c r="BC208" i="50"/>
  <c r="BN285" i="57"/>
  <c r="BB281" i="57"/>
  <c r="BH195" i="50"/>
  <c r="BT277" i="50"/>
  <c r="BN119" i="50"/>
  <c r="BF62" i="57"/>
  <c r="BJ206" i="50"/>
  <c r="BF110" i="50"/>
  <c r="BN170" i="50"/>
  <c r="BL22" i="50"/>
  <c r="BV255" i="57"/>
  <c r="BN32" i="51"/>
  <c r="BB286" i="57"/>
  <c r="BV16" i="57"/>
  <c r="BM171" i="50"/>
  <c r="BE209" i="57"/>
  <c r="BN212" i="50"/>
  <c r="BL227" i="57"/>
  <c r="BB26" i="51"/>
  <c r="BS210" i="50"/>
  <c r="BA9" i="22"/>
  <c r="BY171" i="57"/>
  <c r="BG17" i="46"/>
  <c r="BW228" i="57"/>
  <c r="BB110" i="57"/>
  <c r="BM32" i="57"/>
  <c r="BD23" i="50"/>
  <c r="BG147" i="50"/>
  <c r="BG32" i="59"/>
  <c r="BX89" i="57"/>
  <c r="BR61" i="50"/>
  <c r="BA173" i="50"/>
  <c r="BN436" i="50"/>
  <c r="BC141" i="57"/>
  <c r="BX224" i="57"/>
  <c r="BS156" i="50"/>
  <c r="BG11" i="46"/>
  <c r="BK35" i="57"/>
  <c r="BX81" i="57"/>
  <c r="BV272" i="57"/>
  <c r="BE19" i="59"/>
  <c r="BD204" i="57"/>
  <c r="BB10" i="45"/>
  <c r="BH206" i="50"/>
  <c r="BT157" i="50"/>
  <c r="BG54" i="59"/>
  <c r="BL21" i="51"/>
  <c r="BF290" i="57"/>
  <c r="BG159" i="50"/>
  <c r="BY186" i="57"/>
  <c r="BJ261" i="50"/>
  <c r="BU303" i="57"/>
  <c r="BE45" i="50"/>
  <c r="CU42" i="52"/>
  <c r="BD108" i="57"/>
  <c r="BN208" i="57"/>
  <c r="BP103" i="51"/>
  <c r="BP131" i="57"/>
  <c r="CT39" i="52"/>
  <c r="BE90" i="50"/>
  <c r="BM168" i="50"/>
  <c r="BD43" i="22"/>
  <c r="BL100" i="50"/>
  <c r="BD261" i="57"/>
  <c r="BQ139" i="57"/>
  <c r="BP117" i="57"/>
  <c r="BF50" i="59"/>
  <c r="BH168" i="50"/>
  <c r="BQ27" i="50"/>
  <c r="BI22" i="59"/>
  <c r="BH188" i="57"/>
  <c r="BF14" i="45"/>
  <c r="BC12" i="22"/>
  <c r="BC299" i="57"/>
  <c r="BW21" i="57"/>
  <c r="BA14" i="44"/>
  <c r="BI264" i="57"/>
  <c r="BB63" i="22"/>
  <c r="BS293" i="50"/>
  <c r="BG226" i="50"/>
  <c r="BN51" i="57"/>
  <c r="BR213" i="50"/>
  <c r="BL214" i="50"/>
  <c r="BS153" i="57"/>
  <c r="BH137" i="50"/>
  <c r="CG52" i="52"/>
  <c r="BS302" i="57"/>
  <c r="BB9" i="51"/>
  <c r="BA160" i="50"/>
  <c r="BA11" i="51"/>
  <c r="BP300" i="57"/>
  <c r="CI37" i="52"/>
  <c r="BY214" i="57"/>
  <c r="BW202" i="57"/>
  <c r="BA239" i="50"/>
  <c r="BB4" i="46"/>
  <c r="BM247" i="57"/>
  <c r="BA37" i="59"/>
  <c r="BJ76" i="50"/>
  <c r="BB10" i="49"/>
  <c r="BH168" i="57"/>
  <c r="BE166" i="57"/>
  <c r="BD142" i="57"/>
  <c r="BC87" i="57"/>
  <c r="CX21" i="52"/>
  <c r="BY206" i="57"/>
  <c r="CO30" i="52"/>
  <c r="BK44" i="50"/>
  <c r="BL56" i="50"/>
  <c r="BB220" i="57"/>
  <c r="BE36" i="22"/>
  <c r="BH211" i="57"/>
  <c r="BR236" i="50"/>
  <c r="BH278" i="57"/>
  <c r="BR63" i="57"/>
  <c r="BC124" i="57"/>
  <c r="BK91" i="50"/>
  <c r="BB137" i="57"/>
  <c r="BA16" i="46"/>
  <c r="BB55" i="50"/>
  <c r="BR10" i="50"/>
  <c r="BF30" i="22"/>
  <c r="CE16" i="52"/>
  <c r="BC172" i="57"/>
  <c r="BP282" i="50"/>
  <c r="BE181" i="57"/>
  <c r="BD39" i="59"/>
  <c r="BN250" i="50"/>
  <c r="BC105" i="57"/>
  <c r="BI42" i="50"/>
  <c r="BY224" i="57"/>
  <c r="BR263" i="50"/>
  <c r="BD80" i="51"/>
  <c r="BC55" i="50"/>
  <c r="BM93" i="57"/>
  <c r="BM163" i="50"/>
  <c r="BY103" i="57"/>
  <c r="BC170" i="57"/>
  <c r="BI89" i="50"/>
  <c r="BE21" i="45"/>
  <c r="BM298" i="50"/>
  <c r="BP231" i="50"/>
  <c r="BS211" i="50"/>
  <c r="CQ39" i="52"/>
  <c r="BP303" i="57"/>
  <c r="BK272" i="50"/>
  <c r="BE236" i="57"/>
  <c r="BA65" i="50"/>
  <c r="BK194" i="50"/>
  <c r="BJ10" i="44"/>
  <c r="BO304" i="57"/>
  <c r="BL102" i="51"/>
  <c r="BG179" i="50"/>
  <c r="BE20" i="47"/>
  <c r="BK297" i="50"/>
  <c r="BD165" i="50"/>
  <c r="BE185" i="57"/>
  <c r="CW7" i="52"/>
  <c r="BD104" i="57"/>
  <c r="BQ186" i="50"/>
  <c r="BR46" i="50"/>
  <c r="BK185" i="57"/>
  <c r="BH97" i="51"/>
  <c r="BF87" i="50"/>
  <c r="BF41" i="57"/>
  <c r="BG75" i="50"/>
  <c r="BF22" i="49"/>
  <c r="BG82" i="51"/>
  <c r="BI41" i="50"/>
  <c r="CS29" i="52"/>
  <c r="BX9" i="57"/>
  <c r="BP142" i="57"/>
  <c r="BM62" i="50"/>
  <c r="BD22" i="44"/>
  <c r="BC173" i="57"/>
  <c r="BC30" i="50"/>
  <c r="BN66" i="51"/>
  <c r="BC24" i="47"/>
  <c r="BE61" i="57"/>
  <c r="BB48" i="50"/>
  <c r="BA13" i="46"/>
  <c r="BJ179" i="57"/>
  <c r="BX74" i="57"/>
  <c r="BP102" i="51"/>
  <c r="EN6" i="23"/>
  <c r="BF115" i="57"/>
  <c r="BB19" i="59"/>
  <c r="BE13" i="59"/>
  <c r="BP73" i="50"/>
  <c r="BD97" i="57"/>
  <c r="BJ140" i="57"/>
  <c r="BP282" i="57"/>
  <c r="BK20" i="59"/>
  <c r="BC89" i="50"/>
  <c r="BD23" i="46"/>
  <c r="BS169" i="57"/>
  <c r="BD24" i="47"/>
  <c r="CH8" i="52"/>
  <c r="BO58" i="57"/>
  <c r="CR49" i="52"/>
  <c r="BN95" i="51"/>
  <c r="BK56" i="51"/>
  <c r="BJ37" i="50"/>
  <c r="BK136" i="57"/>
  <c r="BH162" i="57"/>
  <c r="CR15" i="52"/>
  <c r="BP65" i="57"/>
  <c r="BF40" i="57"/>
  <c r="BO100" i="57"/>
  <c r="BB70" i="57"/>
  <c r="BF222" i="50"/>
  <c r="BV21" i="57"/>
  <c r="BW69" i="57"/>
  <c r="BD5" i="49"/>
  <c r="BD294" i="50"/>
  <c r="BO157" i="57"/>
  <c r="BD67" i="50"/>
  <c r="BM106" i="57"/>
  <c r="BD101" i="50"/>
  <c r="BC125" i="57"/>
  <c r="BH20" i="51"/>
  <c r="BI20" i="44"/>
  <c r="BI7" i="50"/>
  <c r="BS89" i="50"/>
  <c r="BB16" i="51"/>
  <c r="CG44" i="52"/>
  <c r="BF8" i="44"/>
  <c r="BB73" i="50"/>
  <c r="BQ86" i="50"/>
  <c r="BM69" i="57"/>
  <c r="CW34" i="52"/>
  <c r="BT65" i="50"/>
  <c r="BF41" i="22"/>
  <c r="BM15" i="57"/>
  <c r="BB17" i="46"/>
  <c r="BH21" i="45"/>
  <c r="BI162" i="57"/>
  <c r="BL61" i="57"/>
  <c r="BE9" i="45"/>
  <c r="BI183" i="57"/>
  <c r="CN32" i="52"/>
  <c r="BK43" i="57"/>
  <c r="CU39" i="52"/>
  <c r="BB173" i="57"/>
  <c r="BF171" i="57"/>
  <c r="BB58" i="51"/>
  <c r="BC70" i="50"/>
  <c r="BQ103" i="57"/>
  <c r="BM47" i="50"/>
  <c r="BF83" i="50"/>
  <c r="BG62" i="57"/>
  <c r="BE204" i="57"/>
  <c r="BM88" i="57"/>
  <c r="BP81" i="50"/>
  <c r="BW115" i="57"/>
  <c r="BR156" i="57"/>
  <c r="BS6" i="57"/>
  <c r="BG73" i="50"/>
  <c r="BD21" i="59"/>
  <c r="BG78" i="57"/>
  <c r="BR51" i="57"/>
  <c r="BV140" i="57"/>
  <c r="BK32" i="57"/>
  <c r="BK51" i="59"/>
  <c r="BE52" i="51"/>
  <c r="BE25" i="49"/>
  <c r="BH134" i="57"/>
  <c r="BM31" i="51"/>
  <c r="BE303" i="50"/>
  <c r="BK16" i="49"/>
  <c r="BP64" i="50"/>
  <c r="BX227" i="57"/>
  <c r="BB130" i="50"/>
  <c r="BM6" i="45"/>
  <c r="BE69" i="51"/>
  <c r="BY120" i="57"/>
  <c r="BA282" i="50"/>
  <c r="BC72" i="50"/>
  <c r="BG284" i="50"/>
  <c r="BE30" i="22"/>
  <c r="BD55" i="50"/>
  <c r="BE12" i="57"/>
  <c r="BT297" i="50"/>
  <c r="BC4" i="46"/>
  <c r="BG230" i="57"/>
  <c r="BW199" i="57"/>
  <c r="BO223" i="57"/>
  <c r="BR8" i="57"/>
  <c r="BL282" i="57"/>
  <c r="BN114" i="57"/>
  <c r="BU286" i="57"/>
  <c r="BS80" i="50"/>
  <c r="BK37" i="57"/>
  <c r="BI127" i="57"/>
  <c r="BG285" i="50"/>
  <c r="BI202" i="57"/>
  <c r="BN47" i="51"/>
  <c r="BQ35" i="57"/>
  <c r="BO264" i="57"/>
  <c r="BT50" i="50"/>
  <c r="BP288" i="57"/>
  <c r="BK121" i="57"/>
  <c r="BL134" i="50"/>
  <c r="BE188" i="50"/>
  <c r="BE183" i="50"/>
  <c r="BP96" i="50"/>
  <c r="BH199" i="50"/>
  <c r="BK82" i="51"/>
  <c r="BC177" i="50"/>
  <c r="BB90" i="50"/>
  <c r="BD212" i="50"/>
  <c r="BS106" i="57"/>
  <c r="BY239" i="57"/>
  <c r="BE24" i="59"/>
  <c r="BR143" i="50"/>
  <c r="BO135" i="57"/>
  <c r="BK143" i="50"/>
  <c r="BP187" i="57"/>
  <c r="BH286" i="57"/>
  <c r="BM8" i="57"/>
  <c r="BG574" i="50"/>
  <c r="BE539" i="50"/>
  <c r="BA550" i="50"/>
  <c r="BD763" i="50"/>
  <c r="BK601" i="50"/>
  <c r="BA343" i="50"/>
  <c r="BK406" i="50"/>
  <c r="BK688" i="50"/>
  <c r="BJ507" i="50"/>
  <c r="BJ233" i="57"/>
  <c r="BC454" i="50"/>
  <c r="BI727" i="50"/>
  <c r="BB599" i="50"/>
  <c r="BI694" i="50"/>
  <c r="BI542" i="50"/>
  <c r="BR785" i="50"/>
  <c r="BF871" i="50"/>
  <c r="BE190" i="50"/>
  <c r="BL722" i="50"/>
  <c r="BH785" i="50"/>
  <c r="BK651" i="50"/>
  <c r="BJ372" i="50"/>
  <c r="BG808" i="50"/>
  <c r="BU266" i="57"/>
  <c r="BF695" i="50"/>
  <c r="BS253" i="57"/>
  <c r="BF189" i="50"/>
  <c r="BQ291" i="50"/>
  <c r="BF296" i="57"/>
  <c r="BW37" i="57"/>
  <c r="BS113" i="50"/>
  <c r="BN246" i="57"/>
  <c r="BY231" i="57"/>
  <c r="BW214" i="57"/>
  <c r="BN303" i="57"/>
  <c r="BF216" i="57"/>
  <c r="BJ41" i="57"/>
  <c r="BD209" i="50"/>
  <c r="BM18" i="50"/>
  <c r="BC224" i="50"/>
  <c r="BL167" i="50"/>
  <c r="BQ185" i="50"/>
  <c r="BF180" i="50"/>
  <c r="BA202" i="50"/>
  <c r="BG127" i="50"/>
  <c r="CT26" i="52"/>
  <c r="BM24" i="57"/>
  <c r="BL248" i="50"/>
  <c r="BW62" i="57"/>
  <c r="BK153" i="57"/>
  <c r="BH15" i="44"/>
  <c r="BO207" i="57"/>
  <c r="BP226" i="57"/>
  <c r="BB12" i="51"/>
  <c r="BP156" i="50"/>
  <c r="BB100" i="50"/>
  <c r="BC215" i="50"/>
  <c r="BM231" i="50"/>
  <c r="BA238" i="50"/>
  <c r="BE114" i="57"/>
  <c r="BF125" i="50"/>
  <c r="BA268" i="50"/>
  <c r="BS251" i="50"/>
  <c r="BJ74" i="50"/>
  <c r="BB5" i="42"/>
  <c r="BI255" i="57"/>
  <c r="BU227" i="57"/>
  <c r="BK244" i="50"/>
  <c r="BU74" i="57"/>
  <c r="BA303" i="57"/>
  <c r="BB39" i="50"/>
  <c r="BK108" i="50"/>
  <c r="BY258" i="57"/>
  <c r="BK147" i="50"/>
  <c r="BF25" i="50"/>
  <c r="BJ185" i="50"/>
  <c r="BL25" i="51"/>
  <c r="BE222" i="57"/>
  <c r="BJ146" i="50"/>
  <c r="BA66" i="22"/>
  <c r="BK238" i="50"/>
  <c r="BU136" i="57"/>
  <c r="BQ90" i="50"/>
  <c r="BN180" i="57"/>
  <c r="BH233" i="50"/>
  <c r="BF22" i="47"/>
  <c r="BI251" i="50"/>
  <c r="BU231" i="57"/>
  <c r="BP189" i="50"/>
  <c r="BI165" i="50"/>
  <c r="CN55" i="52"/>
  <c r="BP56" i="50"/>
  <c r="BQ213" i="57"/>
  <c r="BA214" i="57"/>
  <c r="CL6" i="52"/>
  <c r="BQ52" i="57"/>
  <c r="BN16" i="45"/>
  <c r="BT160" i="50"/>
  <c r="BY217" i="57"/>
  <c r="BE257" i="57"/>
  <c r="BW55" i="57"/>
  <c r="BR250" i="50"/>
  <c r="BA178" i="50"/>
  <c r="BO242" i="57"/>
  <c r="BI169" i="50"/>
  <c r="BK211" i="57"/>
  <c r="BG271" i="57"/>
  <c r="BC52" i="59"/>
  <c r="BQ212" i="50"/>
  <c r="BP149" i="50"/>
  <c r="BL236" i="57"/>
  <c r="BB131" i="57"/>
  <c r="BH53" i="50"/>
  <c r="BI13" i="44"/>
  <c r="BT168" i="50"/>
  <c r="BC227" i="57"/>
  <c r="BK81" i="57"/>
  <c r="BC16" i="57"/>
  <c r="BA119" i="57"/>
  <c r="BA79" i="51"/>
  <c r="CE12" i="52"/>
  <c r="BP104" i="51"/>
  <c r="BM35" i="57"/>
  <c r="BD265" i="57"/>
  <c r="BY85" i="57"/>
  <c r="BI14" i="47"/>
  <c r="BI178" i="57"/>
  <c r="BB258" i="57"/>
  <c r="BP20" i="57"/>
  <c r="BQ144" i="50"/>
  <c r="BJ48" i="51"/>
  <c r="BR216" i="57"/>
  <c r="BO213" i="57"/>
  <c r="BT154" i="50"/>
  <c r="CJ47" i="52"/>
  <c r="BH300" i="50"/>
  <c r="BJ31" i="51"/>
  <c r="BG208" i="50"/>
  <c r="BC78" i="51"/>
  <c r="BL239" i="57"/>
  <c r="CU14" i="52"/>
  <c r="BD151" i="57"/>
  <c r="BG111" i="57"/>
  <c r="BH213" i="50"/>
  <c r="BB6" i="44"/>
  <c r="BA233" i="57"/>
  <c r="BC15" i="47"/>
  <c r="BU32" i="57"/>
  <c r="BI23" i="44"/>
  <c r="BN224" i="57"/>
  <c r="BH18" i="45"/>
  <c r="BN221" i="57"/>
  <c r="BB53" i="50"/>
  <c r="BV204" i="57"/>
  <c r="BS52" i="50"/>
  <c r="BI24" i="49"/>
  <c r="BC40" i="22"/>
  <c r="BG183" i="50"/>
  <c r="BR91" i="57"/>
  <c r="BE241" i="50"/>
  <c r="BB23" i="59"/>
  <c r="BX306" i="57"/>
  <c r="BE268" i="50"/>
  <c r="BU182" i="57"/>
  <c r="CR6" i="52"/>
  <c r="BX113" i="57"/>
  <c r="BK172" i="50"/>
  <c r="BW176" i="57"/>
  <c r="BG71" i="50"/>
  <c r="BI36" i="57"/>
  <c r="BT141" i="50"/>
  <c r="BI276" i="57"/>
  <c r="CG50" i="52"/>
  <c r="BG277" i="50"/>
  <c r="BA27" i="50"/>
  <c r="BR20" i="57"/>
  <c r="CX48" i="52"/>
  <c r="BP303" i="50"/>
  <c r="BD262" i="57"/>
  <c r="BE15" i="59"/>
  <c r="BP220" i="50"/>
  <c r="BS96" i="50"/>
  <c r="BA262" i="57"/>
  <c r="BD283" i="57"/>
  <c r="BJ152" i="50"/>
  <c r="BG156" i="57"/>
  <c r="BL278" i="57"/>
  <c r="BV214" i="57"/>
  <c r="BV209" i="57"/>
  <c r="BY227" i="57"/>
  <c r="BA109" i="57"/>
  <c r="BE136" i="57"/>
  <c r="CS16" i="52"/>
  <c r="BJ146" i="57"/>
  <c r="BP193" i="57"/>
  <c r="BN228" i="50"/>
  <c r="BS14" i="50"/>
  <c r="BC210" i="50"/>
  <c r="BL23" i="57"/>
  <c r="BA242" i="50"/>
  <c r="BI24" i="50"/>
  <c r="BQ115" i="50"/>
  <c r="BI111" i="57"/>
  <c r="BC146" i="57"/>
  <c r="CQ16" i="52"/>
  <c r="BX67" i="57"/>
  <c r="BG267" i="50"/>
  <c r="BB293" i="50"/>
  <c r="CJ6" i="52"/>
  <c r="BR144" i="57"/>
  <c r="BN874" i="50"/>
  <c r="BF264" i="50"/>
  <c r="BL11" i="57"/>
  <c r="BQ70" i="57"/>
  <c r="BK515" i="50"/>
  <c r="BE108" i="57"/>
  <c r="BG24" i="49"/>
  <c r="BC48" i="59"/>
  <c r="BA766" i="50"/>
  <c r="BL116" i="50"/>
  <c r="CO54" i="52"/>
  <c r="BJ189" i="57"/>
  <c r="BN629" i="50"/>
  <c r="BG252" i="57"/>
  <c r="BA22" i="45"/>
  <c r="BU279" i="57"/>
  <c r="BI107" i="50"/>
  <c r="BR142" i="57"/>
  <c r="BK273" i="57"/>
  <c r="BQ20" i="50"/>
  <c r="BT252" i="50"/>
  <c r="CX5" i="52"/>
  <c r="BQ154" i="50"/>
  <c r="BX129" i="57"/>
  <c r="BC265" i="57"/>
  <c r="BU11" i="57"/>
  <c r="BH36" i="57"/>
  <c r="BJ265" i="50"/>
  <c r="BH224" i="50"/>
  <c r="BL85" i="51"/>
  <c r="BW267" i="57"/>
  <c r="BQ168" i="50"/>
  <c r="BN138" i="50"/>
  <c r="BC214" i="57"/>
  <c r="BE88" i="50"/>
  <c r="BA14" i="51"/>
  <c r="BA166" i="50"/>
  <c r="BE267" i="50"/>
  <c r="BM82" i="50"/>
  <c r="BR65" i="57"/>
  <c r="BM186" i="50"/>
  <c r="BI189" i="50"/>
  <c r="BJ75" i="51"/>
  <c r="BC83" i="57"/>
  <c r="BT127" i="50"/>
  <c r="BI193" i="50"/>
  <c r="BG36" i="50"/>
  <c r="BL184" i="50"/>
  <c r="BE40" i="50"/>
  <c r="BL121" i="57"/>
  <c r="CJ24" i="52"/>
  <c r="BQ76" i="51"/>
  <c r="BM207" i="57"/>
  <c r="BS11" i="57"/>
  <c r="BB175" i="57"/>
  <c r="BS30" i="57"/>
  <c r="BC246" i="57"/>
  <c r="BS105" i="57"/>
  <c r="BI106" i="57"/>
  <c r="BB8" i="22"/>
  <c r="BB207" i="50"/>
  <c r="BR183" i="57"/>
  <c r="BD94" i="51"/>
  <c r="BL25" i="49"/>
  <c r="BK117" i="57"/>
  <c r="BU188" i="57"/>
  <c r="BP205" i="57"/>
  <c r="BW271" i="57"/>
  <c r="BB44" i="57"/>
  <c r="BK11" i="57"/>
  <c r="BJ72" i="57"/>
  <c r="BF129" i="50"/>
  <c r="BD206" i="50"/>
  <c r="BL199" i="50"/>
  <c r="BW64" i="57"/>
  <c r="BB179" i="57"/>
  <c r="BT286" i="50"/>
  <c r="BH39" i="51"/>
  <c r="BQ52" i="51"/>
  <c r="BA104" i="51"/>
  <c r="BJ84" i="50"/>
  <c r="BQ62" i="57"/>
  <c r="BW85" i="57"/>
  <c r="BJ9" i="44"/>
  <c r="BD71" i="22"/>
  <c r="BX161" i="57"/>
  <c r="BM17" i="57"/>
  <c r="BB94" i="51"/>
  <c r="BM276" i="57"/>
  <c r="BE44" i="22"/>
  <c r="BF163" i="57"/>
  <c r="BB44" i="22"/>
  <c r="BG60" i="22"/>
  <c r="BQ167" i="57"/>
  <c r="CX18" i="52"/>
  <c r="CV8" i="52"/>
  <c r="CE14" i="52"/>
  <c r="BB20" i="46"/>
  <c r="BG227" i="50"/>
  <c r="BD190" i="57"/>
  <c r="BA286" i="57"/>
  <c r="BD155" i="57"/>
  <c r="BA256" i="57"/>
  <c r="BP55" i="50"/>
  <c r="BB261" i="50"/>
  <c r="BC24" i="45"/>
  <c r="BK115" i="57"/>
  <c r="BA27" i="57"/>
  <c r="BE55" i="59"/>
  <c r="BN525" i="50"/>
  <c r="BT415" i="50"/>
  <c r="BQ591" i="50"/>
  <c r="BV216" i="57"/>
  <c r="BE667" i="50"/>
  <c r="BA232" i="57"/>
  <c r="BS479" i="50"/>
  <c r="BO298" i="57"/>
  <c r="BW220" i="57"/>
  <c r="BB64" i="22"/>
  <c r="BP128" i="50"/>
  <c r="BD278" i="57"/>
  <c r="BI221" i="50"/>
  <c r="BF138" i="50"/>
  <c r="BF232" i="57"/>
  <c r="BP250" i="57"/>
  <c r="BQ234" i="57"/>
  <c r="BP131" i="50"/>
  <c r="BB215" i="50"/>
  <c r="BN168" i="57"/>
  <c r="BV203" i="57"/>
  <c r="BQ221" i="57"/>
  <c r="BL200" i="50"/>
  <c r="BK22" i="49"/>
  <c r="BL181" i="50"/>
  <c r="BJ219" i="57"/>
  <c r="BY65" i="57"/>
  <c r="BB149" i="57"/>
  <c r="BP157" i="50"/>
  <c r="BK219" i="57"/>
  <c r="BM237" i="57"/>
  <c r="BH274" i="57"/>
  <c r="BR220" i="50"/>
  <c r="BS134" i="50"/>
  <c r="BQ66" i="51"/>
  <c r="CM21" i="52"/>
  <c r="BI13" i="51"/>
  <c r="BY89" i="57"/>
  <c r="BQ143" i="57"/>
  <c r="BK107" i="50"/>
  <c r="BL129" i="57"/>
  <c r="CX51" i="52"/>
  <c r="BB193" i="50"/>
  <c r="CV41" i="52"/>
  <c r="BM213" i="50"/>
  <c r="BJ235" i="50"/>
  <c r="BY62" i="57"/>
  <c r="BA73" i="50"/>
  <c r="BB279" i="50"/>
  <c r="BF283" i="50"/>
  <c r="BK82" i="57"/>
  <c r="BE245" i="57"/>
  <c r="BF273" i="57"/>
  <c r="BK92" i="50"/>
  <c r="BN155" i="50"/>
  <c r="BG37" i="51"/>
  <c r="BV242" i="57"/>
  <c r="BM137" i="50"/>
  <c r="BA191" i="57"/>
  <c r="BN95" i="50"/>
  <c r="BT115" i="50"/>
  <c r="BE276" i="57"/>
  <c r="BK35" i="50"/>
  <c r="BB269" i="57"/>
  <c r="BK77" i="51"/>
  <c r="BC9" i="51"/>
  <c r="BR41" i="50"/>
  <c r="BK53" i="57"/>
  <c r="BA56" i="51"/>
  <c r="CM16" i="52"/>
  <c r="BV279" i="57"/>
  <c r="BI112" i="57"/>
  <c r="BY262" i="57"/>
  <c r="BW208" i="57"/>
  <c r="BP200" i="50"/>
  <c r="BJ267" i="57"/>
  <c r="BD279" i="50"/>
  <c r="BS38" i="50"/>
  <c r="BK62" i="50"/>
  <c r="BJ230" i="57"/>
  <c r="BP95" i="51"/>
  <c r="BQ145" i="50"/>
  <c r="BM11" i="45"/>
  <c r="BR257" i="50"/>
  <c r="CV15" i="52"/>
  <c r="CT51" i="52"/>
  <c r="BW222" i="57"/>
  <c r="BL158" i="50"/>
  <c r="BQ251" i="50"/>
  <c r="BQ82" i="57"/>
  <c r="BR111" i="57"/>
  <c r="BR86" i="57"/>
  <c r="BE22" i="22"/>
  <c r="BC295" i="57"/>
  <c r="BK65" i="51"/>
  <c r="BG31" i="51"/>
  <c r="BD69" i="50"/>
  <c r="BE96" i="51"/>
  <c r="BB16" i="59"/>
  <c r="BJ202" i="57"/>
  <c r="BL150" i="57"/>
  <c r="FA7" i="23"/>
  <c r="BQ84" i="50"/>
  <c r="BF203" i="57"/>
  <c r="BH12" i="59"/>
  <c r="BD7" i="22"/>
  <c r="BS25" i="50"/>
  <c r="BR76" i="57"/>
  <c r="BE18" i="44"/>
  <c r="BL200" i="57"/>
  <c r="BI35" i="57"/>
  <c r="BN266" i="50"/>
  <c r="BE43" i="51"/>
  <c r="BU169" i="57"/>
  <c r="BN41" i="50"/>
  <c r="BQ18" i="57"/>
  <c r="BM105" i="57"/>
  <c r="BW147" i="57"/>
  <c r="BB30" i="50"/>
  <c r="BI194" i="57"/>
  <c r="BN65" i="51"/>
  <c r="BL91" i="50"/>
  <c r="BO113" i="57"/>
  <c r="BH5" i="50"/>
  <c r="BH22" i="51"/>
  <c r="BF6" i="45"/>
  <c r="BL18" i="57"/>
  <c r="BV180" i="57"/>
  <c r="BC8" i="51"/>
  <c r="BL21" i="44"/>
  <c r="BP73" i="57"/>
  <c r="BN62" i="57"/>
  <c r="BH45" i="59"/>
  <c r="BK32" i="50"/>
  <c r="BK30" i="59"/>
  <c r="BA177" i="57"/>
  <c r="BJ65" i="51"/>
  <c r="BJ48" i="57"/>
  <c r="CO42" i="52"/>
  <c r="BJ85" i="51"/>
  <c r="BM33" i="51"/>
  <c r="BK93" i="50"/>
  <c r="BD59" i="57"/>
  <c r="BL257" i="50"/>
  <c r="BB97" i="50"/>
  <c r="BW11" i="57"/>
  <c r="BC63" i="50"/>
  <c r="BI204" i="57"/>
  <c r="BF45" i="57"/>
  <c r="BR75" i="57"/>
  <c r="BK15" i="45"/>
  <c r="BJ24" i="59"/>
  <c r="BP92" i="57"/>
  <c r="CV53" i="52"/>
  <c r="BB40" i="22"/>
  <c r="BX135" i="57"/>
  <c r="BT11" i="50"/>
  <c r="BJ21" i="51"/>
  <c r="BK90" i="51"/>
  <c r="BT96" i="50"/>
  <c r="CQ31" i="52"/>
  <c r="BH24" i="50"/>
  <c r="BA82" i="50"/>
  <c r="BY88" i="57"/>
  <c r="BG75" i="51"/>
  <c r="BE46" i="57"/>
  <c r="BL14" i="49"/>
  <c r="BB34" i="22"/>
  <c r="BL32" i="57"/>
  <c r="BM21" i="51"/>
  <c r="BA53" i="50"/>
  <c r="BB151" i="57"/>
  <c r="CH39" i="52"/>
  <c r="BQ57" i="51"/>
  <c r="BL94" i="57"/>
  <c r="BA275" i="50"/>
  <c r="BD79" i="51"/>
  <c r="BM59" i="50"/>
  <c r="BK15" i="51"/>
  <c r="BO41" i="57"/>
  <c r="BP153" i="57"/>
  <c r="BF83" i="57"/>
  <c r="BI12" i="49"/>
  <c r="BL46" i="51"/>
  <c r="BW140" i="57"/>
  <c r="BE26" i="59"/>
  <c r="BL204" i="57"/>
  <c r="BF70" i="50"/>
  <c r="BN236" i="50"/>
  <c r="BG40" i="57"/>
  <c r="BD246" i="57"/>
  <c r="BE180" i="57"/>
  <c r="BC223" i="50"/>
  <c r="BP79" i="50"/>
  <c r="BC212" i="50"/>
  <c r="BJ31" i="50"/>
  <c r="BP206" i="50"/>
  <c r="BK56" i="50"/>
  <c r="BU284" i="57"/>
  <c r="BI14" i="49"/>
  <c r="BL155" i="50"/>
  <c r="CK13" i="52"/>
  <c r="BF266" i="57"/>
  <c r="BE44" i="59"/>
  <c r="BF246" i="57"/>
  <c r="BG8" i="44"/>
  <c r="BH140" i="50"/>
  <c r="BA14" i="50"/>
  <c r="BR166" i="57"/>
  <c r="BF61" i="57"/>
  <c r="BB201" i="57"/>
  <c r="BS346" i="50"/>
  <c r="BP524" i="50"/>
  <c r="BF643" i="50"/>
  <c r="BH297" i="57"/>
  <c r="BA136" i="50"/>
  <c r="BK411" i="50"/>
  <c r="BF563" i="50"/>
  <c r="BG149" i="57"/>
  <c r="BI181" i="50"/>
  <c r="BR269" i="50"/>
  <c r="BK247" i="57"/>
  <c r="BJ156" i="50"/>
  <c r="BV266" i="57"/>
  <c r="BE75" i="50"/>
  <c r="BC260" i="50"/>
  <c r="BS202" i="50"/>
  <c r="BG294" i="57"/>
  <c r="BL182" i="57"/>
  <c r="BP177" i="50"/>
  <c r="BN226" i="50"/>
  <c r="BH48" i="50"/>
  <c r="BV149" i="57"/>
  <c r="BE194" i="50"/>
  <c r="BE226" i="57"/>
  <c r="BI290" i="50"/>
  <c r="CF43" i="52"/>
  <c r="BH257" i="57"/>
  <c r="BK271" i="50"/>
  <c r="BF8" i="51"/>
  <c r="BL67" i="51"/>
  <c r="BE62" i="50"/>
  <c r="BO229" i="57"/>
  <c r="BB32" i="22"/>
  <c r="BW143" i="57"/>
  <c r="BD58" i="22"/>
  <c r="BM220" i="57"/>
  <c r="BC184" i="50"/>
  <c r="BK256" i="50"/>
  <c r="BS304" i="50"/>
  <c r="BR226" i="50"/>
  <c r="BR303" i="50"/>
  <c r="BE155" i="50"/>
  <c r="BP193" i="50"/>
  <c r="BB257" i="57"/>
  <c r="BD254" i="50"/>
  <c r="BJ294" i="57"/>
  <c r="BG235" i="57"/>
  <c r="BY292" i="57"/>
  <c r="BE176" i="50"/>
  <c r="BS108" i="50"/>
  <c r="BD297" i="50"/>
  <c r="BB253" i="57"/>
  <c r="BG161" i="50"/>
  <c r="BB109" i="50"/>
  <c r="BF215" i="50"/>
  <c r="BP148" i="50"/>
  <c r="BN80" i="57"/>
  <c r="BH69" i="50"/>
  <c r="BN236" i="57"/>
  <c r="BJ102" i="50"/>
  <c r="BS196" i="50"/>
  <c r="BL174" i="50"/>
  <c r="BL35" i="50"/>
  <c r="BS276" i="50"/>
  <c r="BN7" i="45"/>
  <c r="BQ128" i="50"/>
  <c r="BG152" i="57"/>
  <c r="BG255" i="50"/>
  <c r="BE287" i="57"/>
  <c r="BN213" i="50"/>
  <c r="BV253" i="57"/>
  <c r="BH127" i="50"/>
  <c r="BG68" i="50"/>
  <c r="BG113" i="50"/>
  <c r="BI167" i="50"/>
  <c r="BQ231" i="50"/>
  <c r="BR137" i="57"/>
  <c r="BF4" i="46"/>
  <c r="BS111" i="50"/>
  <c r="BE146" i="50"/>
  <c r="BE18" i="45"/>
  <c r="BG278" i="57"/>
  <c r="BG79" i="51"/>
  <c r="BM119" i="50"/>
  <c r="BI283" i="57"/>
  <c r="BA190" i="50"/>
  <c r="BR239" i="50"/>
  <c r="BG281" i="50"/>
  <c r="BM181" i="50"/>
  <c r="BA102" i="51"/>
  <c r="BK322" i="50"/>
  <c r="BN256" i="50"/>
  <c r="BK301" i="50"/>
  <c r="CK49" i="52"/>
  <c r="BF84" i="50"/>
  <c r="BG139" i="57"/>
  <c r="BJ6" i="42"/>
  <c r="BP129" i="50"/>
  <c r="BJ269" i="50"/>
  <c r="BA292" i="50"/>
  <c r="CF53" i="52"/>
  <c r="EY7" i="23"/>
  <c r="BK47" i="50"/>
  <c r="BE74" i="57"/>
  <c r="BN141" i="57"/>
  <c r="BN252" i="50"/>
  <c r="BQ165" i="50"/>
  <c r="BT246" i="50"/>
  <c r="BW248" i="57"/>
  <c r="BG10" i="45"/>
  <c r="BG87" i="50"/>
  <c r="BT180" i="50"/>
  <c r="BG79" i="57"/>
  <c r="BF258" i="57"/>
  <c r="BQ167" i="50"/>
  <c r="BC302" i="50"/>
  <c r="BJ121" i="50"/>
  <c r="BE240" i="57"/>
  <c r="BF25" i="22"/>
  <c r="BG114" i="50"/>
  <c r="CH16" i="52"/>
  <c r="BS239" i="50"/>
  <c r="BR233" i="57"/>
  <c r="BJ5" i="50"/>
  <c r="BR288" i="50"/>
  <c r="BL211" i="57"/>
  <c r="BC94" i="50"/>
  <c r="BA130" i="50"/>
  <c r="BX110" i="57"/>
  <c r="BB53" i="22"/>
  <c r="BA261" i="57"/>
  <c r="BE69" i="50"/>
  <c r="BL281" i="50"/>
  <c r="BF6" i="47"/>
  <c r="BE247" i="50"/>
  <c r="BA43" i="59"/>
  <c r="BD131" i="57"/>
  <c r="BW232" i="57"/>
  <c r="BA207" i="50"/>
  <c r="BD10" i="50"/>
  <c r="BS129" i="50"/>
  <c r="BI295" i="50"/>
  <c r="BI199" i="50"/>
  <c r="BC66" i="22"/>
  <c r="BC239" i="50"/>
  <c r="BK21" i="45"/>
  <c r="BC22" i="44"/>
  <c r="BS21" i="57"/>
  <c r="CI50" i="52"/>
  <c r="BG202" i="57"/>
  <c r="BF14" i="22"/>
  <c r="BV82" i="57"/>
  <c r="BL57" i="50"/>
  <c r="BL109" i="50"/>
  <c r="BW299" i="57"/>
  <c r="BG46" i="50"/>
  <c r="BX43" i="57"/>
  <c r="BA262" i="50"/>
  <c r="BH100" i="50"/>
  <c r="BH143" i="50"/>
  <c r="BP152" i="50"/>
  <c r="BI224" i="57"/>
  <c r="BS13" i="50"/>
  <c r="BF50" i="57"/>
  <c r="BB58" i="22"/>
  <c r="BS221" i="50"/>
  <c r="BD8" i="44"/>
  <c r="BI61" i="51"/>
  <c r="BE48" i="59"/>
  <c r="BR266" i="50"/>
  <c r="BJ108" i="50"/>
  <c r="BN217" i="57"/>
  <c r="BT290" i="50"/>
  <c r="BJ263" i="57"/>
  <c r="BI130" i="50"/>
  <c r="BK287" i="50"/>
  <c r="CU12" i="52"/>
  <c r="BQ172" i="57"/>
  <c r="BQ290" i="50"/>
  <c r="BJ196" i="50"/>
  <c r="BM299" i="50"/>
  <c r="BH7" i="47"/>
  <c r="BK227" i="57"/>
  <c r="BF151" i="57"/>
  <c r="BO212" i="57"/>
  <c r="BG118" i="50"/>
  <c r="BN304" i="50"/>
  <c r="BD84" i="51"/>
  <c r="BL245" i="50"/>
  <c r="BA139" i="50"/>
  <c r="BM256" i="50"/>
  <c r="BE97" i="51"/>
  <c r="BU262" i="57"/>
  <c r="BK55" i="57"/>
  <c r="BF80" i="57"/>
  <c r="BG97" i="50"/>
  <c r="BO152" i="57"/>
  <c r="CS31" i="52"/>
  <c r="BF37" i="51"/>
  <c r="BB35" i="57"/>
  <c r="BE46" i="22"/>
  <c r="BB228" i="50"/>
  <c r="BA82" i="57"/>
  <c r="BA120" i="57"/>
  <c r="BA47" i="51"/>
  <c r="BR45" i="57"/>
  <c r="BF64" i="51"/>
  <c r="BB304" i="50"/>
  <c r="BR234" i="50"/>
  <c r="BF213" i="57"/>
  <c r="BW149" i="57"/>
  <c r="BC64" i="22"/>
  <c r="BM14" i="50"/>
  <c r="BG257" i="57"/>
  <c r="BD15" i="46"/>
  <c r="BT268" i="50"/>
  <c r="BU137" i="57"/>
  <c r="BI233" i="57"/>
  <c r="BP191" i="57"/>
  <c r="BL10" i="44"/>
  <c r="BE200" i="57"/>
  <c r="BH216" i="57"/>
  <c r="BK29" i="50"/>
  <c r="BA103" i="50"/>
  <c r="BM253" i="57"/>
  <c r="BA231" i="50"/>
  <c r="BC30" i="22"/>
  <c r="BB69" i="22"/>
  <c r="BL187" i="57"/>
  <c r="BH300" i="57"/>
  <c r="BD79" i="50"/>
  <c r="BK83" i="51"/>
  <c r="BF64" i="50"/>
  <c r="BB208" i="57"/>
  <c r="BN261" i="50"/>
  <c r="BN10" i="51"/>
  <c r="BS155" i="50"/>
  <c r="BH49" i="50"/>
  <c r="BO83" i="57"/>
  <c r="BM197" i="50"/>
  <c r="CX37" i="52"/>
  <c r="BC15" i="57"/>
  <c r="BD176" i="57"/>
  <c r="BC24" i="50"/>
  <c r="BL76" i="51"/>
  <c r="BV132" i="57"/>
  <c r="BF17" i="50"/>
  <c r="BP98" i="50"/>
  <c r="BI579" i="50"/>
  <c r="BF255" i="57"/>
  <c r="BV169" i="57"/>
  <c r="BR280" i="50"/>
  <c r="BL655" i="50"/>
  <c r="BC301" i="50"/>
  <c r="BG53" i="57"/>
  <c r="BA8" i="57"/>
  <c r="BE300" i="50"/>
  <c r="BP22" i="51"/>
  <c r="BK63" i="50"/>
  <c r="BC112" i="57"/>
  <c r="BF252" i="50"/>
  <c r="BD54" i="57"/>
  <c r="CL5" i="52"/>
  <c r="BJ80" i="57"/>
  <c r="BB221" i="57"/>
  <c r="BE144" i="50"/>
  <c r="BH66" i="57"/>
  <c r="BY194" i="57"/>
  <c r="BI24" i="59"/>
  <c r="BJ236" i="50"/>
  <c r="BR145" i="50"/>
  <c r="BQ282" i="57"/>
  <c r="BA158" i="50"/>
  <c r="BM30" i="57"/>
  <c r="BF137" i="57"/>
  <c r="BY114" i="57"/>
  <c r="BI147" i="50"/>
  <c r="BS134" i="57"/>
  <c r="BI25" i="57"/>
  <c r="BX91" i="57"/>
  <c r="BU191" i="57"/>
  <c r="BH15" i="51"/>
  <c r="BJ92" i="51"/>
  <c r="BD13" i="57"/>
  <c r="BN214" i="57"/>
  <c r="BJ87" i="51"/>
  <c r="BY10" i="57"/>
  <c r="BV245" i="57"/>
  <c r="BE39" i="59"/>
  <c r="BI93" i="51"/>
  <c r="BF11" i="46"/>
  <c r="BE8" i="47"/>
  <c r="BM266" i="57"/>
  <c r="CR21" i="52"/>
  <c r="BH57" i="51"/>
  <c r="BL131" i="57"/>
  <c r="BV31" i="57"/>
  <c r="BL64" i="50"/>
  <c r="DW6" i="23"/>
  <c r="BG236" i="50"/>
  <c r="BF31" i="51"/>
  <c r="BF35" i="51"/>
  <c r="BD63" i="50"/>
  <c r="BQ36" i="50"/>
  <c r="BJ183" i="57"/>
  <c r="BB234" i="50"/>
  <c r="BR52" i="50"/>
  <c r="BR236" i="57"/>
  <c r="BO150" i="57"/>
  <c r="BN180" i="50"/>
  <c r="BF190" i="57"/>
  <c r="BJ54" i="51"/>
  <c r="BN37" i="51"/>
  <c r="CP20" i="52"/>
  <c r="BP302" i="50"/>
  <c r="CK10" i="52"/>
  <c r="CI34" i="52"/>
  <c r="BH30" i="59"/>
  <c r="BB31" i="57"/>
  <c r="BL63" i="50"/>
  <c r="BL120" i="50"/>
  <c r="BD256" i="50"/>
  <c r="BG83" i="51"/>
  <c r="BU178" i="57"/>
  <c r="BG263" i="57"/>
  <c r="BQ284" i="57"/>
  <c r="BG85" i="57"/>
  <c r="BG9" i="49"/>
  <c r="BU177" i="57"/>
  <c r="BK190" i="50"/>
  <c r="BW160" i="57"/>
  <c r="BC14" i="49"/>
  <c r="BG29" i="22"/>
  <c r="BR151" i="50"/>
  <c r="BA21" i="59"/>
  <c r="BJ7" i="49"/>
  <c r="BF22" i="59"/>
  <c r="BQ98" i="50"/>
  <c r="BH183" i="57"/>
  <c r="BF78" i="57"/>
  <c r="CK23" i="52"/>
  <c r="BY149" i="57"/>
  <c r="BQ180" i="57"/>
  <c r="BP155" i="57"/>
  <c r="BI129" i="57"/>
  <c r="BO177" i="57"/>
  <c r="BY72" i="57"/>
  <c r="BB71" i="57"/>
  <c r="BT208" i="50"/>
  <c r="BJ277" i="57"/>
  <c r="BB50" i="57"/>
  <c r="BJ33" i="50"/>
  <c r="BQ73" i="51"/>
  <c r="BC11" i="47"/>
  <c r="BF19" i="59"/>
  <c r="BI188" i="50"/>
  <c r="BY185" i="57"/>
  <c r="BV115" i="57"/>
  <c r="BS185" i="57"/>
  <c r="BG167" i="50"/>
  <c r="BG45" i="50"/>
  <c r="BE210" i="57"/>
  <c r="BM90" i="50"/>
  <c r="CQ45" i="52"/>
  <c r="BQ69" i="57"/>
  <c r="BC225" i="50"/>
  <c r="BX138" i="57"/>
  <c r="BE74" i="22"/>
  <c r="BH89" i="51"/>
  <c r="BS166" i="50"/>
  <c r="BE31" i="22"/>
  <c r="BP162" i="50"/>
  <c r="BR24" i="50"/>
  <c r="BR289" i="57"/>
  <c r="BE58" i="50"/>
  <c r="BA254" i="57"/>
  <c r="BH8" i="44"/>
  <c r="BD260" i="50"/>
  <c r="BE26" i="22"/>
  <c r="BD281" i="57"/>
  <c r="BH207" i="50"/>
  <c r="BT256" i="50"/>
  <c r="BI25" i="44"/>
  <c r="BH167" i="57"/>
  <c r="BE12" i="51"/>
  <c r="BI5" i="51"/>
  <c r="BF88" i="51"/>
  <c r="BA78" i="50"/>
  <c r="BL27" i="50"/>
  <c r="BH12" i="44"/>
  <c r="BN17" i="51"/>
  <c r="BK111" i="57"/>
  <c r="BG37" i="50"/>
  <c r="CG8" i="52"/>
  <c r="BV91" i="57"/>
  <c r="BM94" i="50"/>
  <c r="BI43" i="51"/>
  <c r="BR261" i="57"/>
  <c r="BE33" i="51"/>
  <c r="BK118" i="50"/>
  <c r="CQ46" i="52"/>
  <c r="BG254" i="57"/>
  <c r="BM47" i="51"/>
  <c r="BC119" i="50"/>
  <c r="BG90" i="57"/>
  <c r="BJ272" i="50"/>
  <c r="BG21" i="57"/>
  <c r="BK102" i="50"/>
  <c r="BW175" i="57"/>
  <c r="BQ256" i="50"/>
  <c r="BG103" i="51"/>
  <c r="BT132" i="50"/>
  <c r="BV217" i="57"/>
  <c r="BN253" i="50"/>
  <c r="BH8" i="59"/>
  <c r="BH120" i="50"/>
  <c r="BF39" i="59"/>
  <c r="BE75" i="57"/>
  <c r="BU52" i="57"/>
  <c r="BF63" i="22"/>
  <c r="BI74" i="57"/>
  <c r="BS209" i="50"/>
  <c r="BB83" i="57"/>
  <c r="BM295" i="57"/>
  <c r="BC78" i="57"/>
  <c r="BE239" i="50"/>
  <c r="BR97" i="50"/>
  <c r="BE6" i="44"/>
  <c r="BE23" i="45"/>
  <c r="BJ21" i="57"/>
  <c r="BV54" i="57"/>
  <c r="BW268" i="57"/>
  <c r="BI201" i="57"/>
  <c r="BK305" i="57"/>
  <c r="BI166" i="57"/>
  <c r="BG131" i="50"/>
  <c r="BB22" i="50"/>
  <c r="BI168" i="50"/>
  <c r="BG25" i="44"/>
  <c r="BN211" i="57"/>
  <c r="BP72" i="57"/>
  <c r="BD105" i="50"/>
  <c r="BF195" i="57"/>
  <c r="BN43" i="51"/>
  <c r="BM7" i="49"/>
  <c r="BG5" i="43"/>
  <c r="BI54" i="50"/>
  <c r="BQ60" i="50"/>
  <c r="BS89" i="57"/>
  <c r="BH53" i="57"/>
  <c r="BV95" i="57"/>
  <c r="BP38" i="57"/>
  <c r="BP25" i="57"/>
  <c r="BM34" i="51"/>
  <c r="BD21" i="45"/>
  <c r="BH10" i="45"/>
  <c r="BW10" i="57"/>
  <c r="BF43" i="22"/>
  <c r="BJ22" i="45"/>
  <c r="BE50" i="22"/>
  <c r="BN153" i="57"/>
  <c r="BK161" i="57"/>
  <c r="BN86" i="50"/>
  <c r="BE42" i="51"/>
  <c r="BK68" i="51"/>
  <c r="CX47" i="52"/>
  <c r="BI22" i="49"/>
  <c r="BF52" i="22"/>
  <c r="BR68" i="50"/>
  <c r="BF52" i="59"/>
  <c r="BA42" i="57"/>
  <c r="BD48" i="57"/>
  <c r="BG7" i="46"/>
  <c r="BB51" i="50"/>
  <c r="BP40" i="50"/>
  <c r="BM93" i="50"/>
  <c r="BJ111" i="57"/>
  <c r="BR225" i="50"/>
  <c r="BJ63" i="50"/>
  <c r="BL35" i="57"/>
  <c r="BJ190" i="57"/>
  <c r="BA70" i="51"/>
  <c r="BP43" i="50"/>
  <c r="BP8" i="51"/>
  <c r="BI123" i="57"/>
  <c r="BU85" i="57"/>
  <c r="BB11" i="47"/>
  <c r="BN136" i="57"/>
  <c r="BQ176" i="57"/>
  <c r="CH44" i="52"/>
  <c r="BC56" i="57"/>
  <c r="BG85" i="51"/>
  <c r="BI150" i="50"/>
  <c r="BS187" i="57"/>
  <c r="BF448" i="50"/>
  <c r="BS619" i="50"/>
  <c r="BG540" i="50"/>
  <c r="BR461" i="50"/>
  <c r="BF519" i="50"/>
  <c r="BP884" i="50"/>
  <c r="BP642" i="50"/>
  <c r="BB669" i="50"/>
  <c r="BC341" i="50"/>
  <c r="CN35" i="52"/>
  <c r="BD651" i="50"/>
  <c r="BJ433" i="50"/>
  <c r="BR435" i="50"/>
  <c r="BH368" i="50"/>
  <c r="BP768" i="50"/>
  <c r="BP369" i="50"/>
  <c r="BI367" i="50"/>
  <c r="BJ217" i="50"/>
  <c r="BC492" i="50"/>
  <c r="BA613" i="50"/>
  <c r="BT548" i="50"/>
  <c r="BG571" i="50"/>
  <c r="BB747" i="50"/>
  <c r="BM534" i="50"/>
  <c r="BN340" i="50"/>
  <c r="BL226" i="50"/>
  <c r="BT351" i="50"/>
  <c r="BP291" i="50"/>
  <c r="BQ257" i="57"/>
  <c r="BB59" i="22"/>
  <c r="BU106" i="57"/>
  <c r="BA301" i="57"/>
  <c r="BA223" i="50"/>
  <c r="BR300" i="57"/>
  <c r="BJ257" i="57"/>
  <c r="FF7" i="23"/>
  <c r="BI264" i="50"/>
  <c r="BY83" i="57"/>
  <c r="BB219" i="50"/>
  <c r="BI241" i="50"/>
  <c r="BP27" i="57"/>
  <c r="BT234" i="50"/>
  <c r="BA116" i="50"/>
  <c r="BU23" i="57"/>
  <c r="BM287" i="57"/>
  <c r="BV271" i="57"/>
  <c r="BI217" i="50"/>
  <c r="BG91" i="50"/>
  <c r="BA257" i="57"/>
  <c r="BT292" i="50"/>
  <c r="BE201" i="50"/>
  <c r="CW40" i="52"/>
  <c r="BP239" i="57"/>
  <c r="BT205" i="50"/>
  <c r="BQ175" i="50"/>
  <c r="BW306" i="57"/>
  <c r="BA17" i="45"/>
  <c r="FD6" i="23"/>
  <c r="BK288" i="50"/>
  <c r="CG53" i="52"/>
  <c r="BM258" i="50"/>
  <c r="BI8" i="47"/>
  <c r="BF59" i="51"/>
  <c r="BW40" i="57"/>
  <c r="BH258" i="57"/>
  <c r="BS102" i="50"/>
  <c r="BD209" i="57"/>
  <c r="BF278" i="57"/>
  <c r="BB39" i="59"/>
  <c r="BM86" i="51"/>
  <c r="BC255" i="57"/>
  <c r="BD75" i="22"/>
  <c r="BT282" i="50"/>
  <c r="BC22" i="22"/>
  <c r="BA93" i="57"/>
  <c r="BT125" i="50"/>
  <c r="BJ278" i="50"/>
  <c r="BI68" i="51"/>
  <c r="BC55" i="22"/>
  <c r="BL260" i="57"/>
  <c r="BW293" i="57"/>
  <c r="BF210" i="57"/>
  <c r="BS82" i="50"/>
  <c r="BP267" i="50"/>
  <c r="BQ99" i="50"/>
  <c r="BE120" i="50"/>
  <c r="BS107" i="50"/>
  <c r="BR304" i="50"/>
  <c r="BX208" i="57"/>
  <c r="BB22" i="49"/>
  <c r="BC298" i="50"/>
  <c r="BI233" i="50"/>
  <c r="BS61" i="57"/>
  <c r="BH223" i="57"/>
  <c r="BL43" i="50"/>
  <c r="BJ264" i="57"/>
  <c r="BW236" i="57"/>
  <c r="BK29" i="51"/>
  <c r="BA153" i="57"/>
  <c r="CP7" i="52"/>
  <c r="BA111" i="50"/>
  <c r="BB289" i="57"/>
  <c r="BD249" i="50"/>
  <c r="BE178" i="50"/>
  <c r="BC274" i="57"/>
  <c r="BD201" i="50"/>
  <c r="BA733" i="50"/>
  <c r="BC231" i="50"/>
  <c r="BK269" i="50"/>
  <c r="BU150" i="57"/>
  <c r="BM280" i="50"/>
  <c r="BE275" i="57"/>
  <c r="BV139" i="57"/>
  <c r="BR203" i="50"/>
  <c r="BM29" i="57"/>
  <c r="BH158" i="50"/>
  <c r="BQ25" i="50"/>
  <c r="BI16" i="47"/>
  <c r="BX66" i="57"/>
  <c r="BI203" i="50"/>
  <c r="BR74" i="50"/>
  <c r="BP46" i="50"/>
  <c r="BJ129" i="57"/>
  <c r="BV269" i="57"/>
  <c r="BL269" i="57"/>
  <c r="BP290" i="50"/>
  <c r="BE43" i="22"/>
  <c r="BS237" i="57"/>
  <c r="BR50" i="50"/>
  <c r="BC22" i="45"/>
  <c r="BS70" i="50"/>
  <c r="BK200" i="57"/>
  <c r="BP229" i="50"/>
  <c r="BC33" i="59"/>
  <c r="BT194" i="50"/>
  <c r="BT130" i="50"/>
  <c r="BC53" i="51"/>
  <c r="BB288" i="50"/>
  <c r="BJ23" i="50"/>
  <c r="BR178" i="50"/>
  <c r="BD51" i="57"/>
  <c r="BJ15" i="45"/>
  <c r="BL94" i="50"/>
  <c r="BQ103" i="50"/>
  <c r="BK86" i="51"/>
  <c r="BE208" i="50"/>
  <c r="BD217" i="50"/>
  <c r="BM112" i="50"/>
  <c r="BF24" i="50"/>
  <c r="BW97" i="57"/>
  <c r="BE49" i="50"/>
  <c r="BV268" i="57"/>
  <c r="BQ123" i="57"/>
  <c r="BB191" i="57"/>
  <c r="BI146" i="50"/>
  <c r="BK101" i="51"/>
  <c r="BS76" i="50"/>
  <c r="BD52" i="57"/>
  <c r="BN72" i="57"/>
  <c r="BH28" i="50"/>
  <c r="BG118" i="57"/>
  <c r="CG22" i="52"/>
  <c r="BF128" i="57"/>
  <c r="BR241" i="57"/>
  <c r="BC33" i="22"/>
  <c r="BE301" i="50"/>
  <c r="BW121" i="57"/>
  <c r="BP248" i="50"/>
  <c r="BA89" i="50"/>
  <c r="BE44" i="50"/>
  <c r="BI114" i="50"/>
  <c r="BB58" i="57"/>
  <c r="BJ160" i="50"/>
  <c r="BF296" i="50"/>
  <c r="BB294" i="57"/>
  <c r="BE265" i="50"/>
  <c r="BJ38" i="57"/>
  <c r="BP65" i="50"/>
  <c r="BN136" i="50"/>
  <c r="BM250" i="50"/>
  <c r="BG48" i="57"/>
  <c r="BT258" i="50"/>
  <c r="BH56" i="50"/>
  <c r="BI275" i="50"/>
  <c r="BB178" i="57"/>
  <c r="BG241" i="50"/>
  <c r="BN214" i="50"/>
  <c r="BG202" i="50"/>
  <c r="BJ300" i="50"/>
  <c r="BY31" i="57"/>
  <c r="BY35" i="57"/>
  <c r="BM289" i="50"/>
  <c r="BY133" i="57"/>
  <c r="BP7" i="57"/>
  <c r="BN74" i="51"/>
  <c r="BC102" i="50"/>
  <c r="BV6" i="57"/>
  <c r="BK76" i="57"/>
  <c r="BB9" i="47"/>
  <c r="BF159" i="50"/>
  <c r="BK22" i="50"/>
  <c r="BV48" i="57"/>
  <c r="BO44" i="57"/>
  <c r="BM84" i="51"/>
  <c r="BD202" i="57"/>
  <c r="BD16" i="47"/>
  <c r="BJ33" i="59"/>
  <c r="BA249" i="57"/>
  <c r="BY201" i="57"/>
  <c r="BC179" i="57"/>
  <c r="BO268" i="57"/>
  <c r="CU50" i="52"/>
  <c r="BP272" i="57"/>
  <c r="BS183" i="57"/>
  <c r="CM19" i="52"/>
  <c r="CW22" i="52"/>
  <c r="BU295" i="57"/>
  <c r="BL58" i="51"/>
  <c r="BI98" i="51"/>
  <c r="BJ9" i="49"/>
  <c r="BE227" i="50"/>
  <c r="BC7" i="49"/>
  <c r="BB12" i="57"/>
  <c r="BK300" i="50"/>
  <c r="BI20" i="45"/>
  <c r="BY293" i="57"/>
  <c r="BO296" i="57"/>
  <c r="BR36" i="57"/>
  <c r="BL154" i="57"/>
  <c r="BG19" i="46"/>
  <c r="BS271" i="50"/>
  <c r="BA150" i="57"/>
  <c r="BJ80" i="50"/>
  <c r="BY14" i="57"/>
  <c r="BW260" i="57"/>
  <c r="BM92" i="51"/>
  <c r="CW54" i="52"/>
  <c r="BK266" i="50"/>
  <c r="BD275" i="50"/>
  <c r="BL220" i="50"/>
  <c r="BE58" i="22"/>
  <c r="BM131" i="50"/>
  <c r="BA204" i="50"/>
  <c r="BW77" i="57"/>
  <c r="CI10" i="52"/>
  <c r="BR198" i="57"/>
  <c r="BN113" i="50"/>
  <c r="EO6" i="23"/>
  <c r="BJ162" i="57"/>
  <c r="BQ16" i="51"/>
  <c r="BB303" i="57"/>
  <c r="CO44" i="52"/>
  <c r="BI20" i="49"/>
  <c r="BM107" i="50"/>
  <c r="BP125" i="50"/>
  <c r="BL151" i="50"/>
  <c r="BE11" i="44"/>
  <c r="BK297" i="57"/>
  <c r="BS300" i="50"/>
  <c r="BU59" i="57"/>
  <c r="BP80" i="50"/>
  <c r="BH5" i="44"/>
  <c r="BE218" i="50"/>
  <c r="BF31" i="57"/>
  <c r="BM100" i="51"/>
  <c r="BJ16" i="44"/>
  <c r="BA60" i="22"/>
  <c r="BI184" i="50"/>
  <c r="BQ61" i="50"/>
  <c r="BU274" i="57"/>
  <c r="BY295" i="57"/>
  <c r="BC150" i="57"/>
  <c r="BT175" i="50"/>
  <c r="BD89" i="57"/>
  <c r="EX6" i="23"/>
  <c r="BM283" i="50"/>
  <c r="BH22" i="47"/>
  <c r="BG22" i="44"/>
  <c r="BT133" i="50"/>
  <c r="BF165" i="50"/>
  <c r="BY70" i="57"/>
  <c r="BU43" i="57"/>
  <c r="BL165" i="50"/>
  <c r="BN83" i="51"/>
  <c r="BB16" i="47"/>
  <c r="BR159" i="57"/>
  <c r="CT41" i="52"/>
  <c r="BU288" i="57"/>
  <c r="DQ6" i="23"/>
  <c r="BA41" i="57"/>
  <c r="BM103" i="57"/>
  <c r="BG158" i="57"/>
  <c r="CW38" i="52"/>
  <c r="BE34" i="51"/>
  <c r="BM51" i="50"/>
  <c r="BE19" i="57"/>
  <c r="BL69" i="57"/>
  <c r="BC166" i="57"/>
  <c r="BF220" i="57"/>
  <c r="BL155" i="57"/>
  <c r="BK299" i="50"/>
  <c r="BS12" i="50"/>
  <c r="BN283" i="57"/>
  <c r="BE81" i="57"/>
  <c r="BS237" i="50"/>
  <c r="BC9" i="47"/>
  <c r="BE37" i="59"/>
  <c r="BO126" i="57"/>
  <c r="BL44" i="51"/>
  <c r="BV99" i="57"/>
  <c r="BI211" i="57"/>
  <c r="CK52" i="52"/>
  <c r="BX72" i="57"/>
  <c r="BN94" i="50"/>
  <c r="BS112" i="50"/>
  <c r="BC66" i="57"/>
  <c r="BJ213" i="57"/>
  <c r="BB11" i="50"/>
  <c r="BN341" i="50"/>
  <c r="BC493" i="50"/>
  <c r="BC562" i="50"/>
  <c r="BS682" i="50"/>
  <c r="BP365" i="50"/>
  <c r="BL526" i="50"/>
  <c r="BA889" i="50"/>
  <c r="BL44" i="50"/>
  <c r="BP179" i="50"/>
  <c r="BI227" i="50"/>
  <c r="BF289" i="50"/>
  <c r="BA118" i="57"/>
  <c r="BI218" i="50"/>
  <c r="BL283" i="57"/>
  <c r="BS255" i="57"/>
  <c r="BC304" i="50"/>
  <c r="BI219" i="57"/>
  <c r="BO61" i="57"/>
  <c r="BO246" i="57"/>
  <c r="BC75" i="50"/>
  <c r="BF70" i="22"/>
  <c r="BH141" i="50"/>
  <c r="BA187" i="57"/>
  <c r="BT237" i="50"/>
  <c r="BN206" i="57"/>
  <c r="BL297" i="57"/>
  <c r="BX262" i="57"/>
  <c r="EI7" i="23"/>
  <c r="BM297" i="50"/>
  <c r="BQ157" i="50"/>
  <c r="BG178" i="57"/>
  <c r="BR61" i="57"/>
  <c r="BR179" i="50"/>
  <c r="BS258" i="50"/>
  <c r="BQ91" i="57"/>
  <c r="BF9" i="47"/>
  <c r="BN287" i="50"/>
  <c r="CF46" i="52"/>
  <c r="BG25" i="45"/>
  <c r="BH152" i="57"/>
  <c r="BA110" i="50"/>
  <c r="BH281" i="57"/>
  <c r="BF136" i="50"/>
  <c r="BV8" i="57"/>
  <c r="BM83" i="51"/>
  <c r="BB25" i="50"/>
  <c r="BV262" i="57"/>
  <c r="BN92" i="57"/>
  <c r="BK129" i="57"/>
  <c r="BY33" i="57"/>
  <c r="BK157" i="57"/>
  <c r="BY81" i="57"/>
  <c r="BO115" i="57"/>
  <c r="BK9" i="45"/>
  <c r="BD36" i="50"/>
  <c r="BE45" i="22"/>
  <c r="BG22" i="57"/>
  <c r="BR160" i="57"/>
  <c r="CU48" i="52"/>
  <c r="BF279" i="57"/>
  <c r="BL9" i="51"/>
  <c r="BM93" i="51"/>
  <c r="BM142" i="57"/>
  <c r="BA17" i="57"/>
  <c r="BT106" i="50"/>
  <c r="BR44" i="57"/>
  <c r="BD156" i="50"/>
  <c r="BR23" i="50"/>
  <c r="BK65" i="57"/>
  <c r="CK8" i="52"/>
  <c r="BW27" i="57"/>
  <c r="BG50" i="59"/>
  <c r="BP195" i="57"/>
  <c r="BL62" i="50"/>
  <c r="BI23" i="51"/>
  <c r="BL129" i="50"/>
  <c r="BQ184" i="50"/>
  <c r="BD22" i="47"/>
  <c r="BS91" i="50"/>
  <c r="BI28" i="51"/>
  <c r="BD40" i="22"/>
  <c r="BL92" i="51"/>
  <c r="BB199" i="50"/>
  <c r="BE205" i="50"/>
  <c r="BJ84" i="51"/>
  <c r="BL24" i="49"/>
  <c r="BP209" i="50"/>
  <c r="BP174" i="57"/>
  <c r="BE271" i="57"/>
  <c r="BF18" i="50"/>
  <c r="BR104" i="50"/>
  <c r="CP40" i="52"/>
  <c r="BX289" i="57"/>
  <c r="BB40" i="51"/>
  <c r="BC145" i="50"/>
  <c r="BG38" i="51"/>
  <c r="BV259" i="57"/>
  <c r="BX198" i="57"/>
  <c r="BX80" i="57"/>
  <c r="BD50" i="51"/>
  <c r="BQ90" i="51"/>
  <c r="BO48" i="57"/>
  <c r="BO168" i="57"/>
  <c r="BX20" i="57"/>
  <c r="BA188" i="50"/>
  <c r="BW91" i="57"/>
  <c r="BA36" i="57"/>
  <c r="BQ204" i="50"/>
  <c r="BE139" i="57"/>
  <c r="BJ118" i="50"/>
  <c r="BD217" i="57"/>
  <c r="CK19" i="52"/>
  <c r="BA172" i="50"/>
  <c r="BB275" i="50"/>
  <c r="BC271" i="50"/>
  <c r="BB260" i="50"/>
  <c r="BL148" i="50"/>
  <c r="BX223" i="57"/>
  <c r="BM124" i="50"/>
  <c r="BC208" i="57"/>
  <c r="BP172" i="50"/>
  <c r="BA53" i="22"/>
  <c r="BM72" i="50"/>
  <c r="BG66" i="50"/>
  <c r="BF67" i="57"/>
  <c r="BH165" i="57"/>
  <c r="CJ36" i="52"/>
  <c r="BF50" i="22"/>
  <c r="BG44" i="59"/>
  <c r="BA189" i="50"/>
  <c r="BA150" i="50"/>
  <c r="BX251" i="57"/>
  <c r="BC236" i="50"/>
  <c r="BT143" i="50"/>
  <c r="BF149" i="50"/>
  <c r="BM172" i="50"/>
  <c r="BQ238" i="50"/>
  <c r="BB194" i="50"/>
  <c r="BV196" i="57"/>
  <c r="BQ289" i="57"/>
  <c r="BG229" i="57"/>
  <c r="BR227" i="50"/>
  <c r="BV282" i="57"/>
  <c r="DN6" i="23"/>
  <c r="CI22" i="52"/>
  <c r="BH280" i="50"/>
  <c r="BH305" i="57"/>
  <c r="BE304" i="57"/>
  <c r="BI127" i="50"/>
  <c r="BE254" i="57"/>
  <c r="BM237" i="50"/>
  <c r="BB45" i="22"/>
  <c r="BU216" i="57"/>
  <c r="BJ12" i="50"/>
  <c r="BG51" i="22"/>
  <c r="CE15" i="52"/>
  <c r="BI143" i="57"/>
  <c r="BD17" i="46"/>
  <c r="BA22" i="22"/>
  <c r="CG19" i="52"/>
  <c r="BG65" i="51"/>
  <c r="BD22" i="45"/>
  <c r="BC39" i="51"/>
  <c r="BB70" i="51"/>
  <c r="BA206" i="57"/>
  <c r="BP77" i="51"/>
  <c r="BP100" i="51"/>
  <c r="BR96" i="50"/>
  <c r="BK202" i="50"/>
  <c r="BH37" i="57"/>
  <c r="BL95" i="50"/>
  <c r="CO7" i="52"/>
  <c r="BD34" i="50"/>
  <c r="BG138" i="57"/>
  <c r="BQ58" i="51"/>
  <c r="BI61" i="57"/>
  <c r="BN49" i="51"/>
  <c r="BH159" i="57"/>
  <c r="BR175" i="50"/>
  <c r="BQ17" i="57"/>
  <c r="BD301" i="50"/>
  <c r="BA98" i="51"/>
  <c r="BB283" i="57"/>
  <c r="BJ30" i="50"/>
  <c r="BG63" i="22"/>
  <c r="BC19" i="45"/>
  <c r="BA168" i="50"/>
  <c r="BJ35" i="50"/>
  <c r="BS263" i="50"/>
  <c r="BL138" i="57"/>
  <c r="BP84" i="57"/>
  <c r="BG35" i="50"/>
  <c r="CT44" i="52"/>
  <c r="BG44" i="57"/>
  <c r="BB8" i="51"/>
  <c r="BK181" i="57"/>
  <c r="BT23" i="50"/>
  <c r="BK7" i="50"/>
  <c r="BE11" i="49"/>
  <c r="BO131" i="57"/>
  <c r="CE35" i="52"/>
  <c r="BA48" i="57"/>
  <c r="BB11" i="59"/>
  <c r="CQ6" i="52"/>
  <c r="BO16" i="57"/>
  <c r="BB8" i="45"/>
  <c r="BO59" i="57"/>
  <c r="BP91" i="51"/>
  <c r="BG11" i="45"/>
  <c r="BJ11" i="50"/>
  <c r="CM55" i="52"/>
  <c r="BM62" i="57"/>
  <c r="BK661" i="50"/>
  <c r="BD388" i="50"/>
  <c r="BF486" i="50"/>
  <c r="BQ220" i="50"/>
  <c r="BC484" i="50"/>
  <c r="BS818" i="50"/>
  <c r="BI755" i="50"/>
  <c r="BK253" i="50"/>
  <c r="BE322" i="50"/>
  <c r="BX240" i="57"/>
  <c r="BL250" i="57"/>
  <c r="BK87" i="50"/>
  <c r="BE207" i="50"/>
  <c r="BH267" i="57"/>
  <c r="BJ321" i="50"/>
  <c r="BQ275" i="50"/>
  <c r="BF163" i="50"/>
  <c r="BP216" i="57"/>
  <c r="BA314" i="50"/>
  <c r="BB159" i="50"/>
  <c r="BK292" i="50"/>
  <c r="BR294" i="50"/>
  <c r="BU235" i="57"/>
  <c r="BA272" i="50"/>
  <c r="CW44" i="52"/>
  <c r="BN122" i="50"/>
  <c r="BP274" i="50"/>
  <c r="BK300" i="57"/>
  <c r="BH270" i="57"/>
  <c r="BE219" i="50"/>
  <c r="BN557" i="50"/>
  <c r="BM227" i="50"/>
  <c r="BG262" i="57"/>
  <c r="BE293" i="50"/>
  <c r="BQ755" i="50"/>
  <c r="BY236" i="57"/>
  <c r="BF211" i="57"/>
  <c r="BB103" i="50"/>
  <c r="BP252" i="50"/>
  <c r="BE256" i="57"/>
  <c r="BY284" i="57"/>
  <c r="BP228" i="50"/>
  <c r="BG138" i="50"/>
  <c r="BL237" i="50"/>
  <c r="BE171" i="50"/>
  <c r="BM154" i="50"/>
  <c r="BA67" i="50"/>
  <c r="BK64" i="50"/>
  <c r="BK8" i="45"/>
  <c r="BG214" i="50"/>
  <c r="BN256" i="57"/>
  <c r="BS238" i="57"/>
  <c r="BL172" i="50"/>
  <c r="BG69" i="22"/>
  <c r="BE164" i="57"/>
  <c r="BG84" i="57"/>
  <c r="BN210" i="57"/>
  <c r="BY250" i="57"/>
  <c r="BP105" i="57"/>
  <c r="BR240" i="57"/>
  <c r="BX269" i="57"/>
  <c r="BL7" i="49"/>
  <c r="BK84" i="51"/>
  <c r="BT218" i="50"/>
  <c r="BY146" i="57"/>
  <c r="BW135" i="57"/>
  <c r="BL25" i="44"/>
  <c r="BS116" i="57"/>
  <c r="BC289" i="50"/>
  <c r="BD271" i="50"/>
  <c r="BH175" i="50"/>
  <c r="BH11" i="51"/>
  <c r="BA244" i="50"/>
  <c r="BY245" i="57"/>
  <c r="BA105" i="57"/>
  <c r="BG173" i="50"/>
  <c r="BP47" i="51"/>
  <c r="BM101" i="50"/>
  <c r="BG216" i="57"/>
  <c r="BR232" i="57"/>
  <c r="BD182" i="57"/>
  <c r="BA114" i="50"/>
  <c r="CM36" i="52"/>
  <c r="BK57" i="57"/>
  <c r="BD301" i="57"/>
  <c r="BY301" i="57"/>
  <c r="BC44" i="59"/>
  <c r="BU261" i="57"/>
  <c r="BJ50" i="57"/>
  <c r="BK161" i="50"/>
  <c r="BF200" i="50"/>
  <c r="BQ223" i="50"/>
  <c r="BT140" i="50"/>
  <c r="BM177" i="50"/>
  <c r="BI99" i="50"/>
  <c r="BN209" i="57"/>
  <c r="BG78" i="50"/>
  <c r="BA230" i="50"/>
  <c r="BS274" i="57"/>
  <c r="BQ123" i="50"/>
  <c r="BQ204" i="57"/>
  <c r="BK268" i="50"/>
  <c r="BA31" i="57"/>
  <c r="BC40" i="50"/>
  <c r="BM114" i="57"/>
  <c r="BH87" i="50"/>
  <c r="BO165" i="57"/>
  <c r="BS227" i="57"/>
  <c r="BL40" i="57"/>
  <c r="BP232" i="57"/>
  <c r="BS26" i="57"/>
  <c r="BD62" i="57"/>
  <c r="BG187" i="57"/>
  <c r="BE49" i="22"/>
  <c r="BP106" i="50"/>
  <c r="BH201" i="50"/>
  <c r="BP275" i="57"/>
  <c r="BA232" i="50"/>
  <c r="BH185" i="57"/>
  <c r="BJ288" i="57"/>
  <c r="BC53" i="57"/>
  <c r="BG11" i="51"/>
  <c r="BQ214" i="50"/>
  <c r="BL6" i="50"/>
  <c r="BE15" i="44"/>
  <c r="BE93" i="50"/>
  <c r="BJ121" i="57"/>
  <c r="BC69" i="51"/>
  <c r="BQ293" i="57"/>
  <c r="BA94" i="57"/>
  <c r="BP13" i="57"/>
  <c r="BF11" i="59"/>
  <c r="BL94" i="51"/>
  <c r="BH113" i="57"/>
  <c r="BL18" i="50"/>
  <c r="BT44" i="50"/>
  <c r="BN229" i="50"/>
  <c r="BI206" i="57"/>
  <c r="CI33" i="52"/>
  <c r="BK20" i="51"/>
  <c r="BP234" i="57"/>
  <c r="BX15" i="57"/>
  <c r="BJ27" i="50"/>
  <c r="BD20" i="57"/>
  <c r="BF230" i="50"/>
  <c r="BP217" i="50"/>
  <c r="BL164" i="57"/>
  <c r="CM42" i="52"/>
  <c r="BL180" i="50"/>
  <c r="BX229" i="57"/>
  <c r="BI126" i="57"/>
  <c r="CU19" i="52"/>
  <c r="BK154" i="50"/>
  <c r="BQ133" i="50"/>
  <c r="BX190" i="57"/>
  <c r="BW71" i="57"/>
  <c r="BT261" i="50"/>
  <c r="BF250" i="50"/>
  <c r="BD149" i="50"/>
  <c r="BF67" i="22"/>
  <c r="BD74" i="22"/>
  <c r="BA278" i="57"/>
  <c r="BI90" i="51"/>
  <c r="BV109" i="57"/>
  <c r="BL302" i="50"/>
  <c r="BG222" i="50"/>
  <c r="BN181" i="57"/>
  <c r="BB31" i="59"/>
  <c r="BA229" i="50"/>
  <c r="BD119" i="50"/>
  <c r="BJ97" i="57"/>
  <c r="BJ70" i="57"/>
  <c r="BF139" i="57"/>
  <c r="BD114" i="50"/>
  <c r="BJ139" i="50"/>
  <c r="BV55" i="57"/>
  <c r="BR231" i="57"/>
  <c r="BA222" i="57"/>
  <c r="BJ62" i="51"/>
  <c r="BP162" i="57"/>
  <c r="BD169" i="57"/>
  <c r="BL21" i="57"/>
  <c r="CS7" i="52"/>
  <c r="BM175" i="57"/>
  <c r="BS106" i="50"/>
  <c r="BY212" i="57"/>
  <c r="BN301" i="57"/>
  <c r="CP46" i="52"/>
  <c r="BG94" i="57"/>
  <c r="BA59" i="22"/>
  <c r="BT236" i="50"/>
  <c r="BH6" i="44"/>
  <c r="BC130" i="50"/>
  <c r="BT66" i="50"/>
  <c r="BV123" i="57"/>
  <c r="BR122" i="57"/>
  <c r="BM275" i="50"/>
  <c r="CO38" i="52"/>
  <c r="BB114" i="57"/>
  <c r="CN14" i="52"/>
  <c r="BH147" i="57"/>
  <c r="BK10" i="44"/>
  <c r="BB83" i="51"/>
  <c r="CG40" i="52"/>
  <c r="BH262" i="57"/>
  <c r="BF191" i="50"/>
  <c r="BX235" i="57"/>
  <c r="BI45" i="59"/>
  <c r="BY181" i="57"/>
  <c r="BJ245" i="50"/>
  <c r="BK15" i="49"/>
  <c r="CP52" i="52"/>
  <c r="BF248" i="50"/>
  <c r="BK246" i="50"/>
  <c r="BM206" i="57"/>
  <c r="BY187" i="57"/>
  <c r="BP43" i="57"/>
  <c r="BL151" i="57"/>
  <c r="BG169" i="57"/>
  <c r="BL146" i="57"/>
  <c r="BX234" i="57"/>
  <c r="BI128" i="50"/>
  <c r="BH48" i="59"/>
  <c r="BJ24" i="44"/>
  <c r="BL216" i="50"/>
  <c r="BD240" i="57"/>
  <c r="BN51" i="50"/>
  <c r="CR22" i="52"/>
  <c r="BN242" i="50"/>
  <c r="BH246" i="57"/>
  <c r="BE19" i="51"/>
  <c r="BA85" i="57"/>
  <c r="BN109" i="50"/>
  <c r="BP278" i="50"/>
  <c r="BB294" i="50"/>
  <c r="BW161" i="57"/>
  <c r="BD8" i="49"/>
  <c r="BN123" i="50"/>
  <c r="BP38" i="51"/>
  <c r="BQ258" i="50"/>
  <c r="BR124" i="50"/>
  <c r="BH119" i="57"/>
  <c r="BH93" i="50"/>
  <c r="BD112" i="57"/>
  <c r="BQ201" i="50"/>
  <c r="BF85" i="50"/>
  <c r="BJ140" i="50"/>
  <c r="BE15" i="50"/>
  <c r="BC185" i="57"/>
  <c r="BH77" i="57"/>
  <c r="BP100" i="57"/>
  <c r="BG66" i="57"/>
  <c r="BR149" i="50"/>
  <c r="BK139" i="50"/>
  <c r="BS78" i="57"/>
  <c r="BJ78" i="57"/>
  <c r="BD52" i="59"/>
  <c r="BB158" i="57"/>
  <c r="CQ40" i="52"/>
  <c r="BR60" i="50"/>
  <c r="BP50" i="50"/>
  <c r="BF76" i="51"/>
  <c r="BR101" i="57"/>
  <c r="BX29" i="57"/>
  <c r="BY16" i="57"/>
  <c r="BV158" i="57"/>
  <c r="BL40" i="50"/>
  <c r="BG159" i="57"/>
  <c r="BF37" i="57"/>
  <c r="CG35" i="52"/>
  <c r="BN92" i="50"/>
  <c r="BP208" i="50"/>
  <c r="BQ96" i="57"/>
  <c r="BR16" i="57"/>
  <c r="BO147" i="57"/>
  <c r="BN28" i="57"/>
  <c r="BI11" i="51"/>
  <c r="BL9" i="44"/>
  <c r="BC10" i="45"/>
  <c r="BK103" i="51"/>
  <c r="BN166" i="50"/>
  <c r="BJ20" i="44"/>
  <c r="BF33" i="57"/>
  <c r="BO245" i="57"/>
  <c r="BR298" i="57"/>
  <c r="BB118" i="50"/>
  <c r="BG51" i="51"/>
  <c r="BK209" i="57"/>
  <c r="BU126" i="57"/>
  <c r="BB7" i="22"/>
  <c r="BI78" i="51"/>
  <c r="BQ22" i="57"/>
  <c r="BG155" i="57"/>
  <c r="BD13" i="59"/>
  <c r="BW170" i="57"/>
  <c r="BJ43" i="59"/>
  <c r="BN6" i="51"/>
  <c r="BF275" i="50"/>
  <c r="BG67" i="51"/>
  <c r="BA194" i="50"/>
  <c r="BR111" i="50"/>
  <c r="BB263" i="50"/>
  <c r="BE138" i="50"/>
  <c r="BC42" i="57"/>
  <c r="BN121" i="57"/>
  <c r="BG23" i="44"/>
  <c r="BI27" i="57"/>
  <c r="BI31" i="57"/>
  <c r="BH181" i="50"/>
  <c r="BB212" i="50"/>
  <c r="BB204" i="57"/>
  <c r="BS91" i="57"/>
  <c r="BR172" i="50"/>
  <c r="BP283" i="57"/>
  <c r="BF292" i="57"/>
  <c r="BG20" i="59"/>
  <c r="BH220" i="57"/>
  <c r="BI191" i="57"/>
  <c r="BC211" i="50"/>
  <c r="BP49" i="51"/>
  <c r="BE166" i="50"/>
  <c r="BR64" i="57"/>
  <c r="BM70" i="50"/>
  <c r="BR5" i="50"/>
  <c r="BQ241" i="57"/>
  <c r="BA132" i="57"/>
  <c r="BC13" i="50"/>
  <c r="BG34" i="22"/>
  <c r="BU254" i="57"/>
  <c r="BX41" i="57"/>
  <c r="BN59" i="57"/>
  <c r="BM15" i="50"/>
  <c r="BT122" i="50"/>
  <c r="BD33" i="57"/>
  <c r="BB38" i="59"/>
  <c r="BV78" i="57"/>
  <c r="BD16" i="49"/>
  <c r="BK15" i="44"/>
  <c r="BP40" i="51"/>
  <c r="BL8" i="57"/>
  <c r="CP22" i="52"/>
  <c r="BB51" i="22"/>
  <c r="BU42" i="57"/>
  <c r="BY47" i="57"/>
  <c r="BO42" i="57"/>
  <c r="BW43" i="57"/>
  <c r="BW104" i="57"/>
  <c r="BR68" i="57"/>
  <c r="BD265" i="50"/>
  <c r="BM242" i="57"/>
  <c r="BW66" i="57"/>
  <c r="BR37" i="50"/>
  <c r="BF119" i="57"/>
  <c r="BH19" i="44"/>
  <c r="BG6" i="51"/>
  <c r="BA54" i="57"/>
  <c r="BL68" i="51"/>
  <c r="BP69" i="51"/>
  <c r="BN42" i="51"/>
  <c r="BY142" i="57"/>
  <c r="BE72" i="50"/>
  <c r="CH18" i="52"/>
  <c r="BD101" i="57"/>
  <c r="BG90" i="51"/>
  <c r="BR103" i="57"/>
  <c r="BQ199" i="57"/>
  <c r="BG45" i="22"/>
  <c r="BK37" i="50"/>
  <c r="BH16" i="51"/>
  <c r="BY135" i="57"/>
  <c r="BP181" i="57"/>
  <c r="BP37" i="51"/>
  <c r="BC6" i="45"/>
  <c r="BN93" i="51"/>
  <c r="BA40" i="57"/>
  <c r="BF69" i="50"/>
  <c r="BG23" i="22"/>
  <c r="BM39" i="50"/>
  <c r="BG81" i="51"/>
  <c r="BC70" i="51"/>
  <c r="BL163" i="50"/>
  <c r="BC18" i="51"/>
  <c r="BL68" i="57"/>
  <c r="BK41" i="51"/>
  <c r="CT48" i="52"/>
  <c r="BA19" i="22"/>
  <c r="BG27" i="51"/>
  <c r="BH120" i="57"/>
  <c r="BN133" i="57"/>
  <c r="BG12" i="47"/>
  <c r="BL14" i="45"/>
  <c r="BB30" i="22"/>
  <c r="BE39" i="51"/>
  <c r="BB136" i="57"/>
  <c r="BQ38" i="50"/>
  <c r="BF14" i="50"/>
  <c r="BC109" i="57"/>
  <c r="BT81" i="50"/>
  <c r="BH40" i="57"/>
  <c r="BS123" i="57"/>
  <c r="BI99" i="51"/>
  <c r="BX166" i="57"/>
  <c r="BI56" i="50"/>
  <c r="BN88" i="50"/>
  <c r="BY73" i="57"/>
  <c r="CI14" i="52"/>
  <c r="BE81" i="51"/>
  <c r="BI95" i="57"/>
  <c r="BK70" i="51"/>
  <c r="BL5" i="45"/>
  <c r="BA32" i="57"/>
  <c r="BY46" i="57"/>
  <c r="BP6" i="51"/>
  <c r="BD28" i="59"/>
  <c r="CM24" i="52"/>
  <c r="CW8" i="52"/>
  <c r="BD113" i="57"/>
  <c r="BE37" i="22"/>
  <c r="BS128" i="57"/>
  <c r="BY22" i="57"/>
  <c r="BK182" i="57"/>
  <c r="BC132" i="57"/>
  <c r="EZ6" i="23"/>
  <c r="BM38" i="50"/>
  <c r="BQ160" i="57"/>
  <c r="BN59" i="50"/>
  <c r="BG31" i="59"/>
  <c r="BH54" i="59"/>
  <c r="BN72" i="51"/>
  <c r="BB96" i="50"/>
  <c r="BM41" i="57"/>
  <c r="BC20" i="49"/>
  <c r="BB57" i="57"/>
  <c r="BA5" i="45"/>
  <c r="BA58" i="50"/>
  <c r="BQ54" i="51"/>
  <c r="BQ171" i="57"/>
  <c r="BL72" i="57"/>
  <c r="BJ14" i="45"/>
  <c r="BD100" i="57"/>
  <c r="BM9" i="51"/>
  <c r="BD43" i="57"/>
  <c r="BH94" i="51"/>
  <c r="BW52" i="57"/>
  <c r="BL286" i="57"/>
  <c r="BC161" i="57"/>
  <c r="BB10" i="46"/>
  <c r="BW15" i="57"/>
  <c r="BI69" i="57"/>
  <c r="BG20" i="49"/>
  <c r="BJ43" i="51"/>
  <c r="BD74" i="51"/>
  <c r="BM81" i="50"/>
  <c r="BD20" i="47"/>
  <c r="BF18" i="46"/>
  <c r="BI80" i="57"/>
  <c r="BS143" i="57"/>
  <c r="BB10" i="57"/>
  <c r="CL29" i="52"/>
  <c r="CH10" i="52"/>
  <c r="BC55" i="59"/>
  <c r="BC43" i="51"/>
  <c r="BY151" i="57"/>
  <c r="BI22" i="51"/>
  <c r="BW173" i="57"/>
  <c r="BH14" i="49"/>
  <c r="BP8" i="57"/>
  <c r="BL46" i="50"/>
  <c r="BX65" i="57"/>
  <c r="BG24" i="44"/>
  <c r="BI17" i="59"/>
  <c r="BH74" i="50"/>
  <c r="BJ105" i="57"/>
  <c r="BN46" i="50"/>
  <c r="CU43" i="52"/>
  <c r="BH155" i="57"/>
  <c r="BG298" i="57"/>
  <c r="BY26" i="57"/>
  <c r="CN46" i="52"/>
  <c r="BU16" i="57"/>
  <c r="BM19" i="50"/>
  <c r="BC149" i="57"/>
  <c r="BB95" i="51"/>
  <c r="BD37" i="22"/>
  <c r="BG5" i="59"/>
  <c r="CW20" i="52"/>
  <c r="CP48" i="52"/>
  <c r="CO5" i="52"/>
  <c r="BW82" i="57"/>
  <c r="BH141" i="57"/>
  <c r="BB9" i="57"/>
  <c r="BP66" i="51"/>
  <c r="BN231" i="57"/>
  <c r="BU91" i="57"/>
  <c r="BA862" i="50"/>
  <c r="BI532" i="50"/>
  <c r="BP472" i="50"/>
  <c r="BR422" i="50"/>
  <c r="BM411" i="50"/>
  <c r="BK266" i="57"/>
  <c r="BL462" i="50"/>
  <c r="BG427" i="50"/>
  <c r="BR720" i="50"/>
  <c r="BB305" i="57"/>
  <c r="BQ423" i="50"/>
  <c r="BF450" i="50"/>
  <c r="BS568" i="50"/>
  <c r="BT696" i="50"/>
  <c r="BG666" i="50"/>
  <c r="BK693" i="50"/>
  <c r="BP606" i="50"/>
  <c r="BT811" i="50"/>
  <c r="BL511" i="50"/>
  <c r="BD579" i="50"/>
  <c r="BL624" i="50"/>
  <c r="BP223" i="50"/>
  <c r="BJ804" i="50"/>
  <c r="BQ833" i="50"/>
  <c r="BC623" i="50"/>
  <c r="BN531" i="50"/>
  <c r="BG203" i="50"/>
  <c r="BT303" i="50"/>
  <c r="BH283" i="57"/>
  <c r="BT283" i="50"/>
  <c r="BA19" i="59"/>
  <c r="BK301" i="57"/>
  <c r="BE238" i="50"/>
  <c r="BD216" i="50"/>
  <c r="BG136" i="50"/>
  <c r="BL166" i="50"/>
  <c r="BV273" i="57"/>
  <c r="BN158" i="50"/>
  <c r="BA74" i="22"/>
  <c r="BP121" i="57"/>
  <c r="BE164" i="50"/>
  <c r="BC10" i="51"/>
  <c r="BG70" i="22"/>
  <c r="BB225" i="50"/>
  <c r="BY165" i="57"/>
  <c r="BN300" i="50"/>
  <c r="BS282" i="50"/>
  <c r="BG60" i="51"/>
  <c r="BT146" i="50"/>
  <c r="BR225" i="57"/>
  <c r="BS149" i="50"/>
  <c r="BB38" i="51"/>
  <c r="BK293" i="57"/>
  <c r="BM293" i="57"/>
  <c r="BT134" i="50"/>
  <c r="BL195" i="57"/>
  <c r="BE61" i="22"/>
  <c r="BI272" i="57"/>
  <c r="BS230" i="50"/>
  <c r="BL230" i="57"/>
  <c r="BE23" i="57"/>
  <c r="BP222" i="57"/>
  <c r="BH244" i="57"/>
  <c r="BA16" i="57"/>
  <c r="BQ250" i="50"/>
  <c r="BV66" i="57"/>
  <c r="BL52" i="50"/>
  <c r="BP271" i="50"/>
  <c r="BR113" i="50"/>
  <c r="BB571" i="50"/>
  <c r="BJ195" i="50"/>
  <c r="BL44" i="57"/>
  <c r="BF134" i="50"/>
  <c r="BD102" i="51"/>
  <c r="BK17" i="50"/>
  <c r="BN219" i="57"/>
  <c r="BS119" i="50"/>
  <c r="BP295" i="57"/>
  <c r="BS27" i="50"/>
  <c r="CT31" i="52"/>
  <c r="BA273" i="50"/>
  <c r="BP237" i="57"/>
  <c r="BL62" i="51"/>
  <c r="BT111" i="50"/>
  <c r="BF133" i="50"/>
  <c r="BL135" i="50"/>
  <c r="BE195" i="50"/>
  <c r="BF64" i="57"/>
  <c r="BP268" i="57"/>
  <c r="BM63" i="57"/>
  <c r="BH114" i="57"/>
  <c r="BK13" i="59"/>
  <c r="CF26" i="52"/>
  <c r="BM284" i="57"/>
  <c r="BX297" i="57"/>
  <c r="BY267" i="57"/>
  <c r="BK148" i="50"/>
  <c r="BB299" i="50"/>
  <c r="BQ117" i="50"/>
  <c r="BA68" i="22"/>
  <c r="BE198" i="50"/>
  <c r="BH24" i="57"/>
  <c r="BN227" i="50"/>
  <c r="BJ220" i="50"/>
  <c r="BR161" i="50"/>
  <c r="BQ76" i="50"/>
  <c r="BA284" i="57"/>
  <c r="BG19" i="49"/>
  <c r="BK119" i="50"/>
  <c r="BY243" i="57"/>
  <c r="BM146" i="50"/>
  <c r="BA282" i="57"/>
  <c r="BE123" i="57"/>
  <c r="CK45" i="52"/>
  <c r="BJ285" i="57"/>
  <c r="BV18" i="57"/>
  <c r="BP196" i="57"/>
  <c r="BF29" i="57"/>
  <c r="BD170" i="50"/>
  <c r="BF236" i="50"/>
  <c r="BJ89" i="51"/>
  <c r="BE157" i="50"/>
  <c r="BG42" i="50"/>
  <c r="BI234" i="57"/>
  <c r="BS158" i="50"/>
  <c r="BG273" i="50"/>
  <c r="BD222" i="50"/>
  <c r="BH284" i="50"/>
  <c r="BS39" i="50"/>
  <c r="BJ276" i="50"/>
  <c r="BB12" i="45"/>
  <c r="BJ81" i="57"/>
  <c r="BK46" i="59"/>
  <c r="BA20" i="51"/>
  <c r="BC58" i="51"/>
  <c r="BQ231" i="57"/>
  <c r="BL137" i="57"/>
  <c r="BM212" i="57"/>
  <c r="BV34" i="57"/>
  <c r="BD6" i="49"/>
  <c r="BI210" i="57"/>
  <c r="BS135" i="57"/>
  <c r="BK261" i="57"/>
  <c r="BA227" i="57"/>
  <c r="BX271" i="57"/>
  <c r="BS299" i="57"/>
  <c r="BR260" i="50"/>
  <c r="BH264" i="57"/>
  <c r="CQ36" i="52"/>
  <c r="BP262" i="50"/>
  <c r="BB227" i="50"/>
  <c r="BG283" i="50"/>
  <c r="BG96" i="51"/>
  <c r="BB37" i="57"/>
  <c r="BR174" i="57"/>
  <c r="BQ152" i="57"/>
  <c r="BJ40" i="51"/>
  <c r="BT214" i="50"/>
  <c r="BV229" i="57"/>
  <c r="BG299" i="57"/>
  <c r="BU92" i="57"/>
  <c r="BT230" i="50"/>
  <c r="BW42" i="57"/>
  <c r="BO283" i="57"/>
  <c r="BI46" i="59"/>
  <c r="BE15" i="49"/>
  <c r="BB119" i="57"/>
  <c r="BN192" i="50"/>
  <c r="BM100" i="50"/>
  <c r="BD24" i="59"/>
  <c r="BE296" i="50"/>
  <c r="BC168" i="57"/>
  <c r="BL115" i="50"/>
  <c r="BH130" i="50"/>
  <c r="BF146" i="50"/>
  <c r="BD17" i="59"/>
  <c r="BF264" i="57"/>
  <c r="BC285" i="50"/>
  <c r="BI156" i="50"/>
  <c r="BG67" i="22"/>
  <c r="BJ193" i="50"/>
  <c r="BI45" i="51"/>
  <c r="BM276" i="50"/>
  <c r="BR291" i="50"/>
  <c r="BI106" i="50"/>
  <c r="BG102" i="51"/>
  <c r="BA123" i="50"/>
  <c r="BF119" i="50"/>
  <c r="BY229" i="57"/>
  <c r="BD91" i="57"/>
  <c r="BF101" i="50"/>
  <c r="BC115" i="50"/>
  <c r="BN185" i="57"/>
  <c r="BN133" i="50"/>
  <c r="BM198" i="50"/>
  <c r="BT224" i="50"/>
  <c r="BH5" i="47"/>
  <c r="BP260" i="57"/>
  <c r="BC73" i="22"/>
  <c r="BG155" i="50"/>
  <c r="BP57" i="51"/>
  <c r="BD286" i="57"/>
  <c r="BM187" i="50"/>
  <c r="BD48" i="59"/>
  <c r="BD286" i="50"/>
  <c r="BA183" i="50"/>
  <c r="BE127" i="57"/>
  <c r="BN126" i="50"/>
  <c r="BE176" i="57"/>
  <c r="BR212" i="57"/>
  <c r="BK11" i="44"/>
  <c r="BE115" i="57"/>
  <c r="EJ6" i="23"/>
  <c r="BI69" i="50"/>
  <c r="BD188" i="57"/>
  <c r="BN194" i="57"/>
  <c r="BH99" i="51"/>
  <c r="ET6" i="23"/>
  <c r="BM34" i="57"/>
  <c r="BF6" i="57"/>
  <c r="BG68" i="51"/>
  <c r="BI13" i="47"/>
  <c r="BQ55" i="51"/>
  <c r="BD12" i="49"/>
  <c r="BT301" i="50"/>
  <c r="BB206" i="50"/>
  <c r="BE236" i="50"/>
  <c r="BG93" i="50"/>
  <c r="BQ303" i="50"/>
  <c r="CQ34" i="52"/>
  <c r="BE145" i="50"/>
  <c r="CJ12" i="52"/>
  <c r="BQ270" i="57"/>
  <c r="BC44" i="50"/>
  <c r="BK39" i="50"/>
  <c r="BC18" i="45"/>
  <c r="BR187" i="50"/>
  <c r="BD264" i="57"/>
  <c r="BF292" i="50"/>
  <c r="BF214" i="57"/>
  <c r="BT260" i="50"/>
  <c r="BC63" i="22"/>
  <c r="BL306" i="57"/>
  <c r="BS19" i="50"/>
  <c r="BA8" i="59"/>
  <c r="BA115" i="57"/>
  <c r="BL132" i="57"/>
  <c r="BE30" i="59"/>
  <c r="BQ6" i="50"/>
  <c r="BK16" i="59"/>
  <c r="BH250" i="57"/>
  <c r="BM18" i="45"/>
  <c r="BJ133" i="50"/>
  <c r="BG119" i="50"/>
  <c r="BB18" i="46"/>
  <c r="BH236" i="57"/>
  <c r="CM23" i="52"/>
  <c r="BA153" i="50"/>
  <c r="BS192" i="57"/>
  <c r="BG86" i="57"/>
  <c r="CT54" i="52"/>
  <c r="CM35" i="52"/>
  <c r="BM12" i="45"/>
  <c r="BS100" i="57"/>
  <c r="BK44" i="51"/>
  <c r="CV38" i="52"/>
  <c r="BG9" i="50"/>
  <c r="BR77" i="50"/>
  <c r="BR275" i="50"/>
  <c r="BP146" i="57"/>
  <c r="BC13" i="57"/>
  <c r="BP176" i="50"/>
  <c r="BC20" i="45"/>
  <c r="BO98" i="57"/>
  <c r="BP294" i="50"/>
  <c r="BB21" i="49"/>
  <c r="BW87" i="57"/>
  <c r="BQ166" i="57"/>
  <c r="BR210" i="50"/>
  <c r="BU146" i="57"/>
  <c r="BK150" i="57"/>
  <c r="BI17" i="44"/>
  <c r="BK293" i="50"/>
  <c r="BC31" i="57"/>
  <c r="BL17" i="57"/>
  <c r="BW150" i="57"/>
  <c r="BN235" i="50"/>
  <c r="BS238" i="50"/>
  <c r="BY287" i="57"/>
  <c r="BV290" i="57"/>
  <c r="BC216" i="50"/>
  <c r="BH178" i="50"/>
  <c r="BL77" i="50"/>
  <c r="BR173" i="57"/>
  <c r="BS228" i="57"/>
  <c r="CI30" i="52"/>
  <c r="BD19" i="49"/>
  <c r="BB146" i="57"/>
  <c r="BR100" i="57"/>
  <c r="BJ250" i="57"/>
  <c r="BQ41" i="57"/>
  <c r="BI254" i="57"/>
  <c r="BE248" i="50"/>
  <c r="BC160" i="57"/>
  <c r="BC243" i="57"/>
  <c r="BJ290" i="50"/>
  <c r="CV27" i="52"/>
  <c r="BQ108" i="57"/>
  <c r="BJ277" i="50"/>
  <c r="BD84" i="50"/>
  <c r="BY122" i="57"/>
  <c r="BE90" i="57"/>
  <c r="BO247" i="57"/>
  <c r="BF9" i="49"/>
  <c r="BK169" i="50"/>
  <c r="BB224" i="50"/>
  <c r="BL10" i="49"/>
  <c r="BB13" i="47"/>
  <c r="BH710" i="50"/>
  <c r="BS190" i="50"/>
  <c r="BM651" i="50"/>
  <c r="BM134" i="50"/>
  <c r="BC110" i="50"/>
  <c r="BS816" i="50"/>
  <c r="BJ98" i="51"/>
  <c r="BL8" i="50"/>
  <c r="BH301" i="50"/>
  <c r="BG271" i="50"/>
  <c r="BC151" i="57"/>
  <c r="BY297" i="57"/>
  <c r="BN181" i="50"/>
  <c r="BQ228" i="50"/>
  <c r="CU47" i="52"/>
  <c r="BH159" i="50"/>
  <c r="BM268" i="50"/>
  <c r="BN263" i="50"/>
  <c r="BL72" i="50"/>
  <c r="BH146" i="57"/>
  <c r="BA235" i="50"/>
  <c r="BC46" i="50"/>
  <c r="BM20" i="49"/>
  <c r="BQ288" i="57"/>
  <c r="BI102" i="57"/>
  <c r="BS40" i="50"/>
  <c r="BA267" i="57"/>
  <c r="BQ137" i="50"/>
  <c r="BA38" i="59"/>
  <c r="BJ13" i="47"/>
  <c r="BM12" i="49"/>
  <c r="BD242" i="57"/>
  <c r="BB49" i="22"/>
  <c r="BF46" i="22"/>
  <c r="BC101" i="50"/>
  <c r="BP115" i="57"/>
  <c r="BL161" i="50"/>
  <c r="BH7" i="49"/>
  <c r="BN119" i="57"/>
  <c r="BH10" i="49"/>
  <c r="BC271" i="57"/>
  <c r="BD49" i="22"/>
  <c r="BK17" i="51"/>
  <c r="BP279" i="57"/>
  <c r="BR273" i="57"/>
  <c r="BR12" i="57"/>
  <c r="BC15" i="59"/>
  <c r="BC84" i="51"/>
  <c r="BG260" i="57"/>
  <c r="BF92" i="51"/>
  <c r="BB91" i="57"/>
  <c r="CE23" i="52"/>
  <c r="BL264" i="57"/>
  <c r="BC96" i="57"/>
  <c r="BJ102" i="51"/>
  <c r="BM41" i="51"/>
  <c r="CG25" i="52"/>
  <c r="BA54" i="22"/>
  <c r="BK12" i="59"/>
  <c r="BF63" i="50"/>
  <c r="BB166" i="57"/>
  <c r="BQ159" i="57"/>
  <c r="BM92" i="57"/>
  <c r="BK85" i="50"/>
  <c r="BK205" i="57"/>
  <c r="BN46" i="51"/>
  <c r="BK20" i="50"/>
  <c r="CP38" i="52"/>
  <c r="BU277" i="57"/>
  <c r="BI37" i="57"/>
  <c r="BI132" i="57"/>
  <c r="BI28" i="50"/>
  <c r="BB22" i="59"/>
  <c r="BA77" i="57"/>
  <c r="CG24" i="52"/>
  <c r="BB23" i="50"/>
  <c r="BQ75" i="57"/>
  <c r="BA84" i="50"/>
  <c r="CQ22" i="52"/>
  <c r="BR165" i="50"/>
  <c r="BI53" i="50"/>
  <c r="BR239" i="57"/>
  <c r="BM40" i="50"/>
  <c r="BH74" i="51"/>
  <c r="BI103" i="51"/>
  <c r="BU193" i="57"/>
  <c r="BW246" i="57"/>
  <c r="BI51" i="57"/>
  <c r="BQ235" i="57"/>
  <c r="BN260" i="50"/>
  <c r="BT76" i="50"/>
  <c r="BY27" i="57"/>
  <c r="BA16" i="45"/>
  <c r="BG12" i="51"/>
  <c r="BB41" i="22"/>
  <c r="BG7" i="57"/>
  <c r="BI75" i="57"/>
  <c r="BG47" i="50"/>
  <c r="BB88" i="57"/>
  <c r="BL188" i="57"/>
  <c r="CN34" i="52"/>
  <c r="BA64" i="57"/>
  <c r="BA40" i="50"/>
  <c r="BM20" i="51"/>
  <c r="BD20" i="51"/>
  <c r="BA30" i="59"/>
  <c r="BF86" i="51"/>
  <c r="BR161" i="57"/>
  <c r="BI71" i="57"/>
  <c r="BA193" i="57"/>
  <c r="BY136" i="57"/>
  <c r="BE38" i="59"/>
  <c r="BK173" i="57"/>
  <c r="BJ22" i="57"/>
  <c r="BC64" i="50"/>
  <c r="BE8" i="57"/>
  <c r="BE124" i="57"/>
  <c r="BD8" i="57"/>
  <c r="BA147" i="57"/>
  <c r="BL103" i="51"/>
  <c r="BE95" i="51"/>
  <c r="BH63" i="57"/>
  <c r="BU100" i="57"/>
  <c r="BE56" i="51"/>
  <c r="BH65" i="50"/>
  <c r="BI118" i="57"/>
  <c r="BG9" i="51"/>
  <c r="CL11" i="52"/>
  <c r="BM192" i="57"/>
  <c r="BJ11" i="44"/>
  <c r="BJ58" i="50"/>
  <c r="DV7" i="23"/>
  <c r="CO32" i="52"/>
  <c r="BE11" i="57"/>
  <c r="FB6" i="23"/>
  <c r="BF110" i="57"/>
  <c r="BB12" i="59"/>
  <c r="BU61" i="57"/>
  <c r="BB50" i="51"/>
  <c r="BF71" i="57"/>
  <c r="BQ125" i="57"/>
  <c r="BI161" i="57"/>
  <c r="BB199" i="57"/>
  <c r="CM14" i="52"/>
  <c r="BD55" i="51"/>
  <c r="CO50" i="52"/>
  <c r="BH92" i="50"/>
  <c r="BE23" i="51"/>
  <c r="BJ79" i="57"/>
  <c r="BL51" i="57"/>
  <c r="BH8" i="51"/>
  <c r="BH70" i="57"/>
  <c r="BF14" i="57"/>
  <c r="CF27" i="52"/>
  <c r="BH56" i="57"/>
  <c r="CJ38" i="52"/>
  <c r="BJ73" i="50"/>
  <c r="CN6" i="52"/>
  <c r="BQ187" i="57"/>
  <c r="BC32" i="57"/>
  <c r="BM27" i="51"/>
  <c r="BG28" i="59"/>
  <c r="BH166" i="57"/>
  <c r="BA157" i="57"/>
  <c r="BF14" i="44"/>
  <c r="BD13" i="45"/>
  <c r="BA90" i="51"/>
  <c r="BI73" i="51"/>
  <c r="BP49" i="50"/>
  <c r="BG165" i="57"/>
  <c r="BS39" i="57"/>
  <c r="CR31" i="52"/>
  <c r="CR14" i="52"/>
  <c r="BY156" i="57"/>
  <c r="CP31" i="52"/>
  <c r="CX10" i="52"/>
  <c r="BG54" i="50"/>
  <c r="BO175" i="57"/>
  <c r="BM191" i="57"/>
  <c r="BD184" i="57"/>
  <c r="BV148" i="57"/>
  <c r="BB118" i="57"/>
  <c r="BL15" i="57"/>
  <c r="BA45" i="51"/>
  <c r="BF60" i="51"/>
  <c r="BE41" i="59"/>
  <c r="BC30" i="57"/>
  <c r="BQ29" i="57"/>
  <c r="BG13" i="46"/>
  <c r="BK111" i="50"/>
  <c r="BC16" i="51"/>
  <c r="BA46" i="22"/>
  <c r="BA67" i="57"/>
  <c r="BE151" i="50"/>
  <c r="CF39" i="52"/>
  <c r="BM223" i="50"/>
  <c r="CE5" i="52"/>
  <c r="BU260" i="57"/>
  <c r="BF5" i="45"/>
  <c r="BF231" i="50"/>
  <c r="BD70" i="50"/>
  <c r="BM130" i="50"/>
  <c r="BD154" i="57"/>
  <c r="BK232" i="57"/>
  <c r="BB22" i="44"/>
  <c r="BB212" i="57"/>
  <c r="BQ92" i="57"/>
  <c r="BE246" i="50"/>
  <c r="BJ22" i="44"/>
  <c r="BI88" i="57"/>
  <c r="BI63" i="51"/>
  <c r="BH50" i="57"/>
  <c r="BK510" i="50"/>
  <c r="BQ435" i="50"/>
  <c r="BD312" i="50"/>
  <c r="BD46" i="50"/>
  <c r="BR107" i="50"/>
  <c r="BT448" i="50"/>
  <c r="BM360" i="50"/>
  <c r="BL739" i="50"/>
  <c r="BF229" i="57"/>
  <c r="BG295" i="50"/>
  <c r="BE116" i="50"/>
  <c r="BN302" i="57"/>
  <c r="BE274" i="50"/>
  <c r="BJ251" i="50"/>
  <c r="BE246" i="57"/>
  <c r="BB226" i="57"/>
  <c r="CT45" i="52"/>
  <c r="BJ114" i="50"/>
  <c r="BE160" i="50"/>
  <c r="BD299" i="50"/>
  <c r="BF212" i="50"/>
  <c r="BP263" i="50"/>
  <c r="BL267" i="50"/>
  <c r="BD273" i="57"/>
  <c r="BJ95" i="57"/>
  <c r="BK127" i="50"/>
  <c r="BM6" i="51"/>
  <c r="BM234" i="50"/>
  <c r="BA81" i="50"/>
  <c r="BD28" i="57"/>
  <c r="BJ279" i="50"/>
  <c r="BX238" i="57"/>
  <c r="BN296" i="50"/>
  <c r="BL6" i="49"/>
  <c r="BD266" i="57"/>
  <c r="BL127" i="50"/>
  <c r="BA206" i="50"/>
  <c r="BQ143" i="50"/>
  <c r="BN137" i="50"/>
  <c r="BH247" i="57"/>
  <c r="BJ233" i="50"/>
  <c r="BI304" i="50"/>
  <c r="BG29" i="59"/>
  <c r="CM5" i="52"/>
  <c r="BR222" i="50"/>
  <c r="BP156" i="57"/>
  <c r="BM89" i="51"/>
  <c r="BC104" i="50"/>
  <c r="BN172" i="50"/>
  <c r="BP184" i="50"/>
  <c r="BF239" i="57"/>
  <c r="BR699" i="50"/>
  <c r="BA164" i="50"/>
  <c r="BF222" i="57"/>
  <c r="BB223" i="50"/>
  <c r="BR119" i="50"/>
  <c r="CR25" i="52"/>
  <c r="BA67" i="22"/>
  <c r="CW32" i="52"/>
  <c r="BD73" i="22"/>
  <c r="BF16" i="59"/>
  <c r="BV233" i="57"/>
  <c r="BE290" i="50"/>
  <c r="BB215" i="57"/>
  <c r="BS213" i="50"/>
  <c r="BJ4" i="47"/>
  <c r="BO137" i="57"/>
  <c r="BE177" i="57"/>
  <c r="BC280" i="50"/>
  <c r="BI212" i="57"/>
  <c r="BF20" i="50"/>
  <c r="BJ297" i="50"/>
  <c r="BY213" i="57"/>
  <c r="BT201" i="50"/>
  <c r="BH95" i="51"/>
  <c r="BX35" i="57"/>
  <c r="BH132" i="50"/>
  <c r="BA284" i="50"/>
  <c r="BD14" i="22"/>
  <c r="BR21" i="50"/>
  <c r="BK162" i="57"/>
  <c r="BP270" i="50"/>
  <c r="BC16" i="44"/>
  <c r="BH291" i="50"/>
  <c r="BN302" i="50"/>
  <c r="BJ251" i="57"/>
  <c r="BB239" i="50"/>
  <c r="BL12" i="49"/>
  <c r="BS123" i="50"/>
  <c r="BY290" i="57"/>
  <c r="BA293" i="50"/>
  <c r="BE289" i="50"/>
  <c r="BS235" i="57"/>
  <c r="BK281" i="50"/>
  <c r="BG94" i="51"/>
  <c r="BI154" i="50"/>
  <c r="BI158" i="50"/>
  <c r="BK67" i="50"/>
  <c r="BM283" i="57"/>
  <c r="CJ5" i="52"/>
  <c r="BK58" i="57"/>
  <c r="BB84" i="51"/>
  <c r="BB184" i="57"/>
  <c r="BO88" i="57"/>
  <c r="CG38" i="52"/>
  <c r="BS96" i="57"/>
  <c r="BF34" i="57"/>
  <c r="CK11" i="52"/>
  <c r="BA52" i="57"/>
  <c r="BV62" i="57"/>
  <c r="CN20" i="52"/>
  <c r="BD13" i="49"/>
  <c r="BQ72" i="50"/>
  <c r="BA42" i="22"/>
  <c r="BB13" i="51"/>
  <c r="BK88" i="51"/>
  <c r="BE10" i="49"/>
  <c r="BQ190" i="50"/>
  <c r="BM56" i="57"/>
  <c r="BB272" i="57"/>
  <c r="BH49" i="51"/>
  <c r="BF171" i="50"/>
  <c r="BG38" i="59"/>
  <c r="BJ13" i="59"/>
  <c r="BN286" i="50"/>
  <c r="BR148" i="50"/>
  <c r="BR140" i="50"/>
  <c r="BK10" i="59"/>
  <c r="BX220" i="57"/>
  <c r="BE22" i="45"/>
  <c r="BP18" i="51"/>
  <c r="BV20" i="57"/>
  <c r="BF157" i="50"/>
  <c r="BK39" i="57"/>
  <c r="BV206" i="57"/>
  <c r="BC196" i="57"/>
  <c r="BL21" i="49"/>
  <c r="BP8" i="50"/>
  <c r="BA45" i="50"/>
  <c r="BF26" i="50"/>
  <c r="BY126" i="57"/>
  <c r="BA5" i="51"/>
  <c r="BR230" i="57"/>
  <c r="BI84" i="50"/>
  <c r="BS194" i="57"/>
  <c r="BA124" i="57"/>
  <c r="BP23" i="57"/>
  <c r="BG8" i="22"/>
  <c r="BN18" i="50"/>
  <c r="BQ102" i="57"/>
  <c r="CK25" i="52"/>
  <c r="BV83" i="57"/>
  <c r="BN130" i="50"/>
  <c r="BG146" i="50"/>
  <c r="BA125" i="50"/>
  <c r="BP73" i="51"/>
  <c r="BE226" i="50"/>
  <c r="BC25" i="45"/>
  <c r="BS135" i="50"/>
  <c r="BC244" i="57"/>
  <c r="BO65" i="57"/>
  <c r="BT177" i="50"/>
  <c r="DQ7" i="23"/>
  <c r="BB48" i="22"/>
  <c r="BP59" i="50"/>
  <c r="BH146" i="50"/>
  <c r="BE17" i="57"/>
  <c r="CR32" i="52"/>
  <c r="BE222" i="50"/>
  <c r="BW213" i="57"/>
  <c r="BL239" i="50"/>
  <c r="BP51" i="51"/>
  <c r="BR291" i="57"/>
  <c r="BA171" i="50"/>
  <c r="BE265" i="57"/>
  <c r="BD53" i="59"/>
  <c r="BS280" i="57"/>
  <c r="BI277" i="50"/>
  <c r="BU66" i="57"/>
  <c r="BJ39" i="51"/>
  <c r="BM290" i="50"/>
  <c r="BK12" i="57"/>
  <c r="BF54" i="59"/>
  <c r="CN17" i="52"/>
  <c r="BL66" i="57"/>
  <c r="BL210" i="57"/>
  <c r="BJ18" i="49"/>
  <c r="CR52" i="52"/>
  <c r="BP217" i="57"/>
  <c r="BF242" i="57"/>
  <c r="BE10" i="51"/>
  <c r="BB140" i="50"/>
  <c r="BI215" i="57"/>
  <c r="BP134" i="57"/>
  <c r="BM71" i="50"/>
  <c r="BM15" i="51"/>
  <c r="BH121" i="50"/>
  <c r="BB176" i="57"/>
  <c r="BB11" i="44"/>
  <c r="BA36" i="22"/>
  <c r="BF47" i="50"/>
  <c r="BL88" i="50"/>
  <c r="BB6" i="42"/>
  <c r="BF58" i="51"/>
  <c r="CK50" i="52"/>
  <c r="BJ198" i="50"/>
  <c r="BJ34" i="59"/>
  <c r="BE107" i="57"/>
  <c r="BC240" i="50"/>
  <c r="BN206" i="50"/>
  <c r="BF17" i="59"/>
  <c r="BA113" i="50"/>
  <c r="BH228" i="50"/>
  <c r="BW302" i="57"/>
  <c r="BN99" i="50"/>
  <c r="BE225" i="50"/>
  <c r="BH30" i="57"/>
  <c r="BE178" i="57"/>
  <c r="BO217" i="57"/>
  <c r="BJ195" i="57"/>
  <c r="BK264" i="57"/>
  <c r="BE232" i="50"/>
  <c r="CN38" i="52"/>
  <c r="BL221" i="50"/>
  <c r="BV238" i="57"/>
  <c r="BT162" i="50"/>
  <c r="BG14" i="22"/>
  <c r="BF285" i="57"/>
  <c r="BF24" i="57"/>
  <c r="BD236" i="57"/>
  <c r="CX43" i="52"/>
  <c r="BI94" i="57"/>
  <c r="BT172" i="50"/>
  <c r="BF263" i="57"/>
  <c r="BS256" i="57"/>
  <c r="BF95" i="57"/>
  <c r="BF52" i="57"/>
  <c r="BP221" i="50"/>
  <c r="BD74" i="57"/>
  <c r="BF130" i="50"/>
  <c r="BP98" i="57"/>
  <c r="BQ26" i="51"/>
  <c r="CU22" i="52"/>
  <c r="BP74" i="50"/>
  <c r="BM110" i="57"/>
  <c r="BB45" i="59"/>
  <c r="BK141" i="57"/>
  <c r="BB46" i="57"/>
  <c r="BD16" i="22"/>
  <c r="BU95" i="57"/>
  <c r="BF104" i="50"/>
  <c r="BM274" i="50"/>
  <c r="BO63" i="57"/>
  <c r="BA250" i="50"/>
  <c r="BN100" i="50"/>
  <c r="BA246" i="57"/>
  <c r="BI5" i="50"/>
  <c r="CE34" i="52"/>
  <c r="BC61" i="57"/>
  <c r="BL165" i="57"/>
  <c r="BH14" i="51"/>
  <c r="BC11" i="51"/>
  <c r="BC301" i="57"/>
  <c r="BS109" i="57"/>
  <c r="CG21" i="52"/>
  <c r="BS51" i="50"/>
  <c r="BN127" i="57"/>
  <c r="BS7" i="57"/>
  <c r="CU13" i="52"/>
  <c r="BD37" i="50"/>
  <c r="CW42" i="52"/>
  <c r="BD131" i="50"/>
  <c r="BL16" i="57"/>
  <c r="BX109" i="57"/>
  <c r="BR192" i="57"/>
  <c r="BG35" i="57"/>
  <c r="BJ38" i="59"/>
  <c r="BW53" i="57"/>
  <c r="BE71" i="57"/>
  <c r="BE9" i="44"/>
  <c r="CK16" i="52"/>
  <c r="BE48" i="57"/>
  <c r="BA203" i="50"/>
  <c r="BG264" i="50"/>
  <c r="BS58" i="50"/>
  <c r="BM145" i="57"/>
  <c r="BP212" i="57"/>
  <c r="BI192" i="50"/>
  <c r="BG80" i="51"/>
  <c r="BB12" i="46"/>
  <c r="DU7" i="23"/>
  <c r="BE150" i="57"/>
  <c r="BK55" i="50"/>
  <c r="BJ10" i="49"/>
  <c r="BP125" i="57"/>
  <c r="BV105" i="57"/>
  <c r="CX26" i="52"/>
  <c r="BR90" i="57"/>
  <c r="BB156" i="50"/>
  <c r="BC282" i="57"/>
  <c r="BG13" i="49"/>
  <c r="BX305" i="57"/>
  <c r="BM21" i="50"/>
  <c r="BJ248" i="57"/>
  <c r="BD31" i="57"/>
  <c r="BH88" i="51"/>
  <c r="BC15" i="44"/>
  <c r="BP82" i="51"/>
  <c r="BJ47" i="59"/>
  <c r="CG28" i="52"/>
  <c r="BF38" i="57"/>
  <c r="BY145" i="57"/>
  <c r="BJ264" i="50"/>
  <c r="BC51" i="59"/>
  <c r="BA68" i="50"/>
  <c r="BK11" i="49"/>
  <c r="BR199" i="50"/>
  <c r="BC39" i="22"/>
  <c r="BE252" i="57"/>
  <c r="BP240" i="57"/>
  <c r="BA170" i="50"/>
  <c r="BQ109" i="50"/>
  <c r="BB60" i="50"/>
  <c r="BM284" i="50"/>
  <c r="BU252" i="57"/>
  <c r="BL205" i="50"/>
  <c r="BD46" i="22"/>
  <c r="BB283" i="50"/>
  <c r="BN22" i="51"/>
  <c r="BX133" i="57"/>
  <c r="BR87" i="57"/>
  <c r="BQ57" i="50"/>
  <c r="BK290" i="50"/>
  <c r="BY166" i="57"/>
  <c r="BT78" i="50"/>
  <c r="BI35" i="50"/>
  <c r="BU129" i="57"/>
  <c r="BM44" i="50"/>
  <c r="BE77" i="50"/>
  <c r="BC49" i="57"/>
  <c r="BU82" i="57"/>
  <c r="BM5" i="45"/>
  <c r="BB65" i="51"/>
  <c r="BC64" i="51"/>
  <c r="BC68" i="50"/>
  <c r="BF72" i="51"/>
  <c r="BQ74" i="57"/>
  <c r="BB5" i="50"/>
  <c r="BD110" i="50"/>
  <c r="BL74" i="51"/>
  <c r="BS175" i="57"/>
  <c r="BA32" i="22"/>
  <c r="BD99" i="57"/>
  <c r="BJ165" i="57"/>
  <c r="BJ61" i="57"/>
  <c r="BG73" i="51"/>
  <c r="BM128" i="57"/>
  <c r="BK5" i="45"/>
  <c r="BC156" i="57"/>
  <c r="CK27" i="52"/>
  <c r="BE171" i="57"/>
  <c r="BA28" i="50"/>
  <c r="BD35" i="59"/>
  <c r="BO149" i="57"/>
  <c r="BM248" i="57"/>
  <c r="BK43" i="59"/>
  <c r="BQ21" i="57"/>
  <c r="BA36" i="51"/>
  <c r="BF24" i="49"/>
  <c r="BC13" i="51"/>
  <c r="CI17" i="52"/>
  <c r="BH24" i="44"/>
  <c r="BA65" i="51"/>
  <c r="BG10" i="44"/>
  <c r="BA23" i="51"/>
  <c r="BR47" i="50"/>
  <c r="BW98" i="57"/>
  <c r="BV39" i="57"/>
  <c r="BQ11" i="50"/>
  <c r="BI3" i="47"/>
  <c r="BK263" i="57"/>
  <c r="CU37" i="52"/>
  <c r="BG18" i="47"/>
  <c r="BT117" i="50"/>
  <c r="BL53" i="57"/>
  <c r="BN182" i="57"/>
  <c r="BP51" i="50"/>
  <c r="BH206" i="57"/>
  <c r="CW43" i="52"/>
  <c r="BJ16" i="47"/>
  <c r="BG22" i="49"/>
  <c r="BT9" i="50"/>
  <c r="CQ44" i="52"/>
  <c r="BI113" i="57"/>
  <c r="BB56" i="50"/>
  <c r="BH21" i="57"/>
  <c r="BM204" i="57"/>
  <c r="BC197" i="57"/>
  <c r="BB41" i="59"/>
  <c r="BA49" i="50"/>
  <c r="BB10" i="50"/>
  <c r="BC29" i="51"/>
  <c r="BB38" i="50"/>
  <c r="BR78" i="57"/>
  <c r="BB31" i="51"/>
  <c r="BJ13" i="50"/>
  <c r="BM108" i="57"/>
  <c r="BC12" i="45"/>
  <c r="BX137" i="57"/>
  <c r="BR62" i="50"/>
  <c r="BU36" i="57"/>
  <c r="BW169" i="57"/>
  <c r="BC254" i="50"/>
  <c r="BN20" i="51"/>
  <c r="BV93" i="57"/>
  <c r="BJ27" i="59"/>
  <c r="BQ79" i="50"/>
  <c r="BD164" i="57"/>
  <c r="BY34" i="57"/>
  <c r="BI88" i="50"/>
  <c r="BH51" i="57"/>
  <c r="BS50" i="57"/>
  <c r="BC105" i="51"/>
  <c r="BL53" i="51"/>
  <c r="BN20" i="50"/>
  <c r="BB23" i="44"/>
  <c r="CI36" i="52"/>
  <c r="BG64" i="50"/>
  <c r="BA7" i="46"/>
  <c r="BD118" i="57"/>
  <c r="BC8" i="47"/>
  <c r="BJ64" i="51"/>
  <c r="BA11" i="57"/>
  <c r="BD22" i="57"/>
  <c r="BH136" i="57"/>
  <c r="BH80" i="51"/>
  <c r="BM99" i="51"/>
  <c r="BM166" i="57"/>
  <c r="BY147" i="57"/>
  <c r="BW154" i="57"/>
  <c r="BD10" i="47"/>
  <c r="BI298" i="50"/>
  <c r="BH39" i="57"/>
  <c r="BF302" i="50"/>
  <c r="CE36" i="52"/>
  <c r="BJ24" i="47"/>
  <c r="CO16" i="52"/>
  <c r="BL270" i="57"/>
  <c r="BG24" i="51"/>
  <c r="BN167" i="50"/>
  <c r="BH57" i="57"/>
  <c r="BC189" i="57"/>
  <c r="BH121" i="57"/>
  <c r="BA19" i="50"/>
  <c r="BQ128" i="57"/>
  <c r="BB115" i="50"/>
  <c r="BQ64" i="51"/>
  <c r="BJ131" i="50"/>
  <c r="BI32" i="57"/>
  <c r="BF282" i="50"/>
  <c r="BN67" i="50"/>
  <c r="BL234" i="57"/>
  <c r="BJ199" i="57"/>
  <c r="BN251" i="50"/>
  <c r="BN25" i="57"/>
  <c r="BW249" i="57"/>
  <c r="CI19" i="52"/>
  <c r="BL54" i="57"/>
  <c r="BF70" i="57"/>
  <c r="BE57" i="22"/>
  <c r="BG160" i="57"/>
  <c r="BF11" i="47"/>
  <c r="BC13" i="59"/>
  <c r="BC262" i="57"/>
  <c r="BR69" i="50"/>
  <c r="BG129" i="50"/>
  <c r="BQ142" i="57"/>
  <c r="BS243" i="57"/>
  <c r="BR48" i="57"/>
  <c r="BX38" i="57"/>
  <c r="BE17" i="47"/>
  <c r="BQ240" i="50"/>
  <c r="CL17" i="52"/>
  <c r="BD140" i="50"/>
  <c r="CG13" i="52"/>
  <c r="BC241" i="50"/>
  <c r="BB7" i="45"/>
  <c r="BE287" i="50"/>
  <c r="BC153" i="57"/>
  <c r="BD268" i="57"/>
  <c r="BP143" i="57"/>
  <c r="BA263" i="57"/>
  <c r="BA180" i="50"/>
  <c r="BR276" i="50"/>
  <c r="BF815" i="50"/>
  <c r="BH820" i="50"/>
  <c r="BK878" i="50"/>
  <c r="BB760" i="50"/>
  <c r="BH841" i="50"/>
  <c r="BG381" i="50"/>
  <c r="BG625" i="50"/>
  <c r="BP702" i="50"/>
  <c r="BT433" i="50"/>
  <c r="BI564" i="50"/>
  <c r="BS677" i="50"/>
  <c r="BI580" i="50"/>
  <c r="BT329" i="50"/>
  <c r="BK884" i="50"/>
  <c r="BD748" i="50"/>
  <c r="BQ280" i="57"/>
  <c r="BP173" i="50"/>
  <c r="BE855" i="50"/>
  <c r="BK561" i="50"/>
  <c r="BQ492" i="50"/>
  <c r="BA835" i="50"/>
  <c r="BJ438" i="50"/>
  <c r="BH460" i="50"/>
  <c r="BQ636" i="50"/>
  <c r="BA610" i="50"/>
  <c r="BI612" i="50"/>
  <c r="BC601" i="50"/>
  <c r="BT221" i="50"/>
  <c r="BR170" i="50"/>
  <c r="BN203" i="50"/>
  <c r="BG64" i="22"/>
  <c r="BH53" i="59"/>
  <c r="BG252" i="50"/>
  <c r="BH276" i="50"/>
  <c r="BS281" i="57"/>
  <c r="BP259" i="50"/>
  <c r="BA181" i="50"/>
  <c r="BF25" i="49"/>
  <c r="BT45" i="50"/>
  <c r="CE6" i="52"/>
  <c r="BN163" i="57"/>
  <c r="BD275" i="57"/>
  <c r="BT245" i="50"/>
  <c r="BX46" i="57"/>
  <c r="BS177" i="50"/>
  <c r="BT150" i="50"/>
  <c r="BM215" i="57"/>
  <c r="BC26" i="59"/>
  <c r="BQ252" i="57"/>
  <c r="BV252" i="57"/>
  <c r="BM273" i="50"/>
  <c r="BE100" i="50"/>
  <c r="BB240" i="57"/>
  <c r="BM111" i="57"/>
  <c r="BY59" i="57"/>
  <c r="BH240" i="50"/>
  <c r="BJ293" i="57"/>
  <c r="BS267" i="50"/>
  <c r="BJ173" i="57"/>
  <c r="BI141" i="57"/>
  <c r="BK159" i="50"/>
  <c r="BM245" i="50"/>
  <c r="BC263" i="57"/>
  <c r="BD168" i="57"/>
  <c r="BL102" i="50"/>
  <c r="BN118" i="57"/>
  <c r="BQ70" i="50"/>
  <c r="BC194" i="57"/>
  <c r="BV213" i="57"/>
  <c r="BH97" i="57"/>
  <c r="BW250" i="57"/>
  <c r="BA291" i="57"/>
  <c r="BB147" i="50"/>
  <c r="BF235" i="50"/>
  <c r="BD296" i="57"/>
  <c r="BP188" i="57"/>
  <c r="BC149" i="50"/>
  <c r="BR146" i="50"/>
  <c r="BM279" i="57"/>
  <c r="BJ294" i="50"/>
  <c r="BE40" i="22"/>
  <c r="BK248" i="57"/>
  <c r="BD125" i="50"/>
  <c r="BE10" i="22"/>
  <c r="BA74" i="51"/>
  <c r="BG38" i="22"/>
  <c r="BJ224" i="57"/>
  <c r="BN19" i="57"/>
  <c r="BC278" i="50"/>
  <c r="BR36" i="50"/>
  <c r="CX32" i="52"/>
  <c r="BK239" i="57"/>
  <c r="BW125" i="57"/>
  <c r="BB275" i="57"/>
  <c r="BF202" i="50"/>
  <c r="BC67" i="50"/>
  <c r="BI198" i="50"/>
  <c r="BX145" i="57"/>
  <c r="BP305" i="57"/>
  <c r="BA295" i="57"/>
  <c r="BC272" i="57"/>
  <c r="BF22" i="22"/>
  <c r="BG21" i="22"/>
  <c r="BB290" i="57"/>
  <c r="BS255" i="50"/>
  <c r="BG293" i="57"/>
  <c r="BE294" i="50"/>
  <c r="BD24" i="45"/>
  <c r="BE20" i="57"/>
  <c r="BJ546" i="50"/>
  <c r="BJ301" i="57"/>
  <c r="BS718" i="50"/>
  <c r="BF48" i="50"/>
  <c r="BB6" i="45"/>
  <c r="BD102" i="57"/>
  <c r="BA63" i="57"/>
  <c r="BF94" i="50"/>
  <c r="CM9" i="52"/>
  <c r="BM221" i="57"/>
  <c r="BK67" i="51"/>
  <c r="BH31" i="50"/>
  <c r="BP56" i="51"/>
  <c r="BQ161" i="57"/>
  <c r="BQ174" i="57"/>
  <c r="BI259" i="57"/>
  <c r="BW255" i="57"/>
  <c r="BP180" i="50"/>
  <c r="BD117" i="57"/>
  <c r="BG66" i="51"/>
  <c r="BG8" i="51"/>
  <c r="BA79" i="57"/>
  <c r="BX193" i="57"/>
  <c r="BF214" i="50"/>
  <c r="BG104" i="51"/>
  <c r="BF295" i="50"/>
  <c r="BG130" i="57"/>
  <c r="BN85" i="51"/>
  <c r="BE126" i="57"/>
  <c r="EK7" i="23"/>
  <c r="BH85" i="51"/>
  <c r="BA78" i="57"/>
  <c r="BK190" i="57"/>
  <c r="BB230" i="50"/>
  <c r="BK188" i="50"/>
  <c r="BC30" i="59"/>
  <c r="BN295" i="50"/>
  <c r="BC12" i="51"/>
  <c r="BP45" i="51"/>
  <c r="CH42" i="52"/>
  <c r="BL156" i="57"/>
  <c r="BB68" i="57"/>
  <c r="BV23" i="57"/>
  <c r="BW122" i="57"/>
  <c r="BE78" i="51"/>
  <c r="BH263" i="50"/>
  <c r="BP129" i="57"/>
  <c r="BR125" i="57"/>
  <c r="CU35" i="52"/>
  <c r="BI18" i="50"/>
  <c r="BL257" i="57"/>
  <c r="BC191" i="50"/>
  <c r="BN175" i="50"/>
  <c r="BJ286" i="57"/>
  <c r="BD86" i="50"/>
  <c r="BB125" i="57"/>
  <c r="BO74" i="57"/>
  <c r="BC128" i="50"/>
  <c r="BF30" i="57"/>
  <c r="BK99" i="51"/>
  <c r="CN5" i="52"/>
  <c r="BR176" i="50"/>
  <c r="BF39" i="57"/>
  <c r="BR130" i="50"/>
  <c r="BI47" i="57"/>
  <c r="BP119" i="50"/>
  <c r="BA20" i="22"/>
  <c r="BA254" i="50"/>
  <c r="BE82" i="50"/>
  <c r="BT250" i="50"/>
  <c r="BY157" i="57"/>
  <c r="BE3" i="47"/>
  <c r="CO29" i="52"/>
  <c r="BN255" i="50"/>
  <c r="BR18" i="50"/>
  <c r="BB47" i="50"/>
  <c r="BU87" i="57"/>
  <c r="BH9" i="44"/>
  <c r="BX199" i="57"/>
  <c r="BG178" i="50"/>
  <c r="BV88" i="57"/>
  <c r="BN169" i="50"/>
  <c r="BJ172" i="50"/>
  <c r="BC62" i="57"/>
  <c r="BC265" i="50"/>
  <c r="BS284" i="50"/>
  <c r="BF31" i="59"/>
  <c r="BF3" i="47"/>
  <c r="BJ93" i="50"/>
  <c r="BW244" i="57"/>
  <c r="CR37" i="52"/>
  <c r="BJ102" i="57"/>
  <c r="CH5" i="52"/>
  <c r="BE100" i="57"/>
  <c r="BG59" i="50"/>
  <c r="BI41" i="59"/>
  <c r="BG276" i="57"/>
  <c r="BJ284" i="57"/>
  <c r="BB195" i="50"/>
  <c r="BW158" i="57"/>
  <c r="BG80" i="50"/>
  <c r="BD276" i="50"/>
  <c r="CS17" i="52"/>
  <c r="BK269" i="57"/>
  <c r="BX195" i="57"/>
  <c r="BM23" i="57"/>
  <c r="BF40" i="50"/>
  <c r="BJ148" i="50"/>
  <c r="BR47" i="57"/>
  <c r="BF125" i="57"/>
  <c r="BD39" i="57"/>
  <c r="BL291" i="50"/>
  <c r="BM81" i="57"/>
  <c r="BE68" i="57"/>
  <c r="BC71" i="22"/>
  <c r="BP12" i="50"/>
  <c r="BN118" i="50"/>
  <c r="BI151" i="50"/>
  <c r="BE59" i="57"/>
  <c r="BO167" i="57"/>
  <c r="BW159" i="57"/>
  <c r="BL179" i="50"/>
  <c r="BM42" i="57"/>
  <c r="BR114" i="57"/>
  <c r="BC65" i="50"/>
  <c r="BD141" i="57"/>
  <c r="BB268" i="57"/>
  <c r="BI254" i="50"/>
  <c r="BR57" i="57"/>
  <c r="BG211" i="50"/>
  <c r="BS265" i="50"/>
  <c r="BG270" i="50"/>
  <c r="BJ113" i="50"/>
  <c r="CN10" i="52"/>
  <c r="BK66" i="51"/>
  <c r="BW94" i="57"/>
  <c r="BK54" i="57"/>
  <c r="BF68" i="57"/>
  <c r="BK24" i="51"/>
  <c r="BM188" i="57"/>
  <c r="BV104" i="57"/>
  <c r="BB20" i="47"/>
  <c r="BW30" i="57"/>
  <c r="BD298" i="50"/>
  <c r="BC70" i="22"/>
  <c r="BK14" i="44"/>
  <c r="BB213" i="50"/>
  <c r="CN36" i="52"/>
  <c r="BX136" i="57"/>
  <c r="BD150" i="50"/>
  <c r="BI85" i="51"/>
  <c r="BJ116" i="57"/>
  <c r="BC38" i="57"/>
  <c r="BX86" i="57"/>
  <c r="BS33" i="57"/>
  <c r="BL18" i="51"/>
  <c r="BN143" i="57"/>
  <c r="CK18" i="52"/>
  <c r="CM25" i="52"/>
  <c r="BW217" i="57"/>
  <c r="BK165" i="50"/>
  <c r="BJ182" i="50"/>
  <c r="BC152" i="57"/>
  <c r="BQ192" i="50"/>
  <c r="BB189" i="50"/>
  <c r="BJ85" i="57"/>
  <c r="BH11" i="45"/>
  <c r="BP57" i="57"/>
  <c r="BG52" i="50"/>
  <c r="BB26" i="50"/>
  <c r="BW124" i="57"/>
  <c r="BJ20" i="51"/>
  <c r="BI6" i="59"/>
  <c r="BJ47" i="57"/>
  <c r="BN96" i="50"/>
  <c r="BG113" i="57"/>
  <c r="BE27" i="22"/>
  <c r="BE125" i="57"/>
  <c r="BI33" i="57"/>
  <c r="BJ157" i="50"/>
  <c r="BB186" i="50"/>
  <c r="CN50" i="52"/>
  <c r="BF300" i="57"/>
  <c r="BV155" i="57"/>
  <c r="BA71" i="50"/>
  <c r="BT267" i="50"/>
  <c r="BK103" i="57"/>
  <c r="BN39" i="57"/>
  <c r="BE188" i="57"/>
  <c r="BH139" i="50"/>
  <c r="BA300" i="57"/>
  <c r="BG40" i="51"/>
  <c r="BP75" i="51"/>
  <c r="BQ199" i="50"/>
  <c r="BU230" i="57"/>
  <c r="BM210" i="50"/>
  <c r="BQ218" i="57"/>
  <c r="BE112" i="50"/>
  <c r="BN36" i="51"/>
  <c r="CN11" i="52"/>
  <c r="BO110" i="57"/>
  <c r="BQ135" i="50"/>
  <c r="BG28" i="50"/>
  <c r="BP61" i="51"/>
  <c r="BA128" i="57"/>
  <c r="BH208" i="50"/>
  <c r="BO107" i="57"/>
  <c r="BL298" i="50"/>
  <c r="BQ20" i="57"/>
  <c r="BE373" i="50"/>
  <c r="BF728" i="50"/>
  <c r="BD877" i="50"/>
  <c r="BP124" i="57"/>
  <c r="BI380" i="50"/>
  <c r="BA535" i="50"/>
  <c r="BN178" i="50"/>
  <c r="BA157" i="50"/>
  <c r="BL261" i="57"/>
  <c r="BJ54" i="57"/>
  <c r="BF127" i="57"/>
  <c r="BE284" i="57"/>
  <c r="BH44" i="51"/>
  <c r="BG33" i="59"/>
  <c r="BL295" i="57"/>
  <c r="BG174" i="50"/>
  <c r="BS188" i="50"/>
  <c r="BB24" i="59"/>
  <c r="BC302" i="57"/>
  <c r="BR274" i="57"/>
  <c r="CK17" i="52"/>
  <c r="BU271" i="57"/>
  <c r="BM239" i="50"/>
  <c r="BB286" i="50"/>
  <c r="BB252" i="57"/>
  <c r="BP257" i="50"/>
  <c r="CI5" i="52"/>
  <c r="BK268" i="57"/>
  <c r="BP214" i="57"/>
  <c r="BA145" i="50"/>
  <c r="BW231" i="57"/>
  <c r="BE63" i="57"/>
  <c r="BI186" i="50"/>
  <c r="BN291" i="57"/>
  <c r="BO197" i="57"/>
  <c r="BC83" i="51"/>
  <c r="BQ225" i="50"/>
  <c r="BV225" i="57"/>
  <c r="BA237" i="57"/>
  <c r="BG120" i="50"/>
  <c r="BS268" i="50"/>
  <c r="BL93" i="50"/>
  <c r="BI143" i="50"/>
  <c r="BA349" i="50"/>
  <c r="BA290" i="57"/>
  <c r="BI270" i="57"/>
  <c r="BB282" i="57"/>
  <c r="BM304" i="57"/>
  <c r="BP211" i="57"/>
  <c r="BQ272" i="57"/>
  <c r="BP215" i="50"/>
  <c r="BP270" i="57"/>
  <c r="BK24" i="49"/>
  <c r="BK51" i="51"/>
  <c r="BL249" i="50"/>
  <c r="BQ159" i="50"/>
  <c r="CI28" i="52"/>
  <c r="BS15" i="57"/>
  <c r="BW238" i="57"/>
  <c r="BJ57" i="51"/>
  <c r="FC6" i="23"/>
  <c r="BF305" i="57"/>
  <c r="BR152" i="50"/>
  <c r="BN231" i="50"/>
  <c r="BQ232" i="50"/>
  <c r="BG204" i="50"/>
  <c r="BR201" i="50"/>
  <c r="BH16" i="49"/>
  <c r="BB210" i="50"/>
  <c r="BU259" i="57"/>
  <c r="BD181" i="50"/>
  <c r="BN281" i="50"/>
  <c r="BD253" i="50"/>
  <c r="BK285" i="50"/>
  <c r="BU149" i="57"/>
  <c r="BN8" i="45"/>
  <c r="BJ11" i="57"/>
  <c r="BU192" i="57"/>
  <c r="BM147" i="50"/>
  <c r="BB222" i="50"/>
  <c r="BS305" i="57"/>
  <c r="BN196" i="50"/>
  <c r="BI115" i="57"/>
  <c r="BA186" i="50"/>
  <c r="BQ201" i="57"/>
  <c r="BI195" i="50"/>
  <c r="CL47" i="52"/>
  <c r="BM111" i="50"/>
  <c r="BE29" i="59"/>
  <c r="BE17" i="46"/>
  <c r="BC62" i="51"/>
  <c r="BH281" i="50"/>
  <c r="BD46" i="59"/>
  <c r="BS208" i="57"/>
  <c r="BC5" i="45"/>
  <c r="CT15" i="52"/>
  <c r="BX143" i="57"/>
  <c r="BQ163" i="57"/>
  <c r="BB15" i="47"/>
  <c r="BQ101" i="57"/>
  <c r="BE112" i="57"/>
  <c r="BI5" i="42"/>
  <c r="BQ157" i="57"/>
  <c r="BB166" i="50"/>
  <c r="BF20" i="59"/>
  <c r="BG143" i="57"/>
  <c r="BE144" i="57"/>
  <c r="BA16" i="44"/>
  <c r="BL27" i="57"/>
  <c r="BC164" i="57"/>
  <c r="BF54" i="50"/>
  <c r="BH270" i="50"/>
  <c r="FE7" i="23"/>
  <c r="BM74" i="50"/>
  <c r="BM174" i="57"/>
  <c r="BL13" i="49"/>
  <c r="BN55" i="51"/>
  <c r="BD173" i="57"/>
  <c r="BB8" i="47"/>
  <c r="BJ89" i="50"/>
  <c r="BI138" i="57"/>
  <c r="BE22" i="51"/>
  <c r="CF23" i="52"/>
  <c r="DX6" i="23"/>
  <c r="EW6" i="23"/>
  <c r="BP5" i="50"/>
  <c r="BF36" i="59"/>
  <c r="BB7" i="57"/>
  <c r="BB129" i="57"/>
  <c r="BS28" i="50"/>
  <c r="CL42" i="52"/>
  <c r="CU55" i="52"/>
  <c r="BE117" i="57"/>
  <c r="BC61" i="51"/>
  <c r="BU67" i="57"/>
  <c r="BQ84" i="51"/>
  <c r="BD9" i="51"/>
  <c r="BX90" i="57"/>
  <c r="BG34" i="51"/>
  <c r="BV14" i="57"/>
  <c r="BO14" i="57"/>
  <c r="BF15" i="45"/>
  <c r="BB11" i="49"/>
  <c r="BD16" i="50"/>
  <c r="BQ83" i="51"/>
  <c r="BB89" i="57"/>
  <c r="BA29" i="57"/>
  <c r="BA7" i="22"/>
  <c r="BM113" i="57"/>
  <c r="BW106" i="57"/>
  <c r="BL101" i="57"/>
  <c r="BK290" i="57"/>
  <c r="BC103" i="51"/>
  <c r="BB11" i="51"/>
  <c r="BH94" i="57"/>
  <c r="BX168" i="57"/>
  <c r="BP68" i="51"/>
  <c r="BD27" i="57"/>
  <c r="BD54" i="22"/>
  <c r="CP35" i="52"/>
  <c r="BS65" i="50"/>
  <c r="BV69" i="57"/>
  <c r="BQ175" i="57"/>
  <c r="BB169" i="57"/>
  <c r="CU28" i="52"/>
  <c r="BW110" i="57"/>
  <c r="BN81" i="50"/>
  <c r="BN159" i="57"/>
  <c r="CW16" i="52"/>
  <c r="BG34" i="59"/>
  <c r="BN102" i="51"/>
  <c r="BQ41" i="51"/>
  <c r="BT72" i="50"/>
  <c r="BF193" i="57"/>
  <c r="BB96" i="57"/>
  <c r="BS181" i="57"/>
  <c r="BG105" i="57"/>
  <c r="BS253" i="50"/>
  <c r="BB31" i="22"/>
  <c r="BA141" i="50"/>
  <c r="BJ29" i="51"/>
  <c r="BL271" i="50"/>
  <c r="BK60" i="57"/>
  <c r="BH245" i="57"/>
  <c r="BD11" i="22"/>
  <c r="BT113" i="50"/>
  <c r="BE17" i="50"/>
  <c r="BT269" i="50"/>
  <c r="BL29" i="50"/>
  <c r="BB46" i="22"/>
  <c r="BC16" i="50"/>
  <c r="BA251" i="57"/>
  <c r="BE4" i="47"/>
  <c r="BN61" i="51"/>
  <c r="BK66" i="50"/>
  <c r="BH61" i="50"/>
  <c r="BF138" i="57"/>
  <c r="BH42" i="50"/>
  <c r="BA24" i="46"/>
  <c r="BI33" i="59"/>
  <c r="BM26" i="57"/>
  <c r="BN101" i="51"/>
  <c r="BB39" i="57"/>
  <c r="BH31" i="51"/>
  <c r="BE195" i="57"/>
  <c r="BA25" i="45"/>
  <c r="BG7" i="45"/>
  <c r="CF54" i="52"/>
  <c r="BA10" i="45"/>
  <c r="BI7" i="51"/>
  <c r="BB36" i="59"/>
  <c r="BP86" i="51"/>
  <c r="BR203" i="57"/>
  <c r="BR178" i="57"/>
  <c r="BE50" i="57"/>
  <c r="BD28" i="22"/>
  <c r="BA113" i="57"/>
  <c r="BY159" i="57"/>
  <c r="BF53" i="50"/>
  <c r="BK9" i="49"/>
  <c r="BK23" i="44"/>
  <c r="BA9" i="57"/>
  <c r="BA298" i="50"/>
  <c r="CF47" i="52"/>
  <c r="BM87" i="50"/>
  <c r="BJ8" i="45"/>
  <c r="BD77" i="51"/>
  <c r="BI73" i="57"/>
  <c r="BK84" i="50"/>
  <c r="BK69" i="51"/>
  <c r="BI42" i="57"/>
  <c r="BI15" i="57"/>
  <c r="BG17" i="57"/>
  <c r="CV29" i="52"/>
  <c r="BA28" i="51"/>
  <c r="BM48" i="50"/>
  <c r="BA102" i="57"/>
  <c r="BE5" i="49"/>
  <c r="BY38" i="57"/>
  <c r="BP32" i="51"/>
  <c r="BN52" i="50"/>
  <c r="BG12" i="57"/>
  <c r="BE22" i="50"/>
  <c r="BB156" i="57"/>
  <c r="BA140" i="57"/>
  <c r="BI46" i="57"/>
  <c r="BA24" i="57"/>
  <c r="BG25" i="50"/>
  <c r="BG174" i="57"/>
  <c r="BF12" i="46"/>
  <c r="BC50" i="50"/>
  <c r="BM24" i="45"/>
  <c r="BH12" i="50"/>
  <c r="BR188" i="50"/>
  <c r="BJ255" i="50"/>
  <c r="BB278" i="57"/>
  <c r="BX156" i="57"/>
  <c r="BQ276" i="57"/>
  <c r="BB40" i="59"/>
  <c r="BB120" i="57"/>
  <c r="BO181" i="57"/>
  <c r="BE133" i="50"/>
  <c r="BD45" i="51"/>
  <c r="BC175" i="50"/>
  <c r="BC41" i="50"/>
  <c r="BK222" i="50"/>
  <c r="BB16" i="22"/>
  <c r="BA211" i="50"/>
  <c r="BK89" i="57"/>
  <c r="BU27" i="57"/>
  <c r="BP71" i="51"/>
  <c r="BF26" i="51"/>
  <c r="BE16" i="44"/>
  <c r="BJ5" i="45"/>
  <c r="CM48" i="52"/>
  <c r="BM144" i="57"/>
  <c r="BD11" i="47"/>
  <c r="BB58" i="50"/>
  <c r="BC144" i="50"/>
  <c r="BL54" i="51"/>
  <c r="BI32" i="50"/>
  <c r="BO25" i="57"/>
  <c r="BW142" i="57"/>
  <c r="BY191" i="57"/>
  <c r="BB108" i="50"/>
  <c r="BM7" i="50"/>
  <c r="BK19" i="50"/>
  <c r="BQ24" i="57"/>
  <c r="BM185" i="50"/>
  <c r="BA54" i="59"/>
  <c r="BF275" i="57"/>
  <c r="BJ18" i="44"/>
  <c r="CT21" i="52"/>
  <c r="BI19" i="44"/>
  <c r="BP171" i="50"/>
  <c r="BK45" i="59"/>
  <c r="BE85" i="57"/>
  <c r="BQ87" i="51"/>
  <c r="BT64" i="50"/>
  <c r="BD32" i="59"/>
  <c r="BF106" i="50"/>
  <c r="BU162" i="57"/>
  <c r="BR177" i="50"/>
  <c r="BU141" i="57"/>
  <c r="BS174" i="50"/>
  <c r="BA41" i="50"/>
  <c r="BX175" i="57"/>
  <c r="BX69" i="57"/>
  <c r="BN68" i="51"/>
  <c r="CX52" i="52"/>
  <c r="BF173" i="50"/>
  <c r="BU196" i="57"/>
  <c r="BI96" i="51"/>
  <c r="BN130" i="57"/>
  <c r="BU194" i="57"/>
  <c r="BE104" i="51"/>
  <c r="BC278" i="57"/>
  <c r="BS59" i="57"/>
  <c r="BJ166" i="50"/>
  <c r="CT8" i="52"/>
  <c r="BL326" i="50"/>
  <c r="BU20" i="57"/>
  <c r="BP118" i="50"/>
  <c r="BL292" i="50"/>
  <c r="BP457" i="50"/>
  <c r="BK546" i="50"/>
  <c r="BM642" i="50"/>
  <c r="BJ282" i="50"/>
  <c r="BJ220" i="57"/>
  <c r="BC120" i="50"/>
  <c r="BF124" i="50"/>
  <c r="BW278" i="57"/>
  <c r="BQ132" i="50"/>
  <c r="BT288" i="50"/>
  <c r="BB144" i="50"/>
  <c r="BN203" i="57"/>
  <c r="BI103" i="50"/>
  <c r="BA277" i="57"/>
  <c r="BE117" i="50"/>
  <c r="BP128" i="57"/>
  <c r="BK287" i="57"/>
  <c r="BB170" i="50"/>
  <c r="BS186" i="50"/>
  <c r="BI40" i="51"/>
  <c r="BT94" i="50"/>
  <c r="BK220" i="57"/>
  <c r="BH107" i="57"/>
  <c r="BD208" i="57"/>
  <c r="BJ18" i="51"/>
  <c r="BS169" i="50"/>
  <c r="BP285" i="50"/>
  <c r="BQ285" i="57"/>
  <c r="BR237" i="50"/>
  <c r="BV277" i="57"/>
  <c r="BX214" i="57"/>
  <c r="BF61" i="50"/>
  <c r="BF265" i="50"/>
  <c r="BI104" i="57"/>
  <c r="BI181" i="57"/>
  <c r="BK108" i="57"/>
  <c r="BM210" i="57"/>
  <c r="BW183" i="57"/>
  <c r="BE58" i="51"/>
  <c r="BS71" i="50"/>
  <c r="BJ254" i="50"/>
  <c r="BD89" i="50"/>
  <c r="BW96" i="57"/>
  <c r="BI132" i="50"/>
  <c r="BJ142" i="50"/>
  <c r="BR88" i="50"/>
  <c r="BL124" i="57"/>
  <c r="CE42" i="52"/>
  <c r="BP238" i="57"/>
  <c r="BP141" i="57"/>
  <c r="BH73" i="50"/>
  <c r="BH60" i="50"/>
  <c r="BW17" i="57"/>
  <c r="BD93" i="50"/>
  <c r="BJ101" i="57"/>
  <c r="BA103" i="57"/>
  <c r="BF74" i="57"/>
  <c r="BA16" i="59"/>
  <c r="BN44" i="50"/>
  <c r="BG46" i="22"/>
  <c r="BK174" i="57"/>
  <c r="BI36" i="50"/>
  <c r="BA69" i="50"/>
  <c r="CG41" i="52"/>
  <c r="BA234" i="50"/>
  <c r="BL152" i="57"/>
  <c r="BL37" i="50"/>
  <c r="BY177" i="57"/>
  <c r="BQ122" i="50"/>
  <c r="CW35" i="52"/>
  <c r="BC82" i="50"/>
  <c r="BM11" i="50"/>
  <c r="BG222" i="57"/>
  <c r="BS47" i="50"/>
  <c r="BV114" i="57"/>
  <c r="BW305" i="57"/>
  <c r="BM183" i="50"/>
  <c r="BT255" i="50"/>
  <c r="BF225" i="50"/>
  <c r="BK113" i="57"/>
  <c r="BM255" i="57"/>
  <c r="BN200" i="50"/>
  <c r="BG164" i="50"/>
  <c r="BS129" i="57"/>
  <c r="BY110" i="57"/>
  <c r="BM273" i="57"/>
  <c r="BS297" i="50"/>
  <c r="BR82" i="57"/>
  <c r="BP208" i="57"/>
  <c r="BC18" i="57"/>
  <c r="BH131" i="50"/>
  <c r="BR278" i="57"/>
  <c r="BP109" i="50"/>
  <c r="BW123" i="57"/>
  <c r="BI245" i="50"/>
  <c r="BM48" i="51"/>
  <c r="BR95" i="50"/>
  <c r="BX77" i="57"/>
  <c r="BE158" i="50"/>
  <c r="BE267" i="57"/>
  <c r="BF91" i="51"/>
  <c r="BU53" i="57"/>
  <c r="BK88" i="50"/>
  <c r="BJ83" i="51"/>
  <c r="BD8" i="51"/>
  <c r="BL93" i="57"/>
  <c r="BL47" i="50"/>
  <c r="BN7" i="57"/>
  <c r="BK104" i="50"/>
  <c r="BG130" i="50"/>
  <c r="BM238" i="57"/>
  <c r="BL301" i="50"/>
  <c r="BH302" i="57"/>
  <c r="BR78" i="50"/>
  <c r="BS247" i="50"/>
  <c r="BH229" i="50"/>
  <c r="BB270" i="50"/>
  <c r="BL138" i="50"/>
  <c r="BM262" i="50"/>
  <c r="BD104" i="50"/>
  <c r="BD214" i="57"/>
  <c r="BC50" i="51"/>
  <c r="BI301" i="50"/>
  <c r="BQ215" i="50"/>
  <c r="BN243" i="50"/>
  <c r="BD76" i="57"/>
  <c r="BG292" i="57"/>
  <c r="CR34" i="52"/>
  <c r="BF10" i="49"/>
  <c r="BL14" i="51"/>
  <c r="BI76" i="51"/>
  <c r="BW298" i="57"/>
  <c r="CP12" i="52"/>
  <c r="BB18" i="50"/>
  <c r="BD143" i="57"/>
  <c r="BA46" i="50"/>
  <c r="BR190" i="57"/>
  <c r="BF237" i="57"/>
  <c r="BS136" i="57"/>
  <c r="BY204" i="57"/>
  <c r="BJ202" i="50"/>
  <c r="BK262" i="57"/>
  <c r="BN240" i="50"/>
  <c r="BK216" i="57"/>
  <c r="BU299" i="57"/>
  <c r="BY249" i="57"/>
  <c r="BJ14" i="44"/>
  <c r="BJ240" i="57"/>
  <c r="BT280" i="50"/>
  <c r="BO251" i="57"/>
  <c r="BG248" i="50"/>
  <c r="BH232" i="57"/>
  <c r="BJ271" i="50"/>
  <c r="BG39" i="57"/>
  <c r="BL192" i="50"/>
  <c r="BS172" i="50"/>
  <c r="BN68" i="57"/>
  <c r="BR303" i="57"/>
  <c r="BG291" i="57"/>
  <c r="BC224" i="57"/>
  <c r="BW245" i="57"/>
  <c r="BI115" i="50"/>
  <c r="BV98" i="57"/>
  <c r="BJ11" i="51"/>
  <c r="BQ176" i="50"/>
  <c r="BA73" i="22"/>
  <c r="BC193" i="50"/>
  <c r="BI136" i="50"/>
  <c r="BR298" i="50"/>
  <c r="BM67" i="50"/>
  <c r="BO260" i="57"/>
  <c r="BS130" i="50"/>
  <c r="BK10" i="49"/>
  <c r="BI91" i="51"/>
  <c r="BM29" i="50"/>
  <c r="BG87" i="51"/>
  <c r="BN40" i="50"/>
  <c r="BE169" i="57"/>
  <c r="BP58" i="51"/>
  <c r="BW16" i="57"/>
  <c r="BB24" i="51"/>
  <c r="BQ81" i="50"/>
  <c r="BD28" i="51"/>
  <c r="BQ43" i="57"/>
  <c r="BP68" i="57"/>
  <c r="BE14" i="22"/>
  <c r="BP45" i="57"/>
  <c r="BJ157" i="57"/>
  <c r="BN122" i="57"/>
  <c r="BF188" i="57"/>
  <c r="BS131" i="57"/>
  <c r="BP200" i="57"/>
  <c r="BJ158" i="57"/>
  <c r="BS18" i="57"/>
  <c r="BE23" i="59"/>
  <c r="BB13" i="49"/>
  <c r="BM52" i="57"/>
  <c r="BB6" i="59"/>
  <c r="BM135" i="57"/>
  <c r="BD87" i="50"/>
  <c r="BD9" i="22"/>
  <c r="ER7" i="23"/>
  <c r="BH78" i="57"/>
  <c r="CX33" i="52"/>
  <c r="BY286" i="57"/>
  <c r="BF131" i="57"/>
  <c r="BD77" i="57"/>
  <c r="BN204" i="57"/>
  <c r="BA58" i="22"/>
  <c r="BI70" i="51"/>
  <c r="BE21" i="57"/>
  <c r="BJ55" i="57"/>
  <c r="BF24" i="59"/>
  <c r="CX17" i="52"/>
  <c r="BK78" i="51"/>
  <c r="BR18" i="57"/>
  <c r="BX265" i="57"/>
  <c r="BD93" i="51"/>
  <c r="BG186" i="50"/>
  <c r="BX210" i="57"/>
  <c r="CO40" i="52"/>
  <c r="BC53" i="22"/>
  <c r="BQ87" i="50"/>
  <c r="BI6" i="51"/>
  <c r="CT29" i="52"/>
  <c r="BY84" i="57"/>
  <c r="BK40" i="51"/>
  <c r="BL50" i="50"/>
  <c r="BD7" i="57"/>
  <c r="BS45" i="50"/>
  <c r="BT181" i="50"/>
  <c r="CX25" i="52"/>
  <c r="CV16" i="52"/>
  <c r="CS20" i="52"/>
  <c r="BQ51" i="51"/>
  <c r="BM269" i="57"/>
  <c r="BC300" i="50"/>
  <c r="BG131" i="57"/>
  <c r="BJ201" i="50"/>
  <c r="BB107" i="57"/>
  <c r="BK276" i="50"/>
  <c r="BM87" i="51"/>
  <c r="BM200" i="50"/>
  <c r="BA6" i="45"/>
  <c r="BC65" i="22"/>
  <c r="CX19" i="52"/>
  <c r="BI119" i="57"/>
  <c r="BA25" i="57"/>
  <c r="BJ135" i="57"/>
  <c r="BG123" i="57"/>
  <c r="BG175" i="50"/>
  <c r="CH50" i="52"/>
  <c r="BP145" i="50"/>
  <c r="BQ73" i="50"/>
  <c r="BG33" i="51"/>
  <c r="BN16" i="57"/>
  <c r="BV293" i="57"/>
  <c r="BR28" i="50"/>
  <c r="BJ197" i="50"/>
  <c r="BW56" i="57"/>
  <c r="BG158" i="50"/>
  <c r="BE28" i="57"/>
  <c r="BB197" i="50"/>
  <c r="BB162" i="57"/>
  <c r="BN124" i="57"/>
  <c r="BO201" i="57"/>
  <c r="BK294" i="57"/>
  <c r="BK48" i="50"/>
  <c r="CL19" i="52"/>
  <c r="BD99" i="50"/>
  <c r="BD135" i="57"/>
  <c r="BH23" i="47"/>
  <c r="BJ71" i="50"/>
  <c r="BI47" i="59"/>
  <c r="BE197" i="57"/>
  <c r="BR7" i="57"/>
  <c r="BP77" i="57"/>
  <c r="BO71" i="57"/>
  <c r="BH45" i="50"/>
  <c r="BN279" i="50"/>
  <c r="BI107" i="57"/>
  <c r="BH6" i="59"/>
  <c r="BV117" i="57"/>
  <c r="BF82" i="57"/>
  <c r="BX37" i="57"/>
  <c r="BK37" i="59"/>
  <c r="BI133" i="57"/>
  <c r="CP8" i="52"/>
  <c r="BD19" i="59"/>
  <c r="BD26" i="22"/>
  <c r="BH37" i="51"/>
  <c r="BK12" i="45"/>
  <c r="BC154" i="57"/>
  <c r="BA39" i="57"/>
  <c r="BG15" i="22"/>
  <c r="BJ128" i="50"/>
  <c r="BF13" i="57"/>
  <c r="BI71" i="51"/>
  <c r="BE98" i="57"/>
  <c r="BC21" i="22"/>
  <c r="BU123" i="57"/>
  <c r="CQ9" i="52"/>
  <c r="BH9" i="51"/>
  <c r="BE34" i="50"/>
  <c r="BR133" i="57"/>
  <c r="BQ98" i="57"/>
  <c r="BL43" i="51"/>
  <c r="BF13" i="22"/>
  <c r="BP288" i="50"/>
  <c r="BQ154" i="57"/>
  <c r="CK21" i="52"/>
  <c r="BB233" i="50"/>
  <c r="BC20" i="47"/>
  <c r="BF98" i="57"/>
  <c r="BK197" i="57"/>
  <c r="BK58" i="50"/>
  <c r="BP202" i="57"/>
  <c r="BE13" i="57"/>
  <c r="BI44" i="57"/>
  <c r="BL99" i="50"/>
  <c r="BM55" i="51"/>
  <c r="CE24" i="52"/>
  <c r="BK22" i="51"/>
  <c r="BR42" i="50"/>
  <c r="BI230" i="57"/>
  <c r="BU151" i="57"/>
  <c r="BA51" i="57"/>
  <c r="BB46" i="59"/>
  <c r="BM105" i="51"/>
  <c r="BB73" i="51"/>
  <c r="BS139" i="57"/>
  <c r="BI268" i="50"/>
  <c r="BW112" i="57"/>
  <c r="BM74" i="51"/>
  <c r="BN45" i="51"/>
  <c r="BF96" i="57"/>
  <c r="BS87" i="50"/>
  <c r="BE16" i="50"/>
  <c r="BL7" i="57"/>
  <c r="BN190" i="57"/>
  <c r="BC74" i="57"/>
  <c r="BE66" i="50"/>
  <c r="BS140" i="50"/>
  <c r="CE26" i="52"/>
  <c r="BH57" i="50"/>
  <c r="BA192" i="57"/>
  <c r="CE17" i="52"/>
  <c r="BC65" i="51"/>
  <c r="BC14" i="44"/>
  <c r="BA296" i="57"/>
  <c r="BY131" i="57"/>
  <c r="BI40" i="59"/>
  <c r="BE22" i="44"/>
  <c r="BY57" i="57"/>
  <c r="BM16" i="51"/>
  <c r="BO127" i="57"/>
  <c r="CH29" i="52"/>
  <c r="BQ89" i="57"/>
  <c r="BE8" i="44"/>
  <c r="BO204" i="57"/>
  <c r="BJ32" i="50"/>
  <c r="BC17" i="59"/>
  <c r="BQ42" i="50"/>
  <c r="BR94" i="57"/>
  <c r="BS90" i="57"/>
  <c r="BD194" i="57"/>
  <c r="BB203" i="57"/>
  <c r="BK156" i="57"/>
  <c r="BF21" i="57"/>
  <c r="BA13" i="45"/>
  <c r="BL17" i="45"/>
  <c r="BI6" i="42"/>
  <c r="BX182" i="57"/>
  <c r="BG80" i="57"/>
  <c r="BQ122" i="57"/>
  <c r="BL123" i="57"/>
  <c r="BO82" i="57"/>
  <c r="BL83" i="51"/>
  <c r="BA101" i="57"/>
  <c r="BX108" i="57"/>
  <c r="BQ59" i="51"/>
  <c r="BR254" i="50"/>
  <c r="BJ14" i="50"/>
  <c r="BW164" i="57"/>
  <c r="BQ74" i="50"/>
  <c r="BJ41" i="50"/>
  <c r="BJ47" i="50"/>
  <c r="CF51" i="52"/>
  <c r="BT79" i="50"/>
  <c r="BO62" i="57"/>
  <c r="BK102" i="51"/>
  <c r="BJ42" i="51"/>
  <c r="BC91" i="50"/>
  <c r="BH65" i="51"/>
  <c r="BD18" i="51"/>
  <c r="BC19" i="57"/>
  <c r="BF23" i="50"/>
  <c r="BB11" i="22"/>
  <c r="BF29" i="22"/>
  <c r="BG25" i="57"/>
  <c r="CR13" i="52"/>
  <c r="BG59" i="57"/>
  <c r="BJ23" i="51"/>
  <c r="BK91" i="51"/>
  <c r="BB75" i="57"/>
  <c r="BA99" i="57"/>
  <c r="BA267" i="50"/>
  <c r="BD24" i="57"/>
  <c r="BF84" i="51"/>
  <c r="BO134" i="57"/>
  <c r="BD23" i="59"/>
  <c r="BE20" i="22"/>
  <c r="CX8" i="52"/>
  <c r="BH26" i="59"/>
  <c r="BG135" i="57"/>
  <c r="BA87" i="51"/>
  <c r="BC6" i="43"/>
  <c r="BO80" i="57"/>
  <c r="BY170" i="57"/>
  <c r="BF117" i="57"/>
  <c r="BI130" i="57"/>
  <c r="BG76" i="57"/>
  <c r="BL30" i="51"/>
  <c r="BI48" i="57"/>
  <c r="BE21" i="49"/>
  <c r="BH149" i="57"/>
  <c r="BA59" i="51"/>
  <c r="BS85" i="50"/>
  <c r="CT49" i="52"/>
  <c r="BI163" i="57"/>
  <c r="BS111" i="57"/>
  <c r="BD287" i="50"/>
  <c r="BX25" i="57"/>
  <c r="BD178" i="57"/>
  <c r="BL42" i="50"/>
  <c r="BL63" i="57"/>
  <c r="BB26" i="59"/>
  <c r="BE87" i="57"/>
  <c r="BJ8" i="57"/>
  <c r="BC26" i="51"/>
  <c r="BN13" i="50"/>
  <c r="CU8" i="52"/>
  <c r="BH24" i="59"/>
  <c r="BE5" i="46"/>
  <c r="BG22" i="51"/>
  <c r="BB273" i="50"/>
  <c r="CJ49" i="52"/>
  <c r="CJ41" i="52"/>
  <c r="BA11" i="46"/>
  <c r="DS7" i="23"/>
  <c r="BF65" i="57"/>
  <c r="BN76" i="57"/>
  <c r="BK17" i="45"/>
  <c r="BH9" i="57"/>
  <c r="BB197" i="57"/>
  <c r="BY152" i="57"/>
  <c r="BB92" i="51"/>
  <c r="BP11" i="57"/>
  <c r="BS17" i="50"/>
  <c r="BD6" i="42"/>
  <c r="BJ16" i="51"/>
  <c r="BF109" i="50"/>
  <c r="BE100" i="51"/>
  <c r="BR193" i="57"/>
  <c r="BG201" i="57"/>
  <c r="BC23" i="59"/>
  <c r="BG133" i="57"/>
  <c r="BB15" i="22"/>
  <c r="BK21" i="57"/>
  <c r="EA7" i="23"/>
  <c r="BO200" i="57"/>
  <c r="CK15" i="52"/>
  <c r="CX20" i="52"/>
  <c r="BV173" i="57"/>
  <c r="BU132" i="57"/>
  <c r="BO39" i="57"/>
  <c r="BJ28" i="57"/>
  <c r="BQ295" i="50"/>
  <c r="BU58" i="57"/>
  <c r="BG5" i="45"/>
  <c r="BL130" i="57"/>
  <c r="BP24" i="57"/>
  <c r="BB26" i="57"/>
  <c r="BL16" i="51"/>
  <c r="BN178" i="57"/>
  <c r="BP88" i="51"/>
  <c r="BJ53" i="51"/>
  <c r="BC17" i="47"/>
  <c r="BL41" i="51"/>
  <c r="BM133" i="57"/>
  <c r="BP216" i="50"/>
  <c r="BK42" i="57"/>
  <c r="BO136" i="57"/>
  <c r="BA20" i="50"/>
  <c r="BV87" i="57"/>
  <c r="BH13" i="59"/>
  <c r="BH93" i="51"/>
  <c r="CX12" i="52"/>
  <c r="BF11" i="45"/>
  <c r="BQ59" i="50"/>
  <c r="BM60" i="57"/>
  <c r="CR55" i="52"/>
  <c r="BX27" i="57"/>
  <c r="CL15" i="52"/>
  <c r="BQ184" i="57"/>
  <c r="BA33" i="51"/>
  <c r="BR169" i="50"/>
  <c r="CH52" i="52"/>
  <c r="BF66" i="57"/>
  <c r="BK46" i="57"/>
  <c r="BY176" i="57"/>
  <c r="BP204" i="57"/>
  <c r="BI77" i="51"/>
  <c r="BU94" i="57"/>
  <c r="BL22" i="57"/>
  <c r="BB13" i="44"/>
  <c r="BJ54" i="50"/>
  <c r="BH96" i="57"/>
  <c r="BU41" i="57"/>
  <c r="BF10" i="22"/>
  <c r="BD6" i="51"/>
  <c r="BI83" i="57"/>
  <c r="BI21" i="47"/>
  <c r="BD54" i="51"/>
  <c r="BS40" i="57"/>
  <c r="BF286" i="50"/>
  <c r="BF40" i="51"/>
  <c r="BC157" i="57"/>
  <c r="BU167" i="57"/>
  <c r="BV165" i="57"/>
  <c r="BF24" i="45"/>
  <c r="BG88" i="50"/>
  <c r="CL23" i="52"/>
  <c r="CP42" i="52"/>
  <c r="BJ186" i="57"/>
  <c r="BB15" i="46"/>
  <c r="CR45" i="52"/>
  <c r="BW177" i="57"/>
  <c r="CM49" i="52"/>
  <c r="CG16" i="52"/>
  <c r="BI11" i="59"/>
  <c r="BR281" i="50"/>
  <c r="BC42" i="22"/>
  <c r="BA75" i="50"/>
  <c r="BN111" i="57"/>
  <c r="BD83" i="57"/>
  <c r="BE140" i="57"/>
  <c r="BQ31" i="57"/>
  <c r="BE33" i="59"/>
  <c r="BN8" i="57"/>
  <c r="BM194" i="50"/>
  <c r="CV42" i="52"/>
  <c r="CS19" i="52"/>
  <c r="BL8" i="51"/>
  <c r="BF8" i="47"/>
  <c r="CF44" i="52"/>
  <c r="BC130" i="57"/>
  <c r="BN273" i="50"/>
  <c r="BF182" i="57"/>
  <c r="BI19" i="57"/>
  <c r="BS74" i="57"/>
  <c r="CM30" i="52"/>
  <c r="CQ49" i="52"/>
  <c r="CU31" i="52"/>
  <c r="BW58" i="57"/>
  <c r="BG25" i="51"/>
  <c r="BK199" i="57"/>
  <c r="BR195" i="57"/>
  <c r="BB127" i="57"/>
  <c r="BC22" i="46"/>
  <c r="BO124" i="57"/>
  <c r="BJ76" i="57"/>
  <c r="BN239" i="57"/>
  <c r="BP90" i="57"/>
  <c r="BG16" i="50"/>
  <c r="BS292" i="57"/>
  <c r="BB18" i="51"/>
  <c r="BL550" i="50"/>
  <c r="BK461" i="50"/>
  <c r="BE487" i="50"/>
  <c r="BM298" i="57"/>
  <c r="BB611" i="50"/>
  <c r="BK823" i="50"/>
  <c r="BA99" i="51"/>
  <c r="BJ252" i="50"/>
  <c r="BQ239" i="50"/>
  <c r="BQ260" i="50"/>
  <c r="BL110" i="57"/>
  <c r="BF194" i="50"/>
  <c r="BH156" i="57"/>
  <c r="BN14" i="50"/>
  <c r="BG106" i="50"/>
  <c r="BD274" i="50"/>
  <c r="BB104" i="50"/>
  <c r="BI250" i="57"/>
  <c r="BE217" i="57"/>
  <c r="BN63" i="50"/>
  <c r="BB19" i="50"/>
  <c r="BV306" i="57"/>
  <c r="BS128" i="50"/>
  <c r="BY240" i="57"/>
  <c r="BO259" i="57"/>
  <c r="BE223" i="57"/>
  <c r="BJ302" i="50"/>
  <c r="BI23" i="47"/>
  <c r="BG56" i="22"/>
  <c r="BJ181" i="50"/>
  <c r="BE243" i="57"/>
  <c r="BI11" i="47"/>
  <c r="BN272" i="57"/>
  <c r="BQ228" i="57"/>
  <c r="BQ296" i="50"/>
  <c r="BE255" i="50"/>
  <c r="BS90" i="50"/>
  <c r="BA181" i="57"/>
  <c r="BY54" i="57"/>
  <c r="BL242" i="50"/>
  <c r="CS9" i="52"/>
  <c r="BI159" i="57"/>
  <c r="BN262" i="57"/>
  <c r="BE93" i="51"/>
  <c r="BR302" i="57"/>
  <c r="BT102" i="50"/>
  <c r="BI299" i="57"/>
  <c r="BP254" i="50"/>
  <c r="BD29" i="22"/>
  <c r="BV40" i="57"/>
  <c r="BE24" i="51"/>
  <c r="BP107" i="50"/>
  <c r="BQ179" i="57"/>
  <c r="BQ80" i="51"/>
  <c r="BQ140" i="57"/>
  <c r="BE68" i="22"/>
  <c r="BN258" i="50"/>
  <c r="BX294" i="57"/>
  <c r="BP240" i="50"/>
  <c r="BQ247" i="50"/>
  <c r="BS229" i="57"/>
  <c r="BS286" i="50"/>
  <c r="CE52" i="52"/>
  <c r="BE29" i="51"/>
  <c r="BC217" i="50"/>
  <c r="BM296" i="50"/>
  <c r="BK258" i="57"/>
  <c r="BG36" i="51"/>
  <c r="BS241" i="50"/>
  <c r="BK196" i="50"/>
  <c r="BE89" i="57"/>
  <c r="BI139" i="50"/>
  <c r="BR287" i="50"/>
  <c r="BM242" i="50"/>
  <c r="BB172" i="50"/>
  <c r="BE279" i="57"/>
  <c r="BN239" i="50"/>
  <c r="BK213" i="50"/>
  <c r="BA143" i="50"/>
  <c r="BE251" i="57"/>
  <c r="BK74" i="57"/>
  <c r="BA134" i="57"/>
  <c r="BC38" i="50"/>
  <c r="BF197" i="57"/>
  <c r="BH53" i="51"/>
  <c r="BP19" i="57"/>
  <c r="BT63" i="50"/>
  <c r="BL178" i="50"/>
  <c r="BB62" i="50"/>
  <c r="BH229" i="57"/>
  <c r="BK49" i="51"/>
  <c r="BB218" i="57"/>
  <c r="BC159" i="57"/>
  <c r="BM123" i="50"/>
  <c r="BH47" i="50"/>
  <c r="BM267" i="50"/>
  <c r="BJ25" i="45"/>
  <c r="BX157" i="57"/>
  <c r="BH8" i="45"/>
  <c r="BI97" i="57"/>
  <c r="BF175" i="57"/>
  <c r="BM130" i="57"/>
  <c r="BE80" i="51"/>
  <c r="BE23" i="46"/>
  <c r="BB193" i="57"/>
  <c r="BX146" i="57"/>
  <c r="BE13" i="45"/>
  <c r="BK53" i="51"/>
  <c r="BA49" i="51"/>
  <c r="BA11" i="44"/>
  <c r="BS60" i="57"/>
  <c r="BM229" i="50"/>
  <c r="BJ52" i="50"/>
  <c r="BI16" i="51"/>
  <c r="BY80" i="57"/>
  <c r="BE102" i="51"/>
  <c r="BD205" i="57"/>
  <c r="BJ136" i="57"/>
  <c r="CJ45" i="52"/>
  <c r="BM57" i="50"/>
  <c r="BR30" i="50"/>
  <c r="BR98" i="50"/>
  <c r="BL8" i="45"/>
  <c r="BI38" i="51"/>
  <c r="BA86" i="57"/>
  <c r="CQ52" i="52"/>
  <c r="BI39" i="50"/>
  <c r="BH116" i="57"/>
  <c r="BJ58" i="57"/>
  <c r="CF48" i="52"/>
  <c r="BG51" i="57"/>
  <c r="BS18" i="50"/>
  <c r="BE102" i="57"/>
  <c r="BD18" i="44"/>
  <c r="BP62" i="50"/>
  <c r="BF244" i="57"/>
  <c r="BL111" i="57"/>
  <c r="BH18" i="57"/>
  <c r="BD5" i="59"/>
  <c r="BL40" i="51"/>
  <c r="BX115" i="57"/>
  <c r="BD36" i="59"/>
  <c r="BB138" i="57"/>
  <c r="BK251" i="57"/>
  <c r="BF27" i="51"/>
  <c r="BV86" i="57"/>
  <c r="BI76" i="57"/>
  <c r="CN31" i="52"/>
  <c r="BK5" i="42"/>
  <c r="BH71" i="50"/>
  <c r="BH23" i="51"/>
  <c r="BM241" i="50"/>
  <c r="BD102" i="50"/>
  <c r="BC296" i="57"/>
  <c r="BT185" i="50"/>
  <c r="BB231" i="50"/>
  <c r="BE64" i="57"/>
  <c r="BK150" i="50"/>
  <c r="BC129" i="50"/>
  <c r="BA273" i="57"/>
  <c r="BM196" i="57"/>
  <c r="BA23" i="44"/>
  <c r="BD244" i="50"/>
  <c r="BC179" i="50"/>
  <c r="BK280" i="50"/>
  <c r="BR100" i="50"/>
  <c r="BX23" i="57"/>
  <c r="BP229" i="57"/>
  <c r="BC256" i="50"/>
  <c r="BN232" i="50"/>
  <c r="BJ12" i="47"/>
  <c r="BB229" i="50"/>
  <c r="BS43" i="57"/>
  <c r="BI205" i="50"/>
  <c r="BK144" i="50"/>
  <c r="BK142" i="50"/>
  <c r="BG55" i="59"/>
  <c r="BB89" i="50"/>
  <c r="BA51" i="50"/>
  <c r="BH23" i="49"/>
  <c r="BU50" i="57"/>
  <c r="BH42" i="51"/>
  <c r="BF76" i="57"/>
  <c r="BB16" i="46"/>
  <c r="CM15" i="52"/>
  <c r="BO153" i="57"/>
  <c r="BB29" i="57"/>
  <c r="BU181" i="57"/>
  <c r="BN60" i="51"/>
  <c r="BE25" i="59"/>
  <c r="BX281" i="57"/>
  <c r="BN199" i="57"/>
  <c r="BM63" i="51"/>
  <c r="BY32" i="57"/>
  <c r="BH44" i="57"/>
  <c r="BL33" i="51"/>
  <c r="BK21" i="51"/>
  <c r="BB16" i="44"/>
  <c r="BP76" i="51"/>
  <c r="BX151" i="57"/>
  <c r="BD10" i="22"/>
  <c r="BC79" i="51"/>
  <c r="BA91" i="51"/>
  <c r="BL86" i="51"/>
  <c r="BL108" i="57"/>
  <c r="BQ168" i="57"/>
  <c r="BC71" i="51"/>
  <c r="BE127" i="50"/>
  <c r="BP80" i="51"/>
  <c r="BE170" i="57"/>
  <c r="BG53" i="59"/>
  <c r="BM134" i="57"/>
  <c r="BG157" i="57"/>
  <c r="CH38" i="52"/>
  <c r="BL205" i="57"/>
  <c r="BM35" i="50"/>
  <c r="BK94" i="51"/>
  <c r="BC113" i="57"/>
  <c r="BM19" i="45"/>
  <c r="BF166" i="57"/>
  <c r="BP86" i="57"/>
  <c r="BE63" i="51"/>
  <c r="BL140" i="50"/>
  <c r="BB295" i="57"/>
  <c r="CF19" i="52"/>
  <c r="BD19" i="47"/>
  <c r="BD5" i="42"/>
  <c r="BH43" i="51"/>
  <c r="BN28" i="50"/>
  <c r="BA50" i="59"/>
  <c r="BK25" i="57"/>
  <c r="BB102" i="51"/>
  <c r="BL100" i="51"/>
  <c r="BC9" i="45"/>
  <c r="BL174" i="57"/>
  <c r="BC202" i="57"/>
  <c r="BG78" i="51"/>
  <c r="BV68" i="57"/>
  <c r="BK38" i="59"/>
  <c r="BP279" i="50"/>
  <c r="BE41" i="50"/>
  <c r="BM123" i="57"/>
  <c r="BS154" i="57"/>
  <c r="FE6" i="23"/>
  <c r="BN95" i="57"/>
  <c r="BG100" i="51"/>
  <c r="BC22" i="51"/>
  <c r="BN58" i="57"/>
  <c r="BA45" i="22"/>
  <c r="BF46" i="51"/>
  <c r="BD12" i="47"/>
  <c r="CM53" i="52"/>
  <c r="BG21" i="50"/>
  <c r="BD27" i="50"/>
  <c r="BC274" i="50"/>
  <c r="BG184" i="57"/>
  <c r="BP78" i="50"/>
  <c r="BH177" i="57"/>
  <c r="CR18" i="52"/>
  <c r="BT61" i="50"/>
  <c r="BG53" i="22"/>
  <c r="BF60" i="50"/>
  <c r="BI199" i="57"/>
  <c r="BK7" i="57"/>
  <c r="BA126" i="57"/>
  <c r="BC8" i="44"/>
  <c r="BJ93" i="57"/>
  <c r="BQ74" i="51"/>
  <c r="CJ27" i="52"/>
  <c r="BI8" i="44"/>
  <c r="BP126" i="57"/>
  <c r="BS138" i="57"/>
  <c r="BP15" i="57"/>
  <c r="BD130" i="57"/>
  <c r="BQ75" i="50"/>
  <c r="BO102" i="57"/>
  <c r="BH45" i="57"/>
  <c r="BF187" i="57"/>
  <c r="CH27" i="52"/>
  <c r="BE154" i="57"/>
  <c r="BM95" i="51"/>
  <c r="BB15" i="45"/>
  <c r="BF85" i="57"/>
  <c r="BL102" i="57"/>
  <c r="CO51" i="52"/>
  <c r="BN76" i="50"/>
  <c r="BB44" i="51"/>
  <c r="BE19" i="46"/>
  <c r="CR38" i="52"/>
  <c r="BC86" i="50"/>
  <c r="BW185" i="57"/>
  <c r="BL87" i="50"/>
  <c r="BX73" i="57"/>
  <c r="BF28" i="57"/>
  <c r="BF55" i="50"/>
  <c r="BH71" i="51"/>
  <c r="BQ152" i="50"/>
  <c r="BF81" i="50"/>
  <c r="BE24" i="47"/>
  <c r="BS99" i="57"/>
  <c r="BN33" i="57"/>
  <c r="BQ104" i="57"/>
  <c r="CX22" i="52"/>
  <c r="BJ10" i="51"/>
  <c r="BD64" i="51"/>
  <c r="BI44" i="59"/>
  <c r="BQ12" i="51"/>
  <c r="BM40" i="57"/>
  <c r="BA23" i="45"/>
  <c r="BB12" i="47"/>
  <c r="BA137" i="57"/>
  <c r="BJ180" i="57"/>
  <c r="BG51" i="59"/>
  <c r="BL36" i="50"/>
  <c r="BC91" i="57"/>
  <c r="CI39" i="52"/>
  <c r="BK13" i="57"/>
  <c r="BT69" i="50"/>
  <c r="BH42" i="57"/>
  <c r="BQ12" i="57"/>
  <c r="BF98" i="50"/>
  <c r="BD14" i="57"/>
  <c r="BO38" i="57"/>
  <c r="BQ97" i="50"/>
  <c r="BG73" i="57"/>
  <c r="BC176" i="57"/>
  <c r="BF54" i="57"/>
  <c r="BA82" i="51"/>
  <c r="BL197" i="57"/>
  <c r="BL170" i="50"/>
  <c r="CP53" i="52"/>
  <c r="BG58" i="50"/>
  <c r="BL122" i="57"/>
  <c r="BF70" i="51"/>
  <c r="BM73" i="50"/>
  <c r="BL139" i="57"/>
  <c r="BE216" i="57"/>
  <c r="BK38" i="50"/>
  <c r="BG48" i="50"/>
  <c r="BB20" i="59"/>
  <c r="BM280" i="57"/>
  <c r="BJ21" i="45"/>
  <c r="BD64" i="57"/>
  <c r="BP103" i="50"/>
  <c r="CV9" i="52"/>
  <c r="BE63" i="50"/>
  <c r="BF9" i="59"/>
  <c r="BL148" i="57"/>
  <c r="BF51" i="51"/>
  <c r="BK50" i="59"/>
  <c r="CG18" i="52"/>
  <c r="BJ16" i="45"/>
  <c r="BC22" i="47"/>
  <c r="BJ88" i="57"/>
  <c r="BN138" i="57"/>
  <c r="BR82" i="50"/>
  <c r="BG14" i="47"/>
  <c r="BK19" i="49"/>
  <c r="BE16" i="57"/>
  <c r="BM66" i="51"/>
  <c r="BA21" i="57"/>
  <c r="BG53" i="51"/>
  <c r="BY168" i="57"/>
  <c r="BK36" i="51"/>
  <c r="BF6" i="50"/>
  <c r="BF194" i="57"/>
  <c r="BK59" i="51"/>
  <c r="BG58" i="57"/>
  <c r="BA5" i="59"/>
  <c r="BB21" i="51"/>
  <c r="CH21" i="52"/>
  <c r="BJ79" i="51"/>
  <c r="BD55" i="59"/>
  <c r="BS191" i="57"/>
  <c r="BR204" i="57"/>
  <c r="CL28" i="52"/>
  <c r="BB21" i="22"/>
  <c r="CQ41" i="52"/>
  <c r="BA123" i="57"/>
  <c r="BQ35" i="51"/>
  <c r="BN50" i="50"/>
  <c r="BC38" i="59"/>
  <c r="BK14" i="45"/>
  <c r="BB12" i="44"/>
  <c r="BL64" i="57"/>
  <c r="FF6" i="23"/>
  <c r="BH34" i="59"/>
  <c r="BG9" i="46"/>
  <c r="CU52" i="52"/>
  <c r="BD30" i="57"/>
  <c r="BG60" i="50"/>
  <c r="BK68" i="50"/>
  <c r="BQ97" i="57"/>
  <c r="BK101" i="57"/>
  <c r="BL142" i="57"/>
  <c r="BH28" i="51"/>
  <c r="BG107" i="57"/>
  <c r="BE17" i="22"/>
  <c r="BH48" i="51"/>
  <c r="BL7" i="50"/>
  <c r="BR83" i="50"/>
  <c r="BP33" i="50"/>
  <c r="BE131" i="57"/>
  <c r="BG45" i="59"/>
  <c r="BU77" i="57"/>
  <c r="BQ46" i="50"/>
  <c r="BA17" i="44"/>
  <c r="BQ72" i="57"/>
  <c r="BA6" i="46"/>
  <c r="BE27" i="51"/>
  <c r="BB9" i="46"/>
  <c r="BG75" i="57"/>
  <c r="BX103" i="57"/>
  <c r="BL63" i="51"/>
  <c r="BF113" i="57"/>
  <c r="CE51" i="52"/>
  <c r="BR157" i="57"/>
  <c r="BM10" i="51"/>
  <c r="CL26" i="52"/>
  <c r="BB13" i="50"/>
  <c r="BE13" i="50"/>
  <c r="BC12" i="49"/>
  <c r="BE91" i="57"/>
  <c r="BF7" i="57"/>
  <c r="BD7" i="50"/>
  <c r="BF16" i="47"/>
  <c r="BB48" i="57"/>
  <c r="BV201" i="57"/>
  <c r="BL19" i="57"/>
  <c r="BV147" i="57"/>
  <c r="BB274" i="57"/>
  <c r="BJ5" i="51"/>
  <c r="BF102" i="50"/>
  <c r="BH22" i="45"/>
  <c r="BB124" i="57"/>
  <c r="BB28" i="59"/>
  <c r="CU53" i="52"/>
  <c r="BG6" i="22"/>
  <c r="BQ36" i="51"/>
  <c r="BA14" i="59"/>
  <c r="BH35" i="51"/>
  <c r="BL33" i="50"/>
  <c r="BD82" i="51"/>
  <c r="BJ169" i="57"/>
  <c r="BC57" i="50"/>
  <c r="BO79" i="57"/>
  <c r="CV54" i="52"/>
  <c r="BF7" i="22"/>
  <c r="BD14" i="46"/>
  <c r="BH126" i="57"/>
  <c r="BG145" i="57"/>
  <c r="BJ17" i="49"/>
  <c r="BD68" i="57"/>
  <c r="BC105" i="50"/>
  <c r="DU6" i="23"/>
  <c r="CJ51" i="52"/>
  <c r="BP28" i="57"/>
  <c r="BG250" i="57"/>
  <c r="BM171" i="57"/>
  <c r="BA220" i="50"/>
  <c r="BF11" i="49"/>
  <c r="BJ26" i="59"/>
  <c r="BL210" i="50"/>
  <c r="CM50" i="52"/>
  <c r="BK49" i="59"/>
  <c r="BB79" i="51"/>
  <c r="BR74" i="57"/>
  <c r="BB181" i="57"/>
  <c r="BE84" i="51"/>
  <c r="BK221" i="50"/>
  <c r="BE23" i="50"/>
  <c r="BM221" i="50"/>
  <c r="CR43" i="52"/>
  <c r="BA304" i="50"/>
  <c r="BD26" i="50"/>
  <c r="BN90" i="51"/>
  <c r="BI40" i="50"/>
  <c r="BJ39" i="57"/>
  <c r="BA83" i="57"/>
  <c r="BI52" i="57"/>
  <c r="EV7" i="23"/>
  <c r="BH75" i="57"/>
  <c r="BS98" i="57"/>
  <c r="BF149" i="57"/>
  <c r="BC142" i="57"/>
  <c r="BA202" i="57"/>
  <c r="BE50" i="50"/>
  <c r="BK53" i="59"/>
  <c r="BP97" i="57"/>
  <c r="BO81" i="57"/>
  <c r="BF5" i="59"/>
  <c r="BF12" i="51"/>
  <c r="BJ106" i="57"/>
  <c r="BN58" i="50"/>
  <c r="BG13" i="59"/>
  <c r="BK61" i="57"/>
  <c r="BL90" i="51"/>
  <c r="BN113" i="57"/>
  <c r="BH182" i="57"/>
  <c r="BS177" i="57"/>
  <c r="BI36" i="59"/>
  <c r="BJ13" i="51"/>
  <c r="BF100" i="50"/>
  <c r="EQ6" i="23"/>
  <c r="BS269" i="57"/>
  <c r="BB52" i="57"/>
  <c r="BB121" i="57"/>
  <c r="BA161" i="57"/>
  <c r="BG82" i="50"/>
  <c r="BK68" i="57"/>
  <c r="CJ43" i="52"/>
  <c r="BA801" i="50"/>
  <c r="BG142" i="50"/>
  <c r="BF68" i="22"/>
  <c r="BL291" i="57"/>
  <c r="BJ43" i="57"/>
  <c r="BB233" i="57"/>
  <c r="BM216" i="57"/>
  <c r="BK42" i="50"/>
  <c r="BN266" i="57"/>
  <c r="BA198" i="50"/>
  <c r="BN173" i="57"/>
  <c r="BO218" i="57"/>
  <c r="CG30" i="52"/>
  <c r="BF162" i="57"/>
  <c r="BH46" i="50"/>
  <c r="BA109" i="50"/>
  <c r="BI19" i="49"/>
  <c r="BC190" i="50"/>
  <c r="BQ119" i="50"/>
  <c r="BR217" i="50"/>
  <c r="BG69" i="57"/>
  <c r="BN221" i="50"/>
  <c r="BK250" i="50"/>
  <c r="BO262" i="57"/>
  <c r="BC237" i="57"/>
  <c r="BN149" i="57"/>
  <c r="BH59" i="57"/>
  <c r="BC163" i="57"/>
  <c r="BH224" i="57"/>
  <c r="BJ259" i="50"/>
  <c r="BO209" i="57"/>
  <c r="BF167" i="50"/>
  <c r="BT131" i="50"/>
  <c r="BN72" i="50"/>
  <c r="BP10" i="50"/>
  <c r="BA31" i="50"/>
  <c r="BL79" i="57"/>
  <c r="BU273" i="57"/>
  <c r="BP236" i="50"/>
  <c r="BG185" i="50"/>
  <c r="BI47" i="51"/>
  <c r="BK214" i="57"/>
  <c r="BP246" i="57"/>
  <c r="BP127" i="50"/>
  <c r="BC16" i="46"/>
  <c r="BL295" i="50"/>
  <c r="BS115" i="50"/>
  <c r="BF97" i="50"/>
  <c r="BE20" i="46"/>
  <c r="BW101" i="57"/>
  <c r="BE7" i="45"/>
  <c r="BR189" i="57"/>
  <c r="BU72" i="57"/>
  <c r="BA175" i="57"/>
  <c r="BD59" i="50"/>
  <c r="BJ19" i="45"/>
  <c r="DW7" i="23"/>
  <c r="BG23" i="45"/>
  <c r="BS49" i="50"/>
  <c r="CF9" i="52"/>
  <c r="BI75" i="51"/>
  <c r="BF52" i="51"/>
  <c r="BP7" i="50"/>
  <c r="BL143" i="50"/>
  <c r="BC112" i="50"/>
  <c r="BJ305" i="57"/>
  <c r="BA210" i="57"/>
  <c r="BN238" i="50"/>
  <c r="BA18" i="22"/>
  <c r="BM113" i="50"/>
  <c r="CR16" i="52"/>
  <c r="BF21" i="46"/>
  <c r="BU157" i="57"/>
  <c r="BG276" i="50"/>
  <c r="BE94" i="51"/>
  <c r="BM22" i="50"/>
  <c r="BU96" i="57"/>
  <c r="BS269" i="50"/>
  <c r="BC199" i="57"/>
  <c r="BT85" i="50"/>
  <c r="BQ64" i="57"/>
  <c r="BF53" i="51"/>
  <c r="BH283" i="50"/>
  <c r="BU93" i="57"/>
  <c r="BE38" i="51"/>
  <c r="BR11" i="57"/>
  <c r="BG104" i="57"/>
  <c r="BG89" i="50"/>
  <c r="BD98" i="51"/>
  <c r="BY167" i="57"/>
  <c r="BE72" i="51"/>
  <c r="CO13" i="52"/>
  <c r="BE6" i="51"/>
  <c r="BS6" i="50"/>
  <c r="BM18" i="57"/>
  <c r="BN34" i="51"/>
  <c r="BB74" i="57"/>
  <c r="BJ9" i="51"/>
  <c r="BK112" i="57"/>
  <c r="BJ254" i="57"/>
  <c r="CX45" i="52"/>
  <c r="BL82" i="51"/>
  <c r="BM67" i="57"/>
  <c r="CL50" i="52"/>
  <c r="BW32" i="57"/>
  <c r="BF55" i="59"/>
  <c r="BA24" i="44"/>
  <c r="BT304" i="50"/>
  <c r="BL36" i="51"/>
  <c r="BD115" i="57"/>
  <c r="BD65" i="51"/>
  <c r="BB61" i="50"/>
  <c r="BV22" i="57"/>
  <c r="BP31" i="50"/>
  <c r="BH75" i="50"/>
  <c r="BQ227" i="50"/>
  <c r="BH98" i="51"/>
  <c r="BK38" i="51"/>
  <c r="BK70" i="50"/>
  <c r="BR35" i="50"/>
  <c r="BF22" i="57"/>
  <c r="BR15" i="50"/>
  <c r="CM10" i="52"/>
  <c r="BA165" i="50"/>
  <c r="BE51" i="51"/>
  <c r="BB94" i="50"/>
  <c r="BR181" i="57"/>
  <c r="BB77" i="57"/>
  <c r="BQ48" i="51"/>
  <c r="BG8" i="57"/>
  <c r="BK6" i="57"/>
  <c r="BF51" i="22"/>
  <c r="CX27" i="52"/>
  <c r="BH11" i="50"/>
  <c r="BD33" i="50"/>
  <c r="BC8" i="22"/>
  <c r="BI109" i="57"/>
  <c r="BD9" i="46"/>
  <c r="BI196" i="57"/>
  <c r="BL23" i="45"/>
  <c r="BQ61" i="57"/>
  <c r="BP85" i="50"/>
  <c r="BJ21" i="44"/>
  <c r="BF101" i="57"/>
  <c r="BA37" i="51"/>
  <c r="BR171" i="57"/>
  <c r="BG22" i="59"/>
  <c r="BY193" i="57"/>
  <c r="BS32" i="50"/>
  <c r="BC35" i="59"/>
  <c r="CE44" i="52"/>
  <c r="BN60" i="50"/>
  <c r="BH25" i="44"/>
  <c r="CV26" i="52"/>
  <c r="BN84" i="51"/>
  <c r="BV142" i="57"/>
  <c r="BQ99" i="51"/>
  <c r="BJ82" i="51"/>
  <c r="BS24" i="50"/>
  <c r="BH154" i="57"/>
  <c r="BG67" i="50"/>
  <c r="BP82" i="57"/>
  <c r="BA29" i="50"/>
  <c r="BY50" i="57"/>
  <c r="BN77" i="51"/>
  <c r="BN40" i="57"/>
  <c r="BI19" i="51"/>
  <c r="BK5" i="59"/>
  <c r="BT54" i="50"/>
  <c r="BI27" i="50"/>
  <c r="BU148" i="57"/>
  <c r="BE30" i="51"/>
  <c r="BE38" i="50"/>
  <c r="BC79" i="57"/>
  <c r="BG19" i="47"/>
  <c r="BX48" i="57"/>
  <c r="BY172" i="57"/>
  <c r="BQ77" i="50"/>
  <c r="BJ125" i="57"/>
  <c r="CW47" i="52"/>
  <c r="BD103" i="51"/>
  <c r="BG61" i="57"/>
  <c r="CN42" i="52"/>
  <c r="BN165" i="57"/>
  <c r="BM75" i="57"/>
  <c r="BX6" i="57"/>
  <c r="BN155" i="57"/>
  <c r="BG126" i="57"/>
  <c r="BY13" i="57"/>
  <c r="BG97" i="57"/>
  <c r="BM28" i="50"/>
  <c r="BW34" i="57"/>
  <c r="BA33" i="50"/>
  <c r="CE30" i="52"/>
  <c r="BG13" i="44"/>
  <c r="BB52" i="22"/>
  <c r="BK14" i="57"/>
  <c r="CW6" i="52"/>
  <c r="BC110" i="57"/>
  <c r="BJ55" i="51"/>
  <c r="BK41" i="57"/>
  <c r="BK98" i="57"/>
  <c r="BH13" i="57"/>
  <c r="CS12" i="52"/>
  <c r="BI147" i="57"/>
  <c r="BN35" i="51"/>
  <c r="BN150" i="57"/>
  <c r="BB39" i="22"/>
  <c r="BV154" i="57"/>
  <c r="BH131" i="57"/>
  <c r="BI98" i="57"/>
  <c r="BE30" i="50"/>
  <c r="BL28" i="51"/>
  <c r="BI149" i="57"/>
  <c r="BU89" i="57"/>
  <c r="BK28" i="50"/>
  <c r="BU60" i="57"/>
  <c r="BJ30" i="59"/>
  <c r="BT14" i="50"/>
  <c r="BP24" i="51"/>
  <c r="CO49" i="52"/>
  <c r="BL106" i="57"/>
  <c r="BG14" i="45"/>
  <c r="BC27" i="22"/>
  <c r="BM146" i="57"/>
  <c r="BQ58" i="50"/>
  <c r="BP29" i="51"/>
  <c r="BP198" i="57"/>
  <c r="BC88" i="51"/>
  <c r="BT265" i="50"/>
  <c r="CE29" i="52"/>
  <c r="BB14" i="45"/>
  <c r="BM59" i="51"/>
  <c r="BL31" i="57"/>
  <c r="BQ68" i="51"/>
  <c r="BJ66" i="50"/>
  <c r="BH98" i="57"/>
  <c r="BH54" i="57"/>
  <c r="BL203" i="50"/>
  <c r="BC57" i="57"/>
  <c r="BA33" i="22"/>
  <c r="BI182" i="57"/>
  <c r="BK163" i="57"/>
  <c r="BO158" i="57"/>
  <c r="BB25" i="59"/>
  <c r="BP159" i="50"/>
  <c r="BW141" i="57"/>
  <c r="BI179" i="50"/>
  <c r="BF192" i="50"/>
  <c r="BD105" i="51"/>
  <c r="CN30" i="52"/>
  <c r="BX185" i="57"/>
  <c r="BN41" i="51"/>
  <c r="BF26" i="59"/>
  <c r="BC42" i="50"/>
  <c r="BG7" i="47"/>
  <c r="BC269" i="50"/>
  <c r="BB6" i="47"/>
  <c r="BT271" i="50"/>
  <c r="BF159" i="57"/>
  <c r="CI35" i="52"/>
  <c r="BH260" i="57"/>
  <c r="BV44" i="57"/>
  <c r="BB56" i="57"/>
  <c r="BS9" i="57"/>
  <c r="BR56" i="50"/>
  <c r="BJ80" i="51"/>
  <c r="BX127" i="57"/>
  <c r="BA28" i="59"/>
  <c r="BE24" i="45"/>
  <c r="BB177" i="57"/>
  <c r="BE20" i="45"/>
  <c r="BB17" i="45"/>
  <c r="BW130" i="57"/>
  <c r="BN96" i="51"/>
  <c r="BF16" i="49"/>
  <c r="BA40" i="59"/>
  <c r="CH28" i="52"/>
  <c r="BW12" i="57"/>
  <c r="BD86" i="51"/>
  <c r="BG16" i="49"/>
  <c r="BS86" i="57"/>
  <c r="BE5" i="47"/>
  <c r="BO23" i="57"/>
  <c r="BA30" i="22"/>
  <c r="BN15" i="51"/>
  <c r="BM203" i="50"/>
  <c r="BD177" i="57"/>
  <c r="BI187" i="50"/>
  <c r="BO34" i="57"/>
  <c r="BJ24" i="49"/>
  <c r="BH14" i="59"/>
  <c r="BJ96" i="57"/>
  <c r="BD11" i="57"/>
  <c r="BA17" i="46"/>
  <c r="BR56" i="57"/>
  <c r="BU22" i="57"/>
  <c r="BG33" i="57"/>
  <c r="BO281" i="57"/>
  <c r="CL40" i="52"/>
  <c r="BI188" i="57"/>
  <c r="BD69" i="51"/>
  <c r="BR62" i="57"/>
  <c r="BA10" i="57"/>
  <c r="CO24" i="52"/>
  <c r="CS37" i="52"/>
  <c r="BU202" i="57"/>
  <c r="BC70" i="57"/>
  <c r="BD134" i="50"/>
  <c r="BH104" i="51"/>
  <c r="CW21" i="52"/>
  <c r="BR158" i="57"/>
  <c r="BH33" i="50"/>
  <c r="BG199" i="57"/>
  <c r="BH201" i="57"/>
  <c r="BQ41" i="50"/>
  <c r="BD62" i="51"/>
  <c r="BC46" i="59"/>
  <c r="BJ119" i="50"/>
  <c r="BW81" i="57"/>
  <c r="BI14" i="45"/>
  <c r="BJ148" i="57"/>
  <c r="BR14" i="57"/>
  <c r="CT52" i="52"/>
  <c r="BN205" i="57"/>
  <c r="BG47" i="22"/>
  <c r="BN115" i="57"/>
  <c r="BS56" i="50"/>
  <c r="BG69" i="51"/>
  <c r="CT42" i="52"/>
  <c r="BG36" i="22"/>
  <c r="BF6" i="22"/>
  <c r="BS55" i="50"/>
  <c r="BN60" i="57"/>
  <c r="BJ5" i="42"/>
  <c r="BI7" i="44"/>
  <c r="BQ214" i="57"/>
  <c r="BM10" i="50"/>
  <c r="BA249" i="50"/>
  <c r="BY130" i="57"/>
  <c r="BS617" i="50"/>
  <c r="BR391" i="50"/>
  <c r="BG140" i="50"/>
  <c r="BF6" i="49"/>
  <c r="BQ219" i="57"/>
  <c r="BT71" i="50"/>
  <c r="BD202" i="50"/>
  <c r="BC236" i="57"/>
  <c r="BI27" i="59"/>
  <c r="BA41" i="59"/>
  <c r="BG212" i="50"/>
  <c r="BC268" i="50"/>
  <c r="BL59" i="51"/>
  <c r="CR33" i="52"/>
  <c r="BJ117" i="50"/>
  <c r="BT215" i="50"/>
  <c r="BG206" i="57"/>
  <c r="BB45" i="50"/>
  <c r="BC107" i="50"/>
  <c r="BX181" i="57"/>
  <c r="BM57" i="51"/>
  <c r="BV160" i="57"/>
  <c r="BS70" i="57"/>
  <c r="BO196" i="57"/>
  <c r="BP13" i="50"/>
  <c r="BE268" i="57"/>
  <c r="BQ180" i="50"/>
  <c r="BB271" i="57"/>
  <c r="BC72" i="57"/>
  <c r="BD14" i="45"/>
  <c r="BG84" i="50"/>
  <c r="BO43" i="57"/>
  <c r="BB94" i="57"/>
  <c r="BF88" i="57"/>
  <c r="BK34" i="51"/>
  <c r="BP118" i="57"/>
  <c r="BC9" i="44"/>
  <c r="BJ194" i="57"/>
  <c r="BE74" i="50"/>
  <c r="BT46" i="50"/>
  <c r="BW119" i="57"/>
  <c r="BA93" i="51"/>
  <c r="CL45" i="52"/>
  <c r="BB56" i="51"/>
  <c r="BB285" i="57"/>
  <c r="BB61" i="22"/>
  <c r="BG205" i="50"/>
  <c r="BN64" i="57"/>
  <c r="BV125" i="57"/>
  <c r="BB76" i="51"/>
  <c r="BH30" i="50"/>
  <c r="BS108" i="57"/>
  <c r="BQ24" i="50"/>
  <c r="BV15" i="57"/>
  <c r="BH82" i="57"/>
  <c r="BS118" i="57"/>
  <c r="BM19" i="57"/>
  <c r="BY6" i="57"/>
  <c r="BM136" i="57"/>
  <c r="BB182" i="57"/>
  <c r="CW50" i="52"/>
  <c r="BG10" i="46"/>
  <c r="BA53" i="57"/>
  <c r="BG40" i="59"/>
  <c r="BG146" i="57"/>
  <c r="BE87" i="50"/>
  <c r="BE9" i="57"/>
  <c r="BJ117" i="57"/>
  <c r="BE97" i="57"/>
  <c r="BI43" i="59"/>
  <c r="CV18" i="52"/>
  <c r="BG12" i="50"/>
  <c r="BJ130" i="57"/>
  <c r="BI16" i="44"/>
  <c r="BR77" i="57"/>
  <c r="CT36" i="52"/>
  <c r="BD259" i="50"/>
  <c r="BR92" i="57"/>
  <c r="BN62" i="51"/>
  <c r="BD29" i="59"/>
  <c r="BR115" i="57"/>
  <c r="BU116" i="57"/>
  <c r="BA69" i="51"/>
  <c r="BA48" i="51"/>
  <c r="BI100" i="57"/>
  <c r="BM12" i="57"/>
  <c r="BB98" i="57"/>
  <c r="BQ30" i="50"/>
  <c r="BO112" i="57"/>
  <c r="BH6" i="45"/>
  <c r="BO106" i="57"/>
  <c r="CO47" i="52"/>
  <c r="BD282" i="50"/>
  <c r="BC167" i="50"/>
  <c r="BS112" i="57"/>
  <c r="BV198" i="57"/>
  <c r="CW48" i="52"/>
  <c r="BR53" i="57"/>
  <c r="BB40" i="50"/>
  <c r="BG10" i="57"/>
  <c r="BP24" i="50"/>
  <c r="BV32" i="57"/>
  <c r="BL5" i="51"/>
  <c r="CU32" i="52"/>
  <c r="BE202" i="57"/>
  <c r="BG32" i="51"/>
  <c r="BT70" i="50"/>
  <c r="BH15" i="50"/>
  <c r="BA5" i="22"/>
  <c r="CV11" i="52"/>
  <c r="BI55" i="57"/>
  <c r="BM155" i="57"/>
  <c r="BU21" i="57"/>
  <c r="BK10" i="51"/>
  <c r="BP175" i="57"/>
  <c r="BM86" i="57"/>
  <c r="BP36" i="51"/>
  <c r="BC7" i="45"/>
  <c r="CL38" i="52"/>
  <c r="BJ12" i="59"/>
  <c r="BD156" i="57"/>
  <c r="BR54" i="50"/>
  <c r="BH20" i="47"/>
  <c r="BS42" i="57"/>
  <c r="BM77" i="51"/>
  <c r="BV127" i="57"/>
  <c r="BF126" i="57"/>
  <c r="BO118" i="57"/>
  <c r="BR85" i="57"/>
  <c r="BN103" i="51"/>
  <c r="BF7" i="45"/>
  <c r="BM33" i="57"/>
  <c r="BI304" i="57"/>
  <c r="BC235" i="57"/>
  <c r="BP294" i="57"/>
  <c r="BB24" i="22"/>
  <c r="BN13" i="57"/>
  <c r="BE12" i="22"/>
  <c r="BF46" i="50"/>
  <c r="BN50" i="57"/>
  <c r="BN78" i="50"/>
  <c r="CW19" i="52"/>
  <c r="BR186" i="50"/>
  <c r="BO202" i="57"/>
  <c r="BQ48" i="50"/>
  <c r="BC27" i="57"/>
  <c r="BB80" i="57"/>
  <c r="BR67" i="57"/>
  <c r="BB24" i="50"/>
  <c r="BH26" i="50"/>
  <c r="BY198" i="57"/>
  <c r="BD73" i="51"/>
  <c r="BY91" i="57"/>
  <c r="BG8" i="47"/>
  <c r="BD61" i="51"/>
  <c r="BE254" i="50"/>
  <c r="BE84" i="50"/>
  <c r="BI20" i="59"/>
  <c r="BI93" i="57"/>
  <c r="BG172" i="57"/>
  <c r="BB21" i="47"/>
  <c r="BD66" i="57"/>
  <c r="CV14" i="52"/>
  <c r="BE105" i="57"/>
  <c r="BT41" i="50"/>
  <c r="BW167" i="57"/>
  <c r="BG292" i="50"/>
  <c r="CE32" i="52"/>
  <c r="CU36" i="52"/>
  <c r="BL276" i="57"/>
  <c r="BF89" i="51"/>
  <c r="BB129" i="50"/>
  <c r="BD20" i="49"/>
  <c r="BL38" i="57"/>
  <c r="BK30" i="50"/>
  <c r="BB12" i="50"/>
  <c r="BE278" i="50"/>
  <c r="BN269" i="57"/>
  <c r="BE43" i="59"/>
  <c r="BP250" i="50"/>
  <c r="BU147" i="57"/>
  <c r="BQ42" i="57"/>
  <c r="BI21" i="44"/>
  <c r="BC19" i="44"/>
  <c r="BL48" i="51"/>
  <c r="BB235" i="57"/>
  <c r="BE24" i="49"/>
  <c r="BE20" i="44"/>
  <c r="CI13" i="52"/>
  <c r="BK31" i="59"/>
  <c r="BM99" i="57"/>
  <c r="BK13" i="45"/>
  <c r="BE53" i="22"/>
  <c r="BI12" i="45"/>
  <c r="CL20" i="52"/>
  <c r="BP87" i="50"/>
  <c r="BH29" i="51"/>
  <c r="BK133" i="57"/>
  <c r="BI8" i="59"/>
  <c r="BE75" i="51"/>
  <c r="BW182" i="57"/>
  <c r="BS71" i="57"/>
  <c r="BA66" i="50"/>
  <c r="BI30" i="59"/>
  <c r="BB63" i="51"/>
  <c r="CN51" i="52"/>
  <c r="BH196" i="50"/>
  <c r="BE162" i="50"/>
  <c r="BG47" i="59"/>
  <c r="BK139" i="57"/>
  <c r="BH9" i="47"/>
  <c r="BF294" i="50"/>
  <c r="BP123" i="57"/>
  <c r="BC29" i="59"/>
  <c r="BB648" i="50"/>
  <c r="BT682" i="50"/>
  <c r="BT287" i="50"/>
  <c r="BQ54" i="50"/>
  <c r="BB266" i="50"/>
  <c r="BF184" i="50"/>
  <c r="BN201" i="50"/>
  <c r="BA167" i="57"/>
  <c r="BG143" i="50"/>
  <c r="BP14" i="57"/>
  <c r="BW178" i="57"/>
  <c r="BR52" i="57"/>
  <c r="BD65" i="57"/>
  <c r="BQ269" i="50"/>
  <c r="BG268" i="57"/>
  <c r="BL170" i="57"/>
  <c r="BD257" i="57"/>
  <c r="BT253" i="50"/>
  <c r="BH197" i="50"/>
  <c r="BF66" i="22"/>
  <c r="BH76" i="51"/>
  <c r="BO189" i="57"/>
  <c r="BB271" i="50"/>
  <c r="BJ133" i="57"/>
  <c r="BP63" i="50"/>
  <c r="BX212" i="57"/>
  <c r="BE62" i="22"/>
  <c r="BR135" i="50"/>
  <c r="BA55" i="59"/>
  <c r="BB63" i="50"/>
  <c r="BK17" i="57"/>
  <c r="CR44" i="52"/>
  <c r="BM10" i="45"/>
  <c r="BF9" i="57"/>
  <c r="BH17" i="47"/>
  <c r="BA69" i="57"/>
  <c r="BS11" i="50"/>
  <c r="BQ106" i="57"/>
  <c r="BC66" i="51"/>
  <c r="BG196" i="57"/>
  <c r="BX144" i="57"/>
  <c r="CR9" i="52"/>
  <c r="BF40" i="59"/>
  <c r="BB101" i="51"/>
  <c r="BJ40" i="50"/>
  <c r="BH109" i="57"/>
  <c r="BQ78" i="57"/>
  <c r="BF12" i="57"/>
  <c r="BU107" i="57"/>
  <c r="BS16" i="57"/>
  <c r="BL32" i="51"/>
  <c r="BC69" i="50"/>
  <c r="BE92" i="50"/>
  <c r="BP7" i="51"/>
  <c r="BE67" i="51"/>
  <c r="BK21" i="49"/>
  <c r="BP175" i="50"/>
  <c r="BH203" i="50"/>
  <c r="BP242" i="50"/>
  <c r="BM208" i="57"/>
  <c r="BM138" i="57"/>
  <c r="BG204" i="57"/>
  <c r="BS252" i="57"/>
  <c r="BB245" i="57"/>
  <c r="BL24" i="51"/>
  <c r="CF31" i="52"/>
  <c r="BA30" i="57"/>
  <c r="BK80" i="50"/>
  <c r="BA170" i="57"/>
  <c r="CQ15" i="52"/>
  <c r="BF30" i="50"/>
  <c r="BE16" i="59"/>
  <c r="BJ163" i="57"/>
  <c r="BF13" i="49"/>
  <c r="BN36" i="57"/>
  <c r="BE135" i="57"/>
  <c r="BM39" i="51"/>
  <c r="BH150" i="57"/>
  <c r="BM162" i="57"/>
  <c r="BB79" i="50"/>
  <c r="CO34" i="52"/>
  <c r="BS41" i="57"/>
  <c r="BL70" i="57"/>
  <c r="BQ45" i="50"/>
  <c r="BP203" i="57"/>
  <c r="BS85" i="57"/>
  <c r="BG150" i="57"/>
  <c r="BM82" i="51"/>
  <c r="BJ31" i="57"/>
  <c r="BE98" i="51"/>
  <c r="CQ23" i="52"/>
  <c r="BC95" i="51"/>
  <c r="BK61" i="51"/>
  <c r="BL191" i="50"/>
  <c r="BD76" i="51"/>
  <c r="CU26" i="52"/>
  <c r="BC33" i="51"/>
  <c r="BF10" i="47"/>
  <c r="BS92" i="50"/>
  <c r="BK75" i="57"/>
  <c r="BD17" i="49"/>
  <c r="BI7" i="59"/>
  <c r="BD40" i="57"/>
  <c r="BJ65" i="50"/>
  <c r="BR32" i="50"/>
  <c r="BE12" i="47"/>
  <c r="BI31" i="50"/>
  <c r="BI37" i="59"/>
  <c r="BD8" i="59"/>
  <c r="BQ75" i="51"/>
  <c r="BD150" i="57"/>
  <c r="BC17" i="46"/>
  <c r="BE19" i="22"/>
  <c r="BX49" i="57"/>
  <c r="BF45" i="51"/>
  <c r="BB147" i="57"/>
  <c r="BG3" i="47"/>
  <c r="BJ74" i="51"/>
  <c r="EG7" i="23"/>
  <c r="BC48" i="51"/>
  <c r="BY40" i="57"/>
  <c r="CX39" i="52"/>
  <c r="BO195" i="57"/>
  <c r="BO91" i="57"/>
  <c r="BD189" i="57"/>
  <c r="CU24" i="52"/>
  <c r="BE206" i="57"/>
  <c r="BJ33" i="51"/>
  <c r="BI34" i="51"/>
  <c r="CJ15" i="52"/>
  <c r="BB108" i="57"/>
  <c r="BN14" i="45"/>
  <c r="BK77" i="57"/>
  <c r="BC31" i="22"/>
  <c r="BN99" i="57"/>
  <c r="BN17" i="45"/>
  <c r="BC80" i="50"/>
  <c r="BJ13" i="44"/>
  <c r="BB18" i="45"/>
  <c r="BL61" i="50"/>
  <c r="BF18" i="22"/>
  <c r="CW9" i="52"/>
  <c r="BB144" i="57"/>
  <c r="BD18" i="50"/>
  <c r="BC58" i="50"/>
  <c r="BC17" i="51"/>
  <c r="BH99" i="57"/>
  <c r="BC3" i="47"/>
  <c r="DT7" i="23"/>
  <c r="BC20" i="44"/>
  <c r="BB34" i="59"/>
  <c r="BK189" i="57"/>
  <c r="BS110" i="57"/>
  <c r="BQ8" i="50"/>
  <c r="BM18" i="51"/>
  <c r="BB54" i="51"/>
  <c r="BC7" i="44"/>
  <c r="BD83" i="50"/>
  <c r="BB19" i="49"/>
  <c r="BD25" i="49"/>
  <c r="BJ11" i="49"/>
  <c r="BQ7" i="50"/>
  <c r="BB5" i="44"/>
  <c r="BB20" i="22"/>
  <c r="BL140" i="57"/>
  <c r="BP199" i="57"/>
  <c r="BJ8" i="49"/>
  <c r="BX274" i="57"/>
  <c r="BJ19" i="50"/>
  <c r="BA63" i="50"/>
  <c r="BG15" i="50"/>
  <c r="BO145" i="57"/>
  <c r="BK48" i="51"/>
  <c r="BM129" i="57"/>
  <c r="BH5" i="49"/>
  <c r="BS160" i="50"/>
  <c r="CQ21" i="52"/>
  <c r="BX250" i="57"/>
  <c r="BL83" i="50"/>
  <c r="BP122" i="50"/>
  <c r="BQ60" i="57"/>
  <c r="BL11" i="51"/>
  <c r="BC48" i="57"/>
  <c r="BA61" i="51"/>
  <c r="BB99" i="51"/>
  <c r="BV77" i="57"/>
  <c r="BN77" i="50"/>
  <c r="BE209" i="50"/>
  <c r="BD26" i="59"/>
  <c r="BN77" i="57"/>
  <c r="BV135" i="57"/>
  <c r="BP116" i="50"/>
  <c r="BF196" i="57"/>
  <c r="BE5" i="44"/>
  <c r="BM217" i="50"/>
  <c r="BW120" i="57"/>
  <c r="BI71" i="50"/>
  <c r="BJ51" i="50"/>
  <c r="CG36" i="52"/>
  <c r="BD276" i="57"/>
  <c r="BJ23" i="44"/>
  <c r="BH72" i="51"/>
  <c r="BL31" i="51"/>
  <c r="BA269" i="57"/>
  <c r="BP168" i="57"/>
  <c r="BW79" i="57"/>
  <c r="BQ16" i="50"/>
  <c r="BR107" i="57"/>
  <c r="BI21" i="51"/>
  <c r="BI102" i="51"/>
  <c r="BU155" i="57"/>
  <c r="BT193" i="50"/>
  <c r="BT13" i="50"/>
  <c r="CI12" i="52"/>
  <c r="BO17" i="57"/>
  <c r="BO164" i="57"/>
  <c r="BG212" i="57"/>
  <c r="BE23" i="44"/>
  <c r="BK16" i="51"/>
  <c r="BE143" i="50"/>
  <c r="BP93" i="57"/>
  <c r="BF114" i="57"/>
  <c r="BN55" i="57"/>
  <c r="BS22" i="50"/>
  <c r="BD29" i="50"/>
  <c r="BI822" i="50"/>
  <c r="BH182" i="50"/>
  <c r="BD214" i="50"/>
  <c r="BR105" i="50"/>
  <c r="BE185" i="50"/>
  <c r="BE278" i="57"/>
  <c r="BH254" i="57"/>
  <c r="BO28" i="57"/>
  <c r="BC6" i="49"/>
  <c r="BV121" i="57"/>
  <c r="BS245" i="50"/>
  <c r="BB250" i="50"/>
  <c r="BA160" i="57"/>
  <c r="BG41" i="50"/>
  <c r="BS100" i="50"/>
  <c r="BO211" i="57"/>
  <c r="BJ292" i="50"/>
  <c r="BK174" i="50"/>
  <c r="BL275" i="57"/>
  <c r="BH129" i="50"/>
  <c r="BB122" i="50"/>
  <c r="BK73" i="51"/>
  <c r="BN115" i="50"/>
  <c r="BJ61" i="50"/>
  <c r="BD88" i="51"/>
  <c r="BV171" i="57"/>
  <c r="BD41" i="51"/>
  <c r="BF37" i="59"/>
  <c r="BE25" i="50"/>
  <c r="BL84" i="50"/>
  <c r="BN151" i="57"/>
  <c r="BC87" i="51"/>
  <c r="BB55" i="59"/>
  <c r="BV170" i="57"/>
  <c r="BE172" i="57"/>
  <c r="BM178" i="57"/>
  <c r="BH144" i="57"/>
  <c r="BS44" i="57"/>
  <c r="BB65" i="50"/>
  <c r="BA281" i="50"/>
  <c r="BH89" i="57"/>
  <c r="BA131" i="50"/>
  <c r="BJ75" i="50"/>
  <c r="BD95" i="50"/>
  <c r="BA57" i="57"/>
  <c r="BP136" i="50"/>
  <c r="BG141" i="57"/>
  <c r="BL34" i="57"/>
  <c r="BP84" i="51"/>
  <c r="BS29" i="50"/>
  <c r="BM73" i="51"/>
  <c r="BR71" i="50"/>
  <c r="BE110" i="57"/>
  <c r="BV166" i="57"/>
  <c r="BQ13" i="57"/>
  <c r="BB40" i="57"/>
  <c r="BI25" i="50"/>
  <c r="BQ36" i="57"/>
  <c r="BQ78" i="51"/>
  <c r="BI26" i="50"/>
  <c r="CM8" i="52"/>
  <c r="BG10" i="49"/>
  <c r="CG12" i="52"/>
  <c r="BQ38" i="51"/>
  <c r="BL74" i="50"/>
  <c r="BM49" i="51"/>
  <c r="BG25" i="22"/>
  <c r="BC53" i="50"/>
  <c r="BE70" i="57"/>
  <c r="BK90" i="50"/>
  <c r="BQ69" i="50"/>
  <c r="BL136" i="57"/>
  <c r="BQ14" i="57"/>
  <c r="BF86" i="57"/>
  <c r="BE53" i="51"/>
  <c r="BH19" i="57"/>
  <c r="BH135" i="57"/>
  <c r="BS64" i="57"/>
  <c r="BX170" i="57"/>
  <c r="CE18" i="52"/>
  <c r="BH110" i="57"/>
  <c r="BO205" i="57"/>
  <c r="BC21" i="50"/>
  <c r="BR9" i="57"/>
  <c r="CH23" i="52"/>
  <c r="CT28" i="52"/>
  <c r="BQ37" i="50"/>
  <c r="BU51" i="57"/>
  <c r="BH24" i="51"/>
  <c r="BQ26" i="57"/>
  <c r="BK81" i="50"/>
  <c r="BO142" i="57"/>
  <c r="BN44" i="57"/>
  <c r="CM17" i="52"/>
  <c r="BQ289" i="50"/>
  <c r="BE16" i="46"/>
  <c r="BN10" i="50"/>
  <c r="CI8" i="52"/>
  <c r="BT10" i="50"/>
  <c r="BG28" i="22"/>
  <c r="BL87" i="57"/>
  <c r="BV110" i="57"/>
  <c r="BP29" i="50"/>
  <c r="CF33" i="52"/>
  <c r="CH31" i="52"/>
  <c r="CU7" i="52"/>
  <c r="BE79" i="51"/>
  <c r="CS10" i="52"/>
  <c r="BD87" i="51"/>
  <c r="BN85" i="57"/>
  <c r="BE213" i="57"/>
  <c r="BB208" i="50"/>
  <c r="BF147" i="57"/>
  <c r="BA4" i="46"/>
  <c r="BM88" i="51"/>
  <c r="BG13" i="50"/>
  <c r="BB6" i="43"/>
  <c r="BF54" i="51"/>
  <c r="BH186" i="57"/>
  <c r="BR15" i="57"/>
  <c r="BL169" i="57"/>
  <c r="BD16" i="46"/>
  <c r="BH20" i="57"/>
  <c r="BJ151" i="57"/>
  <c r="CN29" i="52"/>
  <c r="BK80" i="57"/>
  <c r="BQ91" i="50"/>
  <c r="CV45" i="52"/>
  <c r="BC39" i="57"/>
  <c r="BT5" i="50"/>
  <c r="BS162" i="57"/>
  <c r="BC50" i="57"/>
  <c r="BN102" i="57"/>
  <c r="BR153" i="57"/>
  <c r="CI26" i="52"/>
  <c r="BL20" i="44"/>
  <c r="BH24" i="47"/>
  <c r="BB10" i="47"/>
  <c r="BA73" i="51"/>
  <c r="BJ141" i="57"/>
  <c r="BJ8" i="51"/>
  <c r="CE48" i="52"/>
  <c r="BK47" i="57"/>
  <c r="BC26" i="22"/>
  <c r="BP98" i="51"/>
  <c r="BF189" i="57"/>
  <c r="CN7" i="52"/>
  <c r="BN20" i="57"/>
  <c r="BF82" i="50"/>
  <c r="BI190" i="57"/>
  <c r="BA93" i="50"/>
  <c r="CI42" i="52"/>
  <c r="BF9" i="46"/>
  <c r="BE10" i="46"/>
  <c r="BH237" i="57"/>
  <c r="BQ96" i="51"/>
  <c r="BE182" i="57"/>
  <c r="BE7" i="47"/>
  <c r="BK147" i="57"/>
  <c r="BJ44" i="59"/>
  <c r="BL20" i="45"/>
  <c r="BF56" i="57"/>
  <c r="BG40" i="22"/>
  <c r="BY69" i="57"/>
  <c r="BA76" i="51"/>
  <c r="BE151" i="57"/>
  <c r="BO125" i="57"/>
  <c r="BW128" i="57"/>
  <c r="BF38" i="51"/>
  <c r="BF7" i="49"/>
  <c r="BS30" i="50"/>
  <c r="BW111" i="57"/>
  <c r="BN12" i="45"/>
  <c r="BF63" i="57"/>
  <c r="BI5" i="44"/>
  <c r="BC12" i="50"/>
  <c r="BJ402" i="50"/>
  <c r="BA846" i="50"/>
  <c r="BF383" i="50"/>
  <c r="BI258" i="50"/>
  <c r="BH548" i="50"/>
  <c r="BE286" i="57"/>
  <c r="BP603" i="50"/>
  <c r="BB190" i="50"/>
  <c r="BN78" i="57"/>
  <c r="BI220" i="50"/>
  <c r="BS68" i="50"/>
  <c r="BC219" i="50"/>
  <c r="BM195" i="57"/>
  <c r="BM261" i="50"/>
  <c r="BG290" i="57"/>
  <c r="BJ281" i="57"/>
  <c r="CP25" i="52"/>
  <c r="BI8" i="49"/>
  <c r="BF62" i="22"/>
  <c r="BA151" i="50"/>
  <c r="BA55" i="57"/>
  <c r="BM157" i="50"/>
  <c r="BA182" i="50"/>
  <c r="BP37" i="57"/>
  <c r="BL211" i="50"/>
  <c r="BN219" i="50"/>
  <c r="BQ293" i="50"/>
  <c r="BM288" i="57"/>
  <c r="BN21" i="50"/>
  <c r="BF47" i="59"/>
  <c r="BA83" i="50"/>
  <c r="BW117" i="57"/>
  <c r="BE28" i="51"/>
  <c r="BE186" i="57"/>
  <c r="BD58" i="50"/>
  <c r="BI282" i="57"/>
  <c r="BG220" i="50"/>
  <c r="BJ222" i="50"/>
  <c r="CE31" i="52"/>
  <c r="BQ286" i="57"/>
  <c r="BG70" i="50"/>
  <c r="BE65" i="50"/>
  <c r="BX128" i="57"/>
  <c r="BE175" i="50"/>
  <c r="BB92" i="50"/>
  <c r="BN74" i="50"/>
  <c r="BJ285" i="50"/>
  <c r="BE129" i="50"/>
  <c r="BL146" i="50"/>
  <c r="BS211" i="57"/>
  <c r="BN117" i="50"/>
  <c r="BR226" i="57"/>
  <c r="CG7" i="52"/>
  <c r="BX270" i="57"/>
  <c r="BL126" i="50"/>
  <c r="BS258" i="57"/>
  <c r="BC220" i="50"/>
  <c r="BF247" i="57"/>
  <c r="BO282" i="57"/>
  <c r="BK173" i="50"/>
  <c r="BD241" i="50"/>
  <c r="BS223" i="50"/>
  <c r="BB265" i="50"/>
  <c r="BT116" i="50"/>
  <c r="BE177" i="50"/>
  <c r="BY86" i="57"/>
  <c r="BF59" i="22"/>
  <c r="BU220" i="57"/>
  <c r="BG207" i="57"/>
  <c r="BX246" i="57"/>
  <c r="CJ28" i="52"/>
  <c r="BG110" i="50"/>
  <c r="BE91" i="51"/>
  <c r="BL69" i="51"/>
  <c r="BP183" i="50"/>
  <c r="BK299" i="57"/>
  <c r="BJ271" i="57"/>
  <c r="BP248" i="57"/>
  <c r="BB269" i="50"/>
  <c r="BI284" i="50"/>
  <c r="BH193" i="50"/>
  <c r="BC295" i="50"/>
  <c r="CI43" i="52"/>
  <c r="BR48" i="50"/>
  <c r="CS49" i="52"/>
  <c r="BL252" i="50"/>
  <c r="BH102" i="50"/>
  <c r="BR185" i="50"/>
  <c r="BU258" i="57"/>
  <c r="BW209" i="57"/>
  <c r="BM28" i="51"/>
  <c r="BG282" i="50"/>
  <c r="BA50" i="57"/>
  <c r="BE204" i="50"/>
  <c r="CE21" i="52"/>
  <c r="BB112" i="50"/>
  <c r="BC7" i="50"/>
  <c r="BI10" i="49"/>
  <c r="BC93" i="57"/>
  <c r="BB33" i="59"/>
  <c r="BJ97" i="51"/>
  <c r="BL41" i="50"/>
  <c r="BJ19" i="59"/>
  <c r="CG9" i="52"/>
  <c r="BT74" i="50"/>
  <c r="BS200" i="57"/>
  <c r="BS95" i="57"/>
  <c r="BD18" i="46"/>
  <c r="BL16" i="44"/>
  <c r="BE160" i="57"/>
  <c r="BP52" i="50"/>
  <c r="BR109" i="50"/>
  <c r="BA59" i="57"/>
  <c r="BE163" i="57"/>
  <c r="BH80" i="50"/>
  <c r="BV108" i="57"/>
  <c r="BD165" i="57"/>
  <c r="BF186" i="57"/>
  <c r="BH175" i="57"/>
  <c r="BN229" i="57"/>
  <c r="BF103" i="57"/>
  <c r="BN48" i="57"/>
  <c r="BE14" i="46"/>
  <c r="BS65" i="57"/>
  <c r="CO53" i="52"/>
  <c r="BT67" i="50"/>
  <c r="BC8" i="49"/>
  <c r="BP178" i="57"/>
  <c r="CK29" i="52"/>
  <c r="BD7" i="46"/>
  <c r="CT20" i="52"/>
  <c r="BI43" i="57"/>
  <c r="BL6" i="57"/>
  <c r="BY74" i="57"/>
  <c r="BW174" i="57"/>
  <c r="CF8" i="52"/>
  <c r="BJ18" i="59"/>
  <c r="BI77" i="57"/>
  <c r="BL59" i="57"/>
  <c r="CG31" i="52"/>
  <c r="CF30" i="52"/>
  <c r="BN17" i="50"/>
  <c r="CW37" i="52"/>
  <c r="BL261" i="50"/>
  <c r="BK168" i="57"/>
  <c r="CK31" i="52"/>
  <c r="CS45" i="52"/>
  <c r="BC14" i="45"/>
  <c r="BA53" i="59"/>
  <c r="BX126" i="57"/>
  <c r="BI200" i="57"/>
  <c r="BA293" i="57"/>
  <c r="BI58" i="57"/>
  <c r="BF28" i="22"/>
  <c r="BJ21" i="59"/>
  <c r="CF29" i="52"/>
  <c r="BT99" i="50"/>
  <c r="BP167" i="57"/>
  <c r="BA149" i="57"/>
  <c r="BB29" i="22"/>
  <c r="BL56" i="57"/>
  <c r="BD66" i="51"/>
  <c r="BH16" i="47"/>
  <c r="BG20" i="22"/>
  <c r="BF4" i="43"/>
  <c r="BK10" i="57"/>
  <c r="BW191" i="57"/>
  <c r="BV215" i="57"/>
  <c r="BG68" i="57"/>
  <c r="BR148" i="57"/>
  <c r="BB6" i="57"/>
  <c r="BM172" i="57"/>
  <c r="BF26" i="57"/>
  <c r="BE11" i="50"/>
  <c r="BA165" i="57"/>
  <c r="BW138" i="57"/>
  <c r="BL73" i="57"/>
  <c r="BP52" i="57"/>
  <c r="BA72" i="57"/>
  <c r="BF23" i="51"/>
  <c r="BL45" i="57"/>
  <c r="BP32" i="57"/>
  <c r="BC95" i="57"/>
  <c r="BL77" i="51"/>
  <c r="BL180" i="57"/>
  <c r="BH20" i="44"/>
  <c r="BH34" i="50"/>
  <c r="BH79" i="50"/>
  <c r="BR35" i="57"/>
  <c r="BC50" i="59"/>
  <c r="CG6" i="52"/>
  <c r="BF116" i="50"/>
  <c r="BJ124" i="57"/>
  <c r="BY87" i="57"/>
  <c r="CM11" i="52"/>
  <c r="BN9" i="57"/>
  <c r="BH87" i="57"/>
  <c r="BF43" i="51"/>
  <c r="BE93" i="57"/>
  <c r="BD64" i="50"/>
  <c r="BC11" i="49"/>
  <c r="BM76" i="51"/>
  <c r="BT88" i="50"/>
  <c r="BK50" i="50"/>
  <c r="BU105" i="57"/>
  <c r="BE57" i="51"/>
  <c r="BO111" i="57"/>
  <c r="BD48" i="50"/>
  <c r="BS97" i="50"/>
  <c r="CV32" i="52"/>
  <c r="BN154" i="57"/>
  <c r="BC180" i="57"/>
  <c r="BU24" i="57"/>
  <c r="BF23" i="47"/>
  <c r="BM102" i="57"/>
  <c r="BD90" i="57"/>
  <c r="BD92" i="57"/>
  <c r="BE51" i="57"/>
  <c r="CH22" i="52"/>
  <c r="BG12" i="44"/>
  <c r="BC37" i="50"/>
  <c r="CP41" i="52"/>
  <c r="BP76" i="50"/>
  <c r="BE17" i="51"/>
  <c r="BJ120" i="50"/>
  <c r="BY56" i="57"/>
  <c r="BA218" i="57"/>
  <c r="BO55" i="57"/>
  <c r="BK200" i="50"/>
  <c r="BO198" i="57"/>
  <c r="BJ280" i="50"/>
  <c r="BQ37" i="57"/>
  <c r="BI248" i="50"/>
  <c r="BK32" i="51"/>
  <c r="BF178" i="50"/>
  <c r="CW26" i="52"/>
  <c r="BF153" i="50"/>
  <c r="BR54" i="57"/>
  <c r="BM79" i="51"/>
  <c r="BS83" i="50"/>
  <c r="BY123" i="57"/>
  <c r="BB164" i="57"/>
  <c r="BM148" i="50"/>
  <c r="BH203" i="57"/>
  <c r="BJ53" i="50"/>
  <c r="BF32" i="57"/>
  <c r="BP61" i="50"/>
  <c r="BQ86" i="51"/>
  <c r="BK241" i="57"/>
  <c r="BM61" i="57"/>
  <c r="BA19" i="44"/>
  <c r="BY55" i="57"/>
  <c r="BQ260" i="57"/>
  <c r="BX174" i="57"/>
  <c r="BE142" i="50"/>
  <c r="BB66" i="51"/>
  <c r="BI49" i="57"/>
  <c r="BT29" i="50"/>
  <c r="BB50" i="59"/>
  <c r="BD186" i="57"/>
  <c r="BJ154" i="57"/>
  <c r="BE47" i="59"/>
  <c r="BE89" i="51"/>
  <c r="BB33" i="51"/>
  <c r="BO22" i="57"/>
  <c r="BB165" i="57"/>
  <c r="BF34" i="59"/>
  <c r="BG16" i="51"/>
  <c r="BW148" i="57"/>
  <c r="CK53" i="52"/>
  <c r="BN53" i="50"/>
  <c r="BI7" i="47"/>
  <c r="BB14" i="50"/>
  <c r="BM220" i="50"/>
  <c r="BQ83" i="57"/>
  <c r="BC276" i="50"/>
  <c r="BX194" i="57"/>
  <c r="BX158" i="57"/>
  <c r="BK110" i="57"/>
  <c r="BO132" i="57"/>
  <c r="BA49" i="57"/>
  <c r="BR81" i="57"/>
  <c r="BE94" i="50"/>
  <c r="CT6" i="52"/>
  <c r="BG56" i="50"/>
  <c r="BF156" i="50"/>
  <c r="BI122" i="57"/>
  <c r="BR221" i="57"/>
  <c r="BV52" i="57"/>
  <c r="BH216" i="50"/>
  <c r="BF39" i="51"/>
  <c r="BM121" i="50"/>
  <c r="CV36" i="52"/>
  <c r="BY163" i="57"/>
  <c r="BC40" i="59"/>
  <c r="BI142" i="57"/>
  <c r="BL20" i="49"/>
  <c r="BX180" i="57"/>
  <c r="BV113" i="57"/>
  <c r="BC54" i="51"/>
  <c r="BD51" i="59"/>
  <c r="BP54" i="57"/>
  <c r="BC28" i="22"/>
  <c r="BL12" i="57"/>
  <c r="BX124" i="57"/>
  <c r="BJ260" i="57"/>
  <c r="BP49" i="57"/>
  <c r="BC60" i="22"/>
  <c r="BM9" i="57"/>
  <c r="BI92" i="51"/>
  <c r="BI46" i="51"/>
  <c r="BW153" i="57"/>
  <c r="BX112" i="57"/>
  <c r="BF100" i="57"/>
  <c r="BS34" i="57"/>
  <c r="BQ44" i="57"/>
  <c r="CP19" i="52"/>
  <c r="BL233" i="50"/>
  <c r="BH92" i="51"/>
  <c r="BU246" i="57"/>
  <c r="BU145" i="57"/>
  <c r="BF261" i="50"/>
  <c r="BL163" i="57"/>
  <c r="BC138" i="50"/>
  <c r="EY6" i="23"/>
  <c r="BY127" i="57"/>
  <c r="BM78" i="50"/>
  <c r="BF269" i="57"/>
  <c r="BA43" i="50"/>
  <c r="BD84" i="57"/>
  <c r="BF11" i="51"/>
  <c r="BS198" i="57"/>
  <c r="BB15" i="51"/>
  <c r="BN62" i="50"/>
  <c r="BB46" i="50"/>
  <c r="BA177" i="50"/>
  <c r="BF19" i="50"/>
  <c r="BA35" i="57"/>
  <c r="BD13" i="22"/>
  <c r="BI246" i="57"/>
  <c r="BR19" i="57"/>
  <c r="BO77" i="57"/>
  <c r="BL98" i="50"/>
  <c r="BP31" i="51"/>
  <c r="CN22" i="52"/>
  <c r="BA95" i="50"/>
  <c r="BP15" i="50"/>
  <c r="CM27" i="52"/>
  <c r="BC5" i="43"/>
  <c r="CT40" i="52"/>
  <c r="BF87" i="51"/>
  <c r="BA16" i="22"/>
  <c r="BJ203" i="57"/>
  <c r="BB32" i="51"/>
  <c r="BW188" i="57"/>
  <c r="BA88" i="50"/>
  <c r="BL97" i="50"/>
  <c r="BN49" i="57"/>
  <c r="BG117" i="50"/>
  <c r="BI23" i="49"/>
  <c r="BN162" i="57"/>
  <c r="BJ47" i="51"/>
  <c r="BP88" i="50"/>
  <c r="BR83" i="57"/>
  <c r="BG5" i="50"/>
  <c r="BJ89" i="57"/>
  <c r="BA34" i="59"/>
  <c r="BJ60" i="50"/>
  <c r="BD24" i="49"/>
  <c r="BW7" i="57"/>
  <c r="BK75" i="51"/>
  <c r="BK171" i="57"/>
  <c r="BI29" i="57"/>
  <c r="BE9" i="46"/>
  <c r="BM278" i="50"/>
  <c r="BQ173" i="57"/>
  <c r="BG96" i="57"/>
  <c r="BS164" i="57"/>
  <c r="BM61" i="50"/>
  <c r="BG140" i="57"/>
  <c r="CO19" i="52"/>
  <c r="BB19" i="22"/>
  <c r="BP92" i="51"/>
  <c r="BY205" i="57"/>
  <c r="BE211" i="50"/>
  <c r="BJ64" i="50"/>
  <c r="BP272" i="50"/>
  <c r="CU23" i="52"/>
  <c r="BP97" i="51"/>
  <c r="BQ21" i="51"/>
  <c r="BN124" i="50"/>
  <c r="BA24" i="59"/>
  <c r="BK104" i="51"/>
  <c r="BY52" i="57"/>
  <c r="BE299" i="50"/>
  <c r="BN24" i="50"/>
  <c r="BW292" i="57"/>
  <c r="BB64" i="50"/>
  <c r="BM129" i="50"/>
  <c r="BA111" i="57"/>
  <c r="BJ191" i="50"/>
  <c r="BY53" i="57"/>
  <c r="BD221" i="57"/>
  <c r="CQ47" i="52"/>
  <c r="BF94" i="51"/>
  <c r="BG26" i="59"/>
  <c r="BA275" i="57"/>
  <c r="BD32" i="51"/>
  <c r="BN75" i="57"/>
  <c r="BN6" i="45"/>
  <c r="BG55" i="50"/>
  <c r="BC121" i="57"/>
  <c r="BD31" i="22"/>
  <c r="BL89" i="51"/>
  <c r="BJ20" i="59"/>
  <c r="BL97" i="51"/>
  <c r="CS34" i="52"/>
  <c r="BA19" i="45"/>
  <c r="BN16" i="50"/>
  <c r="BW126" i="57"/>
  <c r="BC53" i="59"/>
  <c r="BD213" i="50"/>
  <c r="BY184" i="57"/>
  <c r="BK72" i="51"/>
  <c r="BH115" i="57"/>
  <c r="BF20" i="22"/>
  <c r="BK28" i="51"/>
  <c r="BQ46" i="51"/>
  <c r="BF68" i="50"/>
  <c r="BH7" i="44"/>
  <c r="BJ86" i="50"/>
  <c r="BG92" i="50"/>
  <c r="BN86" i="57"/>
  <c r="BD49" i="50"/>
  <c r="BT73" i="50"/>
  <c r="BB7" i="46"/>
  <c r="BJ36" i="59"/>
  <c r="BH15" i="47"/>
  <c r="BR102" i="57"/>
  <c r="BD162" i="57"/>
  <c r="BM95" i="57"/>
  <c r="BK78" i="57"/>
  <c r="CV46" i="52"/>
  <c r="BP87" i="51"/>
  <c r="BD111" i="57"/>
  <c r="BM161" i="57"/>
  <c r="BE5" i="42"/>
  <c r="BU46" i="57"/>
  <c r="BA26" i="22"/>
  <c r="BU174" i="57"/>
  <c r="CT7" i="52"/>
  <c r="BT86" i="50"/>
  <c r="BB9" i="45"/>
  <c r="BF7" i="46"/>
  <c r="BM189" i="57"/>
  <c r="BE16" i="22"/>
  <c r="BD53" i="57"/>
  <c r="BE85" i="51"/>
  <c r="BB71" i="51"/>
  <c r="BD44" i="59"/>
  <c r="BE71" i="50"/>
  <c r="BC24" i="51"/>
  <c r="BF49" i="59"/>
  <c r="BH32" i="51"/>
  <c r="BF21" i="22"/>
  <c r="BU79" i="57"/>
  <c r="BU233" i="57"/>
  <c r="BE10" i="47"/>
  <c r="CP17" i="52"/>
  <c r="BU118" i="57"/>
  <c r="BE198" i="57"/>
  <c r="BD12" i="59"/>
  <c r="BQ50" i="57"/>
  <c r="BG20" i="46"/>
  <c r="BS196" i="57"/>
  <c r="BD92" i="50"/>
  <c r="BT34" i="50"/>
  <c r="BC126" i="57"/>
  <c r="BD11" i="59"/>
  <c r="BG18" i="45"/>
  <c r="BP254" i="57"/>
  <c r="BJ24" i="45"/>
  <c r="BR257" i="57"/>
  <c r="BW18" i="57"/>
  <c r="BN53" i="57"/>
  <c r="BT97" i="50"/>
  <c r="CG14" i="52"/>
  <c r="BF35" i="59"/>
  <c r="BJ19" i="44"/>
  <c r="BH71" i="57"/>
  <c r="BH130" i="57"/>
  <c r="BT121" i="50"/>
  <c r="BY58" i="57"/>
  <c r="BY195" i="57"/>
  <c r="BI10" i="45"/>
  <c r="BJ59" i="57"/>
  <c r="BC203" i="57"/>
  <c r="BB145" i="57"/>
  <c r="BP176" i="57"/>
  <c r="BD9" i="44"/>
  <c r="BM97" i="51"/>
  <c r="CT18" i="52"/>
  <c r="BC134" i="57"/>
  <c r="BV181" i="57"/>
  <c r="BD19" i="44"/>
  <c r="BX79" i="57"/>
  <c r="BR55" i="57"/>
  <c r="CQ35" i="52"/>
  <c r="EU7" i="23"/>
  <c r="CU21" i="52"/>
  <c r="BJ81" i="50"/>
  <c r="BV116" i="57"/>
  <c r="BF12" i="22"/>
  <c r="BG102" i="57"/>
  <c r="BB85" i="50"/>
  <c r="BD58" i="51"/>
  <c r="BI59" i="57"/>
  <c r="BS97" i="57"/>
  <c r="BD14" i="59"/>
  <c r="CX53" i="52"/>
  <c r="CT43" i="52"/>
  <c r="BQ124" i="57"/>
  <c r="BO114" i="57"/>
  <c r="BN22" i="45"/>
  <c r="CM37" i="52"/>
  <c r="CN23" i="52"/>
  <c r="BV156" i="57"/>
  <c r="BU159" i="57"/>
  <c r="BA38" i="57"/>
  <c r="BB10" i="44"/>
  <c r="BU8" i="57"/>
  <c r="BO56" i="57"/>
  <c r="BX68" i="57"/>
  <c r="BJ14" i="57"/>
  <c r="BB30" i="51"/>
  <c r="BB81" i="51"/>
  <c r="BX102" i="57"/>
  <c r="BJ171" i="50"/>
  <c r="BU161" i="57"/>
  <c r="BD34" i="59"/>
  <c r="BI22" i="50"/>
  <c r="BJ66" i="51"/>
  <c r="BS159" i="57"/>
  <c r="BB36" i="51"/>
  <c r="BG167" i="57"/>
  <c r="BR151" i="57"/>
  <c r="BE14" i="59"/>
  <c r="BL288" i="50"/>
  <c r="BA27" i="51"/>
  <c r="BD153" i="50"/>
  <c r="BH79" i="51"/>
  <c r="BF241" i="57"/>
  <c r="BL105" i="57"/>
  <c r="BM235" i="50"/>
  <c r="CH43" i="52"/>
  <c r="BI52" i="50"/>
  <c r="CL14" i="52"/>
  <c r="BD25" i="22"/>
  <c r="BD40" i="59"/>
  <c r="BA201" i="57"/>
  <c r="BS36" i="50"/>
  <c r="BE80" i="50"/>
  <c r="BN141" i="50"/>
  <c r="BY138" i="57"/>
  <c r="BC45" i="22"/>
  <c r="BS145" i="57"/>
  <c r="BU64" i="57"/>
  <c r="BI73" i="50"/>
  <c r="BI155" i="57"/>
  <c r="BR91" i="50"/>
  <c r="BF16" i="22"/>
  <c r="BJ270" i="57"/>
  <c r="BT28" i="50"/>
  <c r="BC162" i="57"/>
  <c r="BM53" i="57"/>
  <c r="BX75" i="57"/>
  <c r="BJ39" i="59"/>
  <c r="CG23" i="52"/>
  <c r="BM207" i="50"/>
  <c r="BK95" i="50"/>
  <c r="BK475" i="50"/>
  <c r="BQ208" i="50"/>
  <c r="BD483" i="50"/>
  <c r="BA754" i="50"/>
  <c r="BQ331" i="50"/>
  <c r="BP442" i="50"/>
  <c r="BR348" i="50"/>
  <c r="BJ169" i="50"/>
  <c r="BL279" i="50"/>
  <c r="BG123" i="50"/>
  <c r="BH277" i="50"/>
  <c r="BD247" i="57"/>
  <c r="BD164" i="50"/>
  <c r="BK113" i="50"/>
  <c r="BM50" i="50"/>
  <c r="BK201" i="50"/>
  <c r="BC175" i="57"/>
  <c r="BQ216" i="50"/>
  <c r="BT123" i="50"/>
  <c r="BS259" i="57"/>
  <c r="BL22" i="51"/>
  <c r="BW286" i="57"/>
  <c r="BR247" i="50"/>
  <c r="BM395" i="50"/>
  <c r="BX34" i="57"/>
  <c r="BG274" i="50"/>
  <c r="BR220" i="57"/>
  <c r="BS167" i="50"/>
  <c r="CJ7" i="52"/>
  <c r="BJ203" i="50"/>
  <c r="BM6" i="57"/>
  <c r="BE18" i="46"/>
  <c r="BM49" i="50"/>
  <c r="BC123" i="50"/>
  <c r="BK284" i="57"/>
  <c r="BB202" i="50"/>
  <c r="BC136" i="50"/>
  <c r="BO84" i="57"/>
  <c r="BJ87" i="50"/>
  <c r="BU97" i="57"/>
  <c r="BF254" i="50"/>
  <c r="BC168" i="50"/>
  <c r="BB220" i="50"/>
  <c r="CX46" i="52"/>
  <c r="BA228" i="50"/>
  <c r="BT212" i="50"/>
  <c r="BJ211" i="57"/>
  <c r="BT293" i="50"/>
  <c r="BO232" i="57"/>
  <c r="BG49" i="51"/>
  <c r="BT60" i="50"/>
  <c r="BY210" i="57"/>
  <c r="BH292" i="50"/>
  <c r="CG11" i="52"/>
  <c r="BP88" i="57"/>
  <c r="BA24" i="51"/>
  <c r="BR218" i="50"/>
  <c r="BB5" i="43"/>
  <c r="BC177" i="57"/>
  <c r="BK53" i="50"/>
  <c r="BY304" i="57"/>
  <c r="CQ25" i="52"/>
  <c r="BD175" i="57"/>
  <c r="CO35" i="52"/>
  <c r="BO174" i="57"/>
  <c r="BE54" i="59"/>
  <c r="BF185" i="50"/>
  <c r="BV152" i="57"/>
  <c r="BE24" i="22"/>
  <c r="BI33" i="51"/>
  <c r="BD74" i="50"/>
  <c r="BD5" i="50"/>
  <c r="BM272" i="50"/>
  <c r="BA21" i="46"/>
  <c r="BW36" i="57"/>
  <c r="BG64" i="51"/>
  <c r="BN233" i="50"/>
  <c r="BL60" i="51"/>
  <c r="BH58" i="57"/>
  <c r="BC197" i="50"/>
  <c r="BJ78" i="50"/>
  <c r="BK231" i="57"/>
  <c r="BV223" i="57"/>
  <c r="BD170" i="57"/>
  <c r="BF10" i="51"/>
  <c r="BI17" i="50"/>
  <c r="BP215" i="57"/>
  <c r="CF55" i="52"/>
  <c r="BB4" i="43"/>
  <c r="BD60" i="50"/>
  <c r="BH154" i="50"/>
  <c r="BK27" i="57"/>
  <c r="BI289" i="57"/>
  <c r="BJ90" i="51"/>
  <c r="BI229" i="57"/>
  <c r="BG101" i="51"/>
  <c r="BN104" i="50"/>
  <c r="BF15" i="57"/>
  <c r="CK39" i="52"/>
  <c r="BN81" i="57"/>
  <c r="BN139" i="57"/>
  <c r="CR5" i="52"/>
  <c r="BB28" i="57"/>
  <c r="BP58" i="57"/>
  <c r="BQ254" i="57"/>
  <c r="BR34" i="50"/>
  <c r="CI15" i="52"/>
  <c r="BC22" i="50"/>
  <c r="BC205" i="57"/>
  <c r="CV20" i="52"/>
  <c r="BO184" i="57"/>
  <c r="BC119" i="57"/>
  <c r="BS145" i="50"/>
  <c r="BY97" i="57"/>
  <c r="BC11" i="59"/>
  <c r="BH41" i="51"/>
  <c r="BA41" i="51"/>
  <c r="BH160" i="57"/>
  <c r="BK38" i="57"/>
  <c r="BK97" i="57"/>
  <c r="BJ199" i="50"/>
  <c r="BA9" i="46"/>
  <c r="BC32" i="50"/>
  <c r="CW52" i="52"/>
  <c r="BJ95" i="50"/>
  <c r="BW88" i="57"/>
  <c r="CX31" i="52"/>
  <c r="BI22" i="47"/>
  <c r="BF66" i="51"/>
  <c r="BP197" i="57"/>
  <c r="BL57" i="51"/>
  <c r="BS150" i="57"/>
  <c r="BA104" i="57"/>
  <c r="BL85" i="57"/>
  <c r="BY78" i="57"/>
  <c r="BH51" i="50"/>
  <c r="BI290" i="57"/>
  <c r="CL51" i="52"/>
  <c r="BN99" i="51"/>
  <c r="BH94" i="50"/>
  <c r="BF24" i="51"/>
  <c r="BF45" i="50"/>
  <c r="BH172" i="57"/>
  <c r="BC86" i="57"/>
  <c r="BH52" i="59"/>
  <c r="CL54" i="52"/>
  <c r="CS41" i="52"/>
  <c r="BE148" i="57"/>
  <c r="CP34" i="52"/>
  <c r="BP114" i="57"/>
  <c r="BV90" i="57"/>
  <c r="BN108" i="50"/>
  <c r="BT192" i="50"/>
  <c r="BT158" i="50"/>
  <c r="BJ129" i="50"/>
  <c r="BL283" i="50"/>
  <c r="BN268" i="57"/>
  <c r="BD4" i="47"/>
  <c r="CQ19" i="52"/>
  <c r="BN254" i="50"/>
  <c r="BJ153" i="57"/>
  <c r="BN228" i="57"/>
  <c r="BE7" i="59"/>
  <c r="BM281" i="57"/>
  <c r="BC268" i="57"/>
  <c r="BK295" i="50"/>
  <c r="BV298" i="57"/>
  <c r="BF87" i="57"/>
  <c r="BH103" i="50"/>
  <c r="BA253" i="57"/>
  <c r="BD302" i="57"/>
  <c r="BE296" i="57"/>
  <c r="BE276" i="50"/>
  <c r="BJ137" i="57"/>
  <c r="BS10" i="57"/>
  <c r="BB246" i="57"/>
  <c r="BI48" i="59"/>
  <c r="BD106" i="57"/>
  <c r="BI302" i="57"/>
  <c r="BR22" i="50"/>
  <c r="BP94" i="57"/>
  <c r="BO172" i="57"/>
  <c r="BI296" i="57"/>
  <c r="BG54" i="22"/>
  <c r="BS152" i="50"/>
  <c r="BP89" i="50"/>
  <c r="BN147" i="50"/>
  <c r="BF164" i="57"/>
  <c r="BU247" i="57"/>
  <c r="BF137" i="50"/>
  <c r="BD266" i="50"/>
  <c r="BL293" i="57"/>
  <c r="BL248" i="57"/>
  <c r="BS216" i="50"/>
  <c r="BK183" i="50"/>
  <c r="BC240" i="57"/>
  <c r="BT142" i="50"/>
  <c r="BR184" i="50"/>
  <c r="BG83" i="57"/>
  <c r="BH170" i="50"/>
  <c r="BA7" i="44"/>
  <c r="BX276" i="57"/>
  <c r="BG254" i="50"/>
  <c r="BE212" i="50"/>
  <c r="BL218" i="57"/>
  <c r="BK207" i="57"/>
  <c r="BD148" i="50"/>
  <c r="BE242" i="50"/>
  <c r="BI66" i="50"/>
  <c r="BM147" i="57"/>
  <c r="BR230" i="50"/>
  <c r="BC63" i="51"/>
  <c r="BT161" i="50"/>
  <c r="BD144" i="57"/>
  <c r="BJ287" i="50"/>
  <c r="CH37" i="52"/>
  <c r="BK189" i="50"/>
  <c r="BW195" i="57"/>
  <c r="BF228" i="50"/>
  <c r="BG15" i="46"/>
  <c r="BH37" i="50"/>
  <c r="BJ50" i="50"/>
  <c r="BI229" i="50"/>
  <c r="BN148" i="50"/>
  <c r="BN257" i="50"/>
  <c r="BL144" i="57"/>
  <c r="BQ193" i="50"/>
  <c r="BB109" i="57"/>
  <c r="BP191" i="50"/>
  <c r="BD5" i="43"/>
  <c r="BX209" i="57"/>
  <c r="BF62" i="51"/>
  <c r="BA241" i="50"/>
  <c r="CS25" i="52"/>
  <c r="BM150" i="57"/>
  <c r="BQ59" i="57"/>
  <c r="BL218" i="50"/>
  <c r="BN5" i="50"/>
  <c r="BL107" i="50"/>
  <c r="BL141" i="50"/>
  <c r="BW114" i="57"/>
  <c r="CR30" i="52"/>
  <c r="BG25" i="59"/>
  <c r="BB106" i="57"/>
  <c r="CQ7" i="52"/>
  <c r="BB143" i="57"/>
  <c r="BM70" i="57"/>
  <c r="BN103" i="57"/>
  <c r="BD13" i="44"/>
  <c r="BM17" i="45"/>
  <c r="BN14" i="51"/>
  <c r="BD31" i="51"/>
  <c r="BN23" i="50"/>
  <c r="BX50" i="57"/>
  <c r="BG27" i="50"/>
  <c r="BB25" i="57"/>
  <c r="CO43" i="52"/>
  <c r="BF43" i="57"/>
  <c r="BA13" i="57"/>
  <c r="BC14" i="46"/>
  <c r="BA8" i="50"/>
  <c r="BJ70" i="51"/>
  <c r="BV37" i="57"/>
  <c r="BA86" i="50"/>
  <c r="BE5" i="43"/>
  <c r="BG115" i="57"/>
  <c r="BJ99" i="57"/>
  <c r="BW136" i="57"/>
  <c r="BR65" i="50"/>
  <c r="BW132" i="57"/>
  <c r="BK52" i="59"/>
  <c r="BK191" i="57"/>
  <c r="BF208" i="57"/>
  <c r="BU124" i="57"/>
  <c r="BB276" i="50"/>
  <c r="BS125" i="57"/>
  <c r="BE9" i="47"/>
  <c r="BD99" i="51"/>
  <c r="BD179" i="50"/>
  <c r="BP26" i="50"/>
  <c r="BL60" i="50"/>
  <c r="BO85" i="57"/>
  <c r="BR27" i="57"/>
  <c r="BG22" i="50"/>
  <c r="BG284" i="57"/>
  <c r="BD6" i="45"/>
  <c r="BY230" i="57"/>
  <c r="BU47" i="57"/>
  <c r="BJ63" i="57"/>
  <c r="BC52" i="57"/>
  <c r="BK254" i="50"/>
  <c r="BI8" i="50"/>
  <c r="BA14" i="22"/>
  <c r="BP149" i="57"/>
  <c r="BH242" i="50"/>
  <c r="BP28" i="50"/>
  <c r="BJ64" i="57"/>
  <c r="BL71" i="51"/>
  <c r="CU45" i="52"/>
  <c r="BF90" i="50"/>
  <c r="BG52" i="51"/>
  <c r="BP12" i="57"/>
  <c r="BQ58" i="57"/>
  <c r="BJ62" i="50"/>
  <c r="BC139" i="57"/>
  <c r="BB49" i="57"/>
  <c r="BH38" i="57"/>
  <c r="BP23" i="50"/>
  <c r="BC167" i="57"/>
  <c r="BD75" i="50"/>
  <c r="BJ132" i="50"/>
  <c r="BO140" i="57"/>
  <c r="BI29" i="50"/>
  <c r="BA10" i="50"/>
  <c r="BS99" i="50"/>
  <c r="BJ7" i="51"/>
  <c r="BU215" i="57"/>
  <c r="BA136" i="57"/>
  <c r="BW35" i="57"/>
  <c r="BM109" i="57"/>
  <c r="BC17" i="44"/>
  <c r="BE175" i="57"/>
  <c r="BB148" i="50"/>
  <c r="BB9" i="44"/>
  <c r="BX149" i="57"/>
  <c r="BK257" i="57"/>
  <c r="BJ170" i="50"/>
  <c r="BP74" i="57"/>
  <c r="CJ37" i="52"/>
  <c r="BE13" i="46"/>
  <c r="BU122" i="57"/>
  <c r="CW55" i="52"/>
  <c r="BE15" i="22"/>
  <c r="BP96" i="57"/>
  <c r="BW14" i="57"/>
  <c r="BH17" i="50"/>
  <c r="BV26" i="57"/>
  <c r="BQ85" i="51"/>
  <c r="BV134" i="57"/>
  <c r="BS141" i="57"/>
  <c r="BU55" i="57"/>
  <c r="BE32" i="22"/>
  <c r="BH234" i="50"/>
  <c r="BS171" i="57"/>
  <c r="BI81" i="57"/>
  <c r="BH137" i="57"/>
  <c r="BB205" i="57"/>
  <c r="BF44" i="57"/>
  <c r="BE90" i="51"/>
  <c r="BF201" i="57"/>
  <c r="CP27" i="52"/>
  <c r="CI49" i="52"/>
  <c r="BK22" i="57"/>
  <c r="CI20" i="52"/>
  <c r="BP9" i="51"/>
  <c r="BO191" i="57"/>
  <c r="BG213" i="50"/>
  <c r="BD25" i="51"/>
  <c r="CP39" i="52"/>
  <c r="BB192" i="57"/>
  <c r="BL181" i="57"/>
  <c r="BM21" i="57"/>
  <c r="CU30" i="52"/>
  <c r="BQ32" i="51"/>
  <c r="BC73" i="50"/>
  <c r="CW51" i="52"/>
  <c r="BJ23" i="49"/>
  <c r="BV17" i="57"/>
  <c r="BK126" i="50"/>
  <c r="BI87" i="51"/>
  <c r="BL73" i="50"/>
  <c r="BP41" i="50"/>
  <c r="BR285" i="50"/>
  <c r="CQ42" i="52"/>
  <c r="BE49" i="57"/>
  <c r="BF16" i="45"/>
  <c r="BA18" i="57"/>
  <c r="BL38" i="50"/>
  <c r="BL274" i="57"/>
  <c r="BL84" i="57"/>
  <c r="BP253" i="57"/>
  <c r="BB180" i="57"/>
  <c r="BC217" i="57"/>
  <c r="BS33" i="50"/>
  <c r="BS286" i="57"/>
  <c r="BB26" i="22"/>
  <c r="BC5" i="59"/>
  <c r="BO148" i="57"/>
  <c r="BR270" i="50"/>
  <c r="BE7" i="50"/>
  <c r="BA75" i="51"/>
  <c r="BS32" i="57"/>
  <c r="BR120" i="57"/>
  <c r="BG109" i="57"/>
  <c r="BU128" i="57"/>
  <c r="BP182" i="57"/>
  <c r="BQ170" i="57"/>
  <c r="CR36" i="52"/>
  <c r="BD117" i="50"/>
  <c r="BA158" i="57"/>
  <c r="BC215" i="57"/>
  <c r="BD123" i="57"/>
  <c r="BJ88" i="50"/>
  <c r="BA60" i="50"/>
  <c r="BA261" i="50"/>
  <c r="BT56" i="50"/>
  <c r="BC158" i="57"/>
  <c r="BJ27" i="51"/>
  <c r="BB7" i="51"/>
  <c r="BA25" i="51"/>
  <c r="BW25" i="57"/>
  <c r="BR199" i="57"/>
  <c r="BQ31" i="51"/>
  <c r="BR99" i="50"/>
  <c r="BE251" i="50"/>
  <c r="BK61" i="50"/>
  <c r="BC34" i="57"/>
  <c r="BA4" i="48"/>
  <c r="BS107" i="57"/>
  <c r="BC25" i="57"/>
  <c r="BB157" i="50"/>
  <c r="BE32" i="57"/>
  <c r="BB62" i="57"/>
  <c r="BM90" i="51"/>
  <c r="BA51" i="51"/>
  <c r="BE130" i="57"/>
  <c r="BJ22" i="49"/>
  <c r="BI42" i="51"/>
  <c r="BQ127" i="57"/>
  <c r="BG43" i="57"/>
  <c r="BF20" i="57"/>
  <c r="BQ158" i="57"/>
  <c r="BG9" i="22"/>
  <c r="BH187" i="57"/>
  <c r="BA25" i="22"/>
  <c r="BO104" i="57"/>
  <c r="BP108" i="50"/>
  <c r="BJ46" i="51"/>
  <c r="BU164" i="57"/>
  <c r="BR126" i="57"/>
  <c r="BY118" i="57"/>
  <c r="BJ14" i="49"/>
  <c r="BL72" i="51"/>
  <c r="BS61" i="50"/>
  <c r="BJ94" i="51"/>
  <c r="BR104" i="57"/>
  <c r="CU27" i="52"/>
  <c r="BI20" i="50"/>
  <c r="BX142" i="57"/>
  <c r="BU158" i="57"/>
  <c r="BL100" i="57"/>
  <c r="BF93" i="57"/>
  <c r="BP186" i="57"/>
  <c r="BS201" i="57"/>
  <c r="BK6" i="59"/>
  <c r="BG19" i="44"/>
  <c r="BS133" i="57"/>
  <c r="BE133" i="57"/>
  <c r="BF41" i="51"/>
  <c r="BR38" i="50"/>
  <c r="BP95" i="57"/>
  <c r="BN10" i="45"/>
  <c r="BF91" i="50"/>
  <c r="BN105" i="57"/>
  <c r="BK278" i="50"/>
  <c r="BB41" i="50"/>
  <c r="BD86" i="57"/>
  <c r="BC14" i="57"/>
  <c r="BD288" i="57"/>
  <c r="BF109" i="57"/>
  <c r="BF10" i="46"/>
  <c r="BW49" i="57"/>
  <c r="BA83" i="51"/>
  <c r="BD14" i="44"/>
  <c r="BK7" i="49"/>
  <c r="BN38" i="50"/>
  <c r="BL22" i="44"/>
  <c r="BX107" i="57"/>
  <c r="BV9" i="57"/>
  <c r="BQ196" i="57"/>
  <c r="BT40" i="50"/>
  <c r="BE10" i="44"/>
  <c r="BV186" i="57"/>
  <c r="BQ177" i="57"/>
  <c r="BH6" i="57"/>
  <c r="BJ17" i="51"/>
  <c r="BW163" i="57"/>
  <c r="CS52" i="52"/>
  <c r="BH129" i="57"/>
  <c r="BV264" i="57"/>
  <c r="BK33" i="51"/>
  <c r="BF22" i="44"/>
  <c r="BN33" i="51"/>
  <c r="BI17" i="47"/>
  <c r="BS156" i="57"/>
  <c r="BE25" i="44"/>
  <c r="BD57" i="51"/>
  <c r="BC85" i="57"/>
  <c r="BR167" i="57"/>
  <c r="BE43" i="50"/>
  <c r="CX14" i="52"/>
  <c r="BA190" i="57"/>
  <c r="BL69" i="50"/>
  <c r="BU154" i="57"/>
  <c r="BK84" i="57"/>
  <c r="BG42" i="22"/>
  <c r="BD166" i="57"/>
  <c r="BJ300" i="57"/>
  <c r="BD73" i="57"/>
  <c r="BK58" i="51"/>
  <c r="BL7" i="45"/>
  <c r="BM126" i="57"/>
  <c r="BL245" i="57"/>
  <c r="BB770" i="50"/>
  <c r="BP184" i="57"/>
  <c r="BC241" i="57"/>
  <c r="BS232" i="57"/>
  <c r="BJ22" i="47"/>
  <c r="BE249" i="57"/>
  <c r="BD107" i="50"/>
  <c r="BF241" i="50"/>
  <c r="BH60" i="51"/>
  <c r="BL112" i="57"/>
  <c r="CX34" i="52"/>
  <c r="BI135" i="57"/>
  <c r="BC178" i="57"/>
  <c r="BX98" i="57"/>
  <c r="BE15" i="51"/>
  <c r="BI80" i="50"/>
  <c r="BI151" i="57"/>
  <c r="BM13" i="45"/>
  <c r="BA127" i="57"/>
  <c r="BB152" i="50"/>
  <c r="BJ11" i="45"/>
  <c r="BI265" i="57"/>
  <c r="BR66" i="50"/>
  <c r="BV230" i="57"/>
  <c r="BJ72" i="51"/>
  <c r="BF34" i="22"/>
  <c r="BX285" i="57"/>
  <c r="BB145" i="50"/>
  <c r="CE49" i="52"/>
  <c r="BE304" i="50"/>
  <c r="CM7" i="52"/>
  <c r="BI13" i="59"/>
  <c r="BE11" i="22"/>
  <c r="BB39" i="51"/>
  <c r="BF303" i="50"/>
  <c r="BA205" i="50"/>
  <c r="BD142" i="50"/>
  <c r="BR190" i="50"/>
  <c r="BX141" i="57"/>
  <c r="BP194" i="50"/>
  <c r="BH207" i="57"/>
  <c r="BG285" i="57"/>
  <c r="BY61" i="57"/>
  <c r="BM23" i="50"/>
  <c r="BN45" i="57"/>
  <c r="BQ198" i="57"/>
  <c r="BG29" i="51"/>
  <c r="BJ68" i="50"/>
  <c r="BM64" i="57"/>
  <c r="BN157" i="57"/>
  <c r="BC5" i="46"/>
  <c r="BI174" i="57"/>
  <c r="BN6" i="57"/>
  <c r="BK25" i="59"/>
  <c r="BE104" i="57"/>
  <c r="BP146" i="50"/>
  <c r="BI279" i="57"/>
  <c r="BM305" i="57"/>
  <c r="BE214" i="50"/>
  <c r="CL18" i="52"/>
  <c r="BQ39" i="50"/>
  <c r="BS114" i="50"/>
  <c r="BG219" i="50"/>
  <c r="BA205" i="57"/>
  <c r="BM19" i="51"/>
  <c r="BA55" i="51"/>
  <c r="BG24" i="57"/>
  <c r="BM187" i="57"/>
  <c r="BB72" i="57"/>
  <c r="BE18" i="51"/>
  <c r="BE18" i="22"/>
  <c r="CO23" i="52"/>
  <c r="BA25" i="59"/>
  <c r="BD94" i="50"/>
  <c r="BL22" i="49"/>
  <c r="BS43" i="50"/>
  <c r="BF49" i="57"/>
  <c r="BO20" i="57"/>
  <c r="BK7" i="51"/>
  <c r="BB7" i="50"/>
  <c r="BN25" i="50"/>
  <c r="BF38" i="22"/>
  <c r="BG171" i="57"/>
  <c r="BK6" i="44"/>
  <c r="EQ7" i="23"/>
  <c r="BC124" i="50"/>
  <c r="BE301" i="57"/>
  <c r="BB35" i="22"/>
  <c r="BQ278" i="50"/>
  <c r="BP17" i="51"/>
  <c r="BC72" i="51"/>
  <c r="CQ38" i="52"/>
  <c r="BO128" i="57"/>
  <c r="BT80" i="50"/>
  <c r="BS144" i="50"/>
  <c r="BN108" i="57"/>
  <c r="BF17" i="46"/>
  <c r="BT77" i="50"/>
  <c r="BA272" i="57"/>
  <c r="BD20" i="46"/>
  <c r="BL103" i="57"/>
  <c r="BE12" i="50"/>
  <c r="BB4" i="48"/>
  <c r="BF12" i="44"/>
  <c r="BQ8" i="57"/>
  <c r="BF23" i="57"/>
  <c r="BN281" i="57"/>
  <c r="BA22" i="46"/>
  <c r="BP179" i="57"/>
  <c r="BA162" i="57"/>
  <c r="BA28" i="57"/>
  <c r="BV119" i="57"/>
  <c r="BN79" i="51"/>
  <c r="BM58" i="51"/>
  <c r="BB149" i="50"/>
  <c r="BA56" i="50"/>
  <c r="BB167" i="57"/>
  <c r="BF185" i="57"/>
  <c r="BS25" i="57"/>
  <c r="BY143" i="57"/>
  <c r="BA107" i="57"/>
  <c r="BN31" i="50"/>
  <c r="BP104" i="50"/>
  <c r="BB22" i="22"/>
  <c r="BW107" i="57"/>
  <c r="BA148" i="57"/>
  <c r="BA203" i="57"/>
  <c r="CH49" i="52"/>
  <c r="CI41" i="52"/>
  <c r="BC16" i="22"/>
  <c r="BF43" i="59"/>
  <c r="BF89" i="50"/>
  <c r="BQ66" i="50"/>
  <c r="EC6" i="23"/>
  <c r="BK25" i="44"/>
  <c r="BV107" i="57"/>
  <c r="BQ241" i="50"/>
  <c r="CI29" i="52"/>
  <c r="BU68" i="57"/>
  <c r="BD21" i="22"/>
  <c r="BM42" i="51"/>
  <c r="BQ20" i="51"/>
  <c r="BD96" i="57"/>
  <c r="BG13" i="57"/>
  <c r="CQ10" i="52"/>
  <c r="BB71" i="50"/>
  <c r="BV199" i="57"/>
  <c r="BE6" i="59"/>
  <c r="BD43" i="59"/>
  <c r="BK5" i="44"/>
  <c r="BV42" i="57"/>
  <c r="BX183" i="57"/>
  <c r="BP83" i="50"/>
  <c r="CP36" i="52"/>
  <c r="CH25" i="52"/>
  <c r="BR92" i="50"/>
  <c r="BA112" i="57"/>
  <c r="BA74" i="57"/>
  <c r="BI177" i="57"/>
  <c r="BS102" i="57"/>
  <c r="BA197" i="57"/>
  <c r="BU57" i="57"/>
  <c r="BB93" i="50"/>
  <c r="BF19" i="51"/>
  <c r="BC187" i="57"/>
  <c r="BQ137" i="57"/>
  <c r="BJ84" i="57"/>
  <c r="BL208" i="50"/>
  <c r="BA188" i="57"/>
  <c r="BL24" i="57"/>
  <c r="BK18" i="57"/>
  <c r="BQ34" i="51"/>
  <c r="BX40" i="57"/>
  <c r="BD200" i="57"/>
  <c r="BC49" i="50"/>
  <c r="BK57" i="50"/>
  <c r="BY296" i="57"/>
  <c r="BE55" i="51"/>
  <c r="BD71" i="50"/>
  <c r="BN171" i="50"/>
  <c r="BE9" i="51"/>
  <c r="BE29" i="57"/>
  <c r="BI38" i="59"/>
  <c r="BC98" i="57"/>
  <c r="BB59" i="57"/>
  <c r="CX50" i="52"/>
  <c r="BM72" i="51"/>
  <c r="BG290" i="50"/>
  <c r="BA292" i="57"/>
  <c r="BC23" i="50"/>
  <c r="DR7" i="23"/>
  <c r="BQ134" i="50"/>
  <c r="BE179" i="57"/>
  <c r="BF11" i="57"/>
  <c r="BN41" i="57"/>
  <c r="BC8" i="57"/>
  <c r="BM15" i="45"/>
  <c r="CX41" i="52"/>
  <c r="BP94" i="50"/>
  <c r="BQ149" i="50"/>
  <c r="BQ244" i="57"/>
  <c r="BS160" i="57"/>
  <c r="CX15" i="52"/>
  <c r="BS303" i="57"/>
  <c r="BC92" i="51"/>
  <c r="BO169" i="57"/>
  <c r="BU160" i="57"/>
  <c r="BE110" i="50"/>
  <c r="BE96" i="57"/>
  <c r="BS126" i="57"/>
  <c r="BH25" i="49"/>
  <c r="BL244" i="50"/>
  <c r="BI18" i="51"/>
  <c r="BG27" i="57"/>
  <c r="BL89" i="57"/>
  <c r="BC23" i="49"/>
  <c r="BK17" i="44"/>
  <c r="BA50" i="51"/>
  <c r="BS53" i="57"/>
  <c r="BU34" i="57"/>
  <c r="BJ14" i="51"/>
  <c r="BC28" i="50"/>
  <c r="BY17" i="57"/>
  <c r="BK116" i="57"/>
  <c r="BI125" i="50"/>
  <c r="CF18" i="52"/>
  <c r="BQ142" i="50"/>
  <c r="BM8" i="51"/>
  <c r="BG151" i="50"/>
  <c r="BM85" i="51"/>
  <c r="BR26" i="50"/>
  <c r="BL51" i="50"/>
  <c r="BC59" i="51"/>
  <c r="BC127" i="57"/>
  <c r="BV182" i="57"/>
  <c r="BN73" i="57"/>
  <c r="BR8" i="50"/>
  <c r="BH38" i="50"/>
  <c r="BB44" i="50"/>
  <c r="BK277" i="50"/>
  <c r="BB50" i="22"/>
  <c r="BD23" i="49"/>
  <c r="BC97" i="51"/>
  <c r="BI76" i="50"/>
  <c r="BY179" i="57"/>
  <c r="BH64" i="51"/>
  <c r="BB6" i="49"/>
  <c r="BL12" i="44"/>
  <c r="BN47" i="50"/>
  <c r="BD34" i="22"/>
  <c r="BI61" i="50"/>
  <c r="BM38" i="57"/>
  <c r="BM63" i="50"/>
  <c r="BH103" i="57"/>
  <c r="CR39" i="52"/>
  <c r="CO45" i="52"/>
  <c r="BM98" i="57"/>
  <c r="BC96" i="51"/>
  <c r="BV159" i="57"/>
  <c r="BH104" i="50"/>
  <c r="BC43" i="57"/>
  <c r="BT25" i="50"/>
  <c r="BI191" i="50"/>
  <c r="BI66" i="57"/>
  <c r="BK26" i="59"/>
  <c r="BC38" i="51"/>
  <c r="BM61" i="51"/>
  <c r="CU46" i="52"/>
  <c r="BN140" i="57"/>
  <c r="BC60" i="50"/>
  <c r="BY268" i="57"/>
  <c r="BI78" i="50"/>
  <c r="BR184" i="57"/>
  <c r="BW19" i="57"/>
  <c r="BG229" i="50"/>
  <c r="CW30" i="52"/>
  <c r="BA5" i="46"/>
  <c r="BL107" i="57"/>
  <c r="BR45" i="50"/>
  <c r="BG197" i="57"/>
  <c r="BF76" i="50"/>
  <c r="BP47" i="57"/>
  <c r="BG93" i="57"/>
  <c r="BT16" i="50"/>
  <c r="BM81" i="51"/>
  <c r="BR163" i="50"/>
  <c r="BK83" i="50"/>
  <c r="BP44" i="51"/>
  <c r="BB6" i="22"/>
  <c r="BG57" i="50"/>
  <c r="BI52" i="59"/>
  <c r="BN104" i="57"/>
  <c r="BH40" i="51"/>
  <c r="BB70" i="50"/>
  <c r="BB23" i="51"/>
  <c r="CM51" i="52"/>
  <c r="BF6" i="59"/>
  <c r="BW84" i="57"/>
  <c r="CS44" i="52"/>
  <c r="CF7" i="52"/>
  <c r="BP293" i="57"/>
  <c r="BL202" i="57"/>
  <c r="BC6" i="46"/>
  <c r="BF118" i="57"/>
  <c r="BB6" i="50"/>
  <c r="EH7" i="23"/>
  <c r="BI139" i="57"/>
  <c r="BA20" i="46"/>
  <c r="BU241" i="57"/>
  <c r="BL93" i="51"/>
  <c r="BD198" i="57"/>
  <c r="BK294" i="50"/>
  <c r="BA14" i="46"/>
  <c r="BS173" i="50"/>
  <c r="BL26" i="50"/>
  <c r="BH76" i="57"/>
  <c r="BI175" i="57"/>
  <c r="BE183" i="57"/>
  <c r="BH61" i="57"/>
  <c r="CL12" i="52"/>
  <c r="BF298" i="57"/>
  <c r="BH65" i="57"/>
  <c r="BQ133" i="57"/>
  <c r="BD196" i="57"/>
  <c r="BP138" i="57"/>
  <c r="BJ105" i="50"/>
  <c r="BD49" i="57"/>
  <c r="BG15" i="51"/>
  <c r="BA6" i="50"/>
  <c r="BA280" i="57"/>
  <c r="BQ90" i="57"/>
  <c r="BG44" i="50"/>
  <c r="BJ94" i="57"/>
  <c r="BE10" i="59"/>
  <c r="BC281" i="57"/>
  <c r="BF36" i="50"/>
  <c r="BN245" i="50"/>
  <c r="BN19" i="51"/>
  <c r="BN197" i="57"/>
  <c r="BL333" i="50"/>
  <c r="BP293" i="50"/>
  <c r="BQ186" i="57"/>
  <c r="BB287" i="50"/>
  <c r="BB125" i="50"/>
  <c r="BC211" i="57"/>
  <c r="BT7" i="50"/>
  <c r="BM248" i="50"/>
  <c r="BH142" i="57"/>
  <c r="BB33" i="22"/>
  <c r="BD163" i="57"/>
  <c r="BC49" i="59"/>
  <c r="BY256" i="57"/>
  <c r="BC201" i="57"/>
  <c r="CL43" i="52"/>
  <c r="BF271" i="57"/>
  <c r="BL113" i="57"/>
  <c r="BC72" i="22"/>
  <c r="BL222" i="57"/>
  <c r="BB247" i="57"/>
  <c r="BH246" i="50"/>
  <c r="BB184" i="50"/>
  <c r="BA241" i="57"/>
  <c r="BS254" i="50"/>
  <c r="BP150" i="57"/>
  <c r="BD157" i="50"/>
  <c r="BQ208" i="57"/>
  <c r="BK255" i="57"/>
  <c r="CV40" i="52"/>
  <c r="BH185" i="50"/>
  <c r="BO27" i="57"/>
  <c r="BJ182" i="57"/>
  <c r="BC23" i="57"/>
  <c r="BT101" i="50"/>
  <c r="BO60" i="57"/>
  <c r="BJ18" i="47"/>
  <c r="BU25" i="57"/>
  <c r="BP268" i="50"/>
  <c r="BL34" i="50"/>
  <c r="BC21" i="49"/>
  <c r="BG79" i="50"/>
  <c r="BM153" i="50"/>
  <c r="BO161" i="57"/>
  <c r="BO278" i="57"/>
  <c r="CO12" i="52"/>
  <c r="BR222" i="57"/>
  <c r="BP97" i="50"/>
  <c r="BE7" i="57"/>
  <c r="BT98" i="50"/>
  <c r="BP33" i="51"/>
  <c r="BP50" i="51"/>
  <c r="BV220" i="57"/>
  <c r="BF244" i="50"/>
  <c r="BB70" i="22"/>
  <c r="BY274" i="57"/>
  <c r="BF204" i="57"/>
  <c r="BP235" i="57"/>
  <c r="BF260" i="57"/>
  <c r="BE55" i="22"/>
  <c r="BD176" i="50"/>
  <c r="BN66" i="57"/>
  <c r="BC83" i="50"/>
  <c r="BC31" i="51"/>
  <c r="BJ28" i="51"/>
  <c r="BA18" i="46"/>
  <c r="BF21" i="49"/>
  <c r="BC68" i="57"/>
  <c r="BC137" i="57"/>
  <c r="CO33" i="52"/>
  <c r="BM72" i="57"/>
  <c r="BE228" i="50"/>
  <c r="BD24" i="50"/>
  <c r="BY190" i="57"/>
  <c r="BC24" i="44"/>
  <c r="BA269" i="50"/>
  <c r="BQ7" i="51"/>
  <c r="BG91" i="57"/>
  <c r="BN13" i="51"/>
  <c r="BP221" i="57"/>
  <c r="BJ74" i="57"/>
  <c r="BD55" i="57"/>
  <c r="BN71" i="57"/>
  <c r="BN30" i="57"/>
  <c r="BB22" i="45"/>
  <c r="BR179" i="57"/>
  <c r="CE11" i="52"/>
  <c r="BL39" i="50"/>
  <c r="BD229" i="57"/>
  <c r="BH13" i="50"/>
  <c r="BN12" i="51"/>
  <c r="BG26" i="50"/>
  <c r="BG32" i="22"/>
  <c r="BW274" i="57"/>
  <c r="BV10" i="57"/>
  <c r="BP64" i="57"/>
  <c r="BN73" i="51"/>
  <c r="BC37" i="57"/>
  <c r="BH10" i="44"/>
  <c r="BN98" i="50"/>
  <c r="BC76" i="50"/>
  <c r="BB30" i="59"/>
  <c r="BN156" i="57"/>
  <c r="BK143" i="57"/>
  <c r="BD40" i="50"/>
  <c r="BP14" i="50"/>
  <c r="BE75" i="22"/>
  <c r="BB133" i="57"/>
  <c r="BR25" i="57"/>
  <c r="BH25" i="50"/>
  <c r="BA56" i="57"/>
  <c r="BQ51" i="57"/>
  <c r="BL17" i="49"/>
  <c r="CG46" i="52"/>
  <c r="BO182" i="57"/>
  <c r="BA76" i="50"/>
  <c r="BB52" i="51"/>
  <c r="BJ108" i="57"/>
  <c r="BG147" i="57"/>
  <c r="BE9" i="49"/>
  <c r="BG77" i="51"/>
  <c r="BQ118" i="57"/>
  <c r="BP234" i="50"/>
  <c r="BR44" i="50"/>
  <c r="BU189" i="57"/>
  <c r="BD107" i="57"/>
  <c r="BK92" i="51"/>
  <c r="BK159" i="57"/>
  <c r="BK41" i="59"/>
  <c r="BC186" i="57"/>
  <c r="BR137" i="50"/>
  <c r="BM16" i="45"/>
  <c r="CE37" i="52"/>
  <c r="BE76" i="50"/>
  <c r="BP108" i="57"/>
  <c r="BE24" i="57"/>
  <c r="BW92" i="57"/>
  <c r="BG170" i="57"/>
  <c r="BN129" i="50"/>
  <c r="BI14" i="57"/>
  <c r="BN15" i="57"/>
  <c r="BE149" i="57"/>
  <c r="BC100" i="57"/>
  <c r="BF80" i="50"/>
  <c r="BB87" i="57"/>
  <c r="CH36" i="52"/>
  <c r="BK35" i="51"/>
  <c r="BH60" i="57"/>
  <c r="BJ144" i="57"/>
  <c r="BJ28" i="59"/>
  <c r="BB100" i="51"/>
  <c r="BB27" i="22"/>
  <c r="BD7" i="51"/>
  <c r="BN78" i="51"/>
  <c r="BA7" i="59"/>
  <c r="BC159" i="50"/>
  <c r="BC98" i="50"/>
  <c r="BB11" i="57"/>
  <c r="BA138" i="57"/>
  <c r="BS283" i="57"/>
  <c r="BM101" i="57"/>
  <c r="CL24" i="52"/>
  <c r="BP132" i="50"/>
  <c r="BQ81" i="51"/>
  <c r="BR98" i="57"/>
  <c r="BA21" i="51"/>
  <c r="BJ210" i="57"/>
  <c r="CX11" i="52"/>
  <c r="CE19" i="52"/>
  <c r="BL89" i="50"/>
  <c r="BR31" i="50"/>
  <c r="BR254" i="57"/>
  <c r="BX62" i="57"/>
  <c r="BI198" i="57"/>
  <c r="BH69" i="57"/>
  <c r="BN106" i="57"/>
  <c r="BH294" i="50"/>
  <c r="BK21" i="50"/>
  <c r="EC7" i="23"/>
  <c r="BA43" i="22"/>
  <c r="BF60" i="22"/>
  <c r="BP158" i="57"/>
  <c r="BU176" i="57"/>
  <c r="BD22" i="51"/>
  <c r="BH47" i="51"/>
  <c r="BF202" i="57"/>
  <c r="BX173" i="57"/>
  <c r="BP85" i="51"/>
  <c r="BC30" i="51"/>
  <c r="BP152" i="57"/>
  <c r="BH64" i="50"/>
  <c r="BD43" i="51"/>
  <c r="BU90" i="57"/>
  <c r="BG163" i="57"/>
  <c r="BI21" i="45"/>
  <c r="BP39" i="57"/>
  <c r="BH32" i="50"/>
  <c r="BR89" i="50"/>
  <c r="BK6" i="42"/>
  <c r="BB132" i="57"/>
  <c r="BM140" i="57"/>
  <c r="BQ82" i="51"/>
  <c r="BE72" i="57"/>
  <c r="BD157" i="57"/>
  <c r="BR76" i="50"/>
  <c r="BL77" i="57"/>
  <c r="BG33" i="50"/>
  <c r="BO70" i="57"/>
  <c r="BY24" i="57"/>
  <c r="BR97" i="57"/>
  <c r="BH276" i="57"/>
  <c r="BB112" i="57"/>
  <c r="BI67" i="57"/>
  <c r="BP236" i="57"/>
  <c r="BW156" i="57"/>
  <c r="BP321" i="50"/>
  <c r="BC285" i="57"/>
  <c r="BK149" i="57"/>
  <c r="BE293" i="57"/>
  <c r="BF122" i="50"/>
  <c r="BV237" i="57"/>
  <c r="BJ18" i="57"/>
  <c r="BL234" i="50"/>
  <c r="BB68" i="22"/>
  <c r="BF49" i="51"/>
  <c r="BR94" i="50"/>
  <c r="BN31" i="57"/>
  <c r="BM180" i="57"/>
  <c r="BK7" i="44"/>
  <c r="BC291" i="57"/>
  <c r="BL31" i="50"/>
  <c r="BJ223" i="57"/>
  <c r="BB211" i="57"/>
  <c r="BR59" i="57"/>
  <c r="BM254" i="57"/>
  <c r="BB295" i="50"/>
  <c r="BW86" i="57"/>
  <c r="BK99" i="57"/>
  <c r="BF270" i="57"/>
  <c r="BQ163" i="50"/>
  <c r="BJ262" i="57"/>
  <c r="BC248" i="50"/>
  <c r="BR235" i="57"/>
  <c r="BJ210" i="50"/>
  <c r="BD161" i="57"/>
  <c r="BD20" i="45"/>
  <c r="BA28" i="22"/>
  <c r="BQ32" i="50"/>
  <c r="BH83" i="57"/>
  <c r="BK9" i="51"/>
  <c r="CS26" i="52"/>
  <c r="BT93" i="50"/>
  <c r="BD203" i="57"/>
  <c r="CP26" i="52"/>
  <c r="BA172" i="57"/>
  <c r="BQ188" i="57"/>
  <c r="BQ5" i="50"/>
  <c r="CQ14" i="52"/>
  <c r="BB61" i="51"/>
  <c r="BI41" i="57"/>
  <c r="BF22" i="45"/>
  <c r="BH19" i="59"/>
  <c r="BU45" i="57"/>
  <c r="BJ45" i="59"/>
  <c r="BB19" i="47"/>
  <c r="BI84" i="51"/>
  <c r="CO25" i="52"/>
  <c r="BX203" i="57"/>
  <c r="CW36" i="52"/>
  <c r="BV137" i="57"/>
  <c r="CK42" i="52"/>
  <c r="BF161" i="57"/>
  <c r="BE31" i="57"/>
  <c r="BB23" i="45"/>
  <c r="BS165" i="57"/>
  <c r="BL87" i="51"/>
  <c r="BQ39" i="57"/>
  <c r="BW89" i="57"/>
  <c r="BM90" i="57"/>
  <c r="BW48" i="57"/>
  <c r="BO155" i="57"/>
  <c r="BY82" i="57"/>
  <c r="BI150" i="57"/>
  <c r="BC280" i="57"/>
  <c r="BF17" i="51"/>
  <c r="BA7" i="50"/>
  <c r="BQ246" i="50"/>
  <c r="BK228" i="57"/>
  <c r="BE83" i="50"/>
  <c r="BQ85" i="50"/>
  <c r="BH14" i="57"/>
  <c r="BE242" i="57"/>
  <c r="CQ43" i="52"/>
  <c r="BC198" i="57"/>
  <c r="BL214" i="57"/>
  <c r="BC46" i="57"/>
  <c r="BJ159" i="57"/>
  <c r="BW80" i="57"/>
  <c r="BM215" i="50"/>
  <c r="BM88" i="50"/>
  <c r="BH19" i="51"/>
  <c r="CW5" i="52"/>
  <c r="BD26" i="57"/>
  <c r="BJ126" i="57"/>
  <c r="BB99" i="57"/>
  <c r="BL296" i="50"/>
  <c r="BI9" i="45"/>
  <c r="BK206" i="57"/>
  <c r="BF59" i="50"/>
  <c r="BJ57" i="50"/>
  <c r="BA145" i="57"/>
  <c r="BJ24" i="50"/>
  <c r="BC25" i="50"/>
  <c r="BE187" i="57"/>
  <c r="BD42" i="59"/>
  <c r="BD50" i="50"/>
  <c r="BK16" i="50"/>
  <c r="BG6" i="46"/>
  <c r="BL19" i="51"/>
  <c r="CW45" i="52"/>
  <c r="BC192" i="57"/>
  <c r="BD45" i="59"/>
  <c r="CO52" i="52"/>
  <c r="BY15" i="57"/>
  <c r="BD71" i="57"/>
  <c r="BA103" i="51"/>
  <c r="BH6" i="51"/>
  <c r="BW50" i="57"/>
  <c r="BD25" i="44"/>
  <c r="CJ11" i="52"/>
  <c r="BJ68" i="51"/>
  <c r="BB49" i="59"/>
  <c r="BM35" i="51"/>
  <c r="BV70" i="57"/>
  <c r="CP15" i="52"/>
  <c r="BP163" i="57"/>
  <c r="BR117" i="57"/>
  <c r="BB92" i="57"/>
  <c r="BD38" i="22"/>
  <c r="BK135" i="57"/>
  <c r="BA12" i="44"/>
  <c r="BF130" i="57"/>
  <c r="BC40" i="57"/>
  <c r="BY115" i="57"/>
  <c r="BC47" i="51"/>
  <c r="BH8" i="57"/>
  <c r="BG17" i="50"/>
  <c r="BF97" i="57"/>
  <c r="BG5" i="22"/>
  <c r="BG5" i="46"/>
  <c r="BN15" i="50"/>
  <c r="BF101" i="51"/>
  <c r="BA89" i="57"/>
  <c r="BY37" i="57"/>
  <c r="BS12" i="57"/>
  <c r="BN158" i="57"/>
  <c r="BG6" i="44"/>
  <c r="BS79" i="57"/>
  <c r="BE48" i="50"/>
  <c r="BG47" i="51"/>
  <c r="BE31" i="50"/>
  <c r="BG154" i="57"/>
  <c r="BY90" i="57"/>
  <c r="BM66" i="50"/>
  <c r="CS54" i="52"/>
  <c r="BO29" i="57"/>
  <c r="BJ92" i="50"/>
  <c r="BH22" i="57"/>
  <c r="BD11" i="46"/>
  <c r="BE73" i="50"/>
  <c r="BH19" i="49"/>
  <c r="BC33" i="57"/>
  <c r="BU99" i="57"/>
  <c r="BW105" i="57"/>
  <c r="BD35" i="51"/>
  <c r="BJ32" i="51"/>
  <c r="BP92" i="50"/>
  <c r="CO10" i="52"/>
  <c r="BU69" i="57"/>
  <c r="BL60" i="57"/>
  <c r="BE302" i="50"/>
  <c r="BR168" i="57"/>
  <c r="BH251" i="50"/>
  <c r="BA94" i="50"/>
  <c r="BN17" i="57"/>
  <c r="BQ47" i="51"/>
  <c r="BG13" i="47"/>
  <c r="BA10" i="46"/>
  <c r="BK78" i="50"/>
  <c r="BE11" i="46"/>
  <c r="BQ43" i="51"/>
  <c r="CX35" i="52"/>
  <c r="BG9" i="47"/>
  <c r="BM173" i="57"/>
  <c r="BR28" i="57"/>
  <c r="BB55" i="57"/>
  <c r="BI300" i="50"/>
  <c r="CK14" i="52"/>
  <c r="BW196" i="57"/>
  <c r="CF21" i="52"/>
  <c r="BK97" i="51"/>
  <c r="BD13" i="47"/>
  <c r="BB34" i="50"/>
  <c r="BD75" i="57"/>
  <c r="BS66" i="57"/>
  <c r="BU104" i="57"/>
  <c r="BN169" i="57"/>
  <c r="BP139" i="57"/>
  <c r="BI62" i="51"/>
  <c r="BL5" i="49"/>
  <c r="BR154" i="57"/>
  <c r="BN54" i="51"/>
  <c r="BG9" i="45"/>
  <c r="BX171" i="57"/>
  <c r="BE113" i="57"/>
  <c r="BS132" i="57"/>
  <c r="BL71" i="57"/>
  <c r="BQ121" i="50"/>
  <c r="CQ29" i="52"/>
  <c r="BC46" i="22"/>
  <c r="BD204" i="50"/>
  <c r="BV38" i="57"/>
  <c r="CU25" i="52"/>
  <c r="BQ207" i="50"/>
  <c r="BC93" i="51"/>
  <c r="BV195" i="57"/>
  <c r="BR6" i="57"/>
  <c r="EJ7" i="23"/>
  <c r="BU31" i="57"/>
  <c r="BJ99" i="51"/>
  <c r="BB25" i="22"/>
  <c r="BR84" i="50"/>
  <c r="BC7" i="51"/>
  <c r="BB16" i="49"/>
  <c r="BY98" i="57"/>
  <c r="BL13" i="50"/>
  <c r="CJ25" i="52"/>
  <c r="CU40" i="52"/>
  <c r="BN110" i="57"/>
  <c r="BM95" i="50"/>
  <c r="BC905" i="50"/>
  <c r="BJ145" i="50"/>
  <c r="BR282" i="50"/>
  <c r="BA221" i="57"/>
  <c r="BB236" i="57"/>
  <c r="BR253" i="50"/>
  <c r="BB119" i="50"/>
  <c r="BT33" i="50"/>
  <c r="BQ301" i="50"/>
  <c r="BL18" i="45"/>
  <c r="BP161" i="50"/>
  <c r="BI25" i="51"/>
  <c r="BG296" i="50"/>
  <c r="BQ65" i="51"/>
  <c r="BM245" i="57"/>
  <c r="BR267" i="50"/>
  <c r="BB157" i="57"/>
  <c r="BE79" i="50"/>
  <c r="BD243" i="50"/>
  <c r="BM59" i="57"/>
  <c r="BJ170" i="57"/>
  <c r="BJ54" i="59"/>
  <c r="BJ36" i="51"/>
  <c r="BD25" i="45"/>
  <c r="BW187" i="57"/>
  <c r="BG93" i="51"/>
  <c r="BB11" i="46"/>
  <c r="BC60" i="51"/>
  <c r="BE192" i="57"/>
  <c r="BG35" i="22"/>
  <c r="CF16" i="52"/>
  <c r="BI6" i="45"/>
  <c r="BE199" i="57"/>
  <c r="DT6" i="23"/>
  <c r="BC21" i="59"/>
  <c r="BX139" i="57"/>
  <c r="BK69" i="57"/>
  <c r="BR172" i="57"/>
  <c r="BY79" i="57"/>
  <c r="BM39" i="57"/>
  <c r="BX134" i="57"/>
  <c r="BC5" i="49"/>
  <c r="BD66" i="50"/>
  <c r="BR147" i="57"/>
  <c r="BG194" i="57"/>
  <c r="BG43" i="59"/>
  <c r="BH8" i="47"/>
  <c r="BD19" i="45"/>
  <c r="BC138" i="57"/>
  <c r="BP19" i="51"/>
  <c r="BS93" i="50"/>
  <c r="CO37" i="52"/>
  <c r="BL203" i="57"/>
  <c r="ED6" i="23"/>
  <c r="BQ29" i="51"/>
  <c r="BA29" i="59"/>
  <c r="BQ96" i="50"/>
  <c r="BA68" i="51"/>
  <c r="BG47" i="57"/>
  <c r="BH14" i="44"/>
  <c r="BM185" i="57"/>
  <c r="BH18" i="47"/>
  <c r="BD10" i="57"/>
  <c r="BW297" i="57"/>
  <c r="BD129" i="57"/>
  <c r="BB273" i="57"/>
  <c r="BE33" i="22"/>
  <c r="BD149" i="57"/>
  <c r="BK18" i="49"/>
  <c r="BG114" i="57"/>
  <c r="BY48" i="57"/>
  <c r="BN112" i="57"/>
  <c r="BQ18" i="50"/>
  <c r="BL82" i="50"/>
  <c r="BJ37" i="57"/>
  <c r="BU119" i="57"/>
  <c r="BW137" i="57"/>
  <c r="BL20" i="51"/>
  <c r="BH102" i="57"/>
  <c r="BI203" i="57"/>
  <c r="BE11" i="59"/>
  <c r="BL92" i="57"/>
  <c r="BV193" i="57"/>
  <c r="BD97" i="51"/>
  <c r="BG52" i="57"/>
  <c r="BI7" i="57"/>
  <c r="BM101" i="51"/>
  <c r="BI9" i="57"/>
  <c r="BH21" i="59"/>
  <c r="BH200" i="57"/>
  <c r="BO129" i="57"/>
  <c r="BR59" i="50"/>
  <c r="BE106" i="57"/>
  <c r="BB140" i="57"/>
  <c r="CL21" i="52"/>
  <c r="BA108" i="57"/>
  <c r="BC14" i="50"/>
  <c r="BG21" i="45"/>
  <c r="BP36" i="57"/>
  <c r="BF60" i="57"/>
  <c r="BD158" i="57"/>
  <c r="BD22" i="50"/>
  <c r="BE158" i="57"/>
  <c r="BD19" i="46"/>
  <c r="BC115" i="57"/>
  <c r="BC52" i="50"/>
  <c r="BD96" i="51"/>
  <c r="BL80" i="57"/>
  <c r="BG49" i="22"/>
  <c r="BD48" i="22"/>
  <c r="BV179" i="57"/>
  <c r="BA44" i="59"/>
  <c r="BB25" i="45"/>
  <c r="BN69" i="51"/>
  <c r="BG26" i="22"/>
  <c r="BC18" i="59"/>
  <c r="BM65" i="51"/>
  <c r="CX55" i="52"/>
  <c r="BX192" i="57"/>
  <c r="BC11" i="45"/>
  <c r="BE15" i="57"/>
  <c r="BA47" i="59"/>
  <c r="BI146" i="57"/>
  <c r="BD34" i="57"/>
  <c r="BD53" i="50"/>
  <c r="BB85" i="57"/>
  <c r="BQ68" i="50"/>
  <c r="BD54" i="50"/>
  <c r="BB37" i="51"/>
  <c r="BM22" i="45"/>
  <c r="BP91" i="57"/>
  <c r="BK29" i="57"/>
  <c r="BS103" i="57"/>
  <c r="BG304" i="57"/>
  <c r="BL167" i="57"/>
  <c r="BJ160" i="57"/>
  <c r="BD90" i="50"/>
  <c r="BD54" i="59"/>
  <c r="BP112" i="57"/>
  <c r="BQ44" i="51"/>
  <c r="BK296" i="57"/>
  <c r="BV189" i="57"/>
  <c r="BE221" i="57"/>
  <c r="BH190" i="57"/>
  <c r="BA144" i="50"/>
  <c r="BW63" i="57"/>
  <c r="BM225" i="57"/>
  <c r="BQ66" i="57"/>
  <c r="BU117" i="57"/>
  <c r="BN292" i="57"/>
  <c r="BQ9" i="57"/>
  <c r="BK123" i="57"/>
  <c r="BE212" i="57"/>
  <c r="BC75" i="51"/>
  <c r="BD5" i="51"/>
  <c r="CT14" i="52"/>
  <c r="BB114" i="50"/>
  <c r="BE92" i="51"/>
  <c r="BH187" i="50"/>
  <c r="BW29" i="57"/>
  <c r="BW206" i="57"/>
  <c r="BF14" i="59"/>
  <c r="BN93" i="57"/>
  <c r="CQ50" i="52"/>
  <c r="BE196" i="57"/>
  <c r="BQ287" i="50"/>
  <c r="BL37" i="57"/>
  <c r="BG39" i="22"/>
  <c r="CF12" i="52"/>
  <c r="DK7" i="23"/>
  <c r="BH62" i="57"/>
  <c r="BK100" i="57"/>
  <c r="BF276" i="50"/>
  <c r="BS55" i="57"/>
  <c r="BF259" i="57"/>
  <c r="BJ40" i="57"/>
  <c r="BI774" i="50"/>
  <c r="BI893" i="50"/>
  <c r="BP742" i="50"/>
  <c r="BI267" i="57"/>
  <c r="BG691" i="50"/>
  <c r="BF606" i="50"/>
  <c r="BG187" i="50"/>
  <c r="BU134" i="57"/>
  <c r="BF92" i="57"/>
  <c r="BV294" i="57"/>
  <c r="BL30" i="50"/>
  <c r="BV222" i="57"/>
  <c r="BA73" i="57"/>
  <c r="BL130" i="50"/>
  <c r="BS214" i="57"/>
  <c r="BL262" i="57"/>
  <c r="BM43" i="50"/>
  <c r="BH112" i="50"/>
  <c r="BB205" i="50"/>
  <c r="BB20" i="45"/>
  <c r="BL10" i="57"/>
  <c r="BS296" i="50"/>
  <c r="BA252" i="50"/>
  <c r="BM189" i="50"/>
  <c r="BP12" i="51"/>
  <c r="BH222" i="57"/>
  <c r="BU207" i="57"/>
  <c r="BB80" i="50"/>
  <c r="BP34" i="57"/>
  <c r="BK226" i="50"/>
  <c r="BM262" i="57"/>
  <c r="BE159" i="50"/>
  <c r="BG214" i="57"/>
  <c r="BD167" i="50"/>
  <c r="BV244" i="57"/>
  <c r="BS104" i="50"/>
  <c r="BP40" i="57"/>
  <c r="CG54" i="52"/>
  <c r="CS46" i="52"/>
  <c r="BG124" i="57"/>
  <c r="BK31" i="57"/>
  <c r="BS31" i="57"/>
  <c r="BA5" i="50"/>
  <c r="BG246" i="50"/>
  <c r="BC17" i="57"/>
  <c r="BD88" i="50"/>
  <c r="BP116" i="57"/>
  <c r="BL293" i="50"/>
  <c r="BB189" i="57"/>
  <c r="BF38" i="50"/>
  <c r="BD14" i="47"/>
  <c r="BM182" i="50"/>
  <c r="BP266" i="57"/>
  <c r="BM188" i="50"/>
  <c r="BI220" i="57"/>
  <c r="BS178" i="57"/>
  <c r="BP101" i="57"/>
  <c r="BX93" i="57"/>
  <c r="BC46" i="51"/>
  <c r="BB66" i="50"/>
  <c r="BG98" i="51"/>
  <c r="BC20" i="59"/>
  <c r="BM40" i="51"/>
  <c r="CW27" i="52"/>
  <c r="BC6" i="50"/>
  <c r="BO116" i="57"/>
  <c r="BI5" i="59"/>
  <c r="BA29" i="22"/>
  <c r="BI180" i="57"/>
  <c r="BD33" i="51"/>
  <c r="BC86" i="51"/>
  <c r="BK238" i="57"/>
  <c r="BC264" i="57"/>
  <c r="BB224" i="57"/>
  <c r="BS218" i="50"/>
  <c r="BJ238" i="50"/>
  <c r="BB266" i="57"/>
  <c r="BL168" i="50"/>
  <c r="BM168" i="57"/>
  <c r="BF224" i="50"/>
  <c r="CO17" i="52"/>
  <c r="BQ261" i="57"/>
  <c r="BI128" i="57"/>
  <c r="BF31" i="50"/>
  <c r="BS50" i="50"/>
  <c r="BA15" i="46"/>
  <c r="BF47" i="51"/>
  <c r="BP17" i="57"/>
  <c r="BD91" i="50"/>
  <c r="BH294" i="57"/>
  <c r="CN12" i="52"/>
  <c r="BH297" i="50"/>
  <c r="BC55" i="57"/>
  <c r="BH128" i="50"/>
  <c r="CW11" i="52"/>
  <c r="BE288" i="57"/>
  <c r="CN47" i="52"/>
  <c r="BE191" i="57"/>
  <c r="BP99" i="50"/>
  <c r="CT5" i="52"/>
  <c r="BK80" i="51"/>
  <c r="CO31" i="52"/>
  <c r="BJ16" i="49"/>
  <c r="BQ217" i="50"/>
  <c r="BE21" i="47"/>
  <c r="BB77" i="51"/>
  <c r="BC36" i="51"/>
  <c r="BE15" i="47"/>
  <c r="BY178" i="57"/>
  <c r="BF27" i="57"/>
  <c r="BR155" i="57"/>
  <c r="BW203" i="57"/>
  <c r="BL157" i="57"/>
  <c r="BX24" i="57"/>
  <c r="BJ53" i="57"/>
  <c r="CT27" i="52"/>
  <c r="BA9" i="44"/>
  <c r="BM28" i="57"/>
  <c r="BE201" i="57"/>
  <c r="BD62" i="22"/>
  <c r="BC69" i="57"/>
  <c r="BK34" i="50"/>
  <c r="BH43" i="50"/>
  <c r="BN37" i="57"/>
  <c r="BK69" i="50"/>
  <c r="BK13" i="50"/>
  <c r="BA26" i="59"/>
  <c r="BN7" i="51"/>
  <c r="BA89" i="51"/>
  <c r="BD24" i="51"/>
  <c r="CV21" i="52"/>
  <c r="BM43" i="57"/>
  <c r="BN30" i="51"/>
  <c r="BM42" i="50"/>
  <c r="BA92" i="57"/>
  <c r="BK273" i="50"/>
  <c r="BI90" i="57"/>
  <c r="BW151" i="57"/>
  <c r="BI38" i="57"/>
  <c r="BC26" i="57"/>
  <c r="BJ93" i="51"/>
  <c r="BF92" i="50"/>
  <c r="CG48" i="52"/>
  <c r="BR205" i="50"/>
  <c r="BK74" i="50"/>
  <c r="BP111" i="57"/>
  <c r="BC47" i="59"/>
  <c r="BG22" i="22"/>
  <c r="BA15" i="59"/>
  <c r="BX97" i="57"/>
  <c r="BE232" i="57"/>
  <c r="BL85" i="50"/>
  <c r="CL10" i="52"/>
  <c r="BF96" i="50"/>
  <c r="BF19" i="22"/>
  <c r="BV145" i="57"/>
  <c r="BJ7" i="45"/>
  <c r="BH50" i="50"/>
  <c r="BB54" i="50"/>
  <c r="BF230" i="57"/>
  <c r="BB5" i="51"/>
  <c r="BF81" i="57"/>
  <c r="BP101" i="51"/>
  <c r="BA8" i="22"/>
  <c r="BL141" i="57"/>
  <c r="BJ87" i="57"/>
  <c r="BJ9" i="57"/>
  <c r="BM288" i="50"/>
  <c r="BC162" i="50"/>
  <c r="BB130" i="57"/>
  <c r="BC290" i="50"/>
  <c r="BM116" i="50"/>
  <c r="BE138" i="57"/>
  <c r="BG181" i="57"/>
  <c r="BR55" i="50"/>
  <c r="BI248" i="57"/>
  <c r="BB90" i="57"/>
  <c r="CE40" i="52"/>
  <c r="BD49" i="59"/>
  <c r="BE118" i="57"/>
  <c r="BJ149" i="57"/>
  <c r="BG195" i="57"/>
  <c r="BA12" i="22"/>
  <c r="BA10" i="51"/>
  <c r="BW9" i="57"/>
  <c r="BU102" i="57"/>
  <c r="BM12" i="51"/>
  <c r="BL37" i="51"/>
  <c r="BP99" i="57"/>
  <c r="BS24" i="57"/>
  <c r="BB202" i="57"/>
  <c r="BT207" i="50"/>
  <c r="BC18" i="44"/>
  <c r="BE21" i="46"/>
  <c r="BK24" i="59"/>
  <c r="BX111" i="57"/>
  <c r="BK59" i="50"/>
  <c r="BD30" i="51"/>
  <c r="BK44" i="57"/>
  <c r="BM177" i="57"/>
  <c r="BP113" i="57"/>
  <c r="BB18" i="59"/>
  <c r="BP90" i="50"/>
  <c r="BV120" i="57"/>
  <c r="BE17" i="59"/>
  <c r="BE17" i="44"/>
  <c r="CS53" i="52"/>
  <c r="BG191" i="57"/>
  <c r="BH67" i="51"/>
  <c r="BH205" i="57"/>
  <c r="BH100" i="57"/>
  <c r="CM20" i="52"/>
  <c r="BN82" i="57"/>
  <c r="BA14" i="57"/>
  <c r="BQ45" i="51"/>
  <c r="CS8" i="52"/>
  <c r="BG17" i="22"/>
  <c r="BF17" i="44"/>
  <c r="BJ171" i="57"/>
  <c r="BK71" i="50"/>
  <c r="BY175" i="57"/>
  <c r="BA6" i="51"/>
  <c r="BP67" i="51"/>
  <c r="BD38" i="59"/>
  <c r="BD22" i="22"/>
  <c r="BL74" i="57"/>
  <c r="BM64" i="51"/>
  <c r="BG30" i="57"/>
  <c r="BF105" i="57"/>
  <c r="BB17" i="49"/>
  <c r="BC22" i="49"/>
  <c r="CS14" i="52"/>
  <c r="BB155" i="57"/>
  <c r="BJ44" i="50"/>
  <c r="BR93" i="50"/>
  <c r="BL47" i="51"/>
  <c r="BR80" i="57"/>
  <c r="BJ6" i="50"/>
  <c r="BM228" i="50"/>
  <c r="BL50" i="57"/>
  <c r="BA15" i="50"/>
  <c r="BA86" i="51"/>
  <c r="BM176" i="57"/>
  <c r="BC98" i="51"/>
  <c r="BB32" i="59"/>
  <c r="BQ19" i="57"/>
  <c r="BV7" i="57"/>
  <c r="BJ150" i="57"/>
  <c r="BS27" i="57"/>
  <c r="CV47" i="52"/>
  <c r="BS75" i="57"/>
  <c r="BC52" i="22"/>
  <c r="BP18" i="57"/>
  <c r="BE155" i="57"/>
  <c r="BR123" i="50"/>
  <c r="BW78" i="57"/>
  <c r="BV130" i="57"/>
  <c r="CE13" i="52"/>
  <c r="BK8" i="57"/>
  <c r="BR46" i="57"/>
  <c r="BT20" i="50"/>
  <c r="BE16" i="49"/>
  <c r="BF36" i="51"/>
  <c r="BQ76" i="57"/>
  <c r="BY174" i="57"/>
  <c r="BN75" i="51"/>
  <c r="BF6" i="43"/>
  <c r="BN75" i="50"/>
  <c r="BN195" i="57"/>
  <c r="CR29" i="52"/>
  <c r="BE33" i="50"/>
  <c r="BK177" i="57"/>
  <c r="BB24" i="46"/>
  <c r="BE42" i="50"/>
  <c r="BQ169" i="57"/>
  <c r="BD32" i="50"/>
  <c r="BC190" i="57"/>
  <c r="BJ43" i="50"/>
  <c r="BW68" i="57"/>
  <c r="EV6" i="23"/>
  <c r="BF26" i="22"/>
  <c r="BK62" i="51"/>
  <c r="CP32" i="52"/>
  <c r="BI201" i="50"/>
  <c r="BN70" i="57"/>
  <c r="BD90" i="51"/>
  <c r="BO15" i="57"/>
  <c r="BS93" i="57"/>
  <c r="BN177" i="57"/>
  <c r="BB30" i="57"/>
  <c r="BE32" i="51"/>
  <c r="BI21" i="50"/>
  <c r="BP81" i="51"/>
  <c r="BA76" i="57"/>
  <c r="BK21" i="44"/>
  <c r="BF95" i="51"/>
  <c r="BF12" i="45"/>
  <c r="BC49" i="51"/>
  <c r="BX82" i="57"/>
  <c r="BS279" i="50"/>
  <c r="BY154" i="57"/>
  <c r="BA20" i="45"/>
  <c r="CW49" i="52"/>
  <c r="BB128" i="57"/>
  <c r="BM50" i="57"/>
  <c r="BD98" i="50"/>
  <c r="BE16" i="47"/>
  <c r="CG17" i="52"/>
  <c r="BM200" i="57"/>
  <c r="BJ62" i="57"/>
  <c r="BB34" i="51"/>
  <c r="BH13" i="51"/>
  <c r="BG10" i="50"/>
  <c r="CJ13" i="52"/>
  <c r="CH24" i="52"/>
  <c r="BK193" i="57"/>
  <c r="CI44" i="52"/>
  <c r="BK24" i="57"/>
  <c r="BU65" i="57"/>
  <c r="BR127" i="57"/>
  <c r="CI55" i="52"/>
  <c r="EX7" i="23"/>
  <c r="BX179" i="57"/>
  <c r="BE48" i="22"/>
  <c r="BI13" i="49"/>
  <c r="BH62" i="50"/>
  <c r="CJ30" i="52"/>
  <c r="BB229" i="57"/>
  <c r="BH55" i="50"/>
  <c r="BB81" i="50"/>
  <c r="BF10" i="50"/>
  <c r="BG17" i="49"/>
  <c r="BU88" i="57"/>
  <c r="BR17" i="57"/>
  <c r="BP249" i="50"/>
  <c r="BA15" i="45"/>
  <c r="BB87" i="50"/>
  <c r="BB84" i="50"/>
  <c r="BF5" i="22"/>
  <c r="BH86" i="50"/>
  <c r="BA54" i="51"/>
  <c r="BF77" i="50"/>
  <c r="CK22" i="52"/>
  <c r="BJ61" i="51"/>
  <c r="BK18" i="45"/>
  <c r="BI19" i="50"/>
  <c r="BE8" i="51"/>
  <c r="BJ29" i="59"/>
  <c r="BU240" i="57"/>
  <c r="BS94" i="50"/>
  <c r="BW275" i="57"/>
  <c r="BR175" i="57"/>
  <c r="DY6" i="23"/>
  <c r="BA80" i="51"/>
  <c r="CJ39" i="52"/>
  <c r="BW90" i="57"/>
  <c r="BN8" i="51"/>
  <c r="BV161" i="57"/>
  <c r="BA195" i="57"/>
  <c r="BG57" i="51"/>
  <c r="BH90" i="50"/>
  <c r="BQ162" i="57"/>
  <c r="BM68" i="57"/>
  <c r="BA8" i="44"/>
  <c r="BG25" i="49"/>
  <c r="BE132" i="57"/>
  <c r="BA211" i="57"/>
  <c r="DO6" i="23"/>
  <c r="BF50" i="51"/>
  <c r="BC304" i="57"/>
  <c r="BK140" i="57"/>
  <c r="BB22" i="46"/>
  <c r="BS22" i="57"/>
  <c r="BX159" i="57"/>
  <c r="BE6" i="57"/>
  <c r="BE51" i="59"/>
  <c r="BL213" i="50"/>
  <c r="BP119" i="57"/>
  <c r="BR233" i="50"/>
  <c r="CR12" i="52"/>
  <c r="BR153" i="50"/>
  <c r="BQ28" i="57"/>
  <c r="BG144" i="50"/>
  <c r="BI124" i="57"/>
  <c r="BQ165" i="57"/>
  <c r="BN15" i="45"/>
  <c r="BM55" i="50"/>
  <c r="CT17" i="52"/>
  <c r="BC14" i="22"/>
  <c r="BF123" i="57"/>
  <c r="BJ63" i="51"/>
  <c r="BS66" i="50"/>
  <c r="BH295" i="50"/>
  <c r="BM96" i="50"/>
  <c r="BJ50" i="59"/>
  <c r="BO171" i="57"/>
  <c r="BI32" i="51"/>
  <c r="BF84" i="57"/>
  <c r="BW241" i="57"/>
  <c r="BV146" i="57"/>
  <c r="BH44" i="50"/>
  <c r="BH126" i="50"/>
  <c r="BA164" i="57"/>
  <c r="BQ94" i="51"/>
  <c r="CJ53" i="52"/>
  <c r="BC36" i="59"/>
  <c r="BP77" i="50"/>
  <c r="BE66" i="51"/>
  <c r="CQ12" i="52"/>
  <c r="BS23" i="50"/>
  <c r="BT136" i="50"/>
  <c r="BA100" i="57"/>
  <c r="BU175" i="57"/>
  <c r="BY66" i="57"/>
  <c r="BI10" i="50"/>
  <c r="BF78" i="51"/>
  <c r="BR124" i="57"/>
  <c r="BE25" i="45"/>
  <c r="BL75" i="57"/>
  <c r="BJ98" i="50"/>
  <c r="BK45" i="51"/>
  <c r="BB54" i="57"/>
  <c r="BE83" i="51"/>
  <c r="BW146" i="57"/>
  <c r="BO130" i="57"/>
  <c r="BO45" i="57"/>
  <c r="BO99" i="57"/>
  <c r="BW129" i="57"/>
  <c r="BG173" i="57"/>
  <c r="BS201" i="50"/>
  <c r="CP55" i="52"/>
  <c r="BP56" i="57"/>
  <c r="BL83" i="57"/>
  <c r="BT240" i="50"/>
  <c r="BO225" i="57"/>
  <c r="BU10" i="57"/>
  <c r="BF20" i="49"/>
  <c r="BR187" i="57"/>
  <c r="BG24" i="46"/>
  <c r="BP190" i="57"/>
  <c r="BN79" i="57"/>
  <c r="BY42" i="57"/>
  <c r="CV35" i="52"/>
  <c r="BF9" i="44"/>
  <c r="BF14" i="49"/>
  <c r="BB25" i="44"/>
  <c r="BC94" i="57"/>
  <c r="BU190" i="57"/>
  <c r="BQ114" i="57"/>
  <c r="BJ267" i="50"/>
  <c r="BW67" i="57"/>
  <c r="CM12" i="52"/>
  <c r="BM66" i="57"/>
  <c r="BG128" i="57"/>
  <c r="BF51" i="50"/>
  <c r="BC87" i="50"/>
  <c r="BP96" i="51"/>
  <c r="BP140" i="57"/>
  <c r="BN76" i="51"/>
  <c r="BU44" i="57"/>
  <c r="BU78" i="57"/>
  <c r="BH99" i="50"/>
  <c r="BB68" i="51"/>
  <c r="BL158" i="57"/>
  <c r="BQ34" i="50"/>
  <c r="BU296" i="57"/>
  <c r="BD18" i="57"/>
  <c r="BP133" i="57"/>
  <c r="BK187" i="57"/>
  <c r="BL115" i="57"/>
  <c r="BG16" i="59"/>
  <c r="CS38" i="52"/>
  <c r="BH26" i="51"/>
  <c r="BW60" i="57"/>
  <c r="BS115" i="57"/>
  <c r="CU33" i="52"/>
  <c r="BO190" i="57"/>
  <c r="BU120" i="57"/>
  <c r="DR6" i="23"/>
  <c r="BK47" i="59"/>
  <c r="BK12" i="44"/>
  <c r="BP230" i="50"/>
  <c r="BG74" i="50"/>
  <c r="BG42" i="59"/>
  <c r="BI7" i="45"/>
  <c r="BG24" i="22"/>
  <c r="BH17" i="44"/>
  <c r="BR119" i="57"/>
  <c r="BH194" i="57"/>
  <c r="BE47" i="50"/>
  <c r="BB34" i="57"/>
  <c r="BY141" i="57"/>
  <c r="BI18" i="47"/>
  <c r="BB194" i="57"/>
  <c r="BB262" i="57"/>
  <c r="CT38" i="52"/>
  <c r="BR73" i="50"/>
  <c r="BM120" i="57"/>
  <c r="BJ20" i="49"/>
  <c r="BQ141" i="57"/>
  <c r="BC14" i="47"/>
  <c r="BB81" i="57"/>
  <c r="BB86" i="50"/>
  <c r="BQ25" i="51"/>
  <c r="BI26" i="51"/>
  <c r="BC26" i="50"/>
  <c r="CN37" i="52"/>
  <c r="BF156" i="57"/>
  <c r="BB6" i="51"/>
  <c r="BF236" i="57"/>
  <c r="BU172" i="57"/>
  <c r="BW204" i="57"/>
  <c r="BB45" i="57"/>
  <c r="BD207" i="57"/>
  <c r="BG106" i="57"/>
  <c r="CM41" i="52"/>
  <c r="BQ39" i="51"/>
  <c r="BP16" i="57"/>
  <c r="BC9" i="50"/>
  <c r="BJ101" i="51"/>
  <c r="BG17" i="51"/>
  <c r="BU142" i="57"/>
  <c r="CN27" i="52"/>
  <c r="BD8" i="46"/>
  <c r="CF14" i="52"/>
  <c r="BS225" i="50"/>
  <c r="BG48" i="51"/>
  <c r="BR140" i="57"/>
  <c r="BY117" i="57"/>
  <c r="BM105" i="50"/>
  <c r="BD29" i="51"/>
  <c r="BX147" i="57"/>
  <c r="BA52" i="22"/>
  <c r="BQ73" i="57"/>
  <c r="CH54" i="52"/>
  <c r="BH27" i="59"/>
  <c r="CV22" i="52"/>
  <c r="BK63" i="57"/>
  <c r="BH284" i="57"/>
  <c r="BU152" i="57"/>
  <c r="BU199" i="57"/>
  <c r="BS155" i="57"/>
  <c r="BM30" i="51"/>
  <c r="BS142" i="57"/>
  <c r="CN28" i="52"/>
  <c r="BE279" i="50"/>
  <c r="BV41" i="57"/>
  <c r="BE146" i="57"/>
  <c r="BL23" i="51"/>
  <c r="BJ128" i="57"/>
  <c r="BA24" i="50"/>
  <c r="BU183" i="57"/>
  <c r="BI97" i="50"/>
  <c r="BQ10" i="50"/>
  <c r="BW99" i="57"/>
  <c r="CL9" i="52"/>
  <c r="BF184" i="57"/>
  <c r="BE9" i="59"/>
  <c r="BL66" i="50"/>
  <c r="BB88" i="50"/>
  <c r="BN87" i="51"/>
  <c r="BD210" i="57"/>
  <c r="BJ91" i="51"/>
  <c r="BC90" i="50"/>
  <c r="BF19" i="45"/>
  <c r="BD15" i="45"/>
  <c r="BN37" i="50"/>
  <c r="BL15" i="50"/>
  <c r="BR200" i="57"/>
  <c r="BJ156" i="57"/>
  <c r="CT50" i="52"/>
  <c r="BD8" i="22"/>
  <c r="BI96" i="57"/>
  <c r="BJ143" i="57"/>
  <c r="BB101" i="57"/>
  <c r="BJ52" i="51"/>
  <c r="BF5" i="46"/>
  <c r="BJ109" i="57"/>
  <c r="BG6" i="50"/>
  <c r="BD6" i="44"/>
  <c r="BH624" i="50"/>
  <c r="BG373" i="50"/>
  <c r="BQ419" i="50"/>
  <c r="BP111" i="50"/>
  <c r="BH851" i="50"/>
  <c r="BD239" i="50"/>
  <c r="BI486" i="50"/>
  <c r="BH256" i="57"/>
  <c r="BL98" i="57"/>
  <c r="BT36" i="50"/>
  <c r="BU234" i="57"/>
  <c r="BL268" i="50"/>
  <c r="BC60" i="57"/>
  <c r="BB268" i="50"/>
  <c r="BN294" i="57"/>
  <c r="BD231" i="50"/>
  <c r="BS249" i="50"/>
  <c r="BD293" i="57"/>
  <c r="BW294" i="57"/>
  <c r="BJ269" i="57"/>
  <c r="BE134" i="50"/>
  <c r="BC227" i="50"/>
  <c r="BL8" i="44"/>
  <c r="BT156" i="50"/>
  <c r="BB17" i="22"/>
  <c r="BM241" i="57"/>
  <c r="BS249" i="57"/>
  <c r="BE129" i="57"/>
  <c r="BD96" i="50"/>
  <c r="BV164" i="57"/>
  <c r="BH21" i="47"/>
  <c r="BG29" i="57"/>
  <c r="BC19" i="59"/>
  <c r="BF233" i="57"/>
  <c r="BC287" i="57"/>
  <c r="BT118" i="50"/>
  <c r="BG81" i="50"/>
  <c r="CE25" i="52"/>
  <c r="BE45" i="51"/>
  <c r="BQ102" i="51"/>
  <c r="BI212" i="50"/>
  <c r="BP120" i="57"/>
  <c r="BA39" i="59"/>
  <c r="BS197" i="50"/>
  <c r="BI112" i="50"/>
  <c r="BW216" i="57"/>
  <c r="BQ298" i="50"/>
  <c r="BM136" i="50"/>
  <c r="BG125" i="50"/>
  <c r="BD12" i="22"/>
  <c r="BG23" i="51"/>
  <c r="BT191" i="50"/>
  <c r="BV177" i="57"/>
  <c r="BD19" i="50"/>
  <c r="BM25" i="50"/>
  <c r="BP80" i="57"/>
  <c r="BQ285" i="50"/>
  <c r="BC204" i="50"/>
  <c r="BD133" i="50"/>
  <c r="BO240" i="57"/>
  <c r="BE288" i="50"/>
  <c r="BS78" i="50"/>
  <c r="BN90" i="57"/>
  <c r="BE126" i="50"/>
  <c r="BU243" i="57"/>
  <c r="BK235" i="57"/>
  <c r="CI46" i="52"/>
  <c r="BA67" i="51"/>
  <c r="BA64" i="50"/>
  <c r="BJ298" i="57"/>
  <c r="BC5" i="22"/>
  <c r="BN234" i="50"/>
  <c r="BE165" i="57"/>
  <c r="BW219" i="57"/>
  <c r="BP281" i="50"/>
  <c r="BM167" i="50"/>
  <c r="BQ190" i="57"/>
  <c r="BI287" i="57"/>
  <c r="BP34" i="50"/>
  <c r="BR75" i="50"/>
  <c r="BF160" i="50"/>
  <c r="BN177" i="50"/>
  <c r="BY104" i="57"/>
  <c r="BR99" i="57"/>
  <c r="BK72" i="50"/>
  <c r="BH91" i="51"/>
  <c r="BE15" i="46"/>
  <c r="BY8" i="57"/>
  <c r="BH16" i="45"/>
  <c r="BW290" i="57"/>
  <c r="BK54" i="50"/>
  <c r="BB113" i="57"/>
  <c r="BE205" i="57"/>
  <c r="BO76" i="57"/>
  <c r="BH16" i="44"/>
  <c r="BN54" i="50"/>
  <c r="BI114" i="57"/>
  <c r="BG8" i="46"/>
  <c r="BO203" i="57"/>
  <c r="CJ34" i="52"/>
  <c r="BN147" i="57"/>
  <c r="BK14" i="51"/>
  <c r="BB21" i="46"/>
  <c r="BL99" i="57"/>
  <c r="BA30" i="51"/>
  <c r="BI19" i="59"/>
  <c r="BG44" i="22"/>
  <c r="BH10" i="57"/>
  <c r="BB12" i="49"/>
  <c r="BC51" i="51"/>
  <c r="BC181" i="57"/>
  <c r="BY160" i="57"/>
  <c r="BA41" i="22"/>
  <c r="CH33" i="52"/>
  <c r="BE22" i="59"/>
  <c r="BH22" i="44"/>
  <c r="BK39" i="59"/>
  <c r="CT47" i="52"/>
  <c r="BT195" i="50"/>
  <c r="BI82" i="50"/>
  <c r="BH32" i="59"/>
  <c r="BC19" i="47"/>
  <c r="BD62" i="50"/>
  <c r="BA16" i="50"/>
  <c r="BQ44" i="50"/>
  <c r="BJ44" i="51"/>
  <c r="BI81" i="50"/>
  <c r="CK51" i="52"/>
  <c r="BF142" i="57"/>
  <c r="BH3" i="47"/>
  <c r="BX8" i="57"/>
  <c r="CG34" i="52"/>
  <c r="BC71" i="57"/>
  <c r="BM133" i="50"/>
  <c r="CT55" i="52"/>
  <c r="BI46" i="50"/>
  <c r="BS207" i="57"/>
  <c r="BE72" i="22"/>
  <c r="BM117" i="50"/>
  <c r="BQ200" i="57"/>
  <c r="BM58" i="50"/>
  <c r="BD182" i="50"/>
  <c r="BN215" i="57"/>
  <c r="BU236" i="57"/>
  <c r="BG6" i="42"/>
  <c r="BJ46" i="57"/>
  <c r="BA43" i="51"/>
  <c r="BX125" i="57"/>
  <c r="BD19" i="57"/>
  <c r="BF39" i="50"/>
  <c r="BD21" i="50"/>
  <c r="BD146" i="57"/>
  <c r="CR17" i="52"/>
  <c r="BA12" i="57"/>
  <c r="BW41" i="57"/>
  <c r="CM47" i="52"/>
  <c r="BJ70" i="50"/>
  <c r="BE32" i="59"/>
  <c r="BD63" i="57"/>
  <c r="BW8" i="57"/>
  <c r="BA81" i="57"/>
  <c r="BI101" i="57"/>
  <c r="BB126" i="57"/>
  <c r="BG11" i="47"/>
  <c r="BN25" i="51"/>
  <c r="BM99" i="50"/>
  <c r="BC10" i="49"/>
  <c r="BJ15" i="57"/>
  <c r="BI11" i="45"/>
  <c r="BG161" i="57"/>
  <c r="BE147" i="57"/>
  <c r="BL20" i="57"/>
  <c r="BG19" i="59"/>
  <c r="BK130" i="57"/>
  <c r="BU62" i="57"/>
  <c r="BF12" i="50"/>
  <c r="BH54" i="50"/>
  <c r="CI24" i="52"/>
  <c r="BG240" i="57"/>
  <c r="BP60" i="57"/>
  <c r="BF126" i="50"/>
  <c r="BA7" i="45"/>
  <c r="BK125" i="50"/>
  <c r="BF13" i="45"/>
  <c r="BJ6" i="47"/>
  <c r="BJ49" i="50"/>
  <c r="BE55" i="50"/>
  <c r="BF48" i="59"/>
  <c r="BE189" i="57"/>
  <c r="BS174" i="57"/>
  <c r="BC233" i="57"/>
  <c r="BK245" i="50"/>
  <c r="BE174" i="50"/>
  <c r="BB79" i="57"/>
  <c r="BD122" i="57"/>
  <c r="BE14" i="51"/>
  <c r="BH237" i="50"/>
  <c r="BI153" i="57"/>
  <c r="BA260" i="50"/>
  <c r="BH132" i="57"/>
  <c r="BO173" i="57"/>
  <c r="BD56" i="50"/>
  <c r="BG245" i="57"/>
  <c r="BC31" i="59"/>
  <c r="BW134" i="57"/>
  <c r="BB7" i="47"/>
  <c r="BD135" i="50"/>
  <c r="BO276" i="57"/>
  <c r="BR251" i="50"/>
  <c r="BQ136" i="57"/>
  <c r="BM263" i="57"/>
  <c r="BU203" i="57"/>
  <c r="BC188" i="50"/>
  <c r="BK91" i="57"/>
  <c r="BE274" i="57"/>
  <c r="BS58" i="57"/>
  <c r="BW243" i="57"/>
  <c r="BD51" i="51"/>
  <c r="BD226" i="57"/>
  <c r="BD7" i="49"/>
  <c r="BI14" i="59"/>
  <c r="BM119" i="57"/>
  <c r="BA271" i="50"/>
  <c r="BI286" i="50"/>
  <c r="BP261" i="50"/>
  <c r="BB97" i="57"/>
  <c r="BL267" i="57"/>
  <c r="BJ76" i="51"/>
  <c r="BF251" i="50"/>
  <c r="BF34" i="51"/>
  <c r="BH144" i="50"/>
  <c r="BD23" i="45"/>
  <c r="BD146" i="50"/>
  <c r="BW73" i="57"/>
  <c r="BF16" i="50"/>
  <c r="CT35" i="52"/>
  <c r="BI266" i="50"/>
  <c r="BG72" i="57"/>
  <c r="BI293" i="57"/>
  <c r="BR209" i="50"/>
  <c r="BH67" i="57"/>
  <c r="BO68" i="57"/>
  <c r="EB7" i="23"/>
  <c r="BX59" i="57"/>
  <c r="CX54" i="52"/>
  <c r="BS41" i="50"/>
  <c r="BA184" i="57"/>
  <c r="BE99" i="57"/>
  <c r="BN57" i="51"/>
  <c r="BP144" i="57"/>
  <c r="BD27" i="51"/>
  <c r="BM53" i="51"/>
  <c r="BA34" i="51"/>
  <c r="BI156" i="57"/>
  <c r="BF21" i="47"/>
  <c r="BK179" i="57"/>
  <c r="BA105" i="51"/>
  <c r="BJ15" i="51"/>
  <c r="BG34" i="50"/>
  <c r="BL81" i="50"/>
  <c r="BD9" i="50"/>
  <c r="CN40" i="52"/>
  <c r="BI52" i="51"/>
  <c r="BH22" i="59"/>
  <c r="BH12" i="49"/>
  <c r="BE45" i="57"/>
  <c r="BK24" i="44"/>
  <c r="BE38" i="57"/>
  <c r="BC5" i="42"/>
  <c r="BH26" i="57"/>
  <c r="BE18" i="49"/>
  <c r="BJ115" i="57"/>
  <c r="BC292" i="50"/>
  <c r="BF93" i="50"/>
  <c r="BX298" i="57"/>
  <c r="BG22" i="46"/>
  <c r="BW198" i="57"/>
  <c r="BI55" i="51"/>
  <c r="BH45" i="51"/>
  <c r="BI125" i="57"/>
  <c r="BB22" i="51"/>
  <c r="BR109" i="57"/>
  <c r="BC148" i="57"/>
  <c r="BR19" i="50"/>
  <c r="BF212" i="57"/>
  <c r="BJ42" i="59"/>
  <c r="BS288" i="50"/>
  <c r="BI58" i="50"/>
  <c r="BV240" i="57"/>
  <c r="BK93" i="57"/>
  <c r="BJ167" i="50"/>
  <c r="BO144" i="57"/>
  <c r="BL78" i="57"/>
  <c r="BG82" i="57"/>
  <c r="BH59" i="50"/>
  <c r="BH55" i="59"/>
  <c r="BK77" i="50"/>
  <c r="BN135" i="57"/>
  <c r="BL194" i="57"/>
  <c r="BB100" i="57"/>
  <c r="BJ31" i="59"/>
  <c r="BD78" i="57"/>
  <c r="BG37" i="59"/>
  <c r="BN11" i="57"/>
  <c r="BB8" i="50"/>
  <c r="BH62" i="51"/>
  <c r="BF42" i="50"/>
  <c r="BA110" i="57"/>
  <c r="BQ183" i="57"/>
  <c r="BF73" i="51"/>
  <c r="BJ35" i="59"/>
  <c r="BF69" i="51"/>
  <c r="BX196" i="57"/>
  <c r="BH63" i="51"/>
  <c r="BP42" i="51"/>
  <c r="BA5" i="42"/>
  <c r="BA289" i="50"/>
  <c r="BI60" i="50"/>
  <c r="BL114" i="57"/>
  <c r="BV172" i="57"/>
  <c r="BL78" i="51"/>
  <c r="BP32" i="50"/>
  <c r="BK282" i="50"/>
  <c r="BK11" i="45"/>
  <c r="BL128" i="57"/>
  <c r="BQ281" i="50"/>
  <c r="CN21" i="52"/>
  <c r="BL52" i="51"/>
  <c r="BL33" i="57"/>
  <c r="BJ209" i="57"/>
  <c r="BH161" i="57"/>
  <c r="BY164" i="57"/>
  <c r="BI160" i="50"/>
  <c r="BC36" i="22"/>
  <c r="BB13" i="45"/>
  <c r="BI83" i="50"/>
  <c r="BH231" i="57"/>
  <c r="BA61" i="57"/>
  <c r="BA26" i="51"/>
  <c r="BH151" i="57"/>
  <c r="BY192" i="57"/>
  <c r="BG239" i="57"/>
  <c r="BD199" i="57"/>
  <c r="BK86" i="50"/>
  <c r="CH17" i="52"/>
  <c r="BQ197" i="57"/>
  <c r="BE51" i="50"/>
  <c r="BL227" i="50"/>
  <c r="BI29" i="59"/>
  <c r="BM116" i="57"/>
  <c r="BF38" i="59"/>
  <c r="BR162" i="57"/>
  <c r="BF89" i="57"/>
  <c r="BS8" i="57"/>
  <c r="BQ153" i="57"/>
  <c r="BP5" i="51"/>
  <c r="BE38" i="22"/>
  <c r="BN18" i="45"/>
  <c r="BD72" i="50"/>
  <c r="BE39" i="57"/>
  <c r="BK48" i="57"/>
  <c r="BL6" i="45"/>
  <c r="BG200" i="57"/>
  <c r="BX186" i="57"/>
  <c r="BG61" i="50"/>
  <c r="BN67" i="51"/>
  <c r="BN56" i="51"/>
  <c r="BI120" i="57"/>
  <c r="BF19" i="46"/>
  <c r="BH95" i="57"/>
  <c r="BB10" i="59"/>
  <c r="BO109" i="57"/>
  <c r="BK151" i="57"/>
  <c r="BG7" i="51"/>
  <c r="BJ17" i="59"/>
  <c r="BP160" i="57"/>
  <c r="CF37" i="52"/>
  <c r="EH6" i="23"/>
  <c r="BJ13" i="49"/>
  <c r="BU80" i="57"/>
  <c r="BG20" i="57"/>
  <c r="BC12" i="57"/>
  <c r="BF22" i="51"/>
  <c r="BB55" i="51"/>
  <c r="BF14" i="47"/>
  <c r="BF15" i="50"/>
  <c r="BE99" i="50"/>
  <c r="BF9" i="22"/>
  <c r="CI45" i="52"/>
  <c r="BU112" i="57"/>
  <c r="BD60" i="57"/>
  <c r="BD41" i="50"/>
  <c r="BQ94" i="50"/>
  <c r="BU131" i="57"/>
  <c r="BE86" i="51"/>
  <c r="CF6" i="52"/>
  <c r="BP30" i="50"/>
  <c r="BV13" i="57"/>
  <c r="BN68" i="50"/>
  <c r="BY36" i="57"/>
  <c r="BY99" i="57"/>
  <c r="BM9" i="50"/>
  <c r="BE103" i="51"/>
  <c r="BV112" i="57"/>
  <c r="CS27" i="52"/>
  <c r="BP68" i="50"/>
  <c r="BE42" i="59"/>
  <c r="BH195" i="57"/>
  <c r="BR235" i="50"/>
  <c r="BT87" i="50"/>
  <c r="BG35" i="51"/>
  <c r="BL290" i="57"/>
  <c r="BI47" i="50"/>
  <c r="BA234" i="57"/>
  <c r="BF12" i="49"/>
  <c r="BJ17" i="50"/>
  <c r="BS189" i="57"/>
  <c r="BP137" i="57"/>
  <c r="BY18" i="57"/>
  <c r="BC28" i="51"/>
  <c r="BQ119" i="57"/>
  <c r="BI15" i="44"/>
  <c r="BJ16" i="50"/>
  <c r="CT25" i="52"/>
  <c r="BN87" i="50"/>
  <c r="BQ37" i="51"/>
  <c r="BA155" i="57"/>
  <c r="BM223" i="57"/>
  <c r="BO138" i="57"/>
  <c r="BB97" i="51"/>
  <c r="BI157" i="57"/>
  <c r="BH20" i="49"/>
  <c r="BN58" i="51"/>
  <c r="BM83" i="57"/>
  <c r="BC80" i="57"/>
  <c r="BL15" i="51"/>
  <c r="BP102" i="57"/>
  <c r="BK116" i="50"/>
  <c r="BB142" i="57"/>
  <c r="BA68" i="57"/>
  <c r="BE37" i="50"/>
  <c r="BR180" i="57"/>
  <c r="BX32" i="57"/>
  <c r="BC103" i="50"/>
  <c r="BP59" i="51"/>
  <c r="BN23" i="51"/>
  <c r="BB18" i="22"/>
  <c r="BK27" i="51"/>
  <c r="BR20" i="50"/>
  <c r="BT49" i="50"/>
  <c r="BB33" i="57"/>
  <c r="BC21" i="51"/>
  <c r="BN134" i="57"/>
  <c r="BF172" i="57"/>
  <c r="BH108" i="50"/>
  <c r="BD41" i="22"/>
  <c r="BM233" i="57"/>
  <c r="BU133" i="57"/>
  <c r="BR290" i="50"/>
  <c r="BG151" i="57"/>
  <c r="BG262" i="50"/>
  <c r="BA78" i="51"/>
  <c r="BO179" i="57"/>
  <c r="BB49" i="50"/>
  <c r="BY44" i="57"/>
  <c r="BV174" i="57"/>
  <c r="BB33" i="50"/>
  <c r="BS35" i="50"/>
  <c r="BE161" i="57"/>
  <c r="BI12" i="51"/>
  <c r="BH261" i="57"/>
  <c r="BR139" i="50"/>
  <c r="BC247" i="50"/>
  <c r="BG30" i="50"/>
  <c r="BA285" i="57"/>
  <c r="BJ215" i="57"/>
  <c r="BG35" i="59"/>
  <c r="BS147" i="57"/>
  <c r="EU6" i="23"/>
  <c r="BC29" i="57"/>
  <c r="BE52" i="57"/>
  <c r="BL7" i="44"/>
  <c r="BC93" i="50"/>
  <c r="BK23" i="57"/>
  <c r="BI89" i="51"/>
  <c r="BM102" i="51"/>
  <c r="CJ23" i="52"/>
  <c r="CT11" i="52"/>
  <c r="BK18" i="59"/>
  <c r="BR163" i="57"/>
  <c r="BE20" i="49"/>
  <c r="BQ40" i="57"/>
  <c r="BI98" i="50"/>
  <c r="BE180" i="50"/>
  <c r="BE68" i="50"/>
  <c r="CS55" i="52"/>
  <c r="BA57" i="50"/>
  <c r="BS15" i="50"/>
  <c r="BI231" i="50"/>
  <c r="BI197" i="57"/>
  <c r="BY119" i="57"/>
  <c r="BE80" i="57"/>
  <c r="BL290" i="50"/>
  <c r="BG23" i="50"/>
  <c r="BB178" i="50"/>
  <c r="BE190" i="57"/>
  <c r="BD109" i="57"/>
  <c r="BU110" i="57"/>
  <c r="BV94" i="57"/>
  <c r="BG46" i="57"/>
  <c r="BE34" i="59"/>
  <c r="BG164" i="57"/>
  <c r="BT421" i="50"/>
  <c r="BB304" i="57"/>
  <c r="BE771" i="50"/>
  <c r="BN836" i="50"/>
  <c r="BA201" i="50"/>
  <c r="BU248" i="57"/>
  <c r="BH293" i="50"/>
  <c r="BN276" i="57"/>
  <c r="BF226" i="50"/>
  <c r="BR38" i="57"/>
  <c r="BK45" i="57"/>
  <c r="BB57" i="51"/>
  <c r="BE21" i="59"/>
  <c r="CF36" i="52"/>
  <c r="BF53" i="22"/>
  <c r="BK134" i="57"/>
  <c r="BK50" i="57"/>
  <c r="BJ48" i="50"/>
  <c r="BG108" i="57"/>
  <c r="BN202" i="57"/>
  <c r="BC298" i="57"/>
  <c r="BG218" i="50"/>
  <c r="BT238" i="50"/>
  <c r="BJ211" i="50"/>
  <c r="BI278" i="57"/>
  <c r="BH275" i="50"/>
  <c r="CO6" i="52"/>
  <c r="BD27" i="22"/>
  <c r="BB267" i="57"/>
  <c r="BB146" i="50"/>
  <c r="BB213" i="57"/>
  <c r="BI257" i="57"/>
  <c r="BR279" i="57"/>
  <c r="BE231" i="57"/>
  <c r="BR42" i="57"/>
  <c r="BK63" i="51"/>
  <c r="BR265" i="57"/>
  <c r="BF165" i="57"/>
  <c r="BE227" i="57"/>
  <c r="BB249" i="57"/>
  <c r="BL20" i="50"/>
  <c r="BE20" i="51"/>
  <c r="BS300" i="57"/>
  <c r="BR289" i="50"/>
  <c r="BE260" i="50"/>
  <c r="BD263" i="57"/>
  <c r="BG279" i="50"/>
  <c r="BI81" i="51"/>
  <c r="BB123" i="57"/>
  <c r="BS146" i="57"/>
  <c r="BR11" i="50"/>
  <c r="BE6" i="46"/>
  <c r="BK64" i="51"/>
  <c r="BB57" i="50"/>
  <c r="BM21" i="45"/>
  <c r="BA10" i="59"/>
  <c r="BA80" i="50"/>
  <c r="BF78" i="50"/>
  <c r="BY19" i="57"/>
  <c r="BE168" i="57"/>
  <c r="BI15" i="49"/>
  <c r="BN33" i="50"/>
  <c r="BP147" i="57"/>
  <c r="BF23" i="44"/>
  <c r="BB113" i="50"/>
  <c r="BX272" i="57"/>
  <c r="BB248" i="57"/>
  <c r="BR192" i="50"/>
  <c r="BS76" i="57"/>
  <c r="BU195" i="57"/>
  <c r="BH113" i="50"/>
  <c r="BX95" i="57"/>
  <c r="BR51" i="50"/>
  <c r="BQ105" i="57"/>
  <c r="BF35" i="50"/>
  <c r="BD78" i="50"/>
  <c r="BH9" i="50"/>
  <c r="BC42" i="51"/>
  <c r="BB28" i="50"/>
  <c r="BH23" i="45"/>
  <c r="BE11" i="47"/>
  <c r="BI9" i="49"/>
  <c r="BC103" i="57"/>
  <c r="BW59" i="57"/>
  <c r="BL14" i="57"/>
  <c r="BF98" i="51"/>
  <c r="BJ253" i="57"/>
  <c r="BA127" i="50"/>
  <c r="BQ87" i="57"/>
  <c r="BX188" i="57"/>
  <c r="BK25" i="49"/>
  <c r="BI78" i="57"/>
  <c r="BJ104" i="51"/>
  <c r="BK20" i="44"/>
  <c r="BN235" i="57"/>
  <c r="CP43" i="52"/>
  <c r="BH109" i="50"/>
  <c r="BD11" i="50"/>
  <c r="CI51" i="52"/>
  <c r="BB19" i="57"/>
  <c r="BI270" i="50"/>
  <c r="BL223" i="50"/>
  <c r="BE156" i="50"/>
  <c r="BQ291" i="57"/>
  <c r="CH53" i="52"/>
  <c r="BQ79" i="51"/>
  <c r="BX33" i="57"/>
  <c r="BE35" i="57"/>
  <c r="BD284" i="57"/>
  <c r="BI173" i="50"/>
  <c r="BN293" i="57"/>
  <c r="BO185" i="57"/>
  <c r="BS292" i="50"/>
  <c r="BA47" i="50"/>
  <c r="BH12" i="45"/>
  <c r="BX83" i="57"/>
  <c r="CJ9" i="52"/>
  <c r="BF168" i="57"/>
  <c r="BM14" i="45"/>
  <c r="BK152" i="57"/>
  <c r="BB161" i="57"/>
  <c r="BU140" i="57"/>
  <c r="BJ51" i="51"/>
  <c r="BQ19" i="51"/>
  <c r="BV185" i="57"/>
  <c r="BF21" i="59"/>
  <c r="BY139" i="57"/>
  <c r="BX71" i="57"/>
  <c r="BD65" i="50"/>
  <c r="BP22" i="57"/>
  <c r="BS265" i="57"/>
  <c r="BD127" i="57"/>
  <c r="BF49" i="22"/>
  <c r="BC12" i="59"/>
  <c r="BC123" i="57"/>
  <c r="BP247" i="50"/>
  <c r="BA88" i="51"/>
  <c r="BI183" i="50"/>
  <c r="BD31" i="50"/>
  <c r="BH127" i="57"/>
  <c r="BB21" i="50"/>
  <c r="BN117" i="57"/>
  <c r="BN89" i="57"/>
  <c r="BK167" i="50"/>
  <c r="BA226" i="57"/>
  <c r="BC81" i="50"/>
  <c r="CK48" i="52"/>
  <c r="BG185" i="57"/>
  <c r="CK33" i="52"/>
  <c r="BM193" i="57"/>
  <c r="BM163" i="57"/>
  <c r="BJ226" i="57"/>
  <c r="BS298" i="50"/>
  <c r="BL56" i="51"/>
  <c r="BA36" i="59"/>
  <c r="BJ34" i="51"/>
  <c r="BC21" i="45"/>
  <c r="BE54" i="57"/>
  <c r="BN9" i="50"/>
  <c r="BY200" i="57"/>
  <c r="BF267" i="50"/>
  <c r="BJ39" i="50"/>
  <c r="BA30" i="50"/>
  <c r="BD14" i="49"/>
  <c r="BA146" i="57"/>
  <c r="BE6" i="45"/>
  <c r="BP79" i="57"/>
  <c r="BF57" i="22"/>
  <c r="BP183" i="57"/>
  <c r="BK8" i="51"/>
  <c r="BM55" i="57"/>
  <c r="BF7" i="50"/>
  <c r="BI10" i="57"/>
  <c r="BN57" i="57"/>
  <c r="BB7" i="44"/>
  <c r="BF299" i="57"/>
  <c r="BM25" i="45"/>
  <c r="BI66" i="51"/>
  <c r="CK44" i="52"/>
  <c r="BI187" i="57"/>
  <c r="BI56" i="51"/>
  <c r="BH25" i="57"/>
  <c r="BJ24" i="51"/>
  <c r="BP86" i="50"/>
  <c r="BS170" i="57"/>
  <c r="BA6" i="57"/>
  <c r="BI275" i="57"/>
  <c r="BB8" i="46"/>
  <c r="BN201" i="57"/>
  <c r="BN131" i="57"/>
  <c r="BH163" i="57"/>
  <c r="BK167" i="57"/>
  <c r="BW192" i="57"/>
  <c r="BG81" i="57"/>
  <c r="BM10" i="57"/>
  <c r="BM118" i="57"/>
  <c r="BC23" i="22"/>
  <c r="BM167" i="57"/>
  <c r="BA52" i="51"/>
  <c r="BH6" i="47"/>
  <c r="BM153" i="57"/>
  <c r="CL36" i="52"/>
  <c r="BN65" i="50"/>
  <c r="CX29" i="52"/>
  <c r="BA39" i="51"/>
  <c r="BF17" i="47"/>
  <c r="DO7" i="23"/>
  <c r="BQ103" i="51"/>
  <c r="CE43" i="52"/>
  <c r="BX16" i="57"/>
  <c r="BS126" i="50"/>
  <c r="BJ127" i="57"/>
  <c r="BF32" i="51"/>
  <c r="BK11" i="50"/>
  <c r="BC54" i="57"/>
  <c r="BP87" i="57"/>
  <c r="BC118" i="50"/>
  <c r="BC39" i="59"/>
  <c r="CF52" i="52"/>
  <c r="BD95" i="51"/>
  <c r="BR70" i="50"/>
  <c r="BJ26" i="57"/>
  <c r="BK8" i="44"/>
  <c r="BG272" i="57"/>
  <c r="BF102" i="51"/>
  <c r="CT37" i="52"/>
  <c r="BQ294" i="57"/>
  <c r="BI64" i="50"/>
  <c r="BY20" i="57"/>
  <c r="BM115" i="57"/>
  <c r="CI27" i="52"/>
  <c r="BD11" i="49"/>
  <c r="BA66" i="51"/>
  <c r="BJ55" i="50"/>
  <c r="BR16" i="50"/>
  <c r="BH16" i="50"/>
  <c r="BU173" i="57"/>
  <c r="BD92" i="51"/>
  <c r="BS35" i="57"/>
  <c r="BH64" i="57"/>
  <c r="BR138" i="57"/>
  <c r="BL229" i="57"/>
  <c r="BL35" i="51"/>
  <c r="BP127" i="57"/>
  <c r="BW51" i="57"/>
  <c r="BQ23" i="50"/>
  <c r="BD21" i="47"/>
  <c r="BX76" i="57"/>
  <c r="CP24" i="52"/>
  <c r="BQ14" i="50"/>
  <c r="BJ73" i="57"/>
  <c r="CQ37" i="52"/>
  <c r="BV197" i="57"/>
  <c r="BM79" i="50"/>
  <c r="BF23" i="22"/>
  <c r="BJ105" i="51"/>
  <c r="BI53" i="57"/>
  <c r="BB153" i="57"/>
  <c r="BK106" i="57"/>
  <c r="BA199" i="57"/>
  <c r="BH16" i="57"/>
  <c r="BM104" i="51"/>
  <c r="BL305" i="57"/>
  <c r="CV28" i="52"/>
  <c r="BI179" i="57"/>
  <c r="BE10" i="50"/>
  <c r="BD35" i="50"/>
  <c r="BI10" i="47"/>
  <c r="BG9" i="57"/>
  <c r="BM216" i="50"/>
  <c r="BC20" i="22"/>
  <c r="BX204" i="57"/>
  <c r="BJ8" i="44"/>
  <c r="BE86" i="50"/>
  <c r="BP74" i="51"/>
  <c r="BP170" i="57"/>
  <c r="BD5" i="22"/>
  <c r="BC24" i="46"/>
  <c r="BQ28" i="51"/>
  <c r="BH29" i="50"/>
  <c r="BW193" i="57"/>
  <c r="BQ33" i="51"/>
  <c r="BH199" i="57"/>
  <c r="BF12" i="59"/>
  <c r="CI18" i="52"/>
  <c r="BA12" i="45"/>
  <c r="BT21" i="50"/>
  <c r="BH7" i="57"/>
  <c r="BV291" i="57"/>
  <c r="BD39" i="22"/>
  <c r="BY260" i="57"/>
  <c r="BM53" i="50"/>
  <c r="CT53" i="52"/>
  <c r="BK9" i="57"/>
  <c r="CK24" i="52"/>
  <c r="BN279" i="57"/>
  <c r="BH15" i="59"/>
  <c r="BR121" i="57"/>
  <c r="BX21" i="57"/>
  <c r="BD15" i="47"/>
  <c r="BI37" i="50"/>
  <c r="BN104" i="51"/>
  <c r="BX28" i="57"/>
  <c r="BQ14" i="51"/>
  <c r="BT37" i="50"/>
  <c r="CP51" i="52"/>
  <c r="BU26" i="57"/>
  <c r="BG306" i="57"/>
  <c r="BA48" i="22"/>
  <c r="BQ71" i="57"/>
  <c r="BX22" i="57"/>
  <c r="BM278" i="57"/>
  <c r="BN91" i="51"/>
  <c r="EM6" i="23"/>
  <c r="BW95" i="57"/>
  <c r="BE25" i="51"/>
  <c r="BO26" i="57"/>
  <c r="BL79" i="50"/>
  <c r="BB201" i="50"/>
  <c r="BJ3" i="47"/>
  <c r="BE153" i="57"/>
  <c r="BN120" i="57"/>
  <c r="CU51" i="52"/>
  <c r="BN92" i="51"/>
  <c r="BH259" i="50"/>
  <c r="BB88" i="51"/>
  <c r="BT171" i="50"/>
  <c r="BL41" i="57"/>
  <c r="BL88" i="51"/>
  <c r="BY113" i="57"/>
  <c r="BY51" i="57"/>
  <c r="BM179" i="57"/>
  <c r="BL54" i="50"/>
  <c r="BO193" i="57"/>
  <c r="BM77" i="57"/>
  <c r="BV96" i="57"/>
  <c r="BO40" i="57"/>
  <c r="BL26" i="51"/>
  <c r="BH191" i="57"/>
  <c r="BD655" i="50"/>
  <c r="BI488" i="50"/>
  <c r="BE29" i="50"/>
  <c r="BN240" i="57"/>
  <c r="BE41" i="57"/>
  <c r="BS194" i="50"/>
  <c r="BV33" i="57"/>
  <c r="BF19" i="57"/>
  <c r="BU270" i="57"/>
  <c r="BA215" i="50"/>
  <c r="BK229" i="57"/>
  <c r="BE22" i="57"/>
  <c r="BE186" i="50"/>
  <c r="BQ81" i="57"/>
  <c r="BD218" i="50"/>
  <c r="BQ105" i="50"/>
  <c r="BK254" i="57"/>
  <c r="BN116" i="57"/>
  <c r="BD133" i="57"/>
  <c r="BH23" i="57"/>
  <c r="BY273" i="57"/>
  <c r="BJ24" i="57"/>
  <c r="CP21" i="52"/>
  <c r="BK74" i="51"/>
  <c r="BD124" i="57"/>
  <c r="BN223" i="57"/>
  <c r="BU222" i="57"/>
  <c r="BT239" i="50"/>
  <c r="BD119" i="57"/>
  <c r="BF14" i="51"/>
  <c r="BV184" i="57"/>
  <c r="BN183" i="57"/>
  <c r="BX132" i="57"/>
  <c r="BF146" i="57"/>
  <c r="BK90" i="57"/>
  <c r="BM33" i="50"/>
  <c r="BL28" i="57"/>
  <c r="BN53" i="51"/>
  <c r="BC64" i="57"/>
  <c r="BC22" i="57"/>
  <c r="BI10" i="44"/>
  <c r="BP109" i="57"/>
  <c r="BF33" i="59"/>
  <c r="BX205" i="57"/>
  <c r="BM232" i="57"/>
  <c r="BG234" i="57"/>
  <c r="BY271" i="57"/>
  <c r="CJ20" i="52"/>
  <c r="BH92" i="57"/>
  <c r="BB168" i="57"/>
  <c r="BI9" i="44"/>
  <c r="BE174" i="57"/>
  <c r="CN49" i="52"/>
  <c r="BQ182" i="57"/>
  <c r="BD38" i="51"/>
  <c r="BB20" i="50"/>
  <c r="BV19" i="57"/>
  <c r="BC48" i="50"/>
  <c r="BQ121" i="57"/>
  <c r="BK97" i="50"/>
  <c r="BI45" i="57"/>
  <c r="BN89" i="50"/>
  <c r="BR89" i="57"/>
  <c r="BP65" i="51"/>
  <c r="BA12" i="50"/>
  <c r="BJ178" i="57"/>
  <c r="BC34" i="51"/>
  <c r="BD6" i="47"/>
  <c r="BO52" i="57"/>
  <c r="BO69" i="57"/>
  <c r="ED7" i="23"/>
  <c r="BJ7" i="57"/>
  <c r="BA15" i="57"/>
  <c r="BJ12" i="44"/>
  <c r="BK79" i="50"/>
  <c r="BE306" i="57"/>
  <c r="BM46" i="51"/>
  <c r="BH169" i="57"/>
  <c r="BG31" i="50"/>
  <c r="BE237" i="57"/>
  <c r="BD229" i="50"/>
  <c r="BM5" i="51"/>
  <c r="CM38" i="52"/>
  <c r="BB84" i="57"/>
  <c r="BM96" i="57"/>
  <c r="BK157" i="50"/>
  <c r="BX263" i="57"/>
  <c r="BE194" i="57"/>
  <c r="BD9" i="59"/>
  <c r="BB17" i="47"/>
  <c r="BI24" i="45"/>
  <c r="BL78" i="50"/>
  <c r="BU49" i="57"/>
  <c r="BJ82" i="57"/>
  <c r="BP14" i="51"/>
  <c r="BA22" i="50"/>
  <c r="BA6" i="22"/>
  <c r="BC56" i="51"/>
  <c r="BA229" i="57"/>
  <c r="BU84" i="57"/>
  <c r="BN97" i="51"/>
  <c r="BE50" i="59"/>
  <c r="BE41" i="51"/>
  <c r="BN13" i="45"/>
  <c r="CQ13" i="52"/>
  <c r="BY96" i="57"/>
  <c r="BS260" i="50"/>
  <c r="CO46" i="52"/>
  <c r="BG28" i="57"/>
  <c r="BM75" i="50"/>
  <c r="BI205" i="57"/>
  <c r="BK124" i="57"/>
  <c r="BP104" i="57"/>
  <c r="BV106" i="57"/>
  <c r="BE101" i="50"/>
  <c r="CV30" i="52"/>
  <c r="BT52" i="50"/>
  <c r="BJ176" i="57"/>
  <c r="BB53" i="59"/>
  <c r="BG175" i="57"/>
  <c r="BD121" i="57"/>
  <c r="BB99" i="50"/>
  <c r="BG182" i="50"/>
  <c r="BQ149" i="57"/>
  <c r="BE24" i="50"/>
  <c r="BJ86" i="51"/>
  <c r="BG16" i="45"/>
  <c r="BJ134" i="57"/>
  <c r="BG121" i="57"/>
  <c r="BK67" i="57"/>
  <c r="BR29" i="57"/>
  <c r="BB21" i="45"/>
  <c r="BG189" i="57"/>
  <c r="BG8" i="59"/>
  <c r="BE23" i="22"/>
  <c r="CV23" i="52"/>
  <c r="BG41" i="57"/>
  <c r="BC41" i="51"/>
  <c r="BR231" i="50"/>
  <c r="BD51" i="50"/>
  <c r="CI47" i="52"/>
  <c r="BG14" i="46"/>
  <c r="CR53" i="52"/>
  <c r="BG89" i="51"/>
  <c r="BG182" i="57"/>
  <c r="BH44" i="59"/>
  <c r="BD26" i="51"/>
  <c r="BM256" i="57"/>
  <c r="BQ57" i="57"/>
  <c r="BL183" i="57"/>
  <c r="CF22" i="52"/>
  <c r="BN152" i="57"/>
  <c r="BA101" i="51"/>
  <c r="BD10" i="49"/>
  <c r="BJ234" i="50"/>
  <c r="BU103" i="57"/>
  <c r="BH280" i="57"/>
  <c r="BD8" i="45"/>
  <c r="BH5" i="51"/>
  <c r="BV187" i="57"/>
  <c r="CK6" i="52"/>
  <c r="BE103" i="50"/>
  <c r="CE22" i="52"/>
  <c r="BQ98" i="51"/>
  <c r="BA48" i="59"/>
  <c r="BA22" i="44"/>
  <c r="BN125" i="57"/>
  <c r="BD51" i="22"/>
  <c r="BS121" i="57"/>
  <c r="BF18" i="57"/>
  <c r="BV57" i="57"/>
  <c r="BQ7" i="57"/>
  <c r="BC6" i="47"/>
  <c r="BE128" i="57"/>
  <c r="BK166" i="57"/>
  <c r="CF41" i="52"/>
  <c r="BE40" i="59"/>
  <c r="BA297" i="57"/>
  <c r="BD21" i="46"/>
  <c r="BS37" i="50"/>
  <c r="BD223" i="57"/>
  <c r="BJ7" i="47"/>
  <c r="BP189" i="57"/>
  <c r="BD20" i="50"/>
  <c r="BG99" i="57"/>
  <c r="BX177" i="57"/>
  <c r="CI9" i="52"/>
  <c r="BE233" i="50"/>
  <c r="BP70" i="57"/>
  <c r="BE159" i="57"/>
  <c r="CM32" i="52"/>
  <c r="BV128" i="57"/>
  <c r="BH36" i="50"/>
  <c r="CF35" i="52"/>
  <c r="BI12" i="47"/>
  <c r="BC45" i="57"/>
  <c r="BP122" i="57"/>
  <c r="CQ20" i="52"/>
  <c r="BG183" i="57"/>
  <c r="BC283" i="57"/>
  <c r="BR292" i="50"/>
  <c r="BM201" i="57"/>
  <c r="BI15" i="50"/>
  <c r="BE169" i="50"/>
  <c r="BJ38" i="50"/>
  <c r="BO108" i="57"/>
  <c r="BE261" i="50"/>
  <c r="BV144" i="57"/>
  <c r="BE33" i="57"/>
  <c r="BL161" i="57"/>
  <c r="BN289" i="57"/>
  <c r="BB35" i="59"/>
  <c r="BV84" i="57"/>
  <c r="BM34" i="50"/>
  <c r="BX123" i="57"/>
  <c r="BP720" i="50"/>
  <c r="BT466" i="50"/>
  <c r="BD280" i="50"/>
  <c r="BM138" i="50"/>
  <c r="BH74" i="57"/>
  <c r="BE193" i="57"/>
  <c r="BA69" i="22"/>
  <c r="BN244" i="50"/>
  <c r="BG242" i="50"/>
  <c r="CN19" i="52"/>
  <c r="BD46" i="51"/>
  <c r="BY23" i="57"/>
  <c r="BL199" i="57"/>
  <c r="BA156" i="57"/>
  <c r="BH35" i="57"/>
  <c r="BM166" i="50"/>
  <c r="BH235" i="57"/>
  <c r="BO139" i="57"/>
  <c r="BH295" i="57"/>
  <c r="EL7" i="23"/>
  <c r="BI79" i="51"/>
  <c r="CX38" i="52"/>
  <c r="BE94" i="57"/>
  <c r="BJ12" i="57"/>
  <c r="BH76" i="50"/>
  <c r="BG170" i="50"/>
  <c r="BN222" i="50"/>
  <c r="BO221" i="57"/>
  <c r="BP91" i="50"/>
  <c r="CQ33" i="52"/>
  <c r="BE56" i="50"/>
  <c r="BB59" i="51"/>
  <c r="BK83" i="57"/>
  <c r="BG86" i="50"/>
  <c r="BJ15" i="59"/>
  <c r="BD33" i="59"/>
  <c r="BE22" i="46"/>
  <c r="BH48" i="57"/>
  <c r="BB25" i="51"/>
  <c r="BB72" i="50"/>
  <c r="BH29" i="59"/>
  <c r="BN59" i="51"/>
  <c r="BP16" i="51"/>
  <c r="BP79" i="51"/>
  <c r="BA95" i="57"/>
  <c r="BQ53" i="50"/>
  <c r="BR185" i="57"/>
  <c r="BI102" i="50"/>
  <c r="BK180" i="57"/>
  <c r="CP50" i="52"/>
  <c r="CS51" i="52"/>
  <c r="BR24" i="57"/>
  <c r="BG32" i="50"/>
  <c r="BA70" i="50"/>
  <c r="BY169" i="57"/>
  <c r="BA124" i="50"/>
  <c r="BS240" i="57"/>
  <c r="BC284" i="57"/>
  <c r="BL217" i="57"/>
  <c r="BA279" i="50"/>
  <c r="BI277" i="57"/>
  <c r="BC106" i="57"/>
  <c r="BH204" i="57"/>
  <c r="BQ31" i="50"/>
  <c r="CQ48" i="52"/>
  <c r="BF19" i="47"/>
  <c r="BL64" i="51"/>
  <c r="BB27" i="50"/>
  <c r="BB76" i="50"/>
  <c r="BC25" i="22"/>
  <c r="BD158" i="50"/>
  <c r="BG24" i="47"/>
  <c r="BM68" i="50"/>
  <c r="BM91" i="51"/>
  <c r="BH86" i="57"/>
  <c r="BU56" i="57"/>
  <c r="BB64" i="51"/>
  <c r="BK192" i="57"/>
  <c r="BF103" i="51"/>
  <c r="BL90" i="50"/>
  <c r="BT31" i="50"/>
  <c r="BF169" i="57"/>
  <c r="BW20" i="57"/>
  <c r="BS141" i="50"/>
  <c r="BO160" i="57"/>
  <c r="CT23" i="52"/>
  <c r="BG62" i="50"/>
  <c r="BI56" i="57"/>
  <c r="BC140" i="57"/>
  <c r="BG54" i="57"/>
  <c r="BF55" i="22"/>
  <c r="BP37" i="50"/>
  <c r="BM20" i="50"/>
  <c r="BH140" i="57"/>
  <c r="BP59" i="57"/>
  <c r="BJ42" i="50"/>
  <c r="BJ59" i="50"/>
  <c r="BG10" i="22"/>
  <c r="BR49" i="50"/>
  <c r="BF13" i="44"/>
  <c r="CH40" i="52"/>
  <c r="BH14" i="45"/>
  <c r="BS113" i="57"/>
  <c r="BF180" i="57"/>
  <c r="BY12" i="57"/>
  <c r="BL149" i="57"/>
  <c r="BQ126" i="57"/>
  <c r="BR17" i="50"/>
  <c r="BG41" i="59"/>
  <c r="BA180" i="57"/>
  <c r="BF5" i="50"/>
  <c r="BG26" i="51"/>
  <c r="CI16" i="52"/>
  <c r="CJ16" i="52"/>
  <c r="BM43" i="51"/>
  <c r="BH81" i="51"/>
  <c r="BP6" i="50"/>
  <c r="BA23" i="59"/>
  <c r="BD180" i="57"/>
  <c r="BG95" i="50"/>
  <c r="BD59" i="51"/>
  <c r="BD53" i="22"/>
  <c r="BE95" i="57"/>
  <c r="BE65" i="51"/>
  <c r="BG105" i="51"/>
  <c r="BN145" i="57"/>
  <c r="BR43" i="50"/>
  <c r="BM80" i="50"/>
  <c r="CJ55" i="52"/>
  <c r="CM39" i="52"/>
  <c r="BJ7" i="50"/>
  <c r="CP16" i="52"/>
  <c r="BL171" i="50"/>
  <c r="BP273" i="50"/>
  <c r="BL23" i="50"/>
  <c r="CT46" i="52"/>
  <c r="BC56" i="50"/>
  <c r="BH42" i="59"/>
  <c r="BP124" i="50"/>
  <c r="BC11" i="50"/>
  <c r="BF6" i="44"/>
  <c r="BJ218" i="57"/>
  <c r="BF105" i="51"/>
  <c r="CO20" i="52"/>
  <c r="BJ164" i="57"/>
  <c r="BD18" i="45"/>
  <c r="BJ147" i="50"/>
  <c r="BS242" i="50"/>
  <c r="BF150" i="50"/>
  <c r="BD174" i="50"/>
  <c r="BO97" i="57"/>
  <c r="CU20" i="52"/>
  <c r="CU34" i="52"/>
  <c r="BR53" i="50"/>
  <c r="BO237" i="57"/>
  <c r="BO92" i="57"/>
  <c r="BH103" i="51"/>
  <c r="BF71" i="51"/>
  <c r="BP94" i="51"/>
  <c r="BG20" i="47"/>
  <c r="BE54" i="51"/>
  <c r="BR64" i="50"/>
  <c r="BE31" i="51"/>
  <c r="BX17" i="57"/>
  <c r="BK23" i="51"/>
  <c r="CI21" i="52"/>
  <c r="CR23" i="52"/>
  <c r="BQ34" i="57"/>
  <c r="BG76" i="51"/>
  <c r="BI186" i="57"/>
  <c r="BB27" i="51"/>
  <c r="BB10" i="51"/>
  <c r="BB59" i="50"/>
  <c r="BJ184" i="57"/>
  <c r="BP105" i="51"/>
  <c r="BC133" i="57"/>
  <c r="BQ61" i="51"/>
  <c r="BM264" i="57"/>
  <c r="BI189" i="57"/>
  <c r="BI100" i="51"/>
  <c r="BP255" i="50"/>
  <c r="BN56" i="57"/>
  <c r="BI34" i="57"/>
  <c r="CP18" i="52"/>
  <c r="BD56" i="57"/>
  <c r="BM49" i="57"/>
  <c r="BG36" i="59"/>
  <c r="CT30" i="52"/>
  <c r="BQ229" i="57"/>
  <c r="BD272" i="50"/>
  <c r="BJ145" i="57"/>
  <c r="BU184" i="57"/>
  <c r="BL194" i="50"/>
  <c r="CL46" i="52"/>
  <c r="BU180" i="57"/>
  <c r="BH17" i="59"/>
  <c r="BN161" i="57"/>
  <c r="BF55" i="57"/>
  <c r="BJ36" i="50"/>
  <c r="CN16" i="52"/>
  <c r="BP299" i="50"/>
  <c r="BB191" i="50"/>
  <c r="BB78" i="50"/>
  <c r="CR35" i="52"/>
  <c r="BJ34" i="57"/>
  <c r="BQ146" i="57"/>
  <c r="CR40" i="52"/>
  <c r="BK73" i="50"/>
  <c r="BW210" i="57"/>
  <c r="BB89" i="51"/>
  <c r="BF53" i="59"/>
  <c r="BD52" i="50"/>
  <c r="BA283" i="50"/>
  <c r="BH88" i="57"/>
  <c r="BO122" i="57"/>
  <c r="CV17" i="52"/>
  <c r="BK51" i="57"/>
  <c r="BE46" i="59"/>
  <c r="BE121" i="57"/>
  <c r="BC183" i="57"/>
  <c r="BH289" i="57"/>
  <c r="BN23" i="45"/>
  <c r="BJ91" i="50"/>
  <c r="BC89" i="51"/>
  <c r="BG23" i="46"/>
  <c r="BT512" i="50"/>
  <c r="BY235" i="57"/>
  <c r="BS306" i="57"/>
  <c r="BM155" i="50"/>
  <c r="BQ164" i="50"/>
  <c r="BW221" i="57"/>
  <c r="BE299" i="57"/>
  <c r="BM202" i="50"/>
  <c r="BM78" i="57"/>
  <c r="BM277" i="50"/>
  <c r="BU9" i="57"/>
  <c r="BJ218" i="50"/>
  <c r="BI219" i="50"/>
  <c r="CN48" i="52"/>
  <c r="BH262" i="50"/>
  <c r="BO287" i="57"/>
  <c r="BB23" i="46"/>
  <c r="BT227" i="50"/>
  <c r="BL113" i="50"/>
  <c r="BU269" i="57"/>
  <c r="BE270" i="50"/>
  <c r="BP44" i="50"/>
  <c r="BS273" i="57"/>
  <c r="BA252" i="57"/>
  <c r="BB27" i="59"/>
  <c r="BP105" i="50"/>
  <c r="BB28" i="51"/>
  <c r="BR189" i="50"/>
  <c r="BN30" i="50"/>
  <c r="BS304" i="57"/>
  <c r="BV200" i="57"/>
  <c r="BM158" i="50"/>
  <c r="BP35" i="50"/>
  <c r="BK225" i="50"/>
  <c r="BA16" i="51"/>
  <c r="BF59" i="57"/>
  <c r="BO50" i="57"/>
  <c r="BK92" i="57"/>
  <c r="BJ46" i="50"/>
  <c r="BC4" i="43"/>
  <c r="BC101" i="51"/>
  <c r="BQ28" i="50"/>
  <c r="BE184" i="57"/>
  <c r="BQ191" i="50"/>
  <c r="BI253" i="50"/>
  <c r="BG186" i="57"/>
  <c r="BM98" i="50"/>
  <c r="BO154" i="57"/>
  <c r="BN184" i="57"/>
  <c r="BS72" i="50"/>
  <c r="BC147" i="57"/>
  <c r="CT32" i="52"/>
  <c r="BR72" i="50"/>
  <c r="BG198" i="57"/>
  <c r="BB111" i="57"/>
  <c r="BY21" i="57"/>
  <c r="BP130" i="57"/>
  <c r="BK86" i="57"/>
  <c r="BB14" i="47"/>
  <c r="BM139" i="57"/>
  <c r="BF36" i="57"/>
  <c r="BE252" i="50"/>
  <c r="BD6" i="22"/>
  <c r="CX40" i="52"/>
  <c r="BP83" i="57"/>
  <c r="BM5" i="49"/>
  <c r="BY30" i="57"/>
  <c r="BJ41" i="51"/>
  <c r="BV141" i="57"/>
  <c r="BS84" i="57"/>
  <c r="BB15" i="59"/>
  <c r="BN91" i="57"/>
  <c r="BK14" i="49"/>
  <c r="BE13" i="47"/>
  <c r="BM203" i="57"/>
  <c r="CV44" i="52"/>
  <c r="BN44" i="51"/>
  <c r="BJ44" i="57"/>
  <c r="BY112" i="57"/>
  <c r="BG41" i="22"/>
  <c r="BK31" i="50"/>
  <c r="CL44" i="52"/>
  <c r="BB5" i="49"/>
  <c r="BJ34" i="50"/>
  <c r="BS29" i="57"/>
  <c r="BH82" i="50"/>
  <c r="BR22" i="57"/>
  <c r="BB6" i="46"/>
  <c r="BI8" i="51"/>
  <c r="BE28" i="22"/>
  <c r="BD13" i="46"/>
  <c r="BJ120" i="57"/>
  <c r="BN47" i="57"/>
  <c r="BF192" i="57"/>
  <c r="BG75" i="22"/>
  <c r="DP6" i="23"/>
  <c r="BV61" i="57"/>
  <c r="BL206" i="57"/>
  <c r="BK126" i="57"/>
  <c r="BY107" i="57"/>
  <c r="BP103" i="57"/>
  <c r="BH24" i="45"/>
  <c r="BA49" i="22"/>
  <c r="BP194" i="57"/>
  <c r="BY128" i="57"/>
  <c r="BC128" i="57"/>
  <c r="BH43" i="59"/>
  <c r="BK119" i="57"/>
  <c r="BK125" i="57"/>
  <c r="BR13" i="57"/>
  <c r="BY272" i="57"/>
  <c r="BH108" i="57"/>
  <c r="BI152" i="57"/>
  <c r="BH14" i="50"/>
  <c r="BN61" i="50"/>
  <c r="BA5" i="44"/>
  <c r="BE73" i="57"/>
  <c r="BD34" i="51"/>
  <c r="BI22" i="57"/>
  <c r="BJ82" i="50"/>
  <c r="BI171" i="57"/>
  <c r="BQ62" i="50"/>
  <c r="BJ20" i="57"/>
  <c r="BB37" i="22"/>
  <c r="CI23" i="52"/>
  <c r="BN105" i="51"/>
  <c r="BC43" i="22"/>
  <c r="BJ176" i="50"/>
  <c r="BJ49" i="51"/>
  <c r="BS150" i="50"/>
  <c r="BN24" i="57"/>
  <c r="BW172" i="57"/>
  <c r="BK28" i="59"/>
  <c r="BM29" i="51"/>
  <c r="BG90" i="50"/>
  <c r="BE47" i="57"/>
  <c r="BI12" i="57"/>
  <c r="BB187" i="57"/>
  <c r="BV202" i="57"/>
  <c r="BF208" i="50"/>
  <c r="BH41" i="59"/>
  <c r="BM117" i="57"/>
  <c r="BP63" i="57"/>
  <c r="BC263" i="50"/>
  <c r="CU11" i="52"/>
  <c r="BC13" i="47"/>
  <c r="BJ12" i="45"/>
  <c r="BI31" i="59"/>
  <c r="CE54" i="52"/>
  <c r="BK165" i="57"/>
  <c r="CS11" i="52"/>
  <c r="BI53" i="59"/>
  <c r="BA11" i="59"/>
  <c r="BQ112" i="50"/>
  <c r="BA130" i="57"/>
  <c r="BP227" i="50"/>
  <c r="BP192" i="57"/>
  <c r="BT203" i="50"/>
  <c r="BM122" i="57"/>
  <c r="BD161" i="50"/>
  <c r="BA23" i="22"/>
  <c r="BS235" i="50"/>
  <c r="EZ7" i="23"/>
  <c r="BN39" i="51"/>
  <c r="BG5" i="51"/>
  <c r="CQ5" i="52"/>
  <c r="BA135" i="57"/>
  <c r="BM159" i="57"/>
  <c r="BL17" i="44"/>
  <c r="BK42" i="59"/>
  <c r="BC99" i="50"/>
  <c r="BE63" i="22"/>
  <c r="CU15" i="52"/>
  <c r="BG16" i="22"/>
  <c r="BP19" i="50"/>
  <c r="BB446" i="50"/>
  <c r="BQ319" i="50"/>
  <c r="BA653" i="50"/>
  <c r="BN333" i="50"/>
  <c r="BQ537" i="50"/>
  <c r="BQ675" i="50"/>
  <c r="BH10" i="47"/>
  <c r="BG217" i="57"/>
  <c r="CH32" i="52"/>
  <c r="BE297" i="57"/>
  <c r="BH173" i="50"/>
  <c r="BA51" i="59"/>
  <c r="BE207" i="57"/>
  <c r="BQ212" i="57"/>
  <c r="BW31" i="57"/>
  <c r="BG61" i="22"/>
  <c r="BY305" i="57"/>
  <c r="BX130" i="57"/>
  <c r="BD45" i="50"/>
  <c r="BS248" i="57"/>
  <c r="BC84" i="57"/>
  <c r="BQ38" i="57"/>
  <c r="BC68" i="51"/>
  <c r="BT38" i="50"/>
  <c r="BQ54" i="57"/>
  <c r="BI246" i="50"/>
  <c r="BG18" i="44"/>
  <c r="BM156" i="50"/>
  <c r="BK176" i="50"/>
  <c r="BJ247" i="50"/>
  <c r="BP159" i="57"/>
  <c r="BA44" i="22"/>
  <c r="BQ91" i="51"/>
  <c r="BN64" i="50"/>
  <c r="BF33" i="50"/>
  <c r="BB172" i="57"/>
  <c r="BN237" i="50"/>
  <c r="BV58" i="57"/>
  <c r="BS158" i="57"/>
  <c r="BC63" i="57"/>
  <c r="CL25" i="52"/>
  <c r="BK105" i="51"/>
  <c r="BL9" i="49"/>
  <c r="BQ82" i="50"/>
  <c r="DN7" i="23"/>
  <c r="BL160" i="57"/>
  <c r="BD43" i="50"/>
  <c r="BN12" i="50"/>
  <c r="BD41" i="59"/>
  <c r="BL171" i="57"/>
  <c r="BJ77" i="57"/>
  <c r="BV50" i="57"/>
  <c r="BG119" i="57"/>
  <c r="BB28" i="22"/>
  <c r="BY43" i="57"/>
  <c r="BB8" i="59"/>
  <c r="BY233" i="57"/>
  <c r="BG62" i="51"/>
  <c r="BH95" i="50"/>
  <c r="BC202" i="50"/>
  <c r="BI224" i="50"/>
  <c r="CU6" i="52"/>
  <c r="CU10" i="52"/>
  <c r="BM143" i="50"/>
  <c r="BQ273" i="50"/>
  <c r="BF18" i="45"/>
  <c r="BN107" i="57"/>
  <c r="BO243" i="57"/>
  <c r="BR250" i="57"/>
  <c r="BD6" i="50"/>
  <c r="BF97" i="51"/>
  <c r="BL75" i="50"/>
  <c r="BF5" i="43"/>
  <c r="BD57" i="50"/>
  <c r="BL59" i="50"/>
  <c r="BG18" i="46"/>
  <c r="BA13" i="50"/>
  <c r="BD16" i="44"/>
  <c r="BU75" i="57"/>
  <c r="BF238" i="50"/>
  <c r="DP7" i="23"/>
  <c r="BN186" i="57"/>
  <c r="BA32" i="59"/>
  <c r="BQ71" i="50"/>
  <c r="BO87" i="57"/>
  <c r="BF48" i="57"/>
  <c r="BC54" i="50"/>
  <c r="BL92" i="50"/>
  <c r="BR241" i="50"/>
  <c r="BT259" i="50"/>
  <c r="BG139" i="50"/>
  <c r="BN26" i="51"/>
  <c r="BB222" i="57"/>
  <c r="BQ192" i="57"/>
  <c r="BP25" i="50"/>
  <c r="BO12" i="57"/>
  <c r="BY95" i="57"/>
  <c r="BQ53" i="51"/>
  <c r="BP67" i="50"/>
  <c r="BE13" i="22"/>
  <c r="BB60" i="51"/>
  <c r="BN5" i="45"/>
  <c r="BJ20" i="50"/>
  <c r="BL178" i="57"/>
  <c r="BH84" i="50"/>
  <c r="BA96" i="57"/>
  <c r="BE85" i="50"/>
  <c r="CJ29" i="52"/>
  <c r="BX152" i="57"/>
  <c r="BA55" i="50"/>
  <c r="BM154" i="57"/>
  <c r="CE46" i="52"/>
  <c r="BO162" i="57"/>
  <c r="BQ27" i="57"/>
  <c r="BD179" i="57"/>
  <c r="BH138" i="57"/>
  <c r="BQ178" i="57"/>
  <c r="BS182" i="57"/>
  <c r="BJ174" i="57"/>
  <c r="BP206" i="57"/>
  <c r="BH105" i="50"/>
  <c r="BH14" i="47"/>
  <c r="BA24" i="22"/>
  <c r="BA171" i="57"/>
  <c r="BK19" i="45"/>
  <c r="BM70" i="51"/>
  <c r="BG12" i="45"/>
  <c r="BH38" i="59"/>
  <c r="BB65" i="57"/>
  <c r="BF10" i="45"/>
  <c r="BQ156" i="57"/>
  <c r="BN32" i="57"/>
  <c r="CQ30" i="52"/>
  <c r="BJ50" i="51"/>
  <c r="CW13" i="52"/>
  <c r="BA51" i="22"/>
  <c r="BI193" i="57"/>
  <c r="BD44" i="50"/>
  <c r="BI92" i="50"/>
  <c r="BB9" i="22"/>
  <c r="BX119" i="57"/>
  <c r="BA22" i="51"/>
  <c r="BK36" i="50"/>
  <c r="BC42" i="59"/>
  <c r="BM104" i="50"/>
  <c r="BV24" i="57"/>
  <c r="BL25" i="57"/>
  <c r="BP9" i="57"/>
  <c r="BP69" i="50"/>
  <c r="BT27" i="50"/>
  <c r="BH36" i="59"/>
  <c r="BG134" i="57"/>
  <c r="BU86" i="57"/>
  <c r="BA169" i="57"/>
  <c r="BF23" i="46"/>
  <c r="BF41" i="59"/>
  <c r="BF18" i="44"/>
  <c r="BB8" i="57"/>
  <c r="BA8" i="51"/>
  <c r="BN189" i="57"/>
  <c r="BD258" i="57"/>
  <c r="BH17" i="45"/>
  <c r="CM46" i="52"/>
  <c r="CF50" i="52"/>
  <c r="BI67" i="51"/>
  <c r="BG39" i="51"/>
  <c r="BQ132" i="57"/>
  <c r="BS21" i="50"/>
  <c r="BM227" i="57"/>
  <c r="BD285" i="50"/>
  <c r="BP69" i="57"/>
  <c r="BL260" i="50"/>
  <c r="BQ268" i="50"/>
  <c r="BQ102" i="50"/>
  <c r="BF32" i="59"/>
  <c r="CO14" i="52"/>
  <c r="BL215" i="57"/>
  <c r="CQ27" i="52"/>
  <c r="BK175" i="57"/>
  <c r="BF135" i="57"/>
  <c r="BK42" i="51"/>
  <c r="BD105" i="57"/>
  <c r="BD16" i="45"/>
  <c r="BJ107" i="57"/>
  <c r="BY150" i="57"/>
  <c r="BI27" i="51"/>
  <c r="BU166" i="57"/>
  <c r="BN97" i="50"/>
  <c r="BK40" i="57"/>
  <c r="BX7" i="57"/>
  <c r="BD70" i="51"/>
  <c r="BH25" i="51"/>
  <c r="BN61" i="57"/>
  <c r="BG8" i="49"/>
  <c r="BD41" i="57"/>
  <c r="BA43" i="57"/>
  <c r="BJ45" i="50"/>
  <c r="BH52" i="51"/>
  <c r="CM45" i="52"/>
  <c r="CP44" i="52"/>
  <c r="BE7" i="49"/>
  <c r="BF16" i="51"/>
  <c r="BH9" i="45"/>
  <c r="BW44" i="57"/>
  <c r="BH90" i="57"/>
  <c r="BM13" i="50"/>
  <c r="BI44" i="50"/>
  <c r="CI40" i="52"/>
  <c r="BT174" i="50"/>
  <c r="BS77" i="50"/>
  <c r="BK233" i="57"/>
  <c r="BW194" i="57"/>
  <c r="BI182" i="50"/>
  <c r="BD81" i="50"/>
  <c r="BD23" i="47"/>
  <c r="BL13" i="51"/>
  <c r="BN43" i="50"/>
  <c r="BI13" i="45"/>
  <c r="BY121" i="57"/>
  <c r="BA18" i="45"/>
  <c r="BG224" i="50"/>
  <c r="BH47" i="59"/>
  <c r="BO230" i="57"/>
  <c r="BI6" i="57"/>
  <c r="BB17" i="51"/>
  <c r="BQ263" i="57"/>
  <c r="BH23" i="50"/>
  <c r="BC213" i="50"/>
  <c r="BK131" i="57"/>
  <c r="BR167" i="50"/>
  <c r="BJ59" i="51"/>
  <c r="BH249" i="57"/>
  <c r="BH91" i="57"/>
  <c r="BF71" i="22"/>
  <c r="BG300" i="57"/>
  <c r="BQ248" i="57"/>
  <c r="BA13" i="59"/>
  <c r="BN247" i="57"/>
  <c r="BK169" i="57"/>
  <c r="BQ234" i="50"/>
  <c r="BQ146" i="50"/>
  <c r="BT35" i="50"/>
  <c r="BM222" i="50"/>
  <c r="BR218" i="57"/>
  <c r="BG112" i="50"/>
  <c r="BQ13" i="51"/>
  <c r="BW251" i="57"/>
  <c r="BL127" i="57"/>
  <c r="BP141" i="50"/>
  <c r="BL190" i="50"/>
  <c r="BC235" i="50"/>
  <c r="BS157" i="50"/>
  <c r="BD95" i="57"/>
  <c r="BS277" i="50"/>
  <c r="BL212" i="57"/>
  <c r="BF298" i="50"/>
  <c r="BJ175" i="50"/>
  <c r="BG13" i="22"/>
  <c r="BH101" i="51"/>
  <c r="BS195" i="57"/>
  <c r="BM206" i="50"/>
  <c r="CK5" i="52"/>
  <c r="BV221" i="57"/>
  <c r="BI43" i="50"/>
  <c r="CX6" i="52"/>
  <c r="BE59" i="51"/>
  <c r="BA175" i="50"/>
  <c r="BN200" i="57"/>
  <c r="BN297" i="57"/>
  <c r="BA125" i="57"/>
  <c r="DM6" i="23"/>
  <c r="BK52" i="57"/>
  <c r="BS37" i="57"/>
  <c r="BF75" i="50"/>
  <c r="BL68" i="50"/>
  <c r="BI64" i="51"/>
  <c r="BC272" i="50"/>
  <c r="BM38" i="51"/>
  <c r="BQ72" i="51"/>
  <c r="BF25" i="45"/>
  <c r="BP26" i="57"/>
  <c r="BG162" i="57"/>
  <c r="BB52" i="59"/>
  <c r="BE19" i="44"/>
  <c r="BG180" i="57"/>
  <c r="BC6" i="44"/>
  <c r="BP6" i="57"/>
  <c r="BS31" i="50"/>
  <c r="CX30" i="52"/>
  <c r="BL19" i="45"/>
  <c r="BO73" i="57"/>
  <c r="BN19" i="45"/>
  <c r="BI245" i="57"/>
  <c r="BJ6" i="44"/>
  <c r="CO11" i="52"/>
  <c r="CV51" i="52"/>
  <c r="BQ56" i="51"/>
  <c r="BK23" i="45"/>
  <c r="BE82" i="57"/>
  <c r="BP106" i="57"/>
  <c r="BD15" i="51"/>
  <c r="CF42" i="52"/>
  <c r="BY116" i="57"/>
  <c r="BE20" i="50"/>
  <c r="BD5" i="44"/>
  <c r="BP41" i="51"/>
  <c r="BJ85" i="50"/>
  <c r="CF40" i="52"/>
  <c r="BL159" i="50"/>
  <c r="BF15" i="47"/>
  <c r="BJ204" i="57"/>
  <c r="BJ14" i="59"/>
  <c r="BJ35" i="57"/>
  <c r="BR79" i="57"/>
  <c r="BG88" i="57"/>
  <c r="BQ17" i="50"/>
  <c r="BH7" i="50"/>
  <c r="BF29" i="59"/>
  <c r="BL67" i="50"/>
  <c r="BQ83" i="50"/>
  <c r="BS140" i="57"/>
  <c r="BE88" i="57"/>
  <c r="BF32" i="50"/>
  <c r="BC6" i="42"/>
  <c r="BK222" i="57"/>
  <c r="BI74" i="50"/>
  <c r="CH45" i="52"/>
  <c r="BT114" i="50"/>
  <c r="BF32" i="22"/>
  <c r="BC19" i="51"/>
  <c r="BQ94" i="57"/>
  <c r="BJ12" i="49"/>
  <c r="BJ7" i="59"/>
  <c r="BF206" i="57"/>
  <c r="BU171" i="57"/>
  <c r="BH75" i="51"/>
  <c r="BJ78" i="51"/>
  <c r="BF17" i="45"/>
  <c r="BF30" i="51"/>
  <c r="BH111" i="57"/>
  <c r="BJ123" i="57"/>
  <c r="BD52" i="51"/>
  <c r="BL22" i="45"/>
  <c r="BC73" i="51"/>
  <c r="BI90" i="50"/>
  <c r="BR170" i="57"/>
  <c r="BS60" i="50"/>
  <c r="BM157" i="57"/>
  <c r="BR6" i="50"/>
  <c r="BA233" i="50"/>
  <c r="BH40" i="50"/>
  <c r="BE224" i="50"/>
  <c r="CP28" i="52"/>
  <c r="BI60" i="51"/>
  <c r="BG55" i="51"/>
  <c r="BB14" i="57"/>
  <c r="BE37" i="51"/>
  <c r="BK27" i="50"/>
  <c r="BK228" i="50"/>
  <c r="BM5" i="50"/>
  <c r="BC47" i="50"/>
  <c r="BG71" i="57"/>
  <c r="BA163" i="57"/>
  <c r="BD6" i="43"/>
  <c r="CK28" i="52"/>
  <c r="BG52" i="22"/>
  <c r="BH22" i="49"/>
  <c r="BO280" i="57"/>
  <c r="BD159" i="57"/>
  <c r="BX18" i="57"/>
  <c r="BD82" i="57"/>
  <c r="BD110" i="57"/>
  <c r="BE12" i="46"/>
  <c r="BB14" i="46"/>
  <c r="BJ223" i="50"/>
  <c r="BC31" i="50"/>
  <c r="BY39" i="57"/>
  <c r="BA62" i="22"/>
  <c r="BR58" i="57"/>
  <c r="BF107" i="50"/>
  <c r="BG148" i="57"/>
  <c r="BH285" i="50"/>
  <c r="BK41" i="50"/>
  <c r="BQ277" i="57"/>
  <c r="BQ101" i="50"/>
  <c r="BG21" i="44"/>
  <c r="BN175" i="57"/>
  <c r="BQ249" i="50"/>
  <c r="BH46" i="59"/>
  <c r="CK12" i="52"/>
  <c r="BH155" i="50"/>
  <c r="BG69" i="50"/>
  <c r="BC48" i="22"/>
  <c r="BF22" i="50"/>
  <c r="BD190" i="50"/>
  <c r="BW180" i="57"/>
  <c r="BD113" i="50"/>
  <c r="BB19" i="46"/>
  <c r="CU18" i="52"/>
  <c r="BN112" i="50"/>
  <c r="BX252" i="57"/>
  <c r="BW157" i="57"/>
  <c r="BI24" i="44"/>
  <c r="BM279" i="50"/>
  <c r="BI137" i="57"/>
  <c r="BC27" i="51"/>
  <c r="BC245" i="57"/>
  <c r="BC9" i="57"/>
  <c r="BS168" i="57"/>
  <c r="BI80" i="51"/>
  <c r="BC88" i="50"/>
  <c r="CM26" i="52"/>
  <c r="BP78" i="51"/>
  <c r="BY67" i="57"/>
  <c r="BQ191" i="57"/>
  <c r="BX176" i="57"/>
  <c r="BY28" i="57"/>
  <c r="BJ92" i="57"/>
  <c r="BB23" i="47"/>
  <c r="BP99" i="51"/>
  <c r="BB5" i="22"/>
  <c r="BA176" i="50"/>
  <c r="BV11" i="57"/>
  <c r="BY101" i="57"/>
  <c r="BU237" i="57"/>
  <c r="BN198" i="57"/>
  <c r="BI16" i="45"/>
  <c r="BY155" i="57"/>
  <c r="CN52" i="52"/>
  <c r="BO9" i="57"/>
  <c r="BS62" i="50"/>
  <c r="BB13" i="59"/>
  <c r="BH27" i="51"/>
  <c r="BD16" i="57"/>
  <c r="BC131" i="50"/>
  <c r="BQ42" i="51"/>
  <c r="BL32" i="50"/>
  <c r="BB86" i="57"/>
  <c r="BC7" i="59"/>
  <c r="DS6" i="23"/>
  <c r="BW152" i="57"/>
  <c r="CM31" i="52"/>
  <c r="BG122" i="57"/>
  <c r="BG112" i="57"/>
  <c r="BO103" i="57"/>
  <c r="BR41" i="57"/>
  <c r="BH67" i="50"/>
  <c r="BI116" i="57"/>
  <c r="BC39" i="50"/>
  <c r="BM6" i="50"/>
  <c r="BD32" i="22"/>
  <c r="BM170" i="57"/>
  <c r="BR164" i="57"/>
  <c r="BN179" i="57"/>
  <c r="BQ97" i="51"/>
  <c r="CO27" i="52"/>
  <c r="BC99" i="57"/>
  <c r="BP22" i="50"/>
  <c r="BH90" i="51"/>
  <c r="BS26" i="50"/>
  <c r="BF133" i="57"/>
  <c r="BQ60" i="51"/>
  <c r="BF28" i="59"/>
  <c r="BM36" i="50"/>
  <c r="CO39" i="52"/>
  <c r="BL75" i="51"/>
  <c r="EM7" i="23"/>
  <c r="BF193" i="50"/>
  <c r="BV176" i="57"/>
  <c r="BM124" i="57"/>
  <c r="BH8" i="49"/>
  <c r="BX140" i="57"/>
  <c r="BG176" i="57"/>
  <c r="BI10" i="51"/>
  <c r="BH157" i="57"/>
  <c r="BC11" i="22"/>
  <c r="CV48" i="52"/>
  <c r="BI54" i="57"/>
  <c r="BL12" i="51"/>
  <c r="CE47" i="52"/>
  <c r="BJ281" i="50"/>
  <c r="BE78" i="50"/>
  <c r="BQ88" i="50"/>
  <c r="BA295" i="50"/>
  <c r="BC12" i="46"/>
  <c r="BP201" i="57"/>
  <c r="BA212" i="50"/>
  <c r="BC7" i="22"/>
  <c r="BF67" i="51"/>
  <c r="BC15" i="22"/>
  <c r="BY49" i="57"/>
  <c r="BQ56" i="57"/>
  <c r="CK36" i="52"/>
  <c r="BJ16" i="59"/>
  <c r="BN137" i="57"/>
  <c r="CR51" i="52"/>
  <c r="BM14" i="51"/>
  <c r="BM85" i="50"/>
  <c r="BK144" i="57"/>
  <c r="BJ81" i="51"/>
  <c r="BW109" i="57"/>
  <c r="BR80" i="50"/>
  <c r="BS38" i="57"/>
  <c r="BF77" i="51"/>
  <c r="BB41" i="57"/>
  <c r="BA13" i="44"/>
  <c r="BK87" i="51"/>
  <c r="BD42" i="50"/>
  <c r="BG23" i="49"/>
  <c r="BG72" i="51"/>
  <c r="BQ50" i="50"/>
  <c r="BK89" i="50"/>
  <c r="BU198" i="57"/>
  <c r="BF37" i="22"/>
  <c r="BM149" i="57"/>
  <c r="BT19" i="50"/>
  <c r="BF20" i="51"/>
  <c r="BB117" i="57"/>
  <c r="BF140" i="57"/>
  <c r="BH39" i="59"/>
  <c r="BB47" i="59"/>
  <c r="CH48" i="52"/>
  <c r="BI35" i="51"/>
  <c r="BA64" i="51"/>
  <c r="BQ101" i="51"/>
  <c r="CL34" i="52"/>
  <c r="BH7" i="51"/>
  <c r="BE15" i="45"/>
  <c r="BP90" i="51"/>
  <c r="BG120" i="57"/>
  <c r="BK96" i="50"/>
  <c r="BG40" i="50"/>
  <c r="BK138" i="57"/>
  <c r="BO96" i="57"/>
  <c r="BC8" i="46"/>
  <c r="BC5" i="44"/>
  <c r="BB74" i="50"/>
  <c r="BM75" i="51"/>
  <c r="BU242" i="57"/>
  <c r="BD8" i="50"/>
  <c r="BU179" i="57"/>
  <c r="BV163" i="57"/>
  <c r="BF40" i="22"/>
  <c r="BJ52" i="59"/>
  <c r="BQ65" i="57"/>
  <c r="BS167" i="57"/>
  <c r="BY11" i="57"/>
  <c r="BC34" i="22"/>
  <c r="BN83" i="57"/>
  <c r="BT68" i="50"/>
  <c r="BC17" i="50"/>
  <c r="BI33" i="50"/>
  <c r="BH13" i="45"/>
  <c r="BN36" i="50"/>
  <c r="BP135" i="50"/>
  <c r="BI63" i="50"/>
  <c r="BB29" i="50"/>
  <c r="BF8" i="45"/>
  <c r="BA50" i="50"/>
  <c r="BI176" i="57"/>
  <c r="BY100" i="57"/>
  <c r="BH66" i="50"/>
  <c r="BE145" i="57"/>
  <c r="BJ275" i="50"/>
  <c r="BE11" i="45"/>
  <c r="BB15" i="49"/>
  <c r="BV64" i="57"/>
  <c r="BM17" i="50"/>
  <c r="CR20" i="52"/>
  <c r="BG22" i="45"/>
  <c r="DZ7" i="23"/>
  <c r="BT173" i="50"/>
  <c r="BV143" i="57"/>
  <c r="BJ40" i="59"/>
  <c r="BW70" i="57"/>
  <c r="BA27" i="22"/>
  <c r="BV43" i="57"/>
  <c r="BC251" i="57"/>
  <c r="BP180" i="57"/>
  <c r="BN162" i="50"/>
  <c r="BF15" i="46"/>
  <c r="BC347" i="50"/>
  <c r="BQ724" i="50"/>
  <c r="BI354" i="50"/>
  <c r="BL176" i="50"/>
  <c r="BP440" i="50"/>
  <c r="BL516" i="50"/>
  <c r="BP82" i="50"/>
  <c r="BK13" i="51"/>
  <c r="BX85" i="57"/>
  <c r="BB297" i="57"/>
  <c r="BH41" i="57"/>
  <c r="BV243" i="57"/>
  <c r="BC113" i="50"/>
  <c r="BQ104" i="50"/>
  <c r="BG21" i="59"/>
  <c r="BK246" i="57"/>
  <c r="BD75" i="51"/>
  <c r="BM238" i="50"/>
  <c r="BW229" i="57"/>
  <c r="BN193" i="50"/>
  <c r="BH243" i="50"/>
  <c r="BS234" i="57"/>
  <c r="BI247" i="57"/>
  <c r="BU294" i="57"/>
  <c r="BM97" i="50"/>
  <c r="BA15" i="51"/>
  <c r="BL198" i="50"/>
  <c r="BB185" i="57"/>
  <c r="BS222" i="50"/>
  <c r="BP267" i="57"/>
  <c r="BF16" i="46"/>
  <c r="BQ300" i="57"/>
  <c r="BI16" i="49"/>
  <c r="BS248" i="50"/>
  <c r="BA274" i="50"/>
  <c r="BT223" i="50"/>
  <c r="BE250" i="50"/>
  <c r="BE147" i="50"/>
  <c r="BG92" i="51"/>
  <c r="BJ228" i="50"/>
  <c r="BP27" i="51"/>
  <c r="BB160" i="57"/>
  <c r="BK73" i="57"/>
  <c r="BM231" i="57"/>
  <c r="BB96" i="51"/>
  <c r="BE39" i="22"/>
  <c r="BC201" i="50"/>
  <c r="BL213" i="57"/>
  <c r="BK5" i="49"/>
  <c r="BG266" i="57"/>
  <c r="BG157" i="50"/>
  <c r="BK59" i="57"/>
  <c r="BA20" i="59"/>
  <c r="BH56" i="51"/>
  <c r="BD116" i="57"/>
  <c r="BG11" i="49"/>
  <c r="BN304" i="57"/>
  <c r="BM7" i="57"/>
  <c r="BD197" i="50"/>
  <c r="BY285" i="57"/>
  <c r="CO41" i="52"/>
  <c r="BS287" i="50"/>
  <c r="BL253" i="50"/>
  <c r="BT222" i="50"/>
  <c r="BU278" i="57"/>
  <c r="BA243" i="57"/>
  <c r="BQ162" i="50"/>
  <c r="BJ100" i="57"/>
  <c r="BP26" i="51"/>
  <c r="BP62" i="51"/>
  <c r="BP134" i="50"/>
  <c r="BK98" i="51"/>
  <c r="BT62" i="50"/>
  <c r="BJ5" i="49"/>
  <c r="BC228" i="50"/>
  <c r="BJ71" i="51"/>
  <c r="BH298" i="57"/>
  <c r="BP256" i="50"/>
  <c r="BH291" i="57"/>
  <c r="BE197" i="50"/>
  <c r="BD9" i="47"/>
  <c r="BN194" i="50"/>
  <c r="BO51" i="57"/>
  <c r="BM9" i="49"/>
  <c r="BP154" i="57"/>
  <c r="BS68" i="57"/>
  <c r="BG301" i="57"/>
  <c r="BE291" i="57"/>
  <c r="BS86" i="50"/>
  <c r="BL123" i="50"/>
  <c r="CL31" i="52"/>
  <c r="BD121" i="50"/>
  <c r="BF20" i="46"/>
  <c r="BO288" i="57"/>
  <c r="BL61" i="51"/>
  <c r="BL39" i="57"/>
  <c r="BN94" i="57"/>
  <c r="BH20" i="50"/>
  <c r="BH19" i="47"/>
  <c r="BH85" i="50"/>
  <c r="BI167" i="57"/>
  <c r="BV157" i="57"/>
  <c r="BB61" i="57"/>
  <c r="BR255" i="57"/>
  <c r="BQ27" i="51"/>
  <c r="BN148" i="57"/>
  <c r="BK16" i="45"/>
  <c r="BK204" i="57"/>
  <c r="BF100" i="51"/>
  <c r="BA33" i="57"/>
  <c r="BO24" i="57"/>
  <c r="BJ26" i="50"/>
  <c r="BA34" i="50"/>
  <c r="BP36" i="50"/>
  <c r="BY29" i="57"/>
  <c r="BW65" i="57"/>
  <c r="BE17" i="49"/>
  <c r="BW166" i="57"/>
  <c r="BY264" i="57"/>
  <c r="BI269" i="57"/>
  <c r="BR205" i="57"/>
  <c r="BA6" i="44"/>
  <c r="BG23" i="59"/>
  <c r="BU12" i="57"/>
  <c r="BL24" i="50"/>
  <c r="BE13" i="49"/>
  <c r="BC35" i="50"/>
  <c r="BD197" i="57"/>
  <c r="BI39" i="59"/>
  <c r="BB32" i="57"/>
  <c r="CK26" i="52"/>
  <c r="BK19" i="59"/>
  <c r="BD7" i="59"/>
  <c r="BE152" i="57"/>
  <c r="BD10" i="45"/>
  <c r="BG68" i="22"/>
  <c r="BV265" i="57"/>
  <c r="BG10" i="51"/>
  <c r="BN248" i="57"/>
  <c r="BR287" i="57"/>
  <c r="BS199" i="50"/>
  <c r="BK71" i="51"/>
  <c r="BF282" i="57"/>
  <c r="BP78" i="57"/>
  <c r="BL116" i="57"/>
  <c r="BA178" i="57"/>
  <c r="BF43" i="50"/>
  <c r="BJ15" i="44"/>
  <c r="BK79" i="51"/>
  <c r="BN188" i="57"/>
  <c r="BJ48" i="59"/>
  <c r="BC172" i="50"/>
  <c r="BB75" i="51"/>
  <c r="BW205" i="57"/>
  <c r="BI22" i="44"/>
  <c r="BK20" i="57"/>
  <c r="BF66" i="50"/>
  <c r="BB36" i="57"/>
  <c r="BC90" i="57"/>
  <c r="BS36" i="57"/>
  <c r="BC169" i="57"/>
  <c r="BD32" i="57"/>
  <c r="BH6" i="49"/>
  <c r="BB43" i="59"/>
  <c r="BK12" i="51"/>
  <c r="BM80" i="57"/>
  <c r="BE32" i="50"/>
  <c r="BC84" i="50"/>
  <c r="CN44" i="52"/>
  <c r="BK89" i="51"/>
  <c r="BG21" i="47"/>
  <c r="BK54" i="51"/>
  <c r="BG8" i="50"/>
  <c r="BH80" i="57"/>
  <c r="BG49" i="50"/>
  <c r="CL22" i="52"/>
  <c r="BJ138" i="57"/>
  <c r="BD183" i="57"/>
  <c r="BA53" i="51"/>
  <c r="CJ46" i="52"/>
  <c r="BE19" i="50"/>
  <c r="BS63" i="50"/>
  <c r="BA72" i="50"/>
  <c r="BO67" i="57"/>
  <c r="BH83" i="51"/>
  <c r="CE7" i="52"/>
  <c r="BW155" i="57"/>
  <c r="BH18" i="44"/>
  <c r="BM15" i="49"/>
  <c r="BG63" i="57"/>
  <c r="BL201" i="50"/>
  <c r="BF279" i="50"/>
  <c r="BX280" i="57"/>
  <c r="BJ12" i="51"/>
  <c r="BM128" i="50"/>
  <c r="BO36" i="57"/>
  <c r="BS219" i="50"/>
  <c r="BB66" i="57"/>
  <c r="BE208" i="57"/>
  <c r="BR57" i="50"/>
  <c r="BH110" i="50"/>
  <c r="BA29" i="51"/>
  <c r="BK235" i="50"/>
  <c r="CX13" i="52"/>
  <c r="BM282" i="50"/>
  <c r="BH11" i="44"/>
  <c r="BP169" i="50"/>
  <c r="BG302" i="57"/>
  <c r="BN29" i="57"/>
  <c r="BA98" i="57"/>
  <c r="CX44" i="52"/>
  <c r="BN144" i="57"/>
  <c r="CR46" i="52"/>
  <c r="BK31" i="51"/>
  <c r="BA31" i="22"/>
  <c r="BH32" i="57"/>
  <c r="BC101" i="57"/>
  <c r="BB188" i="57"/>
  <c r="BY71" i="57"/>
  <c r="BJ166" i="57"/>
  <c r="BK40" i="59"/>
  <c r="BM27" i="57"/>
  <c r="BD10" i="46"/>
  <c r="BA251" i="50"/>
  <c r="BH21" i="50"/>
  <c r="BE53" i="59"/>
  <c r="BA77" i="50"/>
  <c r="BB42" i="22"/>
  <c r="BF199" i="57"/>
  <c r="BC16" i="47"/>
  <c r="CN33" i="52"/>
  <c r="BD172" i="57"/>
  <c r="BF104" i="57"/>
  <c r="BV111" i="57"/>
  <c r="BY140" i="57"/>
  <c r="BG24" i="45"/>
  <c r="BH43" i="57"/>
  <c r="BM54" i="51"/>
  <c r="BY64" i="57"/>
  <c r="BM68" i="51"/>
  <c r="BE67" i="50"/>
  <c r="BJ45" i="51"/>
  <c r="BJ57" i="57"/>
  <c r="BN84" i="50"/>
  <c r="BB78" i="57"/>
  <c r="BG98" i="50"/>
  <c r="BE19" i="47"/>
  <c r="BC28" i="59"/>
  <c r="BC35" i="57"/>
  <c r="BE42" i="57"/>
  <c r="BP48" i="51"/>
  <c r="BJ8" i="50"/>
  <c r="BW33" i="57"/>
  <c r="BY306" i="57"/>
  <c r="BI111" i="50"/>
  <c r="BX31" i="57"/>
  <c r="BF15" i="51"/>
  <c r="BL301" i="57"/>
  <c r="CJ52" i="52"/>
  <c r="BJ110" i="57"/>
  <c r="BI57" i="57"/>
  <c r="BI232" i="57"/>
  <c r="BV124" i="57"/>
  <c r="BB232" i="50"/>
  <c r="BD47" i="57"/>
  <c r="BL164" i="50"/>
  <c r="BE23" i="49"/>
  <c r="BJ230" i="50"/>
  <c r="BP61" i="57"/>
  <c r="CV34" i="52"/>
  <c r="BC6" i="51"/>
  <c r="BB76" i="57"/>
  <c r="BD132" i="57"/>
  <c r="BC7" i="47"/>
  <c r="BP83" i="51"/>
  <c r="BJ193" i="57"/>
  <c r="CM22" i="52"/>
  <c r="BY203" i="57"/>
  <c r="BQ200" i="50"/>
  <c r="CX16" i="52"/>
  <c r="EW7" i="23"/>
  <c r="BG153" i="57"/>
  <c r="BI11" i="49"/>
  <c r="BG36" i="57"/>
  <c r="BJ113" i="57"/>
  <c r="BF205" i="57"/>
  <c r="BD20" i="22"/>
  <c r="EI6" i="23"/>
  <c r="BI12" i="44"/>
  <c r="BA44" i="57"/>
  <c r="BL49" i="57"/>
  <c r="BG85" i="50"/>
  <c r="BF200" i="57"/>
  <c r="BY173" i="57"/>
  <c r="BS259" i="50"/>
  <c r="BA60" i="57"/>
  <c r="BI15" i="47"/>
  <c r="BN38" i="51"/>
  <c r="BA23" i="57"/>
  <c r="BF45" i="59"/>
  <c r="BS75" i="50"/>
  <c r="CK20" i="52"/>
  <c r="BP89" i="57"/>
  <c r="BD21" i="44"/>
  <c r="BE46" i="51"/>
  <c r="BP84" i="50"/>
  <c r="BB36" i="50"/>
  <c r="BS74" i="50"/>
  <c r="BA47" i="57"/>
  <c r="BS119" i="57"/>
  <c r="BM208" i="50"/>
  <c r="BK17" i="49"/>
  <c r="BD192" i="57"/>
  <c r="BB69" i="51"/>
  <c r="BF160" i="57"/>
  <c r="BD53" i="51"/>
  <c r="BB122" i="57"/>
  <c r="BK5" i="51"/>
  <c r="BG14" i="59"/>
  <c r="BE162" i="57"/>
  <c r="BY162" i="57"/>
  <c r="BA179" i="57"/>
  <c r="BJ56" i="50"/>
  <c r="BC116" i="57"/>
  <c r="BI154" i="57"/>
  <c r="BE4" i="46"/>
  <c r="BH248" i="57"/>
  <c r="BM78" i="51"/>
  <c r="BF27" i="22"/>
  <c r="BJ83" i="57"/>
  <c r="BQ135" i="57"/>
  <c r="BI51" i="50"/>
  <c r="BK29" i="59"/>
  <c r="BB68" i="50"/>
  <c r="CP13" i="52"/>
  <c r="BG45" i="51"/>
  <c r="BN69" i="57"/>
  <c r="BI23" i="59"/>
  <c r="BA25" i="50"/>
  <c r="CW12" i="52"/>
  <c r="BC74" i="50"/>
  <c r="BV131" i="57"/>
  <c r="BA286" i="50"/>
  <c r="BJ99" i="50"/>
  <c r="BV85" i="57"/>
  <c r="BF75" i="51"/>
  <c r="BD97" i="50"/>
  <c r="BN81" i="51"/>
  <c r="BF42" i="22"/>
  <c r="BR43" i="57"/>
  <c r="BG77" i="57"/>
  <c r="BQ92" i="50"/>
  <c r="BE67" i="57"/>
  <c r="BE57" i="57"/>
  <c r="BB134" i="57"/>
  <c r="BK145" i="57"/>
  <c r="BD18" i="59"/>
  <c r="BI16" i="59"/>
  <c r="BD47" i="50"/>
  <c r="BM25" i="51"/>
  <c r="CP14" i="52"/>
  <c r="BW23" i="57"/>
  <c r="BA79" i="50"/>
  <c r="BI15" i="45"/>
  <c r="BD103" i="57"/>
  <c r="BM97" i="57"/>
  <c r="BF36" i="22"/>
  <c r="BX39" i="57"/>
  <c r="BM270" i="50"/>
  <c r="BA18" i="44"/>
  <c r="BP35" i="51"/>
  <c r="BS280" i="50"/>
  <c r="BH7" i="59"/>
  <c r="BJ18" i="50"/>
  <c r="BE76" i="57"/>
  <c r="BC5" i="47"/>
  <c r="BD206" i="57"/>
  <c r="BK43" i="50"/>
  <c r="BI297" i="50"/>
  <c r="BK23" i="50"/>
  <c r="BT129" i="50"/>
  <c r="BS130" i="57"/>
  <c r="BL207" i="50"/>
  <c r="BO120" i="57"/>
  <c r="BJ190" i="50"/>
  <c r="BB9" i="50"/>
  <c r="CL39" i="52"/>
  <c r="BJ10" i="45"/>
  <c r="BQ147" i="57"/>
  <c r="BM8" i="50"/>
  <c r="BC19" i="46"/>
  <c r="BK18" i="50"/>
  <c r="BM37" i="57"/>
  <c r="BH31" i="57"/>
  <c r="EN7" i="23"/>
  <c r="BP52" i="51"/>
  <c r="BD35" i="22"/>
  <c r="BK5" i="50"/>
  <c r="BD288" i="50"/>
  <c r="BE20" i="59"/>
  <c r="BG169" i="50"/>
  <c r="BS188" i="57"/>
  <c r="BC11" i="46"/>
  <c r="BR193" i="50"/>
  <c r="BN50" i="51"/>
  <c r="BS197" i="57"/>
  <c r="BB14" i="22"/>
  <c r="BN98" i="57"/>
  <c r="BV79" i="57"/>
  <c r="BN43" i="57"/>
  <c r="BL46" i="57"/>
  <c r="BL90" i="57"/>
  <c r="BA117" i="57"/>
  <c r="BI4" i="47"/>
  <c r="BK158" i="50"/>
  <c r="BK49" i="50"/>
  <c r="BN22" i="57"/>
  <c r="BF7" i="51"/>
  <c r="CR26" i="52"/>
  <c r="BP222" i="50"/>
  <c r="BM8" i="45"/>
  <c r="BS10" i="50"/>
  <c r="BM44" i="57"/>
  <c r="BG6" i="57"/>
  <c r="CW53" i="52"/>
  <c r="BB243" i="57"/>
  <c r="BQ46" i="57"/>
  <c r="BC239" i="57"/>
  <c r="BJ55" i="59"/>
  <c r="BB49" i="51"/>
  <c r="BW190" i="57"/>
  <c r="BR37" i="57"/>
  <c r="BE36" i="59"/>
  <c r="BK22" i="44"/>
  <c r="BC10" i="57"/>
  <c r="BF259" i="50"/>
  <c r="BL65" i="50"/>
  <c r="BJ232" i="57"/>
  <c r="BK32" i="59"/>
  <c r="BI303" i="57"/>
  <c r="BR21" i="57"/>
  <c r="BR58" i="50"/>
  <c r="BF24" i="44"/>
  <c r="BU229" i="57"/>
  <c r="BI65" i="51"/>
  <c r="BI45" i="50"/>
  <c r="BR26" i="57"/>
  <c r="BD30" i="50"/>
  <c r="BB9" i="59"/>
  <c r="BC78" i="50"/>
  <c r="BK102" i="57"/>
  <c r="BI36" i="51"/>
  <c r="BD79" i="57"/>
  <c r="BX121" i="57"/>
  <c r="BD11" i="45"/>
  <c r="BG16" i="46"/>
  <c r="BP171" i="57"/>
  <c r="CF15" i="52"/>
  <c r="CE50" i="52"/>
  <c r="BF99" i="50"/>
  <c r="CO18" i="52"/>
  <c r="BX169" i="57"/>
  <c r="BF7" i="47"/>
  <c r="BJ10" i="59"/>
  <c r="BV224" i="57"/>
  <c r="CV19" i="52"/>
  <c r="BH171" i="57"/>
  <c r="BK251" i="50"/>
  <c r="BG100" i="57"/>
  <c r="BB264" i="50"/>
  <c r="CE41" i="52"/>
  <c r="BH243" i="57"/>
  <c r="BW22" i="57"/>
  <c r="BQ295" i="57"/>
  <c r="BS176" i="57"/>
  <c r="BF61" i="22"/>
  <c r="BD30" i="59"/>
  <c r="BN86" i="51"/>
  <c r="BU125" i="57"/>
  <c r="BF33" i="51"/>
  <c r="BL16" i="50"/>
  <c r="BO72" i="57"/>
  <c r="BC43" i="59"/>
  <c r="BD37" i="59"/>
  <c r="BY77" i="57"/>
  <c r="BB23" i="22"/>
  <c r="BC100" i="51"/>
  <c r="BD14" i="51"/>
  <c r="BV60" i="57"/>
  <c r="BQ79" i="57"/>
  <c r="BJ104" i="57"/>
  <c r="BK48" i="59"/>
  <c r="BG74" i="51"/>
  <c r="BF120" i="57"/>
  <c r="BI140" i="57"/>
  <c r="BA13" i="22"/>
  <c r="BJ296" i="50"/>
  <c r="BD81" i="57"/>
  <c r="BI39" i="51"/>
  <c r="CH6" i="52"/>
  <c r="BE60" i="57"/>
  <c r="BK128" i="57"/>
  <c r="BG19" i="51"/>
  <c r="BE27" i="57"/>
  <c r="BU101" i="57"/>
  <c r="BC21" i="47"/>
  <c r="BL17" i="50"/>
  <c r="BI169" i="57"/>
  <c r="BJ97" i="50"/>
  <c r="CS39" i="52"/>
  <c r="BR132" i="57"/>
  <c r="BS184" i="57"/>
  <c r="BJ766" i="50"/>
  <c r="BJ127" i="50"/>
  <c r="BK252" i="50"/>
  <c r="BP238" i="50"/>
  <c r="BJ359" i="50"/>
  <c r="BF145" i="50"/>
  <c r="BQ229" i="50"/>
  <c r="BC305" i="57"/>
  <c r="BE291" i="50"/>
  <c r="CL52" i="52"/>
  <c r="BF155" i="50"/>
  <c r="BE66" i="22"/>
  <c r="BW280" i="57"/>
  <c r="BS104" i="57"/>
  <c r="BR245" i="57"/>
  <c r="BG177" i="57"/>
  <c r="BN215" i="50"/>
  <c r="CV12" i="52"/>
  <c r="BA12" i="46"/>
  <c r="BC270" i="50"/>
  <c r="BJ216" i="50"/>
  <c r="BE255" i="57"/>
  <c r="BE292" i="50"/>
  <c r="BM23" i="49"/>
  <c r="BC107" i="57"/>
  <c r="BI172" i="50"/>
  <c r="BB170" i="57"/>
  <c r="CR28" i="52"/>
  <c r="BD251" i="57"/>
  <c r="BH225" i="57"/>
  <c r="BJ183" i="50"/>
  <c r="BL153" i="50"/>
  <c r="BG20" i="45"/>
  <c r="BP265" i="50"/>
  <c r="BG19" i="45"/>
  <c r="BL193" i="57"/>
  <c r="BI239" i="50"/>
  <c r="BP210" i="57"/>
  <c r="BR266" i="57"/>
  <c r="BG270" i="57"/>
  <c r="BF121" i="50"/>
  <c r="BF5" i="42"/>
  <c r="BY232" i="57"/>
  <c r="BP147" i="50"/>
  <c r="BS149" i="57"/>
  <c r="CH35" i="52"/>
  <c r="BR139" i="57"/>
  <c r="BK224" i="50"/>
  <c r="BJ37" i="59"/>
  <c r="CV25" i="52"/>
  <c r="BI18" i="49"/>
  <c r="BG18" i="22"/>
  <c r="BI63" i="57"/>
  <c r="BM65" i="50"/>
  <c r="BQ15" i="50"/>
  <c r="BJ206" i="57"/>
  <c r="BO234" i="57"/>
  <c r="BQ303" i="57"/>
  <c r="BF304" i="57"/>
  <c r="BT190" i="50"/>
  <c r="BQ151" i="50"/>
  <c r="BA37" i="22"/>
  <c r="BE187" i="50"/>
  <c r="BK234" i="50"/>
  <c r="BG4" i="43"/>
  <c r="BS63" i="57"/>
  <c r="BM202" i="57"/>
  <c r="BK26" i="50"/>
  <c r="BL39" i="51"/>
  <c r="BP53" i="50"/>
  <c r="BM152" i="57"/>
  <c r="BE86" i="57"/>
  <c r="BI23" i="45"/>
  <c r="BG9" i="59"/>
  <c r="BM141" i="57"/>
  <c r="BF15" i="44"/>
  <c r="BC191" i="57"/>
  <c r="BI28" i="57"/>
  <c r="BH91" i="50"/>
  <c r="BU170" i="57"/>
  <c r="BR101" i="50"/>
  <c r="BF206" i="50"/>
  <c r="BC73" i="57"/>
  <c r="BH4" i="47"/>
  <c r="BV67" i="57"/>
  <c r="BA23" i="50"/>
  <c r="BP9" i="50"/>
  <c r="BE81" i="50"/>
  <c r="BF20" i="47"/>
  <c r="BK117" i="50"/>
  <c r="CX7" i="52"/>
  <c r="BX94" i="57"/>
  <c r="BA198" i="57"/>
  <c r="BI64" i="57"/>
  <c r="BH189" i="57"/>
  <c r="BP45" i="50"/>
  <c r="BC25" i="59"/>
  <c r="BH173" i="57"/>
  <c r="BA52" i="59"/>
  <c r="BH72" i="50"/>
  <c r="BC199" i="50"/>
  <c r="BW230" i="57"/>
  <c r="BH210" i="50"/>
  <c r="BK210" i="57"/>
  <c r="BY291" i="57"/>
  <c r="BN88" i="51"/>
  <c r="BB103" i="57"/>
  <c r="CO9" i="52"/>
  <c r="BX249" i="57"/>
  <c r="BA108" i="50"/>
  <c r="BL99" i="51"/>
  <c r="BD12" i="57"/>
  <c r="CT13" i="52"/>
  <c r="BO163" i="57"/>
  <c r="BM165" i="57"/>
  <c r="BI24" i="57"/>
  <c r="BL159" i="57"/>
  <c r="BX167" i="57"/>
  <c r="BM12" i="50"/>
  <c r="BI86" i="51"/>
  <c r="BR238" i="50"/>
  <c r="BB14" i="51"/>
  <c r="BF132" i="57"/>
  <c r="BT39" i="50"/>
  <c r="BC45" i="51"/>
  <c r="BH28" i="59"/>
  <c r="BB35" i="50"/>
  <c r="CG55" i="52"/>
  <c r="BE14" i="50"/>
  <c r="BX114" i="57"/>
  <c r="BF152" i="50"/>
  <c r="BG21" i="46"/>
  <c r="BC283" i="50"/>
  <c r="BM106" i="50"/>
  <c r="BH46" i="51"/>
  <c r="BJ301" i="50"/>
  <c r="BS241" i="57"/>
  <c r="BM198" i="57"/>
  <c r="BD35" i="57"/>
  <c r="BQ80" i="57"/>
  <c r="BR29" i="50"/>
  <c r="BB238" i="57"/>
  <c r="BR32" i="57"/>
  <c r="BW304" i="57"/>
  <c r="BB290" i="50"/>
  <c r="BO143" i="57"/>
  <c r="BM199" i="50"/>
  <c r="BA303" i="50"/>
  <c r="BK221" i="57"/>
  <c r="BT232" i="50"/>
  <c r="BF34" i="50"/>
  <c r="BR275" i="57"/>
  <c r="BB66" i="22"/>
  <c r="BD80" i="57"/>
  <c r="BW74" i="57"/>
  <c r="BD47" i="22"/>
  <c r="BN89" i="51"/>
  <c r="BH31" i="59"/>
  <c r="BT43" i="50"/>
  <c r="EO7" i="23"/>
  <c r="BS220" i="50"/>
  <c r="BL12" i="45"/>
  <c r="BL88" i="57"/>
  <c r="BA129" i="57"/>
  <c r="BC13" i="49"/>
  <c r="BK137" i="50"/>
  <c r="BT82" i="50"/>
  <c r="BB32" i="50"/>
  <c r="BN24" i="45"/>
  <c r="BO186" i="57"/>
  <c r="CI7" i="52"/>
  <c r="BP75" i="50"/>
  <c r="BC80" i="51"/>
  <c r="BV74" i="57"/>
  <c r="BM69" i="50"/>
  <c r="BB244" i="57"/>
  <c r="BE106" i="50"/>
  <c r="BF90" i="57"/>
  <c r="BN101" i="50"/>
  <c r="BH143" i="57"/>
  <c r="BC16" i="49"/>
  <c r="BK8" i="59"/>
  <c r="BO31" i="57"/>
  <c r="BB17" i="44"/>
  <c r="BF191" i="57"/>
  <c r="BD28" i="50"/>
  <c r="BV267" i="57"/>
  <c r="BG95" i="57"/>
  <c r="BR85" i="50"/>
  <c r="BC182" i="57"/>
  <c r="BK156" i="50"/>
  <c r="BC24" i="57"/>
  <c r="BN45" i="50"/>
  <c r="BO249" i="57"/>
  <c r="BQ120" i="57"/>
  <c r="BH105" i="51"/>
  <c r="BV53" i="57"/>
  <c r="BG87" i="57"/>
  <c r="BB277" i="57"/>
  <c r="BM13" i="57"/>
  <c r="BQ69" i="51"/>
  <c r="BM84" i="50"/>
  <c r="BY218" i="57"/>
  <c r="CJ8" i="52"/>
  <c r="BJ30" i="51"/>
  <c r="BA10" i="44"/>
  <c r="BB13" i="46"/>
  <c r="BF154" i="57"/>
  <c r="BG227" i="57"/>
  <c r="BX154" i="57"/>
  <c r="BO284" i="57"/>
  <c r="CP54" i="52"/>
  <c r="BD58" i="57"/>
  <c r="BQ52" i="50"/>
  <c r="BA18" i="51"/>
  <c r="CT10" i="52"/>
  <c r="BN40" i="51"/>
  <c r="CS28" i="52"/>
  <c r="BE231" i="50"/>
  <c r="BE97" i="50"/>
  <c r="BB280" i="50"/>
  <c r="BF301" i="50"/>
  <c r="BE14" i="45"/>
  <c r="BS42" i="50"/>
  <c r="BA166" i="57"/>
  <c r="BU13" i="57"/>
  <c r="BT128" i="50"/>
  <c r="BD18" i="47"/>
  <c r="BB38" i="22"/>
  <c r="BR39" i="50"/>
  <c r="BD98" i="57"/>
  <c r="BH20" i="45"/>
  <c r="BI32" i="59"/>
  <c r="BF21" i="51"/>
  <c r="CW14" i="52"/>
  <c r="BE167" i="57"/>
  <c r="BL103" i="50"/>
  <c r="BC155" i="57"/>
  <c r="BB52" i="50"/>
  <c r="BQ145" i="57"/>
  <c r="BC7" i="57"/>
  <c r="BE12" i="59"/>
  <c r="BE105" i="51"/>
  <c r="BR299" i="50"/>
  <c r="BP47" i="50"/>
  <c r="BH10" i="50"/>
  <c r="BH254" i="50"/>
  <c r="BG10" i="59"/>
  <c r="BA277" i="50"/>
  <c r="BC44" i="51"/>
  <c r="CG39" i="52"/>
  <c r="BL21" i="45"/>
  <c r="BR116" i="57"/>
  <c r="BW108" i="57"/>
  <c r="BA32" i="51"/>
  <c r="BS57" i="50"/>
  <c r="BN71" i="50"/>
  <c r="BN9" i="51"/>
  <c r="BL38" i="51"/>
  <c r="BA65" i="57"/>
  <c r="BI59" i="50"/>
  <c r="BF276" i="57"/>
  <c r="BV153" i="57"/>
  <c r="BT91" i="50"/>
  <c r="BE7" i="44"/>
  <c r="BV191" i="57"/>
  <c r="BK33" i="59"/>
  <c r="BP120" i="50"/>
  <c r="BS281" i="50"/>
  <c r="BS193" i="57"/>
  <c r="BC23" i="45"/>
  <c r="BM47" i="57"/>
  <c r="BF143" i="57"/>
  <c r="BS8" i="50"/>
  <c r="BG45" i="57"/>
  <c r="BL153" i="57"/>
  <c r="BE35" i="50"/>
  <c r="BB95" i="50"/>
  <c r="BK30" i="57"/>
  <c r="BN172" i="57"/>
  <c r="BE120" i="57"/>
  <c r="BI74" i="51"/>
  <c r="BB91" i="50"/>
  <c r="BM94" i="57"/>
  <c r="BI16" i="50"/>
  <c r="BO277" i="57"/>
  <c r="BE203" i="57"/>
  <c r="BT264" i="50"/>
  <c r="BG291" i="50"/>
  <c r="CJ18" i="52"/>
  <c r="BF35" i="57"/>
  <c r="BH19" i="45"/>
  <c r="BC24" i="22"/>
  <c r="BB303" i="50"/>
  <c r="BR33" i="57"/>
  <c r="BY197" i="57"/>
  <c r="BG12" i="22"/>
  <c r="BR25" i="50"/>
  <c r="BP21" i="57"/>
  <c r="BF56" i="51"/>
  <c r="BN233" i="57"/>
  <c r="BJ147" i="57"/>
  <c r="BL58" i="57"/>
  <c r="CE38" i="52"/>
  <c r="BM86" i="50"/>
  <c r="BL10" i="51"/>
  <c r="BX56" i="57"/>
  <c r="BC18" i="47"/>
  <c r="BG266" i="50"/>
  <c r="BC9" i="49"/>
  <c r="BA17" i="50"/>
  <c r="BH25" i="45"/>
  <c r="CU41" i="52"/>
  <c r="BG203" i="57"/>
  <c r="BC77" i="51"/>
  <c r="BL21" i="50"/>
  <c r="BN170" i="57"/>
  <c r="BD25" i="59"/>
  <c r="BC306" i="57"/>
  <c r="CU16" i="52"/>
  <c r="BO66" i="57"/>
  <c r="BJ181" i="57"/>
  <c r="BH72" i="57"/>
  <c r="BC41" i="22"/>
  <c r="CG51" i="52"/>
  <c r="CS18" i="52"/>
  <c r="BA128" i="50"/>
  <c r="BG188" i="57"/>
  <c r="BP23" i="51"/>
  <c r="BA122" i="57"/>
  <c r="BX279" i="57"/>
  <c r="BB159" i="57"/>
  <c r="BP169" i="57"/>
  <c r="BF18" i="59"/>
  <c r="BK39" i="51"/>
  <c r="BU139" i="57"/>
  <c r="CL35" i="52"/>
  <c r="BE49" i="59"/>
  <c r="BF112" i="57"/>
  <c r="BM489" i="50"/>
  <c r="BP693" i="50"/>
  <c r="BL279" i="57"/>
  <c r="BF164" i="50"/>
  <c r="BG219" i="57"/>
  <c r="CX42" i="52"/>
  <c r="BH148" i="50"/>
  <c r="BV175" i="57"/>
  <c r="BS117" i="50"/>
  <c r="BA6" i="42"/>
  <c r="BC286" i="57"/>
  <c r="BM108" i="50"/>
  <c r="BC102" i="51"/>
  <c r="BI24" i="47"/>
  <c r="BQ276" i="50"/>
  <c r="BP164" i="50"/>
  <c r="BE163" i="50"/>
  <c r="BI141" i="50"/>
  <c r="BJ207" i="57"/>
  <c r="BQ258" i="57"/>
  <c r="BH227" i="57"/>
  <c r="BB262" i="50"/>
  <c r="BR283" i="57"/>
  <c r="BA297" i="50"/>
  <c r="BI278" i="50"/>
  <c r="BA47" i="22"/>
  <c r="BD200" i="50"/>
  <c r="BE165" i="50"/>
  <c r="BI221" i="57"/>
  <c r="BK9" i="59"/>
  <c r="BF155" i="57"/>
  <c r="BI83" i="51"/>
  <c r="CI54" i="52"/>
  <c r="BR118" i="57"/>
  <c r="BC76" i="51"/>
  <c r="BA38" i="22"/>
  <c r="BB86" i="51"/>
  <c r="BQ40" i="50"/>
  <c r="BC38" i="22"/>
  <c r="BH180" i="57"/>
  <c r="BD52" i="22"/>
  <c r="BE5" i="59"/>
  <c r="BC24" i="49"/>
  <c r="BQ43" i="50"/>
  <c r="BG243" i="50"/>
  <c r="BG105" i="50"/>
  <c r="BE59" i="50"/>
  <c r="BC6" i="22"/>
  <c r="FB7" i="23"/>
  <c r="BQ25" i="57"/>
  <c r="BW116" i="57"/>
  <c r="BW39" i="57"/>
  <c r="BA219" i="50"/>
  <c r="BS289" i="57"/>
  <c r="BL252" i="57"/>
  <c r="BJ33" i="57"/>
  <c r="BM244" i="50"/>
  <c r="BE224" i="57"/>
  <c r="BJ20" i="45"/>
  <c r="BH111" i="50"/>
  <c r="BQ148" i="57"/>
  <c r="CJ22" i="52"/>
  <c r="BJ177" i="57"/>
  <c r="BA12" i="59"/>
  <c r="BU37" i="57"/>
  <c r="BB73" i="57"/>
  <c r="BG15" i="47"/>
  <c r="BG17" i="59"/>
  <c r="BB135" i="57"/>
  <c r="BF79" i="51"/>
  <c r="BQ53" i="57"/>
  <c r="BW76" i="57"/>
  <c r="BH55" i="51"/>
  <c r="BC25" i="49"/>
  <c r="BY134" i="57"/>
  <c r="BJ53" i="59"/>
  <c r="BM46" i="57"/>
  <c r="BC12" i="47"/>
  <c r="BB42" i="50"/>
  <c r="CQ51" i="52"/>
  <c r="BG190" i="57"/>
  <c r="BB27" i="57"/>
  <c r="BQ151" i="57"/>
  <c r="BH85" i="57"/>
  <c r="BK51" i="50"/>
  <c r="BK152" i="50"/>
  <c r="CM44" i="52"/>
  <c r="BK65" i="50"/>
  <c r="BQ113" i="57"/>
  <c r="BG48" i="22"/>
  <c r="BR105" i="57"/>
  <c r="BH15" i="49"/>
  <c r="CG43" i="52"/>
  <c r="BN11" i="50"/>
  <c r="BL16" i="49"/>
  <c r="BP157" i="57"/>
  <c r="BG43" i="51"/>
  <c r="BW13" i="57"/>
  <c r="BA99" i="50"/>
  <c r="BK11" i="59"/>
  <c r="BF168" i="50"/>
  <c r="BE14" i="57"/>
  <c r="BX256" i="57"/>
  <c r="BH59" i="51"/>
  <c r="BE27" i="59"/>
  <c r="BG11" i="50"/>
  <c r="BA189" i="57"/>
  <c r="BE19" i="49"/>
  <c r="BM184" i="50"/>
  <c r="BQ55" i="57"/>
  <c r="BH218" i="50"/>
  <c r="BJ252" i="57"/>
  <c r="BU35" i="57"/>
  <c r="BJ68" i="57"/>
  <c r="CV52" i="52"/>
  <c r="BV72" i="57"/>
  <c r="BP126" i="50"/>
  <c r="BE122" i="50"/>
  <c r="BB180" i="50"/>
  <c r="BY277" i="57"/>
  <c r="BE24" i="44"/>
  <c r="BG117" i="57"/>
  <c r="CF24" i="52"/>
  <c r="BB163" i="57"/>
  <c r="BQ89" i="51"/>
  <c r="BH58" i="51"/>
  <c r="BL82" i="57"/>
  <c r="BT57" i="50"/>
  <c r="BE257" i="50"/>
  <c r="BC20" i="51"/>
  <c r="BI108" i="57"/>
  <c r="BP177" i="57"/>
  <c r="BF175" i="50"/>
  <c r="BD252" i="57"/>
  <c r="BA70" i="22"/>
  <c r="BX226" i="57"/>
  <c r="BW263" i="57"/>
  <c r="BL79" i="51"/>
  <c r="BI110" i="57"/>
  <c r="BG8" i="45"/>
  <c r="BR123" i="57"/>
  <c r="BM272" i="57"/>
  <c r="BX296" i="57"/>
  <c r="BQ32" i="57"/>
  <c r="BI31" i="51"/>
  <c r="BB82" i="51"/>
  <c r="BK183" i="57"/>
  <c r="BF21" i="50"/>
  <c r="BM299" i="57"/>
  <c r="BD88" i="57"/>
  <c r="BJ187" i="57"/>
  <c r="BR31" i="57"/>
  <c r="BE4" i="43"/>
  <c r="BF55" i="51"/>
  <c r="BJ192" i="57"/>
  <c r="BI53" i="51"/>
  <c r="BA289" i="57"/>
  <c r="BG63" i="51"/>
  <c r="BX36" i="57"/>
  <c r="BM121" i="57"/>
  <c r="BN146" i="50"/>
  <c r="BK176" i="57"/>
  <c r="ET7" i="23"/>
  <c r="BH18" i="51"/>
  <c r="BE60" i="51"/>
  <c r="BG7" i="50"/>
  <c r="BU109" i="57"/>
  <c r="BR282" i="57"/>
  <c r="BQ99" i="57"/>
  <c r="BP46" i="51"/>
  <c r="CS13" i="52"/>
  <c r="BE53" i="50"/>
  <c r="CM13" i="52"/>
  <c r="CG15" i="52"/>
  <c r="BQ35" i="50"/>
  <c r="BN183" i="50"/>
  <c r="CU9" i="52"/>
  <c r="BI20" i="57"/>
  <c r="BD83" i="51"/>
  <c r="BG74" i="57"/>
  <c r="BR50" i="57"/>
  <c r="BK15" i="59"/>
  <c r="BU187" i="57"/>
  <c r="BG168" i="57"/>
  <c r="BK10" i="50"/>
  <c r="BE6" i="47"/>
  <c r="BC23" i="51"/>
  <c r="CW41" i="52"/>
  <c r="BH47" i="57"/>
  <c r="BH34" i="51"/>
  <c r="BA138" i="50"/>
  <c r="BG92" i="57"/>
  <c r="BF23" i="45"/>
  <c r="BT15" i="50"/>
  <c r="BF106" i="57"/>
  <c r="BF93" i="51"/>
  <c r="BN123" i="57"/>
  <c r="BI17" i="49"/>
  <c r="BB195" i="57"/>
  <c r="BU38" i="57"/>
  <c r="BJ13" i="45"/>
  <c r="BR138" i="50"/>
  <c r="BB14" i="59"/>
  <c r="BP93" i="51"/>
  <c r="BQ138" i="57"/>
  <c r="BI12" i="50"/>
  <c r="BI256" i="50"/>
  <c r="BC286" i="50"/>
  <c r="CN8" i="52"/>
  <c r="BC273" i="50"/>
  <c r="BD25" i="50"/>
  <c r="BL247" i="50"/>
  <c r="BD21" i="57"/>
  <c r="BD60" i="51"/>
  <c r="BT58" i="50"/>
  <c r="BP496" i="50"/>
  <c r="BL228" i="50"/>
  <c r="BY252" i="57"/>
  <c r="BV151" i="57"/>
  <c r="BH304" i="57"/>
  <c r="BF280" i="50"/>
  <c r="BN282" i="50"/>
  <c r="BV232" i="57"/>
  <c r="BQ255" i="57"/>
  <c r="BG4" i="46"/>
  <c r="BF223" i="57"/>
  <c r="BB175" i="50"/>
  <c r="BW239" i="57"/>
  <c r="BB67" i="51"/>
  <c r="BI166" i="50"/>
  <c r="BK218" i="50"/>
  <c r="BF266" i="50"/>
  <c r="BX197" i="57"/>
  <c r="BE14" i="49"/>
  <c r="BO303" i="57"/>
  <c r="BK227" i="50"/>
  <c r="BO258" i="57"/>
  <c r="BS79" i="50"/>
  <c r="BX120" i="57"/>
  <c r="BO53" i="57"/>
  <c r="BK7" i="59"/>
  <c r="BM6" i="49"/>
  <c r="BJ177" i="50"/>
  <c r="BX178" i="57"/>
  <c r="BV289" i="57"/>
  <c r="BF178" i="57"/>
  <c r="BD15" i="57"/>
  <c r="BQ16" i="57"/>
  <c r="BK243" i="50"/>
  <c r="BD7" i="44"/>
  <c r="BC229" i="50"/>
  <c r="BX99" i="57"/>
  <c r="BL285" i="50"/>
  <c r="BO6" i="57"/>
  <c r="BS13" i="57"/>
  <c r="BC21" i="57"/>
  <c r="BD281" i="50"/>
  <c r="BV162" i="57"/>
  <c r="BF172" i="50"/>
  <c r="BS88" i="57"/>
  <c r="BS98" i="50"/>
  <c r="BC34" i="50"/>
  <c r="BM25" i="57"/>
  <c r="BD47" i="59"/>
  <c r="BC29" i="50"/>
  <c r="BI7" i="49"/>
  <c r="BD23" i="51"/>
  <c r="BV138" i="57"/>
  <c r="BI25" i="59"/>
  <c r="BI65" i="50"/>
  <c r="BR90" i="50"/>
  <c r="BS87" i="57"/>
  <c r="BS190" i="57"/>
  <c r="BK23" i="59"/>
  <c r="BI41" i="51"/>
  <c r="BS47" i="57"/>
  <c r="BH29" i="57"/>
  <c r="BR70" i="57"/>
  <c r="BC13" i="44"/>
  <c r="BE44" i="57"/>
  <c r="BI39" i="57"/>
  <c r="BL109" i="57"/>
  <c r="BW189" i="57"/>
  <c r="BJ222" i="57"/>
  <c r="BR134" i="57"/>
  <c r="BF10" i="57"/>
  <c r="BF176" i="50"/>
  <c r="BG237" i="57"/>
  <c r="BJ45" i="57"/>
  <c r="BQ95" i="50"/>
  <c r="BB16" i="45"/>
  <c r="BG256" i="50"/>
  <c r="BN71" i="51"/>
  <c r="CJ50" i="52"/>
  <c r="BK185" i="50"/>
  <c r="BD145" i="57"/>
  <c r="BN192" i="57"/>
  <c r="BF71" i="50"/>
  <c r="BD114" i="57"/>
  <c r="BM31" i="50"/>
  <c r="BG6" i="47"/>
  <c r="BD61" i="50"/>
  <c r="BE6" i="50"/>
  <c r="BS163" i="57"/>
  <c r="BA174" i="57"/>
  <c r="BT17" i="50"/>
  <c r="BC111" i="57"/>
  <c r="CG5" i="52"/>
  <c r="BL30" i="57"/>
  <c r="BX116" i="57"/>
  <c r="BL15" i="45"/>
  <c r="BM26" i="51"/>
  <c r="BS45" i="57"/>
  <c r="BD57" i="57"/>
  <c r="BC55" i="51"/>
  <c r="BC32" i="22"/>
  <c r="BQ13" i="50"/>
  <c r="BN18" i="57"/>
  <c r="BJ198" i="57"/>
  <c r="BE50" i="51"/>
  <c r="BF99" i="57"/>
  <c r="BH77" i="50"/>
  <c r="BK154" i="57"/>
  <c r="BH84" i="51"/>
  <c r="BC17" i="45"/>
  <c r="BE12" i="49"/>
  <c r="BJ23" i="57"/>
  <c r="BK56" i="57"/>
  <c r="BD25" i="57"/>
  <c r="BS5" i="50"/>
  <c r="BR149" i="57"/>
  <c r="BA36" i="50"/>
  <c r="BG70" i="57"/>
  <c r="CW31" i="52"/>
  <c r="BL117" i="57"/>
  <c r="BN31" i="51"/>
  <c r="BE34" i="57"/>
  <c r="BA121" i="57"/>
  <c r="BN90" i="50"/>
  <c r="BA22" i="57"/>
  <c r="BL58" i="50"/>
  <c r="BG17" i="47"/>
  <c r="BB18" i="49"/>
  <c r="BH117" i="57"/>
  <c r="BG60" i="57"/>
  <c r="BA9" i="45"/>
  <c r="BP166" i="50"/>
  <c r="BR186" i="57"/>
  <c r="BE35" i="51"/>
  <c r="BM230" i="57"/>
  <c r="BF20" i="44"/>
  <c r="BY137" i="57"/>
  <c r="BJ139" i="57"/>
  <c r="CT12" i="52"/>
  <c r="BG29" i="50"/>
  <c r="BE56" i="57"/>
  <c r="BI19" i="45"/>
  <c r="BE10" i="45"/>
  <c r="BH22" i="50"/>
  <c r="BW171" i="57"/>
  <c r="BD191" i="57"/>
  <c r="BC95" i="50"/>
  <c r="BM79" i="57"/>
  <c r="BF19" i="49"/>
  <c r="BF16" i="57"/>
  <c r="BL65" i="51"/>
  <c r="BL119" i="57"/>
  <c r="BA72" i="51"/>
  <c r="BK6" i="49"/>
  <c r="CS36" i="52"/>
  <c r="CS50" i="52"/>
  <c r="BA42" i="50"/>
  <c r="BH5" i="42"/>
  <c r="BK25" i="50"/>
  <c r="BW28" i="57"/>
  <c r="BC35" i="22"/>
  <c r="BA54" i="50"/>
  <c r="BF18" i="47"/>
  <c r="BN34" i="57"/>
  <c r="BH73" i="57"/>
  <c r="BI8" i="57"/>
  <c r="BG30" i="59"/>
  <c r="BD73" i="50"/>
  <c r="BN21" i="45"/>
  <c r="BH192" i="57"/>
  <c r="BE18" i="59"/>
  <c r="BD42" i="22"/>
  <c r="BK96" i="57"/>
  <c r="BS180" i="57"/>
  <c r="BL196" i="50"/>
  <c r="BI21" i="59"/>
  <c r="BN16" i="51"/>
  <c r="BN54" i="57"/>
  <c r="BA97" i="50"/>
  <c r="BP51" i="57"/>
  <c r="BD147" i="57"/>
  <c r="BW181" i="57"/>
  <c r="BO21" i="57"/>
  <c r="BG56" i="57"/>
  <c r="BP48" i="50"/>
  <c r="BF15" i="49"/>
  <c r="BO188" i="57"/>
  <c r="BV47" i="57"/>
  <c r="BQ92" i="51"/>
  <c r="BI21" i="49"/>
  <c r="BC67" i="57"/>
  <c r="BC90" i="51"/>
  <c r="BR106" i="57"/>
  <c r="BI30" i="51"/>
  <c r="BO47" i="57"/>
  <c r="BY124" i="57"/>
  <c r="BC165" i="57"/>
  <c r="BC174" i="57"/>
  <c r="BB67" i="50"/>
  <c r="BV92" i="57"/>
  <c r="BR273" i="50"/>
  <c r="BQ12" i="50"/>
  <c r="BD85" i="51"/>
  <c r="BA247" i="57"/>
  <c r="BP110" i="57"/>
  <c r="BG97" i="51"/>
  <c r="BN70" i="51"/>
  <c r="BK43" i="51"/>
  <c r="BC37" i="22"/>
  <c r="BQ30" i="51"/>
  <c r="BI158" i="57"/>
  <c r="BD9" i="45"/>
  <c r="BL196" i="57"/>
  <c r="BI165" i="57"/>
  <c r="BW45" i="57"/>
  <c r="BV30" i="57"/>
  <c r="BN83" i="50"/>
  <c r="BS34" i="50"/>
  <c r="BM56" i="50"/>
  <c r="BK14" i="59"/>
  <c r="BQ11" i="51"/>
  <c r="BG14" i="50"/>
  <c r="BG49" i="59"/>
  <c r="BX202" i="57"/>
  <c r="BG563" i="50"/>
  <c r="BT695" i="50"/>
  <c r="BB281" i="50"/>
  <c r="BN168" i="50"/>
  <c r="BI134" i="50"/>
  <c r="BT198" i="50"/>
  <c r="BS170" i="50"/>
  <c r="BK270" i="50"/>
  <c r="BI131" i="57"/>
  <c r="BA40" i="51"/>
  <c r="BM11" i="57"/>
  <c r="BK252" i="57"/>
  <c r="BN6" i="50"/>
  <c r="BR96" i="57"/>
  <c r="BB73" i="22"/>
  <c r="BL226" i="57"/>
  <c r="BL262" i="50"/>
  <c r="BQ107" i="57"/>
  <c r="BB296" i="57"/>
  <c r="BA259" i="57"/>
  <c r="BN88" i="57"/>
  <c r="BF79" i="50"/>
  <c r="BP261" i="57"/>
  <c r="BI18" i="45"/>
  <c r="BI21" i="57"/>
  <c r="BD5" i="47"/>
  <c r="BM77" i="50"/>
  <c r="BJ51" i="57"/>
  <c r="BD68" i="50"/>
  <c r="BG19" i="50"/>
  <c r="BH21" i="49"/>
  <c r="BQ11" i="57"/>
  <c r="BQ117" i="57"/>
  <c r="BG30" i="22"/>
  <c r="BA37" i="50"/>
  <c r="BL65" i="57"/>
  <c r="CM33" i="52"/>
  <c r="BL175" i="57"/>
  <c r="BB54" i="22"/>
  <c r="BL135" i="57"/>
  <c r="BA63" i="51"/>
  <c r="BG166" i="57"/>
  <c r="BX19" i="57"/>
  <c r="BJ77" i="51"/>
  <c r="BJ49" i="59"/>
  <c r="BJ119" i="57"/>
  <c r="BG110" i="57"/>
  <c r="BL273" i="50"/>
  <c r="BN52" i="51"/>
  <c r="BF41" i="50"/>
  <c r="BV97" i="57"/>
  <c r="BG38" i="57"/>
  <c r="CG37" i="52"/>
  <c r="BK36" i="59"/>
  <c r="BG50" i="57"/>
  <c r="BI144" i="57"/>
  <c r="BL16" i="45"/>
  <c r="BD23" i="44"/>
  <c r="BB13" i="22"/>
  <c r="BF11" i="44"/>
  <c r="BS127" i="57"/>
  <c r="BI30" i="57"/>
  <c r="BN80" i="50"/>
  <c r="BE14" i="44"/>
  <c r="BO32" i="57"/>
  <c r="BW113" i="57"/>
  <c r="BW218" i="57"/>
  <c r="BE88" i="51"/>
  <c r="BD227" i="50"/>
  <c r="BG18" i="51"/>
  <c r="BA26" i="57"/>
  <c r="BP71" i="57"/>
  <c r="BQ164" i="57"/>
  <c r="BK40" i="50"/>
  <c r="BI62" i="50"/>
  <c r="BQ104" i="51"/>
  <c r="CU44" i="52"/>
  <c r="BQ130" i="57"/>
  <c r="BP55" i="57"/>
  <c r="BX57" i="57"/>
  <c r="BQ23" i="57"/>
  <c r="BM44" i="51"/>
  <c r="BB104" i="57"/>
  <c r="BE8" i="49"/>
  <c r="BB67" i="57"/>
  <c r="BN28" i="51"/>
  <c r="BF15" i="59"/>
  <c r="BP41" i="57"/>
  <c r="BK164" i="57"/>
  <c r="BH123" i="57"/>
  <c r="BB93" i="51"/>
  <c r="BA247" i="50"/>
  <c r="BH20" i="59"/>
  <c r="BG6" i="45"/>
  <c r="BG49" i="57"/>
  <c r="BS72" i="57"/>
  <c r="BA14" i="45"/>
  <c r="BD50" i="57"/>
  <c r="BS94" i="57"/>
  <c r="BW54" i="57"/>
  <c r="BY109" i="57"/>
  <c r="BI288" i="50"/>
  <c r="BI34" i="59"/>
  <c r="BE54" i="50"/>
  <c r="BS121" i="50"/>
  <c r="BL9" i="45"/>
  <c r="BE55" i="57"/>
  <c r="BN187" i="57"/>
  <c r="BM125" i="57"/>
  <c r="BE23" i="47"/>
  <c r="BT24" i="50"/>
  <c r="BA97" i="57"/>
  <c r="BG206" i="50"/>
  <c r="BH134" i="50"/>
  <c r="BK249" i="57"/>
  <c r="BV118" i="57"/>
  <c r="BL42" i="57"/>
  <c r="BE119" i="50"/>
  <c r="BP70" i="50"/>
  <c r="BJ25" i="44"/>
  <c r="BI9" i="59"/>
  <c r="BQ129" i="57"/>
  <c r="BC10" i="22"/>
  <c r="CW29" i="52"/>
  <c r="BC49" i="22"/>
  <c r="BR141" i="57"/>
  <c r="BM21" i="49"/>
  <c r="BA100" i="51"/>
  <c r="BQ226" i="57"/>
  <c r="BO194" i="57"/>
  <c r="BE60" i="50"/>
  <c r="BQ48" i="57"/>
  <c r="BD18" i="49"/>
  <c r="BL80" i="51"/>
  <c r="CX49" i="52"/>
  <c r="CJ17" i="52"/>
  <c r="CH12" i="52"/>
  <c r="CV24" i="52"/>
  <c r="BB72" i="51"/>
  <c r="BF83" i="51"/>
  <c r="BB160" i="50"/>
  <c r="BA159" i="57"/>
  <c r="BC18" i="50"/>
  <c r="BM69" i="51"/>
  <c r="BX51" i="57"/>
  <c r="CJ54" i="52"/>
  <c r="BK120" i="57"/>
  <c r="BD10" i="51"/>
  <c r="BG14" i="57"/>
  <c r="BF107" i="57"/>
  <c r="BS9" i="50"/>
  <c r="BM164" i="57"/>
  <c r="BG96" i="50"/>
  <c r="BS105" i="50"/>
  <c r="BB64" i="57"/>
  <c r="BQ24" i="51"/>
  <c r="CM43" i="52"/>
  <c r="BV276" i="57"/>
  <c r="BL11" i="50"/>
  <c r="BJ11" i="59"/>
  <c r="BK240" i="57"/>
  <c r="BE62" i="51"/>
  <c r="BH158" i="57"/>
  <c r="BS62" i="57"/>
  <c r="BS92" i="57"/>
  <c r="BJ103" i="57"/>
  <c r="EA6" i="23"/>
  <c r="BD12" i="44"/>
  <c r="BK132" i="57"/>
  <c r="BM26" i="50"/>
  <c r="BD17" i="50"/>
  <c r="BA74" i="50"/>
  <c r="BF42" i="51"/>
  <c r="BB42" i="57"/>
  <c r="BF174" i="57"/>
  <c r="BA46" i="51"/>
  <c r="CR41" i="52"/>
  <c r="BC75" i="57"/>
  <c r="BA194" i="57"/>
  <c r="BO206" i="57"/>
  <c r="BE77" i="57"/>
  <c r="BJ188" i="57"/>
  <c r="BP185" i="57"/>
  <c r="BT200" i="50"/>
  <c r="BL91" i="57"/>
  <c r="BB41" i="51"/>
  <c r="BR264" i="57"/>
  <c r="BC35" i="51"/>
  <c r="BE37" i="57"/>
  <c r="BF136" i="57"/>
  <c r="BI185" i="57"/>
  <c r="CF20" i="52"/>
  <c r="BW265" i="57"/>
  <c r="BF63" i="51"/>
  <c r="BM131" i="57"/>
  <c r="BJ197" i="57"/>
  <c r="BC256" i="57"/>
  <c r="BC9" i="59"/>
  <c r="BN46" i="57"/>
  <c r="BH21" i="44"/>
  <c r="BP165" i="57"/>
  <c r="CS24" i="52"/>
  <c r="BI60" i="57"/>
  <c r="CU38" i="52"/>
  <c r="BO10" i="57"/>
  <c r="CP37" i="52"/>
  <c r="BA96" i="51"/>
  <c r="BH81" i="50"/>
  <c r="BB47" i="57"/>
  <c r="BC47" i="22"/>
  <c r="BC4" i="47"/>
  <c r="BD4" i="46"/>
  <c r="BK19" i="57"/>
  <c r="CG10" i="52"/>
  <c r="BA7" i="51"/>
  <c r="BF140" i="50"/>
  <c r="BN249" i="50"/>
  <c r="CE9" i="52"/>
  <c r="BP10" i="51"/>
  <c r="BA57" i="51"/>
  <c r="BA34" i="22"/>
  <c r="BE10" i="57"/>
  <c r="BY283" i="57"/>
  <c r="BX10" i="57"/>
  <c r="BH73" i="51"/>
  <c r="BJ10" i="57"/>
  <c r="CL49" i="52"/>
  <c r="BJ201" i="57"/>
  <c r="BB135" i="50"/>
  <c r="BH196" i="57"/>
  <c r="BJ96" i="50"/>
  <c r="BW24" i="57"/>
  <c r="BR202" i="57"/>
  <c r="BA31" i="51"/>
  <c r="BV65" i="57"/>
  <c r="BJ19" i="51"/>
  <c r="BH104" i="57"/>
  <c r="BJ155" i="57"/>
  <c r="BE40" i="57"/>
  <c r="BM16" i="50"/>
  <c r="CQ55" i="52"/>
  <c r="BQ177" i="50"/>
  <c r="BR73" i="57"/>
  <c r="BS14" i="57"/>
  <c r="CP29" i="52"/>
  <c r="CP11" i="52"/>
  <c r="BI171" i="50"/>
  <c r="BI13" i="50"/>
  <c r="BB291" i="50"/>
  <c r="BE17" i="45"/>
  <c r="BV59" i="57"/>
  <c r="BB54" i="59"/>
  <c r="BJ71" i="57"/>
  <c r="BP42" i="50"/>
  <c r="BJ16" i="57"/>
  <c r="BO294" i="57"/>
  <c r="CW28" i="52"/>
  <c r="BG5" i="44"/>
  <c r="BP30" i="57"/>
  <c r="BX164" i="57"/>
  <c r="BE30" i="57"/>
  <c r="CF5" i="52"/>
  <c r="BJ30" i="57"/>
  <c r="BA35" i="51"/>
  <c r="BF14" i="46"/>
  <c r="BU71" i="57"/>
  <c r="BG17" i="45"/>
  <c r="BX44" i="57"/>
  <c r="BA61" i="50"/>
  <c r="BA19" i="57"/>
  <c r="BA154" i="57"/>
  <c r="BG65" i="50"/>
  <c r="BU28" i="57"/>
  <c r="BH15" i="57"/>
  <c r="BX172" i="57"/>
  <c r="BU83" i="57"/>
  <c r="BL162" i="57"/>
  <c r="BG46" i="51"/>
  <c r="BA96" i="50"/>
  <c r="BL24" i="45"/>
  <c r="BD85" i="57"/>
  <c r="AJ182" i="66" l="1"/>
  <c r="R1729" i="66"/>
  <c r="AG1818" i="66"/>
  <c r="AI1355" i="66"/>
  <c r="R1674" i="66"/>
  <c r="AG1690" i="66"/>
  <c r="S175" i="66"/>
  <c r="R1717" i="66"/>
  <c r="AI199" i="66"/>
  <c r="L1370" i="66"/>
  <c r="AG1810" i="66"/>
  <c r="Y314" i="66"/>
  <c r="B2008" i="66"/>
  <c r="W1705" i="66"/>
  <c r="M175" i="66"/>
  <c r="C563" i="66"/>
  <c r="AC1249" i="66"/>
  <c r="AC449" i="66"/>
  <c r="L1380" i="66"/>
  <c r="AI1444" i="66"/>
  <c r="W1711" i="66"/>
  <c r="AB1670" i="66"/>
  <c r="AI1536" i="66"/>
  <c r="C407" i="66"/>
  <c r="AG1656" i="66"/>
  <c r="AM1929" i="66"/>
  <c r="L1350" i="66"/>
  <c r="AJ1188" i="66"/>
  <c r="R83" i="66"/>
  <c r="C1387" i="66"/>
  <c r="AN1400" i="66"/>
  <c r="BT60" i="57"/>
  <c r="C1706" i="66" s="1"/>
  <c r="Z152" i="66"/>
  <c r="H1963" i="66"/>
  <c r="AB1911" i="66"/>
  <c r="B1304" i="66"/>
  <c r="BT185" i="57"/>
  <c r="C1831" i="66" s="1"/>
  <c r="AN1525" i="66"/>
  <c r="Q1476" i="66"/>
  <c r="L1377" i="66"/>
  <c r="O1213" i="66"/>
  <c r="C1219" i="66"/>
  <c r="AO472" i="66"/>
  <c r="L1417" i="66"/>
  <c r="Q1514" i="66"/>
  <c r="C1382" i="66"/>
  <c r="BO17" i="50"/>
  <c r="S289" i="66" s="1"/>
  <c r="O289" i="66"/>
  <c r="J143" i="66"/>
  <c r="AI1498" i="66"/>
  <c r="AM1965" i="66"/>
  <c r="W1922" i="66"/>
  <c r="AO1202" i="66"/>
  <c r="C1404" i="66"/>
  <c r="AK377" i="66"/>
  <c r="AK281" i="66"/>
  <c r="Q1447" i="66"/>
  <c r="X1354" i="66"/>
  <c r="BO10" i="51"/>
  <c r="Y1188" i="66" s="1"/>
  <c r="T1188" i="66"/>
  <c r="T1338" i="66"/>
  <c r="AG1697" i="66"/>
  <c r="K290" i="66"/>
  <c r="C432" i="66"/>
  <c r="C1250" i="66"/>
  <c r="T1301" i="66"/>
  <c r="A262" i="66"/>
  <c r="AL265" i="66"/>
  <c r="R85" i="66"/>
  <c r="R46" i="66"/>
  <c r="AH1963" i="66"/>
  <c r="AG156" i="66"/>
  <c r="Y342" i="66"/>
  <c r="W1764" i="66"/>
  <c r="AO296" i="66"/>
  <c r="P234" i="66"/>
  <c r="L1395" i="66"/>
  <c r="AJ167" i="66"/>
  <c r="AK393" i="66"/>
  <c r="AK1193" i="66"/>
  <c r="AH1988" i="66"/>
  <c r="AM1755" i="66"/>
  <c r="AB1700" i="66"/>
  <c r="X1389" i="66"/>
  <c r="S164" i="66"/>
  <c r="AC1974" i="66"/>
  <c r="C1271" i="66"/>
  <c r="AI1463" i="66"/>
  <c r="U1969" i="66"/>
  <c r="C1407" i="66"/>
  <c r="F252" i="66"/>
  <c r="C1444" i="66"/>
  <c r="AG1703" i="66"/>
  <c r="AO1282" i="66"/>
  <c r="O499" i="66"/>
  <c r="BO227" i="50"/>
  <c r="S499" i="66" s="1"/>
  <c r="AB1864" i="66"/>
  <c r="AB1759" i="66"/>
  <c r="N145" i="66"/>
  <c r="AN1370" i="66"/>
  <c r="BT30" i="57"/>
  <c r="C1676" i="66" s="1"/>
  <c r="R142" i="66"/>
  <c r="C49" i="66"/>
  <c r="J154" i="66"/>
  <c r="AJ174" i="66"/>
  <c r="BT144" i="57"/>
  <c r="C1790" i="66" s="1"/>
  <c r="AN1484" i="66"/>
  <c r="X1390" i="66"/>
  <c r="AQ1990" i="66"/>
  <c r="X1378" i="66"/>
  <c r="W1743" i="66"/>
  <c r="X1450" i="66"/>
  <c r="AM2003" i="66"/>
  <c r="AG1665" i="66"/>
  <c r="X1506" i="66"/>
  <c r="C90" i="66"/>
  <c r="AN66" i="66"/>
  <c r="T265" i="66"/>
  <c r="BO68" i="50"/>
  <c r="S340" i="66" s="1"/>
  <c r="O340" i="66"/>
  <c r="K216" i="66"/>
  <c r="BT21" i="57"/>
  <c r="C1667" i="66" s="1"/>
  <c r="AN1361" i="66"/>
  <c r="Y176" i="66"/>
  <c r="C1636" i="66"/>
  <c r="C109" i="66"/>
  <c r="BT131" i="57"/>
  <c r="C1777" i="66" s="1"/>
  <c r="AN1471" i="66"/>
  <c r="AK442" i="66"/>
  <c r="AK1242" i="66"/>
  <c r="AO470" i="66"/>
  <c r="C553" i="66"/>
  <c r="AO967" i="66"/>
  <c r="AG1848" i="66"/>
  <c r="Y2003" i="66"/>
  <c r="AO1189" i="66"/>
  <c r="AQ1968" i="66"/>
  <c r="AK306" i="66"/>
  <c r="W1676" i="66"/>
  <c r="AB1691" i="66"/>
  <c r="BT165" i="57"/>
  <c r="C1811" i="66" s="1"/>
  <c r="AN1505" i="66"/>
  <c r="J167" i="66"/>
  <c r="AN1498" i="66"/>
  <c r="BT158" i="57"/>
  <c r="C1804" i="66" s="1"/>
  <c r="AO1208" i="66"/>
  <c r="R73" i="66"/>
  <c r="T1263" i="66"/>
  <c r="BO85" i="51"/>
  <c r="Y1263" i="66" s="1"/>
  <c r="AC284" i="66"/>
  <c r="AG545" i="66"/>
  <c r="W1738" i="66"/>
  <c r="C339" i="66"/>
  <c r="AM1770" i="66"/>
  <c r="O1268" i="66"/>
  <c r="X265" i="66"/>
  <c r="AO1270" i="66"/>
  <c r="W1693" i="66"/>
  <c r="J259" i="66"/>
  <c r="Y320" i="66"/>
  <c r="X1396" i="66"/>
  <c r="AB1827" i="66"/>
  <c r="AH1975" i="66"/>
  <c r="X78" i="66"/>
  <c r="Q1972" i="66"/>
  <c r="AI1532" i="66"/>
  <c r="AQ179" i="66"/>
  <c r="BO73" i="50"/>
  <c r="S345" i="66" s="1"/>
  <c r="O345" i="66"/>
  <c r="Y1984" i="66"/>
  <c r="AN1348" i="66"/>
  <c r="BT8" i="57"/>
  <c r="C1654" i="66" s="1"/>
  <c r="AI1413" i="66"/>
  <c r="R71" i="66"/>
  <c r="AB1674" i="66"/>
  <c r="AF250" i="66"/>
  <c r="Q1356" i="66"/>
  <c r="J263" i="66"/>
  <c r="K367" i="66"/>
  <c r="AB1817" i="66"/>
  <c r="M168" i="66"/>
  <c r="Y177" i="66"/>
  <c r="L1396" i="66"/>
  <c r="AM1783" i="66"/>
  <c r="R151" i="66"/>
  <c r="Y438" i="66"/>
  <c r="X1400" i="66"/>
  <c r="AI1457" i="66"/>
  <c r="V228" i="66"/>
  <c r="L1374" i="66"/>
  <c r="X1410" i="66"/>
  <c r="F256" i="66"/>
  <c r="F175" i="66"/>
  <c r="Q1439" i="66"/>
  <c r="AC285" i="66"/>
  <c r="R68" i="66"/>
  <c r="O1233" i="66"/>
  <c r="AJ173" i="66"/>
  <c r="AG1762" i="66"/>
  <c r="AO289" i="66"/>
  <c r="BO61" i="50"/>
  <c r="S333" i="66" s="1"/>
  <c r="O333" i="66"/>
  <c r="V217" i="66"/>
  <c r="T1334" i="66"/>
  <c r="B174" i="66"/>
  <c r="AC367" i="66"/>
  <c r="X1577" i="66"/>
  <c r="Q1350" i="66"/>
  <c r="AB1835" i="66"/>
  <c r="AN1379" i="66"/>
  <c r="BT39" i="57"/>
  <c r="C1685" i="66" s="1"/>
  <c r="L1384" i="66"/>
  <c r="F144" i="66"/>
  <c r="AI1369" i="66"/>
  <c r="AQ1977" i="66"/>
  <c r="AG362" i="66"/>
  <c r="AH1979" i="66"/>
  <c r="W1784" i="66"/>
  <c r="T1201" i="66"/>
  <c r="BO23" i="51"/>
  <c r="Y1201" i="66" s="1"/>
  <c r="X251" i="66"/>
  <c r="K301" i="66"/>
  <c r="L2001" i="66"/>
  <c r="K306" i="66"/>
  <c r="AK370" i="66"/>
  <c r="W1808" i="66"/>
  <c r="O553" i="66"/>
  <c r="BO281" i="50"/>
  <c r="S553" i="66" s="1"/>
  <c r="AG1745" i="66"/>
  <c r="K501" i="66"/>
  <c r="J138" i="66"/>
  <c r="Q1518" i="66"/>
  <c r="W1935" i="66"/>
  <c r="AG1824" i="66"/>
  <c r="AL250" i="66"/>
  <c r="AQ1961" i="66"/>
  <c r="AG1766" i="66"/>
  <c r="AK351" i="66"/>
  <c r="F258" i="66"/>
  <c r="AG1843" i="66"/>
  <c r="C1245" i="66"/>
  <c r="AB1885" i="66"/>
  <c r="C447" i="66"/>
  <c r="Q1563" i="66"/>
  <c r="W1878" i="66"/>
  <c r="AI1644" i="66"/>
  <c r="W1797" i="66"/>
  <c r="AM1898" i="66"/>
  <c r="Y768" i="66"/>
  <c r="AO330" i="66"/>
  <c r="T1238" i="66"/>
  <c r="BO60" i="51"/>
  <c r="Y1238" i="66" s="1"/>
  <c r="O297" i="66"/>
  <c r="BO25" i="50"/>
  <c r="S297" i="66" s="1"/>
  <c r="K545" i="66"/>
  <c r="AB1292" i="66"/>
  <c r="K558" i="66"/>
  <c r="AJ1271" i="66"/>
  <c r="B1968" i="66"/>
  <c r="AG410" i="66"/>
  <c r="AG1210" i="66"/>
  <c r="AC171" i="66"/>
  <c r="R1684" i="66"/>
  <c r="C1535" i="66"/>
  <c r="X261" i="66"/>
  <c r="Q1446" i="66"/>
  <c r="AO287" i="66"/>
  <c r="P181" i="66"/>
  <c r="X1432" i="66"/>
  <c r="AI1387" i="66"/>
  <c r="O1201" i="66"/>
  <c r="P217" i="66"/>
  <c r="X1508" i="66"/>
  <c r="R1833" i="66"/>
  <c r="AQ1969" i="66"/>
  <c r="X1414" i="66"/>
  <c r="T1261" i="66"/>
  <c r="BO83" i="51"/>
  <c r="Y1261" i="66" s="1"/>
  <c r="BT20" i="57"/>
  <c r="C1666" i="66" s="1"/>
  <c r="AN1360" i="66"/>
  <c r="AC307" i="66"/>
  <c r="AJ1224" i="66"/>
  <c r="R1755" i="66"/>
  <c r="N14" i="66"/>
  <c r="FG7" i="23"/>
  <c r="AG1682" i="66"/>
  <c r="C1260" i="66"/>
  <c r="AG1942" i="66"/>
  <c r="S166" i="66"/>
  <c r="AN1450" i="66"/>
  <c r="BT110" i="57"/>
  <c r="C1756" i="66" s="1"/>
  <c r="AB1909" i="66"/>
  <c r="AG1872" i="66"/>
  <c r="BT108" i="57"/>
  <c r="C1754" i="66" s="1"/>
  <c r="AN1448" i="66"/>
  <c r="O1198" i="66"/>
  <c r="AO329" i="66"/>
  <c r="AO1267" i="66"/>
  <c r="C1503" i="66"/>
  <c r="B1308" i="66"/>
  <c r="X1457" i="66"/>
  <c r="N155" i="66"/>
  <c r="AM1923" i="66"/>
  <c r="C452" i="66"/>
  <c r="Y398" i="66"/>
  <c r="W1718" i="66"/>
  <c r="R1681" i="66"/>
  <c r="F263" i="66"/>
  <c r="Q1981" i="66"/>
  <c r="AG1902" i="66"/>
  <c r="L1354" i="66"/>
  <c r="AQ1965" i="66"/>
  <c r="AB1659" i="66"/>
  <c r="T259" i="66"/>
  <c r="AN84" i="66"/>
  <c r="AI1425" i="66"/>
  <c r="C1367" i="66"/>
  <c r="X1530" i="66"/>
  <c r="C314" i="66"/>
  <c r="B223" i="66"/>
  <c r="AM2007" i="66"/>
  <c r="AM1780" i="66"/>
  <c r="A269" i="66"/>
  <c r="AB1722" i="66"/>
  <c r="C1475" i="66"/>
  <c r="Y1971" i="66"/>
  <c r="V226" i="66"/>
  <c r="C1413" i="66"/>
  <c r="R1683" i="66"/>
  <c r="T1306" i="66"/>
  <c r="AC178" i="66"/>
  <c r="L1564" i="66"/>
  <c r="AB1685" i="66"/>
  <c r="AB1762" i="66"/>
  <c r="R42" i="66"/>
  <c r="AC315" i="66"/>
  <c r="X88" i="66"/>
  <c r="AI1520" i="66"/>
  <c r="R74" i="66"/>
  <c r="AC312" i="66"/>
  <c r="C1264" i="66"/>
  <c r="O1254" i="66"/>
  <c r="L1338" i="66"/>
  <c r="Q1495" i="66"/>
  <c r="AQ1963" i="66"/>
  <c r="AN1561" i="66"/>
  <c r="BT221" i="57"/>
  <c r="C1867" i="66" s="1"/>
  <c r="BO200" i="50"/>
  <c r="S472" i="66" s="1"/>
  <c r="O472" i="66"/>
  <c r="C534" i="66"/>
  <c r="AI1567" i="66"/>
  <c r="Y436" i="66"/>
  <c r="AC548" i="66"/>
  <c r="AH235" i="66"/>
  <c r="O1280" i="66"/>
  <c r="AK389" i="66"/>
  <c r="AK1189" i="66"/>
  <c r="W1821" i="66"/>
  <c r="X1559" i="66"/>
  <c r="Y965" i="66"/>
  <c r="Q1452" i="66"/>
  <c r="Q2003" i="66"/>
  <c r="R1785" i="66"/>
  <c r="U1972" i="66"/>
  <c r="C1499" i="66"/>
  <c r="AG1925" i="66"/>
  <c r="AJ1201" i="66"/>
  <c r="X1528" i="66"/>
  <c r="R77" i="66"/>
  <c r="AI1412" i="66"/>
  <c r="L1979" i="66"/>
  <c r="O1255" i="66"/>
  <c r="X1543" i="66"/>
  <c r="V183" i="66"/>
  <c r="B229" i="66"/>
  <c r="AG1702" i="66"/>
  <c r="AG297" i="66"/>
  <c r="AN48" i="66"/>
  <c r="AM1843" i="66"/>
  <c r="C575" i="66"/>
  <c r="R60" i="66"/>
  <c r="V177" i="66"/>
  <c r="Q1375" i="66"/>
  <c r="T1302" i="66"/>
  <c r="AO536" i="66"/>
  <c r="L1543" i="66"/>
  <c r="C363" i="66"/>
  <c r="L1460" i="66"/>
  <c r="C367" i="66"/>
  <c r="X1385" i="66"/>
  <c r="AK280" i="66"/>
  <c r="Q1483" i="66"/>
  <c r="F181" i="66"/>
  <c r="AK553" i="66"/>
  <c r="Y392" i="66"/>
  <c r="AQ1987" i="66"/>
  <c r="W1837" i="66"/>
  <c r="N138" i="66"/>
  <c r="AO363" i="66"/>
  <c r="W1799" i="66"/>
  <c r="Q1616" i="66"/>
  <c r="AK329" i="66"/>
  <c r="AB1754" i="66"/>
  <c r="AJ179" i="66"/>
  <c r="O1222" i="66"/>
  <c r="Y1964" i="66"/>
  <c r="Y319" i="66"/>
  <c r="AG571" i="66"/>
  <c r="Q1966" i="66"/>
  <c r="C324" i="66"/>
  <c r="L1507" i="66"/>
  <c r="AH1986" i="66"/>
  <c r="V178" i="66"/>
  <c r="AG311" i="66"/>
  <c r="C74" i="66"/>
  <c r="K229" i="66"/>
  <c r="AO400" i="66"/>
  <c r="R1659" i="66"/>
  <c r="AK314" i="66"/>
  <c r="M172" i="66"/>
  <c r="C552" i="66"/>
  <c r="AC324" i="66"/>
  <c r="AG1800" i="66"/>
  <c r="X1567" i="66"/>
  <c r="Q1494" i="66"/>
  <c r="B198" i="66"/>
  <c r="T1292" i="66"/>
  <c r="AM1864" i="66"/>
  <c r="AO1247" i="66"/>
  <c r="C1617" i="66"/>
  <c r="X1427" i="66"/>
  <c r="W1699" i="66"/>
  <c r="AG357" i="66"/>
  <c r="X1435" i="66"/>
  <c r="W1913" i="66"/>
  <c r="O300" i="66"/>
  <c r="BO28" i="50"/>
  <c r="S300" i="66" s="1"/>
  <c r="Q1531" i="66"/>
  <c r="B148" i="66"/>
  <c r="AQ1962" i="66"/>
  <c r="AI1483" i="66"/>
  <c r="Q1430" i="66"/>
  <c r="C1584" i="66"/>
  <c r="W1720" i="66"/>
  <c r="O1258" i="66"/>
  <c r="Y347" i="66"/>
  <c r="L1291" i="66"/>
  <c r="AQ182" i="66"/>
  <c r="C304" i="66"/>
  <c r="AO354" i="66"/>
  <c r="AJ170" i="66"/>
  <c r="AK492" i="66"/>
  <c r="AO315" i="66"/>
  <c r="AC1985" i="66"/>
  <c r="X83" i="66"/>
  <c r="AB1720" i="66"/>
  <c r="C102" i="66"/>
  <c r="AO504" i="66"/>
  <c r="C562" i="66"/>
  <c r="AB1950" i="66"/>
  <c r="C1578" i="66"/>
  <c r="AG301" i="66"/>
  <c r="K555" i="66"/>
  <c r="AN206" i="66"/>
  <c r="AG1760" i="66"/>
  <c r="C307" i="66"/>
  <c r="AC1982" i="66"/>
  <c r="O1223" i="66"/>
  <c r="AO311" i="66"/>
  <c r="Q1472" i="66"/>
  <c r="C1192" i="66"/>
  <c r="AG510" i="66"/>
  <c r="AG1813" i="66"/>
  <c r="AN1364" i="66"/>
  <c r="BT24" i="57"/>
  <c r="C1670" i="66" s="1"/>
  <c r="AG1895" i="66"/>
  <c r="CZ9" i="52"/>
  <c r="AL1293" i="66" s="1"/>
  <c r="DA9" i="52"/>
  <c r="AG1293" i="66" s="1"/>
  <c r="C1443" i="66"/>
  <c r="AM1937" i="66"/>
  <c r="AB1876" i="66"/>
  <c r="K1271" i="66"/>
  <c r="K471" i="66"/>
  <c r="AI1513" i="66"/>
  <c r="H1979" i="66"/>
  <c r="Y317" i="66"/>
  <c r="AI1529" i="66"/>
  <c r="AN1404" i="66"/>
  <c r="BT64" i="57"/>
  <c r="C1710" i="66" s="1"/>
  <c r="AG1740" i="66"/>
  <c r="Y281" i="66"/>
  <c r="W1713" i="66"/>
  <c r="AG373" i="66"/>
  <c r="R1816" i="66"/>
  <c r="AN1368" i="66"/>
  <c r="BT28" i="57"/>
  <c r="C1674" i="66" s="1"/>
  <c r="R146" i="66"/>
  <c r="Y1963" i="66"/>
  <c r="Y181" i="66"/>
  <c r="L1426" i="66"/>
  <c r="Y325" i="66"/>
  <c r="AC423" i="66"/>
  <c r="AC1223" i="66"/>
  <c r="AO462" i="66"/>
  <c r="Q1644" i="66"/>
  <c r="AC287" i="66"/>
  <c r="BT63" i="57"/>
  <c r="C1709" i="66" s="1"/>
  <c r="AN1403" i="66"/>
  <c r="AN54" i="66"/>
  <c r="X262" i="66"/>
  <c r="AM1991" i="66"/>
  <c r="Y419" i="66"/>
  <c r="AM1878" i="66"/>
  <c r="X1610" i="66"/>
  <c r="S177" i="66"/>
  <c r="Y537" i="66"/>
  <c r="S178" i="66"/>
  <c r="AI1565" i="66"/>
  <c r="C1510" i="66"/>
  <c r="AL267" i="66"/>
  <c r="L1595" i="66"/>
  <c r="K542" i="66"/>
  <c r="X1517" i="66"/>
  <c r="AB1926" i="66"/>
  <c r="AF102" i="66"/>
  <c r="AC501" i="66"/>
  <c r="Y510" i="66"/>
  <c r="BT169" i="57"/>
  <c r="C1815" i="66" s="1"/>
  <c r="AN1509" i="66"/>
  <c r="B232" i="66"/>
  <c r="R1747" i="66"/>
  <c r="L1367" i="66"/>
  <c r="L1400" i="66"/>
  <c r="AN1480" i="66"/>
  <c r="BT140" i="57"/>
  <c r="C1786" i="66" s="1"/>
  <c r="Q1460" i="66"/>
  <c r="AQ2002" i="66"/>
  <c r="W1706" i="66"/>
  <c r="T1192" i="66"/>
  <c r="BO14" i="51"/>
  <c r="Y1192" i="66" s="1"/>
  <c r="O1278" i="66"/>
  <c r="C59" i="66"/>
  <c r="AM1723" i="66"/>
  <c r="L1991" i="66"/>
  <c r="H1997" i="66"/>
  <c r="R1771" i="66"/>
  <c r="L1984" i="66"/>
  <c r="AJ97" i="66"/>
  <c r="AB1668" i="66"/>
  <c r="AI1583" i="66"/>
  <c r="C536" i="66"/>
  <c r="X1440" i="66"/>
  <c r="AI1511" i="66"/>
  <c r="W1870" i="66"/>
  <c r="AM1964" i="66"/>
  <c r="AG1815" i="66"/>
  <c r="DA18" i="52"/>
  <c r="AG1302" i="66" s="1"/>
  <c r="CZ18" i="52"/>
  <c r="AL1302" i="66" s="1"/>
  <c r="B1299" i="66"/>
  <c r="AN201" i="66"/>
  <c r="J169" i="66"/>
  <c r="AG1767" i="66"/>
  <c r="K350" i="66"/>
  <c r="B1963" i="66"/>
  <c r="BO30" i="50"/>
  <c r="S302" i="66" s="1"/>
  <c r="O302" i="66"/>
  <c r="R1875" i="66"/>
  <c r="R155" i="66"/>
  <c r="AG330" i="66"/>
  <c r="BT303" i="57"/>
  <c r="C1949" i="66" s="1"/>
  <c r="AN1643" i="66"/>
  <c r="AQ1986" i="66"/>
  <c r="AK153" i="66"/>
  <c r="Q1990" i="66"/>
  <c r="AB1836" i="66"/>
  <c r="C1227" i="66"/>
  <c r="AM2009" i="66"/>
  <c r="C1583" i="66"/>
  <c r="AK282" i="66"/>
  <c r="AN166" i="66"/>
  <c r="Y494" i="66"/>
  <c r="W1725" i="66"/>
  <c r="C50" i="66"/>
  <c r="AG1265" i="66"/>
  <c r="AG465" i="66"/>
  <c r="S196" i="66"/>
  <c r="Q1974" i="66"/>
  <c r="BO288" i="50"/>
  <c r="S560" i="66" s="1"/>
  <c r="O560" i="66"/>
  <c r="X71" i="66"/>
  <c r="AJ1230" i="66"/>
  <c r="AI1371" i="66"/>
  <c r="S204" i="66"/>
  <c r="AC168" i="66"/>
  <c r="C281" i="66"/>
  <c r="AO401" i="66"/>
  <c r="B216" i="66"/>
  <c r="L1416" i="66"/>
  <c r="AC1961" i="66"/>
  <c r="AK552" i="66"/>
  <c r="AJ1213" i="66"/>
  <c r="AG1685" i="66"/>
  <c r="AJ72" i="66"/>
  <c r="Y173" i="66"/>
  <c r="AB1669" i="66"/>
  <c r="BO47" i="50"/>
  <c r="S319" i="66" s="1"/>
  <c r="O319" i="66"/>
  <c r="AH1970" i="66"/>
  <c r="L1972" i="66"/>
  <c r="C1474" i="66"/>
  <c r="L1397" i="66"/>
  <c r="L1407" i="66"/>
  <c r="AC364" i="66"/>
  <c r="X1417" i="66"/>
  <c r="AJ78" i="66"/>
  <c r="O369" i="66"/>
  <c r="BO97" i="50"/>
  <c r="S369" i="66" s="1"/>
  <c r="W1731" i="66"/>
  <c r="W1777" i="66"/>
  <c r="K346" i="66"/>
  <c r="AH1977" i="66"/>
  <c r="C340" i="66"/>
  <c r="AQ1983" i="66"/>
  <c r="AJ63" i="66"/>
  <c r="AI1588" i="66"/>
  <c r="AN1494" i="66"/>
  <c r="BT154" i="57"/>
  <c r="C1800" i="66" s="1"/>
  <c r="AM1808" i="66"/>
  <c r="L1502" i="66"/>
  <c r="Y1968" i="66"/>
  <c r="C1462" i="66"/>
  <c r="T1231" i="66"/>
  <c r="BO53" i="51"/>
  <c r="Y1231" i="66" s="1"/>
  <c r="Q1500" i="66"/>
  <c r="C1247" i="66"/>
  <c r="AF261" i="66"/>
  <c r="AK346" i="66"/>
  <c r="C308" i="66"/>
  <c r="Y356" i="66"/>
  <c r="J152" i="66"/>
  <c r="W1304" i="66"/>
  <c r="AK347" i="66"/>
  <c r="U1999" i="66"/>
  <c r="AH226" i="66"/>
  <c r="AK531" i="66"/>
  <c r="AM1819" i="66"/>
  <c r="Q1540" i="66"/>
  <c r="AD143" i="66"/>
  <c r="X56" i="66"/>
  <c r="Q1545" i="66"/>
  <c r="X1376" i="66"/>
  <c r="X255" i="66"/>
  <c r="X1493" i="66"/>
  <c r="AC1272" i="66"/>
  <c r="AC472" i="66"/>
  <c r="AM1849" i="66"/>
  <c r="AJ1261" i="66"/>
  <c r="B218" i="66"/>
  <c r="C1416" i="66"/>
  <c r="O1184" i="66"/>
  <c r="F267" i="66"/>
  <c r="C504" i="66"/>
  <c r="W1770" i="66"/>
  <c r="BT232" i="57"/>
  <c r="C1878" i="66" s="1"/>
  <c r="AN1572" i="66"/>
  <c r="BT57" i="57"/>
  <c r="C1703" i="66" s="1"/>
  <c r="AN1397" i="66"/>
  <c r="T1336" i="66"/>
  <c r="AG1677" i="66"/>
  <c r="AM1952" i="66"/>
  <c r="AB1679" i="66"/>
  <c r="AJ1226" i="66"/>
  <c r="L1382" i="66"/>
  <c r="H1982" i="66"/>
  <c r="P230" i="66"/>
  <c r="C1418" i="66"/>
  <c r="AM1710" i="66"/>
  <c r="AI1383" i="66"/>
  <c r="S182" i="66"/>
  <c r="AM1786" i="66"/>
  <c r="W1757" i="66"/>
  <c r="Q1444" i="66"/>
  <c r="AB1317" i="66"/>
  <c r="B227" i="66"/>
  <c r="Q1539" i="66"/>
  <c r="C78" i="66"/>
  <c r="Q2007" i="66"/>
  <c r="Y195" i="66"/>
  <c r="AQ1994" i="66"/>
  <c r="AM1717" i="66"/>
  <c r="C1528" i="66"/>
  <c r="AI1372" i="66"/>
  <c r="X1642" i="66"/>
  <c r="Y441" i="66"/>
  <c r="Z142" i="66"/>
  <c r="AG329" i="66"/>
  <c r="L1548" i="66"/>
  <c r="C1406" i="66"/>
  <c r="AK491" i="66"/>
  <c r="AG1926" i="66"/>
  <c r="X1403" i="66"/>
  <c r="AL259" i="66"/>
  <c r="Z149" i="66"/>
  <c r="AB1801" i="66"/>
  <c r="AK335" i="66"/>
  <c r="T1330" i="66"/>
  <c r="AI1420" i="66"/>
  <c r="V232" i="66"/>
  <c r="AB1328" i="66"/>
  <c r="K356" i="66"/>
  <c r="B1997" i="66"/>
  <c r="T250" i="66"/>
  <c r="C1376" i="66"/>
  <c r="AD153" i="66"/>
  <c r="AB1851" i="66"/>
  <c r="C1253" i="66"/>
  <c r="K1244" i="66"/>
  <c r="K444" i="66"/>
  <c r="AM2002" i="66"/>
  <c r="AG146" i="66"/>
  <c r="Q1622" i="66"/>
  <c r="AK1271" i="66"/>
  <c r="AK471" i="66"/>
  <c r="W1911" i="66"/>
  <c r="AN104" i="66"/>
  <c r="J168" i="66"/>
  <c r="L1492" i="66"/>
  <c r="L1961" i="66"/>
  <c r="AQ1973" i="66"/>
  <c r="W1310" i="66"/>
  <c r="C1372" i="66"/>
  <c r="AH1993" i="66"/>
  <c r="K307" i="66"/>
  <c r="F257" i="66"/>
  <c r="R1658" i="66"/>
  <c r="Y1977" i="66"/>
  <c r="BT269" i="57"/>
  <c r="C1915" i="66" s="1"/>
  <c r="AN1609" i="66"/>
  <c r="AM1910" i="66"/>
  <c r="AB1812" i="66"/>
  <c r="F261" i="66"/>
  <c r="AB1711" i="66"/>
  <c r="AM1675" i="66"/>
  <c r="Y308" i="66"/>
  <c r="AG174" i="66"/>
  <c r="AO1205" i="66"/>
  <c r="C1401" i="66"/>
  <c r="W1803" i="66"/>
  <c r="AN1507" i="66"/>
  <c r="BT167" i="57"/>
  <c r="C1813" i="66" s="1"/>
  <c r="AB230" i="66"/>
  <c r="AI205" i="66"/>
  <c r="BO121" i="50"/>
  <c r="S393" i="66" s="1"/>
  <c r="O393" i="66"/>
  <c r="AK358" i="66"/>
  <c r="L1631" i="66"/>
  <c r="X1641" i="66"/>
  <c r="AL253" i="66"/>
  <c r="K220" i="66"/>
  <c r="AI1631" i="66"/>
  <c r="Y528" i="66"/>
  <c r="AI1638" i="66"/>
  <c r="K500" i="66"/>
  <c r="AO334" i="66"/>
  <c r="Y406" i="66"/>
  <c r="AJ1240" i="66"/>
  <c r="AJ1204" i="66"/>
  <c r="AC434" i="66"/>
  <c r="AC1234" i="66"/>
  <c r="R1924" i="66"/>
  <c r="AO494" i="66"/>
  <c r="AK559" i="66"/>
  <c r="CZ41" i="52"/>
  <c r="AL1325" i="66" s="1"/>
  <c r="DA41" i="52"/>
  <c r="AG1325" i="66" s="1"/>
  <c r="AM1931" i="66"/>
  <c r="BO197" i="50"/>
  <c r="S469" i="66" s="1"/>
  <c r="O469" i="66"/>
  <c r="O255" i="66"/>
  <c r="X1606" i="66"/>
  <c r="K473" i="66"/>
  <c r="K1273" i="66"/>
  <c r="AF75" i="66"/>
  <c r="C1274" i="66"/>
  <c r="C1500" i="66"/>
  <c r="AJ1205" i="66"/>
  <c r="AO495" i="66"/>
  <c r="AK520" i="66"/>
  <c r="X260" i="66"/>
  <c r="AI201" i="66"/>
  <c r="AK494" i="66"/>
  <c r="C1525" i="66"/>
  <c r="R1940" i="66"/>
  <c r="BT247" i="57"/>
  <c r="C1893" i="66" s="1"/>
  <c r="AN1587" i="66"/>
  <c r="AB1875" i="66"/>
  <c r="T1253" i="66"/>
  <c r="BO75" i="51"/>
  <c r="Y1253" i="66" s="1"/>
  <c r="Y1975" i="66"/>
  <c r="AC376" i="66"/>
  <c r="K1185" i="66"/>
  <c r="K385" i="66"/>
  <c r="W1889" i="66"/>
  <c r="AI1381" i="66"/>
  <c r="C1637" i="66"/>
  <c r="AG1731" i="66"/>
  <c r="Y354" i="66"/>
  <c r="Y712" i="66"/>
  <c r="AC996" i="66"/>
  <c r="K619" i="66"/>
  <c r="AI200" i="66"/>
  <c r="W1689" i="66"/>
  <c r="AB1716" i="66"/>
  <c r="AM1994" i="66"/>
  <c r="W1789" i="66"/>
  <c r="AO445" i="66"/>
  <c r="S180" i="66"/>
  <c r="W1710" i="66"/>
  <c r="M169" i="66"/>
  <c r="L1485" i="66"/>
  <c r="AM1746" i="66"/>
  <c r="AN1516" i="66"/>
  <c r="BT176" i="57"/>
  <c r="C1822" i="66" s="1"/>
  <c r="P166" i="66"/>
  <c r="C301" i="66"/>
  <c r="Y407" i="66"/>
  <c r="V171" i="66"/>
  <c r="K289" i="66"/>
  <c r="AO340" i="66"/>
  <c r="R70" i="66"/>
  <c r="AM1657" i="66"/>
  <c r="AM2006" i="66"/>
  <c r="AJ76" i="66"/>
  <c r="W1809" i="66"/>
  <c r="R1825" i="66"/>
  <c r="O280" i="66"/>
  <c r="BO8" i="50"/>
  <c r="S280" i="66" s="1"/>
  <c r="R1888" i="66"/>
  <c r="C346" i="66"/>
  <c r="S193" i="66"/>
  <c r="X1460" i="66"/>
  <c r="AJ1268" i="66"/>
  <c r="M173" i="66"/>
  <c r="AO1279" i="66"/>
  <c r="B2001" i="66"/>
  <c r="AC1993" i="66"/>
  <c r="Q1480" i="66"/>
  <c r="C1457" i="66"/>
  <c r="AO291" i="66"/>
  <c r="AJ73" i="66"/>
  <c r="R1844" i="66"/>
  <c r="AC322" i="66"/>
  <c r="O267" i="66"/>
  <c r="O314" i="66"/>
  <c r="BO42" i="50"/>
  <c r="S314" i="66" s="1"/>
  <c r="C1381" i="66"/>
  <c r="AG352" i="66"/>
  <c r="AB1755" i="66"/>
  <c r="AM1970" i="66"/>
  <c r="W1320" i="66"/>
  <c r="AM1695" i="66"/>
  <c r="R51" i="66"/>
  <c r="R43" i="66"/>
  <c r="S197" i="66"/>
  <c r="AC360" i="66"/>
  <c r="BT54" i="57"/>
  <c r="C1700" i="66" s="1"/>
  <c r="AN1394" i="66"/>
  <c r="R47" i="66"/>
  <c r="AI1497" i="66"/>
  <c r="X1516" i="66"/>
  <c r="AG1786" i="66"/>
  <c r="T252" i="66"/>
  <c r="W1822" i="66"/>
  <c r="DA39" i="52"/>
  <c r="AG1323" i="66" s="1"/>
  <c r="CZ39" i="52"/>
  <c r="AL1323" i="66" s="1"/>
  <c r="U1982" i="66"/>
  <c r="AO1238" i="66"/>
  <c r="Q1473" i="66"/>
  <c r="AK298" i="66"/>
  <c r="Y294" i="66"/>
  <c r="DA27" i="52"/>
  <c r="AG1311" i="66" s="1"/>
  <c r="CZ27" i="52"/>
  <c r="AL1311" i="66" s="1"/>
  <c r="AO1275" i="66"/>
  <c r="X68" i="66"/>
  <c r="K311" i="66"/>
  <c r="BT116" i="57"/>
  <c r="C1762" i="66" s="1"/>
  <c r="AN1456" i="66"/>
  <c r="X1452" i="66"/>
  <c r="X1462" i="66"/>
  <c r="AB1798" i="66"/>
  <c r="H1961" i="66"/>
  <c r="C1426" i="66"/>
  <c r="AO1220" i="66"/>
  <c r="K403" i="66"/>
  <c r="K1203" i="66"/>
  <c r="B1967" i="66"/>
  <c r="AK334" i="66"/>
  <c r="AB1336" i="66"/>
  <c r="AM1801" i="66"/>
  <c r="Y174" i="66"/>
  <c r="R1883" i="66"/>
  <c r="AM1747" i="66"/>
  <c r="W1657" i="66"/>
  <c r="AJ1277" i="66"/>
  <c r="AM1674" i="66"/>
  <c r="AG1822" i="66"/>
  <c r="AM1713" i="66"/>
  <c r="AJ1256" i="66"/>
  <c r="K360" i="66"/>
  <c r="O1205" i="66"/>
  <c r="AN1477" i="66"/>
  <c r="BT137" i="57"/>
  <c r="C1783" i="66" s="1"/>
  <c r="AD155" i="66"/>
  <c r="AB1803" i="66"/>
  <c r="AG1898" i="66"/>
  <c r="B204" i="66"/>
  <c r="BO113" i="50"/>
  <c r="S385" i="66" s="1"/>
  <c r="O385" i="66"/>
  <c r="AB1826" i="66"/>
  <c r="O462" i="66"/>
  <c r="BO190" i="50"/>
  <c r="S462" i="66" s="1"/>
  <c r="R84" i="66"/>
  <c r="W1296" i="66"/>
  <c r="AC2000" i="66"/>
  <c r="AC521" i="66"/>
  <c r="V152" i="66"/>
  <c r="AC373" i="66"/>
  <c r="X1488" i="66"/>
  <c r="AM1685" i="66"/>
  <c r="K303" i="66"/>
  <c r="B199" i="66"/>
  <c r="AD197" i="66"/>
  <c r="AG1664" i="66"/>
  <c r="T266" i="66"/>
  <c r="AN88" i="66"/>
  <c r="W1312" i="66"/>
  <c r="P129" i="66"/>
  <c r="X1411" i="66"/>
  <c r="K319" i="66"/>
  <c r="C1354" i="66"/>
  <c r="AG278" i="66"/>
  <c r="AK332" i="66"/>
  <c r="O1251" i="66"/>
  <c r="AJ180" i="66"/>
  <c r="BO52" i="51"/>
  <c r="Y1230" i="66" s="1"/>
  <c r="T1230" i="66"/>
  <c r="AI1451" i="66"/>
  <c r="P175" i="66"/>
  <c r="R1817" i="66"/>
  <c r="Q1546" i="66"/>
  <c r="AM1961" i="66"/>
  <c r="AB256" i="66"/>
  <c r="O1197" i="66"/>
  <c r="AJ68" i="66"/>
  <c r="AO386" i="66"/>
  <c r="G120" i="66"/>
  <c r="L1428" i="66"/>
  <c r="AC355" i="66"/>
  <c r="U1983" i="66"/>
  <c r="AC289" i="66"/>
  <c r="X1428" i="66"/>
  <c r="AM1968" i="66"/>
  <c r="B1324" i="66"/>
  <c r="AJ1219" i="66"/>
  <c r="AM1762" i="66"/>
  <c r="B1326" i="66"/>
  <c r="BO15" i="51"/>
  <c r="Y1193" i="66" s="1"/>
  <c r="T1193" i="66"/>
  <c r="L1422" i="66"/>
  <c r="AG181" i="66"/>
  <c r="AO1234" i="66"/>
  <c r="DA11" i="52"/>
  <c r="AG1295" i="66" s="1"/>
  <c r="CZ11" i="52"/>
  <c r="AL1295" i="66" s="1"/>
  <c r="AG137" i="66"/>
  <c r="BT245" i="57"/>
  <c r="C1891" i="66" s="1"/>
  <c r="AN1585" i="66"/>
  <c r="AQ177" i="66"/>
  <c r="AJ177" i="66"/>
  <c r="AK303" i="66"/>
  <c r="F137" i="66"/>
  <c r="X1520" i="66"/>
  <c r="N150" i="66"/>
  <c r="B2006" i="66"/>
  <c r="X1502" i="66"/>
  <c r="P183" i="66"/>
  <c r="AO1250" i="66"/>
  <c r="K544" i="66"/>
  <c r="W1867" i="66"/>
  <c r="AN49" i="66"/>
  <c r="AK549" i="66"/>
  <c r="AK1229" i="66"/>
  <c r="AK429" i="66"/>
  <c r="K507" i="66"/>
  <c r="Y413" i="66"/>
  <c r="AB1897" i="66"/>
  <c r="AO1191" i="66"/>
  <c r="AO307" i="66"/>
  <c r="AC1218" i="66"/>
  <c r="AC418" i="66"/>
  <c r="AC506" i="66"/>
  <c r="X1640" i="66"/>
  <c r="AJ107" i="66"/>
  <c r="AI1431" i="66"/>
  <c r="AI1589" i="66"/>
  <c r="AG1239" i="66"/>
  <c r="AG439" i="66"/>
  <c r="K485" i="66"/>
  <c r="C1195" i="66"/>
  <c r="BT6" i="57"/>
  <c r="AC2001" i="66"/>
  <c r="AM1767" i="66"/>
  <c r="Y171" i="66"/>
  <c r="K234" i="66"/>
  <c r="O353" i="66"/>
  <c r="BO81" i="50"/>
  <c r="S353" i="66" s="1"/>
  <c r="AB1840" i="66"/>
  <c r="AK349" i="66"/>
  <c r="AO446" i="66"/>
  <c r="L1324" i="66"/>
  <c r="AI1430" i="66"/>
  <c r="AB1690" i="66"/>
  <c r="V167" i="66"/>
  <c r="F251" i="66"/>
  <c r="O252" i="66"/>
  <c r="T1248" i="66"/>
  <c r="BO70" i="51"/>
  <c r="Y1248" i="66" s="1"/>
  <c r="AG1653" i="66"/>
  <c r="R1812" i="66"/>
  <c r="AM1796" i="66"/>
  <c r="J174" i="66"/>
  <c r="Q1475" i="66"/>
  <c r="DA14" i="52"/>
  <c r="AG1298" i="66" s="1"/>
  <c r="CZ14" i="52"/>
  <c r="AL1298" i="66" s="1"/>
  <c r="U1986" i="66"/>
  <c r="AC374" i="66"/>
  <c r="AC540" i="66"/>
  <c r="BO285" i="50"/>
  <c r="S557" i="66" s="1"/>
  <c r="O557" i="66"/>
  <c r="AK293" i="66"/>
  <c r="B1334" i="66"/>
  <c r="V175" i="66"/>
  <c r="C1348" i="66"/>
  <c r="R149" i="66"/>
  <c r="U1995" i="66"/>
  <c r="AI208" i="66"/>
  <c r="R1732" i="66"/>
  <c r="X1474" i="66"/>
  <c r="AC1990" i="66"/>
  <c r="AO299" i="66"/>
  <c r="Y341" i="66"/>
  <c r="W1670" i="66"/>
  <c r="H1996" i="66"/>
  <c r="AG1765" i="66"/>
  <c r="C45" i="66"/>
  <c r="BO44" i="50"/>
  <c r="S316" i="66" s="1"/>
  <c r="O316" i="66"/>
  <c r="BT193" i="57"/>
  <c r="C1839" i="66" s="1"/>
  <c r="AN1533" i="66"/>
  <c r="P168" i="66"/>
  <c r="C1405" i="66"/>
  <c r="AC1992" i="66"/>
  <c r="S170" i="66"/>
  <c r="AG177" i="66"/>
  <c r="AB225" i="66"/>
  <c r="AI1478" i="66"/>
  <c r="AG1798" i="66"/>
  <c r="T1313" i="66"/>
  <c r="C1238" i="66"/>
  <c r="AF49" i="66"/>
  <c r="Y339" i="66"/>
  <c r="AO1231" i="66"/>
  <c r="AM1741" i="66"/>
  <c r="Y297" i="66"/>
  <c r="C1562" i="66"/>
  <c r="AO531" i="66"/>
  <c r="AG513" i="66"/>
  <c r="K326" i="66"/>
  <c r="Q1388" i="66"/>
  <c r="AC343" i="66"/>
  <c r="R1721" i="66"/>
  <c r="J147" i="66"/>
  <c r="AN203" i="66"/>
  <c r="BO57" i="50"/>
  <c r="S329" i="66" s="1"/>
  <c r="O329" i="66"/>
  <c r="O278" i="66"/>
  <c r="BO6" i="50"/>
  <c r="S278" i="66" s="1"/>
  <c r="P176" i="66"/>
  <c r="AC545" i="66"/>
  <c r="K1274" i="66"/>
  <c r="K474" i="66"/>
  <c r="AM1879" i="66"/>
  <c r="B1962" i="66"/>
  <c r="AM1689" i="66"/>
  <c r="C64" i="66"/>
  <c r="X1459" i="66"/>
  <c r="W1696" i="66"/>
  <c r="L1995" i="66"/>
  <c r="O315" i="66"/>
  <c r="BO43" i="50"/>
  <c r="S315" i="66" s="1"/>
  <c r="N12" i="66"/>
  <c r="AC354" i="66"/>
  <c r="W1704" i="66"/>
  <c r="C1512" i="66"/>
  <c r="AO1269" i="66"/>
  <c r="V149" i="66"/>
  <c r="AO310" i="66"/>
  <c r="O1246" i="66"/>
  <c r="O317" i="66"/>
  <c r="BO45" i="50"/>
  <c r="S317" i="66" s="1"/>
  <c r="AG1776" i="66"/>
  <c r="AM1951" i="66"/>
  <c r="AN97" i="66"/>
  <c r="AB1677" i="66"/>
  <c r="L1547" i="66"/>
  <c r="L1637" i="66"/>
  <c r="X1557" i="66"/>
  <c r="AB221" i="66"/>
  <c r="AC947" i="66"/>
  <c r="AC809" i="66"/>
  <c r="AC591" i="66"/>
  <c r="C718" i="66"/>
  <c r="Y291" i="66"/>
  <c r="AN52" i="66"/>
  <c r="AF99" i="66"/>
  <c r="K371" i="66"/>
  <c r="AQ1996" i="66"/>
  <c r="AP148" i="66"/>
  <c r="AK507" i="66"/>
  <c r="BO161" i="50"/>
  <c r="S433" i="66" s="1"/>
  <c r="O433" i="66"/>
  <c r="AO475" i="66"/>
  <c r="Y499" i="66"/>
  <c r="AC1184" i="66"/>
  <c r="AC384" i="66"/>
  <c r="AH2007" i="66"/>
  <c r="AH1985" i="66"/>
  <c r="AC170" i="66"/>
  <c r="B224" i="66"/>
  <c r="K535" i="66"/>
  <c r="AC1995" i="66"/>
  <c r="W1848" i="66"/>
  <c r="C1527" i="66"/>
  <c r="BT12" i="57"/>
  <c r="C1658" i="66" s="1"/>
  <c r="AN1352" i="66"/>
  <c r="L1387" i="66"/>
  <c r="AQ1982" i="66"/>
  <c r="AB1818" i="66"/>
  <c r="AK422" i="66"/>
  <c r="AK1222" i="66"/>
  <c r="R79" i="66"/>
  <c r="L1307" i="66"/>
  <c r="C73" i="66"/>
  <c r="AC334" i="66"/>
  <c r="BT171" i="57"/>
  <c r="C1817" i="66" s="1"/>
  <c r="AN1511" i="66"/>
  <c r="AN1362" i="66"/>
  <c r="BT22" i="57"/>
  <c r="C1668" i="66" s="1"/>
  <c r="BO34" i="51"/>
  <c r="Y1212" i="66" s="1"/>
  <c r="T1212" i="66"/>
  <c r="L1413" i="66"/>
  <c r="BT152" i="57"/>
  <c r="C1798" i="66" s="1"/>
  <c r="AN1492" i="66"/>
  <c r="AI1448" i="66"/>
  <c r="AM1918" i="66"/>
  <c r="AC1997" i="66"/>
  <c r="AM1774" i="66"/>
  <c r="V182" i="66"/>
  <c r="AM1753" i="66"/>
  <c r="W1707" i="66"/>
  <c r="AN111" i="66"/>
  <c r="Q1532" i="66"/>
  <c r="Y198" i="66"/>
  <c r="AF64" i="66"/>
  <c r="B191" i="66"/>
  <c r="AN77" i="66"/>
  <c r="AM1758" i="66"/>
  <c r="P224" i="66"/>
  <c r="AF258" i="66"/>
  <c r="B1969" i="66"/>
  <c r="W1787" i="66"/>
  <c r="AM1676" i="66"/>
  <c r="X42" i="66"/>
  <c r="Q1376" i="66"/>
  <c r="AM1667" i="66"/>
  <c r="C1451" i="66"/>
  <c r="X1538" i="66"/>
  <c r="AG344" i="66"/>
  <c r="AK344" i="66"/>
  <c r="X1526" i="66"/>
  <c r="AC1263" i="66"/>
  <c r="AC463" i="66"/>
  <c r="L1524" i="66"/>
  <c r="AC300" i="66"/>
  <c r="O1279" i="66"/>
  <c r="Q1399" i="66"/>
  <c r="Y307" i="66"/>
  <c r="W1846" i="66"/>
  <c r="AG1261" i="66"/>
  <c r="AG461" i="66"/>
  <c r="C1206" i="66"/>
  <c r="Y377" i="66"/>
  <c r="B1981" i="66"/>
  <c r="Y316" i="66"/>
  <c r="R1915" i="66"/>
  <c r="AO499" i="66"/>
  <c r="B208" i="66"/>
  <c r="AB1332" i="66"/>
  <c r="R1655" i="66"/>
  <c r="L1639" i="66"/>
  <c r="AB1867" i="66"/>
  <c r="AC1236" i="66"/>
  <c r="AC436" i="66"/>
  <c r="AM1881" i="66"/>
  <c r="AO784" i="66"/>
  <c r="AN208" i="66"/>
  <c r="O1267" i="66"/>
  <c r="AQ181" i="66"/>
  <c r="AI1629" i="66"/>
  <c r="L1461" i="66"/>
  <c r="Q2000" i="66"/>
  <c r="AI1428" i="66"/>
  <c r="BO52" i="50"/>
  <c r="S324" i="66" s="1"/>
  <c r="O324" i="66"/>
  <c r="U2007" i="66"/>
  <c r="C1267" i="66"/>
  <c r="AB1856" i="66"/>
  <c r="C350" i="66"/>
  <c r="C463" i="66"/>
  <c r="Y571" i="66"/>
  <c r="AB1300" i="66"/>
  <c r="Q1395" i="66"/>
  <c r="AC1971" i="66"/>
  <c r="R1826" i="66"/>
  <c r="R1830" i="66"/>
  <c r="O544" i="66"/>
  <c r="BO272" i="50"/>
  <c r="S544" i="66" s="1"/>
  <c r="Y1990" i="66"/>
  <c r="BT34" i="57"/>
  <c r="C1680" i="66" s="1"/>
  <c r="AN1374" i="66"/>
  <c r="Y527" i="66"/>
  <c r="AN1529" i="66"/>
  <c r="BT189" i="57"/>
  <c r="C1835" i="66" s="1"/>
  <c r="AO1239" i="66"/>
  <c r="AJ1283" i="66"/>
  <c r="C331" i="66"/>
  <c r="C1188" i="66"/>
  <c r="C1205" i="66"/>
  <c r="AN1526" i="66"/>
  <c r="BT186" i="57"/>
  <c r="C1832" i="66" s="1"/>
  <c r="L1305" i="66"/>
  <c r="AG1663" i="66"/>
  <c r="AG336" i="66"/>
  <c r="V231" i="66"/>
  <c r="AJ1272" i="66"/>
  <c r="AG325" i="66"/>
  <c r="O446" i="66"/>
  <c r="BO174" i="50"/>
  <c r="S446" i="66" s="1"/>
  <c r="AK514" i="66"/>
  <c r="J176" i="66"/>
  <c r="DA20" i="52"/>
  <c r="AG1304" i="66" s="1"/>
  <c r="CZ20" i="52"/>
  <c r="AL1304" i="66" s="1"/>
  <c r="R137" i="66"/>
  <c r="K283" i="66"/>
  <c r="Y396" i="66"/>
  <c r="AC1996" i="66"/>
  <c r="K328" i="66"/>
  <c r="Y545" i="66"/>
  <c r="T1339" i="66"/>
  <c r="AG315" i="66"/>
  <c r="L1435" i="66"/>
  <c r="X89" i="66"/>
  <c r="T1237" i="66"/>
  <c r="BO59" i="51"/>
  <c r="Y1237" i="66" s="1"/>
  <c r="Y278" i="66"/>
  <c r="T1300" i="66"/>
  <c r="L1300" i="66"/>
  <c r="Y1995" i="66"/>
  <c r="AG289" i="66"/>
  <c r="AM1658" i="66"/>
  <c r="Q1520" i="66"/>
  <c r="V172" i="66"/>
  <c r="R144" i="66"/>
  <c r="AG321" i="66"/>
  <c r="AN46" i="66"/>
  <c r="AI1480" i="66"/>
  <c r="Y309" i="66"/>
  <c r="AJ91" i="66"/>
  <c r="X1394" i="66"/>
  <c r="AN1396" i="66"/>
  <c r="BT56" i="57"/>
  <c r="C1702" i="66" s="1"/>
  <c r="AK1213" i="66"/>
  <c r="AK413" i="66"/>
  <c r="AB1666" i="66"/>
  <c r="Q1509" i="66"/>
  <c r="AO303" i="66"/>
  <c r="C1242" i="66"/>
  <c r="R1702" i="66"/>
  <c r="AI1426" i="66"/>
  <c r="V235" i="66"/>
  <c r="O430" i="66"/>
  <c r="BO158" i="50"/>
  <c r="S430" i="66" s="1"/>
  <c r="R61" i="66"/>
  <c r="C348" i="66"/>
  <c r="C299" i="66"/>
  <c r="AC303" i="66"/>
  <c r="AI1544" i="66"/>
  <c r="AN1617" i="66"/>
  <c r="BT277" i="57"/>
  <c r="C1923" i="66" s="1"/>
  <c r="AM1815" i="66"/>
  <c r="AC325" i="66"/>
  <c r="AJ1257" i="66"/>
  <c r="AJ1194" i="66"/>
  <c r="AC1983" i="66"/>
  <c r="C344" i="66"/>
  <c r="C1203" i="66"/>
  <c r="AI1388" i="66"/>
  <c r="AD207" i="66"/>
  <c r="L1987" i="66"/>
  <c r="AM1969" i="66"/>
  <c r="C1237" i="66"/>
  <c r="Y363" i="66"/>
  <c r="L1434" i="66"/>
  <c r="AI1635" i="66"/>
  <c r="AI1575" i="66"/>
  <c r="AI1375" i="66"/>
  <c r="AM1669" i="66"/>
  <c r="T1224" i="66"/>
  <c r="BO46" i="51"/>
  <c r="Y1224" i="66" s="1"/>
  <c r="AB1303" i="66"/>
  <c r="L1533" i="66"/>
  <c r="AI1414" i="66"/>
  <c r="BO280" i="50"/>
  <c r="S552" i="66" s="1"/>
  <c r="O552" i="66"/>
  <c r="AO738" i="66"/>
  <c r="Y992" i="66"/>
  <c r="AG1769" i="66"/>
  <c r="W1730" i="66"/>
  <c r="B1989" i="66"/>
  <c r="L1373" i="66"/>
  <c r="W1790" i="66"/>
  <c r="AG564" i="66"/>
  <c r="X1523" i="66"/>
  <c r="AH223" i="66"/>
  <c r="B1319" i="66"/>
  <c r="W1774" i="66"/>
  <c r="L1499" i="66"/>
  <c r="L1293" i="66"/>
  <c r="AG1823" i="66"/>
  <c r="X1439" i="66"/>
  <c r="BO20" i="50"/>
  <c r="S292" i="66" s="1"/>
  <c r="O292" i="66"/>
  <c r="AN218" i="66"/>
  <c r="AK309" i="66"/>
  <c r="Y206" i="66"/>
  <c r="Q1994" i="66"/>
  <c r="B1325" i="66"/>
  <c r="L1468" i="66"/>
  <c r="B217" i="66"/>
  <c r="W1703" i="66"/>
  <c r="Q1358" i="66"/>
  <c r="X87" i="66"/>
  <c r="AO1276" i="66"/>
  <c r="W1290" i="66"/>
  <c r="W1833" i="66"/>
  <c r="J166" i="66"/>
  <c r="AI1620" i="66"/>
  <c r="R1749" i="66"/>
  <c r="A254" i="66"/>
  <c r="B1306" i="66"/>
  <c r="T1204" i="66"/>
  <c r="BO26" i="51"/>
  <c r="Y1204" i="66" s="1"/>
  <c r="AC1998" i="66"/>
  <c r="X1522" i="66"/>
  <c r="AN199" i="66"/>
  <c r="L1331" i="66"/>
  <c r="O323" i="66"/>
  <c r="BO51" i="50"/>
  <c r="S323" i="66" s="1"/>
  <c r="AG503" i="66"/>
  <c r="O1219" i="66"/>
  <c r="X1381" i="66"/>
  <c r="AF59" i="66"/>
  <c r="Y1962" i="66"/>
  <c r="X1529" i="66"/>
  <c r="B179" i="66"/>
  <c r="X1461" i="66"/>
  <c r="S174" i="66"/>
  <c r="C371" i="66"/>
  <c r="X1515" i="66"/>
  <c r="B2007" i="66"/>
  <c r="AO324" i="66"/>
  <c r="W1752" i="66"/>
  <c r="BT205" i="57"/>
  <c r="C1851" i="66" s="1"/>
  <c r="AN1545" i="66"/>
  <c r="X1368" i="66"/>
  <c r="CZ46" i="52"/>
  <c r="AL1330" i="66" s="1"/>
  <c r="DA46" i="52"/>
  <c r="AG1330" i="66" s="1"/>
  <c r="AK532" i="66"/>
  <c r="AM1742" i="66"/>
  <c r="AQ171" i="66"/>
  <c r="Q2004" i="66"/>
  <c r="R1730" i="66"/>
  <c r="O1234" i="66"/>
  <c r="AJ1192" i="66"/>
  <c r="R1695" i="66"/>
  <c r="Y182" i="66"/>
  <c r="L1963" i="66"/>
  <c r="L1534" i="66"/>
  <c r="AG1909" i="66"/>
  <c r="C1424" i="66"/>
  <c r="BO229" i="50"/>
  <c r="S501" i="66" s="1"/>
  <c r="O501" i="66"/>
  <c r="L1577" i="66"/>
  <c r="AI1509" i="66"/>
  <c r="L1646" i="66"/>
  <c r="AG143" i="66"/>
  <c r="K217" i="66"/>
  <c r="O1212" i="66"/>
  <c r="AJ1243" i="66"/>
  <c r="AN1385" i="66"/>
  <c r="BT45" i="57"/>
  <c r="C1691" i="66" s="1"/>
  <c r="K320" i="66"/>
  <c r="W1665" i="66"/>
  <c r="C292" i="66"/>
  <c r="T1216" i="66"/>
  <c r="BO38" i="51"/>
  <c r="Y1216" i="66" s="1"/>
  <c r="AB1333" i="66"/>
  <c r="L1514" i="66"/>
  <c r="AD140" i="66"/>
  <c r="C1508" i="66"/>
  <c r="AI1432" i="66"/>
  <c r="T1304" i="66"/>
  <c r="AM1917" i="66"/>
  <c r="X1574" i="66"/>
  <c r="AG1851" i="66"/>
  <c r="U1987" i="66"/>
  <c r="AD141" i="66"/>
  <c r="Q1486" i="66"/>
  <c r="AG1778" i="66"/>
  <c r="W1830" i="66"/>
  <c r="AO511" i="66"/>
  <c r="R1868" i="66"/>
  <c r="AM1919" i="66"/>
  <c r="AI1363" i="66"/>
  <c r="AC377" i="66"/>
  <c r="O490" i="66"/>
  <c r="BO218" i="50"/>
  <c r="S490" i="66" s="1"/>
  <c r="L1362" i="66"/>
  <c r="R1916" i="66"/>
  <c r="Q1359" i="66"/>
  <c r="W1679" i="66"/>
  <c r="AK1266" i="66"/>
  <c r="AK466" i="66"/>
  <c r="L1381" i="66"/>
  <c r="O927" i="66"/>
  <c r="BO655" i="50"/>
  <c r="S927" i="66" s="1"/>
  <c r="AI1531" i="66"/>
  <c r="W1742" i="66"/>
  <c r="AM1697" i="66"/>
  <c r="AM1759" i="66"/>
  <c r="AO443" i="66"/>
  <c r="C1266" i="66"/>
  <c r="L1493" i="66"/>
  <c r="C473" i="66"/>
  <c r="AB1741" i="66"/>
  <c r="AG1668" i="66"/>
  <c r="X1646" i="66"/>
  <c r="R1672" i="66"/>
  <c r="AO309" i="66"/>
  <c r="AO1192" i="66"/>
  <c r="AG1674" i="66"/>
  <c r="K226" i="66"/>
  <c r="AG1667" i="66"/>
  <c r="AC1969" i="66"/>
  <c r="W1308" i="66"/>
  <c r="AM1906" i="66"/>
  <c r="X75" i="66"/>
  <c r="W1937" i="66"/>
  <c r="AI1347" i="66"/>
  <c r="AO293" i="66"/>
  <c r="L1302" i="66"/>
  <c r="U1966" i="66"/>
  <c r="AI1539" i="66"/>
  <c r="AO1211" i="66"/>
  <c r="AB1839" i="66"/>
  <c r="AO1206" i="66"/>
  <c r="S209" i="66"/>
  <c r="AJ1252" i="66"/>
  <c r="AG139" i="66"/>
  <c r="AG1850" i="66"/>
  <c r="R56" i="66"/>
  <c r="X1349" i="66"/>
  <c r="AH221" i="66"/>
  <c r="O307" i="66"/>
  <c r="BO35" i="50"/>
  <c r="S307" i="66" s="1"/>
  <c r="BT179" i="57"/>
  <c r="C1825" i="66" s="1"/>
  <c r="AN1519" i="66"/>
  <c r="AI1356" i="66"/>
  <c r="C1493" i="66"/>
  <c r="AN1393" i="66"/>
  <c r="BT53" i="57"/>
  <c r="C1699" i="66" s="1"/>
  <c r="AJ59" i="66"/>
  <c r="W1843" i="66"/>
  <c r="AC286" i="66"/>
  <c r="AG1722" i="66"/>
  <c r="K232" i="66"/>
  <c r="AC295" i="66"/>
  <c r="AB1697" i="66"/>
  <c r="AI1404" i="66"/>
  <c r="BO92" i="51"/>
  <c r="Y1270" i="66" s="1"/>
  <c r="T1270" i="66"/>
  <c r="R1819" i="66"/>
  <c r="AG288" i="66"/>
  <c r="A255" i="66"/>
  <c r="L1311" i="66"/>
  <c r="AM1666" i="66"/>
  <c r="X1612" i="66"/>
  <c r="AK139" i="66"/>
  <c r="AG342" i="66"/>
  <c r="T1273" i="66"/>
  <c r="BO95" i="51"/>
  <c r="Y1273" i="66" s="1"/>
  <c r="B1336" i="66"/>
  <c r="H1993" i="66"/>
  <c r="K1190" i="66"/>
  <c r="K390" i="66"/>
  <c r="AK1198" i="66"/>
  <c r="AK398" i="66"/>
  <c r="AG1662" i="66"/>
  <c r="AO1281" i="66"/>
  <c r="AB217" i="66"/>
  <c r="R59" i="66"/>
  <c r="X1421" i="66"/>
  <c r="AB1838" i="66"/>
  <c r="AI1503" i="66"/>
  <c r="B193" i="66"/>
  <c r="BT275" i="57"/>
  <c r="C1921" i="66" s="1"/>
  <c r="AN1615" i="66"/>
  <c r="Y358" i="66"/>
  <c r="AI1365" i="66"/>
  <c r="BT187" i="57"/>
  <c r="C1833" i="66" s="1"/>
  <c r="AN1527" i="66"/>
  <c r="W1328" i="66"/>
  <c r="AN183" i="66"/>
  <c r="Q1639" i="66"/>
  <c r="B138" i="66"/>
  <c r="AN1350" i="66"/>
  <c r="BT10" i="57"/>
  <c r="C1656" i="66" s="1"/>
  <c r="AJ93" i="66"/>
  <c r="M164" i="66"/>
  <c r="A258" i="66"/>
  <c r="AM1846" i="66"/>
  <c r="L1394" i="66"/>
  <c r="F179" i="66"/>
  <c r="AK570" i="66"/>
  <c r="W1317" i="66"/>
  <c r="X1525" i="66"/>
  <c r="W1332" i="66"/>
  <c r="K353" i="66"/>
  <c r="C293" i="66"/>
  <c r="AI1467" i="66"/>
  <c r="BO31" i="50"/>
  <c r="S303" i="66" s="1"/>
  <c r="O303" i="66"/>
  <c r="Y519" i="66"/>
  <c r="H1966" i="66"/>
  <c r="AJ85" i="66"/>
  <c r="BO65" i="50"/>
  <c r="S337" i="66" s="1"/>
  <c r="O337" i="66"/>
  <c r="AG1717" i="66"/>
  <c r="AM1785" i="66"/>
  <c r="U1975" i="66"/>
  <c r="W1831" i="66"/>
  <c r="AO1197" i="66"/>
  <c r="R1786" i="66"/>
  <c r="C1501" i="66"/>
  <c r="AN172" i="66"/>
  <c r="Q1508" i="66"/>
  <c r="T1293" i="66"/>
  <c r="AG1729" i="66"/>
  <c r="V170" i="66"/>
  <c r="AK564" i="66"/>
  <c r="L1375" i="66"/>
  <c r="AG1679" i="66"/>
  <c r="AO1257" i="66"/>
  <c r="C1359" i="66"/>
  <c r="L1335" i="66"/>
  <c r="BO11" i="50"/>
  <c r="S283" i="66" s="1"/>
  <c r="O283" i="66"/>
  <c r="AK151" i="66"/>
  <c r="BT78" i="57"/>
  <c r="C1724" i="66" s="1"/>
  <c r="AN1418" i="66"/>
  <c r="AF269" i="66"/>
  <c r="AG1834" i="66"/>
  <c r="AB1705" i="66"/>
  <c r="X253" i="66"/>
  <c r="P222" i="66"/>
  <c r="V181" i="66"/>
  <c r="C300" i="66"/>
  <c r="O1220" i="66"/>
  <c r="O350" i="66"/>
  <c r="BO78" i="50"/>
  <c r="S350" i="66" s="1"/>
  <c r="AG323" i="66"/>
  <c r="AG1741" i="66"/>
  <c r="R1841" i="66"/>
  <c r="AG1264" i="66"/>
  <c r="AG464" i="66"/>
  <c r="C1588" i="66"/>
  <c r="AG1918" i="66"/>
  <c r="C385" i="66"/>
  <c r="R154" i="66"/>
  <c r="X259" i="66"/>
  <c r="L1508" i="66"/>
  <c r="AM1665" i="66"/>
  <c r="AN179" i="66"/>
  <c r="C329" i="66"/>
  <c r="AD191" i="66"/>
  <c r="AG283" i="66"/>
  <c r="C1463" i="66"/>
  <c r="AG561" i="66"/>
  <c r="C1589" i="66"/>
  <c r="L1567" i="66"/>
  <c r="Q1505" i="66"/>
  <c r="L1571" i="66"/>
  <c r="AN1597" i="66"/>
  <c r="BT257" i="57"/>
  <c r="C1903" i="66" s="1"/>
  <c r="C1553" i="66"/>
  <c r="C418" i="66"/>
  <c r="C1607" i="66"/>
  <c r="X63" i="66"/>
  <c r="CZ6" i="52"/>
  <c r="AL1290" i="66" s="1"/>
  <c r="DA6" i="52"/>
  <c r="AG1290" i="66" s="1"/>
  <c r="BT278" i="57"/>
  <c r="C1924" i="66" s="1"/>
  <c r="AN1618" i="66"/>
  <c r="AO510" i="66"/>
  <c r="X1448" i="66"/>
  <c r="AJ89" i="66"/>
  <c r="B1320" i="66"/>
  <c r="Q1975" i="66"/>
  <c r="C1235" i="66"/>
  <c r="R1894" i="66"/>
  <c r="C1644" i="66"/>
  <c r="AO693" i="66"/>
  <c r="X1504" i="66"/>
  <c r="Q1988" i="66"/>
  <c r="X1386" i="66"/>
  <c r="W1740" i="66"/>
  <c r="R1756" i="66"/>
  <c r="L1530" i="66"/>
  <c r="C450" i="66"/>
  <c r="L1420" i="66"/>
  <c r="AM1765" i="66"/>
  <c r="BT197" i="57"/>
  <c r="C1843" i="66" s="1"/>
  <c r="AN1537" i="66"/>
  <c r="AK287" i="66"/>
  <c r="F264" i="66"/>
  <c r="AQ1972" i="66"/>
  <c r="T1307" i="66"/>
  <c r="K365" i="66"/>
  <c r="AP138" i="66"/>
  <c r="L1392" i="66"/>
  <c r="Y1989" i="66"/>
  <c r="K519" i="66"/>
  <c r="AG411" i="66"/>
  <c r="AG1211" i="66"/>
  <c r="AI1601" i="66"/>
  <c r="L1501" i="66"/>
  <c r="AK307" i="66"/>
  <c r="C305" i="66"/>
  <c r="W1820" i="66"/>
  <c r="AM1690" i="66"/>
  <c r="C321" i="66"/>
  <c r="X1491" i="66"/>
  <c r="AG562" i="66"/>
  <c r="R1779" i="66"/>
  <c r="X77" i="66"/>
  <c r="Q1512" i="66"/>
  <c r="O1199" i="66"/>
  <c r="C1373" i="66"/>
  <c r="AO321" i="66"/>
  <c r="AG292" i="66"/>
  <c r="C54" i="66"/>
  <c r="AJ1237" i="66"/>
  <c r="K375" i="66"/>
  <c r="AG1678" i="66"/>
  <c r="C1482" i="66"/>
  <c r="T264" i="66"/>
  <c r="AN1497" i="66"/>
  <c r="BT157" i="57"/>
  <c r="C1803" i="66" s="1"/>
  <c r="C1275" i="66"/>
  <c r="AO1215" i="66"/>
  <c r="AD146" i="66"/>
  <c r="O1206" i="66"/>
  <c r="AM1664" i="66"/>
  <c r="J256" i="66"/>
  <c r="AO359" i="66"/>
  <c r="AG507" i="66"/>
  <c r="AI1535" i="66"/>
  <c r="Q1996" i="66"/>
  <c r="Y340" i="66"/>
  <c r="W1758" i="66"/>
  <c r="AM1745" i="66"/>
  <c r="AM1682" i="66"/>
  <c r="W1659" i="66"/>
  <c r="Y302" i="66"/>
  <c r="B1290" i="66"/>
  <c r="R1777" i="66"/>
  <c r="AC366" i="66"/>
  <c r="BO41" i="50"/>
  <c r="S313" i="66" s="1"/>
  <c r="O313" i="66"/>
  <c r="R1758" i="66"/>
  <c r="L1329" i="66"/>
  <c r="AJ45" i="66"/>
  <c r="C1233" i="66"/>
  <c r="X1360" i="66"/>
  <c r="R1726" i="66"/>
  <c r="AB257" i="66"/>
  <c r="B1321" i="66"/>
  <c r="AM1971" i="66"/>
  <c r="B1964" i="66"/>
  <c r="AI1435" i="66"/>
  <c r="AI204" i="66"/>
  <c r="AN1460" i="66"/>
  <c r="BT120" i="57"/>
  <c r="C1766" i="66" s="1"/>
  <c r="AG1832" i="66"/>
  <c r="X1540" i="66"/>
  <c r="AJ164" i="66"/>
  <c r="L1379" i="66"/>
  <c r="O344" i="66"/>
  <c r="BO72" i="50"/>
  <c r="S344" i="66" s="1"/>
  <c r="AQ176" i="66"/>
  <c r="AF74" i="66"/>
  <c r="Q1429" i="66"/>
  <c r="U1992" i="66"/>
  <c r="AH1983" i="66"/>
  <c r="X1579" i="66"/>
  <c r="AM1838" i="66"/>
  <c r="AI1491" i="66"/>
  <c r="AI1571" i="66"/>
  <c r="B171" i="66"/>
  <c r="R72" i="66"/>
  <c r="AM1810" i="66"/>
  <c r="AI1501" i="66"/>
  <c r="AB1305" i="66"/>
  <c r="AC553" i="66"/>
  <c r="AG169" i="66"/>
  <c r="Y304" i="66"/>
  <c r="W1818" i="66"/>
  <c r="AJ1220" i="66"/>
  <c r="AG1842" i="66"/>
  <c r="AM1989" i="66"/>
  <c r="C280" i="66"/>
  <c r="Y1991" i="66"/>
  <c r="AM1985" i="66"/>
  <c r="C1440" i="66"/>
  <c r="AC2009" i="66"/>
  <c r="X1422" i="66"/>
  <c r="W1886" i="66"/>
  <c r="AK560" i="66"/>
  <c r="AM1996" i="66"/>
  <c r="Q1552" i="66"/>
  <c r="AG291" i="66"/>
  <c r="C1200" i="66"/>
  <c r="BT125" i="57"/>
  <c r="C1771" i="66" s="1"/>
  <c r="AN1465" i="66"/>
  <c r="AB1844" i="66"/>
  <c r="AN207" i="66"/>
  <c r="AG1944" i="66"/>
  <c r="K564" i="66"/>
  <c r="F262" i="66"/>
  <c r="AI1366" i="66"/>
  <c r="L1378" i="66"/>
  <c r="AK155" i="66"/>
  <c r="L1385" i="66"/>
  <c r="T256" i="66"/>
  <c r="AC1976" i="66"/>
  <c r="AB1324" i="66"/>
  <c r="BO9" i="50"/>
  <c r="S281" i="66" s="1"/>
  <c r="O281" i="66"/>
  <c r="AN1496" i="66"/>
  <c r="BT156" i="57"/>
  <c r="C1802" i="66" s="1"/>
  <c r="BO27" i="51"/>
  <c r="Y1205" i="66" s="1"/>
  <c r="T1205" i="66"/>
  <c r="L1439" i="66"/>
  <c r="AK313" i="66"/>
  <c r="AG1705" i="66"/>
  <c r="AI1407" i="66"/>
  <c r="AG1281" i="66"/>
  <c r="AG481" i="66"/>
  <c r="AN1633" i="66"/>
  <c r="BT293" i="57"/>
  <c r="C1939" i="66" s="1"/>
  <c r="X1412" i="66"/>
  <c r="AB1719" i="66"/>
  <c r="BO146" i="50"/>
  <c r="S418" i="66" s="1"/>
  <c r="O418" i="66"/>
  <c r="J181" i="66"/>
  <c r="C1437" i="66"/>
  <c r="Y533" i="66"/>
  <c r="AH1968" i="66"/>
  <c r="A251" i="66"/>
  <c r="T1229" i="66"/>
  <c r="BO51" i="51"/>
  <c r="Y1229" i="66" s="1"/>
  <c r="AB1889" i="66"/>
  <c r="L1614" i="66"/>
  <c r="K460" i="66"/>
  <c r="K1260" i="66"/>
  <c r="R1849" i="66"/>
  <c r="AG523" i="66"/>
  <c r="O407" i="66"/>
  <c r="BO135" i="50"/>
  <c r="S407" i="66" s="1"/>
  <c r="AB1780" i="66"/>
  <c r="H1985" i="66"/>
  <c r="X1585" i="66"/>
  <c r="O328" i="66"/>
  <c r="BO56" i="50"/>
  <c r="S328" i="66" s="1"/>
  <c r="AI1472" i="66"/>
  <c r="BT153" i="57"/>
  <c r="C1799" i="66" s="1"/>
  <c r="AN1493" i="66"/>
  <c r="C1419" i="66"/>
  <c r="L1529" i="66"/>
  <c r="U2002" i="66"/>
  <c r="AN217" i="66"/>
  <c r="P171" i="66"/>
  <c r="X1580" i="66"/>
  <c r="L1308" i="66"/>
  <c r="R1708" i="66"/>
  <c r="Y1973" i="66"/>
  <c r="L1487" i="66"/>
  <c r="X1501" i="66"/>
  <c r="Y169" i="66"/>
  <c r="V222" i="66"/>
  <c r="C1466" i="66"/>
  <c r="AN1441" i="66"/>
  <c r="BT101" i="57"/>
  <c r="C1747" i="66" s="1"/>
  <c r="AB1654" i="66"/>
  <c r="Q1986" i="66"/>
  <c r="AB1687" i="66"/>
  <c r="O293" i="66"/>
  <c r="BO21" i="50"/>
  <c r="S293" i="66" s="1"/>
  <c r="AG1771" i="66"/>
  <c r="Y120" i="66"/>
  <c r="R1882" i="66"/>
  <c r="O454" i="66"/>
  <c r="BO182" i="50"/>
  <c r="S454" i="66" s="1"/>
  <c r="AF108" i="66"/>
  <c r="AG1654" i="66"/>
  <c r="Q1482" i="66"/>
  <c r="W1335" i="66"/>
  <c r="AC316" i="66"/>
  <c r="O334" i="66"/>
  <c r="BO62" i="50"/>
  <c r="S334" i="66" s="1"/>
  <c r="B230" i="66"/>
  <c r="AC1986" i="66"/>
  <c r="AO467" i="66"/>
  <c r="AQ1993" i="66"/>
  <c r="Z153" i="66"/>
  <c r="Q1976" i="66"/>
  <c r="AM1806" i="66"/>
  <c r="O1229" i="66"/>
  <c r="AI1350" i="66"/>
  <c r="AN80" i="66"/>
  <c r="AH1973" i="66"/>
  <c r="B206" i="66"/>
  <c r="T1318" i="66"/>
  <c r="AN193" i="66"/>
  <c r="BT114" i="57"/>
  <c r="C1760" i="66" s="1"/>
  <c r="AN1454" i="66"/>
  <c r="Z147" i="66"/>
  <c r="L1545" i="66"/>
  <c r="C1453" i="66"/>
  <c r="AB1936" i="66"/>
  <c r="V174" i="66"/>
  <c r="AM1654" i="66"/>
  <c r="AD200" i="66"/>
  <c r="AM1750" i="66"/>
  <c r="AG347" i="66"/>
  <c r="Y306" i="66"/>
  <c r="BT287" i="57"/>
  <c r="C1933" i="66" s="1"/>
  <c r="AN1627" i="66"/>
  <c r="Y553" i="66"/>
  <c r="AB1865" i="66"/>
  <c r="L1505" i="66"/>
  <c r="L1330" i="66"/>
  <c r="R1889" i="66"/>
  <c r="AK350" i="66"/>
  <c r="O405" i="66"/>
  <c r="BO133" i="50"/>
  <c r="S405" i="66" s="1"/>
  <c r="K1276" i="66"/>
  <c r="K476" i="66"/>
  <c r="AC557" i="66"/>
  <c r="O291" i="66"/>
  <c r="BO19" i="50"/>
  <c r="S291" i="66" s="1"/>
  <c r="W1823" i="66"/>
  <c r="AO463" i="66"/>
  <c r="X48" i="66"/>
  <c r="AC570" i="66"/>
  <c r="AB1862" i="66"/>
  <c r="AK469" i="66"/>
  <c r="AK1269" i="66"/>
  <c r="AO1280" i="66"/>
  <c r="AO390" i="66"/>
  <c r="Q1573" i="66"/>
  <c r="H1973" i="66"/>
  <c r="X1369" i="66"/>
  <c r="AB232" i="66"/>
  <c r="W1810" i="66"/>
  <c r="BO96" i="50"/>
  <c r="S368" i="66" s="1"/>
  <c r="O368" i="66"/>
  <c r="L1469" i="66"/>
  <c r="C53" i="66"/>
  <c r="AO428" i="66"/>
  <c r="AP139" i="66"/>
  <c r="K499" i="66"/>
  <c r="AB1940" i="66"/>
  <c r="AK521" i="66"/>
  <c r="O503" i="66"/>
  <c r="BO231" i="50"/>
  <c r="S503" i="66" s="1"/>
  <c r="C540" i="66"/>
  <c r="R1880" i="66"/>
  <c r="AO308" i="66"/>
  <c r="AI1596" i="66"/>
  <c r="O511" i="66"/>
  <c r="BO239" i="50"/>
  <c r="S511" i="66" s="1"/>
  <c r="Y383" i="66"/>
  <c r="AC691" i="66"/>
  <c r="J137" i="66"/>
  <c r="AI190" i="66"/>
  <c r="C1441" i="66"/>
  <c r="BT96" i="57"/>
  <c r="C1742" i="66" s="1"/>
  <c r="AN1436" i="66"/>
  <c r="X44" i="66"/>
  <c r="J173" i="66"/>
  <c r="P177" i="66"/>
  <c r="K362" i="66"/>
  <c r="C360" i="66"/>
  <c r="Q1963" i="66"/>
  <c r="Q1524" i="66"/>
  <c r="AB1745" i="66"/>
  <c r="AC282" i="66"/>
  <c r="R1829" i="66"/>
  <c r="L1486" i="66"/>
  <c r="W1687" i="66"/>
  <c r="AB1312" i="66"/>
  <c r="R1845" i="66"/>
  <c r="R1798" i="66"/>
  <c r="AI1624" i="66"/>
  <c r="AC1981" i="66"/>
  <c r="AG1793" i="66"/>
  <c r="BO29" i="51"/>
  <c r="Y1207" i="66" s="1"/>
  <c r="T1207" i="66"/>
  <c r="AM1763" i="66"/>
  <c r="AK497" i="66"/>
  <c r="B1298" i="66"/>
  <c r="Y193" i="66"/>
  <c r="AB1311" i="66"/>
  <c r="R1788" i="66"/>
  <c r="K281" i="66"/>
  <c r="AO1217" i="66"/>
  <c r="X1446" i="66"/>
  <c r="C1385" i="66"/>
  <c r="AB1850" i="66"/>
  <c r="R1818" i="66"/>
  <c r="Q1576" i="66"/>
  <c r="C1184" i="66"/>
  <c r="Q1496" i="66"/>
  <c r="AB1321" i="66"/>
  <c r="K298" i="66"/>
  <c r="AO1203" i="66"/>
  <c r="C358" i="66"/>
  <c r="C1421" i="66"/>
  <c r="B225" i="66"/>
  <c r="AB264" i="66"/>
  <c r="AG345" i="66"/>
  <c r="C1602" i="66"/>
  <c r="C1534" i="66"/>
  <c r="AH229" i="66"/>
  <c r="AM1787" i="66"/>
  <c r="C1374" i="66"/>
  <c r="AI1534" i="66"/>
  <c r="Z148" i="66"/>
  <c r="AN60" i="66"/>
  <c r="Y165" i="66"/>
  <c r="Y1996" i="66"/>
  <c r="Y502" i="66"/>
  <c r="AK143" i="66"/>
  <c r="AQ2001" i="66"/>
  <c r="R1766" i="66"/>
  <c r="AB1706" i="66"/>
  <c r="Y1970" i="66"/>
  <c r="R1942" i="66"/>
  <c r="AC306" i="66"/>
  <c r="C1246" i="66"/>
  <c r="R1724" i="66"/>
  <c r="R1690" i="66"/>
  <c r="AJ1274" i="66"/>
  <c r="K359" i="66"/>
  <c r="X1468" i="66"/>
  <c r="AB1713" i="66"/>
  <c r="R1836" i="66"/>
  <c r="B156" i="66"/>
  <c r="J258" i="66"/>
  <c r="R140" i="66"/>
  <c r="AM1688" i="66"/>
  <c r="AN209" i="66"/>
  <c r="J264" i="66"/>
  <c r="R1656" i="66"/>
  <c r="AO512" i="66"/>
  <c r="AK473" i="66"/>
  <c r="AK1273" i="66"/>
  <c r="X1513" i="66"/>
  <c r="AB1775" i="66"/>
  <c r="AB1792" i="66"/>
  <c r="C1394" i="66"/>
  <c r="M183" i="66"/>
  <c r="AM1712" i="66"/>
  <c r="R1821" i="66"/>
  <c r="AO408" i="66"/>
  <c r="AK295" i="66"/>
  <c r="Y349" i="66"/>
  <c r="H1990" i="66"/>
  <c r="T1337" i="66"/>
  <c r="AO1272" i="66"/>
  <c r="W1792" i="66"/>
  <c r="AB1887" i="66"/>
  <c r="Q1424" i="66"/>
  <c r="AM2004" i="66"/>
  <c r="AK338" i="66"/>
  <c r="Q1463" i="66"/>
  <c r="R50" i="66"/>
  <c r="AQ173" i="66"/>
  <c r="AN1464" i="66"/>
  <c r="BT124" i="57"/>
  <c r="C1770" i="66" s="1"/>
  <c r="AG425" i="66"/>
  <c r="AG1225" i="66"/>
  <c r="AG505" i="66"/>
  <c r="Q2005" i="66"/>
  <c r="AG1805" i="66"/>
  <c r="B207" i="66"/>
  <c r="L1472" i="66"/>
  <c r="O269" i="66"/>
  <c r="W1807" i="66"/>
  <c r="AB1736" i="66"/>
  <c r="T1323" i="66"/>
  <c r="AB1921" i="66"/>
  <c r="AK366" i="66"/>
  <c r="R1886" i="66"/>
  <c r="AM1983" i="66"/>
  <c r="AG176" i="66"/>
  <c r="W1306" i="66"/>
  <c r="C356" i="66"/>
  <c r="C359" i="66"/>
  <c r="Y521" i="66"/>
  <c r="R1734" i="66"/>
  <c r="O261" i="66"/>
  <c r="C353" i="66"/>
  <c r="C1569" i="66"/>
  <c r="T1314" i="66"/>
  <c r="X257" i="66"/>
  <c r="AF84" i="66"/>
  <c r="AG1825" i="66"/>
  <c r="L1339" i="66"/>
  <c r="R1711" i="66"/>
  <c r="L1328" i="66"/>
  <c r="T1297" i="66"/>
  <c r="C1212" i="66"/>
  <c r="P227" i="66"/>
  <c r="BO98" i="50"/>
  <c r="S370" i="66" s="1"/>
  <c r="O370" i="66"/>
  <c r="C1468" i="66"/>
  <c r="AM1800" i="66"/>
  <c r="AK551" i="66"/>
  <c r="AG1728" i="66"/>
  <c r="O1227" i="66"/>
  <c r="P170" i="66"/>
  <c r="AK152" i="66"/>
  <c r="AJ1259" i="66"/>
  <c r="C1370" i="66"/>
  <c r="T1268" i="66"/>
  <c r="BO90" i="51"/>
  <c r="Y1268" i="66" s="1"/>
  <c r="AJ62" i="66"/>
  <c r="AB1714" i="66"/>
  <c r="O304" i="66"/>
  <c r="BO32" i="50"/>
  <c r="S304" i="66" s="1"/>
  <c r="B209" i="66"/>
  <c r="AD129" i="66"/>
  <c r="AM1820" i="66"/>
  <c r="F260" i="66"/>
  <c r="AO292" i="66"/>
  <c r="W1776" i="66"/>
  <c r="AB1724" i="66"/>
  <c r="AG395" i="66"/>
  <c r="AG1195" i="66"/>
  <c r="L1495" i="66"/>
  <c r="R88" i="66"/>
  <c r="W1653" i="66"/>
  <c r="B1986" i="66"/>
  <c r="O1276" i="66"/>
  <c r="AG365" i="66"/>
  <c r="C1495" i="66"/>
  <c r="Q1445" i="66"/>
  <c r="X1370" i="66"/>
  <c r="X58" i="66"/>
  <c r="L1992" i="66"/>
  <c r="AJ1245" i="66"/>
  <c r="AM1821" i="66"/>
  <c r="R148" i="66"/>
  <c r="AN53" i="66"/>
  <c r="AO1223" i="66"/>
  <c r="AI1440" i="66"/>
  <c r="AI1545" i="66"/>
  <c r="X1531" i="66"/>
  <c r="N148" i="66"/>
  <c r="Q1971" i="66"/>
  <c r="W1766" i="66"/>
  <c r="Y362" i="66"/>
  <c r="B1972" i="66"/>
  <c r="T1208" i="66"/>
  <c r="BO30" i="51"/>
  <c r="Y1208" i="66" s="1"/>
  <c r="AG1757" i="66"/>
  <c r="AQ1978" i="66"/>
  <c r="AD206" i="66"/>
  <c r="F149" i="66"/>
  <c r="AO479" i="66"/>
  <c r="C1542" i="66"/>
  <c r="R1748" i="66"/>
  <c r="AB1655" i="66"/>
  <c r="X1535" i="66"/>
  <c r="L1458" i="66"/>
  <c r="L2003" i="66"/>
  <c r="C1430" i="66"/>
  <c r="BT248" i="57"/>
  <c r="C1894" i="66" s="1"/>
  <c r="AN1588" i="66"/>
  <c r="AG327" i="66"/>
  <c r="X1521" i="66"/>
  <c r="L1478" i="66"/>
  <c r="K562" i="66"/>
  <c r="C1470" i="66"/>
  <c r="K434" i="66"/>
  <c r="K1234" i="66"/>
  <c r="AJ1279" i="66"/>
  <c r="Q1421" i="66"/>
  <c r="Q1570" i="66"/>
  <c r="C326" i="66"/>
  <c r="AC165" i="66"/>
  <c r="W1791" i="66"/>
  <c r="AJ55" i="66"/>
  <c r="L1572" i="66"/>
  <c r="AG1743" i="66"/>
  <c r="AN58" i="66"/>
  <c r="H2001" i="66"/>
  <c r="AG1277" i="66"/>
  <c r="AG477" i="66"/>
  <c r="AN1378" i="66"/>
  <c r="BT38" i="57"/>
  <c r="C1684" i="66" s="1"/>
  <c r="AB1797" i="66"/>
  <c r="AN1430" i="66"/>
  <c r="BT90" i="57"/>
  <c r="C1736" i="66" s="1"/>
  <c r="BO24" i="51"/>
  <c r="Y1202" i="66" s="1"/>
  <c r="T1202" i="66"/>
  <c r="X98" i="66"/>
  <c r="L1541" i="66"/>
  <c r="AG1670" i="66"/>
  <c r="AB1849" i="66"/>
  <c r="Q1367" i="66"/>
  <c r="AM1824" i="66"/>
  <c r="P226" i="66"/>
  <c r="O1214" i="66"/>
  <c r="C1255" i="66"/>
  <c r="P232" i="66"/>
  <c r="AC489" i="66"/>
  <c r="AB260" i="66"/>
  <c r="DA31" i="52"/>
  <c r="AG1315" i="66" s="1"/>
  <c r="CZ31" i="52"/>
  <c r="AL1315" i="66" s="1"/>
  <c r="Y371" i="66"/>
  <c r="L1531" i="66"/>
  <c r="AB1331" i="66"/>
  <c r="L1628" i="66"/>
  <c r="AB1296" i="66"/>
  <c r="AI1634" i="66"/>
  <c r="BO91" i="50"/>
  <c r="S363" i="66" s="1"/>
  <c r="O363" i="66"/>
  <c r="AK322" i="66"/>
  <c r="BT128" i="57"/>
  <c r="C1774" i="66" s="1"/>
  <c r="AN1468" i="66"/>
  <c r="DA17" i="52"/>
  <c r="AG1301" i="66" s="1"/>
  <c r="CZ17" i="52"/>
  <c r="AL1301" i="66" s="1"/>
  <c r="C1606" i="66"/>
  <c r="AK490" i="66"/>
  <c r="C1564" i="66"/>
  <c r="O1264" i="66"/>
  <c r="T1211" i="66"/>
  <c r="BO33" i="51"/>
  <c r="Y1211" i="66" s="1"/>
  <c r="AN1520" i="66"/>
  <c r="BT180" i="57"/>
  <c r="C1826" i="66" s="1"/>
  <c r="K278" i="66"/>
  <c r="H1974" i="66"/>
  <c r="C338" i="66"/>
  <c r="O1224" i="66"/>
  <c r="AG1739" i="66"/>
  <c r="AN1560" i="66"/>
  <c r="BT220" i="57"/>
  <c r="C1866" i="66" s="1"/>
  <c r="K225" i="66"/>
  <c r="C1529" i="66"/>
  <c r="BO88" i="50"/>
  <c r="S360" i="66" s="1"/>
  <c r="O360" i="66"/>
  <c r="X1464" i="66"/>
  <c r="AK376" i="66"/>
  <c r="W1890" i="66"/>
  <c r="O439" i="66"/>
  <c r="BO167" i="50"/>
  <c r="S439" i="66" s="1"/>
  <c r="X1554" i="66"/>
  <c r="C352" i="66"/>
  <c r="R1853" i="66"/>
  <c r="AI1562" i="66"/>
  <c r="AJ1190" i="66"/>
  <c r="AK568" i="66"/>
  <c r="B178" i="66"/>
  <c r="C477" i="66"/>
  <c r="W1868" i="66"/>
  <c r="W1940" i="66"/>
  <c r="Q1432" i="66"/>
  <c r="R1780" i="66"/>
  <c r="AN1607" i="66"/>
  <c r="BT267" i="57"/>
  <c r="C1913" i="66" s="1"/>
  <c r="Y1014" i="66"/>
  <c r="Q1599" i="66"/>
  <c r="AI1402" i="66"/>
  <c r="N11" i="66"/>
  <c r="B1296" i="66"/>
  <c r="AN75" i="66"/>
  <c r="AC559" i="66"/>
  <c r="L1536" i="66"/>
  <c r="U1968" i="66"/>
  <c r="AB1852" i="66"/>
  <c r="AB1675" i="66"/>
  <c r="C386" i="66"/>
  <c r="O1253" i="66"/>
  <c r="L1552" i="66"/>
  <c r="R1763" i="66"/>
  <c r="AB1709" i="66"/>
  <c r="AI1530" i="66"/>
  <c r="L1561" i="66"/>
  <c r="W1835" i="66"/>
  <c r="AO1222" i="66"/>
  <c r="L2008" i="66"/>
  <c r="BO90" i="50"/>
  <c r="S362" i="66" s="1"/>
  <c r="O362" i="66"/>
  <c r="X1644" i="66"/>
  <c r="AN180" i="66"/>
  <c r="C1215" i="66"/>
  <c r="BO54" i="50"/>
  <c r="S326" i="66" s="1"/>
  <c r="O326" i="66"/>
  <c r="AC340" i="66"/>
  <c r="C1425" i="66"/>
  <c r="O325" i="66"/>
  <c r="BO53" i="50"/>
  <c r="S325" i="66" s="1"/>
  <c r="AN1486" i="66"/>
  <c r="BT146" i="57"/>
  <c r="C1792" i="66" s="1"/>
  <c r="L1355" i="66"/>
  <c r="F169" i="66"/>
  <c r="AG1838" i="66"/>
  <c r="H1972" i="66"/>
  <c r="AN62" i="66"/>
  <c r="B183" i="66"/>
  <c r="W1825" i="66"/>
  <c r="X84" i="66"/>
  <c r="AN85" i="66"/>
  <c r="T1274" i="66"/>
  <c r="BO96" i="51"/>
  <c r="Y1274" i="66" s="1"/>
  <c r="K324" i="66"/>
  <c r="Y204" i="66"/>
  <c r="L1498" i="66"/>
  <c r="BO22" i="50"/>
  <c r="S294" i="66" s="1"/>
  <c r="O294" i="66"/>
  <c r="Q1400" i="66"/>
  <c r="S179" i="66"/>
  <c r="K286" i="66"/>
  <c r="C1480" i="66"/>
  <c r="L1446" i="66"/>
  <c r="AG331" i="66"/>
  <c r="AI1540" i="66"/>
  <c r="AC1975" i="66"/>
  <c r="AN1349" i="66"/>
  <c r="BT9" i="57"/>
  <c r="C1655" i="66" s="1"/>
  <c r="AN1347" i="66"/>
  <c r="BT7" i="57"/>
  <c r="C1653" i="66" s="1"/>
  <c r="X1392" i="66"/>
  <c r="T1275" i="66"/>
  <c r="BO97" i="51"/>
  <c r="Y1275" i="66" s="1"/>
  <c r="W1839" i="66"/>
  <c r="Q1965" i="66"/>
  <c r="BT203" i="57"/>
  <c r="C1849" i="66" s="1"/>
  <c r="AN1543" i="66"/>
  <c r="AI1442" i="66"/>
  <c r="AB1783" i="66"/>
  <c r="R1765" i="66"/>
  <c r="AC290" i="66"/>
  <c r="AM1694" i="66"/>
  <c r="X1454" i="66"/>
  <c r="AF262" i="66"/>
  <c r="AF69" i="66"/>
  <c r="C1613" i="66"/>
  <c r="AB1943" i="66"/>
  <c r="AB229" i="66"/>
  <c r="Z145" i="66"/>
  <c r="X1387" i="66"/>
  <c r="AC368" i="66"/>
  <c r="AO1207" i="66"/>
  <c r="CZ37" i="52"/>
  <c r="AL1321" i="66" s="1"/>
  <c r="DA37" i="52"/>
  <c r="AG1321" i="66" s="1"/>
  <c r="AK365" i="66"/>
  <c r="AJ1197" i="66"/>
  <c r="J177" i="66"/>
  <c r="AB219" i="66"/>
  <c r="Y1997" i="66"/>
  <c r="X1534" i="66"/>
  <c r="O338" i="66"/>
  <c r="BO66" i="50"/>
  <c r="S338" i="66" s="1"/>
  <c r="AG1780" i="66"/>
  <c r="AM1725" i="66"/>
  <c r="AG1785" i="66"/>
  <c r="H1975" i="66"/>
  <c r="L1539" i="66"/>
  <c r="Y164" i="66"/>
  <c r="B1300" i="66"/>
  <c r="AN71" i="66"/>
  <c r="L1532" i="66"/>
  <c r="O1238" i="66"/>
  <c r="B196" i="66"/>
  <c r="AB1833" i="66"/>
  <c r="J183" i="66"/>
  <c r="AM2008" i="66"/>
  <c r="O515" i="66"/>
  <c r="BO243" i="50"/>
  <c r="S515" i="66" s="1"/>
  <c r="C1497" i="66"/>
  <c r="AG539" i="66"/>
  <c r="AO1243" i="66"/>
  <c r="Y433" i="66"/>
  <c r="AJ176" i="66"/>
  <c r="AC573" i="66"/>
  <c r="AO305" i="66"/>
  <c r="C391" i="66"/>
  <c r="AG525" i="66"/>
  <c r="C1576" i="66"/>
  <c r="AG554" i="66"/>
  <c r="K1177" i="66"/>
  <c r="T1309" i="66"/>
  <c r="AM1744" i="66"/>
  <c r="O1185" i="66"/>
  <c r="AG356" i="66"/>
  <c r="C61" i="66"/>
  <c r="R1677" i="66"/>
  <c r="W1841" i="66"/>
  <c r="O1271" i="66"/>
  <c r="AC1279" i="66"/>
  <c r="AC479" i="66"/>
  <c r="W1684" i="66"/>
  <c r="BO204" i="50"/>
  <c r="S476" i="66" s="1"/>
  <c r="O476" i="66"/>
  <c r="R82" i="66"/>
  <c r="AC393" i="66"/>
  <c r="AC1193" i="66"/>
  <c r="L1453" i="66"/>
  <c r="AG1817" i="66"/>
  <c r="S167" i="66"/>
  <c r="R1750" i="66"/>
  <c r="C306" i="66"/>
  <c r="K224" i="66"/>
  <c r="B1305" i="66"/>
  <c r="AB1842" i="66"/>
  <c r="W1298" i="66"/>
  <c r="C1395" i="66"/>
  <c r="V220" i="66"/>
  <c r="AO1221" i="66"/>
  <c r="AD196" i="66"/>
  <c r="V224" i="66"/>
  <c r="AO1225" i="66"/>
  <c r="R1715" i="66"/>
  <c r="CZ10" i="52"/>
  <c r="AL1294" i="66" s="1"/>
  <c r="DA10" i="52"/>
  <c r="AG1294" i="66" s="1"/>
  <c r="Y364" i="66"/>
  <c r="T1213" i="66"/>
  <c r="BO35" i="51"/>
  <c r="Y1213" i="66" s="1"/>
  <c r="AB1751" i="66"/>
  <c r="R1745" i="66"/>
  <c r="T263" i="66"/>
  <c r="Y196" i="66"/>
  <c r="AI1362" i="66"/>
  <c r="AM1736" i="66"/>
  <c r="X1494" i="66"/>
  <c r="V137" i="66"/>
  <c r="AM1683" i="66"/>
  <c r="AN190" i="66"/>
  <c r="Q1437" i="66"/>
  <c r="AI1348" i="66"/>
  <c r="O1225" i="66"/>
  <c r="AM1761" i="66"/>
  <c r="Q1470" i="66"/>
  <c r="X74" i="66"/>
  <c r="C1432" i="66"/>
  <c r="W1716" i="66"/>
  <c r="B2003" i="66"/>
  <c r="T1295" i="66"/>
  <c r="J156" i="66"/>
  <c r="AB1696" i="66"/>
  <c r="AM1661" i="66"/>
  <c r="DA52" i="52"/>
  <c r="AG1336" i="66" s="1"/>
  <c r="CZ52" i="52"/>
  <c r="AL1336" i="66" s="1"/>
  <c r="L1999" i="66"/>
  <c r="AN191" i="66"/>
  <c r="O322" i="66"/>
  <c r="BO50" i="50"/>
  <c r="S322" i="66" s="1"/>
  <c r="L1996" i="66"/>
  <c r="L1527" i="66"/>
  <c r="K297" i="66"/>
  <c r="Y167" i="66"/>
  <c r="C1439" i="66"/>
  <c r="AB1726" i="66"/>
  <c r="L1582" i="66"/>
  <c r="AI1354" i="66"/>
  <c r="AC357" i="66"/>
  <c r="AC518" i="66"/>
  <c r="BT150" i="57"/>
  <c r="C1796" i="66" s="1"/>
  <c r="AN1490" i="66"/>
  <c r="AM1728" i="66"/>
  <c r="AB1694" i="66"/>
  <c r="AB1735" i="66"/>
  <c r="B181" i="66"/>
  <c r="L1371" i="66"/>
  <c r="Q1501" i="66"/>
  <c r="W1326" i="66"/>
  <c r="W1783" i="66"/>
  <c r="AG1849" i="66"/>
  <c r="DA25" i="52"/>
  <c r="AG1309" i="66" s="1"/>
  <c r="CZ25" i="52"/>
  <c r="AL1309" i="66" s="1"/>
  <c r="AM1999" i="66"/>
  <c r="R1691" i="66"/>
  <c r="AC1973" i="66"/>
  <c r="P180" i="66"/>
  <c r="BT41" i="57"/>
  <c r="C1687" i="66" s="1"/>
  <c r="AN1381" i="66"/>
  <c r="C1239" i="66"/>
  <c r="AO365" i="66"/>
  <c r="AI1423" i="66"/>
  <c r="AC304" i="66"/>
  <c r="J178" i="66"/>
  <c r="K520" i="66"/>
  <c r="AC1235" i="66"/>
  <c r="AC435" i="66"/>
  <c r="Q1610" i="66"/>
  <c r="AB1732" i="66"/>
  <c r="C567" i="66"/>
  <c r="C1551" i="66"/>
  <c r="AK138" i="66"/>
  <c r="AG366" i="66"/>
  <c r="C104" i="66"/>
  <c r="W1883" i="66"/>
  <c r="L1633" i="66"/>
  <c r="Y593" i="66"/>
  <c r="AB1802" i="66"/>
  <c r="BT67" i="57"/>
  <c r="C1713" i="66" s="1"/>
  <c r="AN1407" i="66"/>
  <c r="C1452" i="66"/>
  <c r="AI1616" i="66"/>
  <c r="AM1670" i="66"/>
  <c r="AG348" i="66"/>
  <c r="L1412" i="66"/>
  <c r="AO1260" i="66"/>
  <c r="C1472" i="66"/>
  <c r="AO120" i="66"/>
  <c r="AG361" i="66"/>
  <c r="Y179" i="66"/>
  <c r="X1503" i="66"/>
  <c r="R1736" i="66"/>
  <c r="BO43" i="51"/>
  <c r="Y1221" i="66" s="1"/>
  <c r="T1221" i="66"/>
  <c r="O1208" i="66"/>
  <c r="AJ1263" i="66"/>
  <c r="AG1819" i="66"/>
  <c r="Q1542" i="66"/>
  <c r="T1200" i="66"/>
  <c r="BO22" i="51"/>
  <c r="Y1200" i="66" s="1"/>
  <c r="R1822" i="66"/>
  <c r="AJ96" i="66"/>
  <c r="AI1409" i="66"/>
  <c r="BT198" i="57"/>
  <c r="C1844" i="66" s="1"/>
  <c r="AN1538" i="66"/>
  <c r="AG1708" i="66"/>
  <c r="AG303" i="66"/>
  <c r="AO1259" i="66"/>
  <c r="Y404" i="66"/>
  <c r="C1351" i="66"/>
  <c r="K370" i="66"/>
  <c r="K431" i="66"/>
  <c r="K1231" i="66"/>
  <c r="BO7" i="51"/>
  <c r="Y1185" i="66" s="1"/>
  <c r="T1185" i="66"/>
  <c r="C63" i="66"/>
  <c r="C1278" i="66"/>
  <c r="AM1982" i="66"/>
  <c r="AI1400" i="66"/>
  <c r="C1427" i="66"/>
  <c r="L1489" i="66"/>
  <c r="BT14" i="57"/>
  <c r="C1660" i="66" s="1"/>
  <c r="AN1354" i="66"/>
  <c r="X1510" i="66"/>
  <c r="AB1738" i="66"/>
  <c r="L1364" i="66"/>
  <c r="AN174" i="66"/>
  <c r="AG1209" i="66"/>
  <c r="AG409" i="66"/>
  <c r="AQ1995" i="66"/>
  <c r="R1835" i="66"/>
  <c r="AG316" i="66"/>
  <c r="Y506" i="66"/>
  <c r="F253" i="66"/>
  <c r="X1487" i="66"/>
  <c r="C1230" i="66"/>
  <c r="C1473" i="66"/>
  <c r="AF111" i="66"/>
  <c r="Y286" i="66"/>
  <c r="BO40" i="50"/>
  <c r="S312" i="66" s="1"/>
  <c r="O312" i="66"/>
  <c r="B1984" i="66"/>
  <c r="K348" i="66"/>
  <c r="Z141" i="66"/>
  <c r="W1656" i="66"/>
  <c r="AB1920" i="66"/>
  <c r="AN68" i="66"/>
  <c r="B180" i="66"/>
  <c r="X1431" i="66"/>
  <c r="AO1185" i="66"/>
  <c r="F155" i="66"/>
  <c r="AM1836" i="66"/>
  <c r="O296" i="66"/>
  <c r="BO24" i="50"/>
  <c r="S296" i="66" s="1"/>
  <c r="DA33" i="52"/>
  <c r="AG1317" i="66" s="1"/>
  <c r="CZ33" i="52"/>
  <c r="AL1317" i="66" s="1"/>
  <c r="J265" i="66"/>
  <c r="O1209" i="66"/>
  <c r="K355" i="66"/>
  <c r="O448" i="66"/>
  <c r="BO176" i="50"/>
  <c r="S448" i="66" s="1"/>
  <c r="AF91" i="66"/>
  <c r="Q1600" i="66"/>
  <c r="Q1544" i="66"/>
  <c r="AM1920" i="66"/>
  <c r="C106" i="66"/>
  <c r="W1866" i="66"/>
  <c r="AJ1228" i="66"/>
  <c r="AJ1211" i="66"/>
  <c r="AO370" i="66"/>
  <c r="L1347" i="66"/>
  <c r="Y369" i="66"/>
  <c r="DA12" i="52"/>
  <c r="AG1296" i="66" s="1"/>
  <c r="CZ12" i="52"/>
  <c r="AL1296" i="66" s="1"/>
  <c r="Y540" i="66"/>
  <c r="R1671" i="66"/>
  <c r="AN229" i="66"/>
  <c r="AO373" i="66"/>
  <c r="BO157" i="50"/>
  <c r="S429" i="66" s="1"/>
  <c r="O429" i="66"/>
  <c r="AK526" i="66"/>
  <c r="C456" i="66"/>
  <c r="C1587" i="66"/>
  <c r="R108" i="66"/>
  <c r="Q1611" i="66"/>
  <c r="AM1902" i="66"/>
  <c r="H2003" i="66"/>
  <c r="C69" i="66"/>
  <c r="AI1482" i="66"/>
  <c r="AO279" i="66"/>
  <c r="C397" i="66"/>
  <c r="C559" i="66"/>
  <c r="Y565" i="66"/>
  <c r="Q1964" i="66"/>
  <c r="AI1405" i="66"/>
  <c r="Q1638" i="66"/>
  <c r="AI1401" i="66"/>
  <c r="L1523" i="66"/>
  <c r="AN1515" i="66"/>
  <c r="BT175" i="57"/>
  <c r="C1821" i="66" s="1"/>
  <c r="AI1416" i="66"/>
  <c r="AK1245" i="66"/>
  <c r="AK445" i="66"/>
  <c r="R1887" i="66"/>
  <c r="AN1479" i="66"/>
  <c r="BT139" i="57"/>
  <c r="C1785" i="66" s="1"/>
  <c r="C278" i="66"/>
  <c r="Q1458" i="66"/>
  <c r="S191" i="66"/>
  <c r="B1291" i="66"/>
  <c r="AB1730" i="66"/>
  <c r="U1960" i="66"/>
  <c r="C1201" i="66"/>
  <c r="C342" i="66"/>
  <c r="AH2006" i="66"/>
  <c r="C42" i="66"/>
  <c r="AJ1222" i="66"/>
  <c r="AG1235" i="66"/>
  <c r="AG435" i="66"/>
  <c r="AO288" i="66"/>
  <c r="X1433" i="66"/>
  <c r="X1537" i="66"/>
  <c r="AG317" i="66"/>
  <c r="AB1665" i="66"/>
  <c r="AM1914" i="66"/>
  <c r="K332" i="66"/>
  <c r="O1216" i="66"/>
  <c r="AQ1980" i="66"/>
  <c r="BT66" i="57"/>
  <c r="C1712" i="66" s="1"/>
  <c r="AN1406" i="66"/>
  <c r="AO297" i="66"/>
  <c r="W1805" i="66"/>
  <c r="O1274" i="66"/>
  <c r="CZ45" i="52"/>
  <c r="AL1329" i="66" s="1"/>
  <c r="DA45" i="52"/>
  <c r="AG1329" i="66" s="1"/>
  <c r="AI1443" i="66"/>
  <c r="X70" i="66"/>
  <c r="AP143" i="66"/>
  <c r="AM1825" i="66"/>
  <c r="O1275" i="66"/>
  <c r="A267" i="66"/>
  <c r="C86" i="66"/>
  <c r="C316" i="66"/>
  <c r="AG280" i="66"/>
  <c r="W1828" i="66"/>
  <c r="O1237" i="66"/>
  <c r="AG298" i="66"/>
  <c r="AC1214" i="66"/>
  <c r="AC414" i="66"/>
  <c r="B1302" i="66"/>
  <c r="AM1663" i="66"/>
  <c r="K300" i="66"/>
  <c r="R1680" i="66"/>
  <c r="AK148" i="66"/>
  <c r="X1367" i="66"/>
  <c r="T269" i="66"/>
  <c r="L1436" i="66"/>
  <c r="R1806" i="66"/>
  <c r="O1270" i="66"/>
  <c r="AC421" i="66"/>
  <c r="AC1221" i="66"/>
  <c r="Y366" i="66"/>
  <c r="AN173" i="66"/>
  <c r="Q1351" i="66"/>
  <c r="L1519" i="66"/>
  <c r="AC406" i="66"/>
  <c r="AC1206" i="66"/>
  <c r="EE7" i="23"/>
  <c r="K295" i="66"/>
  <c r="C1399" i="66"/>
  <c r="AH1992" i="66"/>
  <c r="L1369" i="66"/>
  <c r="O343" i="66"/>
  <c r="BO71" i="50"/>
  <c r="S343" i="66" s="1"/>
  <c r="AM1942" i="66"/>
  <c r="K321" i="66"/>
  <c r="AG1686" i="66"/>
  <c r="AO1212" i="66"/>
  <c r="C365" i="66"/>
  <c r="R1703" i="66"/>
  <c r="BT177" i="57"/>
  <c r="C1823" i="66" s="1"/>
  <c r="AN1517" i="66"/>
  <c r="AG364" i="66"/>
  <c r="Y355" i="66"/>
  <c r="AG1829" i="66"/>
  <c r="W1688" i="66"/>
  <c r="L1997" i="66"/>
  <c r="Q1960" i="66"/>
  <c r="W1845" i="66"/>
  <c r="C343" i="66"/>
  <c r="X1353" i="66"/>
  <c r="AO1198" i="66"/>
  <c r="X57" i="66"/>
  <c r="R1714" i="66"/>
  <c r="L1313" i="66"/>
  <c r="AC513" i="66"/>
  <c r="W1753" i="66"/>
  <c r="AK156" i="66"/>
  <c r="AC338" i="66"/>
  <c r="U1997" i="66"/>
  <c r="R52" i="66"/>
  <c r="L1325" i="66"/>
  <c r="AB1753" i="66"/>
  <c r="C58" i="66"/>
  <c r="Y376" i="66"/>
  <c r="AM1789" i="66"/>
  <c r="Q1525" i="66"/>
  <c r="C1507" i="66"/>
  <c r="C421" i="66"/>
  <c r="W1765" i="66"/>
  <c r="Q1363" i="66"/>
  <c r="R143" i="66"/>
  <c r="Y205" i="66"/>
  <c r="AO349" i="66"/>
  <c r="AI202" i="66"/>
  <c r="AK416" i="66"/>
  <c r="AK1216" i="66"/>
  <c r="AO352" i="66"/>
  <c r="O1250" i="66"/>
  <c r="AJ1195" i="66"/>
  <c r="AC550" i="66"/>
  <c r="C71" i="66"/>
  <c r="L1641" i="66"/>
  <c r="K396" i="66"/>
  <c r="K1196" i="66"/>
  <c r="AK137" i="66"/>
  <c r="X1511" i="66"/>
  <c r="AJ74" i="66"/>
  <c r="C279" i="66"/>
  <c r="Q1389" i="66"/>
  <c r="AK315" i="66"/>
  <c r="BO94" i="50"/>
  <c r="S366" i="66" s="1"/>
  <c r="O366" i="66"/>
  <c r="CZ23" i="52"/>
  <c r="AL1307" i="66" s="1"/>
  <c r="DA23" i="52"/>
  <c r="AG1307" i="66" s="1"/>
  <c r="AF54" i="66"/>
  <c r="C1412" i="66"/>
  <c r="X1364" i="66"/>
  <c r="AK386" i="66"/>
  <c r="AK1186" i="66"/>
  <c r="AC311" i="66"/>
  <c r="BT279" i="57"/>
  <c r="C1925" i="66" s="1"/>
  <c r="AN1619" i="66"/>
  <c r="Y418" i="66"/>
  <c r="L1444" i="66"/>
  <c r="AQ1979" i="66"/>
  <c r="BT174" i="57"/>
  <c r="C1820" i="66" s="1"/>
  <c r="AN1514" i="66"/>
  <c r="S190" i="66"/>
  <c r="AM1707" i="66"/>
  <c r="X1625" i="66"/>
  <c r="AI1547" i="66"/>
  <c r="Y466" i="66"/>
  <c r="AG1787" i="66"/>
  <c r="AG1262" i="66"/>
  <c r="AG462" i="66"/>
  <c r="BO142" i="50"/>
  <c r="S414" i="66" s="1"/>
  <c r="O414" i="66"/>
  <c r="C1217" i="66"/>
  <c r="AF47" i="66"/>
  <c r="AH1967" i="66"/>
  <c r="C417" i="66"/>
  <c r="AG1931" i="66"/>
  <c r="AJ70" i="66"/>
  <c r="W1876" i="66"/>
  <c r="AG338" i="66"/>
  <c r="AN1605" i="66"/>
  <c r="BT265" i="57"/>
  <c r="C1911" i="66" s="1"/>
  <c r="AC169" i="66"/>
  <c r="C424" i="66"/>
  <c r="AN171" i="66"/>
  <c r="BT151" i="57"/>
  <c r="C1797" i="66" s="1"/>
  <c r="AN1491" i="66"/>
  <c r="AG1744" i="66"/>
  <c r="BT135" i="57"/>
  <c r="C1781" i="66" s="1"/>
  <c r="AN1475" i="66"/>
  <c r="BO107" i="50"/>
  <c r="S379" i="66" s="1"/>
  <c r="O379" i="66"/>
  <c r="L1589" i="66"/>
  <c r="AN233" i="66"/>
  <c r="C1042" i="66"/>
  <c r="AJ165" i="66"/>
  <c r="AN78" i="66"/>
  <c r="R1800" i="66"/>
  <c r="T1235" i="66"/>
  <c r="BO57" i="51"/>
  <c r="Y1235" i="66" s="1"/>
  <c r="N156" i="66"/>
  <c r="AH228" i="66"/>
  <c r="R153" i="66"/>
  <c r="W1910" i="66"/>
  <c r="AI1469" i="66"/>
  <c r="AB1809" i="66"/>
  <c r="W1832" i="66"/>
  <c r="N141" i="66"/>
  <c r="AO312" i="66"/>
  <c r="W1655" i="66"/>
  <c r="AG1753" i="66"/>
  <c r="AP153" i="66"/>
  <c r="AF251" i="66"/>
  <c r="J145" i="66"/>
  <c r="AB1695" i="66"/>
  <c r="AI195" i="66"/>
  <c r="Q1449" i="66"/>
  <c r="C313" i="66"/>
  <c r="AQ168" i="66"/>
  <c r="AG310" i="66"/>
  <c r="L1473" i="66"/>
  <c r="V150" i="66"/>
  <c r="AQ1960" i="66"/>
  <c r="Q1433" i="66"/>
  <c r="R1804" i="66"/>
  <c r="AG1788" i="66"/>
  <c r="AK333" i="66"/>
  <c r="AB258" i="66"/>
  <c r="AM1764" i="66"/>
  <c r="R1810" i="66"/>
  <c r="Y380" i="66"/>
  <c r="AI1527" i="66"/>
  <c r="AN45" i="66"/>
  <c r="Q1360" i="66"/>
  <c r="X1383" i="66"/>
  <c r="AB266" i="66"/>
  <c r="L1470" i="66"/>
  <c r="C1402" i="66"/>
  <c r="L1372" i="66"/>
  <c r="C429" i="66"/>
  <c r="AG371" i="66"/>
  <c r="AO1209" i="66"/>
  <c r="AB1671" i="66"/>
  <c r="C1185" i="66"/>
  <c r="AO328" i="66"/>
  <c r="O389" i="66"/>
  <c r="BO117" i="50"/>
  <c r="S389" i="66" s="1"/>
  <c r="R1774" i="66"/>
  <c r="X1449" i="66"/>
  <c r="AG542" i="66"/>
  <c r="C62" i="66"/>
  <c r="AK305" i="66"/>
  <c r="C1520" i="66"/>
  <c r="P174" i="66"/>
  <c r="L1389" i="66"/>
  <c r="AG557" i="66"/>
  <c r="Y313" i="66"/>
  <c r="W1663" i="66"/>
  <c r="AB267" i="66"/>
  <c r="K345" i="66"/>
  <c r="AO1210" i="66"/>
  <c r="C1532" i="66"/>
  <c r="BO25" i="51"/>
  <c r="Y1203" i="66" s="1"/>
  <c r="T1203" i="66"/>
  <c r="AJ1187" i="66"/>
  <c r="L1304" i="66"/>
  <c r="L1333" i="66"/>
  <c r="Q1541" i="66"/>
  <c r="Q1384" i="66"/>
  <c r="C1545" i="66"/>
  <c r="AI1477" i="66"/>
  <c r="AN1421" i="66"/>
  <c r="BT81" i="57"/>
  <c r="C1727" i="66" s="1"/>
  <c r="AF68" i="66"/>
  <c r="R1701" i="66"/>
  <c r="W1780" i="66"/>
  <c r="AO1263" i="66"/>
  <c r="W1672" i="66"/>
  <c r="AB1660" i="66"/>
  <c r="AF51" i="66"/>
  <c r="R1768" i="66"/>
  <c r="AD198" i="66"/>
  <c r="T1321" i="66"/>
  <c r="AG1795" i="66"/>
  <c r="B140" i="66"/>
  <c r="C420" i="66"/>
  <c r="L1515" i="66"/>
  <c r="F148" i="66"/>
  <c r="AB1681" i="66"/>
  <c r="R1861" i="66"/>
  <c r="AK371" i="66"/>
  <c r="BO75" i="50"/>
  <c r="S347" i="66" s="1"/>
  <c r="O347" i="66"/>
  <c r="Y295" i="66"/>
  <c r="AI1378" i="66"/>
  <c r="C1389" i="66"/>
  <c r="Y300" i="66"/>
  <c r="R1693" i="66"/>
  <c r="AM1876" i="66"/>
  <c r="J164" i="66"/>
  <c r="X1624" i="66"/>
  <c r="Y298" i="66"/>
  <c r="O451" i="66"/>
  <c r="BO179" i="50"/>
  <c r="S451" i="66" s="1"/>
  <c r="BO99" i="51"/>
  <c r="Y1277" i="66" s="1"/>
  <c r="T1277" i="66"/>
  <c r="P220" i="66"/>
  <c r="C548" i="66"/>
  <c r="R1770" i="66"/>
  <c r="Q1548" i="66"/>
  <c r="AQ2006" i="66"/>
  <c r="AB1778" i="66"/>
  <c r="AG337" i="66"/>
  <c r="AB1782" i="66"/>
  <c r="X1455" i="66"/>
  <c r="W1683" i="66"/>
  <c r="S199" i="66"/>
  <c r="Q1383" i="66"/>
  <c r="CZ43" i="52"/>
  <c r="AL1327" i="66" s="1"/>
  <c r="DA43" i="52"/>
  <c r="AG1327" i="66" s="1"/>
  <c r="C1365" i="66"/>
  <c r="AG1696" i="66"/>
  <c r="T1209" i="66"/>
  <c r="BO31" i="51"/>
  <c r="Y1209" i="66" s="1"/>
  <c r="AN175" i="66"/>
  <c r="J144" i="66"/>
  <c r="C1483" i="66"/>
  <c r="C1446" i="66"/>
  <c r="Y1979" i="66"/>
  <c r="AB1760" i="66"/>
  <c r="AG1855" i="66"/>
  <c r="Y463" i="66"/>
  <c r="C1449" i="66"/>
  <c r="AC465" i="66"/>
  <c r="AC1265" i="66"/>
  <c r="AN200" i="66"/>
  <c r="AB1841" i="66"/>
  <c r="AO433" i="66"/>
  <c r="O1241" i="66"/>
  <c r="AG502" i="66"/>
  <c r="O420" i="66"/>
  <c r="BO148" i="50"/>
  <c r="S420" i="66" s="1"/>
  <c r="AG1922" i="66"/>
  <c r="X1423" i="66"/>
  <c r="AG1256" i="66"/>
  <c r="AG456" i="66"/>
  <c r="AO414" i="66"/>
  <c r="AK488" i="66"/>
  <c r="BO266" i="50"/>
  <c r="S538" i="66" s="1"/>
  <c r="O538" i="66"/>
  <c r="R1893" i="66"/>
  <c r="Q1504" i="66"/>
  <c r="Y361" i="66"/>
  <c r="AK424" i="66"/>
  <c r="AK1224" i="66"/>
  <c r="AN90" i="66"/>
  <c r="BT296" i="57"/>
  <c r="C1942" i="66" s="1"/>
  <c r="AN1636" i="66"/>
  <c r="AG294" i="66"/>
  <c r="AN1642" i="66"/>
  <c r="BT302" i="57"/>
  <c r="C1948" i="66" s="1"/>
  <c r="AH2002" i="66"/>
  <c r="C1586" i="66"/>
  <c r="L1636" i="66"/>
  <c r="Q1427" i="66"/>
  <c r="W1944" i="66"/>
  <c r="Q1961" i="66"/>
  <c r="AO430" i="66"/>
  <c r="AO464" i="66"/>
  <c r="W1736" i="66"/>
  <c r="L1488" i="66"/>
  <c r="AC2006" i="66"/>
  <c r="AI1512" i="66"/>
  <c r="AN1630" i="66"/>
  <c r="BT290" i="57"/>
  <c r="C1936" i="66" s="1"/>
  <c r="AM1724" i="66"/>
  <c r="AH233" i="66"/>
  <c r="AB1734" i="66"/>
  <c r="K304" i="66"/>
  <c r="AI1500" i="66"/>
  <c r="H1965" i="66"/>
  <c r="AM1743" i="66"/>
  <c r="AK417" i="66"/>
  <c r="AK1217" i="66"/>
  <c r="K294" i="66"/>
  <c r="L1299" i="66"/>
  <c r="AG306" i="66"/>
  <c r="C1368" i="66"/>
  <c r="W1323" i="66"/>
  <c r="Q1355" i="66"/>
  <c r="BT229" i="57"/>
  <c r="C1875" i="66" s="1"/>
  <c r="AN1569" i="66"/>
  <c r="BT289" i="57"/>
  <c r="C1935" i="66" s="1"/>
  <c r="AN1629" i="66"/>
  <c r="O332" i="66"/>
  <c r="BO60" i="50"/>
  <c r="S332" i="66" s="1"/>
  <c r="B1339" i="66"/>
  <c r="W1869" i="66"/>
  <c r="K469" i="66"/>
  <c r="K1269" i="66"/>
  <c r="AI1398" i="66"/>
  <c r="AB1682" i="66"/>
  <c r="BO74" i="50"/>
  <c r="S346" i="66" s="1"/>
  <c r="O346" i="66"/>
  <c r="AF60" i="66"/>
  <c r="W1798" i="66"/>
  <c r="Q2008" i="66"/>
  <c r="DA35" i="52"/>
  <c r="AG1319" i="66" s="1"/>
  <c r="CZ35" i="52"/>
  <c r="AL1319" i="66" s="1"/>
  <c r="AM1950" i="66"/>
  <c r="AG490" i="66"/>
  <c r="AM1856" i="66"/>
  <c r="AO332" i="66"/>
  <c r="AO565" i="66"/>
  <c r="AO484" i="66"/>
  <c r="C492" i="66"/>
  <c r="K1240" i="66"/>
  <c r="K440" i="66"/>
  <c r="R1743" i="66"/>
  <c r="K408" i="66"/>
  <c r="K1208" i="66"/>
  <c r="C474" i="66"/>
  <c r="K1195" i="66"/>
  <c r="K395" i="66"/>
  <c r="AD203" i="66"/>
  <c r="T1291" i="66"/>
  <c r="AK1239" i="66"/>
  <c r="AK439" i="66"/>
  <c r="AG1680" i="66"/>
  <c r="AG519" i="66"/>
  <c r="AB1932" i="66"/>
  <c r="AO395" i="66"/>
  <c r="AC488" i="66"/>
  <c r="BO164" i="50"/>
  <c r="S436" i="66" s="1"/>
  <c r="O436" i="66"/>
  <c r="AG620" i="66"/>
  <c r="Y714" i="66"/>
  <c r="AC603" i="66"/>
  <c r="O755" i="66"/>
  <c r="BO483" i="50"/>
  <c r="S755" i="66" s="1"/>
  <c r="AC480" i="66"/>
  <c r="AC1280" i="66"/>
  <c r="AM1993" i="66"/>
  <c r="AG1721" i="66"/>
  <c r="AO300" i="66"/>
  <c r="AJ52" i="66"/>
  <c r="AG363" i="66"/>
  <c r="AN1495" i="66"/>
  <c r="BT155" i="57"/>
  <c r="C1801" i="66" s="1"/>
  <c r="R1710" i="66"/>
  <c r="R81" i="66"/>
  <c r="AM1784" i="66"/>
  <c r="AK308" i="66"/>
  <c r="L1994" i="66"/>
  <c r="X61" i="66"/>
  <c r="Q1581" i="66"/>
  <c r="BO153" i="50"/>
  <c r="S425" i="66" s="1"/>
  <c r="O425" i="66"/>
  <c r="Q1968" i="66"/>
  <c r="X1507" i="66"/>
  <c r="C1214" i="66"/>
  <c r="L1988" i="66"/>
  <c r="R1807" i="66"/>
  <c r="AG1748" i="66"/>
  <c r="C1259" i="66"/>
  <c r="C1208" i="66"/>
  <c r="AG1714" i="66"/>
  <c r="R1654" i="66"/>
  <c r="B141" i="66"/>
  <c r="R1805" i="66"/>
  <c r="W1802" i="66"/>
  <c r="AB1307" i="66"/>
  <c r="AQ180" i="66"/>
  <c r="L1968" i="66"/>
  <c r="BT59" i="57"/>
  <c r="C1705" i="66" s="1"/>
  <c r="AN1399" i="66"/>
  <c r="BO58" i="51"/>
  <c r="Y1236" i="66" s="1"/>
  <c r="T1236" i="66"/>
  <c r="C357" i="66"/>
  <c r="X1442" i="66"/>
  <c r="AJ48" i="66"/>
  <c r="W1762" i="66"/>
  <c r="N15" i="66"/>
  <c r="AG1725" i="66"/>
  <c r="J150" i="66"/>
  <c r="W1827" i="66"/>
  <c r="J140" i="66"/>
  <c r="C1485" i="66"/>
  <c r="Y168" i="66"/>
  <c r="AM1841" i="66"/>
  <c r="AM1704" i="66"/>
  <c r="AO393" i="66"/>
  <c r="AI1470" i="66"/>
  <c r="AI1411" i="66"/>
  <c r="AG150" i="66"/>
  <c r="U1989" i="66"/>
  <c r="AO369" i="66"/>
  <c r="AB1664" i="66"/>
  <c r="AC182" i="66"/>
  <c r="S176" i="66"/>
  <c r="L1965" i="66"/>
  <c r="AO306" i="66"/>
  <c r="BO92" i="50"/>
  <c r="S364" i="66" s="1"/>
  <c r="O364" i="66"/>
  <c r="AN205" i="66"/>
  <c r="L1966" i="66"/>
  <c r="L1538" i="66"/>
  <c r="R1764" i="66"/>
  <c r="P221" i="66"/>
  <c r="R1879" i="66"/>
  <c r="R1725" i="66"/>
  <c r="AJ57" i="66"/>
  <c r="U2003" i="66"/>
  <c r="O1202" i="66"/>
  <c r="L1998" i="66"/>
  <c r="C1249" i="66"/>
  <c r="AF52" i="66"/>
  <c r="AI192" i="66"/>
  <c r="B167" i="66"/>
  <c r="AO358" i="66"/>
  <c r="R1820" i="66"/>
  <c r="R1692" i="66"/>
  <c r="AJ1265" i="66"/>
  <c r="AB226" i="66"/>
  <c r="AM1990" i="66"/>
  <c r="B192" i="66"/>
  <c r="AO345" i="66"/>
  <c r="O321" i="66"/>
  <c r="BO49" i="50"/>
  <c r="S321" i="66" s="1"/>
  <c r="Z138" i="66"/>
  <c r="AO1224" i="66"/>
  <c r="AJ56" i="66"/>
  <c r="AI1455" i="66"/>
  <c r="AM1830" i="66"/>
  <c r="O485" i="66"/>
  <c r="BO213" i="50"/>
  <c r="S485" i="66" s="1"/>
  <c r="H2007" i="66"/>
  <c r="AB1772" i="66"/>
  <c r="AM1974" i="66"/>
  <c r="X67" i="66"/>
  <c r="AQ164" i="66"/>
  <c r="BO32" i="51"/>
  <c r="Y1210" i="66" s="1"/>
  <c r="T1210" i="66"/>
  <c r="Y1980" i="66"/>
  <c r="AM1699" i="66"/>
  <c r="C336" i="66"/>
  <c r="AB1938" i="66"/>
  <c r="AM1698" i="66"/>
  <c r="AO1199" i="66"/>
  <c r="AJ1275" i="66"/>
  <c r="Y544" i="66"/>
  <c r="AM1851" i="66"/>
  <c r="AJ1270" i="66"/>
  <c r="C55" i="66"/>
  <c r="DA19" i="52"/>
  <c r="AG1303" i="66" s="1"/>
  <c r="CZ19" i="52"/>
  <c r="AL1303" i="66" s="1"/>
  <c r="X1480" i="66"/>
  <c r="X1436" i="66"/>
  <c r="AD194" i="66"/>
  <c r="BT29" i="57"/>
  <c r="C1675" i="66" s="1"/>
  <c r="AN1369" i="66"/>
  <c r="AB1653" i="66"/>
  <c r="A268" i="66"/>
  <c r="Y360" i="66"/>
  <c r="X267" i="66"/>
  <c r="AB1834" i="66"/>
  <c r="C1210" i="66"/>
  <c r="Y287" i="66"/>
  <c r="AB1306" i="66"/>
  <c r="AJ1209" i="66"/>
  <c r="AN1586" i="66"/>
  <c r="BT246" i="57"/>
  <c r="C1892" i="66" s="1"/>
  <c r="X49" i="66"/>
  <c r="C318" i="66"/>
  <c r="C1193" i="66"/>
  <c r="Q1609" i="66"/>
  <c r="AM1773" i="66"/>
  <c r="K1210" i="66"/>
  <c r="K410" i="66"/>
  <c r="R1791" i="66"/>
  <c r="R1892" i="66"/>
  <c r="Q1440" i="66"/>
  <c r="AG1758" i="66"/>
  <c r="AB1799" i="66"/>
  <c r="R96" i="66"/>
  <c r="AG1770" i="66"/>
  <c r="R64" i="66"/>
  <c r="L2005" i="66"/>
  <c r="O1232" i="66"/>
  <c r="W1759" i="66"/>
  <c r="AG1826" i="66"/>
  <c r="BT142" i="57"/>
  <c r="C1788" i="66" s="1"/>
  <c r="AN1482" i="66"/>
  <c r="H1994" i="66"/>
  <c r="AM1809" i="66"/>
  <c r="W1698" i="66"/>
  <c r="AN1462" i="66"/>
  <c r="BT122" i="57"/>
  <c r="C1768" i="66" s="1"/>
  <c r="AG1804" i="66"/>
  <c r="AG1840" i="66"/>
  <c r="K548" i="66"/>
  <c r="C286" i="66"/>
  <c r="AH218" i="66"/>
  <c r="W1337" i="66"/>
  <c r="AB1794" i="66"/>
  <c r="U1988" i="66"/>
  <c r="C1505" i="66"/>
  <c r="C1211" i="66"/>
  <c r="Q2001" i="66"/>
  <c r="B2004" i="66"/>
  <c r="AO301" i="66"/>
  <c r="BT49" i="57"/>
  <c r="C1695" i="66" s="1"/>
  <c r="AN1389" i="66"/>
  <c r="C1244" i="66"/>
  <c r="AG1820" i="66"/>
  <c r="AM1701" i="66"/>
  <c r="AO1264" i="66"/>
  <c r="Y333" i="66"/>
  <c r="Q1372" i="66"/>
  <c r="AI1543" i="66"/>
  <c r="C1504" i="66"/>
  <c r="AM1769" i="66"/>
  <c r="AK355" i="66"/>
  <c r="AM1702" i="66"/>
  <c r="Y348" i="66"/>
  <c r="K309" i="66"/>
  <c r="V143" i="66"/>
  <c r="L1391" i="66"/>
  <c r="R1670" i="66"/>
  <c r="AK369" i="66"/>
  <c r="O320" i="66"/>
  <c r="BO48" i="50"/>
  <c r="S320" i="66" s="1"/>
  <c r="R1751" i="66"/>
  <c r="AO360" i="66"/>
  <c r="BO64" i="50"/>
  <c r="S336" i="66" s="1"/>
  <c r="O336" i="66"/>
  <c r="L1433" i="66"/>
  <c r="AI1427" i="66"/>
  <c r="AM1733" i="66"/>
  <c r="H2004" i="66"/>
  <c r="Z151" i="66"/>
  <c r="AB1784" i="66"/>
  <c r="Q1366" i="66"/>
  <c r="X1408" i="66"/>
  <c r="W1861" i="66"/>
  <c r="AB1837" i="66"/>
  <c r="AN56" i="66"/>
  <c r="AB227" i="66"/>
  <c r="BO66" i="51"/>
  <c r="Y1244" i="66" s="1"/>
  <c r="T1244" i="66"/>
  <c r="C65" i="66"/>
  <c r="AO371" i="66"/>
  <c r="B1313" i="66"/>
  <c r="AM1975" i="66"/>
  <c r="AJ64" i="66"/>
  <c r="AN1398" i="66"/>
  <c r="BT58" i="57"/>
  <c r="C1704" i="66" s="1"/>
  <c r="BT200" i="57"/>
  <c r="C1846" i="66" s="1"/>
  <c r="AN1540" i="66"/>
  <c r="AG1772" i="66"/>
  <c r="F172" i="66"/>
  <c r="W1315" i="66"/>
  <c r="B1314" i="66"/>
  <c r="BT77" i="57"/>
  <c r="C1723" i="66" s="1"/>
  <c r="AN1417" i="66"/>
  <c r="AM1972" i="66"/>
  <c r="B1292" i="66"/>
  <c r="AB1820" i="66"/>
  <c r="AM1720" i="66"/>
  <c r="AN1383" i="66"/>
  <c r="BT43" i="57"/>
  <c r="C1689" i="66" s="1"/>
  <c r="Y192" i="66"/>
  <c r="W1313" i="66"/>
  <c r="AO339" i="66"/>
  <c r="CZ53" i="52"/>
  <c r="AL1337" i="66" s="1"/>
  <c r="DA53" i="52"/>
  <c r="AG1337" i="66" s="1"/>
  <c r="AD199" i="66"/>
  <c r="Q1443" i="66"/>
  <c r="AI1515" i="66"/>
  <c r="Q1526" i="66"/>
  <c r="W1754" i="66"/>
  <c r="L1503" i="66"/>
  <c r="AG381" i="66"/>
  <c r="Y324" i="66"/>
  <c r="L1500" i="66"/>
  <c r="AP147" i="66"/>
  <c r="Y203" i="66"/>
  <c r="AO346" i="66"/>
  <c r="AM1973" i="66"/>
  <c r="B1987" i="66"/>
  <c r="X254" i="66"/>
  <c r="K279" i="66"/>
  <c r="C384" i="66"/>
  <c r="AB1855" i="66"/>
  <c r="R1904" i="66"/>
  <c r="AG457" i="66"/>
  <c r="AG1257" i="66"/>
  <c r="AG320" i="66"/>
  <c r="L1327" i="66"/>
  <c r="K567" i="66"/>
  <c r="C541" i="66"/>
  <c r="Y455" i="66"/>
  <c r="T1312" i="66"/>
  <c r="AG1892" i="66"/>
  <c r="X1547" i="66"/>
  <c r="R1866" i="66"/>
  <c r="AJ95" i="66"/>
  <c r="AM1732" i="66"/>
  <c r="AO388" i="66"/>
  <c r="C537" i="66"/>
  <c r="AK495" i="66"/>
  <c r="O513" i="66"/>
  <c r="BO241" i="50"/>
  <c r="S513" i="66" s="1"/>
  <c r="Q1587" i="66"/>
  <c r="K492" i="66"/>
  <c r="AG1916" i="66"/>
  <c r="C364" i="66"/>
  <c r="AG1774" i="66"/>
  <c r="BT282" i="57"/>
  <c r="C1928" i="66" s="1"/>
  <c r="AN1622" i="66"/>
  <c r="BO58" i="50"/>
  <c r="S330" i="66" s="1"/>
  <c r="O330" i="66"/>
  <c r="L1526" i="66"/>
  <c r="AB1763" i="66"/>
  <c r="U2001" i="66"/>
  <c r="AC565" i="66"/>
  <c r="AJ98" i="66"/>
  <c r="X252" i="66"/>
  <c r="X1630" i="66"/>
  <c r="K491" i="66"/>
  <c r="AK340" i="66"/>
  <c r="C462" i="66"/>
  <c r="Y875" i="66"/>
  <c r="L1626" i="66"/>
  <c r="K284" i="66"/>
  <c r="Q1403" i="66"/>
  <c r="AQ170" i="66"/>
  <c r="AB1757" i="66"/>
  <c r="AK302" i="66"/>
  <c r="J251" i="66"/>
  <c r="AB1774" i="66"/>
  <c r="L1491" i="66"/>
  <c r="AM1715" i="66"/>
  <c r="AN76" i="66"/>
  <c r="Q1396" i="66"/>
  <c r="AJ178" i="66"/>
  <c r="AM1998" i="66"/>
  <c r="P218" i="66"/>
  <c r="L1522" i="66"/>
  <c r="AO1274" i="66"/>
  <c r="AI1577" i="66"/>
  <c r="AD195" i="66"/>
  <c r="AI194" i="66"/>
  <c r="L1326" i="66"/>
  <c r="AN1530" i="66"/>
  <c r="BT190" i="57"/>
  <c r="C1836" i="66" s="1"/>
  <c r="AB1291" i="66"/>
  <c r="Q1529" i="66"/>
  <c r="AJ1276" i="66"/>
  <c r="R62" i="66"/>
  <c r="AB235" i="66"/>
  <c r="AP151" i="66"/>
  <c r="L1310" i="66"/>
  <c r="AC363" i="66"/>
  <c r="AB1313" i="66"/>
  <c r="AI1360" i="66"/>
  <c r="Y201" i="66"/>
  <c r="AI1526" i="66"/>
  <c r="B129" i="66"/>
  <c r="Q1487" i="66"/>
  <c r="C480" i="66"/>
  <c r="L1553" i="66"/>
  <c r="BO87" i="51"/>
  <c r="Y1265" i="66" s="1"/>
  <c r="T1265" i="66"/>
  <c r="B1317" i="66"/>
  <c r="Y301" i="66"/>
  <c r="W1756" i="66"/>
  <c r="AN64" i="66"/>
  <c r="AO282" i="66"/>
  <c r="L1292" i="66"/>
  <c r="AD201" i="66"/>
  <c r="AC561" i="66"/>
  <c r="R1697" i="66"/>
  <c r="AC309" i="66"/>
  <c r="K293" i="66"/>
  <c r="AI1450" i="66"/>
  <c r="AG1816" i="66"/>
  <c r="AI1475" i="66"/>
  <c r="AI1359" i="66"/>
  <c r="Q1426" i="66"/>
  <c r="AC341" i="66"/>
  <c r="L1410" i="66"/>
  <c r="K325" i="66"/>
  <c r="AN61" i="66"/>
  <c r="AO1216" i="66"/>
  <c r="O254" i="66"/>
  <c r="AO1256" i="66"/>
  <c r="C1380" i="66"/>
  <c r="W1812" i="66"/>
  <c r="L1450" i="66"/>
  <c r="AG343" i="66"/>
  <c r="AK301" i="66"/>
  <c r="AJ1262" i="66"/>
  <c r="X1481" i="66"/>
  <c r="Y408" i="66"/>
  <c r="O367" i="66"/>
  <c r="BO95" i="50"/>
  <c r="S367" i="66" s="1"/>
  <c r="AI1429" i="66"/>
  <c r="C337" i="66"/>
  <c r="AI1484" i="66"/>
  <c r="L1512" i="66"/>
  <c r="W1816" i="66"/>
  <c r="B2009" i="66"/>
  <c r="O1265" i="66"/>
  <c r="U1991" i="66"/>
  <c r="BO41" i="51"/>
  <c r="Y1219" i="66" s="1"/>
  <c r="T1219" i="66"/>
  <c r="W1817" i="66"/>
  <c r="T1266" i="66"/>
  <c r="BO88" i="51"/>
  <c r="Y1266" i="66" s="1"/>
  <c r="C394" i="66"/>
  <c r="AK372" i="66"/>
  <c r="C522" i="66"/>
  <c r="AK517" i="66"/>
  <c r="W1767" i="66"/>
  <c r="AI1594" i="66"/>
  <c r="L1618" i="66"/>
  <c r="AG377" i="66"/>
  <c r="O486" i="66"/>
  <c r="BO214" i="50"/>
  <c r="S486" i="66" s="1"/>
  <c r="BO29" i="50"/>
  <c r="S301" i="66" s="1"/>
  <c r="O301" i="66"/>
  <c r="AK294" i="66"/>
  <c r="Q1454" i="66"/>
  <c r="N154" i="66"/>
  <c r="X1552" i="66"/>
  <c r="L1296" i="66"/>
  <c r="AO285" i="66"/>
  <c r="AO465" i="66"/>
  <c r="R1801" i="66"/>
  <c r="AC288" i="66"/>
  <c r="AB1725" i="66"/>
  <c r="AG154" i="66"/>
  <c r="AB1766" i="66"/>
  <c r="Q1536" i="66"/>
  <c r="Y388" i="66"/>
  <c r="W1781" i="66"/>
  <c r="L1980" i="66"/>
  <c r="W1723" i="66"/>
  <c r="C1277" i="66"/>
  <c r="Y394" i="66"/>
  <c r="AG1896" i="66"/>
  <c r="AK1232" i="66"/>
  <c r="AK432" i="66"/>
  <c r="AG1920" i="66"/>
  <c r="AB252" i="66"/>
  <c r="C56" i="66"/>
  <c r="AC279" i="66"/>
  <c r="AB255" i="66"/>
  <c r="BO83" i="50"/>
  <c r="S355" i="66" s="1"/>
  <c r="O355" i="66"/>
  <c r="F138" i="66"/>
  <c r="C1232" i="66"/>
  <c r="AC280" i="66"/>
  <c r="B1988" i="66"/>
  <c r="F151" i="66"/>
  <c r="AI1439" i="66"/>
  <c r="O1195" i="66"/>
  <c r="K330" i="66"/>
  <c r="BO18" i="50"/>
  <c r="S290" i="66" s="1"/>
  <c r="O290" i="66"/>
  <c r="C1484" i="66"/>
  <c r="AJ54" i="66"/>
  <c r="B176" i="66"/>
  <c r="AG144" i="66"/>
  <c r="K352" i="66"/>
  <c r="AQ175" i="66"/>
  <c r="R67" i="66"/>
  <c r="AQ172" i="66"/>
  <c r="C1448" i="66"/>
  <c r="T1299" i="66"/>
  <c r="L1546" i="66"/>
  <c r="AM1686" i="66"/>
  <c r="O1226" i="66"/>
  <c r="ES7" i="23"/>
  <c r="C1487" i="66"/>
  <c r="AG1695" i="66"/>
  <c r="AF55" i="66"/>
  <c r="S202" i="66"/>
  <c r="AO1253" i="66"/>
  <c r="L1962" i="66"/>
  <c r="AH1991" i="66"/>
  <c r="P223" i="66"/>
  <c r="AG304" i="66"/>
  <c r="AH1961" i="66"/>
  <c r="A261" i="66"/>
  <c r="AK364" i="66"/>
  <c r="O1211" i="66"/>
  <c r="BO76" i="51"/>
  <c r="Y1254" i="66" s="1"/>
  <c r="T1254" i="66"/>
  <c r="O1273" i="66"/>
  <c r="X1490" i="66"/>
  <c r="AC317" i="66"/>
  <c r="CZ34" i="52"/>
  <c r="AL1318" i="66" s="1"/>
  <c r="DA34" i="52"/>
  <c r="AG1318" i="66" s="1"/>
  <c r="C351" i="66"/>
  <c r="AI1490" i="66"/>
  <c r="L1475" i="66"/>
  <c r="J257" i="66"/>
  <c r="Q1970" i="66"/>
  <c r="B1315" i="66"/>
  <c r="C1585" i="66"/>
  <c r="X1544" i="66"/>
  <c r="Y514" i="66"/>
  <c r="Y447" i="66"/>
  <c r="AF265" i="66"/>
  <c r="AJ1185" i="66"/>
  <c r="K341" i="66"/>
  <c r="R1753" i="66"/>
  <c r="Q1352" i="66"/>
  <c r="AI1449" i="66"/>
  <c r="C1279" i="66"/>
  <c r="U1994" i="66"/>
  <c r="AG1790" i="66"/>
  <c r="X1536" i="66"/>
  <c r="O1244" i="66"/>
  <c r="AK283" i="66"/>
  <c r="AB228" i="66"/>
  <c r="Q1349" i="66"/>
  <c r="AN168" i="66"/>
  <c r="C335" i="66"/>
  <c r="AG407" i="66"/>
  <c r="AG1207" i="66"/>
  <c r="AF98" i="66"/>
  <c r="AG1858" i="66"/>
  <c r="Y335" i="66"/>
  <c r="C543" i="66"/>
  <c r="AJ102" i="66"/>
  <c r="AO525" i="66"/>
  <c r="X1608" i="66"/>
  <c r="AC541" i="66"/>
  <c r="AB1824" i="66"/>
  <c r="C538" i="66"/>
  <c r="AC326" i="66"/>
  <c r="AO559" i="66"/>
  <c r="AO954" i="66"/>
  <c r="C920" i="66"/>
  <c r="H1983" i="66"/>
  <c r="AB220" i="66"/>
  <c r="Y2001" i="66"/>
  <c r="AB1335" i="66"/>
  <c r="C1241" i="66"/>
  <c r="AH1984" i="66"/>
  <c r="AB1828" i="66"/>
  <c r="AH1962" i="66"/>
  <c r="Y359" i="66"/>
  <c r="Y170" i="66"/>
  <c r="AF89" i="66"/>
  <c r="AG171" i="66"/>
  <c r="AQ1985" i="66"/>
  <c r="L1297" i="66"/>
  <c r="N151" i="66"/>
  <c r="F268" i="66"/>
  <c r="C1575" i="66"/>
  <c r="F150" i="66"/>
  <c r="AD152" i="66"/>
  <c r="R1793" i="66"/>
  <c r="Y522" i="66"/>
  <c r="Q1997" i="66"/>
  <c r="C284" i="66"/>
  <c r="A264" i="66"/>
  <c r="C401" i="66"/>
  <c r="AB1813" i="66"/>
  <c r="AO313" i="66"/>
  <c r="L1445" i="66"/>
  <c r="X1512" i="66"/>
  <c r="AN1433" i="66"/>
  <c r="BT93" i="57"/>
  <c r="C1739" i="66" s="1"/>
  <c r="AH1974" i="66"/>
  <c r="T1239" i="66"/>
  <c r="BO61" i="51"/>
  <c r="Y1239" i="66" s="1"/>
  <c r="V219" i="66"/>
  <c r="AM1737" i="66"/>
  <c r="T1251" i="66"/>
  <c r="BO73" i="51"/>
  <c r="Y1251" i="66" s="1"/>
  <c r="AM1844" i="66"/>
  <c r="C296" i="66"/>
  <c r="C1420" i="66"/>
  <c r="AC320" i="66"/>
  <c r="AG458" i="66"/>
  <c r="AG1258" i="66"/>
  <c r="AF48" i="66"/>
  <c r="C60" i="66"/>
  <c r="AN1644" i="66"/>
  <c r="BT304" i="57"/>
  <c r="C1950" i="66" s="1"/>
  <c r="P165" i="66"/>
  <c r="Q1466" i="66"/>
  <c r="W1773" i="66"/>
  <c r="AB231" i="66"/>
  <c r="AG326" i="66"/>
  <c r="AM1966" i="66"/>
  <c r="F165" i="66"/>
  <c r="AJ1214" i="66"/>
  <c r="R1667" i="66"/>
  <c r="BT55" i="57"/>
  <c r="C1701" i="66" s="1"/>
  <c r="AN1395" i="66"/>
  <c r="AO342" i="66"/>
  <c r="L1542" i="66"/>
  <c r="W1678" i="66"/>
  <c r="Y296" i="66"/>
  <c r="X1350" i="66"/>
  <c r="C312" i="66"/>
  <c r="W1844" i="66"/>
  <c r="K439" i="66"/>
  <c r="K1239" i="66"/>
  <c r="BO282" i="50"/>
  <c r="S554" i="66" s="1"/>
  <c r="O554" i="66"/>
  <c r="CZ47" i="52"/>
  <c r="AL1331" i="66" s="1"/>
  <c r="DA47" i="52"/>
  <c r="AG1331" i="66" s="1"/>
  <c r="V164" i="66"/>
  <c r="AC302" i="66"/>
  <c r="C1438" i="66"/>
  <c r="BT100" i="57"/>
  <c r="C1746" i="66" s="1"/>
  <c r="AN1440" i="66"/>
  <c r="R1762" i="66"/>
  <c r="L1983" i="66"/>
  <c r="BO259" i="50"/>
  <c r="S531" i="66" s="1"/>
  <c r="O531" i="66"/>
  <c r="AD147" i="66"/>
  <c r="AH1997" i="66"/>
  <c r="L1437" i="66"/>
  <c r="L1349" i="66"/>
  <c r="X1486" i="66"/>
  <c r="Y1994" i="66"/>
  <c r="AN195" i="66"/>
  <c r="C1522" i="66"/>
  <c r="AI1422" i="66"/>
  <c r="W1661" i="66"/>
  <c r="AC296" i="66"/>
  <c r="C1254" i="66"/>
  <c r="W1771" i="66"/>
  <c r="C97" i="66"/>
  <c r="C1625" i="66"/>
  <c r="C1234" i="66"/>
  <c r="AB1765" i="66"/>
  <c r="AO318" i="66"/>
  <c r="F140" i="66"/>
  <c r="Q1428" i="66"/>
  <c r="C1434" i="66"/>
  <c r="J172" i="66"/>
  <c r="C1611" i="66"/>
  <c r="AC1252" i="66"/>
  <c r="AC452" i="66"/>
  <c r="L1608" i="66"/>
  <c r="Y285" i="66"/>
  <c r="W1806" i="66"/>
  <c r="AG1827" i="66"/>
  <c r="K379" i="66"/>
  <c r="C317" i="66"/>
  <c r="X1546" i="66"/>
  <c r="AO487" i="66"/>
  <c r="K540" i="66"/>
  <c r="AH1981" i="66"/>
  <c r="BO202" i="50"/>
  <c r="S474" i="66" s="1"/>
  <c r="O474" i="66"/>
  <c r="AO343" i="66"/>
  <c r="J250" i="66"/>
  <c r="AG663" i="66"/>
  <c r="AK889" i="66"/>
  <c r="AM1776" i="66"/>
  <c r="AD138" i="66"/>
  <c r="AK327" i="66"/>
  <c r="AJ42" i="66"/>
  <c r="AN72" i="66"/>
  <c r="AK328" i="66"/>
  <c r="AN83" i="66"/>
  <c r="Y172" i="66"/>
  <c r="AB1727" i="66"/>
  <c r="H2000" i="66"/>
  <c r="BO62" i="51"/>
  <c r="Y1240" i="66" s="1"/>
  <c r="T1240" i="66"/>
  <c r="AC313" i="66"/>
  <c r="AI1541" i="66"/>
  <c r="X1539" i="66"/>
  <c r="O406" i="66"/>
  <c r="BO134" i="50"/>
  <c r="S406" i="66" s="1"/>
  <c r="R1848" i="66"/>
  <c r="CZ24" i="52"/>
  <c r="AL1308" i="66" s="1"/>
  <c r="DA24" i="52"/>
  <c r="AG1308" i="66" s="1"/>
  <c r="T1247" i="66"/>
  <c r="BO69" i="51"/>
  <c r="Y1247" i="66" s="1"/>
  <c r="BT188" i="57"/>
  <c r="C1834" i="66" s="1"/>
  <c r="AN1528" i="66"/>
  <c r="X1373" i="66"/>
  <c r="R1668" i="66"/>
  <c r="AC1968" i="66"/>
  <c r="AB268" i="66"/>
  <c r="P216" i="66"/>
  <c r="O260" i="66"/>
  <c r="T1264" i="66"/>
  <c r="BO86" i="51"/>
  <c r="Y1264" i="66" s="1"/>
  <c r="AB1658" i="66"/>
  <c r="J260" i="66"/>
  <c r="AB1776" i="66"/>
  <c r="B175" i="66"/>
  <c r="M178" i="66"/>
  <c r="C1517" i="66"/>
  <c r="M182" i="66"/>
  <c r="AG1773" i="66"/>
  <c r="AG328" i="66"/>
  <c r="C1396" i="66"/>
  <c r="W1690" i="66"/>
  <c r="AI1600" i="66"/>
  <c r="L1319" i="66"/>
  <c r="Q1499" i="66"/>
  <c r="AO543" i="66"/>
  <c r="K541" i="66"/>
  <c r="V218" i="66"/>
  <c r="K314" i="66"/>
  <c r="U1980" i="66"/>
  <c r="AG1831" i="66"/>
  <c r="AB1314" i="66"/>
  <c r="T1283" i="66"/>
  <c r="BO105" i="51"/>
  <c r="Y1283" i="66" s="1"/>
  <c r="AB1787" i="66"/>
  <c r="Y431" i="66"/>
  <c r="B1979" i="66"/>
  <c r="BT182" i="57"/>
  <c r="C1828" i="66" s="1"/>
  <c r="AN1522" i="66"/>
  <c r="AI1394" i="66"/>
  <c r="AI1438" i="66"/>
  <c r="AO1246" i="66"/>
  <c r="B172" i="66"/>
  <c r="AO537" i="66"/>
  <c r="O1266" i="66"/>
  <c r="AJ1207" i="66"/>
  <c r="AC330" i="66"/>
  <c r="R63" i="66"/>
  <c r="S172" i="66"/>
  <c r="DA49" i="52"/>
  <c r="AG1333" i="66" s="1"/>
  <c r="CZ49" i="52"/>
  <c r="AL1333" i="66" s="1"/>
  <c r="AJ1202" i="66"/>
  <c r="AO286" i="66"/>
  <c r="AM1984" i="66"/>
  <c r="R1706" i="66"/>
  <c r="R1735" i="66"/>
  <c r="AN1489" i="66"/>
  <c r="BT149" i="57"/>
  <c r="C1795" i="66" s="1"/>
  <c r="BT98" i="57"/>
  <c r="C1744" i="66" s="1"/>
  <c r="AN1438" i="66"/>
  <c r="AI1471" i="66"/>
  <c r="W1800" i="66"/>
  <c r="C75" i="66"/>
  <c r="BT147" i="57"/>
  <c r="C1793" i="66" s="1"/>
  <c r="AN1487" i="66"/>
  <c r="AI1353" i="66"/>
  <c r="C88" i="66"/>
  <c r="V144" i="66"/>
  <c r="AB1680" i="66"/>
  <c r="X1437" i="66"/>
  <c r="AM1659" i="66"/>
  <c r="X1466" i="66"/>
  <c r="AB1326" i="66"/>
  <c r="X1401" i="66"/>
  <c r="T1281" i="66"/>
  <c r="BO103" i="51"/>
  <c r="Y1281" i="66" s="1"/>
  <c r="AC349" i="66"/>
  <c r="AM1818" i="66"/>
  <c r="AG1694" i="66"/>
  <c r="V230" i="66"/>
  <c r="R1794" i="66"/>
  <c r="AO326" i="66"/>
  <c r="AM1696" i="66"/>
  <c r="AI1494" i="66"/>
  <c r="AK296" i="66"/>
  <c r="AO1277" i="66"/>
  <c r="W1788" i="66"/>
  <c r="Z156" i="66"/>
  <c r="H1989" i="66"/>
  <c r="AK304" i="66"/>
  <c r="AM1839" i="66"/>
  <c r="Y1976" i="66"/>
  <c r="Q1441" i="66"/>
  <c r="AG152" i="66"/>
  <c r="Y357" i="66"/>
  <c r="AJ181" i="66"/>
  <c r="BT196" i="57"/>
  <c r="C1842" i="66" s="1"/>
  <c r="AN1536" i="66"/>
  <c r="Y194" i="66"/>
  <c r="AN1449" i="66"/>
  <c r="BT109" i="57"/>
  <c r="C1755" i="66" s="1"/>
  <c r="R44" i="66"/>
  <c r="O305" i="66"/>
  <c r="BO33" i="50"/>
  <c r="S305" i="66" s="1"/>
  <c r="AJ87" i="66"/>
  <c r="X1348" i="66"/>
  <c r="AO1226" i="66"/>
  <c r="C1417" i="66"/>
  <c r="C366" i="66"/>
  <c r="AG287" i="66"/>
  <c r="Q1362" i="66"/>
  <c r="AG307" i="66"/>
  <c r="AC499" i="66"/>
  <c r="Y303" i="66"/>
  <c r="W1668" i="66"/>
  <c r="C333" i="66"/>
  <c r="T1243" i="66"/>
  <c r="BO65" i="51"/>
  <c r="Y1243" i="66" s="1"/>
  <c r="AO576" i="66"/>
  <c r="U2009" i="66"/>
  <c r="AB1678" i="66"/>
  <c r="C1414" i="66"/>
  <c r="AK278" i="66"/>
  <c r="DA13" i="52"/>
  <c r="AG1297" i="66" s="1"/>
  <c r="CZ13" i="52"/>
  <c r="AL1297" i="66" s="1"/>
  <c r="AM1813" i="66"/>
  <c r="BO98" i="51"/>
  <c r="Y1276" i="66" s="1"/>
  <c r="T1276" i="66"/>
  <c r="X1444" i="66"/>
  <c r="R1739" i="66"/>
  <c r="AO357" i="66"/>
  <c r="AK541" i="66"/>
  <c r="R1742" i="66"/>
  <c r="R1803" i="66"/>
  <c r="AI206" i="66"/>
  <c r="K384" i="66"/>
  <c r="K1184" i="66"/>
  <c r="Y279" i="66"/>
  <c r="B1293" i="66"/>
  <c r="AK321" i="66"/>
  <c r="S181" i="66"/>
  <c r="AC177" i="66"/>
  <c r="BO59" i="50"/>
  <c r="S331" i="66" s="1"/>
  <c r="O331" i="66"/>
  <c r="R1718" i="66"/>
  <c r="M165" i="66"/>
  <c r="AB1747" i="66"/>
  <c r="AD205" i="66"/>
  <c r="AK1187" i="66"/>
  <c r="AK387" i="66"/>
  <c r="S201" i="66"/>
  <c r="Y399" i="66"/>
  <c r="Y508" i="66"/>
  <c r="R1919" i="66"/>
  <c r="Y282" i="66"/>
  <c r="AO403" i="66"/>
  <c r="AI1564" i="66"/>
  <c r="AI1399" i="66"/>
  <c r="X1409" i="66"/>
  <c r="AG489" i="66"/>
  <c r="AC391" i="66"/>
  <c r="AC1191" i="66"/>
  <c r="K462" i="66"/>
  <c r="K1262" i="66"/>
  <c r="X263" i="66"/>
  <c r="Q1502" i="66"/>
  <c r="C1573" i="66"/>
  <c r="AJ104" i="66"/>
  <c r="T1327" i="66"/>
  <c r="C1461" i="66"/>
  <c r="C1392" i="66"/>
  <c r="AH1990" i="66"/>
  <c r="AI1522" i="66"/>
  <c r="Y1967" i="66"/>
  <c r="AQ2007" i="66"/>
  <c r="Q1489" i="66"/>
  <c r="AI1415" i="66"/>
  <c r="BT52" i="57"/>
  <c r="C1698" i="66" s="1"/>
  <c r="AN1392" i="66"/>
  <c r="BO26" i="50"/>
  <c r="S298" i="66" s="1"/>
  <c r="O298" i="66"/>
  <c r="C1521" i="66"/>
  <c r="C1257" i="66"/>
  <c r="AQ2003" i="66"/>
  <c r="AM1980" i="66"/>
  <c r="J255" i="66"/>
  <c r="X1590" i="66"/>
  <c r="T1335" i="66"/>
  <c r="K377" i="66"/>
  <c r="AB261" i="66"/>
  <c r="X1485" i="66"/>
  <c r="AI1466" i="66"/>
  <c r="Y199" i="66"/>
  <c r="AJ43" i="66"/>
  <c r="K329" i="66"/>
  <c r="BO82" i="51"/>
  <c r="Y1260" i="66" s="1"/>
  <c r="T1260" i="66"/>
  <c r="AO1214" i="66"/>
  <c r="AN42" i="66"/>
  <c r="B1982" i="66"/>
  <c r="C1464" i="66"/>
  <c r="V180" i="66"/>
  <c r="C1614" i="66"/>
  <c r="W1793" i="66"/>
  <c r="W1847" i="66"/>
  <c r="C1388" i="66"/>
  <c r="O279" i="66"/>
  <c r="BO7" i="50"/>
  <c r="S279" i="66" s="1"/>
  <c r="Q1347" i="66"/>
  <c r="L1431" i="66"/>
  <c r="C285" i="66"/>
  <c r="Q1453" i="66"/>
  <c r="AG1749" i="66"/>
  <c r="X1415" i="66"/>
  <c r="B194" i="66"/>
  <c r="AC318" i="66"/>
  <c r="R1723" i="66"/>
  <c r="Y1999" i="66"/>
  <c r="L1471" i="66"/>
  <c r="Y305" i="66"/>
  <c r="AG355" i="66"/>
  <c r="AF53" i="66"/>
  <c r="X1447" i="66"/>
  <c r="AN194" i="66"/>
  <c r="AC1988" i="66"/>
  <c r="B143" i="66"/>
  <c r="AG172" i="66"/>
  <c r="H1992" i="66"/>
  <c r="AO1213" i="66"/>
  <c r="C57" i="66"/>
  <c r="L2009" i="66"/>
  <c r="C1199" i="66"/>
  <c r="X1398" i="66"/>
  <c r="Q1534" i="66"/>
  <c r="AM1814" i="66"/>
  <c r="L1356" i="66"/>
  <c r="AF263" i="66"/>
  <c r="V225" i="66"/>
  <c r="AG354" i="66"/>
  <c r="B233" i="66"/>
  <c r="AC174" i="66"/>
  <c r="AQ2004" i="66"/>
  <c r="U1963" i="66"/>
  <c r="Y375" i="66"/>
  <c r="AC179" i="66"/>
  <c r="B1974" i="66"/>
  <c r="L1556" i="66"/>
  <c r="Q1394" i="66"/>
  <c r="X1413" i="66"/>
  <c r="AC369" i="66"/>
  <c r="AI1382" i="66"/>
  <c r="AO341" i="66"/>
  <c r="L1323" i="66"/>
  <c r="Y2005" i="66"/>
  <c r="AO1190" i="66"/>
  <c r="AH1998" i="66"/>
  <c r="BO64" i="51"/>
  <c r="Y1242" i="66" s="1"/>
  <c r="T1242" i="66"/>
  <c r="P235" i="66"/>
  <c r="AC424" i="66"/>
  <c r="AC1224" i="66"/>
  <c r="Q1368" i="66"/>
  <c r="AG1719" i="66"/>
  <c r="AB1831" i="66"/>
  <c r="K358" i="66"/>
  <c r="AD204" i="66"/>
  <c r="C1222" i="66"/>
  <c r="CZ51" i="52"/>
  <c r="AL1335" i="66" s="1"/>
  <c r="DA51" i="52"/>
  <c r="AG1335" i="66" s="1"/>
  <c r="Q1425" i="66"/>
  <c r="B173" i="66"/>
  <c r="L1494" i="66"/>
  <c r="Q1527" i="66"/>
  <c r="AI1385" i="66"/>
  <c r="AC347" i="66"/>
  <c r="AD139" i="66"/>
  <c r="T1311" i="66"/>
  <c r="AO1252" i="66"/>
  <c r="F139" i="66"/>
  <c r="AN1539" i="66"/>
  <c r="BT199" i="57"/>
  <c r="C1845" i="66" s="1"/>
  <c r="AN89" i="66"/>
  <c r="AO333" i="66"/>
  <c r="AI1517" i="66"/>
  <c r="Y350" i="66"/>
  <c r="X1524" i="66"/>
  <c r="K546" i="66"/>
  <c r="BO27" i="50"/>
  <c r="S299" i="66" s="1"/>
  <c r="O299" i="66"/>
  <c r="K223" i="66"/>
  <c r="O1200" i="66"/>
  <c r="Y551" i="66"/>
  <c r="AQ1992" i="66"/>
  <c r="W1714" i="66"/>
  <c r="F167" i="66"/>
  <c r="C1280" i="66"/>
  <c r="K230" i="66"/>
  <c r="B1303" i="66"/>
  <c r="C1635" i="66"/>
  <c r="Q1506" i="66"/>
  <c r="AN177" i="66"/>
  <c r="X1497" i="66"/>
  <c r="Y2007" i="66"/>
  <c r="L1510" i="66"/>
  <c r="AJ1258" i="66"/>
  <c r="O1249" i="66"/>
  <c r="O1257" i="66"/>
  <c r="X46" i="66"/>
  <c r="AG1797" i="66"/>
  <c r="AJ1254" i="66"/>
  <c r="B147" i="66"/>
  <c r="AI1384" i="66"/>
  <c r="AM1678" i="66"/>
  <c r="AG1927" i="66"/>
  <c r="Q1979" i="66"/>
  <c r="R1827" i="66"/>
  <c r="C1369" i="66"/>
  <c r="B201" i="66"/>
  <c r="Q1416" i="66"/>
  <c r="R1696" i="66"/>
  <c r="T267" i="66"/>
  <c r="C361" i="66"/>
  <c r="Y2009" i="66"/>
  <c r="C501" i="66"/>
  <c r="AN223" i="66"/>
  <c r="K528" i="66"/>
  <c r="AG1669" i="66"/>
  <c r="AG372" i="66"/>
  <c r="K451" i="66"/>
  <c r="K1251" i="66"/>
  <c r="O516" i="66"/>
  <c r="BO244" i="50"/>
  <c r="S516" i="66" s="1"/>
  <c r="K401" i="66"/>
  <c r="K1201" i="66"/>
  <c r="L1404" i="66"/>
  <c r="C503" i="66"/>
  <c r="AO457" i="66"/>
  <c r="O374" i="66"/>
  <c r="BO102" i="50"/>
  <c r="S374" i="66" s="1"/>
  <c r="AB1315" i="66"/>
  <c r="AN1416" i="66"/>
  <c r="BT76" i="57"/>
  <c r="C1722" i="66" s="1"/>
  <c r="W1732" i="66"/>
  <c r="C1478" i="66"/>
  <c r="L1990" i="66"/>
  <c r="AG1761" i="66"/>
  <c r="AI1358" i="66"/>
  <c r="Q1584" i="66"/>
  <c r="Y334" i="66"/>
  <c r="J149" i="66"/>
  <c r="L1442" i="66"/>
  <c r="AK290" i="66"/>
  <c r="X1391" i="66"/>
  <c r="B1332" i="66"/>
  <c r="AI1456" i="66"/>
  <c r="AJ166" i="66"/>
  <c r="AG370" i="66"/>
  <c r="AG302" i="66"/>
  <c r="T1329" i="66"/>
  <c r="AM1726" i="66"/>
  <c r="M171" i="66"/>
  <c r="AG1792" i="66"/>
  <c r="C1533" i="66"/>
  <c r="AD208" i="66"/>
  <c r="Q1515" i="66"/>
  <c r="AN1437" i="66"/>
  <c r="BT97" i="57"/>
  <c r="C1743" i="66" s="1"/>
  <c r="V166" i="66"/>
  <c r="AG1803" i="66"/>
  <c r="AC183" i="66"/>
  <c r="C1558" i="66"/>
  <c r="AI1569" i="66"/>
  <c r="C334" i="66"/>
  <c r="AO335" i="66"/>
  <c r="Q1537" i="66"/>
  <c r="K310" i="66"/>
  <c r="L1591" i="66"/>
  <c r="L1619" i="66"/>
  <c r="C444" i="66"/>
  <c r="AG559" i="66"/>
  <c r="L1429" i="66"/>
  <c r="AK513" i="66"/>
  <c r="K489" i="66"/>
  <c r="AK558" i="66"/>
  <c r="AC519" i="66"/>
  <c r="Y512" i="66"/>
  <c r="AG1940" i="66"/>
  <c r="AF104" i="66"/>
  <c r="AO1258" i="66"/>
  <c r="Y379" i="66"/>
  <c r="W1686" i="66"/>
  <c r="X65" i="66"/>
  <c r="Y526" i="66"/>
  <c r="BT299" i="57"/>
  <c r="C1945" i="66" s="1"/>
  <c r="AN1639" i="66"/>
  <c r="AO374" i="66"/>
  <c r="BT159" i="57"/>
  <c r="C1805" i="66" s="1"/>
  <c r="AN1499" i="66"/>
  <c r="AM1700" i="66"/>
  <c r="AK362" i="66"/>
  <c r="AC568" i="66"/>
  <c r="AH222" i="66"/>
  <c r="L1583" i="66"/>
  <c r="AN92" i="66"/>
  <c r="AH234" i="66"/>
  <c r="L1563" i="66"/>
  <c r="AM1886" i="66"/>
  <c r="AK400" i="66"/>
  <c r="AK1200" i="66"/>
  <c r="W1952" i="66"/>
  <c r="C291" i="66"/>
  <c r="L1557" i="66"/>
  <c r="BT250" i="57"/>
  <c r="C1896" i="66" s="1"/>
  <c r="AN1590" i="66"/>
  <c r="C376" i="66"/>
  <c r="O546" i="66"/>
  <c r="BO274" i="50"/>
  <c r="S546" i="66" s="1"/>
  <c r="AI1496" i="66"/>
  <c r="AC532" i="66"/>
  <c r="AC511" i="66"/>
  <c r="C883" i="66"/>
  <c r="C1196" i="66"/>
  <c r="S207" i="66"/>
  <c r="C1467" i="66"/>
  <c r="AB1704" i="66"/>
  <c r="AN1359" i="66"/>
  <c r="BT19" i="57"/>
  <c r="C1665" i="66" s="1"/>
  <c r="Q1522" i="66"/>
  <c r="B1328" i="66"/>
  <c r="Q1987" i="66"/>
  <c r="L1480" i="66"/>
  <c r="R78" i="66"/>
  <c r="AG553" i="66"/>
  <c r="AH1965" i="66"/>
  <c r="AB1823" i="66"/>
  <c r="B200" i="66"/>
  <c r="P182" i="66"/>
  <c r="W1811" i="66"/>
  <c r="R1813" i="66"/>
  <c r="BO54" i="51"/>
  <c r="Y1232" i="66" s="1"/>
  <c r="T1232" i="66"/>
  <c r="AH232" i="66"/>
  <c r="AN1423" i="66"/>
  <c r="BT83" i="57"/>
  <c r="C1729" i="66" s="1"/>
  <c r="BO6" i="51"/>
  <c r="Y1184" i="66" s="1"/>
  <c r="T1184" i="66"/>
  <c r="AJ46" i="66"/>
  <c r="R1687" i="66"/>
  <c r="AI1436" i="66"/>
  <c r="B144" i="66"/>
  <c r="R1740" i="66"/>
  <c r="AM1822" i="66"/>
  <c r="Q1406" i="66"/>
  <c r="AG1241" i="66"/>
  <c r="AG441" i="66"/>
  <c r="AG1673" i="66"/>
  <c r="AC331" i="66"/>
  <c r="P169" i="66"/>
  <c r="AC1967" i="66"/>
  <c r="W1733" i="66"/>
  <c r="Y488" i="66"/>
  <c r="B228" i="66"/>
  <c r="AJ1266" i="66"/>
  <c r="C1366" i="66"/>
  <c r="R1704" i="66"/>
  <c r="AC567" i="66"/>
  <c r="R1778" i="66"/>
  <c r="W1819" i="66"/>
  <c r="W1299" i="66"/>
  <c r="C51" i="66"/>
  <c r="X1473" i="66"/>
  <c r="H1977" i="66"/>
  <c r="X1541" i="66"/>
  <c r="L120" i="66"/>
  <c r="AK289" i="66"/>
  <c r="C1270" i="66"/>
  <c r="AM1798" i="66"/>
  <c r="C1537" i="66"/>
  <c r="AI1349" i="66"/>
  <c r="AG175" i="66"/>
  <c r="Q1405" i="66"/>
  <c r="T1325" i="66"/>
  <c r="T1333" i="66"/>
  <c r="C545" i="66"/>
  <c r="AD190" i="66"/>
  <c r="AC1978" i="66"/>
  <c r="O1204" i="66"/>
  <c r="L1427" i="66"/>
  <c r="B1980" i="66"/>
  <c r="AG1671" i="66"/>
  <c r="BO287" i="50"/>
  <c r="S559" i="66" s="1"/>
  <c r="O559" i="66"/>
  <c r="BT163" i="57"/>
  <c r="C1809" i="66" s="1"/>
  <c r="AN1503" i="66"/>
  <c r="AK357" i="66"/>
  <c r="AI1489" i="66"/>
  <c r="F265" i="66"/>
  <c r="BT48" i="57"/>
  <c r="C1694" i="66" s="1"/>
  <c r="AN1388" i="66"/>
  <c r="X1416" i="66"/>
  <c r="AN1470" i="66"/>
  <c r="BT130" i="57"/>
  <c r="C1776" i="66" s="1"/>
  <c r="Q1457" i="66"/>
  <c r="AM1816" i="66"/>
  <c r="I129" i="66"/>
  <c r="X1475" i="66"/>
  <c r="AC1980" i="66"/>
  <c r="AF56" i="66"/>
  <c r="L1977" i="66"/>
  <c r="C1415" i="66"/>
  <c r="X1399" i="66"/>
  <c r="X1365" i="66"/>
  <c r="AJ65" i="66"/>
  <c r="C47" i="66"/>
  <c r="T1196" i="66"/>
  <c r="BO18" i="51"/>
  <c r="Y1196" i="66" s="1"/>
  <c r="K363" i="66"/>
  <c r="AO351" i="66"/>
  <c r="B1335" i="66"/>
  <c r="AC346" i="66"/>
  <c r="AB1810" i="66"/>
  <c r="AG526" i="66"/>
  <c r="AO1237" i="66"/>
  <c r="AG1754" i="66"/>
  <c r="X1420" i="66"/>
  <c r="AG1828" i="66"/>
  <c r="AG120" i="66"/>
  <c r="AJ175" i="66"/>
  <c r="Q1361" i="66"/>
  <c r="C1543" i="66"/>
  <c r="AC314" i="66"/>
  <c r="H1971" i="66"/>
  <c r="N139" i="66"/>
  <c r="AM1703" i="66"/>
  <c r="N153" i="66"/>
  <c r="AH1994" i="66"/>
  <c r="AM1777" i="66"/>
  <c r="F145" i="66"/>
  <c r="O1243" i="66"/>
  <c r="AK1212" i="66"/>
  <c r="AK412" i="66"/>
  <c r="AK359" i="66"/>
  <c r="Q1436" i="66"/>
  <c r="AB1758" i="66"/>
  <c r="C1251" i="66"/>
  <c r="B2000" i="66"/>
  <c r="R1797" i="66"/>
  <c r="AN1570" i="66"/>
  <c r="BT230" i="57"/>
  <c r="C1876" i="66" s="1"/>
  <c r="AG314" i="66"/>
  <c r="AN1384" i="66"/>
  <c r="BT44" i="57"/>
  <c r="C1690" i="66" s="1"/>
  <c r="L1353" i="66"/>
  <c r="Q1438" i="66"/>
  <c r="B231" i="66"/>
  <c r="C505" i="66"/>
  <c r="W1305" i="66"/>
  <c r="Y560" i="66"/>
  <c r="AJ49" i="66"/>
  <c r="R1769" i="66"/>
  <c r="R57" i="66"/>
  <c r="L1438" i="66"/>
  <c r="Q1353" i="66"/>
  <c r="AN51" i="66"/>
  <c r="AG170" i="66"/>
  <c r="X62" i="66"/>
  <c r="L1973" i="66"/>
  <c r="AN1473" i="66"/>
  <c r="BT133" i="57"/>
  <c r="C1779" i="66" s="1"/>
  <c r="AQ1991" i="66"/>
  <c r="AG1683" i="66"/>
  <c r="Q1422" i="66"/>
  <c r="W1763" i="66"/>
  <c r="AC1960" i="66"/>
  <c r="AN1447" i="66"/>
  <c r="BT107" i="57"/>
  <c r="C1753" i="66" s="1"/>
  <c r="L1537" i="66"/>
  <c r="AH2001" i="66"/>
  <c r="AB234" i="66"/>
  <c r="O371" i="66"/>
  <c r="BO99" i="50"/>
  <c r="S371" i="66" s="1"/>
  <c r="C1502" i="66"/>
  <c r="C469" i="66"/>
  <c r="L1368" i="66"/>
  <c r="AB1702" i="66"/>
  <c r="AG300" i="66"/>
  <c r="W1939" i="66"/>
  <c r="AC345" i="66"/>
  <c r="Y417" i="66"/>
  <c r="X1463" i="66"/>
  <c r="AN1459" i="66"/>
  <c r="BT119" i="57"/>
  <c r="C1765" i="66" s="1"/>
  <c r="R101" i="66"/>
  <c r="C1447" i="66"/>
  <c r="X1471" i="66"/>
  <c r="K572" i="66"/>
  <c r="AO1229" i="66"/>
  <c r="AO453" i="66"/>
  <c r="AK317" i="66"/>
  <c r="AM1730" i="66"/>
  <c r="AC359" i="66"/>
  <c r="R89" i="66"/>
  <c r="CZ40" i="52"/>
  <c r="AL1324" i="66" s="1"/>
  <c r="DA40" i="52"/>
  <c r="AG1324" i="66" s="1"/>
  <c r="AG1856" i="66"/>
  <c r="T1271" i="66"/>
  <c r="BO93" i="51"/>
  <c r="Y1271" i="66" s="1"/>
  <c r="AG1911" i="66"/>
  <c r="U1978" i="66"/>
  <c r="L1361" i="66"/>
  <c r="Q1471" i="66"/>
  <c r="AM1932" i="66"/>
  <c r="AI1418" i="66"/>
  <c r="X45" i="66"/>
  <c r="BO87" i="50"/>
  <c r="S359" i="66" s="1"/>
  <c r="O359" i="66"/>
  <c r="B1960" i="66"/>
  <c r="Q1977" i="66"/>
  <c r="Q1528" i="66"/>
  <c r="AF50" i="66"/>
  <c r="BO28" i="51"/>
  <c r="Y1206" i="66" s="1"/>
  <c r="T1206" i="66"/>
  <c r="AC353" i="66"/>
  <c r="C1202" i="66"/>
  <c r="AB1662" i="66"/>
  <c r="AJ1236" i="66"/>
  <c r="L1509" i="66"/>
  <c r="AF254" i="66"/>
  <c r="AK1202" i="66"/>
  <c r="AK402" i="66"/>
  <c r="AG570" i="66"/>
  <c r="K465" i="66"/>
  <c r="K1265" i="66"/>
  <c r="AC1248" i="66"/>
  <c r="AC448" i="66"/>
  <c r="W1744" i="66"/>
  <c r="AB1891" i="66"/>
  <c r="X1631" i="66"/>
  <c r="AK444" i="66"/>
  <c r="AK1244" i="66"/>
  <c r="X1379" i="66"/>
  <c r="AI1572" i="66"/>
  <c r="AO552" i="66"/>
  <c r="AG145" i="66"/>
  <c r="AM1895" i="66"/>
  <c r="R1945" i="66"/>
  <c r="AM1850" i="66"/>
  <c r="Q1577" i="66"/>
  <c r="C290" i="66"/>
  <c r="AB1944" i="66"/>
  <c r="J254" i="66"/>
  <c r="X1632" i="66"/>
  <c r="AC487" i="66"/>
  <c r="O1228" i="66"/>
  <c r="BO104" i="50"/>
  <c r="S376" i="66" s="1"/>
  <c r="O376" i="66"/>
  <c r="C542" i="66"/>
  <c r="AK519" i="66"/>
  <c r="AG350" i="66"/>
  <c r="AI1642" i="66"/>
  <c r="BO8" i="51"/>
  <c r="Y1186" i="66" s="1"/>
  <c r="T1186" i="66"/>
  <c r="R1699" i="66"/>
  <c r="L1607" i="66"/>
  <c r="AG1723" i="66"/>
  <c r="AG367" i="66"/>
  <c r="AB1769" i="66"/>
  <c r="Y381" i="66"/>
  <c r="AK569" i="66"/>
  <c r="AM1756" i="66"/>
  <c r="AO527" i="66"/>
  <c r="AB1951" i="66"/>
  <c r="W1760" i="66"/>
  <c r="AK319" i="66"/>
  <c r="X1562" i="66"/>
  <c r="K354" i="66"/>
  <c r="AC1194" i="66"/>
  <c r="AC394" i="66"/>
  <c r="AM1823" i="66"/>
  <c r="AN82" i="66"/>
  <c r="Q1414" i="66"/>
  <c r="O365" i="66"/>
  <c r="BO93" i="50"/>
  <c r="S365" i="66" s="1"/>
  <c r="AB1663" i="66"/>
  <c r="AG360" i="66"/>
  <c r="AB1742" i="66"/>
  <c r="O361" i="66"/>
  <c r="BO89" i="50"/>
  <c r="S361" i="66" s="1"/>
  <c r="AK343" i="66"/>
  <c r="AB1829" i="66"/>
  <c r="BT181" i="57"/>
  <c r="C1827" i="66" s="1"/>
  <c r="AN1521" i="66"/>
  <c r="BT104" i="57"/>
  <c r="C1750" i="66" s="1"/>
  <c r="AN1444" i="66"/>
  <c r="AG1860" i="66"/>
  <c r="W1923" i="66"/>
  <c r="AG509" i="66"/>
  <c r="Y557" i="66"/>
  <c r="AK441" i="66"/>
  <c r="AK1241" i="66"/>
  <c r="AI1447" i="66"/>
  <c r="AO366" i="66"/>
  <c r="AK1258" i="66"/>
  <c r="AK458" i="66"/>
  <c r="C442" i="66"/>
  <c r="C416" i="66"/>
  <c r="AO560" i="66"/>
  <c r="AC404" i="66"/>
  <c r="AC1204" i="66"/>
  <c r="AB1924" i="66"/>
  <c r="K1192" i="66"/>
  <c r="K392" i="66"/>
  <c r="Y729" i="66"/>
  <c r="Y390" i="66"/>
  <c r="R1666" i="66"/>
  <c r="R1840" i="66"/>
  <c r="R1842" i="66"/>
  <c r="AG1715" i="66"/>
  <c r="AG1821" i="66"/>
  <c r="AK1246" i="66"/>
  <c r="AK446" i="66"/>
  <c r="R1787" i="66"/>
  <c r="AG1249" i="66"/>
  <c r="AG449" i="66"/>
  <c r="R1808" i="66"/>
  <c r="L1986" i="66"/>
  <c r="AO336" i="66"/>
  <c r="AO1265" i="66"/>
  <c r="L1425" i="66"/>
  <c r="AQ1999" i="66"/>
  <c r="Y443" i="66"/>
  <c r="AD150" i="66"/>
  <c r="AG149" i="66"/>
  <c r="Q1615" i="66"/>
  <c r="C380" i="66"/>
  <c r="AM1837" i="66"/>
  <c r="AB1788" i="66"/>
  <c r="K1216" i="66"/>
  <c r="K416" i="66"/>
  <c r="C330" i="66"/>
  <c r="K222" i="66"/>
  <c r="N147" i="66"/>
  <c r="AJ1249" i="66"/>
  <c r="R1673" i="66"/>
  <c r="C52" i="66"/>
  <c r="K313" i="66"/>
  <c r="K1247" i="66"/>
  <c r="K447" i="66"/>
  <c r="BO45" i="51"/>
  <c r="Y1223" i="66" s="1"/>
  <c r="T1223" i="66"/>
  <c r="C1460" i="66"/>
  <c r="B1994" i="66"/>
  <c r="AG1802" i="66"/>
  <c r="C1618" i="66"/>
  <c r="AG1260" i="66"/>
  <c r="AG460" i="66"/>
  <c r="AN182" i="66"/>
  <c r="K322" i="66"/>
  <c r="AI197" i="66"/>
  <c r="X1514" i="66"/>
  <c r="BT46" i="57"/>
  <c r="C1692" i="66" s="1"/>
  <c r="AN1386" i="66"/>
  <c r="C1496" i="66"/>
  <c r="X1352" i="66"/>
  <c r="AJ1210" i="66"/>
  <c r="AM1684" i="66"/>
  <c r="X1357" i="66"/>
  <c r="AN1355" i="66"/>
  <c r="BT15" i="57"/>
  <c r="C1661" i="66" s="1"/>
  <c r="AN1382" i="66"/>
  <c r="BT42" i="57"/>
  <c r="C1688" i="66" s="1"/>
  <c r="BT73" i="57"/>
  <c r="C1719" i="66" s="1"/>
  <c r="AN1413" i="66"/>
  <c r="T1255" i="66"/>
  <c r="BO77" i="51"/>
  <c r="Y1255" i="66" s="1"/>
  <c r="AC166" i="66"/>
  <c r="B1331" i="66"/>
  <c r="AK154" i="66"/>
  <c r="AF253" i="66"/>
  <c r="AM1805" i="66"/>
  <c r="X64" i="66"/>
  <c r="L1390" i="66"/>
  <c r="AJ1264" i="66"/>
  <c r="B1990" i="66"/>
  <c r="B1338" i="66"/>
  <c r="S165" i="66"/>
  <c r="L1535" i="66"/>
  <c r="C1379" i="66"/>
  <c r="AH1987" i="66"/>
  <c r="Q1478" i="66"/>
  <c r="K288" i="66"/>
  <c r="C82" i="66"/>
  <c r="AO541" i="66"/>
  <c r="AO385" i="66"/>
  <c r="X47" i="66"/>
  <c r="AI1585" i="66"/>
  <c r="C67" i="66"/>
  <c r="AK525" i="66"/>
  <c r="X1445" i="66"/>
  <c r="C1436" i="66"/>
  <c r="Q1533" i="66"/>
  <c r="AO344" i="66"/>
  <c r="AO1219" i="66"/>
  <c r="Y1988" i="66"/>
  <c r="AB1756" i="66"/>
  <c r="C1509" i="66"/>
  <c r="W1715" i="66"/>
  <c r="AK337" i="66"/>
  <c r="X90" i="66"/>
  <c r="AJ1246" i="66"/>
  <c r="AG1814" i="66"/>
  <c r="AI1434" i="66"/>
  <c r="C1189" i="66"/>
  <c r="O1281" i="66"/>
  <c r="AB1752" i="66"/>
  <c r="C1429" i="66"/>
  <c r="AO1261" i="66"/>
  <c r="BO16" i="50"/>
  <c r="S288" i="66" s="1"/>
  <c r="O288" i="66"/>
  <c r="P173" i="66"/>
  <c r="W1660" i="66"/>
  <c r="AG1736" i="66"/>
  <c r="T1187" i="66"/>
  <c r="BO9" i="51"/>
  <c r="Y1187" i="66" s="1"/>
  <c r="AO1262" i="66"/>
  <c r="R1713" i="66"/>
  <c r="O1239" i="66"/>
  <c r="L1457" i="66"/>
  <c r="AK300" i="66"/>
  <c r="C1469" i="66"/>
  <c r="C1347" i="66"/>
  <c r="U1990" i="66"/>
  <c r="B1307" i="66"/>
  <c r="AN1478" i="66"/>
  <c r="BT138" i="57"/>
  <c r="C1784" i="66" s="1"/>
  <c r="L1484" i="66"/>
  <c r="X1483" i="66"/>
  <c r="U1974" i="66"/>
  <c r="C438" i="66"/>
  <c r="L1452" i="66"/>
  <c r="AG1789" i="66"/>
  <c r="L2000" i="66"/>
  <c r="O1240" i="66"/>
  <c r="AD202" i="66"/>
  <c r="Q1983" i="66"/>
  <c r="AN1455" i="66"/>
  <c r="BT115" i="57"/>
  <c r="C1761" i="66" s="1"/>
  <c r="C494" i="66"/>
  <c r="R1838" i="66"/>
  <c r="AQ166" i="66"/>
  <c r="R1795" i="66"/>
  <c r="O525" i="66"/>
  <c r="BO253" i="50"/>
  <c r="S525" i="66" s="1"/>
  <c r="BO181" i="50"/>
  <c r="S453" i="66" s="1"/>
  <c r="O453" i="66"/>
  <c r="R1905" i="66"/>
  <c r="C482" i="66"/>
  <c r="T260" i="66"/>
  <c r="AG1273" i="66"/>
  <c r="AG473" i="66"/>
  <c r="AC504" i="66"/>
  <c r="AG424" i="66"/>
  <c r="AG1224" i="66"/>
  <c r="Q1645" i="66"/>
  <c r="AB1884" i="66"/>
  <c r="L1312" i="66"/>
  <c r="AC1231" i="66"/>
  <c r="AC431" i="66"/>
  <c r="AF268" i="66"/>
  <c r="Y487" i="66"/>
  <c r="C1622" i="66"/>
  <c r="AN1610" i="66"/>
  <c r="BT270" i="57"/>
  <c r="C1916" i="66" s="1"/>
  <c r="AK540" i="66"/>
  <c r="W1871" i="66"/>
  <c r="AC497" i="66"/>
  <c r="O1261" i="66"/>
  <c r="L1403" i="66"/>
  <c r="AB1877" i="66"/>
  <c r="Y529" i="66"/>
  <c r="C1592" i="66"/>
  <c r="C558" i="66"/>
  <c r="R1917" i="66"/>
  <c r="W1301" i="66"/>
  <c r="B1978" i="66"/>
  <c r="AK1260" i="66"/>
  <c r="AK460" i="66"/>
  <c r="Y1987" i="66"/>
  <c r="L1624" i="66"/>
  <c r="Q1467" i="66"/>
  <c r="O1149" i="66"/>
  <c r="BO877" i="50"/>
  <c r="S1149" i="66" s="1"/>
  <c r="AJ1239" i="66"/>
  <c r="AC1207" i="66"/>
  <c r="AC407" i="66"/>
  <c r="AB1295" i="66"/>
  <c r="R1876" i="66"/>
  <c r="AC471" i="66"/>
  <c r="AC1271" i="66"/>
  <c r="AJ1253" i="66"/>
  <c r="L1528" i="66"/>
  <c r="AO539" i="66"/>
  <c r="W1801" i="66"/>
  <c r="Q1640" i="66"/>
  <c r="AB1334" i="66"/>
  <c r="C458" i="66"/>
  <c r="BT33" i="57"/>
  <c r="C1679" i="66" s="1"/>
  <c r="AN1373" i="66"/>
  <c r="L1465" i="66"/>
  <c r="AF63" i="66"/>
  <c r="X1453" i="66"/>
  <c r="AH1960" i="66"/>
  <c r="AB1770" i="66"/>
  <c r="C298" i="66"/>
  <c r="V169" i="66"/>
  <c r="C461" i="66"/>
  <c r="AC464" i="66"/>
  <c r="AC1264" i="66"/>
  <c r="AB1863" i="66"/>
  <c r="W1302" i="66"/>
  <c r="AG1732" i="66"/>
  <c r="BO150" i="50"/>
  <c r="S422" i="66" s="1"/>
  <c r="O422" i="66"/>
  <c r="AG1782" i="66"/>
  <c r="AB1320" i="66"/>
  <c r="C485" i="66"/>
  <c r="AK145" i="66"/>
  <c r="R106" i="66"/>
  <c r="BO298" i="50"/>
  <c r="S570" i="66" s="1"/>
  <c r="O570" i="66"/>
  <c r="AB1676" i="66"/>
  <c r="W1750" i="66"/>
  <c r="Q1408" i="66"/>
  <c r="AB1740" i="66"/>
  <c r="AB1294" i="66"/>
  <c r="AK537" i="66"/>
  <c r="C1608" i="66"/>
  <c r="K337" i="66"/>
  <c r="AB1805" i="66"/>
  <c r="L1399" i="66"/>
  <c r="Y284" i="66"/>
  <c r="R107" i="66"/>
  <c r="L1408" i="66"/>
  <c r="Q1465" i="66"/>
  <c r="AG1841" i="66"/>
  <c r="O548" i="66"/>
  <c r="BO276" i="50"/>
  <c r="S548" i="66" s="1"/>
  <c r="AB1804" i="66"/>
  <c r="C467" i="66"/>
  <c r="X1616" i="66"/>
  <c r="AH1995" i="66"/>
  <c r="L1440" i="66"/>
  <c r="AB1890" i="66"/>
  <c r="U1985" i="66"/>
  <c r="AK556" i="66"/>
  <c r="K537" i="66"/>
  <c r="W1734" i="66"/>
  <c r="AG1845" i="66"/>
  <c r="Z140" i="66"/>
  <c r="R1733" i="66"/>
  <c r="C319" i="66"/>
  <c r="AG290" i="66"/>
  <c r="CZ29" i="52"/>
  <c r="AL1313" i="66" s="1"/>
  <c r="DA29" i="52"/>
  <c r="AG1313" i="66" s="1"/>
  <c r="AM1803" i="66"/>
  <c r="AO522" i="66"/>
  <c r="Y391" i="66"/>
  <c r="BT47" i="57"/>
  <c r="C1693" i="66" s="1"/>
  <c r="AN1387" i="66"/>
  <c r="AG1202" i="66"/>
  <c r="AG402" i="66"/>
  <c r="Q1379" i="66"/>
  <c r="AG448" i="66"/>
  <c r="AG1248" i="66"/>
  <c r="Q1370" i="66"/>
  <c r="K1200" i="66"/>
  <c r="K400" i="66"/>
  <c r="C1465" i="66"/>
  <c r="BO86" i="50"/>
  <c r="S358" i="66" s="1"/>
  <c r="O358" i="66"/>
  <c r="K1263" i="66"/>
  <c r="K463" i="66"/>
  <c r="AB1768" i="66"/>
  <c r="W1669" i="66"/>
  <c r="C1408" i="66"/>
  <c r="AJ1223" i="66"/>
  <c r="O1190" i="66"/>
  <c r="H1984" i="66"/>
  <c r="C502" i="66"/>
  <c r="L1466" i="66"/>
  <c r="X1470" i="66"/>
  <c r="AG1839" i="66"/>
  <c r="Y452" i="66"/>
  <c r="AB1901" i="66"/>
  <c r="BT259" i="57"/>
  <c r="C1905" i="66" s="1"/>
  <c r="AN1599" i="66"/>
  <c r="AJ1234" i="66"/>
  <c r="B164" i="66"/>
  <c r="AK990" i="66"/>
  <c r="L1360" i="66"/>
  <c r="J182" i="66"/>
  <c r="X1633" i="66"/>
  <c r="AK527" i="66"/>
  <c r="C1630" i="66"/>
  <c r="AN57" i="66"/>
  <c r="AJ58" i="66"/>
  <c r="AG1791" i="66"/>
  <c r="K339" i="66"/>
  <c r="C1615" i="66"/>
  <c r="AB1771" i="66"/>
  <c r="AG308" i="66"/>
  <c r="K550" i="66"/>
  <c r="AN74" i="66"/>
  <c r="AF46" i="66"/>
  <c r="O397" i="66"/>
  <c r="BO125" i="50"/>
  <c r="S397" i="66" s="1"/>
  <c r="AF76" i="66"/>
  <c r="AG418" i="66"/>
  <c r="AG1218" i="66"/>
  <c r="K421" i="66"/>
  <c r="K1221" i="66"/>
  <c r="C419" i="66"/>
  <c r="AB1896" i="66"/>
  <c r="AI1437" i="66"/>
  <c r="W1859" i="66"/>
  <c r="AC342" i="66"/>
  <c r="AN1481" i="66"/>
  <c r="BT141" i="57"/>
  <c r="C1787" i="66" s="1"/>
  <c r="AK539" i="66"/>
  <c r="AM1705" i="66"/>
  <c r="C1580" i="66"/>
  <c r="W1898" i="66"/>
  <c r="H1980" i="66"/>
  <c r="AO422" i="66"/>
  <c r="AK449" i="66"/>
  <c r="AK1249" i="66"/>
  <c r="AG1692" i="66"/>
  <c r="AO517" i="66"/>
  <c r="AO317" i="66"/>
  <c r="J269" i="66"/>
  <c r="Y531" i="66"/>
  <c r="AC2007" i="66"/>
  <c r="AN100" i="66"/>
  <c r="AG1242" i="66"/>
  <c r="AG442" i="66"/>
  <c r="AO493" i="66"/>
  <c r="K873" i="66"/>
  <c r="AC908" i="66"/>
  <c r="AC764" i="66"/>
  <c r="Y445" i="66"/>
  <c r="BO748" i="50"/>
  <c r="S1020" i="66" s="1"/>
  <c r="O1020" i="66"/>
  <c r="AO601" i="66"/>
  <c r="AK949" i="66"/>
  <c r="AO705" i="66"/>
  <c r="Y974" i="66"/>
  <c r="C1032" i="66"/>
  <c r="AG548" i="66"/>
  <c r="B165" i="66"/>
  <c r="K513" i="66"/>
  <c r="BO140" i="50"/>
  <c r="S412" i="66" s="1"/>
  <c r="O412" i="66"/>
  <c r="AC512" i="66"/>
  <c r="P228" i="66"/>
  <c r="AG1684" i="66"/>
  <c r="AG341" i="66"/>
  <c r="H1967" i="66"/>
  <c r="X1500" i="66"/>
  <c r="AF93" i="66"/>
  <c r="Q1410" i="66"/>
  <c r="L1303" i="66"/>
  <c r="AB1895" i="66"/>
  <c r="BT32" i="57"/>
  <c r="C1678" i="66" s="1"/>
  <c r="AN1372" i="66"/>
  <c r="AO1242" i="66"/>
  <c r="C387" i="66"/>
  <c r="AI1461" i="66"/>
  <c r="AI1397" i="66"/>
  <c r="CZ16" i="52"/>
  <c r="AL1300" i="66" s="1"/>
  <c r="DA16" i="52"/>
  <c r="AG1300" i="66" s="1"/>
  <c r="AN235" i="66"/>
  <c r="AI1379" i="66"/>
  <c r="K221" i="66"/>
  <c r="AB1800" i="66"/>
  <c r="AM1793" i="66"/>
  <c r="AI1476" i="66"/>
  <c r="B219" i="66"/>
  <c r="L1320" i="66"/>
  <c r="B154" i="66"/>
  <c r="O1283" i="66"/>
  <c r="AI1391" i="66"/>
  <c r="AM1680" i="66"/>
  <c r="AC351" i="66"/>
  <c r="AM1981" i="66"/>
  <c r="W1739" i="66"/>
  <c r="K526" i="66"/>
  <c r="AB1815" i="66"/>
  <c r="R1682" i="66"/>
  <c r="AG334" i="66"/>
  <c r="AG1783" i="66"/>
  <c r="F170" i="66"/>
  <c r="C1209" i="66"/>
  <c r="C310" i="66"/>
  <c r="O1207" i="66"/>
  <c r="C282" i="66"/>
  <c r="B1995" i="66"/>
  <c r="AI1361" i="66"/>
  <c r="C328" i="66"/>
  <c r="BT113" i="57"/>
  <c r="C1759" i="66" s="1"/>
  <c r="AN1453" i="66"/>
  <c r="AO281" i="66"/>
  <c r="O266" i="66"/>
  <c r="AN227" i="66"/>
  <c r="AI1546" i="66"/>
  <c r="Y323" i="66"/>
  <c r="AO389" i="66"/>
  <c r="V229" i="66"/>
  <c r="AC283" i="66"/>
  <c r="W1685" i="66"/>
  <c r="AB1744" i="66"/>
  <c r="AG319" i="66"/>
  <c r="V141" i="66"/>
  <c r="Z155" i="66"/>
  <c r="L1301" i="66"/>
  <c r="O1191" i="66"/>
  <c r="J268" i="66"/>
  <c r="AQ1997" i="66"/>
  <c r="L1989" i="66"/>
  <c r="L1511" i="66"/>
  <c r="W1311" i="66"/>
  <c r="O382" i="66"/>
  <c r="BO110" i="50"/>
  <c r="S382" i="66" s="1"/>
  <c r="K340" i="66"/>
  <c r="O1242" i="66"/>
  <c r="C1243" i="66"/>
  <c r="R1728" i="66"/>
  <c r="R1775" i="66"/>
  <c r="AO350" i="66"/>
  <c r="AM1812" i="66"/>
  <c r="AC329" i="66"/>
  <c r="AG1779" i="66"/>
  <c r="C555" i="66"/>
  <c r="X82" i="66"/>
  <c r="R1898" i="66"/>
  <c r="C332" i="66"/>
  <c r="AC381" i="66"/>
  <c r="L1592" i="66"/>
  <c r="R75" i="66"/>
  <c r="AG1271" i="66"/>
  <c r="AG471" i="66"/>
  <c r="AF255" i="66"/>
  <c r="H2005" i="66"/>
  <c r="AM1791" i="66"/>
  <c r="Q1378" i="66"/>
  <c r="AM2001" i="66"/>
  <c r="AJ1260" i="66"/>
  <c r="F146" i="66"/>
  <c r="AG1951" i="66"/>
  <c r="O257" i="66"/>
  <c r="C428" i="66"/>
  <c r="W1751" i="66"/>
  <c r="AB254" i="66"/>
  <c r="L1490" i="66"/>
  <c r="B197" i="66"/>
  <c r="AK330" i="66"/>
  <c r="L1388" i="66"/>
  <c r="W1300" i="66"/>
  <c r="N140" i="66"/>
  <c r="L1411" i="66"/>
  <c r="AB1699" i="66"/>
  <c r="AM1992" i="66"/>
  <c r="X1375" i="66"/>
  <c r="AG1755" i="66"/>
  <c r="BO131" i="50"/>
  <c r="S403" i="66" s="1"/>
  <c r="O403" i="66"/>
  <c r="BO37" i="50"/>
  <c r="S309" i="66" s="1"/>
  <c r="O309" i="66"/>
  <c r="AK323" i="66"/>
  <c r="O1189" i="66"/>
  <c r="R1741" i="66"/>
  <c r="X52" i="66"/>
  <c r="C1386" i="66"/>
  <c r="B1999" i="66"/>
  <c r="Y346" i="66"/>
  <c r="AO1204" i="66"/>
  <c r="Y493" i="66"/>
  <c r="Q1392" i="66"/>
  <c r="Q1435" i="66"/>
  <c r="Q1603" i="66"/>
  <c r="AO444" i="66"/>
  <c r="AN1434" i="66"/>
  <c r="BT94" i="57"/>
  <c r="C1740" i="66" s="1"/>
  <c r="Q1364" i="66"/>
  <c r="Q1625" i="66"/>
  <c r="AN50" i="66"/>
  <c r="AO434" i="66"/>
  <c r="W1884" i="66"/>
  <c r="AB1322" i="66"/>
  <c r="L1518" i="66"/>
  <c r="AI1370" i="66"/>
  <c r="AB1948" i="66"/>
  <c r="U1971" i="66"/>
  <c r="K512" i="66"/>
  <c r="L1447" i="66"/>
  <c r="AM1988" i="66"/>
  <c r="W1334" i="66"/>
  <c r="B120" i="66"/>
  <c r="B142" i="66"/>
  <c r="C1516" i="66"/>
  <c r="BT215" i="57"/>
  <c r="C1861" i="66" s="1"/>
  <c r="AN1555" i="66"/>
  <c r="C412" i="66"/>
  <c r="Q1582" i="66"/>
  <c r="AB262" i="66"/>
  <c r="AB1301" i="66"/>
  <c r="U2008" i="66"/>
  <c r="R1712" i="66"/>
  <c r="L2007" i="66"/>
  <c r="L1605" i="66"/>
  <c r="AJ1229" i="66"/>
  <c r="AB1859" i="66"/>
  <c r="L1357" i="66"/>
  <c r="Y331" i="66"/>
  <c r="C84" i="66"/>
  <c r="N13" i="66"/>
  <c r="AO449" i="66"/>
  <c r="AK1207" i="66"/>
  <c r="AK407" i="66"/>
  <c r="F183" i="66"/>
  <c r="AJ1251" i="66"/>
  <c r="W1729" i="66"/>
  <c r="W1309" i="66"/>
  <c r="AN44" i="66"/>
  <c r="AM1772" i="66"/>
  <c r="Y280" i="66"/>
  <c r="W1852" i="66"/>
  <c r="W1666" i="66"/>
  <c r="AJ1196" i="66"/>
  <c r="M180" i="66"/>
  <c r="AG1866" i="66"/>
  <c r="AQ1964" i="66"/>
  <c r="AG412" i="66"/>
  <c r="AG1212" i="66"/>
  <c r="AG1220" i="66"/>
  <c r="AG420" i="66"/>
  <c r="AM1967" i="66"/>
  <c r="Y1992" i="66"/>
  <c r="C1612" i="66"/>
  <c r="AC1262" i="66"/>
  <c r="AC462" i="66"/>
  <c r="F254" i="66"/>
  <c r="C1191" i="66"/>
  <c r="AC344" i="66"/>
  <c r="A257" i="66"/>
  <c r="AB1304" i="66"/>
  <c r="W1708" i="66"/>
  <c r="W1295" i="66"/>
  <c r="Q1374" i="66"/>
  <c r="C1524" i="66"/>
  <c r="C1262" i="66"/>
  <c r="AM1936" i="66"/>
  <c r="AK1195" i="66"/>
  <c r="AK395" i="66"/>
  <c r="C511" i="66"/>
  <c r="F147" i="66"/>
  <c r="Y542" i="66"/>
  <c r="AG293" i="66"/>
  <c r="X50" i="66"/>
  <c r="AG1681" i="66"/>
  <c r="AO473" i="66"/>
  <c r="AM1859" i="66"/>
  <c r="AN1552" i="66"/>
  <c r="BT212" i="57"/>
  <c r="C1858" i="66" s="1"/>
  <c r="K552" i="66"/>
  <c r="L1517" i="66"/>
  <c r="AK485" i="66"/>
  <c r="C1555" i="66"/>
  <c r="W1879" i="66"/>
  <c r="U1970" i="66"/>
  <c r="X109" i="66"/>
  <c r="AG391" i="66"/>
  <c r="AG1191" i="66"/>
  <c r="C495" i="66"/>
  <c r="Q1562" i="66"/>
  <c r="AG971" i="66"/>
  <c r="Q1579" i="66"/>
  <c r="Y456" i="66"/>
  <c r="K376" i="66"/>
  <c r="AG494" i="66"/>
  <c r="Y1983" i="66"/>
  <c r="AI1587" i="66"/>
  <c r="AC1215" i="66"/>
  <c r="AC415" i="66"/>
  <c r="AG1884" i="66"/>
  <c r="Y535" i="66"/>
  <c r="BO299" i="50"/>
  <c r="S571" i="66" s="1"/>
  <c r="O571" i="66"/>
  <c r="C1566" i="66"/>
  <c r="L1586" i="66"/>
  <c r="Q1569" i="66"/>
  <c r="AO720" i="66"/>
  <c r="AG379" i="66"/>
  <c r="BO46" i="50"/>
  <c r="S318" i="66" s="1"/>
  <c r="O318" i="66"/>
  <c r="BO312" i="50"/>
  <c r="S584" i="66" s="1"/>
  <c r="O584" i="66"/>
  <c r="AC707" i="66"/>
  <c r="AI1390" i="66"/>
  <c r="BT88" i="57"/>
  <c r="C1734" i="66" s="1"/>
  <c r="AN1428" i="66"/>
  <c r="AG153" i="66"/>
  <c r="C1552" i="66"/>
  <c r="B153" i="66"/>
  <c r="O342" i="66"/>
  <c r="BO70" i="50"/>
  <c r="S342" i="66" s="1"/>
  <c r="R1906" i="66"/>
  <c r="B1323" i="66"/>
  <c r="O1194" i="66"/>
  <c r="AN198" i="66"/>
  <c r="Q1995" i="66"/>
  <c r="C1458" i="66"/>
  <c r="W1794" i="66"/>
  <c r="AM1802" i="66"/>
  <c r="X1505" i="66"/>
  <c r="Y321" i="66"/>
  <c r="J171" i="66"/>
  <c r="R145" i="66"/>
  <c r="AI1506" i="66"/>
  <c r="Y1982" i="66"/>
  <c r="AB1290" i="66"/>
  <c r="T1322" i="66"/>
  <c r="AI1396" i="66"/>
  <c r="B1311" i="66"/>
  <c r="Q1354" i="66"/>
  <c r="AI1410" i="66"/>
  <c r="CZ50" i="52"/>
  <c r="AL1334" i="66" s="1"/>
  <c r="DA50" i="52"/>
  <c r="AG1334" i="66" s="1"/>
  <c r="BO55" i="51"/>
  <c r="Y1233" i="66" s="1"/>
  <c r="T1233" i="66"/>
  <c r="C1539" i="66"/>
  <c r="AN1501" i="66"/>
  <c r="BT161" i="57"/>
  <c r="C1807" i="66" s="1"/>
  <c r="Q1411" i="66"/>
  <c r="C1228" i="66"/>
  <c r="R1707" i="66"/>
  <c r="B1966" i="66"/>
  <c r="Q1450" i="66"/>
  <c r="L1351" i="66"/>
  <c r="DA32" i="52"/>
  <c r="AG1316" i="66" s="1"/>
  <c r="CZ32" i="52"/>
  <c r="AL1316" i="66" s="1"/>
  <c r="AG142" i="66"/>
  <c r="BT118" i="57"/>
  <c r="C1764" i="66" s="1"/>
  <c r="AN1458" i="66"/>
  <c r="R1746" i="66"/>
  <c r="AI1403" i="66"/>
  <c r="L1464" i="66"/>
  <c r="L1348" i="66"/>
  <c r="K336" i="66"/>
  <c r="Q1992" i="66"/>
  <c r="AM1782" i="66"/>
  <c r="AN1411" i="66"/>
  <c r="BT71" i="57"/>
  <c r="C1717" i="66" s="1"/>
  <c r="T1198" i="66"/>
  <c r="BO20" i="51"/>
  <c r="Y1198" i="66" s="1"/>
  <c r="AB1318" i="66"/>
  <c r="C1428" i="66"/>
  <c r="BT75" i="57"/>
  <c r="C1721" i="66" s="1"/>
  <c r="AN1415" i="66"/>
  <c r="X1347" i="66"/>
  <c r="C77" i="66"/>
  <c r="AM1673" i="66"/>
  <c r="AO348" i="66"/>
  <c r="BT51" i="57"/>
  <c r="C1697" i="66" s="1"/>
  <c r="AN1391" i="66"/>
  <c r="AB1892" i="66"/>
  <c r="R1839" i="66"/>
  <c r="AG437" i="66"/>
  <c r="AG1237" i="66"/>
  <c r="C295" i="66"/>
  <c r="B1976" i="66"/>
  <c r="AN1472" i="66"/>
  <c r="BT132" i="57"/>
  <c r="C1778" i="66" s="1"/>
  <c r="BT37" i="57"/>
  <c r="C1683" i="66" s="1"/>
  <c r="AN1377" i="66"/>
  <c r="R1923" i="66"/>
  <c r="C1506" i="66"/>
  <c r="AQ1966" i="66"/>
  <c r="C1431" i="66"/>
  <c r="X1600" i="66"/>
  <c r="O1262" i="66"/>
  <c r="H1969" i="66"/>
  <c r="X85" i="66"/>
  <c r="T254" i="66"/>
  <c r="T251" i="66"/>
  <c r="K373" i="66"/>
  <c r="AJ82" i="66"/>
  <c r="C85" i="66"/>
  <c r="AL256" i="66"/>
  <c r="AN224" i="66"/>
  <c r="AC1209" i="66"/>
  <c r="AC409" i="66"/>
  <c r="AK312" i="66"/>
  <c r="BT102" i="57"/>
  <c r="C1748" i="66" s="1"/>
  <c r="AN1442" i="66"/>
  <c r="AL264" i="66"/>
  <c r="K318" i="66"/>
  <c r="AI1486" i="66"/>
  <c r="AC500" i="66"/>
  <c r="AM1943" i="66"/>
  <c r="AK1088" i="66"/>
  <c r="K382" i="66"/>
  <c r="AK1262" i="66"/>
  <c r="AK462" i="66"/>
  <c r="C496" i="66"/>
  <c r="J253" i="66"/>
  <c r="L1430" i="66"/>
  <c r="AM1768" i="66"/>
  <c r="BO84" i="50"/>
  <c r="S356" i="66" s="1"/>
  <c r="O356" i="66"/>
  <c r="BT254" i="57"/>
  <c r="C1900" i="66" s="1"/>
  <c r="AN1594" i="66"/>
  <c r="C1486" i="66"/>
  <c r="A263" i="66"/>
  <c r="L1314" i="66"/>
  <c r="K488" i="66"/>
  <c r="W1936" i="66"/>
  <c r="AM1933" i="66"/>
  <c r="AK510" i="66"/>
  <c r="AB1796" i="66"/>
  <c r="AD148" i="66"/>
  <c r="R1792" i="66"/>
  <c r="AG482" i="66"/>
  <c r="AG1282" i="66"/>
  <c r="AB1733" i="66"/>
  <c r="Y566" i="66"/>
  <c r="F178" i="66"/>
  <c r="Y448" i="66"/>
  <c r="AG547" i="66"/>
  <c r="AG349" i="66"/>
  <c r="AN170" i="66"/>
  <c r="X1426" i="66"/>
  <c r="AI1576" i="66"/>
  <c r="B203" i="66"/>
  <c r="AN176" i="66"/>
  <c r="AI1590" i="66"/>
  <c r="AQ1970" i="66"/>
  <c r="AC278" i="66"/>
  <c r="Q1984" i="66"/>
  <c r="AK291" i="66"/>
  <c r="R99" i="66"/>
  <c r="AO532" i="66"/>
  <c r="Q1554" i="66"/>
  <c r="AG1259" i="66"/>
  <c r="AG459" i="66"/>
  <c r="F176" i="66"/>
  <c r="K316" i="66"/>
  <c r="T1296" i="66"/>
  <c r="AC575" i="66"/>
  <c r="C478" i="66"/>
  <c r="AO573" i="66"/>
  <c r="A256" i="66"/>
  <c r="AO1233" i="66"/>
  <c r="AH224" i="66"/>
  <c r="L1455" i="66"/>
  <c r="AK142" i="66"/>
  <c r="L1516" i="66"/>
  <c r="L1467" i="66"/>
  <c r="O558" i="66"/>
  <c r="BO286" i="50"/>
  <c r="S558" i="66" s="1"/>
  <c r="L2002" i="66"/>
  <c r="AJ1235" i="66"/>
  <c r="R109" i="66"/>
  <c r="AB216" i="66"/>
  <c r="AO496" i="66"/>
  <c r="K387" i="66"/>
  <c r="K1187" i="66"/>
  <c r="AM1875" i="66"/>
  <c r="AG563" i="66"/>
  <c r="AN103" i="66"/>
  <c r="K557" i="66"/>
  <c r="Q1604" i="66"/>
  <c r="L1971" i="66"/>
  <c r="L1978" i="66"/>
  <c r="C1459" i="66"/>
  <c r="F259" i="66"/>
  <c r="AH2000" i="66"/>
  <c r="AB1688" i="66"/>
  <c r="AO502" i="66"/>
  <c r="R1738" i="66"/>
  <c r="X1639" i="66"/>
  <c r="W1875" i="66"/>
  <c r="AO486" i="66"/>
  <c r="C1377" i="66"/>
  <c r="C499" i="66"/>
  <c r="Y534" i="66"/>
  <c r="AI1604" i="66"/>
  <c r="AG532" i="66"/>
  <c r="AG1917" i="66"/>
  <c r="AN1550" i="66"/>
  <c r="BT210" i="57"/>
  <c r="C1856" i="66" s="1"/>
  <c r="A250" i="66"/>
  <c r="W1680" i="66"/>
  <c r="O1236" i="66"/>
  <c r="AQ2000" i="66"/>
  <c r="B170" i="66"/>
  <c r="AK311" i="66"/>
  <c r="O494" i="66"/>
  <c r="BO222" i="50"/>
  <c r="S494" i="66" s="1"/>
  <c r="AK430" i="66"/>
  <c r="AK1230" i="66"/>
  <c r="AN1574" i="66"/>
  <c r="BT234" i="57"/>
  <c r="C1880" i="66" s="1"/>
  <c r="BO170" i="50"/>
  <c r="S442" i="66" s="1"/>
  <c r="O442" i="66"/>
  <c r="Q1369" i="66"/>
  <c r="W1664" i="66"/>
  <c r="W1329" i="66"/>
  <c r="L1463" i="66"/>
  <c r="AM1889" i="66"/>
  <c r="O263" i="66"/>
  <c r="AC348" i="66"/>
  <c r="AG433" i="66"/>
  <c r="AG1233" i="66"/>
  <c r="AI1364" i="66"/>
  <c r="AC389" i="66"/>
  <c r="AC1189" i="66"/>
  <c r="C571" i="66"/>
  <c r="AM1913" i="66"/>
  <c r="AG1943" i="66"/>
  <c r="B1310" i="66"/>
  <c r="AQ1967" i="66"/>
  <c r="AI1454" i="66"/>
  <c r="Q1404" i="66"/>
  <c r="AO383" i="66"/>
  <c r="AK299" i="66"/>
  <c r="AK391" i="66"/>
  <c r="AK1191" i="66"/>
  <c r="BO102" i="51"/>
  <c r="Y1280" i="66" s="1"/>
  <c r="T1280" i="66"/>
  <c r="C843" i="66"/>
  <c r="AG1185" i="66"/>
  <c r="AG385" i="66"/>
  <c r="Y543" i="66"/>
  <c r="W1712" i="66"/>
  <c r="AC522" i="66"/>
  <c r="AI1584" i="66"/>
  <c r="L1363" i="66"/>
  <c r="AK502" i="66"/>
  <c r="AN1612" i="66"/>
  <c r="BT272" i="57"/>
  <c r="C1918" i="66" s="1"/>
  <c r="AF97" i="66"/>
  <c r="AO406" i="66"/>
  <c r="C1216" i="66"/>
  <c r="AK421" i="66"/>
  <c r="AK1221" i="66"/>
  <c r="AO418" i="66"/>
  <c r="AK554" i="66"/>
  <c r="AM1811" i="66"/>
  <c r="C497" i="66"/>
  <c r="AN106" i="66"/>
  <c r="O1188" i="66"/>
  <c r="W1919" i="66"/>
  <c r="O488" i="66"/>
  <c r="BO216" i="50"/>
  <c r="S488" i="66" s="1"/>
  <c r="AO555" i="66"/>
  <c r="AI1623" i="66"/>
  <c r="AO575" i="66"/>
  <c r="K895" i="66"/>
  <c r="AC1105" i="66"/>
  <c r="Y495" i="66"/>
  <c r="BO579" i="50"/>
  <c r="S851" i="66" s="1"/>
  <c r="O851" i="66"/>
  <c r="AO1083" i="66"/>
  <c r="Y878" i="66"/>
  <c r="AO968" i="66"/>
  <c r="AK840" i="66"/>
  <c r="AC695" i="66"/>
  <c r="C1645" i="66"/>
  <c r="AG992" i="66"/>
  <c r="AG694" i="66"/>
  <c r="Y744" i="66"/>
  <c r="R1737" i="66"/>
  <c r="AJ1244" i="66"/>
  <c r="C1349" i="66"/>
  <c r="AI1481" i="66"/>
  <c r="AB1728" i="66"/>
  <c r="X73" i="66"/>
  <c r="C1273" i="66"/>
  <c r="R1662" i="66"/>
  <c r="AB1330" i="66"/>
  <c r="AM1672" i="66"/>
  <c r="X1638" i="66"/>
  <c r="AI1495" i="66"/>
  <c r="AH1971" i="66"/>
  <c r="V155" i="66"/>
  <c r="AG1711" i="66"/>
  <c r="T258" i="66"/>
  <c r="AB1819" i="66"/>
  <c r="AM1797" i="66"/>
  <c r="O1221" i="66"/>
  <c r="H2009" i="66"/>
  <c r="C1350" i="66"/>
  <c r="BT80" i="57"/>
  <c r="C1726" i="66" s="1"/>
  <c r="AN1420" i="66"/>
  <c r="AI203" i="66"/>
  <c r="K231" i="66"/>
  <c r="T1252" i="66"/>
  <c r="BO74" i="51"/>
  <c r="Y1252" i="66" s="1"/>
  <c r="O264" i="66"/>
  <c r="AN1409" i="66"/>
  <c r="BT69" i="57"/>
  <c r="C1715" i="66" s="1"/>
  <c r="AB1661" i="66"/>
  <c r="B195" i="66"/>
  <c r="AB1698" i="66"/>
  <c r="AC172" i="66"/>
  <c r="AO1232" i="66"/>
  <c r="C1397" i="66"/>
  <c r="C368" i="66"/>
  <c r="AC2008" i="66"/>
  <c r="Y1985" i="66"/>
  <c r="AM1668" i="66"/>
  <c r="AF73" i="66"/>
  <c r="L1982" i="66"/>
  <c r="AJ1184" i="66"/>
  <c r="AM1692" i="66"/>
  <c r="AN1435" i="66"/>
  <c r="BT95" i="57"/>
  <c r="C1741" i="66" s="1"/>
  <c r="L1298" i="66"/>
  <c r="AM1719" i="66"/>
  <c r="AG1812" i="66"/>
  <c r="AI1380" i="66"/>
  <c r="AO353" i="66"/>
  <c r="AC310" i="66"/>
  <c r="C1476" i="66"/>
  <c r="C66" i="66"/>
  <c r="AJ172" i="66"/>
  <c r="V223" i="66"/>
  <c r="AI1460" i="66"/>
  <c r="O1196" i="66"/>
  <c r="O1248" i="66"/>
  <c r="AN59" i="66"/>
  <c r="F164" i="66"/>
  <c r="AJ1215" i="66"/>
  <c r="AM1781" i="66"/>
  <c r="AN81" i="66"/>
  <c r="AM1788" i="66"/>
  <c r="AJ1247" i="66"/>
  <c r="Z150" i="66"/>
  <c r="Q1459" i="66"/>
  <c r="AG309" i="66"/>
  <c r="AB1712" i="66"/>
  <c r="BO265" i="50"/>
  <c r="S537" i="66" s="1"/>
  <c r="O537" i="66"/>
  <c r="AB1750" i="66"/>
  <c r="AB1689" i="66"/>
  <c r="AM1693" i="66"/>
  <c r="R1688" i="66"/>
  <c r="C87" i="66"/>
  <c r="AJ1218" i="66"/>
  <c r="AK146" i="66"/>
  <c r="A260" i="66"/>
  <c r="W1724" i="66"/>
  <c r="B1992" i="66"/>
  <c r="AO394" i="66"/>
  <c r="AG1687" i="66"/>
  <c r="R1900" i="66"/>
  <c r="AN70" i="66"/>
  <c r="K285" i="66"/>
  <c r="AJ1227" i="66"/>
  <c r="K1283" i="66"/>
  <c r="K483" i="66"/>
  <c r="BT191" i="57"/>
  <c r="C1837" i="66" s="1"/>
  <c r="AN1531" i="66"/>
  <c r="AI1560" i="66"/>
  <c r="Y1974" i="66"/>
  <c r="Q1632" i="66"/>
  <c r="AG1244" i="66"/>
  <c r="AG444" i="66"/>
  <c r="C1544" i="66"/>
  <c r="C484" i="66"/>
  <c r="BT31" i="57"/>
  <c r="C1677" i="66" s="1"/>
  <c r="AN1371" i="66"/>
  <c r="BT27" i="57"/>
  <c r="C1673" i="66" s="1"/>
  <c r="AN1367" i="66"/>
  <c r="V154" i="66"/>
  <c r="C535" i="66"/>
  <c r="AG383" i="66"/>
  <c r="AM1997" i="66"/>
  <c r="AB1816" i="66"/>
  <c r="L1967" i="66"/>
  <c r="X1495" i="66"/>
  <c r="C43" i="66"/>
  <c r="R1772" i="66"/>
  <c r="C390" i="66"/>
  <c r="Q1373" i="66"/>
  <c r="AG151" i="66"/>
  <c r="F168" i="66"/>
  <c r="AP140" i="66"/>
  <c r="Y480" i="66"/>
  <c r="Q1377" i="66"/>
  <c r="X1499" i="66"/>
  <c r="W1804" i="66"/>
  <c r="AM1662" i="66"/>
  <c r="AG1675" i="66"/>
  <c r="Y322" i="66"/>
  <c r="AG332" i="66"/>
  <c r="C1498" i="66"/>
  <c r="L2006" i="66"/>
  <c r="AG1221" i="66"/>
  <c r="AG421" i="66"/>
  <c r="X1406" i="66"/>
  <c r="AI1417" i="66"/>
  <c r="AC473" i="66"/>
  <c r="AC1273" i="66"/>
  <c r="AI1459" i="66"/>
  <c r="AG396" i="66"/>
  <c r="AG1196" i="66"/>
  <c r="AC530" i="66"/>
  <c r="AJ1216" i="66"/>
  <c r="A252" i="66"/>
  <c r="AB1807" i="66"/>
  <c r="C566" i="66"/>
  <c r="Y550" i="66"/>
  <c r="AI1586" i="66"/>
  <c r="AG155" i="66"/>
  <c r="AC2002" i="66"/>
  <c r="AG1880" i="66"/>
  <c r="X1509" i="66"/>
  <c r="AM1833" i="66"/>
  <c r="AF259" i="66"/>
  <c r="AM1827" i="66"/>
  <c r="AH1999" i="66"/>
  <c r="AG1881" i="66"/>
  <c r="AI1602" i="66"/>
  <c r="C1261" i="66"/>
  <c r="AK141" i="66"/>
  <c r="AI1487" i="66"/>
  <c r="AB1298" i="66"/>
  <c r="C1454" i="66"/>
  <c r="DA38" i="52"/>
  <c r="AG1322" i="66" s="1"/>
  <c r="CZ38" i="52"/>
  <c r="AL1322" i="66" s="1"/>
  <c r="W1769" i="66"/>
  <c r="AO338" i="66"/>
  <c r="K402" i="66"/>
  <c r="K1202" i="66"/>
  <c r="Z137" i="66"/>
  <c r="AO508" i="66"/>
  <c r="X1434" i="66"/>
  <c r="AM1858" i="66"/>
  <c r="AK378" i="66"/>
  <c r="W1701" i="66"/>
  <c r="O386" i="66"/>
  <c r="BO114" i="50"/>
  <c r="S386" i="66" s="1"/>
  <c r="Q1479" i="66"/>
  <c r="BO119" i="50"/>
  <c r="S391" i="66" s="1"/>
  <c r="O391" i="66"/>
  <c r="B1985" i="66"/>
  <c r="W1755" i="66"/>
  <c r="X110" i="66"/>
  <c r="AJ103" i="66"/>
  <c r="BO149" i="50"/>
  <c r="S421" i="66" s="1"/>
  <c r="O421" i="66"/>
  <c r="AO533" i="66"/>
  <c r="AB1717" i="66"/>
  <c r="AG1836" i="66"/>
  <c r="AC405" i="66"/>
  <c r="AC1205" i="66"/>
  <c r="BT126" i="57"/>
  <c r="C1772" i="66" s="1"/>
  <c r="AN1466" i="66"/>
  <c r="AG1875" i="66"/>
  <c r="Y489" i="66"/>
  <c r="AG1661" i="66"/>
  <c r="L1317" i="66"/>
  <c r="BT206" i="57"/>
  <c r="C1852" i="66" s="1"/>
  <c r="AN1546" i="66"/>
  <c r="AO316" i="66"/>
  <c r="AI1453" i="66"/>
  <c r="U1965" i="66"/>
  <c r="O1247" i="66"/>
  <c r="N146" i="66"/>
  <c r="AC486" i="66"/>
  <c r="AI1525" i="66"/>
  <c r="Y378" i="66"/>
  <c r="AF85" i="66"/>
  <c r="X1527" i="66"/>
  <c r="K312" i="66"/>
  <c r="AC1195" i="66"/>
  <c r="AC395" i="66"/>
  <c r="AO412" i="66"/>
  <c r="AC495" i="66"/>
  <c r="R1907" i="66"/>
  <c r="H1998" i="66"/>
  <c r="AM1947" i="66"/>
  <c r="X1556" i="66"/>
  <c r="AJ1225" i="66"/>
  <c r="AM1891" i="66"/>
  <c r="BO271" i="50"/>
  <c r="S543" i="66" s="1"/>
  <c r="O543" i="66"/>
  <c r="K561" i="66"/>
  <c r="AP156" i="66"/>
  <c r="AB1781" i="66"/>
  <c r="AM1792" i="66"/>
  <c r="AO490" i="66"/>
  <c r="AG1915" i="66"/>
  <c r="AM1896" i="66"/>
  <c r="X1424" i="66"/>
  <c r="L1504" i="66"/>
  <c r="AN105" i="66"/>
  <c r="AG166" i="66"/>
  <c r="Y500" i="66"/>
  <c r="AM1930" i="66"/>
  <c r="L1596" i="66"/>
  <c r="Y524" i="66"/>
  <c r="C375" i="66"/>
  <c r="Q1551" i="66"/>
  <c r="AM1882" i="66"/>
  <c r="AC1027" i="66"/>
  <c r="X1602" i="66"/>
  <c r="AI1610" i="66"/>
  <c r="Y546" i="66"/>
  <c r="R1881" i="66"/>
  <c r="AG566" i="66"/>
  <c r="C431" i="66"/>
  <c r="AC547" i="66"/>
  <c r="AI1607" i="66"/>
  <c r="AG1886" i="66"/>
  <c r="AK1090" i="66"/>
  <c r="K756" i="66"/>
  <c r="AC492" i="66"/>
  <c r="O660" i="66"/>
  <c r="BO388" i="50"/>
  <c r="S660" i="66" s="1"/>
  <c r="S169" i="66"/>
  <c r="AJ1269" i="66"/>
  <c r="B166" i="66"/>
  <c r="B1965" i="66"/>
  <c r="F255" i="66"/>
  <c r="AO295" i="66"/>
  <c r="C1186" i="66"/>
  <c r="X1384" i="66"/>
  <c r="AK535" i="66"/>
  <c r="F177" i="66"/>
  <c r="AN99" i="66"/>
  <c r="C1623" i="66"/>
  <c r="BO301" i="50"/>
  <c r="S573" i="66" s="1"/>
  <c r="O573" i="66"/>
  <c r="AG1247" i="66"/>
  <c r="AG447" i="66"/>
  <c r="AI1499" i="66"/>
  <c r="AN1401" i="66"/>
  <c r="BT61" i="57"/>
  <c r="C1707" i="66" s="1"/>
  <c r="AO1236" i="66"/>
  <c r="X1478" i="66"/>
  <c r="BO34" i="50"/>
  <c r="S306" i="66" s="1"/>
  <c r="O306" i="66"/>
  <c r="CZ7" i="52"/>
  <c r="AL1291" i="66" s="1"/>
  <c r="DA7" i="52"/>
  <c r="AG1291" i="66" s="1"/>
  <c r="AI1377" i="66"/>
  <c r="AG368" i="66"/>
  <c r="AJ1278" i="66"/>
  <c r="AJ1255" i="66"/>
  <c r="C1248" i="66"/>
  <c r="O1217" i="66"/>
  <c r="J180" i="66"/>
  <c r="Y202" i="66"/>
  <c r="AN1483" i="66"/>
  <c r="BT143" i="57"/>
  <c r="C1789" i="66" s="1"/>
  <c r="AN87" i="66"/>
  <c r="R1862" i="66"/>
  <c r="C81" i="66"/>
  <c r="L1594" i="66"/>
  <c r="L1644" i="66"/>
  <c r="AI1645" i="66"/>
  <c r="L1306" i="66"/>
  <c r="W1928" i="66"/>
  <c r="AG499" i="66"/>
  <c r="X1569" i="66"/>
  <c r="W1842" i="66"/>
  <c r="C466" i="66"/>
  <c r="AC510" i="66"/>
  <c r="AO415" i="66"/>
  <c r="K508" i="66"/>
  <c r="AG1897" i="66"/>
  <c r="Y1998" i="66"/>
  <c r="AJ86" i="66"/>
  <c r="T1320" i="66"/>
  <c r="AI1505" i="66"/>
  <c r="Q1407" i="66"/>
  <c r="Y444" i="66"/>
  <c r="AG1869" i="66"/>
  <c r="C532" i="66"/>
  <c r="K543" i="66"/>
  <c r="C547" i="66"/>
  <c r="W1303" i="66"/>
  <c r="L1479" i="66"/>
  <c r="AC1276" i="66"/>
  <c r="AC476" i="66"/>
  <c r="AB1737" i="66"/>
  <c r="AG1666" i="66"/>
  <c r="AO1268" i="66"/>
  <c r="T1228" i="66"/>
  <c r="BO50" i="51"/>
  <c r="Y1228" i="66" s="1"/>
  <c r="AG1726" i="66"/>
  <c r="AG1844" i="66"/>
  <c r="W1905" i="66"/>
  <c r="K1217" i="66"/>
  <c r="K417" i="66"/>
  <c r="C1218" i="66"/>
  <c r="AG1935" i="66"/>
  <c r="AG376" i="66"/>
  <c r="L1611" i="66"/>
  <c r="Y481" i="66"/>
  <c r="C471" i="66"/>
  <c r="X76" i="66"/>
  <c r="AK363" i="66"/>
  <c r="K233" i="66"/>
  <c r="AC456" i="66"/>
  <c r="AC1256" i="66"/>
  <c r="Y2004" i="66"/>
  <c r="AB1673" i="66"/>
  <c r="W1292" i="66"/>
  <c r="AG295" i="66"/>
  <c r="BO156" i="50"/>
  <c r="S428" i="66" s="1"/>
  <c r="O428" i="66"/>
  <c r="AO378" i="66"/>
  <c r="Q1619" i="66"/>
  <c r="X1362" i="66"/>
  <c r="AF81" i="66"/>
  <c r="BO36" i="50"/>
  <c r="S308" i="66" s="1"/>
  <c r="O308" i="66"/>
  <c r="AG167" i="66"/>
  <c r="AM1727" i="66"/>
  <c r="AM1679" i="66"/>
  <c r="W1908" i="66"/>
  <c r="C297" i="66"/>
  <c r="W1654" i="66"/>
  <c r="AI1621" i="66"/>
  <c r="AI1492" i="66"/>
  <c r="S183" i="66"/>
  <c r="B1330" i="66"/>
  <c r="AK530" i="66"/>
  <c r="AG451" i="66"/>
  <c r="AG1251" i="66"/>
  <c r="X1518" i="66"/>
  <c r="AC1229" i="66"/>
  <c r="AC429" i="66"/>
  <c r="AG1908" i="66"/>
  <c r="AO509" i="66"/>
  <c r="AJ106" i="66"/>
  <c r="K347" i="66"/>
  <c r="AN1559" i="66"/>
  <c r="BT219" i="57"/>
  <c r="C1865" i="66" s="1"/>
  <c r="K576" i="66"/>
  <c r="Y451" i="66"/>
  <c r="Y637" i="66"/>
  <c r="AK954" i="66"/>
  <c r="K834" i="66"/>
  <c r="K765" i="66"/>
  <c r="C283" i="66"/>
  <c r="AK1184" i="66"/>
  <c r="AK384" i="66"/>
  <c r="AG1718" i="66"/>
  <c r="W1336" i="66"/>
  <c r="BT211" i="57"/>
  <c r="C1857" i="66" s="1"/>
  <c r="AN1551" i="66"/>
  <c r="W1745" i="66"/>
  <c r="Q1991" i="66"/>
  <c r="B220" i="66"/>
  <c r="AK509" i="66"/>
  <c r="L1421" i="66"/>
  <c r="AK284" i="66"/>
  <c r="Q1560" i="66"/>
  <c r="L1359" i="66"/>
  <c r="X1498" i="66"/>
  <c r="R1934" i="66"/>
  <c r="R1689" i="66"/>
  <c r="AM1716" i="66"/>
  <c r="AO405" i="66"/>
  <c r="V153" i="66"/>
  <c r="AB233" i="66"/>
  <c r="AO447" i="66"/>
  <c r="AM1941" i="66"/>
  <c r="R1920" i="66"/>
  <c r="AC333" i="66"/>
  <c r="AG147" i="66"/>
  <c r="Q1371" i="66"/>
  <c r="Y352" i="66"/>
  <c r="R1705" i="66"/>
  <c r="AK572" i="66"/>
  <c r="N142" i="66"/>
  <c r="Y397" i="66"/>
  <c r="X264" i="66"/>
  <c r="CZ44" i="52"/>
  <c r="AL1328" i="66" s="1"/>
  <c r="DA44" i="52"/>
  <c r="AG1328" i="66" s="1"/>
  <c r="C1643" i="66"/>
  <c r="AO1194" i="66"/>
  <c r="L1294" i="66"/>
  <c r="AB1723" i="66"/>
  <c r="AF94" i="66"/>
  <c r="BO275" i="50"/>
  <c r="S547" i="66" s="1"/>
  <c r="O547" i="66"/>
  <c r="AB1906" i="66"/>
  <c r="AM1660" i="66"/>
  <c r="AK543" i="66"/>
  <c r="AN204" i="66"/>
  <c r="AM1939" i="66"/>
  <c r="Y178" i="66"/>
  <c r="C1352" i="66"/>
  <c r="AB253" i="66"/>
  <c r="R1941" i="66"/>
  <c r="AM1847" i="66"/>
  <c r="AM1987" i="66"/>
  <c r="K227" i="66"/>
  <c r="W1694" i="66"/>
  <c r="K374" i="66"/>
  <c r="AM1779" i="66"/>
  <c r="AM1681" i="66"/>
  <c r="AM1677" i="66"/>
  <c r="C1518" i="66"/>
  <c r="AO530" i="66"/>
  <c r="X1388" i="66"/>
  <c r="Y337" i="66"/>
  <c r="C1634" i="66"/>
  <c r="C1398" i="66"/>
  <c r="Y520" i="66"/>
  <c r="AB1767" i="66"/>
  <c r="R69" i="66"/>
  <c r="Q1468" i="66"/>
  <c r="X1458" i="66"/>
  <c r="AK348" i="66"/>
  <c r="C1531" i="66"/>
  <c r="W1914" i="66"/>
  <c r="AB1743" i="66"/>
  <c r="BO217" i="50"/>
  <c r="S489" i="66" s="1"/>
  <c r="O489" i="66"/>
  <c r="AC375" i="66"/>
  <c r="AC173" i="66"/>
  <c r="AG1250" i="66"/>
  <c r="AG450" i="66"/>
  <c r="C560" i="66"/>
  <c r="O1231" i="66"/>
  <c r="AO402" i="66"/>
  <c r="AO466" i="66"/>
  <c r="H1987" i="66"/>
  <c r="Y501" i="66"/>
  <c r="AK342" i="66"/>
  <c r="F180" i="66"/>
  <c r="AG322" i="66"/>
  <c r="AF79" i="66"/>
  <c r="Y562" i="66"/>
  <c r="W1915" i="66"/>
  <c r="Y318" i="66"/>
  <c r="AG346" i="66"/>
  <c r="AG1712" i="66"/>
  <c r="AH227" i="66"/>
  <c r="AC297" i="66"/>
  <c r="AG1275" i="66"/>
  <c r="AG475" i="66"/>
  <c r="W1785" i="66"/>
  <c r="L1615" i="66"/>
  <c r="R1796" i="66"/>
  <c r="K503" i="66"/>
  <c r="O473" i="66"/>
  <c r="BO201" i="50"/>
  <c r="S473" i="66" s="1"/>
  <c r="O521" i="66"/>
  <c r="BO249" i="50"/>
  <c r="S521" i="66" s="1"/>
  <c r="C1629" i="66"/>
  <c r="AB1882" i="66"/>
  <c r="AI1563" i="66"/>
  <c r="K570" i="66"/>
  <c r="AG1854" i="66"/>
  <c r="AG576" i="66"/>
  <c r="AK379" i="66"/>
  <c r="AC371" i="66"/>
  <c r="Y539" i="66"/>
  <c r="AK354" i="66"/>
  <c r="Q1550" i="66"/>
  <c r="AB1939" i="66"/>
  <c r="R91" i="66"/>
  <c r="AO397" i="66"/>
  <c r="R58" i="66"/>
  <c r="AO554" i="66"/>
  <c r="X111" i="66"/>
  <c r="B1993" i="66"/>
  <c r="Q1618" i="66"/>
  <c r="AK374" i="66"/>
  <c r="AI1598" i="66"/>
  <c r="AB1686" i="66"/>
  <c r="AH219" i="66"/>
  <c r="AB1952" i="66"/>
  <c r="AC1247" i="66"/>
  <c r="AC447" i="66"/>
  <c r="AO477" i="66"/>
  <c r="AO564" i="66"/>
  <c r="W1917" i="66"/>
  <c r="R1669" i="66"/>
  <c r="AO506" i="66"/>
  <c r="C491" i="66"/>
  <c r="AM1729" i="66"/>
  <c r="R1752" i="66"/>
  <c r="C95" i="66"/>
  <c r="Y563" i="66"/>
  <c r="AO623" i="66"/>
  <c r="C1019" i="66"/>
  <c r="AO820" i="66"/>
  <c r="K764" i="66"/>
  <c r="Y641" i="66"/>
  <c r="Y1040" i="66"/>
  <c r="AG707" i="66"/>
  <c r="BO651" i="50"/>
  <c r="S923" i="66" s="1"/>
  <c r="O923" i="66"/>
  <c r="AB1319" i="66"/>
  <c r="K613" i="66"/>
  <c r="C941" i="66"/>
  <c r="Y914" i="66"/>
  <c r="Y1156" i="66"/>
  <c r="AG733" i="66"/>
  <c r="AK891" i="66"/>
  <c r="R1731" i="66"/>
  <c r="AN1463" i="66"/>
  <c r="BT123" i="57"/>
  <c r="C1769" i="66" s="1"/>
  <c r="AJ1186" i="66"/>
  <c r="Y315" i="66"/>
  <c r="AG497" i="66"/>
  <c r="Y312" i="66"/>
  <c r="C323" i="66"/>
  <c r="AN192" i="66"/>
  <c r="U2006" i="66"/>
  <c r="AG340" i="66"/>
  <c r="AJ88" i="66"/>
  <c r="X266" i="66"/>
  <c r="AF86" i="66"/>
  <c r="AC180" i="66"/>
  <c r="AJ79" i="66"/>
  <c r="AB1656" i="66"/>
  <c r="V168" i="66"/>
  <c r="J179" i="66"/>
  <c r="W1741" i="66"/>
  <c r="AI1393" i="66"/>
  <c r="AC332" i="66"/>
  <c r="AL251" i="66"/>
  <c r="Q1535" i="66"/>
  <c r="BO105" i="50"/>
  <c r="S377" i="66" s="1"/>
  <c r="O377" i="66"/>
  <c r="V156" i="66"/>
  <c r="C294" i="66"/>
  <c r="AN1506" i="66"/>
  <c r="BT166" i="57"/>
  <c r="C1812" i="66" s="1"/>
  <c r="BT201" i="57"/>
  <c r="C1847" i="66" s="1"/>
  <c r="AN1541" i="66"/>
  <c r="AB1914" i="66"/>
  <c r="W1700" i="66"/>
  <c r="M181" i="66"/>
  <c r="N137" i="66"/>
  <c r="AG369" i="66"/>
  <c r="C1423" i="66"/>
  <c r="AK481" i="66"/>
  <c r="AK1281" i="66"/>
  <c r="AN1414" i="66"/>
  <c r="BT74" i="57"/>
  <c r="C1720" i="66" s="1"/>
  <c r="AJ99" i="66"/>
  <c r="R1698" i="66"/>
  <c r="L1415" i="66"/>
  <c r="U1993" i="66"/>
  <c r="AC1962" i="66"/>
  <c r="W1863" i="66"/>
  <c r="AO404" i="66"/>
  <c r="AC528" i="66"/>
  <c r="AB1821" i="66"/>
  <c r="X1361" i="66"/>
  <c r="X1430" i="66"/>
  <c r="K391" i="66"/>
  <c r="K1191" i="66"/>
  <c r="X1594" i="66"/>
  <c r="W1737" i="66"/>
  <c r="Z143" i="66"/>
  <c r="AI1507" i="66"/>
  <c r="AD156" i="66"/>
  <c r="AO528" i="66"/>
  <c r="AF62" i="66"/>
  <c r="O532" i="66"/>
  <c r="BO260" i="50"/>
  <c r="S532" i="66" s="1"/>
  <c r="Z139" i="66"/>
  <c r="AG296" i="66"/>
  <c r="Y434" i="66"/>
  <c r="AF67" i="66"/>
  <c r="AK1238" i="66"/>
  <c r="AK438" i="66"/>
  <c r="AF110" i="66"/>
  <c r="AG1784" i="66"/>
  <c r="K497" i="66"/>
  <c r="L1550" i="66"/>
  <c r="W1761" i="66"/>
  <c r="AM1831" i="66"/>
  <c r="U1973" i="66"/>
  <c r="B222" i="66"/>
  <c r="AO1251" i="66"/>
  <c r="C1390" i="66"/>
  <c r="AO480" i="66"/>
  <c r="C1411" i="66"/>
  <c r="AM1718" i="66"/>
  <c r="BT129" i="57"/>
  <c r="C1775" i="66" s="1"/>
  <c r="AN1469" i="66"/>
  <c r="AM1795" i="66"/>
  <c r="W1307" i="66"/>
  <c r="Q1418" i="66"/>
  <c r="AI1523" i="66"/>
  <c r="AC370" i="66"/>
  <c r="U1976" i="66"/>
  <c r="AB251" i="66"/>
  <c r="AG1223" i="66"/>
  <c r="AG423" i="66"/>
  <c r="AN65" i="66"/>
  <c r="AB1806" i="66"/>
  <c r="R1823" i="66"/>
  <c r="O253" i="66"/>
  <c r="X1425" i="66"/>
  <c r="X1603" i="66"/>
  <c r="R1824" i="66"/>
  <c r="BO256" i="50"/>
  <c r="S528" i="66" s="1"/>
  <c r="O528" i="66"/>
  <c r="C1371" i="66"/>
  <c r="AC1984" i="66"/>
  <c r="L1318" i="66"/>
  <c r="W1294" i="66"/>
  <c r="Y574" i="66"/>
  <c r="Q1530" i="66"/>
  <c r="AG324" i="66"/>
  <c r="C506" i="66"/>
  <c r="AC308" i="66"/>
  <c r="BO63" i="50"/>
  <c r="S335" i="66" s="1"/>
  <c r="O335" i="66"/>
  <c r="W1677" i="66"/>
  <c r="P219" i="66"/>
  <c r="AI196" i="66"/>
  <c r="Q1993" i="66"/>
  <c r="W1891" i="66"/>
  <c r="AM1656" i="66"/>
  <c r="R1837" i="66"/>
  <c r="AG1737" i="66"/>
  <c r="BT25" i="57"/>
  <c r="C1671" i="66" s="1"/>
  <c r="AN1365" i="66"/>
  <c r="AM1760" i="66"/>
  <c r="Q1477" i="66"/>
  <c r="AG417" i="66"/>
  <c r="AG1217" i="66"/>
  <c r="AH1978" i="66"/>
  <c r="AM1840" i="66"/>
  <c r="AI1406" i="66"/>
  <c r="C1561" i="66"/>
  <c r="AJ1200" i="66"/>
  <c r="X1393" i="66"/>
  <c r="K573" i="66"/>
  <c r="AG552" i="66"/>
  <c r="W1815" i="66"/>
  <c r="Q1595" i="66"/>
  <c r="Y370" i="66"/>
  <c r="W1778" i="66"/>
  <c r="K296" i="66"/>
  <c r="AK427" i="66"/>
  <c r="AK1227" i="66"/>
  <c r="C1548" i="66"/>
  <c r="BO79" i="50"/>
  <c r="S351" i="66" s="1"/>
  <c r="O351" i="66"/>
  <c r="AI1640" i="66"/>
  <c r="C105" i="66"/>
  <c r="R66" i="66"/>
  <c r="AI1556" i="66"/>
  <c r="L1540" i="66"/>
  <c r="AP141" i="66"/>
  <c r="AN1573" i="66"/>
  <c r="BT233" i="57"/>
  <c r="C1879" i="66" s="1"/>
  <c r="R1783" i="66"/>
  <c r="AO540" i="66"/>
  <c r="Y200" i="66"/>
  <c r="X1597" i="66"/>
  <c r="R100" i="66"/>
  <c r="AB1795" i="66"/>
  <c r="Q1553" i="66"/>
  <c r="AG506" i="66"/>
  <c r="C576" i="66"/>
  <c r="C500" i="66"/>
  <c r="AF82" i="66"/>
  <c r="C1375" i="66"/>
  <c r="Q1420" i="66"/>
  <c r="R1908" i="66"/>
  <c r="BO84" i="51"/>
  <c r="Y1262" i="66" s="1"/>
  <c r="T1262" i="66"/>
  <c r="Q1491" i="66"/>
  <c r="AB218" i="66"/>
  <c r="AC562" i="66"/>
  <c r="AO562" i="66"/>
  <c r="AG538" i="66"/>
  <c r="Q2002" i="66"/>
  <c r="J139" i="66"/>
  <c r="AK493" i="66"/>
  <c r="C94" i="66"/>
  <c r="Q1390" i="66"/>
  <c r="AK285" i="66"/>
  <c r="AN1564" i="66"/>
  <c r="BT224" i="57"/>
  <c r="C1870" i="66" s="1"/>
  <c r="Y424" i="66"/>
  <c r="AG1689" i="66"/>
  <c r="AB1945" i="66"/>
  <c r="W1728" i="66"/>
  <c r="AJ50" i="66"/>
  <c r="X1542" i="66"/>
  <c r="L1334" i="66"/>
  <c r="F153" i="66"/>
  <c r="AG179" i="66"/>
  <c r="K511" i="66"/>
  <c r="R102" i="66"/>
  <c r="AK1201" i="66"/>
  <c r="AK401" i="66"/>
  <c r="BO10" i="50"/>
  <c r="S282" i="66" s="1"/>
  <c r="O282" i="66"/>
  <c r="AB1878" i="66"/>
  <c r="C89" i="66"/>
  <c r="AG1756" i="66"/>
  <c r="K366" i="66"/>
  <c r="AG560" i="66"/>
  <c r="AK511" i="66"/>
  <c r="AJ61" i="66"/>
  <c r="L1580" i="66"/>
  <c r="K574" i="66"/>
  <c r="AC439" i="66"/>
  <c r="AC1239" i="66"/>
  <c r="Q1598" i="66"/>
  <c r="X1419" i="66"/>
  <c r="AO452" i="66"/>
  <c r="S168" i="66"/>
  <c r="AB1894" i="66"/>
  <c r="AO518" i="66"/>
  <c r="AC1237" i="66"/>
  <c r="AC437" i="66"/>
  <c r="L1414" i="66"/>
  <c r="B1337" i="66"/>
  <c r="Y401" i="66"/>
  <c r="AK120" i="66"/>
  <c r="X1479" i="66"/>
  <c r="W1333" i="66"/>
  <c r="AG511" i="66"/>
  <c r="BT283" i="57"/>
  <c r="C1929" i="66" s="1"/>
  <c r="AN1623" i="66"/>
  <c r="X1618" i="66"/>
  <c r="M176" i="66"/>
  <c r="AK383" i="66"/>
  <c r="AC503" i="66"/>
  <c r="W1899" i="66"/>
  <c r="L1627" i="66"/>
  <c r="X1492" i="66"/>
  <c r="AC1200" i="66"/>
  <c r="AC400" i="66"/>
  <c r="AQ165" i="66"/>
  <c r="AK548" i="66"/>
  <c r="AK468" i="66"/>
  <c r="AK1268" i="66"/>
  <c r="Y420" i="66"/>
  <c r="C381" i="66"/>
  <c r="C1593" i="66"/>
  <c r="O569" i="66"/>
  <c r="BO297" i="50"/>
  <c r="S569" i="66" s="1"/>
  <c r="AK380" i="66"/>
  <c r="AM1938" i="66"/>
  <c r="X1575" i="66"/>
  <c r="O526" i="66"/>
  <c r="BO254" i="50"/>
  <c r="S526" i="66" s="1"/>
  <c r="C1597" i="66"/>
  <c r="Y465" i="66"/>
  <c r="AG575" i="66"/>
  <c r="AG498" i="66"/>
  <c r="AK576" i="66"/>
  <c r="K1256" i="66"/>
  <c r="K456" i="66"/>
  <c r="X94" i="66"/>
  <c r="AB1789" i="66"/>
  <c r="C68" i="66"/>
  <c r="AI1597" i="66"/>
  <c r="B1327" i="66"/>
  <c r="L1566" i="66"/>
  <c r="W1795" i="66"/>
  <c r="Y449" i="66"/>
  <c r="X1634" i="66"/>
  <c r="AK474" i="66"/>
  <c r="AK1274" i="66"/>
  <c r="K532" i="66"/>
  <c r="W1912" i="66"/>
  <c r="AG541" i="66"/>
  <c r="X1489" i="66"/>
  <c r="AI1637" i="66"/>
  <c r="Y796" i="66"/>
  <c r="AK618" i="66"/>
  <c r="C1541" i="66"/>
  <c r="Q1401" i="66"/>
  <c r="V139" i="66"/>
  <c r="Q1586" i="66"/>
  <c r="Q1998" i="66"/>
  <c r="Q1606" i="66"/>
  <c r="W1297" i="66"/>
  <c r="X258" i="66"/>
  <c r="R1930" i="66"/>
  <c r="Y478" i="66"/>
  <c r="K484" i="66"/>
  <c r="Y351" i="66"/>
  <c r="K495" i="66"/>
  <c r="L1520" i="66"/>
  <c r="X1380" i="66"/>
  <c r="Q1980" i="66"/>
  <c r="AB1786" i="66"/>
  <c r="X256" i="66"/>
  <c r="Q1423" i="66"/>
  <c r="BO79" i="51"/>
  <c r="Y1257" i="66" s="1"/>
  <c r="T1257" i="66"/>
  <c r="AO1235" i="66"/>
  <c r="C1491" i="66"/>
  <c r="C70" i="66"/>
  <c r="L1386" i="66"/>
  <c r="AM1734" i="66"/>
  <c r="AO368" i="66"/>
  <c r="AO283" i="66"/>
  <c r="AG1781" i="66"/>
  <c r="C76" i="66"/>
  <c r="AM1978" i="66"/>
  <c r="AG173" i="66"/>
  <c r="Q1385" i="66"/>
  <c r="BT204" i="57"/>
  <c r="C1850" i="66" s="1"/>
  <c r="AN1544" i="66"/>
  <c r="K335" i="66"/>
  <c r="AB1657" i="66"/>
  <c r="C369" i="66"/>
  <c r="DA42" i="52"/>
  <c r="AG1326" i="66" s="1"/>
  <c r="CZ42" i="52"/>
  <c r="AL1326" i="66" s="1"/>
  <c r="AQ1984" i="66"/>
  <c r="AC1999" i="66"/>
  <c r="AP152" i="66"/>
  <c r="O1186" i="66"/>
  <c r="W1826" i="66"/>
  <c r="P164" i="66"/>
  <c r="BT194" i="57"/>
  <c r="C1840" i="66" s="1"/>
  <c r="AN1534" i="66"/>
  <c r="C302" i="66"/>
  <c r="AB1793" i="66"/>
  <c r="R1815" i="66"/>
  <c r="AN1375" i="66"/>
  <c r="BT35" i="57"/>
  <c r="C1681" i="66" s="1"/>
  <c r="N149" i="66"/>
  <c r="AK297" i="66"/>
  <c r="X43" i="66"/>
  <c r="AC1966" i="66"/>
  <c r="Q1543" i="66"/>
  <c r="AC356" i="66"/>
  <c r="B1970" i="66"/>
  <c r="O341" i="66"/>
  <c r="BO69" i="50"/>
  <c r="S341" i="66" s="1"/>
  <c r="AF58" i="66"/>
  <c r="AC523" i="66"/>
  <c r="AB1868" i="66"/>
  <c r="AG529" i="66"/>
  <c r="AN169" i="66"/>
  <c r="AC1217" i="66"/>
  <c r="AC417" i="66"/>
  <c r="AJ1273" i="66"/>
  <c r="AK310" i="66"/>
  <c r="O551" i="66"/>
  <c r="BO279" i="50"/>
  <c r="S551" i="66" s="1"/>
  <c r="Y472" i="66"/>
  <c r="AB1854" i="66"/>
  <c r="AM1908" i="66"/>
  <c r="AN1452" i="66"/>
  <c r="BT112" i="57"/>
  <c r="C1758" i="66" s="1"/>
  <c r="W1925" i="66"/>
  <c r="AG313" i="66"/>
  <c r="O1187" i="66"/>
  <c r="C1609" i="66"/>
  <c r="L1616" i="66"/>
  <c r="AO387" i="66"/>
  <c r="W1888" i="66"/>
  <c r="Q1613" i="66"/>
  <c r="L1585" i="66"/>
  <c r="C551" i="66"/>
  <c r="AM1708" i="66"/>
  <c r="C465" i="66"/>
  <c r="AM1735" i="66"/>
  <c r="AO1244" i="66"/>
  <c r="AK1206" i="66"/>
  <c r="AK406" i="66"/>
  <c r="AG492" i="66"/>
  <c r="AI1614" i="66"/>
  <c r="Y429" i="66"/>
  <c r="C1489" i="66"/>
  <c r="AM1711" i="66"/>
  <c r="AF266" i="66"/>
  <c r="W1849" i="66"/>
  <c r="C487" i="66"/>
  <c r="Y403" i="66"/>
  <c r="Q1572" i="66"/>
  <c r="Y400" i="66"/>
  <c r="C100" i="66"/>
  <c r="AB1866" i="66"/>
  <c r="AK751" i="66"/>
  <c r="W1862" i="66"/>
  <c r="AC863" i="66"/>
  <c r="AO687" i="66"/>
  <c r="Q2009" i="66"/>
  <c r="F182" i="66"/>
  <c r="C533" i="66"/>
  <c r="Y327" i="66"/>
  <c r="B205" i="66"/>
  <c r="AN96" i="66"/>
  <c r="C80" i="66"/>
  <c r="Q1503" i="66"/>
  <c r="AF80" i="66"/>
  <c r="C1272" i="66"/>
  <c r="AG1807" i="66"/>
  <c r="X107" i="66"/>
  <c r="AG140" i="66"/>
  <c r="AB1731" i="66"/>
  <c r="AO1230" i="66"/>
  <c r="AO558" i="66"/>
  <c r="C1519" i="66"/>
  <c r="AB1710" i="66"/>
  <c r="O478" i="66"/>
  <c r="BO206" i="50"/>
  <c r="S478" i="66" s="1"/>
  <c r="C1384" i="66"/>
  <c r="AB1917" i="66"/>
  <c r="R1834" i="66"/>
  <c r="BO94" i="51"/>
  <c r="Y1272" i="66" s="1"/>
  <c r="T1272" i="66"/>
  <c r="C479" i="66"/>
  <c r="C44" i="66"/>
  <c r="BT106" i="57"/>
  <c r="C1752" i="66" s="1"/>
  <c r="AN1446" i="66"/>
  <c r="C1515" i="66"/>
  <c r="AO1254" i="66"/>
  <c r="T1308" i="66"/>
  <c r="AO399" i="66"/>
  <c r="AC1240" i="66"/>
  <c r="AC440" i="66"/>
  <c r="AB1913" i="66"/>
  <c r="AI1376" i="66"/>
  <c r="R1657" i="66"/>
  <c r="AG1775" i="66"/>
  <c r="AC426" i="66"/>
  <c r="AC1226" i="66"/>
  <c r="AO524" i="66"/>
  <c r="AC292" i="66"/>
  <c r="R1925" i="66"/>
  <c r="X1592" i="66"/>
  <c r="CZ54" i="52"/>
  <c r="AL1338" i="66" s="1"/>
  <c r="DA54" i="52"/>
  <c r="AG1338" i="66" s="1"/>
  <c r="H2002" i="66"/>
  <c r="O268" i="66"/>
  <c r="L1448" i="66"/>
  <c r="T1290" i="66"/>
  <c r="C565" i="66"/>
  <c r="AG1713" i="66"/>
  <c r="BT111" i="57"/>
  <c r="C1757" i="66" s="1"/>
  <c r="AN1451" i="66"/>
  <c r="AC387" i="66"/>
  <c r="AC1187" i="66"/>
  <c r="K1282" i="66"/>
  <c r="K482" i="66"/>
  <c r="AK286" i="66"/>
  <c r="L1476" i="66"/>
  <c r="AM1873" i="66"/>
  <c r="W1855" i="66"/>
  <c r="W1860" i="66"/>
  <c r="X1496" i="66"/>
  <c r="AK368" i="66"/>
  <c r="Y492" i="66"/>
  <c r="Q1969" i="66"/>
  <c r="Y575" i="66"/>
  <c r="AN1616" i="66"/>
  <c r="BT276" i="57"/>
  <c r="C1922" i="66" s="1"/>
  <c r="AO413" i="66"/>
  <c r="AN1376" i="66"/>
  <c r="BT36" i="57"/>
  <c r="C1682" i="66" s="1"/>
  <c r="AB1822" i="66"/>
  <c r="AG1759" i="66"/>
  <c r="R1828" i="66"/>
  <c r="AG1952" i="66"/>
  <c r="B1977" i="66"/>
  <c r="R76" i="66"/>
  <c r="X268" i="66"/>
  <c r="AK324" i="66"/>
  <c r="W1850" i="66"/>
  <c r="C325" i="66"/>
  <c r="V176" i="66"/>
  <c r="AD154" i="66"/>
  <c r="R1678" i="66"/>
  <c r="B226" i="66"/>
  <c r="B137" i="66"/>
  <c r="X1451" i="66"/>
  <c r="O1256" i="66"/>
  <c r="T1331" i="66"/>
  <c r="AO426" i="66"/>
  <c r="AC416" i="66"/>
  <c r="AC1216" i="66"/>
  <c r="C1598" i="66"/>
  <c r="BT178" i="57"/>
  <c r="C1824" i="66" s="1"/>
  <c r="AN1518" i="66"/>
  <c r="AH225" i="66"/>
  <c r="AM1731" i="66"/>
  <c r="AJ1282" i="66"/>
  <c r="AO440" i="66"/>
  <c r="AD144" i="66"/>
  <c r="C1471" i="66"/>
  <c r="Y421" i="66"/>
  <c r="AC484" i="66"/>
  <c r="H2006" i="66"/>
  <c r="X1611" i="66"/>
  <c r="AG522" i="66"/>
  <c r="AB1701" i="66"/>
  <c r="L1597" i="66"/>
  <c r="AM1863" i="66"/>
  <c r="AO432" i="66"/>
  <c r="AQ174" i="66"/>
  <c r="Y328" i="66"/>
  <c r="AB1339" i="66"/>
  <c r="Y461" i="66"/>
  <c r="R1877" i="66"/>
  <c r="AC362" i="66"/>
  <c r="R1782" i="66"/>
  <c r="L1562" i="66"/>
  <c r="AM1904" i="66"/>
  <c r="C311" i="66"/>
  <c r="R1720" i="66"/>
  <c r="R1873" i="66"/>
  <c r="BT255" i="57"/>
  <c r="C1901" i="66" s="1"/>
  <c r="AN1595" i="66"/>
  <c r="AK523" i="66"/>
  <c r="L1454" i="66"/>
  <c r="K487" i="66"/>
  <c r="C372" i="66"/>
  <c r="Y428" i="66"/>
  <c r="C1190" i="66"/>
  <c r="Z146" i="66"/>
  <c r="AB1708" i="66"/>
  <c r="AC1257" i="66"/>
  <c r="AC457" i="66"/>
  <c r="K496" i="66"/>
  <c r="BO209" i="50"/>
  <c r="S481" i="66" s="1"/>
  <c r="O481" i="66"/>
  <c r="Q1556" i="66"/>
  <c r="AB1860" i="66"/>
  <c r="AM1877" i="66"/>
  <c r="AK1185" i="66"/>
  <c r="AK385" i="66"/>
  <c r="AB1683" i="66"/>
  <c r="Q1636" i="66"/>
  <c r="AC563" i="66"/>
  <c r="R1912" i="66"/>
  <c r="AG1057" i="66"/>
  <c r="C871" i="66"/>
  <c r="K726" i="66"/>
  <c r="BO763" i="50"/>
  <c r="S1035" i="66" s="1"/>
  <c r="O1035" i="66"/>
  <c r="AI1626" i="66"/>
  <c r="AG1215" i="66"/>
  <c r="AG415" i="66"/>
  <c r="Q1978" i="66"/>
  <c r="AM1885" i="66"/>
  <c r="O484" i="66"/>
  <c r="BO212" i="50"/>
  <c r="S484" i="66" s="1"/>
  <c r="C362" i="66"/>
  <c r="K449" i="66"/>
  <c r="K1249" i="66"/>
  <c r="Y368" i="66"/>
  <c r="AO322" i="66"/>
  <c r="BT202" i="57"/>
  <c r="C1848" i="66" s="1"/>
  <c r="AN1542" i="66"/>
  <c r="BT127" i="57"/>
  <c r="C1773" i="66" s="1"/>
  <c r="AN1467" i="66"/>
  <c r="AK352" i="66"/>
  <c r="R1932" i="66"/>
  <c r="AB1845" i="66"/>
  <c r="X1570" i="66"/>
  <c r="AO569" i="66"/>
  <c r="L1352" i="66"/>
  <c r="O327" i="66"/>
  <c r="BO55" i="50"/>
  <c r="S327" i="66" s="1"/>
  <c r="AF66" i="66"/>
  <c r="K344" i="66"/>
  <c r="AM1766" i="66"/>
  <c r="AN164" i="66"/>
  <c r="C402" i="66"/>
  <c r="AG1873" i="66"/>
  <c r="Y336" i="66"/>
  <c r="AF260" i="66"/>
  <c r="AI1474" i="66"/>
  <c r="F269" i="66"/>
  <c r="AQ2005" i="66"/>
  <c r="W1786" i="66"/>
  <c r="X1418" i="66"/>
  <c r="L1975" i="66"/>
  <c r="AB1761" i="66"/>
  <c r="Y353" i="66"/>
  <c r="L1544" i="66"/>
  <c r="X1402" i="66"/>
  <c r="K342" i="66"/>
  <c r="C1236" i="66"/>
  <c r="Q1511" i="66"/>
  <c r="C1513" i="66"/>
  <c r="AB1316" i="66"/>
  <c r="AN1523" i="66"/>
  <c r="BT183" i="57"/>
  <c r="C1829" i="66" s="1"/>
  <c r="M167" i="66"/>
  <c r="BT162" i="57"/>
  <c r="C1808" i="66" s="1"/>
  <c r="AN1502" i="66"/>
  <c r="V179" i="66"/>
  <c r="B202" i="66"/>
  <c r="AJ77" i="66"/>
  <c r="AO337" i="66"/>
  <c r="AC358" i="66"/>
  <c r="C345" i="66"/>
  <c r="R139" i="66"/>
  <c r="C1194" i="66"/>
  <c r="AK361" i="66"/>
  <c r="AD151" i="66"/>
  <c r="BO101" i="50"/>
  <c r="S373" i="66" s="1"/>
  <c r="O373" i="66"/>
  <c r="O339" i="66"/>
  <c r="BO67" i="50"/>
  <c r="S339" i="66" s="1"/>
  <c r="BO294" i="50"/>
  <c r="S566" i="66" s="1"/>
  <c r="O566" i="66"/>
  <c r="AB1715" i="66"/>
  <c r="W1667" i="66"/>
  <c r="C1410" i="66"/>
  <c r="Q1380" i="66"/>
  <c r="AI1502" i="66"/>
  <c r="K235" i="66"/>
  <c r="Y208" i="66"/>
  <c r="K361" i="66"/>
  <c r="AQ1974" i="66"/>
  <c r="Y345" i="66"/>
  <c r="Q1967" i="66"/>
  <c r="B1973" i="66"/>
  <c r="Q1455" i="66"/>
  <c r="AJ1280" i="66"/>
  <c r="AG1720" i="66"/>
  <c r="C320" i="66"/>
  <c r="L1401" i="66"/>
  <c r="B235" i="66"/>
  <c r="K302" i="66"/>
  <c r="J153" i="66"/>
  <c r="AG1655" i="66"/>
  <c r="J266" i="66"/>
  <c r="Q1381" i="66"/>
  <c r="AG318" i="66"/>
  <c r="AC458" i="66"/>
  <c r="AC1258" i="66"/>
  <c r="L1525" i="66"/>
  <c r="BO165" i="50"/>
  <c r="S437" i="66" s="1"/>
  <c r="O437" i="66"/>
  <c r="P231" i="66"/>
  <c r="AG141" i="66"/>
  <c r="L1576" i="66"/>
  <c r="AK1283" i="66"/>
  <c r="AK483" i="66"/>
  <c r="Y503" i="66"/>
  <c r="M179" i="66"/>
  <c r="AM1749" i="66"/>
  <c r="K327" i="66"/>
  <c r="BO80" i="51"/>
  <c r="Y1258" i="66" s="1"/>
  <c r="T1258" i="66"/>
  <c r="AG535" i="66"/>
  <c r="AM1870" i="66"/>
  <c r="L1993" i="66"/>
  <c r="L1521" i="66"/>
  <c r="Y554" i="66"/>
  <c r="AJ66" i="66"/>
  <c r="AG282" i="66"/>
  <c r="C327" i="66"/>
  <c r="C1477" i="66"/>
  <c r="AI1618" i="66"/>
  <c r="AG508" i="66"/>
  <c r="AI1551" i="66"/>
  <c r="AF72" i="66"/>
  <c r="C1560" i="66"/>
  <c r="CZ30" i="52"/>
  <c r="AL1314" i="66" s="1"/>
  <c r="DA30" i="52"/>
  <c r="AG1314" i="66" s="1"/>
  <c r="AM1852" i="66"/>
  <c r="L1506" i="66"/>
  <c r="AI1508" i="66"/>
  <c r="AB1848" i="66"/>
  <c r="AM1860" i="66"/>
  <c r="L1321" i="66"/>
  <c r="C1187" i="66"/>
  <c r="AG485" i="66"/>
  <c r="AK565" i="66"/>
  <c r="C99" i="66"/>
  <c r="BT264" i="57"/>
  <c r="C1910" i="66" s="1"/>
  <c r="AN1604" i="66"/>
  <c r="AB1667" i="66"/>
  <c r="R48" i="66"/>
  <c r="P172" i="66"/>
  <c r="AI1528" i="66"/>
  <c r="AH1976" i="66"/>
  <c r="AC299" i="66"/>
  <c r="U2004" i="66"/>
  <c r="X79" i="66"/>
  <c r="AJ1281" i="66"/>
  <c r="R1949" i="66"/>
  <c r="AM1832" i="66"/>
  <c r="Q1630" i="66"/>
  <c r="Y2008" i="66"/>
  <c r="AO429" i="66"/>
  <c r="B168" i="66"/>
  <c r="Q1973" i="66"/>
  <c r="W1918" i="66"/>
  <c r="AG1727" i="66"/>
  <c r="AN196" i="66"/>
  <c r="AK1228" i="66"/>
  <c r="AK428" i="66"/>
  <c r="AG1870" i="66"/>
  <c r="AG333" i="66"/>
  <c r="AG1735" i="66"/>
  <c r="Y1986" i="66"/>
  <c r="O295" i="66"/>
  <c r="BO23" i="50"/>
  <c r="S295" i="66" s="1"/>
  <c r="C1450" i="66"/>
  <c r="AB1874" i="66"/>
  <c r="AN202" i="66"/>
  <c r="AM1817" i="66"/>
  <c r="AK1282" i="66"/>
  <c r="AK482" i="66"/>
  <c r="C1204" i="66"/>
  <c r="L1549" i="66"/>
  <c r="W1662" i="66"/>
  <c r="C1626" i="66"/>
  <c r="W1901" i="66"/>
  <c r="Q1402" i="66"/>
  <c r="AO549" i="66"/>
  <c r="C1621" i="66"/>
  <c r="K1280" i="66"/>
  <c r="K480" i="66"/>
  <c r="AC524" i="66"/>
  <c r="AK518" i="66"/>
  <c r="AN1613" i="66"/>
  <c r="BT273" i="57"/>
  <c r="C1919" i="66" s="1"/>
  <c r="X1407" i="66"/>
  <c r="Y1965" i="66"/>
  <c r="S192" i="66"/>
  <c r="O461" i="66"/>
  <c r="BO189" i="50"/>
  <c r="S461" i="66" s="1"/>
  <c r="X1604" i="66"/>
  <c r="BT263" i="57"/>
  <c r="C1909" i="66" s="1"/>
  <c r="AN1603" i="66"/>
  <c r="AC508" i="66"/>
  <c r="Q1585" i="66"/>
  <c r="DA55" i="52"/>
  <c r="AG1339" i="66" s="1"/>
  <c r="CZ55" i="52"/>
  <c r="AL1339" i="66" s="1"/>
  <c r="BO71" i="51"/>
  <c r="Y1249" i="66" s="1"/>
  <c r="T1249" i="66"/>
  <c r="U1961" i="66"/>
  <c r="S195" i="66"/>
  <c r="AJ71" i="66"/>
  <c r="Y430" i="66"/>
  <c r="W1838" i="66"/>
  <c r="Q1575" i="66"/>
  <c r="AB1785" i="66"/>
  <c r="C434" i="66"/>
  <c r="R1694" i="66"/>
  <c r="AG533" i="66"/>
  <c r="AG1274" i="66"/>
  <c r="AG474" i="66"/>
  <c r="BO175" i="50"/>
  <c r="S447" i="66" s="1"/>
  <c r="O447" i="66"/>
  <c r="BT160" i="57"/>
  <c r="C1806" i="66" s="1"/>
  <c r="AN1500" i="66"/>
  <c r="AK512" i="66"/>
  <c r="C1595" i="66"/>
  <c r="AG1267" i="66"/>
  <c r="AG467" i="66"/>
  <c r="BT249" i="57"/>
  <c r="C1895" i="66" s="1"/>
  <c r="AN1589" i="66"/>
  <c r="AG1738" i="66"/>
  <c r="C454" i="66"/>
  <c r="BO123" i="50"/>
  <c r="S395" i="66" s="1"/>
  <c r="O395" i="66"/>
  <c r="AD209" i="66"/>
  <c r="R1700" i="66"/>
  <c r="AG1193" i="66"/>
  <c r="AG393" i="66"/>
  <c r="L1558" i="66"/>
  <c r="Y387" i="66"/>
  <c r="Y1978" i="66"/>
  <c r="AN94" i="66"/>
  <c r="AN1592" i="66"/>
  <c r="BT252" i="57"/>
  <c r="C1898" i="66" s="1"/>
  <c r="L1970" i="66"/>
  <c r="K435" i="66"/>
  <c r="K1235" i="66"/>
  <c r="X1377" i="66"/>
  <c r="Y513" i="66"/>
  <c r="X1560" i="66"/>
  <c r="Y479" i="66"/>
  <c r="B1318" i="66"/>
  <c r="AO545" i="66"/>
  <c r="AP144" i="66"/>
  <c r="AN216" i="66"/>
  <c r="X1636" i="66"/>
  <c r="AK486" i="66"/>
  <c r="F152" i="66"/>
  <c r="AG1186" i="66"/>
  <c r="AG386" i="66"/>
  <c r="F250" i="66"/>
  <c r="X95" i="66"/>
  <c r="R1890" i="66"/>
  <c r="C1282" i="66"/>
  <c r="R1935" i="66"/>
  <c r="K1194" i="66"/>
  <c r="K394" i="66"/>
  <c r="K351" i="66"/>
  <c r="AN1353" i="66"/>
  <c r="BT13" i="57"/>
  <c r="C1659" i="66" s="1"/>
  <c r="AC496" i="66"/>
  <c r="AG555" i="66"/>
  <c r="BO228" i="50"/>
  <c r="S500" i="66" s="1"/>
  <c r="O500" i="66"/>
  <c r="AJ92" i="66"/>
  <c r="AG183" i="66"/>
  <c r="L1449" i="66"/>
  <c r="AN47" i="66"/>
  <c r="Y547" i="66"/>
  <c r="R1931" i="66"/>
  <c r="Y484" i="66"/>
  <c r="K383" i="66"/>
  <c r="AO500" i="66"/>
  <c r="X1626" i="66"/>
  <c r="Y471" i="66"/>
  <c r="AO455" i="66"/>
  <c r="C1565" i="66"/>
  <c r="AK1205" i="66"/>
  <c r="AK405" i="66"/>
  <c r="AC1228" i="66"/>
  <c r="AC428" i="66"/>
  <c r="AO361" i="66"/>
  <c r="K510" i="66"/>
  <c r="Y411" i="66"/>
  <c r="AO391" i="66"/>
  <c r="AK608" i="66"/>
  <c r="O587" i="66"/>
  <c r="BO315" i="50"/>
  <c r="S587" i="66" s="1"/>
  <c r="O881" i="66"/>
  <c r="BO609" i="50"/>
  <c r="S881" i="66" s="1"/>
  <c r="C403" i="66"/>
  <c r="AK1119" i="66"/>
  <c r="C642" i="66"/>
  <c r="AF100" i="66"/>
  <c r="Y1047" i="66"/>
  <c r="Y851" i="66"/>
  <c r="AK670" i="66"/>
  <c r="Y183" i="66"/>
  <c r="AO1187" i="66"/>
  <c r="AK279" i="66"/>
  <c r="C309" i="66"/>
  <c r="B1312" i="66"/>
  <c r="R1784" i="66"/>
  <c r="T1189" i="66"/>
  <c r="BO11" i="51"/>
  <c r="Y1189" i="66" s="1"/>
  <c r="L1405" i="66"/>
  <c r="AK144" i="66"/>
  <c r="K331" i="66"/>
  <c r="AI1452" i="66"/>
  <c r="AJ1193" i="66"/>
  <c r="AO424" i="66"/>
  <c r="AI1464" i="66"/>
  <c r="L1587" i="66"/>
  <c r="F166" i="66"/>
  <c r="C287" i="66"/>
  <c r="AM1976" i="66"/>
  <c r="AM1721" i="66"/>
  <c r="AQ2009" i="66"/>
  <c r="Y1961" i="66"/>
  <c r="W1291" i="66"/>
  <c r="AH1966" i="66"/>
  <c r="AO458" i="66"/>
  <c r="X86" i="66"/>
  <c r="AG1751" i="66"/>
  <c r="R103" i="66"/>
  <c r="X1563" i="66"/>
  <c r="K563" i="66"/>
  <c r="AG516" i="66"/>
  <c r="AK373" i="66"/>
  <c r="AM1926" i="66"/>
  <c r="AI1609" i="66"/>
  <c r="Q1538" i="66"/>
  <c r="X1573" i="66"/>
  <c r="C446" i="66"/>
  <c r="BT50" i="57"/>
  <c r="C1696" i="66" s="1"/>
  <c r="AN1390" i="66"/>
  <c r="AC1268" i="66"/>
  <c r="AC468" i="66"/>
  <c r="AF88" i="66"/>
  <c r="Q1513" i="66"/>
  <c r="AG285" i="66"/>
  <c r="AQ1975" i="66"/>
  <c r="AG389" i="66"/>
  <c r="AG1189" i="66"/>
  <c r="Y365" i="66"/>
  <c r="C521" i="66"/>
  <c r="AO356" i="66"/>
  <c r="AM1867" i="66"/>
  <c r="AC478" i="66"/>
  <c r="AC1278" i="66"/>
  <c r="AK320" i="66"/>
  <c r="AI1632" i="66"/>
  <c r="X69" i="66"/>
  <c r="W1943" i="66"/>
  <c r="AO320" i="66"/>
  <c r="Q1521" i="66"/>
  <c r="Y504" i="66"/>
  <c r="BT238" i="57"/>
  <c r="C1884" i="66" s="1"/>
  <c r="AN1578" i="66"/>
  <c r="C460" i="66"/>
  <c r="X93" i="66"/>
  <c r="L1383" i="66"/>
  <c r="AI1611" i="66"/>
  <c r="Q1641" i="66"/>
  <c r="K556" i="66"/>
  <c r="W1782" i="66"/>
  <c r="X1609" i="66"/>
  <c r="O262" i="66"/>
  <c r="L1985" i="66"/>
  <c r="AQ183" i="66"/>
  <c r="X1404" i="66"/>
  <c r="B2005" i="66"/>
  <c r="AO1248" i="66"/>
  <c r="W1722" i="66"/>
  <c r="AM1848" i="66"/>
  <c r="J165" i="66"/>
  <c r="AG178" i="66"/>
  <c r="AM1799" i="66"/>
  <c r="AN86" i="66"/>
  <c r="AJ1198" i="66"/>
  <c r="AC2003" i="66"/>
  <c r="B1329" i="66"/>
  <c r="T1305" i="66"/>
  <c r="AN107" i="66"/>
  <c r="BO48" i="51"/>
  <c r="Y1226" i="66" s="1"/>
  <c r="T1226" i="66"/>
  <c r="AN43" i="66"/>
  <c r="Q1387" i="66"/>
  <c r="O1263" i="66"/>
  <c r="AO1188" i="66"/>
  <c r="AG1699" i="66"/>
  <c r="Y330" i="66"/>
  <c r="AC552" i="66"/>
  <c r="W1697" i="66"/>
  <c r="X1637" i="66"/>
  <c r="C508" i="66"/>
  <c r="Y470" i="66"/>
  <c r="AB1910" i="66"/>
  <c r="AM1855" i="66"/>
  <c r="R1918" i="66"/>
  <c r="AM1922" i="66"/>
  <c r="K479" i="66"/>
  <c r="K1279" i="66"/>
  <c r="Y523" i="66"/>
  <c r="AC527" i="66"/>
  <c r="K308" i="66"/>
  <c r="BT16" i="57"/>
  <c r="C1662" i="66" s="1"/>
  <c r="AN1356" i="66"/>
  <c r="C1546" i="66"/>
  <c r="BO36" i="51"/>
  <c r="Y1214" i="66" s="1"/>
  <c r="T1214" i="66"/>
  <c r="AB1814" i="66"/>
  <c r="AH1972" i="66"/>
  <c r="AH220" i="66"/>
  <c r="AM1963" i="66"/>
  <c r="Z144" i="66"/>
  <c r="AB224" i="66"/>
  <c r="AB1746" i="66"/>
  <c r="X80" i="66"/>
  <c r="AI1516" i="66"/>
  <c r="AJ100" i="66"/>
  <c r="AG148" i="66"/>
  <c r="C354" i="66"/>
  <c r="C1198" i="66"/>
  <c r="AK150" i="66"/>
  <c r="AC533" i="66"/>
  <c r="Y462" i="66"/>
  <c r="AM1655" i="66"/>
  <c r="BT164" i="57"/>
  <c r="C1810" i="66" s="1"/>
  <c r="AN1504" i="66"/>
  <c r="AC515" i="66"/>
  <c r="AD137" i="66"/>
  <c r="W1942" i="66"/>
  <c r="C1445" i="66"/>
  <c r="Q1485" i="66"/>
  <c r="W1681" i="66"/>
  <c r="AM1884" i="66"/>
  <c r="L1609" i="66"/>
  <c r="AM1790" i="66"/>
  <c r="C1582" i="66"/>
  <c r="AJ1231" i="66"/>
  <c r="AN91" i="66"/>
  <c r="AC350" i="66"/>
  <c r="X1623" i="66"/>
  <c r="AG558" i="66"/>
  <c r="AI1568" i="66"/>
  <c r="T1225" i="66"/>
  <c r="BO47" i="51"/>
  <c r="Y1225" i="66" s="1"/>
  <c r="AC529" i="66"/>
  <c r="BT23" i="57"/>
  <c r="C1669" i="66" s="1"/>
  <c r="AN1363" i="66"/>
  <c r="AK1197" i="66"/>
  <c r="AK397" i="66"/>
  <c r="AN1575" i="66"/>
  <c r="BT235" i="57"/>
  <c r="C1881" i="66" s="1"/>
  <c r="R104" i="66"/>
  <c r="AF267" i="66"/>
  <c r="O259" i="66"/>
  <c r="AM1826" i="66"/>
  <c r="Q1413" i="66"/>
  <c r="AK524" i="66"/>
  <c r="AG1950" i="66"/>
  <c r="A265" i="66"/>
  <c r="Q1643" i="66"/>
  <c r="C525" i="66"/>
  <c r="W1675" i="66"/>
  <c r="AJ1233" i="66"/>
  <c r="AJ81" i="66"/>
  <c r="Q1578" i="66"/>
  <c r="AC361" i="66"/>
  <c r="AO1201" i="66"/>
  <c r="AI1553" i="66"/>
  <c r="AG1710" i="66"/>
  <c r="C91" i="66"/>
  <c r="T1326" i="66"/>
  <c r="R1871" i="66"/>
  <c r="X72" i="66"/>
  <c r="O502" i="66"/>
  <c r="BO230" i="50"/>
  <c r="S502" i="66" s="1"/>
  <c r="L1601" i="66"/>
  <c r="C526" i="66"/>
  <c r="R1860" i="66"/>
  <c r="AG1932" i="66"/>
  <c r="Q1634" i="66"/>
  <c r="O495" i="66"/>
  <c r="BO223" i="50"/>
  <c r="S495" i="66" s="1"/>
  <c r="BO103" i="50"/>
  <c r="S375" i="66" s="1"/>
  <c r="O375" i="66"/>
  <c r="AQ1989" i="66"/>
  <c r="AM1880" i="66"/>
  <c r="AC669" i="66"/>
  <c r="O880" i="66"/>
  <c r="BO608" i="50"/>
  <c r="S880" i="66" s="1"/>
  <c r="O348" i="66"/>
  <c r="BO76" i="50"/>
  <c r="S348" i="66" s="1"/>
  <c r="Q1549" i="66"/>
  <c r="AG1184" i="66"/>
  <c r="AG384" i="66"/>
  <c r="K425" i="66"/>
  <c r="K1225" i="66"/>
  <c r="AG651" i="66"/>
  <c r="B155" i="66"/>
  <c r="AI1558" i="66"/>
  <c r="Q1580" i="66"/>
  <c r="K461" i="66"/>
  <c r="K1261" i="66"/>
  <c r="W1930" i="66"/>
  <c r="AB1919" i="66"/>
  <c r="Y568" i="66"/>
  <c r="X1456" i="66"/>
  <c r="AG286" i="66"/>
  <c r="C107" i="66"/>
  <c r="AC507" i="66"/>
  <c r="AI1557" i="66"/>
  <c r="AK339" i="66"/>
  <c r="X1643" i="66"/>
  <c r="K1189" i="66"/>
  <c r="K389" i="66"/>
  <c r="Y961" i="66"/>
  <c r="AG630" i="66"/>
  <c r="AK645" i="66"/>
  <c r="AK533" i="66"/>
  <c r="AG895" i="66"/>
  <c r="K838" i="66"/>
  <c r="C736" i="66"/>
  <c r="AC808" i="66"/>
  <c r="Y1146" i="66"/>
  <c r="K820" i="66"/>
  <c r="AK930" i="66"/>
  <c r="AG670" i="66"/>
  <c r="K872" i="66"/>
  <c r="W1692" i="66"/>
  <c r="X1550" i="66"/>
  <c r="X1472" i="66"/>
  <c r="AK1194" i="66"/>
  <c r="AK394" i="66"/>
  <c r="C515" i="66"/>
  <c r="AG504" i="66"/>
  <c r="AG1934" i="66"/>
  <c r="AC514" i="66"/>
  <c r="AG528" i="66"/>
  <c r="AN1641" i="66"/>
  <c r="BT301" i="57"/>
  <c r="C1947" i="66" s="1"/>
  <c r="W1881" i="66"/>
  <c r="AN1351" i="66"/>
  <c r="BT11" i="57"/>
  <c r="C1657" i="66" s="1"/>
  <c r="AJ1232" i="66"/>
  <c r="L1423" i="66"/>
  <c r="R1761" i="66"/>
  <c r="C524" i="66"/>
  <c r="L1584" i="66"/>
  <c r="AC335" i="66"/>
  <c r="Y498" i="66"/>
  <c r="C1163" i="66"/>
  <c r="Q1382" i="66"/>
  <c r="AC453" i="66"/>
  <c r="AC1253" i="66"/>
  <c r="AO438" i="66"/>
  <c r="AG1254" i="66"/>
  <c r="AG454" i="66"/>
  <c r="R1856" i="66"/>
  <c r="AK563" i="66"/>
  <c r="X1441" i="66"/>
  <c r="O387" i="66"/>
  <c r="BO115" i="50"/>
  <c r="S387" i="66" s="1"/>
  <c r="AC1212" i="66"/>
  <c r="AC412" i="66"/>
  <c r="K628" i="66"/>
  <c r="Y696" i="66"/>
  <c r="Q1621" i="66"/>
  <c r="AK856" i="66"/>
  <c r="Y1028" i="66"/>
  <c r="V221" i="66"/>
  <c r="AB222" i="66"/>
  <c r="AJ69" i="66"/>
  <c r="O1203" i="66"/>
  <c r="C1258" i="66"/>
  <c r="L1981" i="66"/>
  <c r="S203" i="66"/>
  <c r="AI1514" i="66"/>
  <c r="Q1519" i="66"/>
  <c r="B146" i="66"/>
  <c r="T253" i="66"/>
  <c r="AI193" i="66"/>
  <c r="X1374" i="66"/>
  <c r="C1256" i="66"/>
  <c r="AC365" i="66"/>
  <c r="AM1691" i="66"/>
  <c r="C1229" i="66"/>
  <c r="BT17" i="57"/>
  <c r="C1663" i="66" s="1"/>
  <c r="AN1357" i="66"/>
  <c r="AI1433" i="66"/>
  <c r="BO21" i="51"/>
  <c r="Y1199" i="66" s="1"/>
  <c r="T1199" i="66"/>
  <c r="AB223" i="66"/>
  <c r="T1250" i="66"/>
  <c r="BO72" i="51"/>
  <c r="Y1250" i="66" s="1"/>
  <c r="U1981" i="66"/>
  <c r="AG138" i="66"/>
  <c r="X1533" i="66"/>
  <c r="C349" i="66"/>
  <c r="AM1829" i="66"/>
  <c r="U1964" i="66"/>
  <c r="Y190" i="66"/>
  <c r="AK292" i="66"/>
  <c r="AQ169" i="66"/>
  <c r="R1790" i="66"/>
  <c r="L1290" i="66"/>
  <c r="W1327" i="66"/>
  <c r="J252" i="66"/>
  <c r="AG305" i="66"/>
  <c r="AF44" i="66"/>
  <c r="AH1969" i="66"/>
  <c r="AM1845" i="66"/>
  <c r="L1483" i="66"/>
  <c r="O357" i="66"/>
  <c r="BO85" i="50"/>
  <c r="S357" i="66" s="1"/>
  <c r="Y1966" i="66"/>
  <c r="AI1485" i="66"/>
  <c r="AI1488" i="66"/>
  <c r="F266" i="66"/>
  <c r="AL129" i="66"/>
  <c r="Q1523" i="66"/>
  <c r="AO1218" i="66"/>
  <c r="AC321" i="66"/>
  <c r="AO1266" i="66"/>
  <c r="AJ1267" i="66"/>
  <c r="Y209" i="66"/>
  <c r="Y2006" i="66"/>
  <c r="AG1846" i="66"/>
  <c r="C1361" i="66"/>
  <c r="W1330" i="66"/>
  <c r="V142" i="66"/>
  <c r="AI1389" i="66"/>
  <c r="W1840" i="66"/>
  <c r="AG1853" i="66"/>
  <c r="F141" i="66"/>
  <c r="AM1671" i="66"/>
  <c r="W1903" i="66"/>
  <c r="R1767" i="66"/>
  <c r="R1859" i="66"/>
  <c r="R1865" i="66"/>
  <c r="AI207" i="66"/>
  <c r="R90" i="66"/>
  <c r="Q1492" i="66"/>
  <c r="AG573" i="66"/>
  <c r="AM1739" i="66"/>
  <c r="C1526" i="66"/>
  <c r="AG1746" i="66"/>
  <c r="K1266" i="66"/>
  <c r="K466" i="66"/>
  <c r="R150" i="66"/>
  <c r="AG479" i="66"/>
  <c r="AG1279" i="66"/>
  <c r="C1403" i="66"/>
  <c r="AG1730" i="66"/>
  <c r="W1709" i="66"/>
  <c r="AO290" i="66"/>
  <c r="K317" i="66"/>
  <c r="AK331" i="66"/>
  <c r="B1294" i="66"/>
  <c r="AB1846" i="66"/>
  <c r="AI1408" i="66"/>
  <c r="BT92" i="57"/>
  <c r="C1738" i="66" s="1"/>
  <c r="AN1432" i="66"/>
  <c r="C488" i="66"/>
  <c r="AK476" i="66"/>
  <c r="AK1276" i="66"/>
  <c r="W1920" i="66"/>
  <c r="BT89" i="57"/>
  <c r="C1735" i="66" s="1"/>
  <c r="AN1429" i="66"/>
  <c r="AB1886" i="66"/>
  <c r="V145" i="66"/>
  <c r="O383" i="66"/>
  <c r="BO111" i="50"/>
  <c r="S383" i="66" s="1"/>
  <c r="AN181" i="66"/>
  <c r="C1213" i="66"/>
  <c r="B152" i="66"/>
  <c r="AG1859" i="66"/>
  <c r="C1225" i="66"/>
  <c r="AK147" i="66"/>
  <c r="C355" i="66"/>
  <c r="R1664" i="66"/>
  <c r="AB1899" i="66"/>
  <c r="V227" i="66"/>
  <c r="A253" i="66"/>
  <c r="C1490" i="66"/>
  <c r="AM1842" i="66"/>
  <c r="AG1194" i="66"/>
  <c r="AG394" i="66"/>
  <c r="AK575" i="66"/>
  <c r="AF109" i="66"/>
  <c r="C1265" i="66"/>
  <c r="AI1374" i="66"/>
  <c r="L2004" i="66"/>
  <c r="AQ1988" i="66"/>
  <c r="BO151" i="50"/>
  <c r="S423" i="66" s="1"/>
  <c r="O423" i="66"/>
  <c r="AB1843" i="66"/>
  <c r="AC281" i="66"/>
  <c r="AG1768" i="66"/>
  <c r="W1319" i="66"/>
  <c r="AO1271" i="66"/>
  <c r="C399" i="66"/>
  <c r="AF264" i="66"/>
  <c r="AK1199" i="66"/>
  <c r="AK399" i="66"/>
  <c r="C1355" i="66"/>
  <c r="AI1519" i="66"/>
  <c r="W1747" i="66"/>
  <c r="Y386" i="66"/>
  <c r="Y393" i="66"/>
  <c r="BO15" i="50"/>
  <c r="S287" i="66" s="1"/>
  <c r="O287" i="66"/>
  <c r="Y485" i="66"/>
  <c r="AG1837" i="66"/>
  <c r="AB1879" i="66"/>
  <c r="BT218" i="57"/>
  <c r="C1864" i="66" s="1"/>
  <c r="AN1558" i="66"/>
  <c r="Y556" i="66"/>
  <c r="AC451" i="66"/>
  <c r="AC1251" i="66"/>
  <c r="Y483" i="66"/>
  <c r="K506" i="66"/>
  <c r="Q1574" i="66"/>
  <c r="C1400" i="66"/>
  <c r="AM1771" i="66"/>
  <c r="Q1591" i="66"/>
  <c r="AM1986" i="66"/>
  <c r="O1230" i="66"/>
  <c r="S194" i="66"/>
  <c r="AK360" i="66"/>
  <c r="AK562" i="66"/>
  <c r="K429" i="66"/>
  <c r="K1229" i="66"/>
  <c r="R1760" i="66"/>
  <c r="X1583" i="66"/>
  <c r="AB1870" i="66"/>
  <c r="AI1424" i="66"/>
  <c r="C476" i="66"/>
  <c r="W1717" i="66"/>
  <c r="AO380" i="66"/>
  <c r="C423" i="66"/>
  <c r="AK555" i="66"/>
  <c r="R1921" i="66"/>
  <c r="AG518" i="66"/>
  <c r="K517" i="66"/>
  <c r="L1477" i="66"/>
  <c r="P178" i="66"/>
  <c r="AK557" i="66"/>
  <c r="AL254" i="66"/>
  <c r="S208" i="66"/>
  <c r="W1834" i="66"/>
  <c r="AI1458" i="66"/>
  <c r="C948" i="66"/>
  <c r="K740" i="66"/>
  <c r="C1435" i="66"/>
  <c r="C98" i="66"/>
  <c r="Y175" i="66"/>
  <c r="AG1929" i="66"/>
  <c r="AK1256" i="66"/>
  <c r="AK456" i="66"/>
  <c r="AN79" i="66"/>
  <c r="L1602" i="66"/>
  <c r="AO556" i="66"/>
  <c r="AG434" i="66"/>
  <c r="AG1234" i="66"/>
  <c r="AN1614" i="66"/>
  <c r="BT274" i="57"/>
  <c r="C1920" i="66" s="1"/>
  <c r="AG514" i="66"/>
  <c r="AN67" i="66"/>
  <c r="R1896" i="66"/>
  <c r="AO407" i="66"/>
  <c r="C1642" i="66"/>
  <c r="AG747" i="66"/>
  <c r="AK838" i="66"/>
  <c r="Y726" i="66"/>
  <c r="AG1885" i="66"/>
  <c r="AO1152" i="66"/>
  <c r="C720" i="66"/>
  <c r="C1069" i="66"/>
  <c r="BO542" i="50"/>
  <c r="S814" i="66" s="1"/>
  <c r="O814" i="66"/>
  <c r="AG615" i="66"/>
  <c r="AK857" i="66"/>
  <c r="O780" i="66"/>
  <c r="BO508" i="50"/>
  <c r="S780" i="66" s="1"/>
  <c r="C1620" i="66"/>
  <c r="Y652" i="66"/>
  <c r="Y976" i="66"/>
  <c r="O735" i="66"/>
  <c r="BO463" i="50"/>
  <c r="S735" i="66" s="1"/>
  <c r="AC717" i="66"/>
  <c r="U1996" i="66"/>
  <c r="BO12" i="50"/>
  <c r="S284" i="66" s="1"/>
  <c r="O284" i="66"/>
  <c r="AO382" i="66"/>
  <c r="AK426" i="66"/>
  <c r="AK1226" i="66"/>
  <c r="K505" i="66"/>
  <c r="M166" i="66"/>
  <c r="W1873" i="66"/>
  <c r="K430" i="66"/>
  <c r="K1230" i="66"/>
  <c r="Q1434" i="66"/>
  <c r="AC1198" i="66"/>
  <c r="AC398" i="66"/>
  <c r="X1593" i="66"/>
  <c r="K437" i="66"/>
  <c r="K1237" i="66"/>
  <c r="Y425" i="66"/>
  <c r="R98" i="66"/>
  <c r="C1231" i="66"/>
  <c r="BO221" i="50"/>
  <c r="S493" i="66" s="1"/>
  <c r="O493" i="66"/>
  <c r="AO409" i="66"/>
  <c r="B151" i="66"/>
  <c r="R1903" i="66"/>
  <c r="AO427" i="66"/>
  <c r="AK498" i="66"/>
  <c r="R1914" i="66"/>
  <c r="K525" i="66"/>
  <c r="AI1561" i="66"/>
  <c r="AM2005" i="66"/>
  <c r="AO381" i="66"/>
  <c r="AJ1189" i="66"/>
  <c r="O512" i="66"/>
  <c r="BO240" i="50"/>
  <c r="S512" i="66" s="1"/>
  <c r="W1892" i="66"/>
  <c r="C546" i="66"/>
  <c r="AO376" i="66"/>
  <c r="Y750" i="66"/>
  <c r="O595" i="66"/>
  <c r="BO323" i="50"/>
  <c r="S595" i="66" s="1"/>
  <c r="Y927" i="66"/>
  <c r="AO774" i="66"/>
  <c r="Y734" i="66"/>
  <c r="AK745" i="66"/>
  <c r="W1929" i="66"/>
  <c r="O750" i="66"/>
  <c r="BO478" i="50"/>
  <c r="S750" i="66" s="1"/>
  <c r="AG1038" i="66"/>
  <c r="K627" i="66"/>
  <c r="K594" i="66"/>
  <c r="AO347" i="66"/>
  <c r="AC1244" i="66"/>
  <c r="AC444" i="66"/>
  <c r="W1339" i="66"/>
  <c r="S173" i="66"/>
  <c r="L1418" i="66"/>
  <c r="AM1834" i="66"/>
  <c r="AH230" i="66"/>
  <c r="AI1537" i="66"/>
  <c r="BO127" i="50"/>
  <c r="S399" i="66" s="1"/>
  <c r="O399" i="66"/>
  <c r="AB1337" i="66"/>
  <c r="AC1994" i="66"/>
  <c r="W1895" i="66"/>
  <c r="AG1809" i="66"/>
  <c r="AM1924" i="66"/>
  <c r="AO367" i="66"/>
  <c r="L1555" i="66"/>
  <c r="AG1752" i="66"/>
  <c r="AN1632" i="66"/>
  <c r="BT292" i="57"/>
  <c r="C1938" i="66" s="1"/>
  <c r="K287" i="66"/>
  <c r="AB1871" i="66"/>
  <c r="C404" i="66"/>
  <c r="Q2006" i="66"/>
  <c r="AG1693" i="66"/>
  <c r="AG1660" i="66"/>
  <c r="J155" i="66"/>
  <c r="AB1739" i="66"/>
  <c r="X54" i="66"/>
  <c r="Y180" i="66"/>
  <c r="C1358" i="66"/>
  <c r="R105" i="66"/>
  <c r="S171" i="66"/>
  <c r="BO129" i="50"/>
  <c r="S401" i="66" s="1"/>
  <c r="O401" i="66"/>
  <c r="K533" i="66"/>
  <c r="W1856" i="66"/>
  <c r="Y410" i="66"/>
  <c r="U120" i="66"/>
  <c r="Q1564" i="66"/>
  <c r="BO302" i="50"/>
  <c r="S574" i="66" s="1"/>
  <c r="O574" i="66"/>
  <c r="X1621" i="66"/>
  <c r="AF77" i="66"/>
  <c r="AF95" i="66"/>
  <c r="C1383" i="66"/>
  <c r="Y2000" i="66"/>
  <c r="AO483" i="66"/>
  <c r="Y469" i="66"/>
  <c r="L1969" i="66"/>
  <c r="Q1490" i="66"/>
  <c r="AF96" i="66"/>
  <c r="AG299" i="66"/>
  <c r="R1814" i="66"/>
  <c r="AC175" i="66"/>
  <c r="Q1962" i="66"/>
  <c r="Y2002" i="66"/>
  <c r="AJ1212" i="66"/>
  <c r="AI1373" i="66"/>
  <c r="H1988" i="66"/>
  <c r="O250" i="66"/>
  <c r="AO362" i="66"/>
  <c r="AH2005" i="66"/>
  <c r="BT86" i="57"/>
  <c r="C1732" i="66" s="1"/>
  <c r="AN1426" i="66"/>
  <c r="X1477" i="66"/>
  <c r="V140" i="66"/>
  <c r="BT184" i="57"/>
  <c r="C1830" i="66" s="1"/>
  <c r="AN1524" i="66"/>
  <c r="O1260" i="66"/>
  <c r="AI1357" i="66"/>
  <c r="X1443" i="66"/>
  <c r="Y283" i="66"/>
  <c r="R1665" i="66"/>
  <c r="C1269" i="66"/>
  <c r="AK356" i="66"/>
  <c r="X1519" i="66"/>
  <c r="AG1688" i="66"/>
  <c r="B169" i="66"/>
  <c r="AM1778" i="66"/>
  <c r="P233" i="66"/>
  <c r="AK457" i="66"/>
  <c r="AK1257" i="66"/>
  <c r="V148" i="66"/>
  <c r="AF57" i="66"/>
  <c r="L1365" i="66"/>
  <c r="C1221" i="66"/>
  <c r="W1796" i="66"/>
  <c r="AC181" i="66"/>
  <c r="AO304" i="66"/>
  <c r="X1607" i="66"/>
  <c r="X1578" i="66"/>
  <c r="AG1659" i="66"/>
  <c r="AG544" i="66"/>
  <c r="BT280" i="57"/>
  <c r="C1926" i="66" s="1"/>
  <c r="AN1620" i="66"/>
  <c r="X1469" i="66"/>
  <c r="Q1451" i="66"/>
  <c r="C408" i="66"/>
  <c r="K452" i="66"/>
  <c r="K1252" i="66"/>
  <c r="K343" i="66"/>
  <c r="AJ109" i="66"/>
  <c r="L1459" i="66"/>
  <c r="AC2004" i="66"/>
  <c r="B1297" i="66"/>
  <c r="U2000" i="66"/>
  <c r="AG1278" i="66"/>
  <c r="AG478" i="66"/>
  <c r="W1921" i="66"/>
  <c r="AG1701" i="66"/>
  <c r="AC482" i="66"/>
  <c r="AC1282" i="66"/>
  <c r="AK720" i="66"/>
  <c r="AO551" i="66"/>
  <c r="AK353" i="66"/>
  <c r="AJ171" i="66"/>
  <c r="AM1722" i="66"/>
  <c r="C486" i="66"/>
  <c r="AK316" i="66"/>
  <c r="R1653" i="66"/>
  <c r="AB1923" i="66"/>
  <c r="K1188" i="66"/>
  <c r="K388" i="66"/>
  <c r="AO355" i="66"/>
  <c r="R1895" i="66"/>
  <c r="AM1909" i="66"/>
  <c r="C103" i="66"/>
  <c r="BT261" i="57"/>
  <c r="C1907" i="66" s="1"/>
  <c r="AN1601" i="66"/>
  <c r="AG1733" i="66"/>
  <c r="AB1779" i="66"/>
  <c r="X269" i="66"/>
  <c r="AQ178" i="66"/>
  <c r="AG165" i="66"/>
  <c r="AI1419" i="66"/>
  <c r="AF43" i="66"/>
  <c r="BO91" i="51"/>
  <c r="Y1269" i="66" s="1"/>
  <c r="T1269" i="66"/>
  <c r="F143" i="66"/>
  <c r="AC1274" i="66"/>
  <c r="AC474" i="66"/>
  <c r="AN1640" i="66"/>
  <c r="BT300" i="57"/>
  <c r="C1946" i="66" s="1"/>
  <c r="AO570" i="66"/>
  <c r="Y496" i="66"/>
  <c r="Y464" i="66"/>
  <c r="Q1982" i="66"/>
  <c r="L1419" i="66"/>
  <c r="Q1398" i="66"/>
  <c r="Y1969" i="66"/>
  <c r="W1658" i="66"/>
  <c r="O1269" i="66"/>
  <c r="X55" i="66"/>
  <c r="W1691" i="66"/>
  <c r="B139" i="66"/>
  <c r="AB1790" i="66"/>
  <c r="AG380" i="66"/>
  <c r="AI1573" i="66"/>
  <c r="AB1949" i="66"/>
  <c r="AO459" i="66"/>
  <c r="AO572" i="66"/>
  <c r="R1952" i="66"/>
  <c r="AN1358" i="66"/>
  <c r="BT18" i="57"/>
  <c r="C1664" i="66" s="1"/>
  <c r="AB1684" i="66"/>
  <c r="BO145" i="50"/>
  <c r="S417" i="66" s="1"/>
  <c r="O417" i="66"/>
  <c r="AH216" i="66"/>
  <c r="AI209" i="66"/>
  <c r="AC576" i="66"/>
  <c r="B1309" i="66"/>
  <c r="X1558" i="66"/>
  <c r="AI191" i="66"/>
  <c r="S198" i="66"/>
  <c r="AM1752" i="66"/>
  <c r="Y405" i="66"/>
  <c r="AB1929" i="66"/>
  <c r="AG413" i="66"/>
  <c r="AG1213" i="66"/>
  <c r="C382" i="66"/>
  <c r="AB1703" i="66"/>
  <c r="AB1811" i="66"/>
  <c r="C448" i="66"/>
  <c r="BT192" i="57"/>
  <c r="C1838" i="66" s="1"/>
  <c r="AN1532" i="66"/>
  <c r="AF92" i="66"/>
  <c r="AB1323" i="66"/>
  <c r="R1831" i="66"/>
  <c r="Q1409" i="66"/>
  <c r="Q1605" i="66"/>
  <c r="AI1473" i="66"/>
  <c r="Y338" i="66"/>
  <c r="AM1738" i="66"/>
  <c r="AB1748" i="66"/>
  <c r="W1858" i="66"/>
  <c r="C490" i="66"/>
  <c r="AF78" i="66"/>
  <c r="AN1579" i="66"/>
  <c r="BT239" i="57"/>
  <c r="C1885" i="66" s="1"/>
  <c r="AG1906" i="66"/>
  <c r="W1893" i="66"/>
  <c r="C392" i="66"/>
  <c r="K575" i="66"/>
  <c r="AO456" i="66"/>
  <c r="AK500" i="66"/>
  <c r="C1557" i="66"/>
  <c r="Y1993" i="66"/>
  <c r="L1638" i="66"/>
  <c r="O730" i="66"/>
  <c r="BO458" i="50"/>
  <c r="S730" i="66" s="1"/>
  <c r="BO219" i="50"/>
  <c r="S491" i="66" s="1"/>
  <c r="O491" i="66"/>
  <c r="K890" i="66"/>
  <c r="AO436" i="66"/>
  <c r="C457" i="66"/>
  <c r="AK1192" i="66"/>
  <c r="AK392" i="66"/>
  <c r="Y446" i="66"/>
  <c r="F174" i="66"/>
  <c r="AF256" i="66"/>
  <c r="AM1893" i="66"/>
  <c r="K381" i="66"/>
  <c r="Q1588" i="66"/>
  <c r="AI1549" i="66"/>
  <c r="Q1566" i="66"/>
  <c r="AG1874" i="66"/>
  <c r="AK516" i="66"/>
  <c r="AK1259" i="66"/>
  <c r="AK459" i="66"/>
  <c r="Y650" i="66"/>
  <c r="C682" i="66"/>
  <c r="C982" i="66"/>
  <c r="C712" i="66"/>
  <c r="Y674" i="66"/>
  <c r="K977" i="66"/>
  <c r="O762" i="66"/>
  <c r="BO490" i="50"/>
  <c r="S762" i="66" s="1"/>
  <c r="AN221" i="66"/>
  <c r="AK961" i="66"/>
  <c r="BO889" i="50"/>
  <c r="S1161" i="66" s="1"/>
  <c r="O1161" i="66"/>
  <c r="K595" i="66"/>
  <c r="AO547" i="66"/>
  <c r="AG1933" i="66"/>
  <c r="K1220" i="66"/>
  <c r="K420" i="66"/>
  <c r="Y332" i="66"/>
  <c r="K357" i="66"/>
  <c r="Q1431" i="66"/>
  <c r="AN55" i="66"/>
  <c r="K291" i="66"/>
  <c r="AK140" i="66"/>
  <c r="Y525" i="66"/>
  <c r="AC490" i="66"/>
  <c r="AM1865" i="66"/>
  <c r="AG1269" i="66"/>
  <c r="AG469" i="66"/>
  <c r="BT79" i="57"/>
  <c r="C1725" i="66" s="1"/>
  <c r="AN1419" i="66"/>
  <c r="AK536" i="66"/>
  <c r="AP155" i="66"/>
  <c r="R1757" i="66"/>
  <c r="C520" i="66"/>
  <c r="A259" i="66"/>
  <c r="W1325" i="66"/>
  <c r="AM1883" i="66"/>
  <c r="AG1903" i="66"/>
  <c r="C1554" i="66"/>
  <c r="AC571" i="66"/>
  <c r="AO553" i="66"/>
  <c r="B1983" i="66"/>
  <c r="O456" i="66"/>
  <c r="BO184" i="50"/>
  <c r="S456" i="66" s="1"/>
  <c r="AC1164" i="66"/>
  <c r="C651" i="66"/>
  <c r="AK1051" i="66"/>
  <c r="Y1082" i="66"/>
  <c r="K893" i="66"/>
  <c r="Y689" i="66"/>
  <c r="AO610" i="66"/>
  <c r="AC615" i="66"/>
  <c r="AO884" i="66"/>
  <c r="AG890" i="66"/>
  <c r="Q1391" i="66"/>
  <c r="AI1533" i="66"/>
  <c r="R1722" i="66"/>
  <c r="C1220" i="66"/>
  <c r="AN1513" i="66"/>
  <c r="BT173" i="57"/>
  <c r="C1819" i="66" s="1"/>
  <c r="AG1742" i="66"/>
  <c r="AM1995" i="66"/>
  <c r="AC386" i="66"/>
  <c r="AC1186" i="66"/>
  <c r="AO1227" i="66"/>
  <c r="AC301" i="66"/>
  <c r="AI1351" i="66"/>
  <c r="AM1977" i="66"/>
  <c r="C315" i="66"/>
  <c r="AB1329" i="66"/>
  <c r="AJ84" i="66"/>
  <c r="AI1368" i="66"/>
  <c r="AJ83" i="66"/>
  <c r="X1358" i="66"/>
  <c r="T1246" i="66"/>
  <c r="BO68" i="51"/>
  <c r="Y1246" i="66" s="1"/>
  <c r="AB1721" i="66"/>
  <c r="AJ183" i="66"/>
  <c r="C341" i="66"/>
  <c r="X1363" i="66"/>
  <c r="S206" i="66"/>
  <c r="AB1325" i="66"/>
  <c r="Q1412" i="66"/>
  <c r="AG281" i="66"/>
  <c r="O1193" i="66"/>
  <c r="AC328" i="66"/>
  <c r="AB1338" i="66"/>
  <c r="B1998" i="66"/>
  <c r="V146" i="66"/>
  <c r="AC323" i="66"/>
  <c r="T1282" i="66"/>
  <c r="BO104" i="51"/>
  <c r="Y1282" i="66" s="1"/>
  <c r="AB1847" i="66"/>
  <c r="V216" i="66"/>
  <c r="H1999" i="66"/>
  <c r="AJ53" i="66"/>
  <c r="DA21" i="52"/>
  <c r="AG1305" i="66" s="1"/>
  <c r="CZ21" i="52"/>
  <c r="AL1305" i="66" s="1"/>
  <c r="AC455" i="66"/>
  <c r="AC1255" i="66"/>
  <c r="BO39" i="50"/>
  <c r="S311" i="66" s="1"/>
  <c r="O311" i="66"/>
  <c r="AB1293" i="66"/>
  <c r="AC339" i="66"/>
  <c r="X1484" i="66"/>
  <c r="AJ94" i="66"/>
  <c r="AG1199" i="66"/>
  <c r="AG399" i="66"/>
  <c r="AO1193" i="66"/>
  <c r="C1357" i="66"/>
  <c r="AG284" i="66"/>
  <c r="AG1734" i="66"/>
  <c r="AB1302" i="66"/>
  <c r="K228" i="66"/>
  <c r="Y292" i="66"/>
  <c r="AI1468" i="66"/>
  <c r="AJ44" i="66"/>
  <c r="X81" i="66"/>
  <c r="AG1704" i="66"/>
  <c r="B1996" i="66"/>
  <c r="AM1687" i="66"/>
  <c r="AB1830" i="66"/>
  <c r="C1481" i="66"/>
  <c r="AG1796" i="66"/>
  <c r="Q1357" i="66"/>
  <c r="AG1867" i="66"/>
  <c r="AN98" i="66"/>
  <c r="AK1278" i="66"/>
  <c r="AK478" i="66"/>
  <c r="BT298" i="57"/>
  <c r="C1944" i="66" s="1"/>
  <c r="AN1638" i="66"/>
  <c r="AB1947" i="66"/>
  <c r="L1635" i="66"/>
  <c r="K1242" i="66"/>
  <c r="K442" i="66"/>
  <c r="C1479" i="66"/>
  <c r="X1620" i="66"/>
  <c r="AI1580" i="66"/>
  <c r="X103" i="66"/>
  <c r="C1224" i="66"/>
  <c r="AG414" i="66"/>
  <c r="AG1214" i="66"/>
  <c r="L1474" i="66"/>
  <c r="H1981" i="66"/>
  <c r="AO488" i="66"/>
  <c r="X1372" i="66"/>
  <c r="AJ1248" i="66"/>
  <c r="AO1278" i="66"/>
  <c r="BO37" i="51"/>
  <c r="Y1215" i="66" s="1"/>
  <c r="T1215" i="66"/>
  <c r="Y197" i="66"/>
  <c r="AC459" i="66"/>
  <c r="AC1259" i="66"/>
  <c r="AL260" i="66"/>
  <c r="L1376" i="66"/>
  <c r="L1456" i="66"/>
  <c r="AC525" i="66"/>
  <c r="C396" i="66"/>
  <c r="BO270" i="50"/>
  <c r="S542" i="66" s="1"/>
  <c r="O542" i="66"/>
  <c r="K433" i="66"/>
  <c r="K1233" i="66"/>
  <c r="AG1200" i="66"/>
  <c r="AG400" i="66"/>
  <c r="AG351" i="66"/>
  <c r="K514" i="66"/>
  <c r="AG1882" i="66"/>
  <c r="AM1925" i="66"/>
  <c r="C1422" i="66"/>
  <c r="AK326" i="66"/>
  <c r="W1949" i="66"/>
  <c r="C83" i="66"/>
  <c r="Y573" i="66"/>
  <c r="AC319" i="66"/>
  <c r="X1371" i="66"/>
  <c r="O285" i="66"/>
  <c r="BO13" i="50"/>
  <c r="S285" i="66" s="1"/>
  <c r="AK529" i="66"/>
  <c r="AN1508" i="66"/>
  <c r="BT168" i="57"/>
  <c r="C1814" i="66" s="1"/>
  <c r="AP137" i="66"/>
  <c r="AL252" i="66"/>
  <c r="X1532" i="66"/>
  <c r="L1578" i="66"/>
  <c r="AN165" i="66"/>
  <c r="L1590" i="66"/>
  <c r="C1364" i="66"/>
  <c r="AO323" i="66"/>
  <c r="T1218" i="66"/>
  <c r="BO40" i="51"/>
  <c r="Y1218" i="66" s="1"/>
  <c r="C1391" i="66"/>
  <c r="AG1777" i="66"/>
  <c r="AO372" i="66"/>
  <c r="AG375" i="66"/>
  <c r="K504" i="66"/>
  <c r="W1293" i="66"/>
  <c r="AB269" i="66"/>
  <c r="K280" i="66"/>
  <c r="BO14" i="50"/>
  <c r="S286" i="66" s="1"/>
  <c r="O286" i="66"/>
  <c r="W1887" i="66"/>
  <c r="K338" i="66"/>
  <c r="K393" i="66"/>
  <c r="K1193" i="66"/>
  <c r="AD142" i="66"/>
  <c r="O354" i="66"/>
  <c r="BO82" i="50"/>
  <c r="S354" i="66" s="1"/>
  <c r="AG408" i="66"/>
  <c r="AG1208" i="66"/>
  <c r="AG1889" i="66"/>
  <c r="Y289" i="66"/>
  <c r="B190" i="66"/>
  <c r="O468" i="66"/>
  <c r="BO196" i="50"/>
  <c r="S468" i="66" s="1"/>
  <c r="AK544" i="66"/>
  <c r="AN109" i="66"/>
  <c r="W1907" i="66"/>
  <c r="N152" i="66"/>
  <c r="AG1243" i="66"/>
  <c r="AG443" i="66"/>
  <c r="AG1876" i="66"/>
  <c r="C1603" i="66"/>
  <c r="Q1510" i="66"/>
  <c r="Y382" i="66"/>
  <c r="C93" i="66"/>
  <c r="AC517" i="66"/>
  <c r="C443" i="66"/>
  <c r="AK505" i="66"/>
  <c r="Y558" i="66"/>
  <c r="V234" i="66"/>
  <c r="AC569" i="66"/>
  <c r="W1318" i="66"/>
  <c r="X1645" i="66"/>
  <c r="K423" i="66"/>
  <c r="K1223" i="66"/>
  <c r="W1941" i="66"/>
  <c r="AH231" i="66"/>
  <c r="AN1645" i="66"/>
  <c r="BT305" i="57"/>
  <c r="C1951" i="66" s="1"/>
  <c r="L1560" i="66"/>
  <c r="Q1462" i="66"/>
  <c r="AI1521" i="66"/>
  <c r="L1617" i="66"/>
  <c r="B177" i="66"/>
  <c r="AM1900" i="66"/>
  <c r="X1587" i="66"/>
  <c r="U1967" i="66"/>
  <c r="K1277" i="66"/>
  <c r="K477" i="66"/>
  <c r="AB1908" i="66"/>
  <c r="AG1901" i="66"/>
  <c r="C1062" i="66"/>
  <c r="W1924" i="66"/>
  <c r="AC461" i="66"/>
  <c r="AC1261" i="66"/>
  <c r="BT226" i="57"/>
  <c r="C1872" i="66" s="1"/>
  <c r="AN1566" i="66"/>
  <c r="W1909" i="66"/>
  <c r="C483" i="66"/>
  <c r="L1581" i="66"/>
  <c r="Q1571" i="66"/>
  <c r="AC494" i="66"/>
  <c r="AC1192" i="66"/>
  <c r="AC392" i="66"/>
  <c r="C512" i="66"/>
  <c r="AC379" i="66"/>
  <c r="AK434" i="66"/>
  <c r="AK1234" i="66"/>
  <c r="K443" i="66"/>
  <c r="K1243" i="66"/>
  <c r="B1991" i="66"/>
  <c r="AB1693" i="66"/>
  <c r="AK1277" i="66"/>
  <c r="AK477" i="66"/>
  <c r="AI1613" i="66"/>
  <c r="AK631" i="66"/>
  <c r="AK1263" i="66"/>
  <c r="AK463" i="66"/>
  <c r="Y581" i="66"/>
  <c r="BO790" i="50"/>
  <c r="S1062" i="66" s="1"/>
  <c r="O1062" i="66"/>
  <c r="AG935" i="66"/>
  <c r="O978" i="66"/>
  <c r="BO706" i="50"/>
  <c r="S978" i="66" s="1"/>
  <c r="L1565" i="66"/>
  <c r="C622" i="66"/>
  <c r="C898" i="66"/>
  <c r="Y998" i="66"/>
  <c r="AG773" i="66"/>
  <c r="AK1034" i="66"/>
  <c r="Y754" i="66"/>
  <c r="AC870" i="66"/>
  <c r="AC164" i="66"/>
  <c r="L1432" i="66"/>
  <c r="AG1672" i="66"/>
  <c r="AO1249" i="66"/>
  <c r="L1481" i="66"/>
  <c r="AF252" i="66"/>
  <c r="Q1557" i="66"/>
  <c r="H1968" i="66"/>
  <c r="X1429" i="66"/>
  <c r="AG495" i="66"/>
  <c r="R97" i="66"/>
  <c r="Q1419" i="66"/>
  <c r="AN1474" i="66"/>
  <c r="BT134" i="57"/>
  <c r="C1780" i="66" s="1"/>
  <c r="BO188" i="50"/>
  <c r="S460" i="66" s="1"/>
  <c r="O460" i="66"/>
  <c r="Y515" i="66"/>
  <c r="AC422" i="66"/>
  <c r="AC1222" i="66"/>
  <c r="AN1584" i="66"/>
  <c r="BT244" i="57"/>
  <c r="C1890" i="66" s="1"/>
  <c r="W1331" i="66"/>
  <c r="C395" i="66"/>
  <c r="X105" i="66"/>
  <c r="K1268" i="66"/>
  <c r="K468" i="66"/>
  <c r="W1671" i="66"/>
  <c r="AG1205" i="66"/>
  <c r="AG405" i="66"/>
  <c r="Q1624" i="66"/>
  <c r="L1640" i="66"/>
  <c r="AI1603" i="66"/>
  <c r="AO325" i="66"/>
  <c r="Q1626" i="66"/>
  <c r="K494" i="66"/>
  <c r="AJ51" i="66"/>
  <c r="AC1991" i="66"/>
  <c r="AH217" i="66"/>
  <c r="W1916" i="66"/>
  <c r="AP154" i="66"/>
  <c r="AC378" i="66"/>
  <c r="X1581" i="66"/>
  <c r="AJ80" i="66"/>
  <c r="Y536" i="66"/>
  <c r="C383" i="66"/>
  <c r="AO481" i="66"/>
  <c r="AG1657" i="66"/>
  <c r="AB1931" i="66"/>
  <c r="Y440" i="66"/>
  <c r="O427" i="66"/>
  <c r="BO155" i="50"/>
  <c r="S427" i="66" s="1"/>
  <c r="K509" i="66"/>
  <c r="AO523" i="66"/>
  <c r="AK977" i="66"/>
  <c r="Y997" i="66"/>
  <c r="K450" i="66"/>
  <c r="K1250" i="66"/>
  <c r="K817" i="66"/>
  <c r="C561" i="66"/>
  <c r="AK696" i="66"/>
  <c r="C1060" i="66"/>
  <c r="BO519" i="50"/>
  <c r="S791" i="66" s="1"/>
  <c r="O791" i="66"/>
  <c r="Y810" i="66"/>
  <c r="BO630" i="50"/>
  <c r="S902" i="66" s="1"/>
  <c r="O902" i="66"/>
  <c r="C657" i="66"/>
  <c r="AI1643" i="66"/>
  <c r="X1355" i="66"/>
  <c r="BT87" i="57"/>
  <c r="C1733" i="66" s="1"/>
  <c r="AN1427" i="66"/>
  <c r="L1443" i="66"/>
  <c r="AG419" i="66"/>
  <c r="AG1219" i="66"/>
  <c r="AJ169" i="66"/>
  <c r="X1582" i="66"/>
  <c r="AG1216" i="66"/>
  <c r="AG416" i="66"/>
  <c r="L1366" i="66"/>
  <c r="AG1861" i="66"/>
  <c r="T1310" i="66"/>
  <c r="T1191" i="66"/>
  <c r="BO13" i="51"/>
  <c r="Y1191" i="66" s="1"/>
  <c r="AC1964" i="66"/>
  <c r="C449" i="66"/>
  <c r="X1605" i="66"/>
  <c r="AG1862" i="66"/>
  <c r="AM1754" i="66"/>
  <c r="AO419" i="66"/>
  <c r="BO16" i="51"/>
  <c r="Y1194" i="66" s="1"/>
  <c r="T1194" i="66"/>
  <c r="K1255" i="66"/>
  <c r="K455" i="66"/>
  <c r="X250" i="66"/>
  <c r="AG1691" i="66"/>
  <c r="B1301" i="66"/>
  <c r="AG1255" i="66"/>
  <c r="AG455" i="66"/>
  <c r="C422" i="66"/>
  <c r="Y288" i="66"/>
  <c r="AF83" i="66"/>
  <c r="Q1481" i="66"/>
  <c r="C398" i="66"/>
  <c r="AO1240" i="66"/>
  <c r="AG1894" i="66"/>
  <c r="T1298" i="66"/>
  <c r="BO211" i="50"/>
  <c r="S483" i="66" s="1"/>
  <c r="O483" i="66"/>
  <c r="O388" i="66"/>
  <c r="BO116" i="50"/>
  <c r="S388" i="66" s="1"/>
  <c r="R92" i="66"/>
  <c r="K983" i="66"/>
  <c r="AM1903" i="66"/>
  <c r="AK750" i="66"/>
  <c r="Y882" i="66"/>
  <c r="C759" i="66"/>
  <c r="W1857" i="66"/>
  <c r="W1829" i="66"/>
  <c r="Y1049" i="66"/>
  <c r="AG924" i="66"/>
  <c r="C850" i="66"/>
  <c r="AC564" i="66"/>
  <c r="BO238" i="50"/>
  <c r="S510" i="66" s="1"/>
  <c r="O510" i="66"/>
  <c r="AO923" i="66"/>
  <c r="AC856" i="66"/>
  <c r="BO441" i="50"/>
  <c r="S713" i="66" s="1"/>
  <c r="O713" i="66"/>
  <c r="AO990" i="66"/>
  <c r="Y582" i="66"/>
  <c r="AC1989" i="66"/>
  <c r="AK1163" i="66"/>
  <c r="K1098" i="66"/>
  <c r="AC755" i="66"/>
  <c r="AK741" i="66"/>
  <c r="AC1123" i="66"/>
  <c r="AK672" i="66"/>
  <c r="AG1110" i="66"/>
  <c r="C851" i="66"/>
  <c r="C620" i="66"/>
  <c r="AO649" i="66"/>
  <c r="K908" i="66"/>
  <c r="AC896" i="66"/>
  <c r="AK986" i="66"/>
  <c r="AO899" i="66"/>
  <c r="AO759" i="66"/>
  <c r="L1634" i="66"/>
  <c r="AK972" i="66"/>
  <c r="AG1921" i="66"/>
  <c r="K885" i="66"/>
  <c r="AO800" i="66"/>
  <c r="AO652" i="66"/>
  <c r="AG1059" i="66"/>
  <c r="R1870" i="66"/>
  <c r="AC1197" i="66"/>
  <c r="AC397" i="66"/>
  <c r="K1003" i="66"/>
  <c r="W1853" i="66"/>
  <c r="AK1001" i="66"/>
  <c r="AG705" i="66"/>
  <c r="AC628" i="66"/>
  <c r="AG950" i="66"/>
  <c r="AG959" i="66"/>
  <c r="AC626" i="66"/>
  <c r="K721" i="66"/>
  <c r="AK754" i="66"/>
  <c r="AK668" i="66"/>
  <c r="K1035" i="66"/>
  <c r="AK603" i="66"/>
  <c r="K882" i="66"/>
  <c r="AI1548" i="66"/>
  <c r="Y667" i="66"/>
  <c r="C860" i="66"/>
  <c r="AO952" i="66"/>
  <c r="C1149" i="66"/>
  <c r="AG975" i="66"/>
  <c r="AC689" i="66"/>
  <c r="AG832" i="66"/>
  <c r="C1049" i="66"/>
  <c r="Y697" i="66"/>
  <c r="AB1299" i="66"/>
  <c r="W1851" i="66"/>
  <c r="AC352" i="66"/>
  <c r="AG572" i="66"/>
  <c r="C1362" i="66"/>
  <c r="B182" i="66"/>
  <c r="W1314" i="66"/>
  <c r="AO314" i="66"/>
  <c r="AN1563" i="66"/>
  <c r="BT223" i="57"/>
  <c r="C1869" i="66" s="1"/>
  <c r="AG353" i="66"/>
  <c r="K529" i="66"/>
  <c r="B1975" i="66"/>
  <c r="AC1963" i="66"/>
  <c r="R1759" i="66"/>
  <c r="AG164" i="66"/>
  <c r="AN110" i="66"/>
  <c r="C1646" i="66"/>
  <c r="R1852" i="66"/>
  <c r="M177" i="66"/>
  <c r="AO1241" i="66"/>
  <c r="AC337" i="66"/>
  <c r="AG1716" i="66"/>
  <c r="Q1417" i="66"/>
  <c r="C459" i="66"/>
  <c r="P225" i="66"/>
  <c r="R1716" i="66"/>
  <c r="K334" i="66"/>
  <c r="AI1392" i="66"/>
  <c r="C1207" i="66"/>
  <c r="DA48" i="52"/>
  <c r="AG1332" i="66" s="1"/>
  <c r="CZ48" i="52"/>
  <c r="AL1332" i="66" s="1"/>
  <c r="W1768" i="66"/>
  <c r="AC396" i="66"/>
  <c r="AC1196" i="66"/>
  <c r="BT65" i="57"/>
  <c r="C1711" i="66" s="1"/>
  <c r="AN1405" i="66"/>
  <c r="K1281" i="66"/>
  <c r="K481" i="66"/>
  <c r="O444" i="66"/>
  <c r="BO172" i="50"/>
  <c r="S444" i="66" s="1"/>
  <c r="R1781" i="66"/>
  <c r="AO534" i="66"/>
  <c r="O1277" i="66"/>
  <c r="X1366" i="66"/>
  <c r="W1904" i="66"/>
  <c r="AM1979" i="66"/>
  <c r="B234" i="66"/>
  <c r="BO269" i="50"/>
  <c r="S541" i="66" s="1"/>
  <c r="O541" i="66"/>
  <c r="AG432" i="66"/>
  <c r="AG1232" i="66"/>
  <c r="AM1751" i="66"/>
  <c r="Q1565" i="66"/>
  <c r="AQ1971" i="66"/>
  <c r="AG1014" i="66"/>
  <c r="Q1635" i="66"/>
  <c r="X1549" i="66"/>
  <c r="AM1916" i="66"/>
  <c r="K553" i="66"/>
  <c r="AO448" i="66"/>
  <c r="AO1186" i="66"/>
  <c r="AM1862" i="66"/>
  <c r="AC1243" i="66"/>
  <c r="AC443" i="66"/>
  <c r="BO250" i="50"/>
  <c r="S522" i="66" s="1"/>
  <c r="O522" i="66"/>
  <c r="AN1583" i="66"/>
  <c r="BT243" i="57"/>
  <c r="C1889" i="66" s="1"/>
  <c r="AG536" i="66"/>
  <c r="AO501" i="66"/>
  <c r="AC1246" i="66"/>
  <c r="AC446" i="66"/>
  <c r="AC438" i="66"/>
  <c r="AC1238" i="66"/>
  <c r="O492" i="66"/>
  <c r="BO220" i="50"/>
  <c r="S492" i="66" s="1"/>
  <c r="Q1631" i="66"/>
  <c r="AC543" i="66"/>
  <c r="AO471" i="66"/>
  <c r="C377" i="66"/>
  <c r="C437" i="66"/>
  <c r="Y311" i="66"/>
  <c r="O470" i="66"/>
  <c r="BO198" i="50"/>
  <c r="S470" i="66" s="1"/>
  <c r="AC542" i="66"/>
  <c r="P229" i="66"/>
  <c r="Q1629" i="66"/>
  <c r="R1754" i="66"/>
  <c r="W1695" i="66"/>
  <c r="AG543" i="66"/>
  <c r="W1877" i="66"/>
  <c r="C1574" i="66"/>
  <c r="L1964" i="66"/>
  <c r="BO289" i="50"/>
  <c r="S561" i="66" s="1"/>
  <c r="O561" i="66"/>
  <c r="AL261" i="66"/>
  <c r="AQ167" i="66"/>
  <c r="AG422" i="66"/>
  <c r="AG1222" i="66"/>
  <c r="AI1639" i="66"/>
  <c r="C799" i="66"/>
  <c r="AK970" i="66"/>
  <c r="AK381" i="66"/>
  <c r="AG605" i="66"/>
  <c r="AG1003" i="66"/>
  <c r="AG882" i="66"/>
  <c r="AO775" i="66"/>
  <c r="O568" i="66"/>
  <c r="BO296" i="50"/>
  <c r="S568" i="66" s="1"/>
  <c r="AO1104" i="66"/>
  <c r="O603" i="66"/>
  <c r="BO331" i="50"/>
  <c r="S603" i="66" s="1"/>
  <c r="AO491" i="66"/>
  <c r="AC982" i="66"/>
  <c r="Y1075" i="66"/>
  <c r="C1632" i="66"/>
  <c r="AK390" i="66"/>
  <c r="AK1190" i="66"/>
  <c r="AM1905" i="66"/>
  <c r="AN1634" i="66"/>
  <c r="BT294" i="57"/>
  <c r="C1940" i="66" s="1"/>
  <c r="W1727" i="66"/>
  <c r="AO497" i="66"/>
  <c r="C414" i="66"/>
  <c r="AG512" i="66"/>
  <c r="O475" i="66"/>
  <c r="BO203" i="50"/>
  <c r="S475" i="66" s="1"/>
  <c r="L1462" i="66"/>
  <c r="AN1611" i="66"/>
  <c r="BT271" i="57"/>
  <c r="C1917" i="66" s="1"/>
  <c r="R94" i="66"/>
  <c r="BO67" i="51"/>
  <c r="Y1245" i="66" s="1"/>
  <c r="T1245" i="66"/>
  <c r="K380" i="66"/>
  <c r="BO247" i="50"/>
  <c r="S519" i="66" s="1"/>
  <c r="O519" i="66"/>
  <c r="AM1888" i="66"/>
  <c r="O527" i="66"/>
  <c r="BO255" i="50"/>
  <c r="S527" i="66" s="1"/>
  <c r="X1601" i="66"/>
  <c r="Y552" i="66"/>
  <c r="X1629" i="66"/>
  <c r="O539" i="66"/>
  <c r="BO267" i="50"/>
  <c r="S539" i="66" s="1"/>
  <c r="B1961" i="66"/>
  <c r="C573" i="66"/>
  <c r="Y532" i="66"/>
  <c r="AG520" i="66"/>
  <c r="AK534" i="66"/>
  <c r="AG488" i="66"/>
  <c r="AG1830" i="66"/>
  <c r="L1625" i="66"/>
  <c r="AJ168" i="66"/>
  <c r="AC1979" i="66"/>
  <c r="X1627" i="66"/>
  <c r="K1213" i="66"/>
  <c r="K413" i="66"/>
  <c r="O1215" i="66"/>
  <c r="AO460" i="66"/>
  <c r="C507" i="66"/>
  <c r="BT258" i="57"/>
  <c r="C1904" i="66" s="1"/>
  <c r="AN1598" i="66"/>
  <c r="AG1877" i="66"/>
  <c r="BO159" i="50"/>
  <c r="S431" i="66" s="1"/>
  <c r="O431" i="66"/>
  <c r="O398" i="66"/>
  <c r="BO126" i="50"/>
  <c r="S398" i="66" s="1"/>
  <c r="K522" i="66"/>
  <c r="K406" i="66"/>
  <c r="K1206" i="66"/>
  <c r="BO44" i="51"/>
  <c r="Y1222" i="66" s="1"/>
  <c r="T1222" i="66"/>
  <c r="AK467" i="66"/>
  <c r="AK1267" i="66"/>
  <c r="R45" i="66"/>
  <c r="AM1899" i="66"/>
  <c r="P179" i="66"/>
  <c r="C433" i="66"/>
  <c r="M174" i="66"/>
  <c r="AC327" i="66"/>
  <c r="C373" i="66"/>
  <c r="AO425" i="66"/>
  <c r="AG374" i="66"/>
  <c r="C451" i="66"/>
  <c r="R1929" i="66"/>
  <c r="B149" i="66"/>
  <c r="AK480" i="66"/>
  <c r="AK1280" i="66"/>
  <c r="AM1962" i="66"/>
  <c r="L1620" i="66"/>
  <c r="X91" i="66"/>
  <c r="J142" i="66"/>
  <c r="T1324" i="66"/>
  <c r="AC1267" i="66"/>
  <c r="AC467" i="66"/>
  <c r="C1197" i="66"/>
  <c r="AC466" i="66"/>
  <c r="AC1266" i="66"/>
  <c r="Y730" i="66"/>
  <c r="AK1094" i="66"/>
  <c r="C738" i="66"/>
  <c r="BO191" i="50"/>
  <c r="S463" i="66" s="1"/>
  <c r="O463" i="66"/>
  <c r="BO737" i="50"/>
  <c r="S1009" i="66" s="1"/>
  <c r="O1009" i="66"/>
  <c r="BO264" i="50"/>
  <c r="S536" i="66" s="1"/>
  <c r="O536" i="66"/>
  <c r="K880" i="66"/>
  <c r="K1051" i="66"/>
  <c r="X96" i="66"/>
  <c r="AK796" i="66"/>
  <c r="K875" i="66"/>
  <c r="AK792" i="66"/>
  <c r="BO593" i="50"/>
  <c r="S865" i="66" s="1"/>
  <c r="O865" i="66"/>
  <c r="K927" i="66"/>
  <c r="Y932" i="66"/>
  <c r="AG1053" i="66"/>
  <c r="C643" i="66"/>
  <c r="K607" i="66"/>
  <c r="C1514" i="66"/>
  <c r="C92" i="66"/>
  <c r="AK585" i="66"/>
  <c r="AO608" i="66"/>
  <c r="C706" i="66"/>
  <c r="W1865" i="66"/>
  <c r="C728" i="66"/>
  <c r="C914" i="66"/>
  <c r="K1140" i="66"/>
  <c r="AO1054" i="66"/>
  <c r="K648" i="66"/>
  <c r="AC1185" i="66"/>
  <c r="AC385" i="66"/>
  <c r="BO377" i="50"/>
  <c r="S649" i="66" s="1"/>
  <c r="O649" i="66"/>
  <c r="C1268" i="66"/>
  <c r="AG583" i="66"/>
  <c r="R1937" i="66"/>
  <c r="AK1017" i="66"/>
  <c r="AK607" i="66"/>
  <c r="K626" i="66"/>
  <c r="K773" i="66"/>
  <c r="AK1124" i="66"/>
  <c r="O790" i="66"/>
  <c r="BO518" i="50"/>
  <c r="S790" i="66" s="1"/>
  <c r="AG794" i="66"/>
  <c r="AK946" i="66"/>
  <c r="O1111" i="66"/>
  <c r="BO839" i="50"/>
  <c r="S1111" i="66" s="1"/>
  <c r="AC712" i="66"/>
  <c r="AK673" i="66"/>
  <c r="C1226" i="66"/>
  <c r="Q1516" i="66"/>
  <c r="AB1327" i="66"/>
  <c r="T255" i="66"/>
  <c r="AI198" i="66"/>
  <c r="R1878" i="66"/>
  <c r="R53" i="66"/>
  <c r="R1864" i="66"/>
  <c r="AJ90" i="66"/>
  <c r="AK288" i="66"/>
  <c r="AB1941" i="66"/>
  <c r="Q1517" i="66"/>
  <c r="AC305" i="66"/>
  <c r="AF257" i="66"/>
  <c r="Y415" i="66"/>
  <c r="AO450" i="66"/>
  <c r="Y384" i="66"/>
  <c r="L1482" i="66"/>
  <c r="X1482" i="66"/>
  <c r="AB1749" i="66"/>
  <c r="W1946" i="66"/>
  <c r="F156" i="66"/>
  <c r="T1227" i="66"/>
  <c r="BO49" i="51"/>
  <c r="Y1227" i="66" s="1"/>
  <c r="C1631" i="66"/>
  <c r="C1536" i="66"/>
  <c r="C393" i="66"/>
  <c r="Q1592" i="66"/>
  <c r="AI1612" i="66"/>
  <c r="C388" i="66"/>
  <c r="K490" i="66"/>
  <c r="W1894" i="66"/>
  <c r="AC551" i="66"/>
  <c r="AC574" i="66"/>
  <c r="Y395" i="66"/>
  <c r="O1252" i="66"/>
  <c r="V147" i="66"/>
  <c r="AO521" i="66"/>
  <c r="C554" i="66"/>
  <c r="AC1965" i="66"/>
  <c r="K559" i="66"/>
  <c r="W1702" i="66"/>
  <c r="AG1676" i="66"/>
  <c r="K1224" i="66"/>
  <c r="K424" i="66"/>
  <c r="BO304" i="50"/>
  <c r="S576" i="66" s="1"/>
  <c r="O576" i="66"/>
  <c r="AP145" i="66"/>
  <c r="C379" i="66"/>
  <c r="AK1261" i="66"/>
  <c r="AK461" i="66"/>
  <c r="AG426" i="66"/>
  <c r="AG1226" i="66"/>
  <c r="AO1184" i="66"/>
  <c r="Y459" i="66"/>
  <c r="AC167" i="66"/>
  <c r="L1332" i="66"/>
  <c r="BO101" i="51"/>
  <c r="Y1279" i="66" s="1"/>
  <c r="T1279" i="66"/>
  <c r="U2005" i="66"/>
  <c r="AK425" i="66"/>
  <c r="AK1225" i="66"/>
  <c r="BO154" i="50"/>
  <c r="S426" i="66" s="1"/>
  <c r="O426" i="66"/>
  <c r="O1235" i="66"/>
  <c r="O409" i="66"/>
  <c r="BO137" i="50"/>
  <c r="S409" i="66" s="1"/>
  <c r="AC1254" i="66"/>
  <c r="AC454" i="66"/>
  <c r="AG776" i="66"/>
  <c r="AG1863" i="66"/>
  <c r="AO1245" i="66"/>
  <c r="C425" i="66"/>
  <c r="AK767" i="66"/>
  <c r="Y509" i="66"/>
  <c r="AG546" i="66"/>
  <c r="AI1462" i="66"/>
  <c r="AG1857" i="66"/>
  <c r="AC1281" i="66"/>
  <c r="AC481" i="66"/>
  <c r="X1571" i="66"/>
  <c r="AG556" i="66"/>
  <c r="R138" i="66"/>
  <c r="Y299" i="66"/>
  <c r="R1789" i="66"/>
  <c r="C413" i="66"/>
  <c r="AN1580" i="66"/>
  <c r="BT240" i="57"/>
  <c r="C1886" i="66" s="1"/>
  <c r="AG1923" i="66"/>
  <c r="AI1606" i="66"/>
  <c r="C805" i="66"/>
  <c r="K299" i="66"/>
  <c r="Y427" i="66"/>
  <c r="W1948" i="66"/>
  <c r="AK1188" i="66"/>
  <c r="AK388" i="66"/>
  <c r="L1570" i="66"/>
  <c r="O467" i="66"/>
  <c r="BO195" i="50"/>
  <c r="S467" i="66" s="1"/>
  <c r="AG517" i="66"/>
  <c r="W1950" i="66"/>
  <c r="Q1583" i="66"/>
  <c r="AC1277" i="66"/>
  <c r="AC477" i="66"/>
  <c r="C539" i="66"/>
  <c r="J261" i="66"/>
  <c r="Y293" i="66"/>
  <c r="O549" i="66"/>
  <c r="BO277" i="50"/>
  <c r="S549" i="66" s="1"/>
  <c r="AO1195" i="66"/>
  <c r="X1356" i="66"/>
  <c r="J175" i="66"/>
  <c r="K515" i="66"/>
  <c r="R147" i="66"/>
  <c r="AO513" i="66"/>
  <c r="AB1729" i="66"/>
  <c r="AG1887" i="66"/>
  <c r="AO278" i="66"/>
  <c r="R1857" i="66"/>
  <c r="AF107" i="66"/>
  <c r="AM1911" i="66"/>
  <c r="BO268" i="50"/>
  <c r="S540" i="66" s="1"/>
  <c r="O540" i="66"/>
  <c r="AN230" i="66"/>
  <c r="BO12" i="51"/>
  <c r="Y1190" i="66" s="1"/>
  <c r="T1190" i="66"/>
  <c r="O390" i="66"/>
  <c r="BO118" i="50"/>
  <c r="S390" i="66" s="1"/>
  <c r="R1927" i="66"/>
  <c r="AB1883" i="66"/>
  <c r="BO130" i="50"/>
  <c r="S402" i="66" s="1"/>
  <c r="O402" i="66"/>
  <c r="AC380" i="66"/>
  <c r="C549" i="66"/>
  <c r="C439" i="66"/>
  <c r="X1351" i="66"/>
  <c r="O258" i="66"/>
  <c r="Y467" i="66"/>
  <c r="AI1352" i="66"/>
  <c r="AM1915" i="66"/>
  <c r="AM1940" i="66"/>
  <c r="C1627" i="66"/>
  <c r="AG1747" i="66"/>
  <c r="AG436" i="66"/>
  <c r="AG1236" i="66"/>
  <c r="L1974" i="66"/>
  <c r="C1559" i="66"/>
  <c r="AG1883" i="66"/>
  <c r="AG1864" i="66"/>
  <c r="AN1635" i="66"/>
  <c r="BT295" i="57"/>
  <c r="C1941" i="66" s="1"/>
  <c r="C550" i="66"/>
  <c r="AK447" i="66"/>
  <c r="AK1247" i="66"/>
  <c r="AG1907" i="66"/>
  <c r="Y747" i="66"/>
  <c r="B2002" i="66"/>
  <c r="C1283" i="66"/>
  <c r="AG644" i="66"/>
  <c r="O702" i="66"/>
  <c r="BO430" i="50"/>
  <c r="S702" i="66" s="1"/>
  <c r="AC1057" i="66"/>
  <c r="AK762" i="66"/>
  <c r="Y626" i="66"/>
  <c r="BO352" i="50"/>
  <c r="S624" i="66" s="1"/>
  <c r="O624" i="66"/>
  <c r="BO141" i="50"/>
  <c r="S413" i="66" s="1"/>
  <c r="O413" i="66"/>
  <c r="AG1065" i="66"/>
  <c r="C72" i="66"/>
  <c r="AC2005" i="66"/>
  <c r="Q1597" i="66"/>
  <c r="AG500" i="66"/>
  <c r="AJ47" i="66"/>
  <c r="K569" i="66"/>
  <c r="L1315" i="66"/>
  <c r="K651" i="66"/>
  <c r="L1358" i="66"/>
  <c r="AG1092" i="66"/>
  <c r="C516" i="66"/>
  <c r="AM1804" i="66"/>
  <c r="Q1627" i="66"/>
  <c r="Y450" i="66"/>
  <c r="BO290" i="50"/>
  <c r="S562" i="66" s="1"/>
  <c r="O562" i="66"/>
  <c r="Q1497" i="66"/>
  <c r="BO120" i="50"/>
  <c r="S392" i="66" s="1"/>
  <c r="O392" i="66"/>
  <c r="AN1461" i="66"/>
  <c r="BT121" i="57"/>
  <c r="C1767" i="66" s="1"/>
  <c r="AL255" i="66"/>
  <c r="R1799" i="66"/>
  <c r="L1424" i="66"/>
  <c r="BT291" i="57"/>
  <c r="C1937" i="66" s="1"/>
  <c r="AN1631" i="66"/>
  <c r="AM1706" i="66"/>
  <c r="X1561" i="66"/>
  <c r="R1663" i="66"/>
  <c r="AK325" i="66"/>
  <c r="AQ2008" i="66"/>
  <c r="AK902" i="66"/>
  <c r="C455" i="66"/>
  <c r="AO725" i="66"/>
  <c r="AG719" i="66"/>
  <c r="AO1037" i="66"/>
  <c r="AG1912" i="66"/>
  <c r="K692" i="66"/>
  <c r="Y919" i="66"/>
  <c r="O719" i="66"/>
  <c r="BO447" i="50"/>
  <c r="S719" i="66" s="1"/>
  <c r="C791" i="66"/>
  <c r="R1911" i="66"/>
  <c r="AG867" i="66"/>
  <c r="AK1047" i="66"/>
  <c r="Y647" i="66"/>
  <c r="Y811" i="66"/>
  <c r="Y798" i="66"/>
  <c r="Y617" i="66"/>
  <c r="AO919" i="66"/>
  <c r="K672" i="66"/>
  <c r="C767" i="66"/>
  <c r="AG1137" i="66"/>
  <c r="AG823" i="66"/>
  <c r="AC899" i="66"/>
  <c r="AC1073" i="66"/>
  <c r="AG637" i="66"/>
  <c r="AO791" i="66"/>
  <c r="AO614" i="66"/>
  <c r="C866" i="66"/>
  <c r="AO577" i="66"/>
  <c r="AG616" i="66"/>
  <c r="AC1004" i="66"/>
  <c r="K868" i="66"/>
  <c r="AC1087" i="66"/>
  <c r="AO550" i="66"/>
  <c r="AC526" i="66"/>
  <c r="AG378" i="66"/>
  <c r="Y1129" i="66"/>
  <c r="AK923" i="66"/>
  <c r="C906" i="66"/>
  <c r="C853" i="66"/>
  <c r="AG856" i="66"/>
  <c r="AO788" i="66"/>
  <c r="BO284" i="50"/>
  <c r="S556" i="66" s="1"/>
  <c r="O556" i="66"/>
  <c r="Y473" i="66"/>
  <c r="BO437" i="50"/>
  <c r="S709" i="66" s="1"/>
  <c r="O709" i="66"/>
  <c r="BO514" i="50"/>
  <c r="S786" i="66" s="1"/>
  <c r="O786" i="66"/>
  <c r="K596" i="66"/>
  <c r="AO1070" i="66"/>
  <c r="C644" i="66"/>
  <c r="K646" i="66"/>
  <c r="K641" i="66"/>
  <c r="Y614" i="66"/>
  <c r="C667" i="66"/>
  <c r="AK973" i="66"/>
  <c r="K901" i="66"/>
  <c r="C612" i="66"/>
  <c r="AK927" i="66"/>
  <c r="C639" i="66"/>
  <c r="AG761" i="66"/>
  <c r="AN1628" i="66"/>
  <c r="BT288" i="57"/>
  <c r="C1934" i="66" s="1"/>
  <c r="C957" i="66"/>
  <c r="AK803" i="66"/>
  <c r="AG674" i="66"/>
  <c r="T1332" i="66"/>
  <c r="W129" i="66"/>
  <c r="C568" i="66"/>
  <c r="Y310" i="66"/>
  <c r="Q1999" i="66"/>
  <c r="AC1275" i="66"/>
  <c r="AC475" i="66"/>
  <c r="AM1890" i="66"/>
  <c r="AG390" i="66"/>
  <c r="AG1190" i="66"/>
  <c r="C556" i="66"/>
  <c r="L1406" i="66"/>
  <c r="O1282" i="66"/>
  <c r="L1337" i="66"/>
  <c r="O1192" i="66"/>
  <c r="AK470" i="66"/>
  <c r="AK1270" i="66"/>
  <c r="AN178" i="66"/>
  <c r="Q1448" i="66"/>
  <c r="K547" i="66"/>
  <c r="Y1972" i="66"/>
  <c r="AB259" i="66"/>
  <c r="L1322" i="66"/>
  <c r="B145" i="66"/>
  <c r="AG1794" i="66"/>
  <c r="L1398" i="66"/>
  <c r="R1832" i="66"/>
  <c r="C470" i="66"/>
  <c r="X1572" i="66"/>
  <c r="AN222" i="66"/>
  <c r="B1333" i="66"/>
  <c r="T1303" i="66"/>
  <c r="K502" i="66"/>
  <c r="AO1283" i="66"/>
  <c r="U1998" i="66"/>
  <c r="X60" i="66"/>
  <c r="AG1192" i="66"/>
  <c r="AG392" i="66"/>
  <c r="BT236" i="57"/>
  <c r="C1882" i="66" s="1"/>
  <c r="AN1576" i="66"/>
  <c r="AK1248" i="66"/>
  <c r="AK448" i="66"/>
  <c r="AM1874" i="66"/>
  <c r="C572" i="66"/>
  <c r="K530" i="66"/>
  <c r="AO519" i="66"/>
  <c r="AG472" i="66"/>
  <c r="AG1272" i="66"/>
  <c r="BO106" i="50"/>
  <c r="S378" i="66" s="1"/>
  <c r="O378" i="66"/>
  <c r="C1601" i="66"/>
  <c r="AG168" i="66"/>
  <c r="Y476" i="66"/>
  <c r="AO561" i="66"/>
  <c r="AJ110" i="66"/>
  <c r="H1995" i="66"/>
  <c r="C400" i="66"/>
  <c r="AG487" i="66"/>
  <c r="R1851" i="66"/>
  <c r="L1559" i="66"/>
  <c r="O459" i="66"/>
  <c r="BO187" i="50"/>
  <c r="S459" i="66" s="1"/>
  <c r="AG1947" i="66"/>
  <c r="BO257" i="50"/>
  <c r="S529" i="66" s="1"/>
  <c r="O529" i="66"/>
  <c r="AO520" i="66"/>
  <c r="AG540" i="66"/>
  <c r="Q1507" i="66"/>
  <c r="AI1479" i="66"/>
  <c r="AG335" i="66"/>
  <c r="K1215" i="66"/>
  <c r="K415" i="66"/>
  <c r="W1951" i="66"/>
  <c r="X1599" i="66"/>
  <c r="AP149" i="66"/>
  <c r="T1315" i="66"/>
  <c r="Y367" i="66"/>
  <c r="AK1209" i="66"/>
  <c r="AK409" i="66"/>
  <c r="AC566" i="66"/>
  <c r="U1977" i="66"/>
  <c r="O565" i="66"/>
  <c r="BO293" i="50"/>
  <c r="S565" i="66" s="1"/>
  <c r="W1854" i="66"/>
  <c r="H1976" i="66"/>
  <c r="BO858" i="50"/>
  <c r="S1130" i="66" s="1"/>
  <c r="O1130" i="66"/>
  <c r="AG1227" i="66"/>
  <c r="AG427" i="66"/>
  <c r="R1951" i="66"/>
  <c r="Q1594" i="66"/>
  <c r="Y1030" i="66"/>
  <c r="AO895" i="66"/>
  <c r="Y978" i="66"/>
  <c r="C1134" i="66"/>
  <c r="AO482" i="66"/>
  <c r="AC749" i="66"/>
  <c r="AC685" i="66"/>
  <c r="AG963" i="66"/>
  <c r="AC725" i="66"/>
  <c r="O661" i="66"/>
  <c r="BO389" i="50"/>
  <c r="S661" i="66" s="1"/>
  <c r="AC654" i="66"/>
  <c r="K1228" i="66"/>
  <c r="K428" i="66"/>
  <c r="L1497" i="66"/>
  <c r="AB1309" i="66"/>
  <c r="L1336" i="66"/>
  <c r="C108" i="66"/>
  <c r="AK345" i="66"/>
  <c r="AO319" i="66"/>
  <c r="AM1794" i="66"/>
  <c r="C96" i="66"/>
  <c r="AG1913" i="66"/>
  <c r="AG1949" i="66"/>
  <c r="K409" i="66"/>
  <c r="K1209" i="66"/>
  <c r="C1616" i="66"/>
  <c r="H1964" i="66"/>
  <c r="AM1740" i="66"/>
  <c r="AB1880" i="66"/>
  <c r="C415" i="66"/>
  <c r="Y576" i="66"/>
  <c r="U1979" i="66"/>
  <c r="H1986" i="66"/>
  <c r="L1976" i="66"/>
  <c r="K292" i="66"/>
  <c r="R1811" i="66"/>
  <c r="AC1201" i="66"/>
  <c r="AC401" i="66"/>
  <c r="AO568" i="66"/>
  <c r="Q1484" i="66"/>
  <c r="AB1858" i="66"/>
  <c r="U1962" i="66"/>
  <c r="X51" i="66"/>
  <c r="R1891" i="66"/>
  <c r="AG430" i="66"/>
  <c r="AG1230" i="66"/>
  <c r="AO542" i="66"/>
  <c r="X1359" i="66"/>
  <c r="AM1960" i="66"/>
  <c r="Y518" i="66"/>
  <c r="L1604" i="66"/>
  <c r="AK546" i="66"/>
  <c r="AB1918" i="66"/>
  <c r="AC544" i="66"/>
  <c r="BO124" i="50"/>
  <c r="S396" i="66" s="1"/>
  <c r="O396" i="66"/>
  <c r="K560" i="66"/>
  <c r="BO234" i="50"/>
  <c r="S506" i="66" s="1"/>
  <c r="O506" i="66"/>
  <c r="AM1857" i="66"/>
  <c r="X100" i="66"/>
  <c r="AN231" i="66"/>
  <c r="AF42" i="66"/>
  <c r="C370" i="66"/>
  <c r="C583" i="66"/>
  <c r="AO284" i="66"/>
  <c r="L1316" i="66"/>
  <c r="AK149" i="66"/>
  <c r="AC388" i="66"/>
  <c r="AC1188" i="66"/>
  <c r="T1328" i="66"/>
  <c r="C1252" i="66"/>
  <c r="AM1868" i="66"/>
  <c r="Y904" i="66"/>
  <c r="BO224" i="50"/>
  <c r="S496" i="66" s="1"/>
  <c r="O496" i="66"/>
  <c r="CZ15" i="52"/>
  <c r="AL1299" i="66" s="1"/>
  <c r="DA15" i="52"/>
  <c r="AG1299" i="66" s="1"/>
  <c r="AI1628" i="66"/>
  <c r="O1245" i="66"/>
  <c r="AK496" i="66"/>
  <c r="O372" i="66"/>
  <c r="BO100" i="50"/>
  <c r="S372" i="66" s="1"/>
  <c r="L1629" i="66"/>
  <c r="Q1637" i="66"/>
  <c r="K323" i="66"/>
  <c r="X59" i="66"/>
  <c r="AO298" i="66"/>
  <c r="K806" i="66"/>
  <c r="AO505" i="66"/>
  <c r="AN102" i="66"/>
  <c r="R1946" i="66"/>
  <c r="BO584" i="50"/>
  <c r="S856" i="66" s="1"/>
  <c r="O856" i="66"/>
  <c r="AI1641" i="66"/>
  <c r="AC781" i="66"/>
  <c r="K837" i="66"/>
  <c r="R1727" i="66"/>
  <c r="AC1042" i="66"/>
  <c r="O698" i="66"/>
  <c r="BO426" i="50"/>
  <c r="S698" i="66" s="1"/>
  <c r="BO391" i="50"/>
  <c r="S663" i="66" s="1"/>
  <c r="O663" i="66"/>
  <c r="AK997" i="66"/>
  <c r="AG838" i="66"/>
  <c r="AO578" i="66"/>
  <c r="AG808" i="66"/>
  <c r="AC588" i="66"/>
  <c r="C347" i="66"/>
  <c r="AC608" i="66"/>
  <c r="AO729" i="66"/>
  <c r="AG915" i="66"/>
  <c r="C592" i="66"/>
  <c r="C930" i="66"/>
  <c r="AG1166" i="66"/>
  <c r="AO998" i="66"/>
  <c r="AK895" i="66"/>
  <c r="AC580" i="66"/>
  <c r="K916" i="66"/>
  <c r="C999" i="66"/>
  <c r="L1441" i="66"/>
  <c r="AC520" i="66"/>
  <c r="AG1707" i="66"/>
  <c r="BO592" i="50"/>
  <c r="S864" i="66" s="1"/>
  <c r="O864" i="66"/>
  <c r="C715" i="66"/>
  <c r="BO901" i="50"/>
  <c r="S1173" i="66" s="1"/>
  <c r="O1173" i="66"/>
  <c r="AG1117" i="66"/>
  <c r="X1596" i="66"/>
  <c r="Y822" i="66"/>
  <c r="C678" i="66"/>
  <c r="AC703" i="66"/>
  <c r="O683" i="66"/>
  <c r="BO411" i="50"/>
  <c r="S683" i="66" s="1"/>
  <c r="Y830" i="66"/>
  <c r="Y638" i="66"/>
  <c r="AK845" i="66"/>
  <c r="C844" i="66"/>
  <c r="K581" i="66"/>
  <c r="AC1225" i="66"/>
  <c r="AC425" i="66"/>
  <c r="H1970" i="66"/>
  <c r="AI1465" i="66"/>
  <c r="C1549" i="66"/>
  <c r="R87" i="66"/>
  <c r="AJ1208" i="66"/>
  <c r="AN1571" i="66"/>
  <c r="BT231" i="57"/>
  <c r="C1877" i="66" s="1"/>
  <c r="C1263" i="66"/>
  <c r="C1488" i="66"/>
  <c r="F154" i="66"/>
  <c r="Q1555" i="66"/>
  <c r="T262" i="66"/>
  <c r="AJ1206" i="66"/>
  <c r="K534" i="66"/>
  <c r="AB1946" i="66"/>
  <c r="F142" i="66"/>
  <c r="X1438" i="66"/>
  <c r="AI1579" i="66"/>
  <c r="O256" i="66"/>
  <c r="T1317" i="66"/>
  <c r="Q1348" i="66"/>
  <c r="T1220" i="66"/>
  <c r="BO42" i="51"/>
  <c r="Y1220" i="66" s="1"/>
  <c r="V151" i="66"/>
  <c r="AG1888" i="66"/>
  <c r="W1719" i="66"/>
  <c r="Y439" i="66"/>
  <c r="V165" i="66"/>
  <c r="W1749" i="66"/>
  <c r="AC509" i="66"/>
  <c r="BT170" i="57"/>
  <c r="C1816" i="66" s="1"/>
  <c r="AN1510" i="66"/>
  <c r="O1218" i="66"/>
  <c r="AI1615" i="66"/>
  <c r="O443" i="66"/>
  <c r="BO171" i="50"/>
  <c r="S443" i="66" s="1"/>
  <c r="R1936" i="66"/>
  <c r="AO574" i="66"/>
  <c r="AG531" i="66"/>
  <c r="Q1456" i="66"/>
  <c r="X1619" i="66"/>
  <c r="X1555" i="66"/>
  <c r="R1872" i="66"/>
  <c r="X92" i="66"/>
  <c r="Y373" i="66"/>
  <c r="AO571" i="66"/>
  <c r="S200" i="66"/>
  <c r="AD192" i="66"/>
  <c r="AB1935" i="66"/>
  <c r="K1186" i="66"/>
  <c r="K386" i="66"/>
  <c r="AM1901" i="66"/>
  <c r="W1772" i="66"/>
  <c r="R1744" i="66"/>
  <c r="Y442" i="66"/>
  <c r="AI1554" i="66"/>
  <c r="K378" i="66"/>
  <c r="K1246" i="66"/>
  <c r="K446" i="66"/>
  <c r="R1901" i="66"/>
  <c r="AK571" i="66"/>
  <c r="Y511" i="66"/>
  <c r="AC1972" i="66"/>
  <c r="Y486" i="66"/>
  <c r="AK574" i="66"/>
  <c r="K441" i="66"/>
  <c r="K1241" i="66"/>
  <c r="R1910" i="66"/>
  <c r="R156" i="66"/>
  <c r="AO410" i="66"/>
  <c r="W1897" i="66"/>
  <c r="AC430" i="66"/>
  <c r="AC1230" i="66"/>
  <c r="AG1801" i="66"/>
  <c r="Y530" i="66"/>
  <c r="X1615" i="66"/>
  <c r="V138" i="66"/>
  <c r="L1642" i="66"/>
  <c r="Y426" i="66"/>
  <c r="AB1933" i="66"/>
  <c r="AO294" i="66"/>
  <c r="K518" i="66"/>
  <c r="C1596" i="66"/>
  <c r="Y409" i="66"/>
  <c r="AC120" i="66"/>
  <c r="AD145" i="66"/>
  <c r="C1276" i="66"/>
  <c r="O464" i="66"/>
  <c r="BO192" i="50"/>
  <c r="S464" i="66" s="1"/>
  <c r="AG1201" i="66"/>
  <c r="AG401" i="66"/>
  <c r="AG1253" i="66"/>
  <c r="AG453" i="66"/>
  <c r="O465" i="66"/>
  <c r="BO193" i="50"/>
  <c r="S465" i="66" s="1"/>
  <c r="AI1552" i="66"/>
  <c r="AF71" i="66"/>
  <c r="AO476" i="66"/>
  <c r="BT85" i="57"/>
  <c r="C1731" i="66" s="1"/>
  <c r="AN1425" i="66"/>
  <c r="W1673" i="66"/>
  <c r="AJ108" i="66"/>
  <c r="AB1808" i="66"/>
  <c r="C374" i="66"/>
  <c r="AK419" i="66"/>
  <c r="AK1219" i="66"/>
  <c r="AC485" i="66"/>
  <c r="X1614" i="66"/>
  <c r="B1971" i="66"/>
  <c r="K568" i="66"/>
  <c r="BO132" i="50"/>
  <c r="S404" i="66" s="1"/>
  <c r="O404" i="66"/>
  <c r="L1593" i="66"/>
  <c r="AN95" i="66"/>
  <c r="AO439" i="66"/>
  <c r="AK547" i="66"/>
  <c r="K305" i="66"/>
  <c r="L1574" i="66"/>
  <c r="AK538" i="66"/>
  <c r="W1896" i="66"/>
  <c r="C1638" i="66"/>
  <c r="L1409" i="66"/>
  <c r="C1353" i="66"/>
  <c r="C1600" i="66"/>
  <c r="R1947" i="66"/>
  <c r="AC399" i="66"/>
  <c r="AC1199" i="66"/>
  <c r="AG1700" i="66"/>
  <c r="C1360" i="66"/>
  <c r="Q1593" i="66"/>
  <c r="C48" i="66"/>
  <c r="AO364" i="66"/>
  <c r="R1863" i="66"/>
  <c r="Y416" i="66"/>
  <c r="Y1960" i="66"/>
  <c r="AF61" i="66"/>
  <c r="AJ1191" i="66"/>
  <c r="AK455" i="66"/>
  <c r="AK1255" i="66"/>
  <c r="AG1879" i="66"/>
  <c r="Y482" i="66"/>
  <c r="AJ1221" i="66"/>
  <c r="K531" i="66"/>
  <c r="AC1270" i="66"/>
  <c r="AC470" i="66"/>
  <c r="AN93" i="66"/>
  <c r="BT286" i="57"/>
  <c r="C1932" i="66" s="1"/>
  <c r="AN1626" i="66"/>
  <c r="Y372" i="66"/>
  <c r="AC336" i="66"/>
  <c r="AC560" i="66"/>
  <c r="AN1380" i="66"/>
  <c r="BT40" i="57"/>
  <c r="C1686" i="66" s="1"/>
  <c r="AG1919" i="66"/>
  <c r="C289" i="66"/>
  <c r="AG569" i="66"/>
  <c r="X1628" i="66"/>
  <c r="B1316" i="66"/>
  <c r="O497" i="66"/>
  <c r="BO225" i="50"/>
  <c r="S497" i="66" s="1"/>
  <c r="AH2003" i="66"/>
  <c r="X108" i="66"/>
  <c r="T1197" i="66"/>
  <c r="BO19" i="51"/>
  <c r="Y1197" i="66" s="1"/>
  <c r="BT172" i="57"/>
  <c r="C1818" i="66" s="1"/>
  <c r="AN1512" i="66"/>
  <c r="O555" i="66"/>
  <c r="BO283" i="50"/>
  <c r="S555" i="66" s="1"/>
  <c r="AK851" i="66"/>
  <c r="BO414" i="50"/>
  <c r="S686" i="66" s="1"/>
  <c r="O686" i="66"/>
  <c r="AO1040" i="66"/>
  <c r="BO498" i="50"/>
  <c r="S770" i="66" s="1"/>
  <c r="O770" i="66"/>
  <c r="K696" i="66"/>
  <c r="X1613" i="66"/>
  <c r="Y1095" i="66"/>
  <c r="AK708" i="66"/>
  <c r="AG1905" i="66"/>
  <c r="K640" i="66"/>
  <c r="AO1175" i="66"/>
  <c r="O1092" i="66"/>
  <c r="BO820" i="50"/>
  <c r="S1092" i="66" s="1"/>
  <c r="C607" i="66"/>
  <c r="AG1039" i="66"/>
  <c r="AG279" i="66"/>
  <c r="AG602" i="66"/>
  <c r="AK662" i="66"/>
  <c r="Y763" i="66"/>
  <c r="AO1067" i="66"/>
  <c r="AO887" i="66"/>
  <c r="C665" i="66"/>
  <c r="Y850" i="66"/>
  <c r="AK1151" i="66"/>
  <c r="K656" i="66"/>
  <c r="AG849" i="66"/>
  <c r="Y690" i="66"/>
  <c r="C1523" i="66"/>
  <c r="W1682" i="66"/>
  <c r="AG574" i="66"/>
  <c r="T1256" i="66"/>
  <c r="BO78" i="51"/>
  <c r="Y1256" i="66" s="1"/>
  <c r="AG1808" i="66"/>
  <c r="Q1602" i="66"/>
  <c r="BO263" i="50"/>
  <c r="S535" i="66" s="1"/>
  <c r="O535" i="66"/>
  <c r="X1548" i="66"/>
  <c r="AN197" i="66"/>
  <c r="Y569" i="66"/>
  <c r="AB1832" i="66"/>
  <c r="AI1555" i="66"/>
  <c r="AJ111" i="66"/>
  <c r="W1902" i="66"/>
  <c r="Q1589" i="66"/>
  <c r="M170" i="66"/>
  <c r="R1899" i="66"/>
  <c r="C1594" i="66"/>
  <c r="R1869" i="66"/>
  <c r="C569" i="66"/>
  <c r="O411" i="66"/>
  <c r="BO139" i="50"/>
  <c r="S411" i="66" s="1"/>
  <c r="R95" i="66"/>
  <c r="C498" i="66"/>
  <c r="V233" i="66"/>
  <c r="AK1254" i="66"/>
  <c r="AK454" i="66"/>
  <c r="AI1636" i="66"/>
  <c r="AQ1976" i="66"/>
  <c r="W1864" i="66"/>
  <c r="AC1190" i="66"/>
  <c r="AC390" i="66"/>
  <c r="AG680" i="66"/>
  <c r="Y1135" i="66"/>
  <c r="Y653" i="66"/>
  <c r="C1550" i="66"/>
  <c r="O1110" i="66"/>
  <c r="BO838" i="50"/>
  <c r="S1110" i="66" s="1"/>
  <c r="AK688" i="66"/>
  <c r="AO584" i="66"/>
  <c r="K769" i="66"/>
  <c r="O952" i="66"/>
  <c r="BO680" i="50"/>
  <c r="S952" i="66" s="1"/>
  <c r="AK1012" i="66"/>
  <c r="K989" i="66"/>
  <c r="C690" i="66"/>
  <c r="AG550" i="66"/>
  <c r="Y374" i="66"/>
  <c r="AG1007" i="66"/>
  <c r="AG827" i="66"/>
  <c r="C681" i="66"/>
  <c r="AG619" i="66"/>
  <c r="AK728" i="66"/>
  <c r="AO1071" i="66"/>
  <c r="Y1074" i="66"/>
  <c r="K1011" i="66"/>
  <c r="C1016" i="66"/>
  <c r="K713" i="66"/>
  <c r="AO653" i="66"/>
  <c r="AG678" i="66"/>
  <c r="K638" i="66"/>
  <c r="O633" i="66"/>
  <c r="BO361" i="50"/>
  <c r="S633" i="66" s="1"/>
  <c r="AC599" i="66"/>
  <c r="AC558" i="66"/>
  <c r="AK1132" i="66"/>
  <c r="O985" i="66"/>
  <c r="BO713" i="50"/>
  <c r="S985" i="66" s="1"/>
  <c r="AC775" i="66"/>
  <c r="AC1118" i="66"/>
  <c r="AB1777" i="66"/>
  <c r="AK995" i="66"/>
  <c r="BO684" i="50"/>
  <c r="S956" i="66" s="1"/>
  <c r="O956" i="66"/>
  <c r="AO958" i="66"/>
  <c r="Y791" i="66"/>
  <c r="Y630" i="66"/>
  <c r="K674" i="66"/>
  <c r="AK819" i="66"/>
  <c r="K1087" i="66"/>
  <c r="O727" i="66"/>
  <c r="BO455" i="50"/>
  <c r="S727" i="66" s="1"/>
  <c r="AG1750" i="66"/>
  <c r="Y873" i="66"/>
  <c r="AC812" i="66"/>
  <c r="Y833" i="66"/>
  <c r="AK669" i="66"/>
  <c r="AO1002" i="66"/>
  <c r="C744" i="66"/>
  <c r="K878" i="66"/>
  <c r="BO321" i="50"/>
  <c r="S593" i="66" s="1"/>
  <c r="O593" i="66"/>
  <c r="K1068" i="66"/>
  <c r="AO761" i="66"/>
  <c r="C778" i="66"/>
  <c r="AG811" i="66"/>
  <c r="BO427" i="50"/>
  <c r="S699" i="66" s="1"/>
  <c r="O699" i="66"/>
  <c r="O586" i="66"/>
  <c r="BO314" i="50"/>
  <c r="S586" i="66" s="1"/>
  <c r="O734" i="66"/>
  <c r="BO462" i="50"/>
  <c r="S734" i="66" s="1"/>
  <c r="AO742" i="66"/>
  <c r="C1139" i="66"/>
  <c r="K840" i="66"/>
  <c r="C570" i="66"/>
  <c r="L1630" i="66"/>
  <c r="AN234" i="66"/>
  <c r="AG312" i="66"/>
  <c r="AO431" i="66"/>
  <c r="AC1987" i="66"/>
  <c r="Y191" i="66"/>
  <c r="AG1847" i="66"/>
  <c r="AN63" i="66"/>
  <c r="AJ1217" i="66"/>
  <c r="AH2009" i="66"/>
  <c r="W1338" i="66"/>
  <c r="AC549" i="66"/>
  <c r="AM1887" i="66"/>
  <c r="C1442" i="66"/>
  <c r="Y290" i="66"/>
  <c r="C101" i="66"/>
  <c r="AC294" i="66"/>
  <c r="BO215" i="50"/>
  <c r="S487" i="66" s="1"/>
  <c r="O487" i="66"/>
  <c r="N144" i="66"/>
  <c r="AB1927" i="66"/>
  <c r="AO420" i="66"/>
  <c r="AG180" i="66"/>
  <c r="K459" i="66"/>
  <c r="K1259" i="66"/>
  <c r="AG470" i="66"/>
  <c r="AG1270" i="66"/>
  <c r="AC293" i="66"/>
  <c r="X1382" i="66"/>
  <c r="L1579" i="66"/>
  <c r="Y570" i="66"/>
  <c r="X1545" i="66"/>
  <c r="C426" i="66"/>
  <c r="C1356" i="66"/>
  <c r="AH1989" i="66"/>
  <c r="AB1310" i="66"/>
  <c r="X104" i="66"/>
  <c r="O533" i="66"/>
  <c r="BO261" i="50"/>
  <c r="S533" i="66" s="1"/>
  <c r="B1322" i="66"/>
  <c r="Q1646" i="66"/>
  <c r="R1843" i="66"/>
  <c r="W1931" i="66"/>
  <c r="K368" i="66"/>
  <c r="AN1366" i="66"/>
  <c r="BT26" i="57"/>
  <c r="C1672" i="66" s="1"/>
  <c r="AC383" i="66"/>
  <c r="C472" i="66"/>
  <c r="K453" i="66"/>
  <c r="K1253" i="66"/>
  <c r="L1554" i="66"/>
  <c r="AF45" i="66"/>
  <c r="AB1903" i="66"/>
  <c r="H1960" i="66"/>
  <c r="Y457" i="66"/>
  <c r="AK1223" i="66"/>
  <c r="AK423" i="66"/>
  <c r="AO675" i="66"/>
  <c r="AH1996" i="66"/>
  <c r="AB265" i="66"/>
  <c r="AG1948" i="66"/>
  <c r="Y564" i="66"/>
  <c r="AO468" i="66"/>
  <c r="AN1431" i="66"/>
  <c r="BT91" i="57"/>
  <c r="C1737" i="66" s="1"/>
  <c r="AG534" i="66"/>
  <c r="R1686" i="66"/>
  <c r="AB250" i="66"/>
  <c r="AI1395" i="66"/>
  <c r="C464" i="66"/>
  <c r="AB1925" i="66"/>
  <c r="C1628" i="66"/>
  <c r="BO292" i="50"/>
  <c r="S564" i="66" s="1"/>
  <c r="O564" i="66"/>
  <c r="BO205" i="50"/>
  <c r="S477" i="66" s="1"/>
  <c r="O477" i="66"/>
  <c r="C735" i="66"/>
  <c r="AO529" i="66"/>
  <c r="AO1255" i="66"/>
  <c r="BO63" i="51"/>
  <c r="Y1241" i="66" s="1"/>
  <c r="T1241" i="66"/>
  <c r="AP142" i="66"/>
  <c r="AG1878" i="66"/>
  <c r="AG1938" i="66"/>
  <c r="C1409" i="66"/>
  <c r="Y1069" i="66"/>
  <c r="Y1110" i="66"/>
  <c r="AK411" i="66"/>
  <c r="AK1211" i="66"/>
  <c r="AC768" i="66"/>
  <c r="C694" i="66"/>
  <c r="K749" i="66"/>
  <c r="AC711" i="66"/>
  <c r="Y883" i="66"/>
  <c r="K732" i="66"/>
  <c r="BO723" i="50"/>
  <c r="S995" i="66" s="1"/>
  <c r="O995" i="66"/>
  <c r="AO758" i="66"/>
  <c r="AK932" i="66"/>
  <c r="AO756" i="66"/>
  <c r="F173" i="66"/>
  <c r="O310" i="66"/>
  <c r="BO38" i="50"/>
  <c r="S310" i="66" s="1"/>
  <c r="AH1982" i="66"/>
  <c r="C1492" i="66"/>
  <c r="O410" i="66"/>
  <c r="BO138" i="50"/>
  <c r="S410" i="66" s="1"/>
  <c r="X1467" i="66"/>
  <c r="AK367" i="66"/>
  <c r="BT136" i="57"/>
  <c r="C1782" i="66" s="1"/>
  <c r="AN1476" i="66"/>
  <c r="L1610" i="66"/>
  <c r="AP150" i="66"/>
  <c r="L1295" i="66"/>
  <c r="AO435" i="66"/>
  <c r="Y343" i="66"/>
  <c r="AG1945" i="66"/>
  <c r="R141" i="66"/>
  <c r="C409" i="66"/>
  <c r="C574" i="66"/>
  <c r="AK1092" i="66"/>
  <c r="AC491" i="66"/>
  <c r="AG1899" i="66"/>
  <c r="Y572" i="66"/>
  <c r="Y389" i="66"/>
  <c r="AK1265" i="66"/>
  <c r="AK465" i="66"/>
  <c r="AG397" i="66"/>
  <c r="AG1197" i="66"/>
  <c r="AK561" i="66"/>
  <c r="AK528" i="66"/>
  <c r="O265" i="66"/>
  <c r="AN1602" i="66"/>
  <c r="BT262" i="57"/>
  <c r="C1908" i="66" s="1"/>
  <c r="AL268" i="66"/>
  <c r="W1775" i="66"/>
  <c r="Y894" i="66"/>
  <c r="O384" i="66"/>
  <c r="BO112" i="50"/>
  <c r="S384" i="66" s="1"/>
  <c r="BT103" i="57"/>
  <c r="C1749" i="66" s="1"/>
  <c r="AN1443" i="66"/>
  <c r="AG567" i="66"/>
  <c r="Q1365" i="66"/>
  <c r="R1950" i="66"/>
  <c r="AN1549" i="66"/>
  <c r="BT209" i="57"/>
  <c r="C1855" i="66" s="1"/>
  <c r="O466" i="66"/>
  <c r="BO194" i="50"/>
  <c r="S466" i="66" s="1"/>
  <c r="R55" i="66"/>
  <c r="W1674" i="66"/>
  <c r="BT225" i="57"/>
  <c r="C1871" i="66" s="1"/>
  <c r="AN1565" i="66"/>
  <c r="AF87" i="66"/>
  <c r="K364" i="66"/>
  <c r="C441" i="66"/>
  <c r="AO1228" i="66"/>
  <c r="AO516" i="66"/>
  <c r="C1455" i="66"/>
  <c r="AI1605" i="66"/>
  <c r="AK1233" i="66"/>
  <c r="AK433" i="66"/>
  <c r="Y460" i="66"/>
  <c r="K1207" i="66"/>
  <c r="K407" i="66"/>
  <c r="AN1548" i="66"/>
  <c r="BT208" i="57"/>
  <c r="C1854" i="66" s="1"/>
  <c r="O498" i="66"/>
  <c r="BO226" i="50"/>
  <c r="S498" i="66" s="1"/>
  <c r="AO441" i="66"/>
  <c r="R1802" i="66"/>
  <c r="R111" i="66"/>
  <c r="W1900" i="66"/>
  <c r="CZ28" i="52"/>
  <c r="AL1312" i="66" s="1"/>
  <c r="DA28" i="52"/>
  <c r="AG1312" i="66" s="1"/>
  <c r="AB1915" i="66"/>
  <c r="AG584" i="66"/>
  <c r="AG828" i="66"/>
  <c r="AO709" i="66"/>
  <c r="AB1905" i="66"/>
  <c r="AJ101" i="66"/>
  <c r="AN1637" i="66"/>
  <c r="BT297" i="57"/>
  <c r="C1943" i="66" s="1"/>
  <c r="AG672" i="66"/>
  <c r="AC1133" i="66"/>
  <c r="Y866" i="66"/>
  <c r="AG617" i="66"/>
  <c r="C899" i="66"/>
  <c r="AC838" i="66"/>
  <c r="AO691" i="66"/>
  <c r="AO816" i="66"/>
  <c r="AG825" i="66"/>
  <c r="AG591" i="66"/>
  <c r="K711" i="66"/>
  <c r="AC903" i="66"/>
  <c r="AO632" i="66"/>
  <c r="Y737" i="66"/>
  <c r="AG748" i="66"/>
  <c r="AK634" i="66"/>
  <c r="AB1857" i="66"/>
  <c r="AI1617" i="66"/>
  <c r="Y1124" i="66"/>
  <c r="BO374" i="50"/>
  <c r="S646" i="66" s="1"/>
  <c r="O646" i="66"/>
  <c r="AO648" i="66"/>
  <c r="AO668" i="66"/>
  <c r="C915" i="66"/>
  <c r="AO392" i="66"/>
  <c r="AC624" i="66"/>
  <c r="O610" i="66"/>
  <c r="BO338" i="50"/>
  <c r="S610" i="66" s="1"/>
  <c r="AG949" i="66"/>
  <c r="Y711" i="66"/>
  <c r="AC928" i="66"/>
  <c r="Y958" i="66"/>
  <c r="Y1033" i="66"/>
  <c r="K1078" i="66"/>
  <c r="O981" i="66"/>
  <c r="BO709" i="50"/>
  <c r="S981" i="66" s="1"/>
  <c r="BT72" i="57"/>
  <c r="C1718" i="66" s="1"/>
  <c r="AN1412" i="66"/>
  <c r="C427" i="66"/>
  <c r="AG821" i="66"/>
  <c r="O915" i="66"/>
  <c r="BO643" i="50"/>
  <c r="S915" i="66" s="1"/>
  <c r="C691" i="66"/>
  <c r="AK958" i="66"/>
  <c r="AK592" i="66"/>
  <c r="K801" i="66"/>
  <c r="AC1158" i="66"/>
  <c r="AC822" i="66"/>
  <c r="AG1268" i="66"/>
  <c r="AG468" i="66"/>
  <c r="AJ75" i="66"/>
  <c r="F171" i="66"/>
  <c r="R1661" i="66"/>
  <c r="T261" i="66"/>
  <c r="K538" i="66"/>
  <c r="C564" i="66"/>
  <c r="AI1581" i="66"/>
  <c r="R1922" i="66"/>
  <c r="AG1939" i="66"/>
  <c r="W1932" i="66"/>
  <c r="K521" i="66"/>
  <c r="K349" i="66"/>
  <c r="R1909" i="66"/>
  <c r="R1676" i="66"/>
  <c r="BT253" i="57"/>
  <c r="C1899" i="66" s="1"/>
  <c r="AN1593" i="66"/>
  <c r="AP146" i="66"/>
  <c r="V173" i="66"/>
  <c r="AO442" i="66"/>
  <c r="Y344" i="66"/>
  <c r="BT70" i="57"/>
  <c r="C1716" i="66" s="1"/>
  <c r="AN1410" i="66"/>
  <c r="BO232" i="50"/>
  <c r="S504" i="66" s="1"/>
  <c r="O504" i="66"/>
  <c r="AI1386" i="66"/>
  <c r="C1223" i="66"/>
  <c r="Y468" i="66"/>
  <c r="K1254" i="66"/>
  <c r="K454" i="66"/>
  <c r="AM1945" i="66"/>
  <c r="B150" i="66"/>
  <c r="Q1617" i="66"/>
  <c r="AG486" i="66"/>
  <c r="AO437" i="66"/>
  <c r="AN1562" i="66"/>
  <c r="BT222" i="57"/>
  <c r="C1868" i="66" s="1"/>
  <c r="Y435" i="66"/>
  <c r="K549" i="66"/>
  <c r="AK341" i="66"/>
  <c r="AG483" i="66"/>
  <c r="AG1283" i="66"/>
  <c r="H1962" i="66"/>
  <c r="L1623" i="66"/>
  <c r="L1643" i="66"/>
  <c r="AG889" i="66"/>
  <c r="AO503" i="66"/>
  <c r="O419" i="66"/>
  <c r="BO147" i="50"/>
  <c r="S419" i="66" s="1"/>
  <c r="AG515" i="66"/>
  <c r="C529" i="66"/>
  <c r="Q1612" i="66"/>
  <c r="AM1653" i="66"/>
  <c r="AO469" i="66"/>
  <c r="K498" i="66"/>
  <c r="W1836" i="66"/>
  <c r="BT281" i="57"/>
  <c r="C1927" i="66" s="1"/>
  <c r="AN1621" i="66"/>
  <c r="Y432" i="66"/>
  <c r="AB1900" i="66"/>
  <c r="Y491" i="66"/>
  <c r="AH1980" i="66"/>
  <c r="Q1442" i="66"/>
  <c r="K1218" i="66"/>
  <c r="K418" i="66"/>
  <c r="Q1642" i="66"/>
  <c r="C378" i="66"/>
  <c r="X1405" i="66"/>
  <c r="AC1970" i="66"/>
  <c r="T1195" i="66"/>
  <c r="BO17" i="51"/>
  <c r="Y1195" i="66" s="1"/>
  <c r="BT195" i="57"/>
  <c r="C1841" i="66" s="1"/>
  <c r="AN1535" i="66"/>
  <c r="R1926" i="66"/>
  <c r="R80" i="66"/>
  <c r="C1547" i="66"/>
  <c r="BO258" i="50"/>
  <c r="S530" i="66" s="1"/>
  <c r="O530" i="66"/>
  <c r="C1568" i="66"/>
  <c r="AK550" i="66"/>
  <c r="X1588" i="66"/>
  <c r="R1874" i="66"/>
  <c r="AO478" i="66"/>
  <c r="AG480" i="66"/>
  <c r="AG1280" i="66"/>
  <c r="U1984" i="66"/>
  <c r="R110" i="66"/>
  <c r="O479" i="66"/>
  <c r="BO207" i="50"/>
  <c r="S479" i="66" s="1"/>
  <c r="K802" i="66"/>
  <c r="AK1203" i="66"/>
  <c r="AK403" i="66"/>
  <c r="AM1869" i="66"/>
  <c r="AG1266" i="66"/>
  <c r="AG466" i="66"/>
  <c r="AJ67" i="66"/>
  <c r="L1588" i="66"/>
  <c r="AK503" i="66"/>
  <c r="AO567" i="66"/>
  <c r="R1809" i="66"/>
  <c r="AG1937" i="66"/>
  <c r="AM1935" i="66"/>
  <c r="K404" i="66"/>
  <c r="K1204" i="66"/>
  <c r="Q1985" i="66"/>
  <c r="DA36" i="52"/>
  <c r="AG1320" i="66" s="1"/>
  <c r="CZ36" i="52"/>
  <c r="AL1320" i="66" s="1"/>
  <c r="X1568" i="66"/>
  <c r="C493" i="66"/>
  <c r="AO1196" i="66"/>
  <c r="AG359" i="66"/>
  <c r="O440" i="66"/>
  <c r="BO168" i="50"/>
  <c r="S440" i="66" s="1"/>
  <c r="AI1524" i="66"/>
  <c r="AI1599" i="66"/>
  <c r="Y559" i="66"/>
  <c r="C1081" i="66"/>
  <c r="AM1892" i="66"/>
  <c r="AC535" i="66"/>
  <c r="K1264" i="66"/>
  <c r="K464" i="66"/>
  <c r="Y928" i="66"/>
  <c r="AB1912" i="66"/>
  <c r="C1538" i="66"/>
  <c r="AO396" i="66"/>
  <c r="AK1250" i="66"/>
  <c r="AK450" i="66"/>
  <c r="AI1550" i="66"/>
  <c r="AN1577" i="66"/>
  <c r="BT237" i="57"/>
  <c r="C1883" i="66" s="1"/>
  <c r="AC531" i="66"/>
  <c r="H1978" i="66"/>
  <c r="AG1941" i="66"/>
  <c r="Y555" i="66"/>
  <c r="AC442" i="66"/>
  <c r="AC1242" i="66"/>
  <c r="AG182" i="66"/>
  <c r="O432" i="66"/>
  <c r="BO160" i="50"/>
  <c r="S432" i="66" s="1"/>
  <c r="K523" i="66"/>
  <c r="C410" i="66"/>
  <c r="Q1415" i="66"/>
  <c r="AI1542" i="66"/>
  <c r="T1259" i="66"/>
  <c r="BO81" i="51"/>
  <c r="Y1259" i="66" s="1"/>
  <c r="Y474" i="66"/>
  <c r="K1238" i="66"/>
  <c r="K438" i="66"/>
  <c r="K372" i="66"/>
  <c r="AI1591" i="66"/>
  <c r="AB1904" i="66"/>
  <c r="AM1828" i="66"/>
  <c r="AK1237" i="66"/>
  <c r="AK437" i="66"/>
  <c r="AI1518" i="66"/>
  <c r="AM1709" i="66"/>
  <c r="R1709" i="66"/>
  <c r="C1107" i="66"/>
  <c r="AO417" i="66"/>
  <c r="K486" i="66"/>
  <c r="AL263" i="66"/>
  <c r="AO557" i="66"/>
  <c r="AN1625" i="66"/>
  <c r="BT285" i="57"/>
  <c r="C1931" i="66" s="1"/>
  <c r="AI1633" i="66"/>
  <c r="AB1764" i="66"/>
  <c r="AB1308" i="66"/>
  <c r="AN225" i="66"/>
  <c r="AK464" i="66"/>
  <c r="AK1264" i="66"/>
  <c r="C406" i="66"/>
  <c r="AD149" i="66"/>
  <c r="O480" i="66"/>
  <c r="BO208" i="50"/>
  <c r="S480" i="66" s="1"/>
  <c r="K571" i="66"/>
  <c r="C1572" i="66"/>
  <c r="AG1930" i="66"/>
  <c r="Y773" i="66"/>
  <c r="AG946" i="66"/>
  <c r="K493" i="66"/>
  <c r="X1622" i="66"/>
  <c r="Y598" i="66"/>
  <c r="Y1134" i="66"/>
  <c r="AK1125" i="66"/>
  <c r="AC1000" i="66"/>
  <c r="AO701" i="66"/>
  <c r="AG1076" i="66"/>
  <c r="Y877" i="66"/>
  <c r="B221" i="66"/>
  <c r="AO835" i="66"/>
  <c r="AG1119" i="66"/>
  <c r="AO590" i="66"/>
  <c r="K911" i="66"/>
  <c r="K1073" i="66"/>
  <c r="AK724" i="66"/>
  <c r="K1155" i="66"/>
  <c r="W1779" i="66"/>
  <c r="AI1504" i="66"/>
  <c r="Q1633" i="66"/>
  <c r="BO246" i="50"/>
  <c r="S518" i="66" s="1"/>
  <c r="O518" i="66"/>
  <c r="C528" i="66"/>
  <c r="Q1614" i="66"/>
  <c r="AI1630" i="66"/>
  <c r="R152" i="66"/>
  <c r="C1563" i="66"/>
  <c r="AG1763" i="66"/>
  <c r="AC1977" i="66"/>
  <c r="B1295" i="66"/>
  <c r="L1451" i="66"/>
  <c r="X1635" i="66"/>
  <c r="AO384" i="66"/>
  <c r="AK1215" i="66"/>
  <c r="AK415" i="66"/>
  <c r="AG406" i="66"/>
  <c r="AG1206" i="66"/>
  <c r="AO515" i="66"/>
  <c r="X99" i="66"/>
  <c r="K426" i="66"/>
  <c r="K1226" i="66"/>
  <c r="AC1232" i="66"/>
  <c r="AC432" i="66"/>
  <c r="R1660" i="66"/>
  <c r="AK408" i="66"/>
  <c r="AK1208" i="66"/>
  <c r="R86" i="66"/>
  <c r="BO451" i="50"/>
  <c r="S723" i="66" s="1"/>
  <c r="O723" i="66"/>
  <c r="BO353" i="50"/>
  <c r="S625" i="66" s="1"/>
  <c r="O625" i="66"/>
  <c r="C1074" i="66"/>
  <c r="Y682" i="66"/>
  <c r="AK1069" i="66"/>
  <c r="AO767" i="66"/>
  <c r="L1603" i="66"/>
  <c r="AK757" i="66"/>
  <c r="Y1173" i="66"/>
  <c r="AK610" i="66"/>
  <c r="AO627" i="66"/>
  <c r="AK950" i="66"/>
  <c r="AK649" i="66"/>
  <c r="O550" i="66"/>
  <c r="BO278" i="50"/>
  <c r="S550" i="66" s="1"/>
  <c r="AG682" i="66"/>
  <c r="AG764" i="66"/>
  <c r="BO758" i="50"/>
  <c r="S1030" i="66" s="1"/>
  <c r="O1030" i="66"/>
  <c r="Y661" i="66"/>
  <c r="K999" i="66"/>
  <c r="K1108" i="66"/>
  <c r="K1149" i="66"/>
  <c r="W1874" i="66"/>
  <c r="AG1043" i="66"/>
  <c r="AG931" i="66"/>
  <c r="O687" i="66"/>
  <c r="BO415" i="50"/>
  <c r="S687" i="66" s="1"/>
  <c r="BO568" i="50"/>
  <c r="S840" i="66" s="1"/>
  <c r="O840" i="66"/>
  <c r="AK815" i="66"/>
  <c r="Y1103" i="66"/>
  <c r="BO558" i="50"/>
  <c r="S830" i="66" s="1"/>
  <c r="O830" i="66"/>
  <c r="AK789" i="66"/>
  <c r="AG737" i="66"/>
  <c r="O924" i="66"/>
  <c r="BO652" i="50"/>
  <c r="S924" i="66" s="1"/>
  <c r="AO591" i="66"/>
  <c r="AO651" i="66"/>
  <c r="AK1103" i="66"/>
  <c r="K588" i="66"/>
  <c r="Y453" i="66"/>
  <c r="AG1101" i="66"/>
  <c r="K891" i="66"/>
  <c r="K1046" i="66"/>
  <c r="AC715" i="66"/>
  <c r="AG1165" i="66"/>
  <c r="AC625" i="66"/>
  <c r="K1067" i="66"/>
  <c r="AC783" i="66"/>
  <c r="C585" i="66"/>
  <c r="AO795" i="66"/>
  <c r="AG938" i="66"/>
  <c r="AC888" i="66"/>
  <c r="AC410" i="66"/>
  <c r="AC1210" i="66"/>
  <c r="AC800" i="66"/>
  <c r="AG1121" i="66"/>
  <c r="AG800" i="66"/>
  <c r="AK766" i="66"/>
  <c r="AO1007" i="66"/>
  <c r="K671" i="66"/>
  <c r="Y950" i="66"/>
  <c r="K774" i="66"/>
  <c r="AG897" i="66"/>
  <c r="AK336" i="66"/>
  <c r="AK800" i="66"/>
  <c r="AJ1203" i="66"/>
  <c r="AK775" i="66"/>
  <c r="AC994" i="66"/>
  <c r="K898" i="66"/>
  <c r="AG786" i="66"/>
  <c r="AO896" i="66"/>
  <c r="BO486" i="50"/>
  <c r="S758" i="66" s="1"/>
  <c r="O758" i="66"/>
  <c r="AO936" i="66"/>
  <c r="K870" i="66"/>
  <c r="AK966" i="66"/>
  <c r="X102" i="66"/>
  <c r="BO871" i="50"/>
  <c r="S1143" i="66" s="1"/>
  <c r="O1143" i="66"/>
  <c r="AO918" i="66"/>
  <c r="AK626" i="66"/>
  <c r="AC761" i="66"/>
  <c r="BO875" i="50"/>
  <c r="S1147" i="66" s="1"/>
  <c r="O1147" i="66"/>
  <c r="K733" i="66"/>
  <c r="Y640" i="66"/>
  <c r="AC957" i="66"/>
  <c r="AO377" i="66"/>
  <c r="BO405" i="50"/>
  <c r="S677" i="66" s="1"/>
  <c r="O677" i="66"/>
  <c r="AG1024" i="66"/>
  <c r="K369" i="66"/>
  <c r="AG742" i="66"/>
  <c r="R1846" i="66"/>
  <c r="K793" i="66"/>
  <c r="O1210" i="66"/>
  <c r="AO669" i="66"/>
  <c r="AC692" i="66"/>
  <c r="BO410" i="50"/>
  <c r="S682" i="66" s="1"/>
  <c r="O682" i="66"/>
  <c r="AC631" i="66"/>
  <c r="Y900" i="66"/>
  <c r="K580" i="66"/>
  <c r="AG760" i="66"/>
  <c r="C956" i="66"/>
  <c r="BO555" i="50"/>
  <c r="S827" i="66" s="1"/>
  <c r="O827" i="66"/>
  <c r="K411" i="66"/>
  <c r="K1211" i="66"/>
  <c r="AG1098" i="66"/>
  <c r="AI1593" i="66"/>
  <c r="K1066" i="66"/>
  <c r="Y605" i="66"/>
  <c r="AK1006" i="66"/>
  <c r="Y1093" i="66"/>
  <c r="K1083" i="66"/>
  <c r="AG1075" i="66"/>
  <c r="AO1066" i="66"/>
  <c r="AO1133" i="66"/>
  <c r="AI1566" i="66"/>
  <c r="R1679" i="66"/>
  <c r="K1278" i="66"/>
  <c r="K478" i="66"/>
  <c r="C288" i="66"/>
  <c r="AM1866" i="66"/>
  <c r="AM1853" i="66"/>
  <c r="C1581" i="66"/>
  <c r="Q1461" i="66"/>
  <c r="AC914" i="66"/>
  <c r="W1824" i="66"/>
  <c r="AO454" i="66"/>
  <c r="AB1873" i="66"/>
  <c r="AG358" i="66"/>
  <c r="AK1009" i="66"/>
  <c r="AB1934" i="66"/>
  <c r="AM1714" i="66"/>
  <c r="R1773" i="66"/>
  <c r="L1598" i="66"/>
  <c r="AB1297" i="66"/>
  <c r="Q1559" i="66"/>
  <c r="X106" i="66"/>
  <c r="AH1964" i="66"/>
  <c r="AI1421" i="66"/>
  <c r="AO507" i="66"/>
  <c r="AI1367" i="66"/>
  <c r="AI1538" i="66"/>
  <c r="AO544" i="66"/>
  <c r="AJ1242" i="66"/>
  <c r="AC844" i="66"/>
  <c r="W1726" i="66"/>
  <c r="J170" i="66"/>
  <c r="O1272" i="66"/>
  <c r="X1595" i="66"/>
  <c r="BO178" i="50"/>
  <c r="S450" i="66" s="1"/>
  <c r="O450" i="66"/>
  <c r="AK508" i="66"/>
  <c r="AF101" i="66"/>
  <c r="AC546" i="66"/>
  <c r="AO375" i="66"/>
  <c r="AK489" i="66"/>
  <c r="AB1672" i="66"/>
  <c r="Q1393" i="66"/>
  <c r="Y207" i="66"/>
  <c r="C110" i="66"/>
  <c r="C46" i="66"/>
  <c r="AO398" i="66"/>
  <c r="AO331" i="66"/>
  <c r="AO1273" i="66"/>
  <c r="Y507" i="66"/>
  <c r="C523" i="66"/>
  <c r="BT117" i="57"/>
  <c r="C1763" i="66" s="1"/>
  <c r="AN1457" i="66"/>
  <c r="R54" i="66"/>
  <c r="AL269" i="66"/>
  <c r="C440" i="66"/>
  <c r="AI1445" i="66"/>
  <c r="N143" i="66"/>
  <c r="K516" i="66"/>
  <c r="AJ105" i="66"/>
  <c r="AN1567" i="66"/>
  <c r="BT227" i="57"/>
  <c r="C1873" i="66" s="1"/>
  <c r="C1641" i="66"/>
  <c r="X1476" i="66"/>
  <c r="AC556" i="66"/>
  <c r="C1378" i="66"/>
  <c r="AC402" i="66"/>
  <c r="AC1202" i="66"/>
  <c r="O1157" i="66"/>
  <c r="BO885" i="50"/>
  <c r="S1157" i="66" s="1"/>
  <c r="K1232" i="66"/>
  <c r="K432" i="66"/>
  <c r="L1575" i="66"/>
  <c r="AM1897" i="66"/>
  <c r="O394" i="66"/>
  <c r="BO122" i="50"/>
  <c r="S394" i="66" s="1"/>
  <c r="Y475" i="66"/>
  <c r="O352" i="66"/>
  <c r="BO80" i="50"/>
  <c r="S352" i="66" s="1"/>
  <c r="L1513" i="66"/>
  <c r="AI1574" i="66"/>
  <c r="T1294" i="66"/>
  <c r="X1551" i="66"/>
  <c r="AN167" i="66"/>
  <c r="Q1590" i="66"/>
  <c r="K398" i="66"/>
  <c r="K1198" i="66"/>
  <c r="AN1422" i="66"/>
  <c r="BT82" i="57"/>
  <c r="C1728" i="66" s="1"/>
  <c r="AM1948" i="66"/>
  <c r="AK487" i="66"/>
  <c r="AK567" i="66"/>
  <c r="AJ60" i="66"/>
  <c r="L1600" i="66"/>
  <c r="AC498" i="66"/>
  <c r="C1567" i="66"/>
  <c r="L1309" i="66"/>
  <c r="AB1791" i="66"/>
  <c r="W1885" i="66"/>
  <c r="R1867" i="66"/>
  <c r="AG429" i="66"/>
  <c r="AG1229" i="66"/>
  <c r="C530" i="66"/>
  <c r="AG1811" i="66"/>
  <c r="AG1188" i="66"/>
  <c r="AG388" i="66"/>
  <c r="AG1203" i="66"/>
  <c r="AG403" i="66"/>
  <c r="W1316" i="66"/>
  <c r="R1854" i="66"/>
  <c r="BO185" i="50"/>
  <c r="S457" i="66" s="1"/>
  <c r="O457" i="66"/>
  <c r="AD193" i="66"/>
  <c r="AF70" i="66"/>
  <c r="W1927" i="66"/>
  <c r="O507" i="66"/>
  <c r="BO235" i="50"/>
  <c r="S507" i="66" s="1"/>
  <c r="O482" i="66"/>
  <c r="BO210" i="50"/>
  <c r="S482" i="66" s="1"/>
  <c r="BO136" i="50"/>
  <c r="S408" i="66" s="1"/>
  <c r="O408" i="66"/>
  <c r="AG1835" i="66"/>
  <c r="Y166" i="66"/>
  <c r="AG339" i="66"/>
  <c r="C509" i="66"/>
  <c r="AK479" i="66"/>
  <c r="AK1279" i="66"/>
  <c r="BO77" i="50"/>
  <c r="S349" i="66" s="1"/>
  <c r="O349" i="66"/>
  <c r="K333" i="66"/>
  <c r="Q1488" i="66"/>
  <c r="C475" i="66"/>
  <c r="AC176" i="66"/>
  <c r="O509" i="66"/>
  <c r="BO237" i="50"/>
  <c r="S509" i="66" s="1"/>
  <c r="AC572" i="66"/>
  <c r="AO451" i="66"/>
  <c r="X1565" i="66"/>
  <c r="C1530" i="66"/>
  <c r="AN101" i="66"/>
  <c r="BT145" i="57"/>
  <c r="C1791" i="66" s="1"/>
  <c r="AN1485" i="66"/>
  <c r="C436" i="66"/>
  <c r="AM1907" i="66"/>
  <c r="AB263" i="66"/>
  <c r="AG445" i="66"/>
  <c r="AG1245" i="66"/>
  <c r="AG888" i="66"/>
  <c r="AI1622" i="66"/>
  <c r="AC931" i="66"/>
  <c r="C869" i="66"/>
  <c r="AG565" i="66"/>
  <c r="AN220" i="66"/>
  <c r="K717" i="66"/>
  <c r="BO685" i="50"/>
  <c r="S957" i="66" s="1"/>
  <c r="O957" i="66"/>
  <c r="AC666" i="66"/>
  <c r="AO657" i="66"/>
  <c r="AO563" i="66"/>
  <c r="BO530" i="50"/>
  <c r="S802" i="66" s="1"/>
  <c r="O802" i="66"/>
  <c r="AO603" i="66"/>
  <c r="BO100" i="51"/>
  <c r="Y1278" i="66" s="1"/>
  <c r="T1278" i="66"/>
  <c r="Y762" i="66"/>
  <c r="AK1078" i="66"/>
  <c r="C1038" i="66"/>
  <c r="BO724" i="50"/>
  <c r="S996" i="66" s="1"/>
  <c r="O996" i="66"/>
  <c r="BO819" i="50"/>
  <c r="S1091" i="66" s="1"/>
  <c r="O1091" i="66"/>
  <c r="K887" i="66"/>
  <c r="AK794" i="66"/>
  <c r="Y623" i="66"/>
  <c r="AC972" i="66"/>
  <c r="AC772" i="66"/>
  <c r="AK318" i="66"/>
  <c r="AO1004" i="66"/>
  <c r="AC826" i="66"/>
  <c r="AC952" i="66"/>
  <c r="AG709" i="66"/>
  <c r="Y772" i="66"/>
  <c r="K951" i="66"/>
  <c r="AG759" i="66"/>
  <c r="K616" i="66"/>
  <c r="BO305" i="50"/>
  <c r="S577" i="66" s="1"/>
  <c r="O577" i="66"/>
  <c r="AC582" i="66"/>
  <c r="O1076" i="66"/>
  <c r="BO804" i="50"/>
  <c r="S1076" i="66" s="1"/>
  <c r="Y1054" i="66"/>
  <c r="Y888" i="66"/>
  <c r="K1071" i="66"/>
  <c r="K615" i="66"/>
  <c r="Q1623" i="66"/>
  <c r="AG537" i="66"/>
  <c r="AO718" i="66"/>
  <c r="Y861" i="66"/>
  <c r="C902" i="66"/>
  <c r="AO1074" i="66"/>
  <c r="C696" i="66"/>
  <c r="K998" i="66"/>
  <c r="AC642" i="66"/>
  <c r="AG869" i="66"/>
  <c r="K816" i="66"/>
  <c r="Y1068" i="66"/>
  <c r="AG783" i="66"/>
  <c r="C837" i="66"/>
  <c r="AG723" i="66"/>
  <c r="AG398" i="66"/>
  <c r="AG1198" i="66"/>
  <c r="X1465" i="66"/>
  <c r="AM1946" i="66"/>
  <c r="K815" i="66"/>
  <c r="C800" i="66"/>
  <c r="Y839" i="66"/>
  <c r="O997" i="66"/>
  <c r="BO725" i="50"/>
  <c r="S997" i="66" s="1"/>
  <c r="Y549" i="66"/>
  <c r="BO534" i="50"/>
  <c r="S806" i="66" s="1"/>
  <c r="O806" i="66"/>
  <c r="AO485" i="66"/>
  <c r="AG607" i="66"/>
  <c r="C435" i="66"/>
  <c r="O869" i="66"/>
  <c r="BO597" i="50"/>
  <c r="S869" i="66" s="1"/>
  <c r="AO823" i="66"/>
  <c r="L1599" i="66"/>
  <c r="K1018" i="66"/>
  <c r="AO985" i="66"/>
  <c r="AC744" i="66"/>
  <c r="AB1872" i="66"/>
  <c r="AG1914" i="66"/>
  <c r="O914" i="66"/>
  <c r="BO642" i="50"/>
  <c r="S914" i="66" s="1"/>
  <c r="AK871" i="66"/>
  <c r="AG695" i="66"/>
  <c r="AC734" i="66"/>
  <c r="Y1117" i="66"/>
  <c r="K1081" i="66"/>
  <c r="AO891" i="66"/>
  <c r="AO1050" i="66"/>
  <c r="AC897" i="66"/>
  <c r="AG640" i="66"/>
  <c r="BO273" i="50"/>
  <c r="S545" i="66" s="1"/>
  <c r="O545" i="66"/>
  <c r="AG1936" i="66"/>
  <c r="AG766" i="66"/>
  <c r="BO362" i="50"/>
  <c r="S634" i="66" s="1"/>
  <c r="O634" i="66"/>
  <c r="AG1698" i="66"/>
  <c r="C1089" i="66"/>
  <c r="AK865" i="66"/>
  <c r="AC600" i="66"/>
  <c r="AK1240" i="66"/>
  <c r="AK440" i="66"/>
  <c r="AO893" i="66"/>
  <c r="K1272" i="66"/>
  <c r="K472" i="66"/>
  <c r="AK753" i="66"/>
  <c r="AG580" i="66"/>
  <c r="Y745" i="66"/>
  <c r="C1113" i="66"/>
  <c r="AK601" i="66"/>
  <c r="AC1160" i="66"/>
  <c r="AK1079" i="66"/>
  <c r="Y758" i="66"/>
  <c r="AO1061" i="66"/>
  <c r="BO728" i="50"/>
  <c r="S1000" i="66" s="1"/>
  <c r="O1000" i="66"/>
  <c r="AC678" i="66"/>
  <c r="K869" i="66"/>
  <c r="AK967" i="66"/>
  <c r="C714" i="66"/>
  <c r="O959" i="66"/>
  <c r="BO687" i="50"/>
  <c r="S959" i="66" s="1"/>
  <c r="K1020" i="66"/>
  <c r="O989" i="66"/>
  <c r="BO717" i="50"/>
  <c r="S989" i="66" s="1"/>
  <c r="C870" i="66"/>
  <c r="AK1171" i="66"/>
  <c r="K597" i="66"/>
  <c r="AC581" i="66"/>
  <c r="O655" i="66"/>
  <c r="BO383" i="50"/>
  <c r="S655" i="66" s="1"/>
  <c r="Y946" i="66"/>
  <c r="O960" i="66"/>
  <c r="BO688" i="50"/>
  <c r="S960" i="66" s="1"/>
  <c r="AK774" i="66"/>
  <c r="AK718" i="66"/>
  <c r="AG657" i="66"/>
  <c r="K1170" i="66"/>
  <c r="AG646" i="66"/>
  <c r="AC673" i="66"/>
  <c r="AG1001" i="66"/>
  <c r="AG871" i="66"/>
  <c r="C971" i="66"/>
  <c r="AO855" i="66"/>
  <c r="BO438" i="50"/>
  <c r="S710" i="66" s="1"/>
  <c r="O710" i="66"/>
  <c r="AC681" i="66"/>
  <c r="C1036" i="66"/>
  <c r="BO484" i="50"/>
  <c r="S756" i="66" s="1"/>
  <c r="O756" i="66"/>
  <c r="K879" i="66"/>
  <c r="CZ8" i="52"/>
  <c r="AL1292" i="66" s="1"/>
  <c r="DA8" i="52"/>
  <c r="AG1292" i="66" s="1"/>
  <c r="K470" i="66"/>
  <c r="K1270" i="66"/>
  <c r="K745" i="66"/>
  <c r="Y846" i="66"/>
  <c r="AO1128" i="66"/>
  <c r="X1395" i="66"/>
  <c r="Y908" i="66"/>
  <c r="K585" i="66"/>
  <c r="C879" i="66"/>
  <c r="Y579" i="66"/>
  <c r="AM1871" i="66"/>
  <c r="AN69" i="66"/>
  <c r="AG577" i="66"/>
  <c r="BO539" i="50"/>
  <c r="S811" i="66" s="1"/>
  <c r="O811" i="66"/>
  <c r="AK1162" i="66"/>
  <c r="Y903" i="66"/>
  <c r="K625" i="66"/>
  <c r="Y935" i="66"/>
  <c r="K831" i="66"/>
  <c r="W1321" i="66"/>
  <c r="K218" i="66"/>
  <c r="AG1764" i="66"/>
  <c r="AK589" i="66"/>
  <c r="AK907" i="66"/>
  <c r="AB1898" i="66"/>
  <c r="AK1133" i="66"/>
  <c r="BT284" i="57"/>
  <c r="C1930" i="66" s="1"/>
  <c r="AN1624" i="66"/>
  <c r="Y1096" i="66"/>
  <c r="AG1088" i="66"/>
  <c r="Y1035" i="66"/>
  <c r="Y1079" i="66"/>
  <c r="AC1227" i="66"/>
  <c r="AC427" i="66"/>
  <c r="O583" i="66"/>
  <c r="BO311" i="50"/>
  <c r="S583" i="66" s="1"/>
  <c r="AO991" i="66"/>
  <c r="K660" i="66"/>
  <c r="K624" i="66"/>
  <c r="C893" i="66"/>
  <c r="Y1084" i="66"/>
  <c r="AC794" i="66"/>
  <c r="AO630" i="66"/>
  <c r="AK1105" i="66"/>
  <c r="AO1078" i="66"/>
  <c r="AO1057" i="66"/>
  <c r="AK1112" i="66"/>
  <c r="O763" i="66"/>
  <c r="BO491" i="50"/>
  <c r="S763" i="66" s="1"/>
  <c r="AC1092" i="66"/>
  <c r="J141" i="66"/>
  <c r="AB1707" i="66"/>
  <c r="O1045" i="66"/>
  <c r="BO773" i="50"/>
  <c r="S1045" i="66" s="1"/>
  <c r="AC950" i="66"/>
  <c r="AL266" i="66"/>
  <c r="AK651" i="66"/>
  <c r="Y889" i="66"/>
  <c r="AC1120" i="66"/>
  <c r="C1104" i="66"/>
  <c r="AO1154" i="66"/>
  <c r="Y681" i="66"/>
  <c r="AC1085" i="66"/>
  <c r="AK1085" i="66"/>
  <c r="K958" i="66"/>
  <c r="O941" i="66"/>
  <c r="BO669" i="50"/>
  <c r="S941" i="66" s="1"/>
  <c r="AO696" i="66"/>
  <c r="AC648" i="66"/>
  <c r="AK1044" i="66"/>
  <c r="Y991" i="66"/>
  <c r="C976" i="66"/>
  <c r="BO546" i="50"/>
  <c r="S818" i="66" s="1"/>
  <c r="O818" i="66"/>
  <c r="Y590" i="66"/>
  <c r="K601" i="66"/>
  <c r="Y1115" i="66"/>
  <c r="C1004" i="66"/>
  <c r="C962" i="66"/>
  <c r="AC803" i="66"/>
  <c r="AC411" i="66"/>
  <c r="AC1211" i="66"/>
  <c r="K1107" i="66"/>
  <c r="AO596" i="66"/>
  <c r="Y1106" i="66"/>
  <c r="AG654" i="66"/>
  <c r="AG1097" i="66"/>
  <c r="BO695" i="50"/>
  <c r="S967" i="66" s="1"/>
  <c r="O967" i="66"/>
  <c r="AG920" i="66"/>
  <c r="C863" i="66"/>
  <c r="K653" i="66"/>
  <c r="C1363" i="66"/>
  <c r="AG716" i="66"/>
  <c r="K1121" i="66"/>
  <c r="BO418" i="50"/>
  <c r="S690" i="66" s="1"/>
  <c r="O690" i="66"/>
  <c r="AO1162" i="66"/>
  <c r="Y677" i="66"/>
  <c r="BO242" i="50"/>
  <c r="S514" i="66" s="1"/>
  <c r="O514" i="66"/>
  <c r="Y819" i="66"/>
  <c r="AG970" i="66"/>
  <c r="Y1037" i="66"/>
  <c r="AG903" i="66"/>
  <c r="O855" i="66"/>
  <c r="BO583" i="50"/>
  <c r="S855" i="66" s="1"/>
  <c r="AO745" i="66"/>
  <c r="BO881" i="50"/>
  <c r="S1153" i="66" s="1"/>
  <c r="O1153" i="66"/>
  <c r="AC860" i="66"/>
  <c r="AC779" i="66"/>
  <c r="AC1044" i="66"/>
  <c r="C880" i="66"/>
  <c r="Y1057" i="66"/>
  <c r="C1604" i="66"/>
  <c r="AC833" i="66"/>
  <c r="W1324" i="66"/>
  <c r="C881" i="66"/>
  <c r="AC846" i="66"/>
  <c r="AC869" i="66"/>
  <c r="O1129" i="66"/>
  <c r="BO857" i="50"/>
  <c r="S1129" i="66" s="1"/>
  <c r="AC1131" i="66"/>
  <c r="K813" i="66"/>
  <c r="AC758" i="66"/>
  <c r="AG686" i="66"/>
  <c r="C621" i="66"/>
  <c r="AK597" i="66"/>
  <c r="BO745" i="50"/>
  <c r="S1017" i="66" s="1"/>
  <c r="O1017" i="66"/>
  <c r="AO781" i="66"/>
  <c r="C763" i="66"/>
  <c r="BO674" i="50"/>
  <c r="S946" i="66" s="1"/>
  <c r="O946" i="66"/>
  <c r="AC633" i="66"/>
  <c r="AG679" i="66"/>
  <c r="C1013" i="66"/>
  <c r="AC988" i="66"/>
  <c r="AG879" i="66"/>
  <c r="AO870" i="66"/>
  <c r="AK678" i="66"/>
  <c r="C804" i="66"/>
  <c r="O623" i="66"/>
  <c r="BO351" i="50"/>
  <c r="S623" i="66" s="1"/>
  <c r="C766" i="66"/>
  <c r="Q1397" i="66"/>
  <c r="Q1469" i="66"/>
  <c r="O983" i="66"/>
  <c r="BO711" i="50"/>
  <c r="S983" i="66" s="1"/>
  <c r="C1570" i="66"/>
  <c r="O635" i="66"/>
  <c r="BO363" i="50"/>
  <c r="S635" i="66" s="1"/>
  <c r="AO379" i="66"/>
  <c r="Y402" i="66"/>
  <c r="AK833" i="66"/>
  <c r="K827" i="66"/>
  <c r="K808" i="66"/>
  <c r="AK1038" i="66"/>
  <c r="AG841" i="66"/>
  <c r="BO512" i="50"/>
  <c r="S784" i="66" s="1"/>
  <c r="O784" i="66"/>
  <c r="K995" i="66"/>
  <c r="AB1692" i="66"/>
  <c r="AG1891" i="66"/>
  <c r="K1024" i="66"/>
  <c r="AK918" i="66"/>
  <c r="AO824" i="66"/>
  <c r="K630" i="66"/>
  <c r="AC618" i="66"/>
  <c r="K934" i="66"/>
  <c r="AO951" i="66"/>
  <c r="O844" i="66"/>
  <c r="BO572" i="50"/>
  <c r="S844" i="66" s="1"/>
  <c r="AO280" i="66"/>
  <c r="R1928" i="66"/>
  <c r="AC791" i="66"/>
  <c r="Y1981" i="66"/>
  <c r="O520" i="66"/>
  <c r="BO248" i="50"/>
  <c r="S520" i="66" s="1"/>
  <c r="AK850" i="66"/>
  <c r="K906" i="66"/>
  <c r="AG985" i="66"/>
  <c r="K593" i="66"/>
  <c r="AO920" i="66"/>
  <c r="K913" i="66"/>
  <c r="C845" i="66"/>
  <c r="AK894" i="66"/>
  <c r="AI1446" i="66"/>
  <c r="BT84" i="57"/>
  <c r="C1730" i="66" s="1"/>
  <c r="AN1424" i="66"/>
  <c r="AG1833" i="66"/>
  <c r="A266" i="66"/>
  <c r="W1945" i="66"/>
  <c r="AM1854" i="66"/>
  <c r="AB1861" i="66"/>
  <c r="AB1902" i="66"/>
  <c r="AK1220" i="66"/>
  <c r="AK420" i="66"/>
  <c r="AO514" i="66"/>
  <c r="Y422" i="66"/>
  <c r="AK506" i="66"/>
  <c r="X1617" i="66"/>
  <c r="Q1464" i="66"/>
  <c r="W1735" i="66"/>
  <c r="AB1922" i="66"/>
  <c r="BT207" i="57"/>
  <c r="C1853" i="66" s="1"/>
  <c r="AN1547" i="66"/>
  <c r="AN1408" i="66"/>
  <c r="BT68" i="57"/>
  <c r="C1714" i="66" s="1"/>
  <c r="X1591" i="66"/>
  <c r="AO535" i="66"/>
  <c r="BO186" i="50"/>
  <c r="S458" i="66" s="1"/>
  <c r="O458" i="66"/>
  <c r="AK504" i="66"/>
  <c r="AG568" i="66"/>
  <c r="AI1582" i="66"/>
  <c r="K1245" i="66"/>
  <c r="K445" i="66"/>
  <c r="AM1934" i="66"/>
  <c r="BO183" i="50"/>
  <c r="S455" i="66" s="1"/>
  <c r="O455" i="66"/>
  <c r="AJ1250" i="66"/>
  <c r="AG463" i="66"/>
  <c r="AG1263" i="66"/>
  <c r="Y497" i="66"/>
  <c r="R1933" i="66"/>
  <c r="R1858" i="66"/>
  <c r="BO152" i="50"/>
  <c r="S424" i="66" s="1"/>
  <c r="O424" i="66"/>
  <c r="K219" i="66"/>
  <c r="AG549" i="66"/>
  <c r="AM1835" i="66"/>
  <c r="C517" i="66"/>
  <c r="Q1620" i="66"/>
  <c r="AK566" i="66"/>
  <c r="W1872" i="66"/>
  <c r="AM1949" i="66"/>
  <c r="K938" i="66"/>
  <c r="AG756" i="66"/>
  <c r="Q1561" i="66"/>
  <c r="T1316" i="66"/>
  <c r="AG1924" i="66"/>
  <c r="AG446" i="66"/>
  <c r="AG1246" i="66"/>
  <c r="X97" i="66"/>
  <c r="Y541" i="66"/>
  <c r="H1991" i="66"/>
  <c r="AG1658" i="66"/>
  <c r="AB1718" i="66"/>
  <c r="O435" i="66"/>
  <c r="BO163" i="50"/>
  <c r="S435" i="66" s="1"/>
  <c r="AM1894" i="66"/>
  <c r="L1621" i="66"/>
  <c r="AO1200" i="66"/>
  <c r="AH2008" i="66"/>
  <c r="AC505" i="66"/>
  <c r="K448" i="66"/>
  <c r="K1248" i="66"/>
  <c r="X1589" i="66"/>
  <c r="AG1799" i="66"/>
  <c r="AB1853" i="66"/>
  <c r="R1719" i="66"/>
  <c r="AI1559" i="66"/>
  <c r="C1511" i="66"/>
  <c r="L1496" i="66"/>
  <c r="AN73" i="66"/>
  <c r="BT228" i="57"/>
  <c r="C1874" i="66" s="1"/>
  <c r="AN1568" i="66"/>
  <c r="C1456" i="66"/>
  <c r="AM1775" i="66"/>
  <c r="R1855" i="66"/>
  <c r="BT306" i="57"/>
  <c r="C1952" i="66" s="1"/>
  <c r="AN1646" i="66"/>
  <c r="W1813" i="66"/>
  <c r="C518" i="66"/>
  <c r="C527" i="66"/>
  <c r="AB1893" i="66"/>
  <c r="AN232" i="66"/>
  <c r="Y548" i="66"/>
  <c r="AI1441" i="66"/>
  <c r="C489" i="66"/>
  <c r="AC469" i="66"/>
  <c r="AC1269" i="66"/>
  <c r="AK436" i="66"/>
  <c r="AK1236" i="66"/>
  <c r="BO810" i="50"/>
  <c r="S1082" i="66" s="1"/>
  <c r="O1082" i="66"/>
  <c r="AK451" i="66"/>
  <c r="AK1251" i="66"/>
  <c r="Y561" i="66"/>
  <c r="K1227" i="66"/>
  <c r="K427" i="66"/>
  <c r="L1573" i="66"/>
  <c r="AO416" i="66"/>
  <c r="Y385" i="66"/>
  <c r="C389" i="66"/>
  <c r="BT62" i="57"/>
  <c r="C1708" i="66" s="1"/>
  <c r="AN1402" i="66"/>
  <c r="BT105" i="57"/>
  <c r="C1751" i="66" s="1"/>
  <c r="AN1445" i="66"/>
  <c r="AB1773" i="66"/>
  <c r="BT241" i="57"/>
  <c r="C1887" i="66" s="1"/>
  <c r="AN1581" i="66"/>
  <c r="H2008" i="66"/>
  <c r="K1199" i="66"/>
  <c r="K399" i="66"/>
  <c r="AO423" i="66"/>
  <c r="AC1283" i="66"/>
  <c r="AC483" i="66"/>
  <c r="AC534" i="66"/>
  <c r="X53" i="66"/>
  <c r="Y517" i="66"/>
  <c r="AI1595" i="66"/>
  <c r="C609" i="66"/>
  <c r="AC372" i="66"/>
  <c r="AK1252" i="66"/>
  <c r="AK452" i="66"/>
  <c r="C1619" i="66"/>
  <c r="X1598" i="66"/>
  <c r="AN1439" i="66"/>
  <c r="BT99" i="57"/>
  <c r="C1745" i="66" s="1"/>
  <c r="C531" i="66"/>
  <c r="Q1608" i="66"/>
  <c r="AI1578" i="66"/>
  <c r="AK435" i="66"/>
  <c r="AK1235" i="66"/>
  <c r="O508" i="66"/>
  <c r="BO236" i="50"/>
  <c r="S508" i="66" s="1"/>
  <c r="AK1210" i="66"/>
  <c r="AK410" i="66"/>
  <c r="Y437" i="66"/>
  <c r="AK542" i="66"/>
  <c r="R1913" i="66"/>
  <c r="C1556" i="66"/>
  <c r="AC291" i="66"/>
  <c r="K524" i="66"/>
  <c r="AC1016" i="66"/>
  <c r="BO39" i="51"/>
  <c r="Y1217" i="66" s="1"/>
  <c r="T1217" i="66"/>
  <c r="C411" i="66"/>
  <c r="AG872" i="66"/>
  <c r="AK941" i="66"/>
  <c r="AG1155" i="66"/>
  <c r="Y649" i="66"/>
  <c r="Y897" i="66"/>
  <c r="AC632" i="66"/>
  <c r="K948" i="66"/>
  <c r="BO341" i="50"/>
  <c r="S613" i="66" s="1"/>
  <c r="O613" i="66"/>
  <c r="AG1164" i="66"/>
  <c r="Y1019" i="66"/>
  <c r="C581" i="66"/>
  <c r="AC878" i="66"/>
  <c r="BO581" i="50"/>
  <c r="S853" i="66" s="1"/>
  <c r="O853" i="66"/>
  <c r="AO1065" i="66"/>
  <c r="K633" i="66"/>
  <c r="O736" i="66"/>
  <c r="BO464" i="50"/>
  <c r="S736" i="66" s="1"/>
  <c r="K972" i="66"/>
  <c r="AO642" i="66"/>
  <c r="AO948" i="66"/>
  <c r="AI1608" i="66"/>
  <c r="Y632" i="66"/>
  <c r="AG902" i="66"/>
  <c r="AG622" i="66"/>
  <c r="AO911" i="66"/>
  <c r="O999" i="66"/>
  <c r="BO727" i="50"/>
  <c r="S999" i="66" s="1"/>
  <c r="C786" i="66"/>
  <c r="AG990" i="66"/>
  <c r="AC1052" i="66"/>
  <c r="AC1028" i="66"/>
  <c r="AC1075" i="66"/>
  <c r="AC670" i="66"/>
  <c r="C1142" i="66"/>
  <c r="AK873" i="66"/>
  <c r="AK988" i="66"/>
  <c r="AK1070" i="66"/>
  <c r="AG1111" i="66"/>
  <c r="K961" i="66"/>
  <c r="Q1607" i="66"/>
  <c r="K1074" i="66"/>
  <c r="Y538" i="66"/>
  <c r="K527" i="66"/>
  <c r="C815" i="66"/>
  <c r="C1112" i="66"/>
  <c r="C510" i="66"/>
  <c r="Y586" i="66"/>
  <c r="AM1944" i="66"/>
  <c r="AG698" i="66"/>
  <c r="AG382" i="66"/>
  <c r="K1214" i="66"/>
  <c r="K414" i="66"/>
  <c r="C785" i="66"/>
  <c r="O858" i="66"/>
  <c r="BO586" i="50"/>
  <c r="S858" i="66" s="1"/>
  <c r="J267" i="66"/>
  <c r="Y871" i="66"/>
  <c r="AO903" i="66"/>
  <c r="AC848" i="66"/>
  <c r="AK979" i="66"/>
  <c r="K647" i="66"/>
  <c r="AC579" i="66"/>
  <c r="AC1029" i="66"/>
  <c r="AO1126" i="66"/>
  <c r="AK980" i="66"/>
  <c r="AO1138" i="66"/>
  <c r="AC1009" i="66"/>
  <c r="Y787" i="66"/>
  <c r="BO442" i="50"/>
  <c r="S714" i="66" s="1"/>
  <c r="O714" i="66"/>
  <c r="C1022" i="66"/>
  <c r="AO421" i="66"/>
  <c r="Q120" i="66"/>
  <c r="Y688" i="66"/>
  <c r="AK1004" i="66"/>
  <c r="C430" i="66"/>
  <c r="AO592" i="66"/>
  <c r="C519" i="66"/>
  <c r="AK648" i="66"/>
  <c r="C789" i="66"/>
  <c r="AC638" i="66"/>
  <c r="AC1096" i="66"/>
  <c r="AK899" i="66"/>
  <c r="C616" i="66"/>
  <c r="AG708" i="66"/>
  <c r="Y868" i="66"/>
  <c r="K698" i="66"/>
  <c r="AK755" i="66"/>
  <c r="AK1155" i="66"/>
  <c r="AC906" i="66"/>
  <c r="Y596" i="66"/>
  <c r="AC1020" i="66"/>
  <c r="Y1080" i="66"/>
  <c r="AK1032" i="66"/>
  <c r="BO368" i="50"/>
  <c r="S640" i="66" s="1"/>
  <c r="O640" i="66"/>
  <c r="AK931" i="66"/>
  <c r="C775" i="66"/>
  <c r="AK956" i="66"/>
  <c r="BO375" i="50"/>
  <c r="S647" i="66" s="1"/>
  <c r="O647" i="66"/>
  <c r="O1075" i="66"/>
  <c r="BO803" i="50"/>
  <c r="S1075" i="66" s="1"/>
  <c r="AK657" i="66"/>
  <c r="AC922" i="66"/>
  <c r="Y884" i="66"/>
  <c r="O1123" i="66"/>
  <c r="BO851" i="50"/>
  <c r="S1123" i="66" s="1"/>
  <c r="Y619" i="66"/>
  <c r="C705" i="66"/>
  <c r="AO757" i="66"/>
  <c r="AO854" i="66"/>
  <c r="Y1113" i="66"/>
  <c r="AC1161" i="66"/>
  <c r="AO1110" i="66"/>
  <c r="K565" i="66"/>
  <c r="AG953" i="66"/>
  <c r="BO792" i="50"/>
  <c r="S1064" i="66" s="1"/>
  <c r="O1064" i="66"/>
  <c r="AO719" i="66"/>
  <c r="AK1027" i="66"/>
  <c r="AK806" i="66"/>
  <c r="Y847" i="66"/>
  <c r="C861" i="66"/>
  <c r="AG1077" i="66"/>
  <c r="O846" i="66"/>
  <c r="BO574" i="50"/>
  <c r="S846" i="66" s="1"/>
  <c r="AC796" i="66"/>
  <c r="K933" i="66"/>
  <c r="Y955" i="66"/>
  <c r="L1613" i="66"/>
  <c r="CZ22" i="52"/>
  <c r="AL1306" i="66" s="1"/>
  <c r="DA22" i="52"/>
  <c r="AG1306" i="66" s="1"/>
  <c r="BO502" i="50"/>
  <c r="S774" i="66" s="1"/>
  <c r="O774" i="66"/>
  <c r="AI1570" i="66"/>
  <c r="AG1174" i="66"/>
  <c r="AB1930" i="66"/>
  <c r="BO177" i="50"/>
  <c r="S449" i="66" s="1"/>
  <c r="O449" i="66"/>
  <c r="AI1592" i="66"/>
  <c r="AG1135" i="66"/>
  <c r="BO599" i="50"/>
  <c r="S871" i="66" s="1"/>
  <c r="O871" i="66"/>
  <c r="C1008" i="66"/>
  <c r="AN228" i="66"/>
  <c r="C946" i="66"/>
  <c r="AG1806" i="66"/>
  <c r="AO814" i="66"/>
  <c r="AC854" i="66"/>
  <c r="AC851" i="66"/>
  <c r="K688" i="66"/>
  <c r="O731" i="66"/>
  <c r="BO459" i="50"/>
  <c r="S731" i="66" s="1"/>
  <c r="AC671" i="66"/>
  <c r="Y1052" i="66"/>
  <c r="AO715" i="66"/>
  <c r="AG860" i="66"/>
  <c r="AG1128" i="66"/>
  <c r="BO364" i="50"/>
  <c r="S636" i="66" s="1"/>
  <c r="O636" i="66"/>
  <c r="AK715" i="66"/>
  <c r="AO947" i="66"/>
  <c r="AG1061" i="66"/>
  <c r="L1569" i="66"/>
  <c r="AB1942" i="66"/>
  <c r="AC954" i="66"/>
  <c r="AK921" i="66"/>
  <c r="C1599" i="66"/>
  <c r="AO878" i="66"/>
  <c r="AC966" i="66"/>
  <c r="R1938" i="66"/>
  <c r="AG854" i="66"/>
  <c r="AG1048" i="66"/>
  <c r="AC1054" i="66"/>
  <c r="AO955" i="66"/>
  <c r="BO776" i="50"/>
  <c r="S1048" i="66" s="1"/>
  <c r="O1048" i="66"/>
  <c r="AM1861" i="66"/>
  <c r="AK926" i="66"/>
  <c r="AG736" i="66"/>
  <c r="AC617" i="66"/>
  <c r="C1007" i="66"/>
  <c r="AO1059" i="66"/>
  <c r="Y1150" i="66"/>
  <c r="O737" i="66"/>
  <c r="BO465" i="50"/>
  <c r="S737" i="66" s="1"/>
  <c r="C631" i="66"/>
  <c r="AG878" i="66"/>
  <c r="BO434" i="50"/>
  <c r="S706" i="66" s="1"/>
  <c r="O706" i="66"/>
  <c r="AC1145" i="66"/>
  <c r="K1031" i="66"/>
  <c r="K1005" i="66"/>
  <c r="Y1102" i="66"/>
  <c r="AN1600" i="66"/>
  <c r="BT260" i="57"/>
  <c r="C1906" i="66" s="1"/>
  <c r="AN1488" i="66"/>
  <c r="BT148" i="57"/>
  <c r="C1794" i="66" s="1"/>
  <c r="AG927" i="66"/>
  <c r="AO927" i="66"/>
  <c r="BO295" i="50"/>
  <c r="S567" i="66" s="1"/>
  <c r="O567" i="66"/>
  <c r="C544" i="66"/>
  <c r="Y673" i="66"/>
  <c r="AO538" i="66"/>
  <c r="K1062" i="66"/>
  <c r="AC1050" i="66"/>
  <c r="K971" i="66"/>
  <c r="BO399" i="50"/>
  <c r="S671" i="66" s="1"/>
  <c r="O671" i="66"/>
  <c r="AK829" i="66"/>
  <c r="Y1050" i="66"/>
  <c r="AG995" i="66"/>
  <c r="AO587" i="66"/>
  <c r="Y1092" i="66"/>
  <c r="AO987" i="66"/>
  <c r="AK756" i="66"/>
  <c r="Y841" i="66"/>
  <c r="O795" i="66"/>
  <c r="BO523" i="50"/>
  <c r="S795" i="66" s="1"/>
  <c r="AK785" i="66"/>
  <c r="AG1171" i="66"/>
  <c r="O1108" i="66"/>
  <c r="BO836" i="50"/>
  <c r="S1108" i="66" s="1"/>
  <c r="S33" i="66"/>
  <c r="AK1120" i="66"/>
  <c r="BO505" i="50"/>
  <c r="S777" i="66" s="1"/>
  <c r="O777" i="66"/>
  <c r="AO752" i="66"/>
  <c r="AG594" i="66"/>
  <c r="K959" i="66"/>
  <c r="AG862" i="66"/>
  <c r="BO600" i="50"/>
  <c r="S872" i="66" s="1"/>
  <c r="O872" i="66"/>
  <c r="AG887" i="66"/>
  <c r="AK705" i="66"/>
  <c r="O1115" i="66"/>
  <c r="BO843" i="50"/>
  <c r="S1115" i="66" s="1"/>
  <c r="C700" i="66"/>
  <c r="AC1034" i="66"/>
  <c r="AC753" i="66"/>
  <c r="K925" i="66"/>
  <c r="AG844" i="66"/>
  <c r="BO56" i="51"/>
  <c r="Y1234" i="66" s="1"/>
  <c r="T1234" i="66"/>
  <c r="AC773" i="66"/>
  <c r="C965" i="66"/>
  <c r="BO601" i="50"/>
  <c r="S873" i="66" s="1"/>
  <c r="O873" i="66"/>
  <c r="AO724" i="66"/>
  <c r="C1145" i="66"/>
  <c r="AC949" i="66"/>
  <c r="AG875" i="66"/>
  <c r="AK702" i="66"/>
  <c r="C796" i="66"/>
  <c r="AN108" i="66"/>
  <c r="O1018" i="66"/>
  <c r="BO746" i="50"/>
  <c r="S1018" i="66" s="1"/>
  <c r="O789" i="66"/>
  <c r="BO517" i="50"/>
  <c r="S789" i="66" s="1"/>
  <c r="AK1048" i="66"/>
  <c r="Y663" i="66"/>
  <c r="AC763" i="66"/>
  <c r="C886" i="66"/>
  <c r="BO798" i="50"/>
  <c r="S1070" i="66" s="1"/>
  <c r="O1070" i="66"/>
  <c r="BO419" i="50"/>
  <c r="S691" i="66" s="1"/>
  <c r="O691" i="66"/>
  <c r="C975" i="66"/>
  <c r="K1008" i="66"/>
  <c r="AK633" i="66"/>
  <c r="AB1916" i="66"/>
  <c r="Y643" i="66"/>
  <c r="K1084" i="66"/>
  <c r="AC961" i="66"/>
  <c r="AG667" i="66"/>
  <c r="K968" i="66"/>
  <c r="K818" i="66"/>
  <c r="AK960" i="66"/>
  <c r="AG801" i="66"/>
  <c r="AG929" i="66"/>
  <c r="AG899" i="66"/>
  <c r="AO930" i="66"/>
  <c r="Y886" i="66"/>
  <c r="K690" i="66"/>
  <c r="Y742" i="66"/>
  <c r="Y600" i="66"/>
  <c r="C672" i="66"/>
  <c r="C925" i="66"/>
  <c r="K657" i="66"/>
  <c r="O939" i="66"/>
  <c r="BO667" i="50"/>
  <c r="S939" i="66" s="1"/>
  <c r="Y606" i="66"/>
  <c r="AC986" i="66"/>
  <c r="AC537" i="66"/>
  <c r="C752" i="66"/>
  <c r="C980" i="66"/>
  <c r="AK684" i="66"/>
  <c r="K539" i="66"/>
  <c r="K935" i="66"/>
  <c r="AG604" i="66"/>
  <c r="AO897" i="66"/>
  <c r="BO657" i="50"/>
  <c r="S929" i="66" s="1"/>
  <c r="O929" i="66"/>
  <c r="K1019" i="66"/>
  <c r="AC1055" i="66"/>
  <c r="AK1253" i="66"/>
  <c r="AK453" i="66"/>
  <c r="BT251" i="57"/>
  <c r="C1897" i="66" s="1"/>
  <c r="AN1591" i="66"/>
  <c r="C1640" i="66"/>
  <c r="BO412" i="50"/>
  <c r="S684" i="66" s="1"/>
  <c r="O684" i="66"/>
  <c r="Y639" i="66"/>
  <c r="C743" i="66"/>
  <c r="AC1049" i="66"/>
  <c r="AK790" i="66"/>
  <c r="AK700" i="66"/>
  <c r="C468" i="66"/>
  <c r="AC441" i="66"/>
  <c r="AC1241" i="66"/>
  <c r="L1612" i="66"/>
  <c r="AC614" i="66"/>
  <c r="AN1556" i="66"/>
  <c r="BT216" i="57"/>
  <c r="C1862" i="66" s="1"/>
  <c r="AK821" i="66"/>
  <c r="K810" i="66"/>
  <c r="C623" i="66"/>
  <c r="AG725" i="66"/>
  <c r="O749" i="66"/>
  <c r="BO477" i="50"/>
  <c r="S749" i="66" s="1"/>
  <c r="AO914" i="66"/>
  <c r="C1133" i="66"/>
  <c r="AO928" i="66"/>
  <c r="K1016" i="66"/>
  <c r="AK898" i="66"/>
  <c r="BO485" i="50"/>
  <c r="S757" i="66" s="1"/>
  <c r="O757" i="66"/>
  <c r="Y931" i="66"/>
  <c r="Y624" i="66"/>
  <c r="W1926" i="66"/>
  <c r="AC1250" i="66"/>
  <c r="AC450" i="66"/>
  <c r="AK418" i="66"/>
  <c r="AK1218" i="66"/>
  <c r="AC554" i="66"/>
  <c r="C481" i="66"/>
  <c r="AK375" i="66"/>
  <c r="C303" i="66"/>
  <c r="R1776" i="66"/>
  <c r="AG501" i="66"/>
  <c r="AK501" i="66"/>
  <c r="Q1474" i="66"/>
  <c r="C1494" i="66"/>
  <c r="BO89" i="51"/>
  <c r="Y1267" i="66" s="1"/>
  <c r="T1267" i="66"/>
  <c r="AI1510" i="66"/>
  <c r="W1322" i="66"/>
  <c r="O441" i="66"/>
  <c r="BO169" i="50"/>
  <c r="S441" i="66" s="1"/>
  <c r="AO327" i="66"/>
  <c r="K422" i="66"/>
  <c r="K1222" i="66"/>
  <c r="AK522" i="66"/>
  <c r="X1397" i="66"/>
  <c r="R1685" i="66"/>
  <c r="O251" i="66"/>
  <c r="AJ1241" i="66"/>
  <c r="AF65" i="66"/>
  <c r="AC408" i="66"/>
  <c r="AC1208" i="66"/>
  <c r="AO546" i="66"/>
  <c r="AC445" i="66"/>
  <c r="AC1245" i="66"/>
  <c r="AF90" i="66"/>
  <c r="AM1927" i="66"/>
  <c r="C1590" i="66"/>
  <c r="AG521" i="66"/>
  <c r="AC1203" i="66"/>
  <c r="AC403" i="66"/>
  <c r="Z154" i="66"/>
  <c r="R1850" i="66"/>
  <c r="BT213" i="57"/>
  <c r="C1859" i="66" s="1"/>
  <c r="AN1553" i="66"/>
  <c r="AQ1998" i="66"/>
  <c r="AG1231" i="66"/>
  <c r="AG431" i="66"/>
  <c r="T1319" i="66"/>
  <c r="AK472" i="66"/>
  <c r="AK1272" i="66"/>
  <c r="AC536" i="66"/>
  <c r="AC539" i="66"/>
  <c r="O693" i="66"/>
  <c r="BO421" i="50"/>
  <c r="S693" i="66" s="1"/>
  <c r="AB1881" i="66"/>
  <c r="X1586" i="66"/>
  <c r="AM2000" i="66"/>
  <c r="AL262" i="66"/>
  <c r="C445" i="66"/>
  <c r="R1847" i="66"/>
  <c r="K608" i="66"/>
  <c r="AC420" i="66"/>
  <c r="AC1220" i="66"/>
  <c r="R1897" i="66"/>
  <c r="AQ1981" i="66"/>
  <c r="X1564" i="66"/>
  <c r="AI1493" i="66"/>
  <c r="AO526" i="66"/>
  <c r="L1632" i="66"/>
  <c r="AG1871" i="66"/>
  <c r="W1880" i="66"/>
  <c r="AG524" i="66"/>
  <c r="AC1213" i="66"/>
  <c r="AC413" i="66"/>
  <c r="AN219" i="66"/>
  <c r="O445" i="66"/>
  <c r="BO173" i="50"/>
  <c r="S445" i="66" s="1"/>
  <c r="O534" i="66"/>
  <c r="BO262" i="50"/>
  <c r="S534" i="66" s="1"/>
  <c r="O1259" i="66"/>
  <c r="Q1547" i="66"/>
  <c r="X1584" i="66"/>
  <c r="C1571" i="66"/>
  <c r="Y516" i="66"/>
  <c r="Y458" i="66"/>
  <c r="AM1757" i="66"/>
  <c r="AL257" i="66"/>
  <c r="Q1498" i="66"/>
  <c r="Q1596" i="66"/>
  <c r="K551" i="66"/>
  <c r="AG1928" i="66"/>
  <c r="W1938" i="66"/>
  <c r="AC502" i="66"/>
  <c r="BO300" i="50"/>
  <c r="S572" i="66" s="1"/>
  <c r="O572" i="66"/>
  <c r="Q1601" i="66"/>
  <c r="L1622" i="66"/>
  <c r="Y454" i="66"/>
  <c r="AK1243" i="66"/>
  <c r="AK443" i="66"/>
  <c r="K566" i="66"/>
  <c r="AC555" i="66"/>
  <c r="AI1646" i="66"/>
  <c r="R1902" i="66"/>
  <c r="O563" i="66"/>
  <c r="BO291" i="50"/>
  <c r="S563" i="66" s="1"/>
  <c r="AG1904" i="66"/>
  <c r="C1591" i="66"/>
  <c r="AC493" i="66"/>
  <c r="Y326" i="66"/>
  <c r="J262" i="66"/>
  <c r="AH2004" i="66"/>
  <c r="C322" i="66"/>
  <c r="Y477" i="66"/>
  <c r="BO199" i="50"/>
  <c r="S471" i="66" s="1"/>
  <c r="O471" i="66"/>
  <c r="AG1890" i="66"/>
  <c r="C557" i="66"/>
  <c r="K554" i="66"/>
  <c r="C111" i="66"/>
  <c r="AK573" i="66"/>
  <c r="AO566" i="66"/>
  <c r="AJ1238" i="66"/>
  <c r="C1639" i="66"/>
  <c r="K457" i="66"/>
  <c r="K1257" i="66"/>
  <c r="W1748" i="66"/>
  <c r="W1882" i="66"/>
  <c r="W1906" i="66"/>
  <c r="X101" i="66"/>
  <c r="Y490" i="66"/>
  <c r="AM1928" i="66"/>
  <c r="BO108" i="50"/>
  <c r="S380" i="66" s="1"/>
  <c r="O380" i="66"/>
  <c r="AM1872" i="66"/>
  <c r="AO548" i="66"/>
  <c r="K715" i="66"/>
  <c r="AM1921" i="66"/>
  <c r="BO143" i="50"/>
  <c r="S415" i="66" s="1"/>
  <c r="O415" i="66"/>
  <c r="AG1709" i="66"/>
  <c r="AG527" i="66"/>
  <c r="AM1807" i="66"/>
  <c r="Q1567" i="66"/>
  <c r="Q1493" i="66"/>
  <c r="L1960" i="66"/>
  <c r="AG491" i="66"/>
  <c r="R49" i="66"/>
  <c r="AG1276" i="66"/>
  <c r="AG476" i="66"/>
  <c r="AB1888" i="66"/>
  <c r="K458" i="66"/>
  <c r="K1258" i="66"/>
  <c r="Y329" i="66"/>
  <c r="AK475" i="66"/>
  <c r="AK1275" i="66"/>
  <c r="AK1231" i="66"/>
  <c r="AK431" i="66"/>
  <c r="P167" i="66"/>
  <c r="W1746" i="66"/>
  <c r="R1675" i="66"/>
  <c r="L1551" i="66"/>
  <c r="AG452" i="66"/>
  <c r="AG1252" i="66"/>
  <c r="T257" i="66"/>
  <c r="C1281" i="66"/>
  <c r="AG387" i="66"/>
  <c r="AG1187" i="66"/>
  <c r="AO461" i="66"/>
  <c r="BO245" i="50"/>
  <c r="S517" i="66" s="1"/>
  <c r="O517" i="66"/>
  <c r="AG1037" i="66"/>
  <c r="AG1910" i="66"/>
  <c r="W1814" i="66"/>
  <c r="AB1907" i="66"/>
  <c r="AO1114" i="66"/>
  <c r="BO556" i="50"/>
  <c r="S828" i="66" s="1"/>
  <c r="O828" i="66"/>
  <c r="K1267" i="66"/>
  <c r="K467" i="66"/>
  <c r="AC728" i="66"/>
  <c r="Y505" i="66"/>
  <c r="W1933" i="66"/>
  <c r="K758" i="66"/>
  <c r="W1721" i="66"/>
  <c r="AO498" i="66"/>
  <c r="C1063" i="66"/>
  <c r="AG628" i="66"/>
  <c r="AK1148" i="66"/>
  <c r="C617" i="66"/>
  <c r="K795" i="66"/>
  <c r="AK903" i="66"/>
  <c r="C730" i="66"/>
  <c r="AK1045" i="66"/>
  <c r="AG813" i="66"/>
  <c r="AK835" i="66"/>
  <c r="O505" i="66"/>
  <c r="BO233" i="50"/>
  <c r="S505" i="66" s="1"/>
  <c r="K731" i="66"/>
  <c r="O990" i="66"/>
  <c r="BO718" i="50"/>
  <c r="S990" i="66" s="1"/>
  <c r="AO766" i="66"/>
  <c r="AK1054" i="66"/>
  <c r="C1129" i="66"/>
  <c r="Y664" i="66"/>
  <c r="AK644" i="66"/>
  <c r="C900" i="66"/>
  <c r="AO983" i="66"/>
  <c r="AK515" i="66"/>
  <c r="Y954" i="66"/>
  <c r="Y739" i="66"/>
  <c r="AO1014" i="66"/>
  <c r="BO646" i="50"/>
  <c r="S918" i="66" s="1"/>
  <c r="O918" i="66"/>
  <c r="AG730" i="66"/>
  <c r="C1102" i="66"/>
  <c r="BO753" i="50"/>
  <c r="S1025" i="66" s="1"/>
  <c r="O1025" i="66"/>
  <c r="BO144" i="50"/>
  <c r="S416" i="66" s="1"/>
  <c r="O416" i="66"/>
  <c r="AC516" i="66"/>
  <c r="AK764" i="66"/>
  <c r="BO318" i="50"/>
  <c r="S590" i="66" s="1"/>
  <c r="O590" i="66"/>
  <c r="AL258" i="66"/>
  <c r="AK1123" i="66"/>
  <c r="AC602" i="66"/>
  <c r="AG1893" i="66"/>
  <c r="AG1228" i="66"/>
  <c r="AG428" i="66"/>
  <c r="AC637" i="66"/>
  <c r="AC538" i="66"/>
  <c r="Q1989" i="66"/>
  <c r="J146" i="66"/>
  <c r="Y595" i="66"/>
  <c r="Y412" i="66"/>
  <c r="AC807" i="66"/>
  <c r="Y906" i="66"/>
  <c r="AO671" i="66"/>
  <c r="AG1066" i="66"/>
  <c r="AG984" i="66"/>
  <c r="AC611" i="66"/>
  <c r="Y589" i="66"/>
  <c r="AC987" i="66"/>
  <c r="AG972" i="66"/>
  <c r="AO747" i="66"/>
  <c r="AC941" i="66"/>
  <c r="O680" i="66"/>
  <c r="BO408" i="50"/>
  <c r="S680" i="66" s="1"/>
  <c r="Y752" i="66"/>
  <c r="R1943" i="66"/>
  <c r="O381" i="66"/>
  <c r="BO109" i="50"/>
  <c r="S381" i="66" s="1"/>
  <c r="C803" i="66"/>
  <c r="AG752" i="66"/>
  <c r="AK382" i="66"/>
  <c r="O614" i="66"/>
  <c r="BO342" i="50"/>
  <c r="S614" i="66" s="1"/>
  <c r="AC298" i="66"/>
  <c r="AG816" i="66"/>
  <c r="AG1204" i="66"/>
  <c r="AG404" i="66"/>
  <c r="AK614" i="66"/>
  <c r="AC584" i="66"/>
  <c r="Y936" i="66"/>
  <c r="Y761" i="66"/>
  <c r="AO860" i="66"/>
  <c r="C668" i="66"/>
  <c r="C618" i="66"/>
  <c r="C676" i="66"/>
  <c r="AG1123" i="66"/>
  <c r="K794" i="66"/>
  <c r="AC985" i="66"/>
  <c r="C1109" i="66"/>
  <c r="AK744" i="66"/>
  <c r="Y683" i="66"/>
  <c r="AK588" i="66"/>
  <c r="AC722" i="66"/>
  <c r="Y1008" i="66"/>
  <c r="K761" i="66"/>
  <c r="K822" i="66"/>
  <c r="AO734" i="66"/>
  <c r="Y1056" i="66"/>
  <c r="K700" i="66"/>
  <c r="AC705" i="66"/>
  <c r="AK947" i="66"/>
  <c r="K877" i="66"/>
  <c r="K753" i="66"/>
  <c r="BO719" i="50"/>
  <c r="S991" i="66" s="1"/>
  <c r="O991" i="66"/>
  <c r="AG880" i="66"/>
  <c r="Y610" i="66"/>
  <c r="AG846" i="66"/>
  <c r="AC1012" i="66"/>
  <c r="K662" i="66"/>
  <c r="X1553" i="66"/>
  <c r="AG743" i="66"/>
  <c r="BO821" i="50"/>
  <c r="S1093" i="66" s="1"/>
  <c r="O1093" i="66"/>
  <c r="AK697" i="66"/>
  <c r="BO755" i="50"/>
  <c r="S1027" i="66" s="1"/>
  <c r="O1027" i="66"/>
  <c r="AK1073" i="66"/>
  <c r="AK1109" i="66"/>
  <c r="Y601" i="66"/>
  <c r="AK602" i="66"/>
  <c r="AC790" i="66"/>
  <c r="AG785" i="66"/>
  <c r="C580" i="66"/>
  <c r="AG634" i="66"/>
  <c r="AO733" i="66"/>
  <c r="AK1149" i="66"/>
  <c r="AM1912" i="66"/>
  <c r="K775" i="66"/>
  <c r="AC1233" i="66"/>
  <c r="AC433" i="66"/>
  <c r="BO637" i="50"/>
  <c r="S909" i="66" s="1"/>
  <c r="O909" i="66"/>
  <c r="Y1060" i="66"/>
  <c r="C756" i="66"/>
  <c r="C832" i="66"/>
  <c r="Y710" i="66"/>
  <c r="AK484" i="66"/>
  <c r="O785" i="66"/>
  <c r="BO513" i="50"/>
  <c r="S785" i="66" s="1"/>
  <c r="AK1143" i="66"/>
  <c r="K600" i="66"/>
  <c r="O452" i="66"/>
  <c r="BO180" i="50"/>
  <c r="S452" i="66" s="1"/>
  <c r="AK953" i="66"/>
  <c r="AO658" i="66"/>
  <c r="Y706" i="66"/>
  <c r="Y1015" i="66"/>
  <c r="Y584" i="66"/>
  <c r="AO619" i="66"/>
  <c r="BO694" i="50"/>
  <c r="S966" i="66" s="1"/>
  <c r="O966" i="66"/>
  <c r="C637" i="66"/>
  <c r="AG726" i="66"/>
  <c r="O964" i="66"/>
  <c r="BO692" i="50"/>
  <c r="S964" i="66" s="1"/>
  <c r="K1010" i="66"/>
  <c r="AG1085" i="66"/>
  <c r="AK937" i="66"/>
  <c r="C1624" i="66"/>
  <c r="AM1748" i="66"/>
  <c r="J151" i="66"/>
  <c r="C1146" i="66"/>
  <c r="AG1099" i="66"/>
  <c r="O622" i="66"/>
  <c r="BO350" i="50"/>
  <c r="S622" i="66" s="1"/>
  <c r="R1948" i="66"/>
  <c r="BO303" i="50"/>
  <c r="S575" i="66" s="1"/>
  <c r="O575" i="66"/>
  <c r="AG635" i="66"/>
  <c r="AG652" i="66"/>
  <c r="AC741" i="66"/>
  <c r="O744" i="66"/>
  <c r="BO472" i="50"/>
  <c r="S744" i="66" s="1"/>
  <c r="AK991" i="66"/>
  <c r="S205" i="66"/>
  <c r="BO527" i="50"/>
  <c r="S799" i="66" s="1"/>
  <c r="O799" i="66"/>
  <c r="Y705" i="66"/>
  <c r="AO676" i="66"/>
  <c r="AO1006" i="66"/>
  <c r="K724" i="66"/>
  <c r="AC752" i="66"/>
  <c r="BO714" i="50"/>
  <c r="S986" i="66" s="1"/>
  <c r="O986" i="66"/>
  <c r="AO1000" i="66"/>
  <c r="Y1066" i="66"/>
  <c r="AC757" i="66"/>
  <c r="AG820" i="66"/>
  <c r="AI1625" i="66"/>
  <c r="AB1928" i="66"/>
  <c r="O868" i="66"/>
  <c r="BO596" i="50"/>
  <c r="S868" i="66" s="1"/>
  <c r="BO128" i="50"/>
  <c r="S400" i="66" s="1"/>
  <c r="O400" i="66"/>
  <c r="AG1060" i="66"/>
  <c r="C1075" i="66"/>
  <c r="K694" i="66"/>
  <c r="AG863" i="66"/>
  <c r="Y1145" i="66"/>
  <c r="C1161" i="66"/>
  <c r="AO1086" i="66"/>
  <c r="AK842" i="66"/>
  <c r="AG681" i="66"/>
  <c r="AC1154" i="66"/>
  <c r="AK797" i="66"/>
  <c r="O878" i="66"/>
  <c r="BO606" i="50"/>
  <c r="S878" i="66" s="1"/>
  <c r="O841" i="66"/>
  <c r="BO569" i="50"/>
  <c r="S841" i="66" s="1"/>
  <c r="K706" i="66"/>
  <c r="AK1111" i="66"/>
  <c r="Y807" i="66"/>
  <c r="AO726" i="66"/>
  <c r="C686" i="66"/>
  <c r="AK683" i="66"/>
  <c r="C1127" i="66"/>
  <c r="AO960" i="66"/>
  <c r="AK875" i="66"/>
  <c r="C1052" i="66"/>
  <c r="C1150" i="66"/>
  <c r="AC876" i="66"/>
  <c r="AG724" i="66"/>
  <c r="BO676" i="50"/>
  <c r="S948" i="66" s="1"/>
  <c r="O948" i="66"/>
  <c r="AK737" i="66"/>
  <c r="AO762" i="66"/>
  <c r="K960" i="66"/>
  <c r="Y1108" i="66"/>
  <c r="R1885" i="66"/>
  <c r="O524" i="66"/>
  <c r="BO252" i="50"/>
  <c r="S524" i="66" s="1"/>
  <c r="AO778" i="66"/>
  <c r="AK636" i="66"/>
  <c r="Q1568" i="66"/>
  <c r="AN226" i="66"/>
  <c r="AG769" i="66"/>
  <c r="AK945" i="66"/>
  <c r="C593" i="66"/>
  <c r="R93" i="66"/>
  <c r="AO872" i="66"/>
  <c r="AO1027" i="66"/>
  <c r="AG976" i="66"/>
  <c r="AK826" i="66"/>
  <c r="K654" i="66"/>
  <c r="AK917" i="66"/>
  <c r="Y707" i="66"/>
  <c r="AO1053" i="66"/>
  <c r="C943" i="66"/>
  <c r="O1120" i="66"/>
  <c r="BO848" i="50"/>
  <c r="S1120" i="66" s="1"/>
  <c r="C856" i="66"/>
  <c r="K941" i="66"/>
  <c r="C938" i="66"/>
  <c r="O965" i="66"/>
  <c r="BO693" i="50"/>
  <c r="S965" i="66" s="1"/>
  <c r="C1156" i="66"/>
  <c r="AK884" i="66"/>
  <c r="K1147" i="66"/>
  <c r="AC1043" i="66"/>
  <c r="AO1119" i="66"/>
  <c r="AK1041" i="66"/>
  <c r="O608" i="66"/>
  <c r="BO336" i="50"/>
  <c r="S608" i="66" s="1"/>
  <c r="C586" i="66"/>
  <c r="Y633" i="66"/>
  <c r="AG587" i="66"/>
  <c r="O637" i="66"/>
  <c r="BO365" i="50"/>
  <c r="S637" i="66" s="1"/>
  <c r="C1170" i="66"/>
  <c r="K886" i="66"/>
  <c r="Y1044" i="66"/>
  <c r="Y809" i="66"/>
  <c r="K661" i="66"/>
  <c r="AC1098" i="66"/>
  <c r="AO937" i="66"/>
  <c r="Y781" i="66"/>
  <c r="AC1126" i="66"/>
  <c r="AO1013" i="66"/>
  <c r="C699" i="66"/>
  <c r="K635" i="66"/>
  <c r="AC980" i="66"/>
  <c r="BO766" i="50"/>
  <c r="S1038" i="66" s="1"/>
  <c r="O1038" i="66"/>
  <c r="AC867" i="66"/>
  <c r="AO783" i="66"/>
  <c r="AC873" i="66"/>
  <c r="Y1045" i="66"/>
  <c r="BO672" i="50"/>
  <c r="S944" i="66" s="1"/>
  <c r="O944" i="66"/>
  <c r="AG1069" i="66"/>
  <c r="AO833" i="66"/>
  <c r="AC905" i="66"/>
  <c r="BO326" i="50"/>
  <c r="S598" i="66" s="1"/>
  <c r="O598" i="66"/>
  <c r="K1006" i="66"/>
  <c r="AO700" i="66"/>
  <c r="C1167" i="66"/>
  <c r="Y695" i="66"/>
  <c r="C755" i="66"/>
  <c r="AO1173" i="66"/>
  <c r="C740" i="66"/>
  <c r="BO632" i="50"/>
  <c r="S904" i="66" s="1"/>
  <c r="O904" i="66"/>
  <c r="AG998" i="66"/>
  <c r="AG551" i="66"/>
  <c r="AC601" i="66"/>
  <c r="C1140" i="66"/>
  <c r="Y1166" i="66"/>
  <c r="K587" i="66"/>
  <c r="Y915" i="66"/>
  <c r="Y911" i="66"/>
  <c r="AO978" i="66"/>
  <c r="O725" i="66"/>
  <c r="BO453" i="50"/>
  <c r="S725" i="66" s="1"/>
  <c r="C761" i="66"/>
  <c r="BO658" i="50"/>
  <c r="S930" i="66" s="1"/>
  <c r="O930" i="66"/>
  <c r="AG1078" i="66"/>
  <c r="AG934" i="66"/>
  <c r="C1059" i="66"/>
  <c r="AK910" i="66"/>
  <c r="Y858" i="66"/>
  <c r="AO1105" i="66"/>
  <c r="AG1067" i="66"/>
  <c r="AG581" i="66"/>
  <c r="AG1049" i="66"/>
  <c r="AO730" i="66"/>
  <c r="K315" i="66"/>
  <c r="L1606" i="66"/>
  <c r="AG1852" i="66"/>
  <c r="AC621" i="66"/>
  <c r="AG1865" i="66"/>
  <c r="C963" i="66"/>
  <c r="BO396" i="50"/>
  <c r="S668" i="66" s="1"/>
  <c r="O668" i="66"/>
  <c r="C513" i="66"/>
  <c r="O787" i="66"/>
  <c r="BO515" i="50"/>
  <c r="S787" i="66" s="1"/>
  <c r="AG658" i="66"/>
  <c r="C826" i="66"/>
  <c r="AG655" i="66"/>
  <c r="AG845" i="66"/>
  <c r="AK594" i="66"/>
  <c r="C1021" i="66"/>
  <c r="AK1089" i="66"/>
  <c r="C632" i="66"/>
  <c r="AO863" i="66"/>
  <c r="BO580" i="50"/>
  <c r="S852" i="66" s="1"/>
  <c r="O852" i="66"/>
  <c r="AG1040" i="66"/>
  <c r="AC1001" i="66"/>
  <c r="C747" i="66"/>
  <c r="K590" i="66"/>
  <c r="AK770" i="66"/>
  <c r="AG1127" i="66"/>
  <c r="AG661" i="66"/>
  <c r="AG648" i="66"/>
  <c r="AO1042" i="66"/>
  <c r="Y687" i="66"/>
  <c r="AK613" i="66"/>
  <c r="C990" i="66"/>
  <c r="L1568" i="66"/>
  <c r="BT214" i="57"/>
  <c r="C1860" i="66" s="1"/>
  <c r="AN1554" i="66"/>
  <c r="Q1558" i="66"/>
  <c r="AC460" i="66"/>
  <c r="AC1260" i="66"/>
  <c r="AG1868" i="66"/>
  <c r="Y414" i="66"/>
  <c r="AO474" i="66"/>
  <c r="AK925" i="66"/>
  <c r="AG1016" i="66"/>
  <c r="AG1095" i="66"/>
  <c r="Y608" i="66"/>
  <c r="AO631" i="66"/>
  <c r="K725" i="66"/>
  <c r="Y736" i="66"/>
  <c r="AO588" i="66"/>
  <c r="K850" i="66"/>
  <c r="K978" i="66"/>
  <c r="AG956" i="66"/>
  <c r="AO862" i="66"/>
  <c r="K881" i="66"/>
  <c r="AC706" i="66"/>
  <c r="AO785" i="66"/>
  <c r="K614" i="66"/>
  <c r="O761" i="66"/>
  <c r="BO489" i="50"/>
  <c r="S761" i="66" s="1"/>
  <c r="C1121" i="66"/>
  <c r="AC874" i="66"/>
  <c r="BO774" i="50"/>
  <c r="S1046" i="66" s="1"/>
  <c r="O1046" i="66"/>
  <c r="K1050" i="66"/>
  <c r="C834" i="66"/>
  <c r="C1125" i="66"/>
  <c r="AO852" i="66"/>
  <c r="AK733" i="66"/>
  <c r="AI1619" i="66"/>
  <c r="AB1869" i="66"/>
  <c r="O523" i="66"/>
  <c r="BO251" i="50"/>
  <c r="S523" i="66" s="1"/>
  <c r="C819" i="66"/>
  <c r="X66" i="66"/>
  <c r="C608" i="66"/>
  <c r="AO1161" i="66"/>
  <c r="O1167" i="66"/>
  <c r="BO895" i="50"/>
  <c r="S1167" i="66" s="1"/>
  <c r="Y985" i="66"/>
  <c r="AC799" i="66"/>
  <c r="K812" i="66"/>
  <c r="C1051" i="66"/>
  <c r="Y657" i="66"/>
  <c r="AC1094" i="66"/>
  <c r="K865" i="66"/>
  <c r="K1122" i="66"/>
  <c r="AC743" i="66"/>
  <c r="Y864" i="66"/>
  <c r="AK727" i="66"/>
  <c r="C887" i="66"/>
  <c r="AG1083" i="66"/>
  <c r="AG955" i="66"/>
  <c r="AG660" i="66"/>
  <c r="O1067" i="66"/>
  <c r="BO795" i="50"/>
  <c r="S1067" i="66" s="1"/>
  <c r="AG957" i="66"/>
  <c r="O768" i="66"/>
  <c r="BO496" i="50"/>
  <c r="S768" i="66" s="1"/>
  <c r="AO626" i="66"/>
  <c r="AK905" i="66"/>
  <c r="AO971" i="66"/>
  <c r="C737" i="66"/>
  <c r="K942" i="66"/>
  <c r="AK627" i="66"/>
  <c r="C944" i="66"/>
  <c r="K1045" i="66"/>
  <c r="C1101" i="66"/>
  <c r="O616" i="66"/>
  <c r="BO344" i="50"/>
  <c r="S616" i="66" s="1"/>
  <c r="C1029" i="66"/>
  <c r="C1076" i="66"/>
  <c r="AC1053" i="66"/>
  <c r="K996" i="66"/>
  <c r="BO876" i="50"/>
  <c r="S1148" i="66" s="1"/>
  <c r="O1148" i="66"/>
  <c r="Y659" i="66"/>
  <c r="AG1900" i="66"/>
  <c r="AK1156" i="66"/>
  <c r="K405" i="66"/>
  <c r="K1205" i="66"/>
  <c r="C784" i="66"/>
  <c r="AK1134" i="66"/>
  <c r="K649" i="66"/>
  <c r="AC750" i="66"/>
  <c r="C453" i="66"/>
  <c r="Y853" i="66"/>
  <c r="K953" i="66"/>
  <c r="AG788" i="66"/>
  <c r="AO877" i="66"/>
  <c r="Y701" i="66"/>
  <c r="C658" i="66"/>
  <c r="AG639" i="66"/>
  <c r="AC1171" i="66"/>
  <c r="BO880" i="50"/>
  <c r="S1152" i="66" s="1"/>
  <c r="O1152" i="66"/>
  <c r="O1008" i="66"/>
  <c r="BO736" i="50"/>
  <c r="S1008" i="66" s="1"/>
  <c r="AO786" i="66"/>
  <c r="AG641" i="66"/>
  <c r="K819" i="66"/>
  <c r="AO673" i="66"/>
  <c r="AO1024" i="66"/>
  <c r="C874" i="66"/>
  <c r="AC917" i="66"/>
  <c r="Y938" i="66"/>
  <c r="AO599" i="66"/>
  <c r="AO735" i="66"/>
  <c r="C783" i="66"/>
  <c r="C876" i="66"/>
  <c r="AG699" i="66"/>
  <c r="AC665" i="66"/>
  <c r="BO511" i="50"/>
  <c r="S783" i="66" s="1"/>
  <c r="O783" i="66"/>
  <c r="AO624" i="66"/>
  <c r="C635" i="66"/>
  <c r="K1038" i="66"/>
  <c r="AC993" i="66"/>
  <c r="C909" i="66"/>
  <c r="Y665" i="66"/>
  <c r="O823" i="66"/>
  <c r="BO551" i="50"/>
  <c r="S823" i="66" s="1"/>
  <c r="AK1126" i="66"/>
  <c r="AG758" i="66"/>
  <c r="O829" i="66"/>
  <c r="BO557" i="50"/>
  <c r="S829" i="66" s="1"/>
  <c r="AO916" i="66"/>
  <c r="C840" i="66"/>
  <c r="AC890" i="66"/>
  <c r="AK969" i="66"/>
  <c r="K632" i="66"/>
  <c r="BO384" i="50"/>
  <c r="S656" i="66" s="1"/>
  <c r="O656" i="66"/>
  <c r="AO665" i="66"/>
  <c r="O945" i="66"/>
  <c r="BO673" i="50"/>
  <c r="S945" i="66" s="1"/>
  <c r="Y860" i="66"/>
  <c r="AO664" i="66"/>
  <c r="BO382" i="50"/>
  <c r="S654" i="66" s="1"/>
  <c r="O654" i="66"/>
  <c r="AO685" i="66"/>
  <c r="AK1136" i="66"/>
  <c r="AO1022" i="66"/>
  <c r="AG683" i="66"/>
  <c r="C688" i="66"/>
  <c r="Y629" i="66"/>
  <c r="AC656" i="66"/>
  <c r="AC840" i="66"/>
  <c r="AO689" i="66"/>
  <c r="C835" i="66"/>
  <c r="BO370" i="50"/>
  <c r="S642" i="66" s="1"/>
  <c r="O642" i="66"/>
  <c r="AO582" i="66"/>
  <c r="K921" i="66"/>
  <c r="AG1027" i="66"/>
  <c r="AK962" i="66"/>
  <c r="C773" i="66"/>
  <c r="K946" i="66"/>
  <c r="C1108" i="66"/>
  <c r="AO598" i="66"/>
  <c r="AG835" i="66"/>
  <c r="C698" i="66"/>
  <c r="AG715" i="66"/>
  <c r="AO905" i="66"/>
  <c r="Y1119" i="66"/>
  <c r="AK802" i="66"/>
  <c r="AO770" i="66"/>
  <c r="AG936" i="66"/>
  <c r="AC760" i="66"/>
  <c r="AG791" i="66"/>
  <c r="C847" i="66"/>
  <c r="BO654" i="50"/>
  <c r="S926" i="66" s="1"/>
  <c r="O926" i="66"/>
  <c r="AK1023" i="66"/>
  <c r="BO431" i="50"/>
  <c r="S703" i="66" s="1"/>
  <c r="O703" i="66"/>
  <c r="BO554" i="50"/>
  <c r="S826" i="66" s="1"/>
  <c r="O826" i="66"/>
  <c r="AK939" i="66"/>
  <c r="K719" i="66"/>
  <c r="AO856" i="66"/>
  <c r="Y1077" i="66"/>
  <c r="AC894" i="66"/>
  <c r="K699" i="66"/>
  <c r="K982" i="66"/>
  <c r="AG729" i="66"/>
  <c r="Y844" i="66"/>
  <c r="BO582" i="50"/>
  <c r="S854" i="66" s="1"/>
  <c r="O854" i="66"/>
  <c r="AK876" i="66"/>
  <c r="AC1076" i="66"/>
  <c r="C764" i="66"/>
  <c r="AO969" i="66"/>
  <c r="BO623" i="50"/>
  <c r="S895" i="66" s="1"/>
  <c r="O895" i="66"/>
  <c r="AO1032" i="66"/>
  <c r="AK620" i="66"/>
  <c r="Y621" i="66"/>
  <c r="K1044" i="66"/>
  <c r="C849" i="66"/>
  <c r="AC636" i="66"/>
  <c r="AC785" i="66"/>
  <c r="AO672" i="66"/>
  <c r="C907" i="66"/>
  <c r="AG618" i="66"/>
  <c r="AK844" i="66"/>
  <c r="K604" i="66"/>
  <c r="AG579" i="66"/>
  <c r="O1112" i="66"/>
  <c r="BO840" i="50"/>
  <c r="S1112" i="66" s="1"/>
  <c r="AK1167" i="66"/>
  <c r="C655" i="66"/>
  <c r="C709" i="66"/>
  <c r="AG1071" i="66"/>
  <c r="K663" i="66"/>
  <c r="O615" i="66"/>
  <c r="BO343" i="50"/>
  <c r="S615" i="66" s="1"/>
  <c r="AO1044" i="66"/>
  <c r="C966" i="66"/>
  <c r="AK666" i="66"/>
  <c r="AK583" i="66"/>
  <c r="Y774" i="66"/>
  <c r="K849" i="66"/>
  <c r="Y963" i="66"/>
  <c r="AG596" i="66"/>
  <c r="AG1946" i="66"/>
  <c r="C514" i="66"/>
  <c r="AG484" i="66"/>
  <c r="AO806" i="66"/>
  <c r="AK671" i="66"/>
  <c r="Y925" i="66"/>
  <c r="BO545" i="50"/>
  <c r="S817" i="66" s="1"/>
  <c r="O817" i="66"/>
  <c r="BT242" i="57"/>
  <c r="C1888" i="66" s="1"/>
  <c r="AN1582" i="66"/>
  <c r="O580" i="66"/>
  <c r="BO308" i="50"/>
  <c r="S580" i="66" s="1"/>
  <c r="AG798" i="66"/>
  <c r="K821" i="66"/>
  <c r="K282" i="66"/>
  <c r="AC789" i="66"/>
  <c r="BO856" i="50"/>
  <c r="S1128" i="66" s="1"/>
  <c r="O1128" i="66"/>
  <c r="O899" i="66"/>
  <c r="BO627" i="50"/>
  <c r="S899" i="66" s="1"/>
  <c r="Y792" i="66"/>
  <c r="Y804" i="66"/>
  <c r="Y1043" i="66"/>
  <c r="C890" i="66"/>
  <c r="AO714" i="66"/>
  <c r="Y1053" i="66"/>
  <c r="Y1116" i="66"/>
  <c r="AK616" i="66"/>
  <c r="C602" i="66"/>
  <c r="AK1169" i="66"/>
  <c r="AK810" i="66"/>
  <c r="AK881" i="66"/>
  <c r="Y842" i="66"/>
  <c r="AC845" i="66"/>
  <c r="Y1078" i="66"/>
  <c r="AO615" i="66"/>
  <c r="R1939" i="66"/>
  <c r="Y1140" i="66"/>
  <c r="Y567" i="66"/>
  <c r="AG666" i="66"/>
  <c r="AC718" i="66"/>
  <c r="AG829" i="66"/>
  <c r="K683" i="66"/>
  <c r="AG496" i="66"/>
  <c r="C904" i="66"/>
  <c r="C701" i="66"/>
  <c r="Y703" i="66"/>
  <c r="C661" i="66"/>
  <c r="O630" i="66"/>
  <c r="BO358" i="50"/>
  <c r="S630" i="66" s="1"/>
  <c r="AC942" i="66"/>
  <c r="AK783" i="66"/>
  <c r="AC616" i="66"/>
  <c r="O771" i="66"/>
  <c r="BO499" i="50"/>
  <c r="S771" i="66" s="1"/>
  <c r="AO1098" i="66"/>
  <c r="AC771" i="66"/>
  <c r="AC1056" i="66"/>
  <c r="C1577" i="66"/>
  <c r="AJ1199" i="66"/>
  <c r="K1212" i="66"/>
  <c r="K412" i="66"/>
  <c r="BT268" i="57"/>
  <c r="C1914" i="66" s="1"/>
  <c r="AN1608" i="66"/>
  <c r="C1610" i="66"/>
  <c r="K1219" i="66"/>
  <c r="K419" i="66"/>
  <c r="C905" i="66"/>
  <c r="AK759" i="66"/>
  <c r="AC843" i="66"/>
  <c r="AK637" i="66"/>
  <c r="BT217" i="57"/>
  <c r="C1863" i="66" s="1"/>
  <c r="AN1557" i="66"/>
  <c r="AK872" i="66"/>
  <c r="AC1100" i="66"/>
  <c r="AG922" i="66"/>
  <c r="C1130" i="66"/>
  <c r="Y634" i="66"/>
  <c r="Y896" i="66"/>
  <c r="AK611" i="66"/>
  <c r="Y1160" i="66"/>
  <c r="AO834" i="66"/>
  <c r="C818" i="66"/>
  <c r="AK675" i="66"/>
  <c r="AG621" i="66"/>
  <c r="C1035" i="66"/>
  <c r="AG840" i="66"/>
  <c r="AC975" i="66"/>
  <c r="AC828" i="66"/>
  <c r="AC759" i="66"/>
  <c r="K586" i="66"/>
  <c r="AO817" i="66"/>
  <c r="K854" i="66"/>
  <c r="AG812" i="66"/>
  <c r="Y615" i="66"/>
  <c r="Y977" i="66"/>
  <c r="AK832" i="66"/>
  <c r="Y716" i="66"/>
  <c r="AK729" i="66"/>
  <c r="J148" i="66"/>
  <c r="K631" i="66"/>
  <c r="AO944" i="66"/>
  <c r="T268" i="66"/>
  <c r="AO732" i="66"/>
  <c r="AO913" i="66"/>
  <c r="AK706" i="66"/>
  <c r="AC1121" i="66"/>
  <c r="AB1825" i="66"/>
  <c r="AG852" i="66"/>
  <c r="C884" i="66"/>
  <c r="AC719" i="66"/>
  <c r="AO633" i="66"/>
  <c r="AC751" i="66"/>
  <c r="K1063" i="66"/>
  <c r="AG586" i="66"/>
  <c r="BO761" i="50"/>
  <c r="S1033" i="66" s="1"/>
  <c r="O1033" i="66"/>
  <c r="AC998" i="66"/>
  <c r="BO340" i="50"/>
  <c r="S612" i="66" s="1"/>
  <c r="O612" i="66"/>
  <c r="BO715" i="50"/>
  <c r="S987" i="66" s="1"/>
  <c r="O987" i="66"/>
  <c r="AO865" i="66"/>
  <c r="Y962" i="66"/>
  <c r="AK655" i="66"/>
  <c r="Y702" i="66"/>
  <c r="BO844" i="50"/>
  <c r="S1116" i="66" s="1"/>
  <c r="O1116" i="66"/>
  <c r="AC630" i="66"/>
  <c r="AK677" i="66"/>
  <c r="Y1153" i="66"/>
  <c r="AO904" i="66"/>
  <c r="AC920" i="66"/>
  <c r="AG1116" i="66"/>
  <c r="Y891" i="66"/>
  <c r="AO1039" i="66"/>
  <c r="AG910" i="66"/>
  <c r="AG941" i="66"/>
  <c r="BO573" i="50"/>
  <c r="S845" i="66" s="1"/>
  <c r="O845" i="66"/>
  <c r="BO866" i="50"/>
  <c r="S1138" i="66" s="1"/>
  <c r="O1138" i="66"/>
  <c r="O781" i="66"/>
  <c r="BO509" i="50"/>
  <c r="S781" i="66" s="1"/>
  <c r="O718" i="66"/>
  <c r="BO446" i="50"/>
  <c r="S718" i="66" s="1"/>
  <c r="AC730" i="66"/>
  <c r="AO889" i="66"/>
  <c r="AO1005" i="66"/>
  <c r="Y959" i="66"/>
  <c r="Y887" i="66"/>
  <c r="O779" i="66"/>
  <c r="BO507" i="50"/>
  <c r="S779" i="66" s="1"/>
  <c r="AO1117" i="66"/>
  <c r="AG855" i="66"/>
  <c r="AC698" i="66"/>
  <c r="AG768" i="66"/>
  <c r="C795" i="66"/>
  <c r="O973" i="66"/>
  <c r="BO701" i="50"/>
  <c r="S973" i="66" s="1"/>
  <c r="Y1062" i="66"/>
  <c r="AO628" i="66"/>
  <c r="AG804" i="66"/>
  <c r="AK897" i="66"/>
  <c r="AC1005" i="66"/>
  <c r="O1001" i="66"/>
  <c r="BO729" i="50"/>
  <c r="S1001" i="66" s="1"/>
  <c r="AC676" i="66"/>
  <c r="AC708" i="66"/>
  <c r="O819" i="66"/>
  <c r="BO547" i="50"/>
  <c r="S819" i="66" s="1"/>
  <c r="BO612" i="50"/>
  <c r="S884" i="66" s="1"/>
  <c r="O884" i="66"/>
  <c r="K962" i="66"/>
  <c r="C1066" i="66"/>
  <c r="AG997" i="66"/>
  <c r="AK1115" i="66"/>
  <c r="K1163" i="66"/>
  <c r="AG958" i="66"/>
  <c r="K851" i="66"/>
  <c r="AC1151" i="66"/>
  <c r="K750" i="66"/>
  <c r="Y718" i="66"/>
  <c r="AC596" i="66"/>
  <c r="AO722" i="66"/>
  <c r="AG873" i="66"/>
  <c r="Y766" i="66"/>
  <c r="AG697" i="66"/>
  <c r="BO327" i="50"/>
  <c r="S599" i="66" s="1"/>
  <c r="O599" i="66"/>
  <c r="C936" i="66"/>
  <c r="AO616" i="66"/>
  <c r="AK604" i="66"/>
  <c r="AC801" i="66"/>
  <c r="O886" i="66"/>
  <c r="BO614" i="50"/>
  <c r="S886" i="66" s="1"/>
  <c r="AK1049" i="66"/>
  <c r="Y947" i="66"/>
  <c r="K1036" i="66"/>
  <c r="AG1162" i="66"/>
  <c r="AK591" i="66"/>
  <c r="AO703" i="66"/>
  <c r="R65" i="66"/>
  <c r="Y666" i="66"/>
  <c r="AG700" i="66"/>
  <c r="C810" i="66"/>
  <c r="K727" i="66"/>
  <c r="AC739" i="66"/>
  <c r="O722" i="66"/>
  <c r="BO450" i="50"/>
  <c r="S722" i="66" s="1"/>
  <c r="AC762" i="66"/>
  <c r="AC1022" i="66"/>
  <c r="AC813" i="66"/>
  <c r="K652" i="66"/>
  <c r="K584" i="66"/>
  <c r="BO492" i="50"/>
  <c r="S764" i="66" s="1"/>
  <c r="O764" i="66"/>
  <c r="Y989" i="66"/>
  <c r="C952" i="66"/>
  <c r="K591" i="66"/>
  <c r="K1080" i="66"/>
  <c r="Y982" i="66"/>
  <c r="Y926" i="66"/>
  <c r="AC1152" i="66"/>
  <c r="BO425" i="50"/>
  <c r="S697" i="66" s="1"/>
  <c r="O697" i="66"/>
  <c r="AG727" i="66"/>
  <c r="K907" i="66"/>
  <c r="K578" i="66"/>
  <c r="AC639" i="66"/>
  <c r="AK617" i="66"/>
  <c r="AO492" i="66"/>
  <c r="K897" i="66"/>
  <c r="AO871" i="66"/>
  <c r="BO479" i="50"/>
  <c r="S751" i="66" s="1"/>
  <c r="O751" i="66"/>
  <c r="BO531" i="50"/>
  <c r="S803" i="66" s="1"/>
  <c r="O803" i="66"/>
  <c r="AK1139" i="66"/>
  <c r="AK924" i="66"/>
  <c r="AK780" i="66"/>
  <c r="AK834" i="66"/>
  <c r="K603" i="66"/>
  <c r="AC887" i="66"/>
  <c r="AC747" i="66"/>
  <c r="C1540" i="66"/>
  <c r="AG1706" i="66"/>
  <c r="AN1596" i="66"/>
  <c r="BT256" i="57"/>
  <c r="C1902" i="66" s="1"/>
  <c r="AK1028" i="66"/>
  <c r="W1947" i="66"/>
  <c r="AO660" i="66"/>
  <c r="O644" i="66"/>
  <c r="BO372" i="50"/>
  <c r="S644" i="66" s="1"/>
  <c r="C79" i="66"/>
  <c r="AK653" i="66"/>
  <c r="AG1118" i="66"/>
  <c r="C1000" i="66"/>
  <c r="L1393" i="66"/>
  <c r="AC1219" i="66"/>
  <c r="AC419" i="66"/>
  <c r="AO1075" i="66"/>
  <c r="W1934" i="66"/>
  <c r="BO452" i="50"/>
  <c r="S724" i="66" s="1"/>
  <c r="O724" i="66"/>
  <c r="O938" i="66"/>
  <c r="BO666" i="50"/>
  <c r="S938" i="66" s="1"/>
  <c r="Y585" i="66"/>
  <c r="BO355" i="50"/>
  <c r="S627" i="66" s="1"/>
  <c r="O627" i="66"/>
  <c r="K734" i="66"/>
  <c r="K1041" i="66"/>
  <c r="AK975" i="66"/>
  <c r="O1021" i="66"/>
  <c r="BO749" i="50"/>
  <c r="S1021" i="66" s="1"/>
  <c r="AO1136" i="66"/>
  <c r="K859" i="66"/>
  <c r="AK641" i="66"/>
  <c r="AO942" i="66"/>
  <c r="AG1112" i="66"/>
  <c r="C594" i="66"/>
  <c r="AC769" i="66"/>
  <c r="DA26" i="52"/>
  <c r="AG1310" i="66" s="1"/>
  <c r="CZ26" i="52"/>
  <c r="AL1310" i="66" s="1"/>
  <c r="C1393" i="66"/>
  <c r="BO166" i="50"/>
  <c r="S438" i="66" s="1"/>
  <c r="O438" i="66"/>
  <c r="K536" i="66"/>
  <c r="Y910" i="66"/>
  <c r="K776" i="66"/>
  <c r="K784" i="66"/>
  <c r="Y818" i="66"/>
  <c r="AI1627" i="66"/>
  <c r="Y990" i="66"/>
  <c r="K636" i="66"/>
  <c r="AK663" i="66"/>
  <c r="K1275" i="66"/>
  <c r="K475" i="66"/>
  <c r="R1944" i="66"/>
  <c r="C1633" i="66"/>
  <c r="AF106" i="66"/>
  <c r="AF103" i="66"/>
  <c r="Y892" i="66"/>
  <c r="Y749" i="66"/>
  <c r="AC913" i="66"/>
  <c r="C927" i="66"/>
  <c r="AO950" i="66"/>
  <c r="AO996" i="66"/>
  <c r="C673" i="66"/>
  <c r="C793" i="66"/>
  <c r="BO467" i="50"/>
  <c r="S739" i="66" s="1"/>
  <c r="O739" i="66"/>
  <c r="AC821" i="66"/>
  <c r="BO346" i="50"/>
  <c r="S618" i="66" s="1"/>
  <c r="O618" i="66"/>
  <c r="O1058" i="66"/>
  <c r="BO786" i="50"/>
  <c r="S1058" i="66" s="1"/>
  <c r="O596" i="66"/>
  <c r="BO324" i="50"/>
  <c r="S596" i="66" s="1"/>
  <c r="C601" i="66"/>
  <c r="AO1046" i="66"/>
  <c r="O935" i="66"/>
  <c r="BO663" i="50"/>
  <c r="S935" i="66" s="1"/>
  <c r="K1236" i="66"/>
  <c r="K436" i="66"/>
  <c r="AK1204" i="66"/>
  <c r="AK404" i="66"/>
  <c r="L1645" i="66"/>
  <c r="X1566" i="66"/>
  <c r="X1576" i="66"/>
  <c r="C636" i="66"/>
  <c r="AG738" i="66"/>
  <c r="Y656" i="66"/>
  <c r="AG792" i="66"/>
  <c r="C979" i="66"/>
  <c r="BO337" i="50"/>
  <c r="S609" i="66" s="1"/>
  <c r="O609" i="66"/>
  <c r="AG582" i="66"/>
  <c r="Y905" i="66"/>
  <c r="BO309" i="50"/>
  <c r="S581" i="66" s="1"/>
  <c r="O581" i="66"/>
  <c r="C916" i="66"/>
  <c r="AC647" i="66"/>
  <c r="AG1055" i="66"/>
  <c r="BO852" i="50"/>
  <c r="S1124" i="66" s="1"/>
  <c r="O1124" i="66"/>
  <c r="K1161" i="66"/>
  <c r="Y994" i="66"/>
  <c r="K1112" i="66"/>
  <c r="C619" i="66"/>
  <c r="AO1164" i="66"/>
  <c r="AG1093" i="66"/>
  <c r="Y838" i="66"/>
  <c r="C742" i="66"/>
  <c r="Y644" i="66"/>
  <c r="K1143" i="66"/>
  <c r="AO805" i="66"/>
  <c r="C992" i="66"/>
  <c r="AG693" i="66"/>
  <c r="K826" i="66"/>
  <c r="K955" i="66"/>
  <c r="BO424" i="50"/>
  <c r="S696" i="66" s="1"/>
  <c r="O696" i="66"/>
  <c r="Y578" i="66"/>
  <c r="AC382" i="66"/>
  <c r="C405" i="66"/>
  <c r="K667" i="66"/>
  <c r="Y731" i="66"/>
  <c r="K1009" i="66"/>
  <c r="AG799" i="66"/>
  <c r="Y423" i="66"/>
  <c r="AG493" i="66"/>
  <c r="O1072" i="66"/>
  <c r="BO800" i="50"/>
  <c r="S1072" i="66" s="1"/>
  <c r="O912" i="66"/>
  <c r="BO640" i="50"/>
  <c r="S912" i="66" s="1"/>
  <c r="AO727" i="66"/>
  <c r="K853" i="66"/>
  <c r="AK772" i="66"/>
  <c r="Y592" i="66"/>
  <c r="AO489" i="66"/>
  <c r="AK799" i="66"/>
  <c r="Y646" i="66"/>
  <c r="Y1061" i="66"/>
  <c r="K689" i="66"/>
  <c r="AK841" i="66"/>
  <c r="BO548" i="50"/>
  <c r="S820" i="66" s="1"/>
  <c r="O820" i="66"/>
  <c r="AO594" i="66"/>
  <c r="O1141" i="66"/>
  <c r="BO869" i="50"/>
  <c r="S1141" i="66" s="1"/>
  <c r="C603" i="66"/>
  <c r="K987" i="66"/>
  <c r="C858" i="66"/>
  <c r="AK674" i="66"/>
  <c r="C692" i="66"/>
  <c r="BO602" i="50"/>
  <c r="S874" i="66" s="1"/>
  <c r="O874" i="66"/>
  <c r="C1010" i="66"/>
  <c r="AC1030" i="66"/>
  <c r="AC834" i="66"/>
  <c r="AC774" i="66"/>
  <c r="O992" i="66"/>
  <c r="BO720" i="50"/>
  <c r="S992" i="66" s="1"/>
  <c r="K833" i="66"/>
  <c r="Y817" i="66"/>
  <c r="AK784" i="66"/>
  <c r="AO779" i="66"/>
  <c r="AO683" i="66"/>
  <c r="AG904" i="66"/>
  <c r="AO1077" i="66"/>
  <c r="AC901" i="66"/>
  <c r="AC1003" i="66"/>
  <c r="AK863" i="66"/>
  <c r="C750" i="66"/>
  <c r="AK830" i="66"/>
  <c r="AK701" i="66"/>
  <c r="AG951" i="66"/>
  <c r="C1056" i="66"/>
  <c r="AO1132" i="66"/>
  <c r="AC1017" i="66"/>
  <c r="AO777" i="66"/>
  <c r="AC1103" i="66"/>
  <c r="Y1131" i="66"/>
  <c r="AO1163" i="66"/>
  <c r="C1175" i="66"/>
  <c r="C1067" i="66"/>
  <c r="AK866" i="66"/>
  <c r="Y874" i="66"/>
  <c r="AG901" i="66"/>
  <c r="AC667" i="66"/>
  <c r="AC1149" i="66"/>
  <c r="AC862" i="66"/>
  <c r="C892" i="66"/>
  <c r="C854" i="66"/>
  <c r="BO679" i="50"/>
  <c r="S951" i="66" s="1"/>
  <c r="O951" i="66"/>
  <c r="AK996" i="66"/>
  <c r="C1111" i="66"/>
  <c r="AG994" i="66"/>
  <c r="AO876" i="66"/>
  <c r="K777" i="66"/>
  <c r="O1007" i="66"/>
  <c r="BO735" i="50"/>
  <c r="S1007" i="66" s="1"/>
  <c r="AG1079" i="66"/>
  <c r="AO839" i="66"/>
  <c r="AG1019" i="66"/>
  <c r="AG755" i="66"/>
  <c r="K1100" i="66"/>
  <c r="AC713" i="66"/>
  <c r="AC1167" i="66"/>
  <c r="AC926" i="66"/>
  <c r="K1026" i="66"/>
  <c r="AO713" i="66"/>
  <c r="K845" i="66"/>
  <c r="AG834" i="66"/>
  <c r="O1040" i="66"/>
  <c r="BO768" i="50"/>
  <c r="S1040" i="66" s="1"/>
  <c r="AO961" i="66"/>
  <c r="AG1149" i="66"/>
  <c r="Y672" i="66"/>
  <c r="BO665" i="50"/>
  <c r="S937" i="66" s="1"/>
  <c r="O937" i="66"/>
  <c r="BO359" i="50"/>
  <c r="S631" i="66" s="1"/>
  <c r="O631" i="66"/>
  <c r="K836" i="66"/>
  <c r="AO868" i="66"/>
  <c r="C731" i="66"/>
  <c r="AG1724" i="66"/>
  <c r="AK971" i="66"/>
  <c r="AC977" i="66"/>
  <c r="K1057" i="66"/>
  <c r="BO733" i="50"/>
  <c r="S1005" i="66" s="1"/>
  <c r="O1005" i="66"/>
  <c r="O743" i="66"/>
  <c r="BO471" i="50"/>
  <c r="S743" i="66" s="1"/>
  <c r="AG780" i="66"/>
  <c r="K759" i="66"/>
  <c r="AK1067" i="66"/>
  <c r="C790" i="66"/>
  <c r="AC700" i="66"/>
  <c r="AC727" i="66"/>
  <c r="AK982" i="66"/>
  <c r="AO650" i="66"/>
  <c r="C1152" i="66"/>
  <c r="O934" i="66"/>
  <c r="BO662" i="50"/>
  <c r="S934" i="66" s="1"/>
  <c r="AG1089" i="66"/>
  <c r="AG701" i="66"/>
  <c r="AC1038" i="66"/>
  <c r="K612" i="66"/>
  <c r="AG597" i="66"/>
  <c r="C820" i="66"/>
  <c r="AK682" i="66"/>
  <c r="K797" i="66"/>
  <c r="AC959" i="66"/>
  <c r="AK959" i="66"/>
  <c r="C959" i="66"/>
  <c r="K680" i="66"/>
  <c r="BO571" i="50"/>
  <c r="S843" i="66" s="1"/>
  <c r="O843" i="66"/>
  <c r="AG874" i="66"/>
  <c r="AO813" i="66"/>
  <c r="AK849" i="66"/>
  <c r="Y1076" i="66"/>
  <c r="O765" i="66"/>
  <c r="BO493" i="50"/>
  <c r="S765" i="66" s="1"/>
  <c r="AO1073" i="66"/>
  <c r="AK665" i="66"/>
  <c r="K792" i="66"/>
  <c r="K896" i="66"/>
  <c r="K729" i="66"/>
  <c r="O891" i="66"/>
  <c r="BO619" i="50"/>
  <c r="S891" i="66" s="1"/>
  <c r="AO935" i="66"/>
  <c r="AK640" i="66"/>
  <c r="AC1173" i="66"/>
  <c r="C1079" i="66"/>
  <c r="AK1039" i="66"/>
  <c r="AG831" i="66"/>
  <c r="AO1101" i="66"/>
  <c r="BO705" i="50"/>
  <c r="S977" i="66" s="1"/>
  <c r="O977" i="66"/>
  <c r="AC1015" i="66"/>
  <c r="AK874" i="66"/>
  <c r="AK836" i="66"/>
  <c r="Y917" i="66"/>
  <c r="O1096" i="66"/>
  <c r="BO824" i="50"/>
  <c r="S1096" i="66" s="1"/>
  <c r="C811" i="66"/>
  <c r="Y1164" i="66"/>
  <c r="O1136" i="66"/>
  <c r="BO864" i="50"/>
  <c r="S1136" i="66" s="1"/>
  <c r="AO798" i="66"/>
  <c r="C598" i="66"/>
  <c r="Y700" i="66"/>
  <c r="AG996" i="66"/>
  <c r="AG919" i="66"/>
  <c r="AC1083" i="66"/>
  <c r="AC1014" i="66"/>
  <c r="AC1008" i="66"/>
  <c r="AO1148" i="66"/>
  <c r="AG1009" i="66"/>
  <c r="O692" i="66"/>
  <c r="BO420" i="50"/>
  <c r="S692" i="66" s="1"/>
  <c r="O970" i="66"/>
  <c r="BO698" i="50"/>
  <c r="S970" i="66" s="1"/>
  <c r="C958" i="66"/>
  <c r="AO764" i="66"/>
  <c r="Y720" i="66"/>
  <c r="AG865" i="66"/>
  <c r="AG886" i="66"/>
  <c r="Y1067" i="66"/>
  <c r="AO980" i="66"/>
  <c r="O651" i="66"/>
  <c r="BO379" i="50"/>
  <c r="S651" i="66" s="1"/>
  <c r="C792" i="66"/>
  <c r="BO659" i="50"/>
  <c r="S931" i="66" s="1"/>
  <c r="O931" i="66"/>
  <c r="AK1130" i="66"/>
  <c r="Y717" i="66"/>
  <c r="BO834" i="50"/>
  <c r="S1106" i="66" s="1"/>
  <c r="O1106" i="66"/>
  <c r="AC925" i="66"/>
  <c r="AK922" i="66"/>
  <c r="AK804" i="66"/>
  <c r="C626" i="66"/>
  <c r="AK1061" i="66"/>
  <c r="AK1014" i="66"/>
  <c r="O665" i="66"/>
  <c r="BO393" i="50"/>
  <c r="S665" i="66" s="1"/>
  <c r="C825" i="66"/>
  <c r="AG590" i="66"/>
  <c r="Y923" i="66"/>
  <c r="C984" i="66"/>
  <c r="C685" i="66"/>
  <c r="C823" i="66"/>
  <c r="K860" i="66"/>
  <c r="AC883" i="66"/>
  <c r="Y767" i="66"/>
  <c r="Y1151" i="66"/>
  <c r="AK1142" i="66"/>
  <c r="AO662" i="66"/>
  <c r="AG1074" i="66"/>
  <c r="O769" i="66"/>
  <c r="BO497" i="50"/>
  <c r="S769" i="66" s="1"/>
  <c r="K1175" i="66"/>
  <c r="AC1088" i="66"/>
  <c r="BO504" i="50"/>
  <c r="S776" i="66" s="1"/>
  <c r="O776" i="66"/>
  <c r="AG611" i="66"/>
  <c r="C939" i="66"/>
  <c r="AC898" i="66"/>
  <c r="Y843" i="66"/>
  <c r="AO646" i="66"/>
  <c r="C926" i="66"/>
  <c r="BO604" i="50"/>
  <c r="S876" i="66" s="1"/>
  <c r="O876" i="66"/>
  <c r="AO769" i="66"/>
  <c r="Y725" i="66"/>
  <c r="AK878" i="66"/>
  <c r="C945" i="66"/>
  <c r="AC967" i="66"/>
  <c r="K986" i="66"/>
  <c r="AO943" i="66"/>
  <c r="K617" i="66"/>
  <c r="O903" i="66"/>
  <c r="BO631" i="50"/>
  <c r="S903" i="66" s="1"/>
  <c r="Y1101" i="66"/>
  <c r="O712" i="66"/>
  <c r="BO440" i="50"/>
  <c r="S712" i="66" s="1"/>
  <c r="AC937" i="66"/>
  <c r="AG675" i="66"/>
  <c r="AC1002" i="66"/>
  <c r="C656" i="66"/>
  <c r="AG1052" i="66"/>
  <c r="K929" i="66"/>
  <c r="C951" i="66"/>
  <c r="AO1102" i="66"/>
  <c r="BO780" i="50"/>
  <c r="S1052" i="66" s="1"/>
  <c r="O1052" i="66"/>
  <c r="AK692" i="66"/>
  <c r="AC831" i="66"/>
  <c r="AK1093" i="66"/>
  <c r="Y933" i="66"/>
  <c r="C1136" i="66"/>
  <c r="AC872" i="66"/>
  <c r="AC592" i="66"/>
  <c r="AC679" i="66"/>
  <c r="BO894" i="50"/>
  <c r="S1166" i="66" s="1"/>
  <c r="O1166" i="66"/>
  <c r="C734" i="66"/>
  <c r="C641" i="66"/>
  <c r="Y1022" i="66"/>
  <c r="AO639" i="66"/>
  <c r="AK690" i="66"/>
  <c r="AG728" i="66"/>
  <c r="AC829" i="66"/>
  <c r="AG819" i="66"/>
  <c r="AO723" i="66"/>
  <c r="AG740" i="66"/>
  <c r="BO366" i="50"/>
  <c r="S638" i="66" s="1"/>
  <c r="O638" i="66"/>
  <c r="AK1076" i="66"/>
  <c r="Y867" i="66"/>
  <c r="AC1047" i="66"/>
  <c r="AC1125" i="66"/>
  <c r="Y1046" i="66"/>
  <c r="Y1011" i="66"/>
  <c r="O988" i="66"/>
  <c r="BO716" i="50"/>
  <c r="S988" i="66" s="1"/>
  <c r="O767" i="66"/>
  <c r="BO495" i="50"/>
  <c r="S767" i="66" s="1"/>
  <c r="AG642" i="66"/>
  <c r="K789" i="66"/>
  <c r="AC930" i="66"/>
  <c r="K1034" i="66"/>
  <c r="C1115" i="66"/>
  <c r="K744" i="66"/>
  <c r="K685" i="66"/>
  <c r="C606" i="66"/>
  <c r="K915" i="66"/>
  <c r="AK900" i="66"/>
  <c r="AK816" i="66"/>
  <c r="AG968" i="66"/>
  <c r="AK965" i="66"/>
  <c r="AO1153" i="66"/>
  <c r="K862" i="66"/>
  <c r="L1402" i="66"/>
  <c r="C1579" i="66"/>
  <c r="C1433" i="66"/>
  <c r="C1240" i="66"/>
  <c r="AO411" i="66"/>
  <c r="AK499" i="66"/>
  <c r="AC864" i="66"/>
  <c r="AK545" i="66"/>
  <c r="K397" i="66"/>
  <c r="K1197" i="66"/>
  <c r="AK1010" i="66"/>
  <c r="K841" i="66"/>
  <c r="R1884" i="66"/>
  <c r="O1084" i="66"/>
  <c r="BO812" i="50"/>
  <c r="S1084" i="66" s="1"/>
  <c r="AC733" i="66"/>
  <c r="AG883" i="66"/>
  <c r="AG735" i="66"/>
  <c r="K583" i="66"/>
  <c r="Y893" i="66"/>
  <c r="K861" i="66"/>
  <c r="C610" i="66"/>
  <c r="Y816" i="66"/>
  <c r="AG1146" i="66"/>
  <c r="C1011" i="66"/>
  <c r="Y755" i="66"/>
  <c r="AO613" i="66"/>
  <c r="AC881" i="66"/>
  <c r="C582" i="66"/>
  <c r="Y1126" i="66"/>
  <c r="AC819" i="66"/>
  <c r="AK801" i="66"/>
  <c r="AG861" i="66"/>
  <c r="AG989" i="66"/>
  <c r="K1158" i="66"/>
  <c r="O838" i="66"/>
  <c r="BO566" i="50"/>
  <c r="S838" i="66" s="1"/>
  <c r="AO1103" i="66"/>
  <c r="C1020" i="66"/>
  <c r="C638" i="66"/>
  <c r="AO1096" i="66"/>
  <c r="Y1089" i="66"/>
  <c r="AC663" i="66"/>
  <c r="AC1067" i="66"/>
  <c r="AO797" i="66"/>
  <c r="AO667" i="66"/>
  <c r="AC629" i="66"/>
  <c r="AO973" i="66"/>
  <c r="C983" i="66"/>
  <c r="AC578" i="66"/>
  <c r="AO857" i="66"/>
  <c r="K930" i="66"/>
  <c r="AO597" i="66"/>
  <c r="AO772" i="66"/>
  <c r="AC627" i="66"/>
  <c r="AC623" i="66"/>
  <c r="K673" i="66"/>
  <c r="AG771" i="66"/>
  <c r="AO583" i="66"/>
  <c r="Y669" i="66"/>
  <c r="AC737" i="66"/>
  <c r="Y587" i="66"/>
  <c r="C584" i="66"/>
  <c r="AK1003" i="66"/>
  <c r="AO1049" i="66"/>
  <c r="K900" i="66"/>
  <c r="K800" i="66"/>
  <c r="AC995" i="66"/>
  <c r="AK659" i="66"/>
  <c r="C727" i="66"/>
  <c r="AG916" i="66"/>
  <c r="AO1089" i="66"/>
  <c r="K645" i="66"/>
  <c r="AG610" i="66"/>
  <c r="AO1021" i="66"/>
  <c r="AC1080" i="66"/>
  <c r="Y876" i="66"/>
  <c r="AG908" i="66"/>
  <c r="AG625" i="66"/>
  <c r="AC589" i="66"/>
  <c r="O689" i="66"/>
  <c r="BO417" i="50"/>
  <c r="S689" i="66" s="1"/>
  <c r="C713" i="66"/>
  <c r="C1053" i="66"/>
  <c r="AK964" i="66"/>
  <c r="AK987" i="66"/>
  <c r="AK578" i="66"/>
  <c r="Y1121" i="66"/>
  <c r="AG1028" i="66"/>
  <c r="BO610" i="50"/>
  <c r="S882" i="66" s="1"/>
  <c r="O882" i="66"/>
  <c r="Y1167" i="66"/>
  <c r="AC1061" i="66"/>
  <c r="Y722" i="66"/>
  <c r="O812" i="66"/>
  <c r="BO540" i="50"/>
  <c r="S812" i="66" s="1"/>
  <c r="C960" i="66"/>
  <c r="AC736" i="66"/>
  <c r="AC973" i="66"/>
  <c r="AO794" i="66"/>
  <c r="AC889" i="66"/>
  <c r="AC933" i="66"/>
  <c r="AO873" i="66"/>
  <c r="AC929" i="66"/>
  <c r="C891" i="66"/>
  <c r="AG717" i="66"/>
  <c r="Y616" i="66"/>
  <c r="AO677" i="66"/>
  <c r="O754" i="66"/>
  <c r="BO482" i="50"/>
  <c r="S754" i="66" s="1"/>
  <c r="K905" i="66"/>
  <c r="AO1076" i="66"/>
  <c r="AK911" i="66"/>
  <c r="Y1163" i="66"/>
  <c r="BO817" i="50"/>
  <c r="S1089" i="66" s="1"/>
  <c r="O1089" i="66"/>
  <c r="O1053" i="66"/>
  <c r="BO781" i="50"/>
  <c r="S1053" i="66" s="1"/>
  <c r="AC746" i="66"/>
  <c r="Y1176" i="66"/>
  <c r="AK779" i="66"/>
  <c r="C797" i="66"/>
  <c r="O810" i="66"/>
  <c r="BO538" i="50"/>
  <c r="S810" i="66" s="1"/>
  <c r="Y1170" i="66"/>
  <c r="AG647" i="66"/>
  <c r="AC877" i="66"/>
  <c r="AK652" i="66"/>
  <c r="AG966" i="66"/>
  <c r="C648" i="66"/>
  <c r="K751" i="66"/>
  <c r="AG691" i="66"/>
  <c r="AC944" i="66"/>
  <c r="AO932" i="66"/>
  <c r="AO953" i="66"/>
  <c r="Y684" i="66"/>
  <c r="AC702" i="66"/>
  <c r="AK824" i="66"/>
  <c r="AG1143" i="66"/>
  <c r="C733" i="66"/>
  <c r="AK630" i="66"/>
  <c r="BO752" i="50"/>
  <c r="S1024" i="66" s="1"/>
  <c r="O1024" i="66"/>
  <c r="AO750" i="66"/>
  <c r="AO636" i="66"/>
  <c r="C671" i="66"/>
  <c r="Y820" i="66"/>
  <c r="AO637" i="66"/>
  <c r="AO965" i="66"/>
  <c r="AO811" i="66"/>
  <c r="AG948" i="66"/>
  <c r="K1092" i="66"/>
  <c r="BO480" i="50"/>
  <c r="S752" i="66" s="1"/>
  <c r="O752" i="66"/>
  <c r="AK788" i="66"/>
  <c r="AG822" i="66"/>
  <c r="K754" i="66"/>
  <c r="AO851" i="66"/>
  <c r="AO1108" i="66"/>
  <c r="AO808" i="66"/>
  <c r="K783" i="66"/>
  <c r="C627" i="66"/>
  <c r="O617" i="66"/>
  <c r="BO345" i="50"/>
  <c r="S617" i="66" s="1"/>
  <c r="AC969" i="66"/>
  <c r="AO853" i="66"/>
  <c r="BO742" i="50"/>
  <c r="S1014" i="66" s="1"/>
  <c r="O1014" i="66"/>
  <c r="O969" i="66"/>
  <c r="BO697" i="50"/>
  <c r="S969" i="66" s="1"/>
  <c r="AO822" i="66"/>
  <c r="BO668" i="50"/>
  <c r="S940" i="66" s="1"/>
  <c r="O940" i="66"/>
  <c r="AO946" i="66"/>
  <c r="Y1038" i="66"/>
  <c r="Y627" i="66"/>
  <c r="AC963" i="66"/>
  <c r="AO704" i="66"/>
  <c r="AK1043" i="66"/>
  <c r="AC916" i="66"/>
  <c r="AC827" i="66"/>
  <c r="AO666" i="66"/>
  <c r="Y1091" i="66"/>
  <c r="K1134" i="66"/>
  <c r="O797" i="66"/>
  <c r="BO525" i="50"/>
  <c r="S797" i="66" s="1"/>
  <c r="AK763" i="66"/>
  <c r="AC740" i="66"/>
  <c r="AC999" i="66"/>
  <c r="Y1122" i="66"/>
  <c r="AO1139" i="66"/>
  <c r="AO815" i="66"/>
  <c r="AK579" i="66"/>
  <c r="C689" i="66"/>
  <c r="AC956" i="66"/>
  <c r="C821" i="66"/>
  <c r="AG662" i="66"/>
  <c r="AC1169" i="66"/>
  <c r="BO757" i="50"/>
  <c r="S1029" i="66" s="1"/>
  <c r="O1029" i="66"/>
  <c r="AC680" i="66"/>
  <c r="AC643" i="66"/>
  <c r="AC934" i="66"/>
  <c r="AO621" i="66"/>
  <c r="AC657" i="66"/>
  <c r="Y898" i="66"/>
  <c r="AO604" i="66"/>
  <c r="C1174" i="66"/>
  <c r="AO670" i="66"/>
  <c r="BO891" i="50"/>
  <c r="S1163" i="66" s="1"/>
  <c r="O1163" i="66"/>
  <c r="Y862" i="66"/>
  <c r="AG1032" i="66"/>
  <c r="C1137" i="66"/>
  <c r="AG629" i="66"/>
  <c r="AG1142" i="66"/>
  <c r="AC1135" i="66"/>
  <c r="C1122" i="66"/>
  <c r="AC1119" i="66"/>
  <c r="C611" i="66"/>
  <c r="AK1098" i="66"/>
  <c r="AO1107" i="66"/>
  <c r="O732" i="66"/>
  <c r="BO460" i="50"/>
  <c r="S732" i="66" s="1"/>
  <c r="AC655" i="66"/>
  <c r="C600" i="66"/>
  <c r="AO753" i="66"/>
  <c r="AC699" i="66"/>
  <c r="O582" i="66"/>
  <c r="BO310" i="50"/>
  <c r="S582" i="66" s="1"/>
  <c r="AO828" i="66"/>
  <c r="AO744" i="66"/>
  <c r="AC684" i="66"/>
  <c r="K1007" i="66"/>
  <c r="Y676" i="66"/>
  <c r="K814" i="66"/>
  <c r="BO162" i="50"/>
  <c r="S434" i="66" s="1"/>
  <c r="O434" i="66"/>
  <c r="AB1937" i="66"/>
  <c r="O947" i="66"/>
  <c r="BO675" i="50"/>
  <c r="S947" i="66" s="1"/>
  <c r="AN1606" i="66"/>
  <c r="BT266" i="57"/>
  <c r="C1912" i="66" s="1"/>
  <c r="C1055" i="66"/>
  <c r="AO593" i="66"/>
  <c r="K752" i="66"/>
  <c r="BO779" i="50"/>
  <c r="S1051" i="66" s="1"/>
  <c r="O1051" i="66"/>
  <c r="AO931" i="66"/>
  <c r="AK396" i="66"/>
  <c r="AK1196" i="66"/>
  <c r="AO1159" i="66"/>
  <c r="AK615" i="66"/>
  <c r="Y691" i="66"/>
  <c r="AC943" i="66"/>
  <c r="AO894" i="66"/>
  <c r="C833" i="66"/>
  <c r="AK1031" i="66"/>
  <c r="AO879" i="66"/>
  <c r="Y979" i="66"/>
  <c r="AC652" i="66"/>
  <c r="AG645" i="66"/>
  <c r="AK1005" i="66"/>
  <c r="AG1150" i="66"/>
  <c r="Y1094" i="66"/>
  <c r="AG894" i="66"/>
  <c r="Y1155" i="66"/>
  <c r="Y604" i="66"/>
  <c r="AK1021" i="66"/>
  <c r="C745" i="66"/>
  <c r="AG632" i="66"/>
  <c r="K856" i="66"/>
  <c r="O1049" i="66"/>
  <c r="BO777" i="50"/>
  <c r="S1049" i="66" s="1"/>
  <c r="AO995" i="66"/>
  <c r="AO749" i="66"/>
  <c r="K1136" i="66"/>
  <c r="C817" i="66"/>
  <c r="Y670" i="66"/>
  <c r="AK713" i="66"/>
  <c r="AK698" i="66"/>
  <c r="C873" i="66"/>
  <c r="AC1142" i="66"/>
  <c r="AC1139" i="66"/>
  <c r="AO678" i="66"/>
  <c r="C816" i="66"/>
  <c r="AO809" i="66"/>
  <c r="AK680" i="66"/>
  <c r="AK676" i="66"/>
  <c r="AO875" i="66"/>
  <c r="K843" i="66"/>
  <c r="AC714" i="66"/>
  <c r="AK778" i="66"/>
  <c r="K620" i="66"/>
  <c r="AC738" i="66"/>
  <c r="AG906" i="66"/>
  <c r="AC1046" i="66"/>
  <c r="AG784" i="66"/>
  <c r="K730" i="66"/>
  <c r="AK695" i="66"/>
  <c r="AK916" i="66"/>
  <c r="Y1147" i="66"/>
  <c r="K642" i="66"/>
  <c r="K622" i="66"/>
  <c r="AO609" i="66"/>
  <c r="AC701" i="66"/>
  <c r="K1088" i="66"/>
  <c r="C1064" i="66"/>
  <c r="C977" i="66"/>
  <c r="C993" i="66"/>
  <c r="BO656" i="50"/>
  <c r="S928" i="66" s="1"/>
  <c r="O928" i="66"/>
  <c r="BO594" i="50"/>
  <c r="S866" i="66" s="1"/>
  <c r="O866" i="66"/>
  <c r="K936" i="66"/>
  <c r="AG1064" i="66"/>
  <c r="Y1114" i="66"/>
  <c r="K904" i="66"/>
  <c r="AK813" i="66"/>
  <c r="AK952" i="66"/>
  <c r="K824" i="66"/>
  <c r="Y880" i="66"/>
  <c r="Y1013" i="66"/>
  <c r="AC620" i="66"/>
  <c r="AG734" i="66"/>
  <c r="AO686" i="66"/>
  <c r="O949" i="66"/>
  <c r="BO677" i="50"/>
  <c r="S949" i="66" s="1"/>
  <c r="Y869" i="66"/>
  <c r="O578" i="66"/>
  <c r="BO306" i="50"/>
  <c r="S578" i="66" s="1"/>
  <c r="C1006" i="66"/>
  <c r="AO706" i="66"/>
  <c r="Y757" i="66"/>
  <c r="AG789" i="66"/>
  <c r="BO759" i="50"/>
  <c r="S1031" i="66" s="1"/>
  <c r="O1031" i="66"/>
  <c r="O1066" i="66"/>
  <c r="BO794" i="50"/>
  <c r="S1066" i="66" s="1"/>
  <c r="AO661" i="66"/>
  <c r="AG649" i="66"/>
  <c r="AG588" i="66"/>
  <c r="AO842" i="66"/>
  <c r="AO1020" i="66"/>
  <c r="AO728" i="66"/>
  <c r="AG1020" i="66"/>
  <c r="AK768" i="66"/>
  <c r="AO768" i="66"/>
  <c r="C827" i="66"/>
  <c r="AO959" i="66"/>
  <c r="Y699" i="66"/>
  <c r="C961" i="66"/>
  <c r="AO638" i="66"/>
  <c r="BO349" i="50"/>
  <c r="S621" i="66" s="1"/>
  <c r="O621" i="66"/>
  <c r="AK1154" i="66"/>
  <c r="AC866" i="66"/>
  <c r="AK886" i="66"/>
  <c r="AK1104" i="66"/>
  <c r="C647" i="66"/>
  <c r="K577" i="66"/>
  <c r="Y580" i="66"/>
  <c r="C953" i="66"/>
  <c r="Y628" i="66"/>
  <c r="K922" i="66"/>
  <c r="AK858" i="66"/>
  <c r="AO1062" i="66"/>
  <c r="K848" i="66"/>
  <c r="Y797" i="66"/>
  <c r="K687" i="66"/>
  <c r="C972" i="66"/>
  <c r="AO847" i="66"/>
  <c r="AC1099" i="66"/>
  <c r="Y713" i="66"/>
  <c r="C1084" i="66"/>
  <c r="O804" i="66"/>
  <c r="BO532" i="50"/>
  <c r="S804" i="66" s="1"/>
  <c r="O1151" i="66"/>
  <c r="BO879" i="50"/>
  <c r="S1151" i="66" s="1"/>
  <c r="O1100" i="66"/>
  <c r="BO828" i="50"/>
  <c r="S1100" i="66" s="1"/>
  <c r="AK1082" i="66"/>
  <c r="O620" i="66"/>
  <c r="BO348" i="50"/>
  <c r="S620" i="66" s="1"/>
  <c r="BO325" i="50"/>
  <c r="S597" i="66" s="1"/>
  <c r="O597" i="66"/>
  <c r="O972" i="66"/>
  <c r="BO700" i="50"/>
  <c r="S972" i="66" s="1"/>
  <c r="K669" i="66"/>
  <c r="C1141" i="66"/>
  <c r="AO1097" i="66"/>
  <c r="Y995" i="66"/>
  <c r="K718" i="66"/>
  <c r="K691" i="66"/>
  <c r="AG741" i="66"/>
  <c r="BO778" i="50"/>
  <c r="S1050" i="66" s="1"/>
  <c r="O1050" i="66"/>
  <c r="C680" i="66"/>
  <c r="AG913" i="66"/>
  <c r="AO746" i="66"/>
  <c r="O782" i="66"/>
  <c r="BO510" i="50"/>
  <c r="S782" i="66" s="1"/>
  <c r="AO945" i="66"/>
  <c r="AO825" i="66"/>
  <c r="BO329" i="50"/>
  <c r="S601" i="66" s="1"/>
  <c r="O601" i="66"/>
  <c r="C587" i="66"/>
  <c r="AK693" i="66"/>
  <c r="C1046" i="66"/>
  <c r="AK738" i="66"/>
  <c r="AK798" i="66"/>
  <c r="AO760" i="66"/>
  <c r="K644" i="66"/>
  <c r="AG826" i="66"/>
  <c r="AC1102" i="66"/>
  <c r="K634" i="66"/>
  <c r="Y769" i="66"/>
  <c r="AK760" i="66"/>
  <c r="K705" i="66"/>
  <c r="AG598" i="66"/>
  <c r="AG684" i="66"/>
  <c r="AK687" i="66"/>
  <c r="C1088" i="66"/>
  <c r="AO802" i="66"/>
  <c r="K969" i="66"/>
  <c r="AG858" i="66"/>
  <c r="BO501" i="50"/>
  <c r="S773" i="66" s="1"/>
  <c r="O773" i="66"/>
  <c r="C998" i="66"/>
  <c r="O921" i="66"/>
  <c r="BO649" i="50"/>
  <c r="S921" i="66" s="1"/>
  <c r="AO866" i="66"/>
  <c r="C649" i="66"/>
  <c r="AG772" i="66"/>
  <c r="AK957" i="66"/>
  <c r="K1106" i="66"/>
  <c r="AC814" i="66"/>
  <c r="AO874" i="66"/>
  <c r="AK814" i="66"/>
  <c r="C1605" i="66"/>
  <c r="AO302" i="66"/>
  <c r="Q1628" i="66"/>
  <c r="AG1240" i="66"/>
  <c r="AG440" i="66"/>
  <c r="AC882" i="66"/>
  <c r="AG530" i="66"/>
  <c r="AG438" i="66"/>
  <c r="AG1238" i="66"/>
  <c r="AK1214" i="66"/>
  <c r="AK414" i="66"/>
  <c r="AC825" i="66"/>
  <c r="K650" i="66"/>
  <c r="AC884" i="66"/>
  <c r="AG1072" i="66"/>
  <c r="C716" i="66"/>
  <c r="AG718" i="66"/>
  <c r="BO433" i="50"/>
  <c r="S705" i="66" s="1"/>
  <c r="O705" i="66"/>
  <c r="Q1386" i="66"/>
  <c r="AF105" i="66"/>
  <c r="AO1125" i="66"/>
  <c r="O675" i="66"/>
  <c r="BO403" i="50"/>
  <c r="S675" i="66" s="1"/>
  <c r="O694" i="66"/>
  <c r="BO422" i="50"/>
  <c r="S694" i="66" s="1"/>
  <c r="BO878" i="50"/>
  <c r="S1150" i="66" s="1"/>
  <c r="O1150" i="66"/>
  <c r="AG965" i="66"/>
  <c r="K976" i="66"/>
  <c r="AO654" i="66"/>
  <c r="AC664" i="66"/>
  <c r="AO966" i="66"/>
  <c r="BO691" i="50"/>
  <c r="S963" i="66" s="1"/>
  <c r="O963" i="66"/>
  <c r="AO901" i="66"/>
  <c r="BO449" i="50"/>
  <c r="S721" i="66" s="1"/>
  <c r="O721" i="66"/>
  <c r="BO644" i="50"/>
  <c r="S916" i="66" s="1"/>
  <c r="O916" i="66"/>
  <c r="C1099" i="66"/>
  <c r="AC754" i="66"/>
  <c r="Y645" i="66"/>
  <c r="O861" i="66"/>
  <c r="BO589" i="50"/>
  <c r="S861" i="66" s="1"/>
  <c r="Y957" i="66"/>
  <c r="AG722" i="66"/>
  <c r="C762" i="66"/>
  <c r="Y943" i="66"/>
  <c r="BO394" i="50"/>
  <c r="S666" i="66" s="1"/>
  <c r="O666" i="66"/>
  <c r="AC780" i="66"/>
  <c r="K949" i="66"/>
  <c r="AC830" i="66"/>
  <c r="AK1036" i="66"/>
  <c r="AG600" i="66"/>
  <c r="K592" i="66"/>
  <c r="O729" i="66"/>
  <c r="BO457" i="50"/>
  <c r="S729" i="66" s="1"/>
  <c r="C589" i="66"/>
  <c r="AG1152" i="66"/>
  <c r="AK590" i="66"/>
  <c r="AC787" i="66"/>
  <c r="C970" i="66"/>
  <c r="C878" i="66"/>
  <c r="AC690" i="66"/>
  <c r="AK989" i="66"/>
  <c r="AC1059" i="66"/>
  <c r="BO406" i="50"/>
  <c r="S678" i="66" s="1"/>
  <c r="O678" i="66"/>
  <c r="C683" i="66"/>
  <c r="Y620" i="66"/>
  <c r="AK793" i="66"/>
  <c r="Y865" i="66"/>
  <c r="AK660" i="66"/>
  <c r="AC1081" i="66"/>
  <c r="Y680" i="66"/>
  <c r="AC1084" i="66"/>
  <c r="AG1011" i="66"/>
  <c r="K677" i="66"/>
  <c r="C1073" i="66"/>
  <c r="O1176" i="66"/>
  <c r="BO904" i="50"/>
  <c r="S1176" i="66" s="1"/>
  <c r="K957" i="66"/>
  <c r="K1104" i="66"/>
  <c r="AG1070" i="66"/>
  <c r="BO635" i="50"/>
  <c r="S907" i="66" s="1"/>
  <c r="O907" i="66"/>
  <c r="AO810" i="66"/>
  <c r="AG671" i="66"/>
  <c r="AC786" i="66"/>
  <c r="AC694" i="66"/>
  <c r="AK595" i="66"/>
  <c r="AK787" i="66"/>
  <c r="K770" i="66"/>
  <c r="BO704" i="50"/>
  <c r="S976" i="66" s="1"/>
  <c r="O976" i="66"/>
  <c r="C1169" i="66"/>
  <c r="AK722" i="66"/>
  <c r="AO771" i="66"/>
  <c r="K1077" i="66"/>
  <c r="BO696" i="50"/>
  <c r="S968" i="66" s="1"/>
  <c r="O968" i="66"/>
  <c r="K919" i="66"/>
  <c r="C1014" i="66"/>
  <c r="K1114" i="66"/>
  <c r="BO770" i="50"/>
  <c r="S1042" i="66" s="1"/>
  <c r="O1042" i="66"/>
  <c r="C1057" i="66"/>
  <c r="O708" i="66"/>
  <c r="BO436" i="50"/>
  <c r="S708" i="66" s="1"/>
  <c r="AO790" i="66"/>
  <c r="C1158" i="66"/>
  <c r="AK1091" i="66"/>
  <c r="C1154" i="66"/>
  <c r="AG636" i="66"/>
  <c r="AC577" i="66"/>
  <c r="AG1114" i="66"/>
  <c r="AG638" i="66"/>
  <c r="K954" i="66"/>
  <c r="K1131" i="66"/>
  <c r="Y1087" i="66"/>
  <c r="AC646" i="66"/>
  <c r="O1094" i="66"/>
  <c r="BO822" i="50"/>
  <c r="S1094" i="66" s="1"/>
  <c r="C770" i="66"/>
  <c r="Y806" i="66"/>
  <c r="AO641" i="66"/>
  <c r="AO1058" i="66"/>
  <c r="AK699" i="66"/>
  <c r="AC792" i="66"/>
  <c r="AK968" i="66"/>
  <c r="AO586" i="66"/>
  <c r="C704" i="66"/>
  <c r="AO1129" i="66"/>
  <c r="C1001" i="66"/>
  <c r="BO747" i="50"/>
  <c r="S1019" i="66" s="1"/>
  <c r="O1019" i="66"/>
  <c r="AC1072" i="66"/>
  <c r="AO606" i="66"/>
  <c r="C839" i="66"/>
  <c r="Y1034" i="66"/>
  <c r="AG1102" i="66"/>
  <c r="AK769" i="66"/>
  <c r="O832" i="66"/>
  <c r="BO560" i="50"/>
  <c r="S832" i="66" s="1"/>
  <c r="AO799" i="66"/>
  <c r="AC607" i="66"/>
  <c r="C1041" i="66"/>
  <c r="AK795" i="66"/>
  <c r="Y740" i="66"/>
  <c r="AK1058" i="66"/>
  <c r="O893" i="66"/>
  <c r="BO621" i="50"/>
  <c r="S893" i="66" s="1"/>
  <c r="Y940" i="66"/>
  <c r="AK726" i="66"/>
  <c r="AC849" i="66"/>
  <c r="AK992" i="66"/>
  <c r="BO887" i="50"/>
  <c r="S1159" i="66" s="1"/>
  <c r="O1159" i="66"/>
  <c r="AK791" i="66"/>
  <c r="AC661" i="66"/>
  <c r="O998" i="66"/>
  <c r="BO726" i="50"/>
  <c r="S998" i="66" s="1"/>
  <c r="AK667" i="66"/>
  <c r="AK1108" i="66"/>
  <c r="AG1147" i="66"/>
  <c r="BO443" i="50"/>
  <c r="S715" i="66" s="1"/>
  <c r="O715" i="66"/>
  <c r="AK906" i="66"/>
  <c r="AK1011" i="66"/>
  <c r="K952" i="66"/>
  <c r="K675" i="66"/>
  <c r="AC847" i="66"/>
  <c r="AK717" i="66"/>
  <c r="AG859" i="66"/>
  <c r="AO1118" i="66"/>
  <c r="K1154" i="66"/>
  <c r="Y721" i="66"/>
  <c r="AC962" i="66"/>
  <c r="K779" i="66"/>
  <c r="BO772" i="50"/>
  <c r="S1044" i="66" s="1"/>
  <c r="O1044" i="66"/>
  <c r="AG918" i="66"/>
  <c r="AG731" i="66"/>
  <c r="Y603" i="66"/>
  <c r="K1141" i="66"/>
  <c r="AC1112" i="66"/>
  <c r="K844" i="66"/>
  <c r="Y980" i="66"/>
  <c r="AG796" i="66"/>
  <c r="O1122" i="66"/>
  <c r="BO850" i="50"/>
  <c r="S1122" i="66" s="1"/>
  <c r="K1110" i="66"/>
  <c r="AO1176" i="66"/>
  <c r="AK887" i="66"/>
  <c r="AK612" i="66"/>
  <c r="BO553" i="50"/>
  <c r="S825" i="66" s="1"/>
  <c r="O825" i="66"/>
  <c r="K847" i="66"/>
  <c r="AK848" i="66"/>
  <c r="C903" i="66"/>
  <c r="O1010" i="66"/>
  <c r="BO738" i="50"/>
  <c r="S1010" i="66" s="1"/>
  <c r="AK707" i="66"/>
  <c r="K1115" i="66"/>
  <c r="C933" i="66"/>
  <c r="C995" i="66"/>
  <c r="AK1042" i="66"/>
  <c r="K984" i="66"/>
  <c r="BO585" i="50"/>
  <c r="S857" i="66" s="1"/>
  <c r="O857" i="66"/>
  <c r="Y1042" i="66"/>
  <c r="AK1100" i="66"/>
  <c r="AK632" i="66"/>
  <c r="AO926" i="66"/>
  <c r="AC597" i="66"/>
  <c r="K755" i="66"/>
  <c r="AG770" i="66"/>
  <c r="K852" i="66"/>
  <c r="K990" i="66"/>
  <c r="AC817" i="66"/>
  <c r="C663" i="66"/>
  <c r="BO815" i="50"/>
  <c r="S1087" i="66" s="1"/>
  <c r="O1087" i="66"/>
  <c r="AC1113" i="66"/>
  <c r="O892" i="66"/>
  <c r="BO620" i="50"/>
  <c r="S892" i="66" s="1"/>
  <c r="AO710" i="66"/>
  <c r="C721" i="66"/>
  <c r="AG664" i="66"/>
  <c r="AO1080" i="66"/>
  <c r="K710" i="66"/>
  <c r="Y901" i="66"/>
  <c r="Y1112" i="66"/>
  <c r="AG850" i="66"/>
  <c r="AG960" i="66"/>
  <c r="Y776" i="66"/>
  <c r="AK985" i="66"/>
  <c r="AC1141" i="66"/>
  <c r="AC965" i="66"/>
  <c r="AK598" i="66"/>
  <c r="AO1016" i="66"/>
  <c r="AO1169" i="66"/>
  <c r="C1026" i="66"/>
  <c r="AG1126" i="66"/>
  <c r="AC841" i="66"/>
  <c r="AO1045" i="66"/>
  <c r="BO722" i="50"/>
  <c r="S994" i="66" s="1"/>
  <c r="O994" i="66"/>
  <c r="C1033" i="66"/>
  <c r="AK808" i="66"/>
  <c r="AK599" i="66"/>
  <c r="Y1141" i="66"/>
  <c r="AO864" i="66"/>
  <c r="Y937" i="66"/>
  <c r="C1030" i="66"/>
  <c r="Y999" i="66"/>
  <c r="K1064" i="66"/>
  <c r="AG817" i="66"/>
  <c r="K1165" i="66"/>
  <c r="AO845" i="66"/>
  <c r="AO796" i="66"/>
  <c r="O925" i="66"/>
  <c r="BO653" i="50"/>
  <c r="S925" i="66" s="1"/>
  <c r="AG881" i="66"/>
  <c r="Y941" i="66"/>
  <c r="K1148" i="66"/>
  <c r="O1164" i="66"/>
  <c r="BO892" i="50"/>
  <c r="S1164" i="66" s="1"/>
  <c r="Y1104" i="66"/>
  <c r="AG853" i="66"/>
  <c r="Y738" i="66"/>
  <c r="AO674" i="66"/>
  <c r="K1013" i="66"/>
  <c r="C1135" i="66"/>
  <c r="AK1144" i="66"/>
  <c r="BO487" i="50"/>
  <c r="S759" i="66" s="1"/>
  <c r="O759" i="66"/>
  <c r="AC958" i="66"/>
  <c r="AO1115" i="66"/>
  <c r="BO648" i="50"/>
  <c r="S920" i="66" s="1"/>
  <c r="O920" i="66"/>
  <c r="AK890" i="66"/>
  <c r="BO528" i="50"/>
  <c r="S800" i="66" s="1"/>
  <c r="O800" i="66"/>
  <c r="AO622" i="66"/>
  <c r="AG962" i="66"/>
  <c r="K1127" i="66"/>
  <c r="Y848" i="66"/>
  <c r="C1012" i="66"/>
  <c r="Y924" i="66"/>
  <c r="AO909" i="66"/>
  <c r="AC793" i="66"/>
  <c r="C695" i="66"/>
  <c r="AO1063" i="66"/>
  <c r="Y805" i="66"/>
  <c r="Y727" i="66"/>
  <c r="AO695" i="66"/>
  <c r="AC662" i="66"/>
  <c r="AG589" i="66"/>
  <c r="K714" i="66"/>
  <c r="Y912" i="66"/>
  <c r="BO529" i="50"/>
  <c r="S801" i="66" s="1"/>
  <c r="O801" i="66"/>
  <c r="AO979" i="66"/>
  <c r="Y922" i="66"/>
  <c r="Y956" i="66"/>
  <c r="Y1127" i="66"/>
  <c r="AC875" i="66"/>
  <c r="K1025" i="66"/>
  <c r="AK1096" i="66"/>
  <c r="O1083" i="66"/>
  <c r="BO811" i="50"/>
  <c r="S1083" i="66" s="1"/>
  <c r="AG688" i="66"/>
  <c r="AG1161" i="66"/>
  <c r="Y881" i="66"/>
  <c r="K778" i="66"/>
  <c r="O897" i="66"/>
  <c r="BO625" i="50"/>
  <c r="S897" i="66" s="1"/>
  <c r="AK854" i="66"/>
  <c r="K1012" i="66"/>
  <c r="AG807" i="66"/>
  <c r="AO917" i="66"/>
  <c r="AG979" i="66"/>
  <c r="O794" i="66"/>
  <c r="BO522" i="50"/>
  <c r="S794" i="66" s="1"/>
  <c r="C924" i="66"/>
  <c r="AO712" i="66"/>
  <c r="C867" i="66"/>
  <c r="C921" i="66"/>
  <c r="Y1000" i="66"/>
  <c r="AO731" i="66"/>
  <c r="Y835" i="66"/>
  <c r="C1160" i="66"/>
  <c r="AC989" i="66"/>
  <c r="AG749" i="66"/>
  <c r="C780" i="66"/>
  <c r="BO861" i="50"/>
  <c r="S1133" i="66" s="1"/>
  <c r="O1133" i="66"/>
  <c r="AK963" i="66"/>
  <c r="K610" i="66"/>
  <c r="AG643" i="66"/>
  <c r="AC612" i="66"/>
  <c r="AC1023" i="66"/>
  <c r="AC923" i="66"/>
  <c r="O1103" i="66"/>
  <c r="BO831" i="50"/>
  <c r="S1103" i="66" s="1"/>
  <c r="K1142" i="66"/>
  <c r="AG614" i="66"/>
  <c r="AG1031" i="66"/>
  <c r="AG942" i="66"/>
  <c r="Y594" i="66"/>
  <c r="C949" i="66"/>
  <c r="AK843" i="66"/>
  <c r="AK782" i="66"/>
  <c r="C664" i="66"/>
  <c r="K1151" i="66"/>
  <c r="C662" i="66"/>
  <c r="AC767" i="66"/>
  <c r="AK1013" i="66"/>
  <c r="Y859" i="66"/>
  <c r="AO1019" i="66"/>
  <c r="AG592" i="66"/>
  <c r="AG1158" i="66"/>
  <c r="C1061" i="66"/>
  <c r="K702" i="66"/>
  <c r="AC927" i="66"/>
  <c r="Y824" i="66"/>
  <c r="AK747" i="66"/>
  <c r="AG790" i="66"/>
  <c r="AC805" i="66"/>
  <c r="AC777" i="66"/>
  <c r="AC1148" i="66"/>
  <c r="Y934" i="66"/>
  <c r="K857" i="66"/>
  <c r="BO445" i="50"/>
  <c r="S717" i="66" s="1"/>
  <c r="O717" i="66"/>
  <c r="Y1031" i="66"/>
  <c r="O1099" i="66"/>
  <c r="BO827" i="50"/>
  <c r="S1099" i="66" s="1"/>
  <c r="BO624" i="50"/>
  <c r="S896" i="66" s="1"/>
  <c r="O896" i="66"/>
  <c r="AK629" i="66"/>
  <c r="AC732" i="66"/>
  <c r="AG595" i="66"/>
  <c r="K738" i="66"/>
  <c r="K839" i="66"/>
  <c r="BO395" i="50"/>
  <c r="S667" i="66" s="1"/>
  <c r="O667" i="66"/>
  <c r="K701" i="66"/>
  <c r="Y960" i="66"/>
  <c r="C630" i="66"/>
  <c r="BO789" i="50"/>
  <c r="S1061" i="66" s="1"/>
  <c r="O1061" i="66"/>
  <c r="AG876" i="66"/>
  <c r="C717" i="66"/>
  <c r="Y597" i="66"/>
  <c r="AO1018" i="66"/>
  <c r="K943" i="66"/>
  <c r="AC1010" i="66"/>
  <c r="C723" i="66"/>
  <c r="Y970" i="66"/>
  <c r="C666" i="66"/>
  <c r="C872" i="66"/>
  <c r="AG857" i="66"/>
  <c r="AG1017" i="66"/>
  <c r="K825" i="66"/>
  <c r="K931" i="66"/>
  <c r="AG782" i="66"/>
  <c r="AG1046" i="66"/>
  <c r="AG609" i="66"/>
  <c r="K767" i="66"/>
  <c r="C877" i="66"/>
  <c r="AG1068" i="66"/>
  <c r="K965" i="66"/>
  <c r="AO780" i="66"/>
  <c r="Y879" i="66"/>
  <c r="AO776" i="66"/>
  <c r="K926" i="66"/>
  <c r="BO423" i="50"/>
  <c r="S695" i="66" s="1"/>
  <c r="O695" i="66"/>
  <c r="AG1082" i="66"/>
  <c r="AG1063" i="66"/>
  <c r="O726" i="66"/>
  <c r="BO454" i="50"/>
  <c r="S726" i="66" s="1"/>
  <c r="O849" i="66"/>
  <c r="BO577" i="50"/>
  <c r="S849" i="66" s="1"/>
  <c r="AK822" i="66"/>
  <c r="Y1070" i="66"/>
  <c r="C729" i="66"/>
  <c r="O1013" i="66"/>
  <c r="BO741" i="50"/>
  <c r="S1013" i="66" s="1"/>
  <c r="AC842" i="66"/>
  <c r="AC598" i="66"/>
  <c r="O1137" i="66"/>
  <c r="BO865" i="50"/>
  <c r="S1137" i="66" s="1"/>
  <c r="AC613" i="66"/>
  <c r="O1145" i="66"/>
  <c r="BO873" i="50"/>
  <c r="S1145" i="66" s="1"/>
  <c r="O1004" i="66"/>
  <c r="BO732" i="50"/>
  <c r="S1004" i="66" s="1"/>
  <c r="Y622" i="66"/>
  <c r="AC756" i="66"/>
  <c r="AO717" i="66"/>
  <c r="O953" i="66"/>
  <c r="BO681" i="50"/>
  <c r="S953" i="66" s="1"/>
  <c r="AK664" i="66"/>
  <c r="AO1087" i="66"/>
  <c r="K1040" i="66"/>
  <c r="AK823" i="66"/>
  <c r="AK883" i="66"/>
  <c r="AG1133" i="66"/>
  <c r="AK934" i="66"/>
  <c r="AG809" i="66"/>
  <c r="AC1111" i="66"/>
  <c r="AK609" i="66"/>
  <c r="AC839" i="66"/>
  <c r="AK600" i="66"/>
  <c r="AG988" i="66"/>
  <c r="K679" i="66"/>
  <c r="C809" i="66"/>
  <c r="AG732" i="66"/>
  <c r="Y655" i="66"/>
  <c r="AO963" i="66"/>
  <c r="AC704" i="66"/>
  <c r="AC659" i="66"/>
  <c r="C590" i="66"/>
  <c r="C901" i="66"/>
  <c r="AO902" i="66"/>
  <c r="AC716" i="66"/>
  <c r="Y1065" i="66"/>
  <c r="K863" i="66"/>
  <c r="O1105" i="66"/>
  <c r="BO833" i="50"/>
  <c r="S1105" i="66" s="1"/>
  <c r="K579" i="66"/>
  <c r="AG585" i="66"/>
  <c r="O890" i="66"/>
  <c r="BO618" i="50"/>
  <c r="S890" i="66" s="1"/>
  <c r="BO628" i="50"/>
  <c r="S900" i="66" s="1"/>
  <c r="O900" i="66"/>
  <c r="BO874" i="50"/>
  <c r="S1146" i="66" s="1"/>
  <c r="O1146" i="66"/>
  <c r="AG945" i="66"/>
  <c r="C813" i="66"/>
  <c r="O850" i="66"/>
  <c r="BO578" i="50"/>
  <c r="S850" i="66" s="1"/>
  <c r="K1033" i="66"/>
  <c r="AK827" i="66"/>
  <c r="Y748" i="66"/>
  <c r="BO470" i="50"/>
  <c r="S742" i="66" s="1"/>
  <c r="O742" i="66"/>
  <c r="AG665" i="66"/>
  <c r="AG802" i="66"/>
  <c r="AK1113" i="66"/>
  <c r="C760" i="66"/>
  <c r="AC857" i="66"/>
  <c r="O674" i="66"/>
  <c r="BO402" i="50"/>
  <c r="S674" i="66" s="1"/>
  <c r="AK731" i="66"/>
  <c r="AG687" i="66"/>
  <c r="K1001" i="66"/>
  <c r="O1047" i="66"/>
  <c r="BO775" i="50"/>
  <c r="S1047" i="66" s="1"/>
  <c r="AO580" i="66"/>
  <c r="K1017" i="66"/>
  <c r="C857" i="66"/>
  <c r="O747" i="66"/>
  <c r="BO475" i="50"/>
  <c r="S747" i="66" s="1"/>
  <c r="AG978" i="66"/>
  <c r="AO838" i="66"/>
  <c r="Y789" i="66"/>
  <c r="K967" i="66"/>
  <c r="AC697" i="66"/>
  <c r="Y780" i="66"/>
  <c r="AC892" i="66"/>
  <c r="Y803" i="66"/>
  <c r="C1031" i="66"/>
  <c r="AG1044" i="66"/>
  <c r="Y648" i="66"/>
  <c r="AC997" i="66"/>
  <c r="Y1125" i="66"/>
  <c r="Y827" i="66"/>
  <c r="AO1033" i="66"/>
  <c r="K609" i="66"/>
  <c r="K735" i="66"/>
  <c r="C1155" i="66"/>
  <c r="AK723" i="66"/>
  <c r="AK839" i="66"/>
  <c r="K903" i="66"/>
  <c r="Y907" i="66"/>
  <c r="BO882" i="50"/>
  <c r="S1154" i="66" s="1"/>
  <c r="O1154" i="66"/>
  <c r="AK1176" i="66"/>
  <c r="AC1079" i="66"/>
  <c r="C599" i="66"/>
  <c r="AG1176" i="66"/>
  <c r="AC1129" i="66"/>
  <c r="AO754" i="66"/>
  <c r="AK920" i="66"/>
  <c r="AC1155" i="66"/>
  <c r="AG1113" i="66"/>
  <c r="AC1122" i="66"/>
  <c r="AK983" i="66"/>
  <c r="AK1040" i="66"/>
  <c r="AO643" i="66"/>
  <c r="Y698" i="66"/>
  <c r="AC1176" i="66"/>
  <c r="Y1029" i="66"/>
  <c r="AG824" i="66"/>
  <c r="AO1011" i="66"/>
  <c r="C846" i="66"/>
  <c r="Y651" i="66"/>
  <c r="Y778" i="66"/>
  <c r="AC1095" i="66"/>
  <c r="K1085" i="66"/>
  <c r="AG1145" i="66"/>
  <c r="K1059" i="66"/>
  <c r="AO1079" i="66"/>
  <c r="K932" i="66"/>
  <c r="AO1081" i="66"/>
  <c r="C875" i="66"/>
  <c r="AO964" i="66"/>
  <c r="AO1143" i="66"/>
  <c r="O681" i="66"/>
  <c r="BO409" i="50"/>
  <c r="S681" i="66" s="1"/>
  <c r="K786" i="66"/>
  <c r="AC778" i="66"/>
  <c r="C897" i="66"/>
  <c r="Y1123" i="66"/>
  <c r="BO797" i="50"/>
  <c r="S1069" i="66" s="1"/>
  <c r="O1069" i="66"/>
  <c r="C940" i="66"/>
  <c r="AC1024" i="66"/>
  <c r="AC1106" i="66"/>
  <c r="C968" i="66"/>
  <c r="AC593" i="66"/>
  <c r="AK943" i="66"/>
  <c r="C862" i="66"/>
  <c r="C577" i="66"/>
  <c r="O1171" i="66"/>
  <c r="BO899" i="50"/>
  <c r="S1171" i="66" s="1"/>
  <c r="AC992" i="66"/>
  <c r="AO740" i="66"/>
  <c r="K768" i="66"/>
  <c r="AG778" i="66"/>
  <c r="O824" i="66"/>
  <c r="BO552" i="50"/>
  <c r="S824" i="66" s="1"/>
  <c r="Y939" i="66"/>
  <c r="AO880" i="66"/>
  <c r="K664" i="66"/>
  <c r="O875" i="66"/>
  <c r="BO603" i="50"/>
  <c r="S875" i="66" s="1"/>
  <c r="O862" i="66"/>
  <c r="BO590" i="50"/>
  <c r="S862" i="66" s="1"/>
  <c r="AC945" i="66"/>
  <c r="AK901" i="66"/>
  <c r="AG900" i="66"/>
  <c r="AG702" i="66"/>
  <c r="C710" i="66"/>
  <c r="AG673" i="66"/>
  <c r="AG837" i="66"/>
  <c r="Y618" i="66"/>
  <c r="Y756" i="66"/>
  <c r="AG911" i="66"/>
  <c r="AG1106" i="66"/>
  <c r="C807" i="66"/>
  <c r="AO1009" i="66"/>
  <c r="AC1039" i="66"/>
  <c r="BO730" i="50"/>
  <c r="S1002" i="66" s="1"/>
  <c r="O1002" i="66"/>
  <c r="AC936" i="66"/>
  <c r="AK904" i="66"/>
  <c r="K599" i="66"/>
  <c r="Y863" i="66"/>
  <c r="Y799" i="66"/>
  <c r="K1120" i="66"/>
  <c r="K1070" i="66"/>
  <c r="K762" i="66"/>
  <c r="AK1153" i="66"/>
  <c r="C1082" i="66"/>
  <c r="K902" i="66"/>
  <c r="AK1161" i="66"/>
  <c r="O775" i="66"/>
  <c r="BO503" i="50"/>
  <c r="S775" i="66" s="1"/>
  <c r="AG803" i="66"/>
  <c r="Y599" i="66"/>
  <c r="O1142" i="66"/>
  <c r="BO870" i="50"/>
  <c r="S1142" i="66" s="1"/>
  <c r="AK1086" i="66"/>
  <c r="AK593" i="66"/>
  <c r="AK771" i="66"/>
  <c r="Y929" i="66"/>
  <c r="AC693" i="66"/>
  <c r="AO840" i="66"/>
  <c r="C758" i="66"/>
  <c r="AC606" i="66"/>
  <c r="AC940" i="66"/>
  <c r="AG763" i="66"/>
  <c r="AO1055" i="66"/>
  <c r="K923" i="66"/>
  <c r="AK879" i="66"/>
  <c r="BO397" i="50"/>
  <c r="S669" i="66" s="1"/>
  <c r="O669" i="66"/>
  <c r="C751" i="66"/>
  <c r="AO699" i="66"/>
  <c r="K639" i="66"/>
  <c r="Y658" i="66"/>
  <c r="O1113" i="66"/>
  <c r="BO841" i="50"/>
  <c r="S1113" i="66" s="1"/>
  <c r="C950" i="66"/>
  <c r="AC1143" i="66"/>
  <c r="AK730" i="66"/>
  <c r="AC1124" i="66"/>
  <c r="C640" i="66"/>
  <c r="AG884" i="66"/>
  <c r="K1082" i="66"/>
  <c r="AO1151" i="66"/>
  <c r="C1098" i="66"/>
  <c r="BO549" i="50"/>
  <c r="S821" i="66" s="1"/>
  <c r="O821" i="66"/>
  <c r="BO888" i="50"/>
  <c r="S1160" i="66" s="1"/>
  <c r="O1160" i="66"/>
  <c r="K928" i="66"/>
  <c r="C614" i="66"/>
  <c r="AC674" i="66"/>
  <c r="K746" i="66"/>
  <c r="AC868" i="66"/>
  <c r="AC918" i="66"/>
  <c r="K1150" i="66"/>
  <c r="AC1114" i="66"/>
  <c r="AC640" i="66"/>
  <c r="AG1050" i="66"/>
  <c r="AK704" i="66"/>
  <c r="AG710" i="66"/>
  <c r="O1119" i="66"/>
  <c r="BO847" i="50"/>
  <c r="S1119" i="66" s="1"/>
  <c r="AK639" i="66"/>
  <c r="K629" i="66"/>
  <c r="AC644" i="66"/>
  <c r="AG1080" i="66"/>
  <c r="Y777" i="66"/>
  <c r="Y949" i="66"/>
  <c r="AK1057" i="66"/>
  <c r="AG917" i="66"/>
  <c r="K796" i="66"/>
  <c r="AC1063" i="66"/>
  <c r="AG689" i="66"/>
  <c r="AG999" i="66"/>
  <c r="C1027" i="66"/>
  <c r="AG711" i="66"/>
  <c r="AC921" i="66"/>
  <c r="AC891" i="66"/>
  <c r="AG795" i="66"/>
  <c r="K804" i="66"/>
  <c r="Y694" i="66"/>
  <c r="C981" i="66"/>
  <c r="AO829" i="66"/>
  <c r="C595" i="66"/>
  <c r="C937" i="66"/>
  <c r="K621" i="66"/>
  <c r="K918" i="66"/>
  <c r="K866" i="66"/>
  <c r="AO1165" i="66"/>
  <c r="AG1058" i="66"/>
  <c r="Y813" i="66"/>
  <c r="AO832" i="66"/>
  <c r="O1131" i="66"/>
  <c r="BO859" i="50"/>
  <c r="S1131" i="66" s="1"/>
  <c r="AO751" i="66"/>
  <c r="C749" i="66"/>
  <c r="Y1024" i="66"/>
  <c r="Y675" i="66"/>
  <c r="Y987" i="66"/>
  <c r="Y636" i="66"/>
  <c r="AG1033" i="66"/>
  <c r="AK1172" i="66"/>
  <c r="AK944" i="66"/>
  <c r="K676" i="66"/>
  <c r="C625" i="66"/>
  <c r="AG599" i="66"/>
  <c r="C768" i="66"/>
  <c r="AO924" i="66"/>
  <c r="Y1138" i="66"/>
  <c r="K772" i="66"/>
  <c r="AK621" i="66"/>
  <c r="Y1118" i="66"/>
  <c r="Y953" i="66"/>
  <c r="AG626" i="66"/>
  <c r="C964" i="66"/>
  <c r="Y870" i="66"/>
  <c r="O701" i="66"/>
  <c r="BO429" i="50"/>
  <c r="S701" i="66" s="1"/>
  <c r="K867" i="66"/>
  <c r="AK909" i="66"/>
  <c r="Y728" i="66"/>
  <c r="K1138" i="66"/>
  <c r="AG793" i="66"/>
  <c r="Y840" i="66"/>
  <c r="Y719" i="66"/>
  <c r="K1076" i="66"/>
  <c r="Y815" i="66"/>
  <c r="C633" i="66"/>
  <c r="K605" i="66"/>
  <c r="AK860" i="66"/>
  <c r="AO612" i="66"/>
  <c r="O932" i="66"/>
  <c r="BO660" i="50"/>
  <c r="S932" i="66" s="1"/>
  <c r="AC912" i="66"/>
  <c r="AK685" i="66"/>
  <c r="AK686" i="66"/>
  <c r="C708" i="66"/>
  <c r="Y715" i="66"/>
  <c r="Y1152" i="66"/>
  <c r="AO867" i="66"/>
  <c r="Y732" i="66"/>
  <c r="Y1174" i="66"/>
  <c r="BO392" i="50"/>
  <c r="S664" i="66" s="1"/>
  <c r="O664" i="66"/>
  <c r="K832" i="66"/>
  <c r="AO1157" i="66"/>
  <c r="O720" i="66"/>
  <c r="BO448" i="50"/>
  <c r="S720" i="66" s="1"/>
  <c r="AK1066" i="66"/>
  <c r="AC804" i="66"/>
  <c r="AG1005" i="66"/>
  <c r="C830" i="66"/>
  <c r="AG753" i="66"/>
  <c r="AG1054" i="66"/>
  <c r="K1152" i="66"/>
  <c r="K1002" i="66"/>
  <c r="AO602" i="66"/>
  <c r="AG1134" i="66"/>
  <c r="C741" i="66"/>
  <c r="AK828" i="66"/>
  <c r="Y1105" i="66"/>
  <c r="AK1087" i="66"/>
  <c r="AK749" i="66"/>
  <c r="AG1104" i="66"/>
  <c r="AG805" i="66"/>
  <c r="O745" i="66"/>
  <c r="BO473" i="50"/>
  <c r="S745" i="66" s="1"/>
  <c r="K1022" i="66"/>
  <c r="AG925" i="66"/>
  <c r="AO1166" i="66"/>
  <c r="C822" i="66"/>
  <c r="AC879" i="66"/>
  <c r="K716" i="66"/>
  <c r="Y708" i="66"/>
  <c r="AO941" i="66"/>
  <c r="AO859" i="66"/>
  <c r="BO537" i="50"/>
  <c r="S809" i="66" s="1"/>
  <c r="O809" i="66"/>
  <c r="Y1175" i="66"/>
  <c r="AG847" i="66"/>
  <c r="AG877" i="66"/>
  <c r="AC1019" i="66"/>
  <c r="K966" i="66"/>
  <c r="K659" i="66"/>
  <c r="C739" i="66"/>
  <c r="AO680" i="66"/>
  <c r="Y779" i="66"/>
  <c r="Y785" i="66"/>
  <c r="AC1066" i="66"/>
  <c r="Y1085" i="66"/>
  <c r="AG1169" i="66"/>
  <c r="AG1141" i="66"/>
  <c r="K994" i="66"/>
  <c r="C787" i="66"/>
  <c r="AC776" i="66"/>
  <c r="AG603" i="66"/>
  <c r="AO1122" i="66"/>
  <c r="AC960" i="66"/>
  <c r="AC886" i="66"/>
  <c r="AK734" i="66"/>
  <c r="O984" i="66"/>
  <c r="BO712" i="50"/>
  <c r="S984" i="66" s="1"/>
  <c r="K1072" i="66"/>
  <c r="C624" i="66"/>
  <c r="AC726" i="66"/>
  <c r="AK752" i="66"/>
  <c r="AO986" i="66"/>
  <c r="O979" i="66"/>
  <c r="BO707" i="50"/>
  <c r="S979" i="66" s="1"/>
  <c r="BO468" i="50"/>
  <c r="S740" i="66" s="1"/>
  <c r="O740" i="66"/>
  <c r="AO1172" i="66"/>
  <c r="AG981" i="66"/>
  <c r="Y849" i="66"/>
  <c r="AK742" i="66"/>
  <c r="BO591" i="50"/>
  <c r="S863" i="66" s="1"/>
  <c r="O863" i="66"/>
  <c r="C722" i="66"/>
  <c r="C687" i="66"/>
  <c r="C1117" i="66"/>
  <c r="BO307" i="50"/>
  <c r="S579" i="66" s="1"/>
  <c r="O579" i="66"/>
  <c r="K894" i="66"/>
  <c r="AO921" i="66"/>
  <c r="AK624" i="66"/>
  <c r="C615" i="66"/>
  <c r="K693" i="66"/>
  <c r="AG762" i="66"/>
  <c r="AC1025" i="66"/>
  <c r="AG830" i="66"/>
  <c r="AO843" i="66"/>
  <c r="C779" i="66"/>
  <c r="AO900" i="66"/>
  <c r="AC724" i="66"/>
  <c r="K964" i="66"/>
  <c r="C1024" i="66"/>
  <c r="AG696" i="66"/>
  <c r="AK882" i="66"/>
  <c r="BO595" i="50"/>
  <c r="S867" i="66" s="1"/>
  <c r="O867" i="66"/>
  <c r="C660" i="66"/>
  <c r="AG1025" i="66"/>
  <c r="AO888" i="66"/>
  <c r="O796" i="66"/>
  <c r="BO524" i="50"/>
  <c r="S796" i="66" s="1"/>
  <c r="AK587" i="66"/>
  <c r="AK855" i="66"/>
  <c r="K790" i="66"/>
  <c r="AK877" i="66"/>
  <c r="C1072" i="66"/>
  <c r="Y913" i="66"/>
  <c r="K1123" i="66"/>
  <c r="C932" i="66"/>
  <c r="BO444" i="50"/>
  <c r="S716" i="66" s="1"/>
  <c r="O716" i="66"/>
  <c r="C1124" i="66"/>
  <c r="AO1003" i="66"/>
  <c r="K703" i="66"/>
  <c r="C910" i="66"/>
  <c r="AC971" i="66"/>
  <c r="AC672" i="66"/>
  <c r="AG745" i="66"/>
  <c r="AC795" i="66"/>
  <c r="AC1110" i="66"/>
  <c r="K1153" i="66"/>
  <c r="AK928" i="66"/>
  <c r="AK582" i="66"/>
  <c r="Y759" i="66"/>
  <c r="C954" i="66"/>
  <c r="AO807" i="66"/>
  <c r="K842" i="66"/>
  <c r="AO1095" i="66"/>
  <c r="O592" i="66"/>
  <c r="BO320" i="50"/>
  <c r="S592" i="66" s="1"/>
  <c r="AK812" i="66"/>
  <c r="AO647" i="66"/>
  <c r="AC835" i="66"/>
  <c r="AG1153" i="66"/>
  <c r="C669" i="66"/>
  <c r="Y1017" i="66"/>
  <c r="Y1004" i="66"/>
  <c r="K681" i="66"/>
  <c r="AO826" i="66"/>
  <c r="C955" i="66"/>
  <c r="Y1027" i="66"/>
  <c r="AK1025" i="66"/>
  <c r="K909" i="66"/>
  <c r="AG750" i="66"/>
  <c r="AC823" i="66"/>
  <c r="O659" i="66"/>
  <c r="BO387" i="50"/>
  <c r="S659" i="66" s="1"/>
  <c r="Y967" i="66"/>
  <c r="C754" i="66"/>
  <c r="O1003" i="66"/>
  <c r="BO731" i="50"/>
  <c r="S1003" i="66" s="1"/>
  <c r="AC1108" i="66"/>
  <c r="AK1081" i="66"/>
  <c r="O835" i="66"/>
  <c r="BO563" i="50"/>
  <c r="S835" i="66" s="1"/>
  <c r="O901" i="66"/>
  <c r="BO629" i="50"/>
  <c r="S901" i="66" s="1"/>
  <c r="C765" i="66"/>
  <c r="K611" i="66"/>
  <c r="K888" i="66"/>
  <c r="AK1150" i="66"/>
  <c r="O607" i="66"/>
  <c r="BO335" i="50"/>
  <c r="S607" i="66" s="1"/>
  <c r="C674" i="66"/>
  <c r="AO803" i="66"/>
  <c r="AK913" i="66"/>
  <c r="K1111" i="66"/>
  <c r="AG926" i="66"/>
  <c r="C1094" i="66"/>
  <c r="AK703" i="66"/>
  <c r="AK622" i="66"/>
  <c r="O1071" i="66"/>
  <c r="BO799" i="50"/>
  <c r="S1071" i="66" s="1"/>
  <c r="C679" i="66"/>
  <c r="Y704" i="66"/>
  <c r="AC585" i="66"/>
  <c r="K722" i="66"/>
  <c r="O704" i="66"/>
  <c r="BO432" i="50"/>
  <c r="S704" i="66" s="1"/>
  <c r="Y969" i="66"/>
  <c r="C929" i="66"/>
  <c r="AO890" i="66"/>
  <c r="C794" i="66"/>
  <c r="C974" i="66"/>
  <c r="C726" i="66"/>
  <c r="BO334" i="50"/>
  <c r="S606" i="66" s="1"/>
  <c r="O606" i="66"/>
  <c r="Y1001" i="66"/>
  <c r="AO929" i="66"/>
  <c r="AC1134" i="66"/>
  <c r="Y832" i="66"/>
  <c r="K736" i="66"/>
  <c r="C588" i="66"/>
  <c r="BO354" i="50"/>
  <c r="S626" i="66" s="1"/>
  <c r="O626" i="66"/>
  <c r="AC583" i="66"/>
  <c r="C922" i="66"/>
  <c r="C711" i="66"/>
  <c r="Y1026" i="66"/>
  <c r="AC984" i="66"/>
  <c r="O1039" i="66"/>
  <c r="BO767" i="50"/>
  <c r="S1039" i="66" s="1"/>
  <c r="AK1097" i="66"/>
  <c r="AO912" i="66"/>
  <c r="BO506" i="50"/>
  <c r="S778" i="66" s="1"/>
  <c r="O778" i="66"/>
  <c r="AG1100" i="66"/>
  <c r="BO607" i="50"/>
  <c r="S879" i="66" s="1"/>
  <c r="O879" i="66"/>
  <c r="AG885" i="66"/>
  <c r="O848" i="66"/>
  <c r="BO576" i="50"/>
  <c r="S848" i="66" s="1"/>
  <c r="C841" i="66"/>
  <c r="C864" i="66"/>
  <c r="AG907" i="66"/>
  <c r="AG713" i="66"/>
  <c r="AK647" i="66"/>
  <c r="AO692" i="66"/>
  <c r="Y1039" i="66"/>
  <c r="BO853" i="50"/>
  <c r="S1125" i="66" s="1"/>
  <c r="O1125" i="66"/>
  <c r="C650" i="66"/>
  <c r="AK786" i="66"/>
  <c r="AC818" i="66"/>
  <c r="AG1139" i="66"/>
  <c r="C697" i="66"/>
  <c r="AO915" i="66"/>
  <c r="Y800" i="66"/>
  <c r="AC609" i="66"/>
  <c r="AK606" i="66"/>
  <c r="C852" i="66"/>
  <c r="AK581" i="66"/>
  <c r="AG912" i="66"/>
  <c r="K799" i="66"/>
  <c r="O1088" i="66"/>
  <c r="BO816" i="50"/>
  <c r="S1088" i="66" s="1"/>
  <c r="K1109" i="66"/>
  <c r="AK1077" i="66"/>
  <c r="Y692" i="66"/>
  <c r="BO333" i="50"/>
  <c r="S605" i="66" s="1"/>
  <c r="O605" i="66"/>
  <c r="K1054" i="66"/>
  <c r="AG659" i="66"/>
  <c r="O842" i="66"/>
  <c r="BO570" i="50"/>
  <c r="S842" i="66" s="1"/>
  <c r="AG1094" i="66"/>
  <c r="AG814" i="66"/>
  <c r="Y1059" i="66"/>
  <c r="AO644" i="66"/>
  <c r="AO1111" i="66"/>
  <c r="C855" i="66"/>
  <c r="AK859" i="66"/>
  <c r="AO827" i="66"/>
  <c r="AG765" i="66"/>
  <c r="K910" i="66"/>
  <c r="AO589" i="66"/>
  <c r="AO1149" i="66"/>
  <c r="C1143" i="66"/>
  <c r="C628" i="66"/>
  <c r="Y1081" i="66"/>
  <c r="K748" i="66"/>
  <c r="AO831" i="66"/>
  <c r="K1145" i="66"/>
  <c r="C604" i="66"/>
  <c r="AO886" i="66"/>
  <c r="Y834" i="66"/>
  <c r="AO688" i="66"/>
  <c r="AK1033" i="66"/>
  <c r="O913" i="66"/>
  <c r="BO641" i="50"/>
  <c r="S913" i="66" s="1"/>
  <c r="BO398" i="50"/>
  <c r="S670" i="66" s="1"/>
  <c r="O670" i="66"/>
  <c r="AK951" i="66"/>
  <c r="O594" i="66"/>
  <c r="BO322" i="50"/>
  <c r="S594" i="66" s="1"/>
  <c r="C777" i="66"/>
  <c r="K643" i="66"/>
  <c r="AO801" i="66"/>
  <c r="K811" i="66"/>
  <c r="AO1155" i="66"/>
  <c r="Y872" i="66"/>
  <c r="AK936" i="66"/>
  <c r="K1124" i="66"/>
  <c r="AG1157" i="66"/>
  <c r="AG720" i="66"/>
  <c r="BO802" i="50"/>
  <c r="S1074" i="66" s="1"/>
  <c r="O1074" i="66"/>
  <c r="AK746" i="66"/>
  <c r="AG964" i="66"/>
  <c r="AK861" i="66"/>
  <c r="AK623" i="66"/>
  <c r="K708" i="66"/>
  <c r="AG833" i="66"/>
  <c r="C725" i="66"/>
  <c r="C1048" i="66"/>
  <c r="Y1161" i="66"/>
  <c r="AO743" i="66"/>
  <c r="C859" i="66"/>
  <c r="C1095" i="66"/>
  <c r="Y679" i="66"/>
  <c r="AO830" i="66"/>
  <c r="C675" i="66"/>
  <c r="AC687" i="66"/>
  <c r="AC1041" i="66"/>
  <c r="K1094" i="66"/>
  <c r="C613" i="66"/>
  <c r="AO711" i="66"/>
  <c r="C973" i="66"/>
  <c r="AO1034" i="66"/>
  <c r="BO428" i="50"/>
  <c r="S700" i="66" s="1"/>
  <c r="O700" i="66"/>
  <c r="AO579" i="66"/>
  <c r="BO407" i="50"/>
  <c r="S679" i="66" s="1"/>
  <c r="O679" i="66"/>
  <c r="C888" i="66"/>
  <c r="AG987" i="66"/>
  <c r="AG1160" i="66"/>
  <c r="BO823" i="50"/>
  <c r="S1095" i="66" s="1"/>
  <c r="O1095" i="66"/>
  <c r="C967" i="66"/>
  <c r="Y971" i="66"/>
  <c r="AG1122" i="66"/>
  <c r="AG1047" i="66"/>
  <c r="Y631" i="66"/>
  <c r="Y895" i="66"/>
  <c r="BO710" i="50"/>
  <c r="S982" i="66" s="1"/>
  <c r="O982" i="66"/>
  <c r="O887" i="66"/>
  <c r="BO615" i="50"/>
  <c r="S887" i="66" s="1"/>
  <c r="Y808" i="66"/>
  <c r="C1071" i="66"/>
  <c r="Y625" i="66"/>
  <c r="K1172" i="66"/>
  <c r="Y1010" i="66"/>
  <c r="C918" i="66"/>
  <c r="AO1158" i="66"/>
  <c r="AC1157" i="66"/>
  <c r="AO1031" i="66"/>
  <c r="Y671" i="66"/>
  <c r="Y968" i="66"/>
  <c r="C896" i="66"/>
  <c r="AG746" i="66"/>
  <c r="Y764" i="66"/>
  <c r="O711" i="66"/>
  <c r="BO439" i="50"/>
  <c r="S711" i="66" s="1"/>
  <c r="AG739" i="66"/>
  <c r="AG1168" i="66"/>
  <c r="AC970" i="66"/>
  <c r="AO1043" i="66"/>
  <c r="Y790" i="66"/>
  <c r="C986" i="66"/>
  <c r="C935" i="66"/>
  <c r="AC688" i="66"/>
  <c r="AK908" i="66"/>
  <c r="O1036" i="66"/>
  <c r="BO764" i="50"/>
  <c r="S1036" i="66" s="1"/>
  <c r="Y588" i="66"/>
  <c r="C1070" i="66"/>
  <c r="AO1068" i="66"/>
  <c r="C732" i="66"/>
  <c r="AO1035" i="66"/>
  <c r="AG1030" i="66"/>
  <c r="AG923" i="66"/>
  <c r="AG712" i="66"/>
  <c r="AC720" i="66"/>
  <c r="Y735" i="66"/>
  <c r="AG810" i="66"/>
  <c r="Y890" i="66"/>
  <c r="O808" i="66"/>
  <c r="BO536" i="50"/>
  <c r="S808" i="66" s="1"/>
  <c r="AK1055" i="66"/>
  <c r="Y660" i="66"/>
  <c r="K1160" i="66"/>
  <c r="C707" i="66"/>
  <c r="AK1018" i="66"/>
  <c r="AG892" i="66"/>
  <c r="AG1062" i="66"/>
  <c r="BO835" i="50"/>
  <c r="S1107" i="66" s="1"/>
  <c r="O1107" i="66"/>
  <c r="K1099" i="66"/>
  <c r="K743" i="66"/>
  <c r="AO659" i="66"/>
  <c r="AG1012" i="66"/>
  <c r="AC595" i="66"/>
  <c r="Y966" i="66"/>
  <c r="C991" i="66"/>
  <c r="AK584" i="66"/>
  <c r="K757" i="66"/>
  <c r="C808" i="66"/>
  <c r="AK893" i="66"/>
  <c r="AC853" i="66"/>
  <c r="C931" i="66"/>
  <c r="AK646" i="66"/>
  <c r="AO681" i="66"/>
  <c r="AK1164" i="66"/>
  <c r="Y1109" i="66"/>
  <c r="K787" i="66"/>
  <c r="AC1026" i="66"/>
  <c r="Y921" i="66"/>
  <c r="Y852" i="66"/>
  <c r="K739" i="66"/>
  <c r="AG940" i="66"/>
  <c r="K1023" i="66"/>
  <c r="AO634" i="66"/>
  <c r="AK1128" i="66"/>
  <c r="AO804" i="66"/>
  <c r="O1059" i="66"/>
  <c r="BO787" i="50"/>
  <c r="S1059" i="66" s="1"/>
  <c r="BO617" i="50"/>
  <c r="S889" i="66" s="1"/>
  <c r="O889" i="66"/>
  <c r="O792" i="66"/>
  <c r="BO520" i="50"/>
  <c r="S792" i="66" s="1"/>
  <c r="AC824" i="66"/>
  <c r="Y591" i="66"/>
  <c r="AC709" i="66"/>
  <c r="K695" i="66"/>
  <c r="AO940" i="66"/>
  <c r="AK721" i="66"/>
  <c r="O658" i="66"/>
  <c r="BO386" i="50"/>
  <c r="S658" i="66" s="1"/>
  <c r="K737" i="66"/>
  <c r="AO607" i="66"/>
  <c r="AO739" i="66"/>
  <c r="O1063" i="66"/>
  <c r="BO791" i="50"/>
  <c r="S1063" i="66" s="1"/>
  <c r="AO1171" i="66"/>
  <c r="AC1070" i="66"/>
  <c r="AG921" i="66"/>
  <c r="AO999" i="66"/>
  <c r="C1043" i="66"/>
  <c r="K1029" i="66"/>
  <c r="AC1132" i="66"/>
  <c r="K655" i="66"/>
  <c r="C1165" i="66"/>
  <c r="O591" i="66"/>
  <c r="BO319" i="50"/>
  <c r="S591" i="66" s="1"/>
  <c r="AO989" i="66"/>
  <c r="AK1064" i="66"/>
  <c r="K618" i="66"/>
  <c r="C1120" i="66"/>
  <c r="AO1134" i="66"/>
  <c r="AG669" i="66"/>
  <c r="K602" i="66"/>
  <c r="O604" i="66"/>
  <c r="BO332" i="50"/>
  <c r="S604" i="66" s="1"/>
  <c r="C824" i="66"/>
  <c r="Y1154" i="66"/>
  <c r="K805" i="66"/>
  <c r="AK735" i="66"/>
  <c r="Y583" i="66"/>
  <c r="AC1035" i="66"/>
  <c r="AK1114" i="66"/>
  <c r="AC1109" i="66"/>
  <c r="AK679" i="66"/>
  <c r="AO1174" i="66"/>
  <c r="K846" i="66"/>
  <c r="K855" i="66"/>
  <c r="K823" i="66"/>
  <c r="AG1022" i="66"/>
  <c r="C654" i="66"/>
  <c r="C771" i="66"/>
  <c r="Y1002" i="66"/>
  <c r="AK642" i="66"/>
  <c r="AG781" i="66"/>
  <c r="AG706" i="66"/>
  <c r="K914" i="66"/>
  <c r="AO907" i="66"/>
  <c r="AG870" i="66"/>
  <c r="AO861" i="66"/>
  <c r="O652" i="66"/>
  <c r="BO380" i="50"/>
  <c r="S652" i="66" s="1"/>
  <c r="K766" i="66"/>
  <c r="Y686" i="66"/>
  <c r="AC1144" i="66"/>
  <c r="AO1008" i="66"/>
  <c r="AO975" i="66"/>
  <c r="AG1023" i="66"/>
  <c r="K788" i="66"/>
  <c r="AG986" i="66"/>
  <c r="AC658" i="66"/>
  <c r="Y1055" i="66"/>
  <c r="AC782" i="66"/>
  <c r="Y693" i="66"/>
  <c r="AK807" i="66"/>
  <c r="Y607" i="66"/>
  <c r="AO721" i="66"/>
  <c r="AC1170" i="66"/>
  <c r="C757" i="66"/>
  <c r="AG952" i="66"/>
  <c r="AC622" i="66"/>
  <c r="O815" i="66"/>
  <c r="BO543" i="50"/>
  <c r="S815" i="66" s="1"/>
  <c r="AG1013" i="66"/>
  <c r="AK628" i="66"/>
  <c r="C1045" i="66"/>
  <c r="AO836" i="66"/>
  <c r="O898" i="66"/>
  <c r="BO626" i="50"/>
  <c r="S898" i="66" s="1"/>
  <c r="C1090" i="66"/>
  <c r="K1058" i="66"/>
  <c r="AC979" i="66"/>
  <c r="AG703" i="66"/>
  <c r="BO371" i="50"/>
  <c r="S643" i="66" s="1"/>
  <c r="O643" i="66"/>
  <c r="AK864" i="66"/>
  <c r="AO716" i="66"/>
  <c r="K1164" i="66"/>
  <c r="AC1086" i="66"/>
  <c r="AC1165" i="66"/>
  <c r="BO622" i="50"/>
  <c r="S894" i="66" s="1"/>
  <c r="O894" i="66"/>
  <c r="K807" i="66"/>
  <c r="AC765" i="66"/>
  <c r="BO533" i="50"/>
  <c r="S805" i="66" s="1"/>
  <c r="O805" i="66"/>
  <c r="AO984" i="66"/>
  <c r="K1091" i="66"/>
  <c r="AK1166" i="66"/>
  <c r="AG896" i="66"/>
  <c r="BO699" i="50"/>
  <c r="S971" i="66" s="1"/>
  <c r="O971" i="66"/>
  <c r="Y753" i="66"/>
  <c r="AO1170" i="66"/>
  <c r="AK1106" i="66"/>
  <c r="Y828" i="66"/>
  <c r="BO872" i="50"/>
  <c r="S1144" i="66" s="1"/>
  <c r="O1144" i="66"/>
  <c r="AG1029" i="66"/>
  <c r="AC861" i="66"/>
  <c r="AO763" i="66"/>
  <c r="AC810" i="66"/>
  <c r="K707" i="66"/>
  <c r="Y1133" i="66"/>
  <c r="AK974" i="66"/>
  <c r="AC978" i="66"/>
  <c r="O1012" i="66"/>
  <c r="BO740" i="50"/>
  <c r="S1012" i="66" s="1"/>
  <c r="AG1026" i="66"/>
  <c r="AO1026" i="66"/>
  <c r="Y831" i="66"/>
  <c r="AO858" i="66"/>
  <c r="K1021" i="66"/>
  <c r="AO1052" i="66"/>
  <c r="Y668" i="66"/>
  <c r="O657" i="66"/>
  <c r="BO385" i="50"/>
  <c r="S657" i="66" s="1"/>
  <c r="BO886" i="50"/>
  <c r="S1158" i="66" s="1"/>
  <c r="O1158" i="66"/>
  <c r="AC635" i="66"/>
  <c r="C997" i="66"/>
  <c r="BO466" i="50"/>
  <c r="S738" i="66" s="1"/>
  <c r="O738" i="66"/>
  <c r="AO1160" i="66"/>
  <c r="AG779" i="66"/>
  <c r="AG690" i="66"/>
  <c r="O688" i="66"/>
  <c r="BO416" i="50"/>
  <c r="S688" i="66" s="1"/>
  <c r="C868" i="66"/>
  <c r="Y642" i="66"/>
  <c r="AO837" i="66"/>
  <c r="AG1087" i="66"/>
  <c r="O585" i="66"/>
  <c r="BO313" i="50"/>
  <c r="S585" i="66" s="1"/>
  <c r="BO708" i="50"/>
  <c r="S980" i="66" s="1"/>
  <c r="O980" i="66"/>
  <c r="K809" i="66"/>
  <c r="AK1065" i="66"/>
  <c r="AK862" i="66"/>
  <c r="AG676" i="66"/>
  <c r="AO748" i="66"/>
  <c r="AK719" i="66"/>
  <c r="AG578" i="66"/>
  <c r="K963" i="66"/>
  <c r="AK736" i="66"/>
  <c r="AO635" i="66"/>
  <c r="O1169" i="66"/>
  <c r="BO897" i="50"/>
  <c r="S1169" i="66" s="1"/>
  <c r="K884" i="66"/>
  <c r="BO369" i="50"/>
  <c r="S641" i="66" s="1"/>
  <c r="O641" i="66"/>
  <c r="Y1086" i="66"/>
  <c r="AG774" i="66"/>
  <c r="AG864" i="66"/>
  <c r="BO474" i="50"/>
  <c r="S746" i="66" s="1"/>
  <c r="O746" i="66"/>
  <c r="AO849" i="66"/>
  <c r="Y942" i="66"/>
  <c r="AK739" i="66"/>
  <c r="AG843" i="66"/>
  <c r="AO645" i="66"/>
  <c r="AK896" i="66"/>
  <c r="O908" i="66"/>
  <c r="BO636" i="50"/>
  <c r="S908" i="66" s="1"/>
  <c r="O619" i="66"/>
  <c r="BO347" i="50"/>
  <c r="S619" i="66" s="1"/>
  <c r="AK818" i="66"/>
  <c r="K975" i="66"/>
  <c r="BO611" i="50"/>
  <c r="S883" i="66" s="1"/>
  <c r="O883" i="66"/>
  <c r="AO1109" i="66"/>
  <c r="BO813" i="50"/>
  <c r="S1085" i="66" s="1"/>
  <c r="O1085" i="66"/>
  <c r="Y1088" i="66"/>
  <c r="Y612" i="66"/>
  <c r="AG1172" i="66"/>
  <c r="AO707" i="66"/>
  <c r="AK761" i="66"/>
  <c r="AK1084" i="66"/>
  <c r="K945" i="66"/>
  <c r="AO694" i="66"/>
  <c r="O766" i="66"/>
  <c r="BO494" i="50"/>
  <c r="S766" i="66" s="1"/>
  <c r="AG704" i="66"/>
  <c r="AC721" i="66"/>
  <c r="K637" i="66"/>
  <c r="AC953" i="66"/>
  <c r="C996" i="66"/>
  <c r="Y602" i="66"/>
  <c r="AC1071" i="66"/>
  <c r="C1087" i="66"/>
  <c r="AK1118" i="66"/>
  <c r="AG1073" i="66"/>
  <c r="O933" i="66"/>
  <c r="BO661" i="50"/>
  <c r="S933" i="66" s="1"/>
  <c r="K1014" i="66"/>
  <c r="AG1021" i="66"/>
  <c r="Y930" i="66"/>
  <c r="Y1063" i="66"/>
  <c r="C1148" i="66"/>
  <c r="AG842" i="66"/>
  <c r="O1118" i="66"/>
  <c r="BO846" i="50"/>
  <c r="S1118" i="66" s="1"/>
  <c r="C579" i="66"/>
  <c r="AK880" i="66"/>
  <c r="K803" i="66"/>
  <c r="AK643" i="66"/>
  <c r="AG721" i="66"/>
  <c r="AG905" i="66"/>
  <c r="AK748" i="66"/>
  <c r="O707" i="66"/>
  <c r="BO435" i="50"/>
  <c r="S707" i="66" s="1"/>
  <c r="AK942" i="66"/>
  <c r="C659" i="66"/>
  <c r="C1159" i="66"/>
  <c r="AC902" i="66"/>
  <c r="AG777" i="66"/>
  <c r="Y1143" i="66"/>
  <c r="C591" i="66"/>
  <c r="O860" i="66"/>
  <c r="BO588" i="50"/>
  <c r="S860" i="66" s="1"/>
  <c r="Y1158" i="66"/>
  <c r="O753" i="66"/>
  <c r="BO481" i="50"/>
  <c r="S753" i="66" s="1"/>
  <c r="Y945" i="66"/>
  <c r="Y733" i="66"/>
  <c r="Y981" i="66"/>
  <c r="BO516" i="50"/>
  <c r="S788" i="66" s="1"/>
  <c r="O788" i="66"/>
  <c r="AO708" i="66"/>
  <c r="K1116" i="66"/>
  <c r="K670" i="66"/>
  <c r="Y825" i="66"/>
  <c r="Y823" i="66"/>
  <c r="AO1168" i="66"/>
  <c r="Y1025" i="66"/>
  <c r="K1056" i="66"/>
  <c r="AC1107" i="66"/>
  <c r="AG633" i="66"/>
  <c r="K1048" i="66"/>
  <c r="Y1142" i="66"/>
  <c r="K1060" i="66"/>
  <c r="AG653" i="66"/>
  <c r="K858" i="66"/>
  <c r="AO972" i="66"/>
  <c r="AO1015" i="66"/>
  <c r="AO1135" i="66"/>
  <c r="AK765" i="66"/>
  <c r="C1119" i="66"/>
  <c r="Y1071" i="66"/>
  <c r="AK994" i="66"/>
  <c r="AK596" i="66"/>
  <c r="AK714" i="66"/>
  <c r="Y1058" i="66"/>
  <c r="AC1011" i="66"/>
  <c r="C919" i="66"/>
  <c r="BO564" i="50"/>
  <c r="S836" i="66" s="1"/>
  <c r="O836" i="66"/>
  <c r="O600" i="66"/>
  <c r="BO328" i="50"/>
  <c r="S600" i="66" s="1"/>
  <c r="C578" i="66"/>
  <c r="AO982" i="66"/>
  <c r="Y986" i="66"/>
  <c r="K771" i="66"/>
  <c r="BO357" i="50"/>
  <c r="S629" i="66" s="1"/>
  <c r="O629" i="66"/>
  <c r="AG767" i="66"/>
  <c r="Y1107" i="66"/>
  <c r="BO783" i="50"/>
  <c r="S1055" i="66" s="1"/>
  <c r="O1055" i="66"/>
  <c r="AG787" i="66"/>
  <c r="C806" i="66"/>
  <c r="AK740" i="66"/>
  <c r="AO625" i="66"/>
  <c r="AG631" i="66"/>
  <c r="AO1030" i="66"/>
  <c r="Y1032" i="66"/>
  <c r="K1144" i="66"/>
  <c r="AK580" i="66"/>
  <c r="Y983" i="66"/>
  <c r="AC976" i="66"/>
  <c r="AC1007" i="66"/>
  <c r="AO1012" i="66"/>
  <c r="AK577" i="66"/>
  <c r="K864" i="66"/>
  <c r="Y635" i="66"/>
  <c r="K712" i="66"/>
  <c r="C677" i="66"/>
  <c r="AK1165" i="66"/>
  <c r="AO1141" i="66"/>
  <c r="Y788" i="66"/>
  <c r="K1125" i="66"/>
  <c r="Y952" i="66"/>
  <c r="AO741" i="66"/>
  <c r="Y741" i="66"/>
  <c r="K1079" i="66"/>
  <c r="BO690" i="50"/>
  <c r="S962" i="66" s="1"/>
  <c r="O962" i="66"/>
  <c r="Y577" i="66"/>
  <c r="Y821" i="66"/>
  <c r="AO892" i="66"/>
  <c r="AK681" i="66"/>
  <c r="AO684" i="66"/>
  <c r="C801" i="66"/>
  <c r="Y782" i="66"/>
  <c r="AG1170" i="66"/>
  <c r="AG806" i="66"/>
  <c r="AG1108" i="66"/>
  <c r="C988" i="66"/>
  <c r="AC770" i="66"/>
  <c r="K917" i="66"/>
  <c r="AC1162" i="66"/>
  <c r="K1167" i="66"/>
  <c r="O1056" i="66"/>
  <c r="BO784" i="50"/>
  <c r="S1056" i="66" s="1"/>
  <c r="AK1050" i="66"/>
  <c r="AO782" i="66"/>
  <c r="AC932" i="66"/>
  <c r="AO1038" i="66"/>
  <c r="AG974" i="66"/>
  <c r="C908" i="66"/>
  <c r="K876" i="66"/>
  <c r="Y724" i="66"/>
  <c r="AK654" i="66"/>
  <c r="AC815" i="66"/>
  <c r="AK1122" i="66"/>
  <c r="Y1098" i="66"/>
  <c r="BO339" i="50"/>
  <c r="S611" i="66" s="1"/>
  <c r="O611" i="66"/>
  <c r="O1156" i="66"/>
  <c r="BO884" i="50"/>
  <c r="S1156" i="66" s="1"/>
  <c r="AG898" i="66"/>
  <c r="K1117" i="66"/>
  <c r="BO550" i="50"/>
  <c r="S822" i="66" s="1"/>
  <c r="O822" i="66"/>
  <c r="K709" i="66"/>
  <c r="AO992" i="66"/>
  <c r="BO561" i="50"/>
  <c r="S833" i="66" s="1"/>
  <c r="O833" i="66"/>
  <c r="AC820" i="66"/>
  <c r="AO885" i="66"/>
  <c r="K686" i="66"/>
  <c r="AK1117" i="66"/>
  <c r="K950" i="66"/>
  <c r="BO544" i="50"/>
  <c r="S816" i="66" s="1"/>
  <c r="O816" i="66"/>
  <c r="AC605" i="66"/>
  <c r="C629" i="66"/>
  <c r="C1144" i="66"/>
  <c r="AK1168" i="66"/>
  <c r="AG623" i="66"/>
  <c r="AG1002" i="66"/>
  <c r="AO883" i="66"/>
  <c r="AG1008" i="66"/>
  <c r="AO679" i="66"/>
  <c r="C1138" i="66"/>
  <c r="K1000" i="66"/>
  <c r="K1168" i="66"/>
  <c r="AC910" i="66"/>
  <c r="AO792" i="66"/>
  <c r="AK605" i="66"/>
  <c r="K1159" i="66"/>
  <c r="C829" i="66"/>
  <c r="AC811" i="66"/>
  <c r="C912" i="66"/>
  <c r="AO934" i="66"/>
  <c r="BO378" i="50"/>
  <c r="S650" i="66" s="1"/>
  <c r="O650" i="66"/>
  <c r="AC1068" i="66"/>
  <c r="AO1121" i="66"/>
  <c r="AK837" i="66"/>
  <c r="AG937" i="66"/>
  <c r="K666" i="66"/>
  <c r="C885" i="66"/>
  <c r="AG891" i="66"/>
  <c r="AC1140" i="66"/>
  <c r="Y1012" i="66"/>
  <c r="AK1002" i="66"/>
  <c r="Y784" i="66"/>
  <c r="Y801" i="66"/>
  <c r="C1086" i="66"/>
  <c r="AC604" i="66"/>
  <c r="C848" i="66"/>
  <c r="AG1010" i="66"/>
  <c r="BO575" i="50"/>
  <c r="S847" i="66" s="1"/>
  <c r="O847" i="66"/>
  <c r="AK1173" i="66"/>
  <c r="AG1175" i="66"/>
  <c r="K1118" i="66"/>
  <c r="AK1102" i="66"/>
  <c r="AG1138" i="66"/>
  <c r="BO645" i="50"/>
  <c r="S917" i="66" s="1"/>
  <c r="O917" i="66"/>
  <c r="K1133" i="66"/>
  <c r="C1126" i="66"/>
  <c r="AG939" i="66"/>
  <c r="C1068" i="66"/>
  <c r="AK998" i="66"/>
  <c r="AK1107" i="66"/>
  <c r="K883" i="66"/>
  <c r="AK1137" i="66"/>
  <c r="Y854" i="66"/>
  <c r="O888" i="66"/>
  <c r="BO616" i="50"/>
  <c r="S888" i="66" s="1"/>
  <c r="AO844" i="66"/>
  <c r="AK1080" i="66"/>
  <c r="AK892" i="66"/>
  <c r="AG868" i="66"/>
  <c r="AC1048" i="66"/>
  <c r="K1135" i="66"/>
  <c r="AC837" i="66"/>
  <c r="K889" i="66"/>
  <c r="BO826" i="50"/>
  <c r="S1098" i="66" s="1"/>
  <c r="O1098" i="66"/>
  <c r="BO401" i="50"/>
  <c r="S673" i="66" s="1"/>
  <c r="O673" i="66"/>
  <c r="AC893" i="66"/>
  <c r="AK1135" i="66"/>
  <c r="AO640" i="66"/>
  <c r="AK955" i="66"/>
  <c r="C634" i="66"/>
  <c r="AG1167" i="66"/>
  <c r="Y1148" i="66"/>
  <c r="AK716" i="66"/>
  <c r="C1005" i="66"/>
  <c r="AC651" i="66"/>
  <c r="AG982" i="66"/>
  <c r="BO796" i="50"/>
  <c r="S1068" i="66" s="1"/>
  <c r="O1068" i="66"/>
  <c r="O1139" i="66"/>
  <c r="BO867" i="50"/>
  <c r="S1139" i="66" s="1"/>
  <c r="C1151" i="66"/>
  <c r="AK1029" i="66"/>
  <c r="AK929" i="66"/>
  <c r="AC855" i="66"/>
  <c r="AC660" i="66"/>
  <c r="AO765" i="66"/>
  <c r="AO1064" i="66"/>
  <c r="AO787" i="66"/>
  <c r="Y1016" i="66"/>
  <c r="K781" i="66"/>
  <c r="AK993" i="66"/>
  <c r="K874" i="66"/>
  <c r="AO1123" i="66"/>
  <c r="AK1072" i="66"/>
  <c r="K1132" i="66"/>
  <c r="C645" i="66"/>
  <c r="AG692" i="66"/>
  <c r="AO1041" i="66"/>
  <c r="AC1093" i="66"/>
  <c r="O1172" i="66"/>
  <c r="BO900" i="50"/>
  <c r="S1172" i="66" s="1"/>
  <c r="AC1172" i="66"/>
  <c r="AC1168" i="66"/>
  <c r="AC904" i="66"/>
  <c r="Y1083" i="66"/>
  <c r="C772" i="66"/>
  <c r="C911" i="66"/>
  <c r="O1079" i="66"/>
  <c r="BO807" i="50"/>
  <c r="S1079" i="66" s="1"/>
  <c r="K780" i="66"/>
  <c r="AO910" i="66"/>
  <c r="AG1125" i="66"/>
  <c r="Y964" i="66"/>
  <c r="AG1107" i="66"/>
  <c r="K1128" i="66"/>
  <c r="O877" i="66"/>
  <c r="BO605" i="50"/>
  <c r="S877" i="66" s="1"/>
  <c r="AK1035" i="66"/>
  <c r="K1053" i="66"/>
  <c r="AO1100" i="66"/>
  <c r="AK938" i="66"/>
  <c r="BO598" i="50"/>
  <c r="S870" i="66" s="1"/>
  <c r="O870" i="66"/>
  <c r="AK709" i="66"/>
  <c r="AC675" i="66"/>
  <c r="AC1078" i="66"/>
  <c r="K728" i="66"/>
  <c r="C1100" i="66"/>
  <c r="AK852" i="66"/>
  <c r="Y611" i="66"/>
  <c r="AC1156" i="66"/>
  <c r="AC683" i="66"/>
  <c r="AC748" i="66"/>
  <c r="AO1072" i="66"/>
  <c r="C596" i="66"/>
  <c r="AK781" i="66"/>
  <c r="AK619" i="66"/>
  <c r="C1171" i="66"/>
  <c r="BO381" i="50"/>
  <c r="S653" i="66" s="1"/>
  <c r="O653" i="66"/>
  <c r="AG851" i="66"/>
  <c r="AC1077" i="66"/>
  <c r="Y885" i="66"/>
  <c r="AK867" i="66"/>
  <c r="Y1018" i="66"/>
  <c r="BO686" i="50"/>
  <c r="S958" i="66" s="1"/>
  <c r="O958" i="66"/>
  <c r="Y1168" i="66"/>
  <c r="BO689" i="50"/>
  <c r="S961" i="66" s="1"/>
  <c r="O961" i="66"/>
  <c r="Y1177" i="66"/>
  <c r="AO997" i="66"/>
  <c r="AC1097" i="66"/>
  <c r="C781" i="66"/>
  <c r="C1153" i="66"/>
  <c r="AC1116" i="66"/>
  <c r="AO1092" i="66"/>
  <c r="O837" i="66"/>
  <c r="BO565" i="50"/>
  <c r="S837" i="66" s="1"/>
  <c r="Y1132" i="66"/>
  <c r="BO832" i="50"/>
  <c r="S1104" i="66" s="1"/>
  <c r="O1104" i="66"/>
  <c r="Y1009" i="66"/>
  <c r="AC802" i="66"/>
  <c r="C828" i="66"/>
  <c r="C1023" i="66"/>
  <c r="BO317" i="50"/>
  <c r="S589" i="66" s="1"/>
  <c r="O589" i="66"/>
  <c r="K704" i="66"/>
  <c r="C703" i="66"/>
  <c r="AO655" i="66"/>
  <c r="AG933" i="66"/>
  <c r="AO1082" i="66"/>
  <c r="Y1136" i="66"/>
  <c r="O974" i="66"/>
  <c r="BO702" i="50"/>
  <c r="S974" i="66" s="1"/>
  <c r="AC1037" i="66"/>
  <c r="K981" i="66"/>
  <c r="AG1041" i="66"/>
  <c r="C1162" i="66"/>
  <c r="K1103" i="66"/>
  <c r="AK1095" i="66"/>
  <c r="AK1030" i="66"/>
  <c r="AG893" i="66"/>
  <c r="BO818" i="50"/>
  <c r="S1090" i="66" s="1"/>
  <c r="O1090" i="66"/>
  <c r="AK811" i="66"/>
  <c r="C994" i="66"/>
  <c r="AK694" i="66"/>
  <c r="C923" i="66"/>
  <c r="K668" i="66"/>
  <c r="AG973" i="66"/>
  <c r="K598" i="66"/>
  <c r="BO567" i="50"/>
  <c r="S839" i="66" s="1"/>
  <c r="O839" i="66"/>
  <c r="O1034" i="66"/>
  <c r="BO762" i="50"/>
  <c r="S1034" i="66" s="1"/>
  <c r="K1030" i="66"/>
  <c r="C774" i="66"/>
  <c r="O588" i="66"/>
  <c r="BO316" i="50"/>
  <c r="S588" i="66" s="1"/>
  <c r="AC641" i="66"/>
  <c r="Y771" i="66"/>
  <c r="O1132" i="66"/>
  <c r="BO860" i="50"/>
  <c r="S1132" i="66" s="1"/>
  <c r="K720" i="66"/>
  <c r="AC645" i="66"/>
  <c r="AK635" i="66"/>
  <c r="O1177" i="66"/>
  <c r="BO905" i="50"/>
  <c r="S1177" i="66" s="1"/>
  <c r="AK981" i="66"/>
  <c r="K1061" i="66"/>
  <c r="AO898" i="66"/>
  <c r="AO925" i="66"/>
  <c r="AC1117" i="66"/>
  <c r="C985" i="66"/>
  <c r="C1077" i="66"/>
  <c r="K1075" i="66"/>
  <c r="AO981" i="66"/>
  <c r="BO743" i="50"/>
  <c r="S1015" i="66" s="1"/>
  <c r="O1015" i="66"/>
  <c r="AK1000" i="66"/>
  <c r="AG1081" i="66"/>
  <c r="C1131" i="66"/>
  <c r="BO754" i="50"/>
  <c r="S1026" i="66" s="1"/>
  <c r="O1026" i="66"/>
  <c r="BO863" i="50"/>
  <c r="S1135" i="66" s="1"/>
  <c r="O1135" i="66"/>
  <c r="K1137" i="66"/>
  <c r="K835" i="66"/>
  <c r="AK586" i="66"/>
  <c r="Y845" i="66"/>
  <c r="AC832" i="66"/>
  <c r="K589" i="66"/>
  <c r="K828" i="66"/>
  <c r="BO854" i="50"/>
  <c r="S1126" i="66" s="1"/>
  <c r="O1126" i="66"/>
  <c r="Y1157" i="66"/>
  <c r="Y609" i="66"/>
  <c r="AG677" i="66"/>
  <c r="O1032" i="66"/>
  <c r="BO760" i="50"/>
  <c r="S1032" i="66" s="1"/>
  <c r="AO1144" i="66"/>
  <c r="Y685" i="66"/>
  <c r="AO1093" i="66"/>
  <c r="AC696" i="66"/>
  <c r="O1114" i="66"/>
  <c r="BO842" i="50"/>
  <c r="S1114" i="66" s="1"/>
  <c r="AO1116" i="66"/>
  <c r="K1171" i="66"/>
  <c r="AO1177" i="66"/>
  <c r="C836" i="66"/>
  <c r="C917" i="66"/>
  <c r="K1096" i="66"/>
  <c r="Y751" i="66"/>
  <c r="AO1069" i="66"/>
  <c r="C1097" i="66"/>
  <c r="C969" i="66"/>
  <c r="K892" i="66"/>
  <c r="K1090" i="66"/>
  <c r="AG1045" i="66"/>
  <c r="AO656" i="66"/>
  <c r="C748" i="66"/>
  <c r="AG714" i="66"/>
  <c r="Y918" i="66"/>
  <c r="Y1051" i="66"/>
  <c r="AK1062" i="66"/>
  <c r="Y1003" i="66"/>
  <c r="K1097" i="66"/>
  <c r="AC723" i="66"/>
  <c r="O793" i="66"/>
  <c r="BO521" i="50"/>
  <c r="S793" i="66" s="1"/>
  <c r="AG613" i="66"/>
  <c r="AC991" i="66"/>
  <c r="AO581" i="66"/>
  <c r="Y909" i="66"/>
  <c r="AG656" i="66"/>
  <c r="AC1045" i="66"/>
  <c r="AO994" i="66"/>
  <c r="Y814" i="66"/>
  <c r="BO845" i="50"/>
  <c r="S1117" i="66" s="1"/>
  <c r="O1117" i="66"/>
  <c r="AC797" i="66"/>
  <c r="K782" i="66"/>
  <c r="AK776" i="66"/>
  <c r="AO1167" i="66"/>
  <c r="BO771" i="50"/>
  <c r="S1043" i="66" s="1"/>
  <c r="O1043" i="66"/>
  <c r="AK661" i="66"/>
  <c r="K985" i="66"/>
  <c r="AG848" i="66"/>
  <c r="AK940" i="66"/>
  <c r="AC939" i="66"/>
  <c r="AK658" i="66"/>
  <c r="K1039" i="66"/>
  <c r="AC836" i="66"/>
  <c r="AC1031" i="66"/>
  <c r="C605" i="66"/>
  <c r="O1081" i="66"/>
  <c r="BO809" i="50"/>
  <c r="S1081" i="66" s="1"/>
  <c r="AO1025" i="66"/>
  <c r="AC1051" i="66"/>
  <c r="AK773" i="66"/>
  <c r="C702" i="66"/>
  <c r="Y795" i="66"/>
  <c r="AC852" i="66"/>
  <c r="C1105" i="66"/>
  <c r="AK1157" i="66"/>
  <c r="K899" i="66"/>
  <c r="Y743" i="66"/>
  <c r="BO837" i="50"/>
  <c r="S1109" i="66" s="1"/>
  <c r="O1109" i="66"/>
  <c r="C934" i="66"/>
  <c r="AG797" i="66"/>
  <c r="AG1096" i="66"/>
  <c r="AC1069" i="66"/>
  <c r="AG627" i="66"/>
  <c r="AK1052" i="66"/>
  <c r="AG1177" i="66"/>
  <c r="AG1034" i="66"/>
  <c r="Y654" i="66"/>
  <c r="AO773" i="66"/>
  <c r="AK919" i="66"/>
  <c r="AK948" i="66"/>
  <c r="BO638" i="50"/>
  <c r="S910" i="66" s="1"/>
  <c r="O910" i="66"/>
  <c r="C1058" i="66"/>
  <c r="Y1165" i="66"/>
  <c r="K912" i="66"/>
  <c r="K1086" i="66"/>
  <c r="Y794" i="66"/>
  <c r="AO600" i="66"/>
  <c r="C746" i="66"/>
  <c r="AK1020" i="66"/>
  <c r="AC909" i="66"/>
  <c r="Y1020" i="66"/>
  <c r="AO1051" i="66"/>
  <c r="C1009" i="66"/>
  <c r="AC594" i="66"/>
  <c r="AK1007" i="66"/>
  <c r="Y826" i="66"/>
  <c r="AC1136" i="66"/>
  <c r="K1126" i="66"/>
  <c r="C788" i="66"/>
  <c r="K956" i="66"/>
  <c r="AG961" i="66"/>
  <c r="C894" i="66"/>
  <c r="BO801" i="50"/>
  <c r="S1073" i="66" s="1"/>
  <c r="O1073" i="66"/>
  <c r="Y899" i="66"/>
  <c r="AO850" i="66"/>
  <c r="AC1036" i="66"/>
  <c r="K760" i="66"/>
  <c r="BO750" i="50"/>
  <c r="S1022" i="66" s="1"/>
  <c r="O1022" i="66"/>
  <c r="O798" i="66"/>
  <c r="BO526" i="50"/>
  <c r="S798" i="66" s="1"/>
  <c r="K1052" i="66"/>
  <c r="AG815" i="66"/>
  <c r="AC729" i="66"/>
  <c r="AG1132" i="66"/>
  <c r="O905" i="66"/>
  <c r="BO633" i="50"/>
  <c r="S905" i="66" s="1"/>
  <c r="AK1059" i="66"/>
  <c r="AG991" i="66"/>
  <c r="Y1090" i="66"/>
  <c r="BO683" i="50"/>
  <c r="S955" i="66" s="1"/>
  <c r="O955" i="66"/>
  <c r="K980" i="66"/>
  <c r="K1166" i="66"/>
  <c r="K1042" i="66"/>
  <c r="Y1137" i="66"/>
  <c r="AG1148" i="66"/>
  <c r="C1164" i="66"/>
  <c r="Y916" i="66"/>
  <c r="K997" i="66"/>
  <c r="AG744" i="66"/>
  <c r="BO469" i="50"/>
  <c r="S741" i="66" s="1"/>
  <c r="O741" i="66"/>
  <c r="AG909" i="66"/>
  <c r="Y802" i="66"/>
  <c r="AO819" i="66"/>
  <c r="C942" i="66"/>
  <c r="AO1156" i="66"/>
  <c r="AC1089" i="66"/>
  <c r="C1054" i="66"/>
  <c r="C1114" i="66"/>
  <c r="AG1154" i="66"/>
  <c r="AO737" i="66"/>
  <c r="Y1023" i="66"/>
  <c r="AG1004" i="66"/>
  <c r="O628" i="66"/>
  <c r="BO356" i="50"/>
  <c r="S628" i="66" s="1"/>
  <c r="AK935" i="66"/>
  <c r="BO903" i="50"/>
  <c r="S1175" i="66" s="1"/>
  <c r="O1175" i="66"/>
  <c r="AC766" i="66"/>
  <c r="Y1139" i="66"/>
  <c r="C1110" i="66"/>
  <c r="BO893" i="50"/>
  <c r="S1165" i="66" s="1"/>
  <c r="O1165" i="66"/>
  <c r="Y1172" i="66"/>
  <c r="C776" i="66"/>
  <c r="AC924" i="66"/>
  <c r="AC1032" i="66"/>
  <c r="C831" i="66"/>
  <c r="AC885" i="66"/>
  <c r="K684" i="66"/>
  <c r="AG1103" i="66"/>
  <c r="AO697" i="66"/>
  <c r="AO1048" i="66"/>
  <c r="O1078" i="66"/>
  <c r="BO806" i="50"/>
  <c r="S1078" i="66" s="1"/>
  <c r="Y1097" i="66"/>
  <c r="AC859" i="66"/>
  <c r="AC653" i="66"/>
  <c r="O943" i="66"/>
  <c r="BO671" i="50"/>
  <c r="S943" i="66" s="1"/>
  <c r="O1080" i="66"/>
  <c r="BO808" i="50"/>
  <c r="S1080" i="66" s="1"/>
  <c r="O885" i="66"/>
  <c r="BO613" i="50"/>
  <c r="S885" i="66" s="1"/>
  <c r="Y812" i="66"/>
  <c r="C814" i="66"/>
  <c r="Y678" i="66"/>
  <c r="O1155" i="66"/>
  <c r="BO883" i="50"/>
  <c r="S1155" i="66" s="1"/>
  <c r="Y1006" i="66"/>
  <c r="C1172" i="66"/>
  <c r="AK1063" i="66"/>
  <c r="AC911" i="66"/>
  <c r="BO902" i="50"/>
  <c r="S1174" i="66" s="1"/>
  <c r="O1174" i="66"/>
  <c r="AC955" i="66"/>
  <c r="AK1131" i="66"/>
  <c r="K1129" i="66"/>
  <c r="AO1131" i="66"/>
  <c r="AG1084" i="66"/>
  <c r="AO906" i="66"/>
  <c r="AK1129" i="66"/>
  <c r="AG1109" i="66"/>
  <c r="O648" i="66"/>
  <c r="BO376" i="50"/>
  <c r="S648" i="66" s="1"/>
  <c r="AO1017" i="66"/>
  <c r="AC871" i="66"/>
  <c r="AK978" i="66"/>
  <c r="O676" i="66"/>
  <c r="BO404" i="50"/>
  <c r="S676" i="66" s="1"/>
  <c r="AC590" i="66"/>
  <c r="K723" i="66"/>
  <c r="O834" i="66"/>
  <c r="BO562" i="50"/>
  <c r="S834" i="66" s="1"/>
  <c r="AK1152" i="66"/>
  <c r="AK1075" i="66"/>
  <c r="Y837" i="66"/>
  <c r="K1028" i="66"/>
  <c r="AO611" i="66"/>
  <c r="C1128" i="66"/>
  <c r="C1168" i="66"/>
  <c r="K785" i="66"/>
  <c r="AK712" i="66"/>
  <c r="AC948" i="66"/>
  <c r="K678" i="66"/>
  <c r="AG1144" i="66"/>
  <c r="C1166" i="66"/>
  <c r="C646" i="66"/>
  <c r="Y775" i="66"/>
  <c r="AC1065" i="66"/>
  <c r="AO993" i="66"/>
  <c r="Y993" i="66"/>
  <c r="K658" i="66"/>
  <c r="AO1091" i="66"/>
  <c r="BO862" i="50"/>
  <c r="S1134" i="66" s="1"/>
  <c r="O1134" i="66"/>
  <c r="K742" i="66"/>
  <c r="AC788" i="66"/>
  <c r="AK758" i="66"/>
  <c r="C782" i="66"/>
  <c r="BO898" i="50"/>
  <c r="S1170" i="66" s="1"/>
  <c r="O1170" i="66"/>
  <c r="Y1073" i="66"/>
  <c r="K606" i="66"/>
  <c r="AO938" i="66"/>
  <c r="AG601" i="66"/>
  <c r="C1103" i="66"/>
  <c r="C882" i="66"/>
  <c r="C1017" i="66"/>
  <c r="O672" i="66"/>
  <c r="BO400" i="50"/>
  <c r="S672" i="66" s="1"/>
  <c r="AC1090" i="66"/>
  <c r="AG685" i="66"/>
  <c r="BO682" i="50"/>
  <c r="S954" i="66" s="1"/>
  <c r="O954" i="66"/>
  <c r="AG1136" i="66"/>
  <c r="AO962" i="66"/>
  <c r="AC619" i="66"/>
  <c r="AG947" i="66"/>
  <c r="AK817" i="66"/>
  <c r="K747" i="66"/>
  <c r="AC1064" i="66"/>
  <c r="C1116" i="66"/>
  <c r="AO933" i="66"/>
  <c r="Y770" i="66"/>
  <c r="Y988" i="66"/>
  <c r="Y662" i="66"/>
  <c r="C1106" i="66"/>
  <c r="AK1083" i="66"/>
  <c r="K1174" i="66"/>
  <c r="C1015" i="66"/>
  <c r="AC587" i="66"/>
  <c r="C1091" i="66"/>
  <c r="AG606" i="66"/>
  <c r="AG754" i="66"/>
  <c r="K920" i="66"/>
  <c r="K973" i="66"/>
  <c r="C719" i="66"/>
  <c r="Y1021" i="66"/>
  <c r="AK1019" i="66"/>
  <c r="K829" i="66"/>
  <c r="AC935" i="66"/>
  <c r="C1083" i="66"/>
  <c r="Y1149" i="66"/>
  <c r="AC668" i="66"/>
  <c r="K991" i="66"/>
  <c r="AG612" i="66"/>
  <c r="O662" i="66"/>
  <c r="BO390" i="50"/>
  <c r="S662" i="66" s="1"/>
  <c r="C798" i="66"/>
  <c r="AO1127" i="66"/>
  <c r="C1123" i="66"/>
  <c r="AG1130" i="66"/>
  <c r="AO841" i="66"/>
  <c r="AC742" i="66"/>
  <c r="K798" i="66"/>
  <c r="AK777" i="66"/>
  <c r="C1132" i="66"/>
  <c r="AK625" i="66"/>
  <c r="K1015" i="66"/>
  <c r="AC1082" i="66"/>
  <c r="AO1010" i="66"/>
  <c r="AK1174" i="66"/>
  <c r="AK711" i="66"/>
  <c r="AK1127" i="66"/>
  <c r="Y1159" i="66"/>
  <c r="AO1028" i="66"/>
  <c r="Y765" i="66"/>
  <c r="AG943" i="66"/>
  <c r="K993" i="66"/>
  <c r="AG914" i="66"/>
  <c r="AK984" i="66"/>
  <c r="AK691" i="66"/>
  <c r="Y783" i="66"/>
  <c r="C670" i="66"/>
  <c r="K623" i="66"/>
  <c r="O1065" i="66"/>
  <c r="BO793" i="50"/>
  <c r="S1065" i="66" s="1"/>
  <c r="AC634" i="66"/>
  <c r="C1176" i="66"/>
  <c r="O807" i="66"/>
  <c r="BO535" i="50"/>
  <c r="S807" i="66" s="1"/>
  <c r="AG1056" i="66"/>
  <c r="AK1116" i="66"/>
  <c r="K1169" i="66"/>
  <c r="AC1040" i="66"/>
  <c r="AK914" i="66"/>
  <c r="AG967" i="66"/>
  <c r="AO1113" i="66"/>
  <c r="Y1100" i="66"/>
  <c r="O906" i="66"/>
  <c r="BO634" i="50"/>
  <c r="S906" i="66" s="1"/>
  <c r="O993" i="66"/>
  <c r="BO721" i="50"/>
  <c r="S993" i="66" s="1"/>
  <c r="AO1094" i="66"/>
  <c r="AC731" i="66"/>
  <c r="AK1177" i="66"/>
  <c r="Y951" i="66"/>
  <c r="Y1169" i="66"/>
  <c r="Y944" i="66"/>
  <c r="AK976" i="66"/>
  <c r="O919" i="66"/>
  <c r="BO647" i="50"/>
  <c r="S919" i="66" s="1"/>
  <c r="AG1091" i="66"/>
  <c r="O728" i="66"/>
  <c r="BO456" i="50"/>
  <c r="S728" i="66" s="1"/>
  <c r="O632" i="66"/>
  <c r="BO360" i="50"/>
  <c r="S632" i="66" s="1"/>
  <c r="K830" i="66"/>
  <c r="K939" i="66"/>
  <c r="AK885" i="66"/>
  <c r="AG608" i="66"/>
  <c r="C1118" i="66"/>
  <c r="BO703" i="50"/>
  <c r="S975" i="66" s="1"/>
  <c r="O975" i="66"/>
  <c r="K1157" i="66"/>
  <c r="AC610" i="66"/>
  <c r="O1127" i="66"/>
  <c r="BO855" i="50"/>
  <c r="S1127" i="66" s="1"/>
  <c r="AK1146" i="66"/>
  <c r="K1095" i="66"/>
  <c r="AO595" i="66"/>
  <c r="AG1131" i="66"/>
  <c r="K665" i="66"/>
  <c r="AG1000" i="66"/>
  <c r="K979" i="66"/>
  <c r="AK868" i="66"/>
  <c r="AC981" i="66"/>
  <c r="Y902" i="66"/>
  <c r="AC1006" i="66"/>
  <c r="K1119" i="66"/>
  <c r="AG1042" i="66"/>
  <c r="K1004" i="66"/>
  <c r="AK870" i="66"/>
  <c r="AK825" i="66"/>
  <c r="AG1124" i="66"/>
  <c r="O936" i="66"/>
  <c r="BO664" i="50"/>
  <c r="S936" i="66" s="1"/>
  <c r="AK725" i="66"/>
  <c r="BO849" i="50"/>
  <c r="S1121" i="66" s="1"/>
  <c r="O1121" i="66"/>
  <c r="Y1005" i="66"/>
  <c r="K1173" i="66"/>
  <c r="AO970" i="66"/>
  <c r="AK1060" i="66"/>
  <c r="AK1099" i="66"/>
  <c r="AC1033" i="66"/>
  <c r="AC1021" i="66"/>
  <c r="AC1013" i="66"/>
  <c r="AO1106" i="66"/>
  <c r="AO605" i="66"/>
  <c r="AO848" i="66"/>
  <c r="AO1060" i="66"/>
  <c r="AC907" i="66"/>
  <c r="AG1018" i="66"/>
  <c r="AG836" i="66"/>
  <c r="K1032" i="66"/>
  <c r="AO1001" i="66"/>
  <c r="BO500" i="50"/>
  <c r="S772" i="66" s="1"/>
  <c r="O772" i="66"/>
  <c r="K937" i="66"/>
  <c r="AO1112" i="66"/>
  <c r="O1041" i="66"/>
  <c r="BO769" i="50"/>
  <c r="S1041" i="66" s="1"/>
  <c r="Y1041" i="66"/>
  <c r="K1113" i="66"/>
  <c r="Y760" i="66"/>
  <c r="AG1156" i="66"/>
  <c r="O1077" i="66"/>
  <c r="BO805" i="50"/>
  <c r="S1077" i="66" s="1"/>
  <c r="AC1150" i="66"/>
  <c r="Y975" i="66"/>
  <c r="AO1130" i="66"/>
  <c r="AK650" i="66"/>
  <c r="C1028" i="66"/>
  <c r="AO881" i="66"/>
  <c r="AO1124" i="66"/>
  <c r="C724" i="66"/>
  <c r="AC1147" i="66"/>
  <c r="AG1129" i="66"/>
  <c r="AG1159" i="66"/>
  <c r="AC710" i="66"/>
  <c r="AK1158" i="66"/>
  <c r="C865" i="66"/>
  <c r="AK999" i="66"/>
  <c r="AO818" i="66"/>
  <c r="AK805" i="66"/>
  <c r="AO956" i="66"/>
  <c r="K1093" i="66"/>
  <c r="K1156" i="66"/>
  <c r="AC895" i="66"/>
  <c r="K1102" i="66"/>
  <c r="AO690" i="66"/>
  <c r="AC850" i="66"/>
  <c r="Y1007" i="66"/>
  <c r="K970" i="66"/>
  <c r="AK1068" i="66"/>
  <c r="AC1127" i="66"/>
  <c r="AO1056" i="66"/>
  <c r="AG1151" i="66"/>
  <c r="AO618" i="66"/>
  <c r="AC1175" i="66"/>
  <c r="BO896" i="50"/>
  <c r="S1168" i="66" s="1"/>
  <c r="O1168" i="66"/>
  <c r="AC1159" i="66"/>
  <c r="AG1140" i="66"/>
  <c r="Y973" i="66"/>
  <c r="AO949" i="66"/>
  <c r="AK846" i="66"/>
  <c r="K988" i="66"/>
  <c r="O911" i="66"/>
  <c r="BO639" i="50"/>
  <c r="S911" i="66" s="1"/>
  <c r="Y746" i="66"/>
  <c r="AK847" i="66"/>
  <c r="C1034" i="66"/>
  <c r="AO1146" i="66"/>
  <c r="AO620" i="66"/>
  <c r="AC586" i="66"/>
  <c r="C693" i="66"/>
  <c r="AO1147" i="66"/>
  <c r="AC1146" i="66"/>
  <c r="AO869" i="66"/>
  <c r="AG624" i="66"/>
  <c r="AO939" i="66"/>
  <c r="C812" i="66"/>
  <c r="AG1036" i="66"/>
  <c r="Y1120" i="66"/>
  <c r="K1037" i="66"/>
  <c r="AC964" i="66"/>
  <c r="AK656" i="66"/>
  <c r="C1037" i="66"/>
  <c r="K1101" i="66"/>
  <c r="AO1120" i="66"/>
  <c r="C1040" i="66"/>
  <c r="C895" i="66"/>
  <c r="AC735" i="66"/>
  <c r="AC983" i="66"/>
  <c r="AO663" i="66"/>
  <c r="Y836" i="66"/>
  <c r="O1011" i="66"/>
  <c r="BO739" i="50"/>
  <c r="S1011" i="66" s="1"/>
  <c r="AG1051" i="66"/>
  <c r="C1093" i="66"/>
  <c r="O602" i="66"/>
  <c r="BO330" i="50"/>
  <c r="S602" i="66" s="1"/>
  <c r="AC1137" i="66"/>
  <c r="AO1023" i="66"/>
  <c r="C978" i="66"/>
  <c r="AK1159" i="66"/>
  <c r="K924" i="66"/>
  <c r="AO976" i="66"/>
  <c r="C1157" i="66"/>
  <c r="K763" i="66"/>
  <c r="AC649" i="66"/>
  <c r="C652" i="66"/>
  <c r="AG593" i="66"/>
  <c r="AO1150" i="66"/>
  <c r="O831" i="66"/>
  <c r="BO559" i="50"/>
  <c r="S831" i="66" s="1"/>
  <c r="O1057" i="66"/>
  <c r="BO785" i="50"/>
  <c r="S1057" i="66" s="1"/>
  <c r="K974" i="66"/>
  <c r="O859" i="66"/>
  <c r="BO587" i="50"/>
  <c r="S859" i="66" s="1"/>
  <c r="BO830" i="50"/>
  <c r="S1102" i="66" s="1"/>
  <c r="O1102" i="66"/>
  <c r="C1039" i="66"/>
  <c r="AK1074" i="66"/>
  <c r="K1047" i="66"/>
  <c r="AK1141" i="66"/>
  <c r="Y723" i="66"/>
  <c r="AK710" i="66"/>
  <c r="K1027" i="66"/>
  <c r="C1078" i="66"/>
  <c r="Y1130" i="66"/>
  <c r="AO821" i="66"/>
  <c r="AO617" i="66"/>
  <c r="Y972" i="66"/>
  <c r="Y1064" i="66"/>
  <c r="AC1130" i="66"/>
  <c r="AG932" i="66"/>
  <c r="AC900" i="66"/>
  <c r="AO755" i="66"/>
  <c r="AC915" i="66"/>
  <c r="C802" i="66"/>
  <c r="O1097" i="66"/>
  <c r="BO825" i="50"/>
  <c r="S1097" i="66" s="1"/>
  <c r="AG977" i="66"/>
  <c r="AC1104" i="66"/>
  <c r="Y1036" i="66"/>
  <c r="AC880" i="66"/>
  <c r="AK1145" i="66"/>
  <c r="C1080" i="66"/>
  <c r="AK638" i="66"/>
  <c r="K582" i="66"/>
  <c r="AO1099" i="66"/>
  <c r="AK1008" i="66"/>
  <c r="Y855" i="66"/>
  <c r="AO682" i="66"/>
  <c r="AO698" i="66"/>
  <c r="AC1128" i="66"/>
  <c r="AK1110" i="66"/>
  <c r="Y948" i="66"/>
  <c r="AO1088" i="66"/>
  <c r="AK1160" i="66"/>
  <c r="AC745" i="66"/>
  <c r="AK1175" i="66"/>
  <c r="AC677" i="66"/>
  <c r="AO1090" i="66"/>
  <c r="AK1071" i="66"/>
  <c r="AO702" i="66"/>
  <c r="AO922" i="66"/>
  <c r="K1139" i="66"/>
  <c r="K1043" i="66"/>
  <c r="AK1037" i="66"/>
  <c r="AG993" i="66"/>
  <c r="AG866" i="66"/>
  <c r="O748" i="66"/>
  <c r="BO476" i="50"/>
  <c r="S748" i="66" s="1"/>
  <c r="K1162" i="66"/>
  <c r="K1146" i="66"/>
  <c r="K944" i="66"/>
  <c r="AK689" i="66"/>
  <c r="AG650" i="66"/>
  <c r="AC682" i="66"/>
  <c r="AC1062" i="66"/>
  <c r="AC650" i="66"/>
  <c r="AC798" i="66"/>
  <c r="AK888" i="66"/>
  <c r="K1055" i="66"/>
  <c r="AO1084" i="66"/>
  <c r="C1177" i="66"/>
  <c r="AC946" i="66"/>
  <c r="Y786" i="66"/>
  <c r="AK1140" i="66"/>
  <c r="AG954" i="66"/>
  <c r="BO678" i="50"/>
  <c r="S950" i="66" s="1"/>
  <c r="O950" i="66"/>
  <c r="AC1058" i="66"/>
  <c r="K1089" i="66"/>
  <c r="AC990" i="66"/>
  <c r="BO751" i="50"/>
  <c r="S1023" i="66" s="1"/>
  <c r="O1023" i="66"/>
  <c r="AK1015" i="66"/>
  <c r="O1140" i="66"/>
  <c r="BO868" i="50"/>
  <c r="S1140" i="66" s="1"/>
  <c r="C838" i="66"/>
  <c r="K1130" i="66"/>
  <c r="AC1166" i="66"/>
  <c r="AC1074" i="66"/>
  <c r="AK1026" i="66"/>
  <c r="AC1177" i="66"/>
  <c r="AO1137" i="66"/>
  <c r="C1173" i="66"/>
  <c r="BO650" i="50"/>
  <c r="S922" i="66" s="1"/>
  <c r="O922" i="66"/>
  <c r="O685" i="66"/>
  <c r="BO413" i="50"/>
  <c r="S685" i="66" s="1"/>
  <c r="Y984" i="66"/>
  <c r="BO782" i="50"/>
  <c r="S1054" i="66" s="1"/>
  <c r="O1054" i="66"/>
  <c r="AK1053" i="66"/>
  <c r="AO1047" i="66"/>
  <c r="C684" i="66"/>
  <c r="AK853" i="66"/>
  <c r="AC816" i="66"/>
  <c r="AC1060" i="66"/>
  <c r="AO957" i="66"/>
  <c r="AG969" i="66"/>
  <c r="AO977" i="66"/>
  <c r="C1147" i="66"/>
  <c r="AK743" i="66"/>
  <c r="AG668" i="66"/>
  <c r="AK1024" i="66"/>
  <c r="O733" i="66"/>
  <c r="BO461" i="50"/>
  <c r="S733" i="66" s="1"/>
  <c r="Y996" i="66"/>
  <c r="AC1018" i="66"/>
  <c r="C842" i="66"/>
  <c r="K992" i="66"/>
  <c r="O1016" i="66"/>
  <c r="BO744" i="50"/>
  <c r="S1016" i="66" s="1"/>
  <c r="O1162" i="66"/>
  <c r="BO890" i="50"/>
  <c r="S1162" i="66" s="1"/>
  <c r="AO974" i="66"/>
  <c r="AK1121" i="66"/>
  <c r="AG1090" i="66"/>
  <c r="Y1128" i="66"/>
  <c r="C1025" i="66"/>
  <c r="O639" i="66"/>
  <c r="BO367" i="50"/>
  <c r="S639" i="66" s="1"/>
  <c r="AK869" i="66"/>
  <c r="Y920" i="66"/>
  <c r="AG983" i="66"/>
  <c r="AO585" i="66"/>
  <c r="AK1022" i="66"/>
  <c r="C597" i="66"/>
  <c r="AG751" i="66"/>
  <c r="AG980" i="66"/>
  <c r="AC1138" i="66"/>
  <c r="Y1144" i="66"/>
  <c r="Y1099" i="66"/>
  <c r="O760" i="66"/>
  <c r="BO488" i="50"/>
  <c r="S760" i="66" s="1"/>
  <c r="C889" i="66"/>
  <c r="K947" i="66"/>
  <c r="AK1046" i="66"/>
  <c r="AO736" i="66"/>
  <c r="AG1173" i="66"/>
  <c r="AG757" i="66"/>
  <c r="Y613" i="66"/>
  <c r="Y793" i="66"/>
  <c r="AC806" i="66"/>
  <c r="AG1015" i="66"/>
  <c r="Y1162" i="66"/>
  <c r="C1002" i="66"/>
  <c r="AG1105" i="66"/>
  <c r="AO1029" i="66"/>
  <c r="AG944" i="66"/>
  <c r="K697" i="66"/>
  <c r="AC865" i="66"/>
  <c r="AC686" i="66"/>
  <c r="K741" i="66"/>
  <c r="AG1006" i="66"/>
  <c r="BO670" i="50"/>
  <c r="S942" i="66" s="1"/>
  <c r="O942" i="66"/>
  <c r="AC1091" i="66"/>
  <c r="C769" i="66"/>
  <c r="AO1140" i="66"/>
  <c r="Y829" i="66"/>
  <c r="C947" i="66"/>
  <c r="AO789" i="66"/>
  <c r="AO793" i="66"/>
  <c r="AC784" i="66"/>
  <c r="BO541" i="50"/>
  <c r="S813" i="66" s="1"/>
  <c r="O813" i="66"/>
  <c r="AC1174" i="66"/>
  <c r="K1065" i="66"/>
  <c r="C987" i="66"/>
  <c r="K791" i="66"/>
  <c r="AO846" i="66"/>
  <c r="K1069" i="66"/>
  <c r="AG1120" i="66"/>
  <c r="AC951" i="66"/>
  <c r="AO988" i="66"/>
  <c r="C913" i="66"/>
  <c r="C1065" i="66"/>
  <c r="C989" i="66"/>
  <c r="AG1163" i="66"/>
  <c r="AO1145" i="66"/>
  <c r="AG775" i="66"/>
  <c r="O1037" i="66"/>
  <c r="BO765" i="50"/>
  <c r="S1037" i="66" s="1"/>
  <c r="C1044" i="66"/>
  <c r="C1096" i="66"/>
  <c r="AO812" i="66"/>
  <c r="Y857" i="66"/>
  <c r="AG930" i="66"/>
  <c r="AC1163" i="66"/>
  <c r="BO373" i="50"/>
  <c r="S645" i="66" s="1"/>
  <c r="O645" i="66"/>
  <c r="K682" i="66"/>
  <c r="K1176" i="66"/>
  <c r="AO908" i="66"/>
  <c r="O1101" i="66"/>
  <c r="BO829" i="50"/>
  <c r="S1101" i="66" s="1"/>
  <c r="AK915" i="66"/>
  <c r="Y1072" i="66"/>
  <c r="AC858" i="66"/>
  <c r="Y1048" i="66"/>
  <c r="AO629" i="66"/>
  <c r="AO882" i="66"/>
  <c r="AG818" i="66"/>
  <c r="AK831" i="66"/>
  <c r="BO814" i="50"/>
  <c r="S1086" i="66" s="1"/>
  <c r="O1086" i="66"/>
  <c r="AO1142" i="66"/>
  <c r="Y1111" i="66"/>
  <c r="AC968" i="66"/>
  <c r="C1003" i="66"/>
  <c r="AO1036" i="66"/>
  <c r="C1092" i="66"/>
  <c r="C1085" i="66"/>
  <c r="C653" i="66"/>
  <c r="AK809" i="66"/>
  <c r="C928" i="66"/>
  <c r="K940" i="66"/>
  <c r="AC1115" i="66"/>
  <c r="K1049" i="66"/>
  <c r="AK1016" i="66"/>
  <c r="O1006" i="66"/>
  <c r="BO734" i="50"/>
  <c r="S1006" i="66" s="1"/>
  <c r="AK732" i="66"/>
  <c r="AK933" i="66"/>
  <c r="AK1101" i="66"/>
  <c r="AK1056" i="66"/>
  <c r="AC1153" i="66"/>
  <c r="BO788" i="50"/>
  <c r="S1060" i="66" s="1"/>
  <c r="O1060" i="66"/>
  <c r="C1050" i="66"/>
  <c r="AC938" i="66"/>
  <c r="K871" i="66"/>
  <c r="AC1101" i="66"/>
  <c r="Y856" i="66"/>
  <c r="AG1035" i="66"/>
  <c r="AK1138" i="66"/>
  <c r="AG839" i="66"/>
  <c r="AG928" i="66"/>
  <c r="C1047" i="66"/>
  <c r="C1018" i="66"/>
  <c r="Y709" i="66"/>
  <c r="AC974" i="66"/>
  <c r="AK1147" i="66"/>
  <c r="AK912" i="66"/>
  <c r="AK820" i="66"/>
  <c r="AK1170" i="66"/>
  <c r="AG1115" i="66"/>
  <c r="C753" i="66"/>
  <c r="AG1086" i="66"/>
  <c r="AC919" i="66"/>
  <c r="Y1171" i="66"/>
  <c r="AO1085" i="66"/>
  <c r="K1105" i="66"/>
  <c r="O1028" i="66"/>
  <c r="BO756" i="50"/>
  <c r="S1028" i="66" s="1"/>
  <c r="N16" i="66" l="1"/>
</calcChain>
</file>

<file path=xl/comments1.xml><?xml version="1.0" encoding="utf-8"?>
<comments xmlns="http://schemas.openxmlformats.org/spreadsheetml/2006/main">
  <authors>
    <author>Автор</author>
  </authors>
  <commentList>
    <comment ref="A1" authorId="0" shapeId="0">
      <text>
        <r>
          <rPr>
            <sz val="10"/>
            <color indexed="81"/>
            <rFont val="Tahoma"/>
            <family val="2"/>
            <charset val="204"/>
          </rPr>
          <t xml:space="preserve">1. The Questionnaire/extract shall be submitted in paper and electronic version. 
2. The contents of paper and electronic versions of the Questionnaire must be identical. 
3. To submit the Questionnaire/ extract for the Questionnaire in a paper version, a filled form of the Questionnaire in xlsx format ("For printing" sheet) downloaded from the official web-site of the National Bank of Ukraine shall be printed out. 
    * The sheet "For printing" is formed automatically after filling the information into the sheets "Questionnaire (contents)" sheets and sheets Т.1"-"Т.16-19".
4. The Questionnaire/extract of the person permanently residing in a foreign country and/or not speaking Ukrainian may be filled in a foreign language and submitted to the National Bank of Ukraine with a translation into Ukrainian.
   </t>
        </r>
        <r>
          <rPr>
            <b/>
            <sz val="10"/>
            <color indexed="81"/>
            <rFont val="Tahoma"/>
            <family val="2"/>
            <charset val="204"/>
          </rPr>
          <t xml:space="preserve"> In this case the text of the Questionnaire which has been translated into Ukrainian shall be entered into the Questionnaire form in Excel format downloaded from the official web-site of the National Bank of Ukraine. </t>
        </r>
        <r>
          <rPr>
            <sz val="10"/>
            <color indexed="81"/>
            <rFont val="Tahoma"/>
            <family val="2"/>
            <charset val="204"/>
          </rPr>
          <t xml:space="preserve">
    After printing out the completed Questionnaire in Ukrainian, it shall be added as a translation to the Questionnaire filled in a foreign language and shall be certified by the signature of the translator who has prepared the translation (the authenticity of the translator's signature shall be certified by a notary). </t>
        </r>
      </text>
    </comment>
  </commentList>
</comments>
</file>

<file path=xl/comments2.xml><?xml version="1.0" encoding="utf-8"?>
<comments xmlns="http://schemas.openxmlformats.org/spreadsheetml/2006/main">
  <authors>
    <author>Автор</author>
  </authors>
  <commentList>
    <comment ref="H3" authorId="0" shapeId="0">
      <text>
        <r>
          <rPr>
            <b/>
            <u/>
            <sz val="9"/>
            <color indexed="81"/>
            <rFont val="Tahoma"/>
            <family val="2"/>
            <charset val="204"/>
          </rPr>
          <t xml:space="preserve">General requirement for filling in and submitting the questionnaire 
</t>
        </r>
        <r>
          <rPr>
            <sz val="9"/>
            <color indexed="81"/>
            <rFont val="Tahoma"/>
            <family val="2"/>
            <charset val="204"/>
          </rPr>
          <t>1.The Table of Contents is obligatory for filling in the part of the registration сode, the date of filling in and all details of the contact person. For convenience, the registration numbers of banks are shown in the tab "Bank code".
2. In case of changing the name of the bank, the corresponding changes must be displayed on the tab "Bank code".
3. A number of values ​​(component parts of the address, years, the name of the calendar months, main activity, etc.) are to be selected from the drop-down lists of the field. In case of absence of drop-down lists, the necessary value is to be copied from the tab "Other directories".
4. Before printing the Questionnaire in the Review mode, make sure that the text is displayed correctly. If the text is not full, you need to increase the width of the line.
Changing the width of the columns on the tab "For printing" is forbidden.
5. Tables provide for the maximum number of lines to be filled. You can hide empty spreadsheet rows before printing (except for first line of the table).
6. All tables of the Questionnaire shall be filled in without any exceptions.
If information on particular items (cells) of the Questionnaire is not applicable or unavailable then first line of the table shall be filled in as follows:
- cells for text values shall be marked with a dash (eg "-");
- cells for number values (amount, sum, percentage etc) shall be marked with zero ("0"). 
7. To create the extract, all tables in which the information is updated are filled in. Tables in which changes are not made should be hidden.
8. For the convenience it is possible to provide the extract containing all the completed tables. At the same time, under the name of the Questionnaire in the specified field, it is necessary to indicate the numbers of the tables, in which the updated information was filled in.
9. There are lines for notes after each table of the Questionnaire (which are to be filled in "For printing" sheet). If it is impossible to provide some information for particular items (cells) of the Questionnaire, the respective lines for notes must indicate the reason for that.</t>
        </r>
      </text>
    </comment>
    <comment ref="C25" authorId="0" shapeId="0">
      <text>
        <r>
          <rPr>
            <sz val="10"/>
            <color indexed="10"/>
            <rFont val="Tahoma"/>
            <family val="2"/>
            <charset val="204"/>
          </rPr>
          <t xml:space="preserve">Information on obtaining a permission of the </t>
        </r>
        <r>
          <rPr>
            <u/>
            <sz val="10"/>
            <color indexed="10"/>
            <rFont val="Tahoma"/>
            <family val="2"/>
            <charset val="204"/>
          </rPr>
          <t xml:space="preserve">controlling authority of a foreign </t>
        </r>
        <r>
          <rPr>
            <sz val="10"/>
            <color indexed="10"/>
            <rFont val="Tahoma"/>
            <family val="2"/>
            <charset val="204"/>
          </rPr>
          <t xml:space="preserve">state on acquisition (increase) of holding in the bank (to be filled in </t>
        </r>
        <r>
          <rPr>
            <u/>
            <sz val="10"/>
            <color indexed="10"/>
            <rFont val="Tahoma"/>
            <family val="2"/>
            <charset val="204"/>
          </rPr>
          <t>only</t>
        </r>
        <r>
          <rPr>
            <sz val="10"/>
            <color indexed="10"/>
            <rFont val="Tahoma"/>
            <family val="2"/>
            <charset val="204"/>
          </rPr>
          <t xml:space="preserve"> by </t>
        </r>
        <r>
          <rPr>
            <u/>
            <sz val="10"/>
            <color indexed="10"/>
            <rFont val="Tahoma"/>
            <family val="2"/>
            <charset val="204"/>
          </rPr>
          <t>foreign</t>
        </r>
        <r>
          <rPr>
            <sz val="10"/>
            <color indexed="10"/>
            <rFont val="Tahoma"/>
            <family val="2"/>
            <charset val="204"/>
          </rPr>
          <t xml:space="preserve"> </t>
        </r>
        <r>
          <rPr>
            <u/>
            <sz val="10"/>
            <color indexed="10"/>
            <rFont val="Tahoma"/>
            <family val="2"/>
            <charset val="204"/>
          </rPr>
          <t>companies / foreigners</t>
        </r>
        <r>
          <rPr>
            <sz val="10"/>
            <color indexed="10"/>
            <rFont val="Tahoma"/>
            <family val="2"/>
            <charset val="204"/>
          </rPr>
          <t>)</t>
        </r>
      </text>
    </comment>
    <comment ref="A240" authorId="0" shapeId="0">
      <text>
        <r>
          <rPr>
            <b/>
            <sz val="10"/>
            <color indexed="10"/>
            <rFont val="Tahoma"/>
            <family val="2"/>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text>
    </comment>
    <comment ref="AR273" authorId="0" shapeId="0">
      <text>
        <r>
          <rPr>
            <sz val="9"/>
            <color indexed="81"/>
            <rFont val="Tahoma"/>
            <family val="2"/>
            <charset val="204"/>
          </rPr>
          <t>Schematic ownership structure of a chain of ownership rights in all legal entities listed in this table is an integral part of the Questionnaire / Extract to the Questionnaire</t>
        </r>
      </text>
    </comment>
    <comment ref="AK275" authorId="0" shapeId="0">
      <text>
        <r>
          <rPr>
            <b/>
            <sz val="10"/>
            <color indexed="10"/>
            <rFont val="Tahoma"/>
            <family val="2"/>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text>
    </comment>
    <comment ref="AG1650" authorId="0" shapeId="0">
      <text>
        <r>
          <rPr>
            <b/>
            <sz val="9"/>
            <color indexed="10"/>
            <rFont val="Tahoma"/>
            <family val="2"/>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text>
    </comment>
  </commentList>
</comments>
</file>

<file path=xl/sharedStrings.xml><?xml version="1.0" encoding="utf-8"?>
<sst xmlns="http://schemas.openxmlformats.org/spreadsheetml/2006/main" count="2749" uniqueCount="1806">
  <si>
    <t>4</t>
  </si>
  <si>
    <t>2</t>
  </si>
  <si>
    <t>місто</t>
  </si>
  <si>
    <t>селище міського типу</t>
  </si>
  <si>
    <t>село</t>
  </si>
  <si>
    <t>хутір</t>
  </si>
  <si>
    <t>-</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</si>
  <si>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</si>
  <si>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</si>
  <si>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</si>
  <si>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</si>
  <si>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</si>
  <si>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</si>
  <si>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</si>
  <si>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</si>
  <si>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</si>
  <si>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</si>
  <si>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</si>
  <si>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</si>
  <si>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</si>
  <si>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</si>
  <si>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</si>
  <si>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</si>
  <si>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</si>
  <si>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</si>
  <si>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</si>
  <si>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</si>
  <si>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</si>
  <si>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</si>
  <si>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</si>
  <si>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</si>
  <si>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</si>
  <si>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</si>
  <si>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</si>
  <si>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</si>
  <si>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</si>
  <si>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</si>
  <si>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</si>
  <si>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</si>
  <si>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2.1.</t>
  </si>
  <si>
    <t>2.2.</t>
  </si>
  <si>
    <t>2.3.</t>
  </si>
  <si>
    <t>8.1.</t>
  </si>
  <si>
    <t>8.2.</t>
  </si>
  <si>
    <t>8.3.</t>
  </si>
  <si>
    <t>1.1.</t>
  </si>
  <si>
    <t>5.1.</t>
  </si>
  <si>
    <t>5.2.</t>
  </si>
  <si>
    <t>5.3.</t>
  </si>
  <si>
    <t>5</t>
  </si>
  <si>
    <t>6</t>
  </si>
  <si>
    <t>3</t>
  </si>
  <si>
    <t>8.4.</t>
  </si>
  <si>
    <t>8.5.</t>
  </si>
  <si>
    <t>8.6.</t>
  </si>
  <si>
    <t>8.7.</t>
  </si>
  <si>
    <t>Код</t>
  </si>
  <si>
    <t>5.4.</t>
  </si>
  <si>
    <t>Країна реєстрації</t>
  </si>
  <si>
    <t>Адреса реєстрації</t>
  </si>
  <si>
    <t>Основний вид діяльності</t>
  </si>
  <si>
    <t>5.5.</t>
  </si>
  <si>
    <t>5.6.</t>
  </si>
  <si>
    <t>5.7.</t>
  </si>
  <si>
    <t>Ідентифікаційний/реєстраційний код/ номер</t>
  </si>
  <si>
    <t>UAH</t>
  </si>
  <si>
    <t>Код валюти</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</si>
  <si>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</si>
  <si>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</si>
  <si>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</si>
  <si>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</si>
  <si>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</si>
  <si>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</si>
  <si>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</si>
  <si>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</si>
  <si>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</si>
  <si>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</si>
  <si>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</si>
  <si>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</si>
  <si>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</si>
  <si>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</si>
  <si>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</si>
  <si>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</si>
  <si>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</si>
  <si>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</si>
  <si>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</si>
  <si>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</si>
  <si>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</si>
  <si>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</si>
  <si>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</si>
  <si>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</si>
  <si>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</si>
  <si>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</si>
  <si>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</si>
  <si>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</si>
  <si>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</si>
  <si>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</si>
  <si>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</si>
  <si>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</si>
  <si>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</si>
  <si>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</si>
  <si>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</si>
  <si>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</si>
  <si>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</si>
  <si>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</si>
  <si>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</si>
  <si>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</si>
  <si>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</si>
  <si>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</si>
  <si>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</si>
  <si>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</si>
  <si>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</si>
  <si>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</si>
  <si>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</si>
  <si>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</si>
  <si>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</si>
  <si>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</si>
  <si>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</si>
  <si>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</si>
  <si>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</si>
  <si>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</si>
  <si>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</si>
  <si>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</si>
  <si>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</si>
  <si>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</si>
  <si>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</si>
  <si>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</si>
  <si>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</si>
  <si>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</si>
  <si>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</si>
  <si>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</si>
  <si>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</si>
  <si>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</si>
  <si>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</si>
  <si>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</si>
  <si>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</si>
  <si>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</si>
  <si>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</si>
  <si>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</si>
  <si>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</si>
  <si>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</si>
  <si>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</si>
  <si>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</si>
  <si>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</si>
  <si>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</si>
  <si>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</si>
  <si>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</si>
  <si>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</si>
  <si>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</si>
  <si>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</si>
  <si>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</si>
  <si>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</si>
  <si>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</si>
  <si>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</si>
  <si>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</si>
  <si>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</si>
  <si>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</si>
  <si>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</si>
  <si>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</si>
  <si>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</si>
  <si>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</si>
  <si>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</si>
  <si>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</si>
  <si>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</si>
  <si>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</si>
  <si>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</si>
  <si>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</si>
  <si>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</si>
  <si>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</si>
  <si>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</si>
  <si>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</si>
  <si>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</si>
  <si>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</si>
  <si>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</si>
  <si>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</si>
  <si>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</si>
  <si>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</si>
  <si>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</si>
  <si>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</si>
  <si>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</si>
  <si>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</si>
  <si>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</si>
  <si>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</si>
  <si>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</si>
  <si>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</si>
  <si>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</si>
  <si>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</si>
  <si>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</si>
  <si>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</si>
  <si>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</si>
  <si>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</si>
  <si>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</si>
  <si>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MRU</t>
  </si>
  <si>
    <t>UZS</t>
  </si>
  <si>
    <t>UYU</t>
  </si>
  <si>
    <t>FJD</t>
  </si>
  <si>
    <t>PHP</t>
  </si>
  <si>
    <t>XOF</t>
  </si>
  <si>
    <t>XAF</t>
  </si>
  <si>
    <t>CLP</t>
  </si>
  <si>
    <t>JMD</t>
  </si>
  <si>
    <t>AFN</t>
  </si>
  <si>
    <t>BMD</t>
  </si>
  <si>
    <t>BIF</t>
  </si>
  <si>
    <t>GIP</t>
  </si>
  <si>
    <t>STN</t>
  </si>
  <si>
    <t>KYD</t>
  </si>
  <si>
    <t>ETB</t>
  </si>
  <si>
    <t>IQD</t>
  </si>
  <si>
    <t>AOA</t>
  </si>
  <si>
    <t>CUC</t>
  </si>
  <si>
    <t>BAM</t>
  </si>
  <si>
    <t>CUP</t>
  </si>
  <si>
    <t>MMK</t>
  </si>
  <si>
    <t>LRD</t>
  </si>
  <si>
    <t>NGN</t>
  </si>
  <si>
    <t>ERN</t>
  </si>
  <si>
    <t>BTN</t>
  </si>
  <si>
    <t>ANG</t>
  </si>
  <si>
    <t>MOP</t>
  </si>
  <si>
    <t>SSP</t>
  </si>
  <si>
    <t>MVR</t>
  </si>
  <si>
    <t>SYP</t>
  </si>
  <si>
    <t>SOS</t>
  </si>
  <si>
    <t>TMT</t>
  </si>
  <si>
    <t>XPF</t>
  </si>
  <si>
    <t>SHP</t>
  </si>
  <si>
    <t>FKP</t>
  </si>
  <si>
    <t>7</t>
  </si>
  <si>
    <t>3.1.</t>
  </si>
  <si>
    <t>3.2.</t>
  </si>
  <si>
    <t>5.8.</t>
  </si>
  <si>
    <t>5.9.</t>
  </si>
  <si>
    <t>8.8.</t>
  </si>
  <si>
    <t>8.9.</t>
  </si>
  <si>
    <t>5.10.</t>
  </si>
  <si>
    <t>8.10.</t>
  </si>
  <si>
    <t xml:space="preserve">. </t>
  </si>
  <si>
    <t xml:space="preserve">.,  </t>
  </si>
  <si>
    <t xml:space="preserve">, </t>
  </si>
  <si>
    <t>00.01.1900</t>
  </si>
  <si>
    <t>4.1</t>
  </si>
  <si>
    <t>6.1</t>
  </si>
  <si>
    <t>11.1</t>
  </si>
  <si>
    <t>11.2</t>
  </si>
  <si>
    <t>11.3</t>
  </si>
  <si>
    <t>11.4</t>
  </si>
  <si>
    <t>11.5</t>
  </si>
  <si>
    <t>35590956</t>
  </si>
  <si>
    <t>14360080</t>
  </si>
  <si>
    <t>21322127</t>
  </si>
  <si>
    <t>19361386</t>
  </si>
  <si>
    <t>34514392</t>
  </si>
  <si>
    <t>38377143</t>
  </si>
  <si>
    <t>19358784</t>
  </si>
  <si>
    <t>23494714</t>
  </si>
  <si>
    <t>09809192</t>
  </si>
  <si>
    <t>38690683</t>
  </si>
  <si>
    <t>14360506</t>
  </si>
  <si>
    <t>14352406</t>
  </si>
  <si>
    <t>37716841</t>
  </si>
  <si>
    <t>26519933</t>
  </si>
  <si>
    <t>34186061</t>
  </si>
  <si>
    <t>36002395</t>
  </si>
  <si>
    <t>14359845</t>
  </si>
  <si>
    <t>34575675</t>
  </si>
  <si>
    <t>36520434</t>
  </si>
  <si>
    <t>36061927</t>
  </si>
  <si>
    <t>19390819</t>
  </si>
  <si>
    <t>20280450</t>
  </si>
  <si>
    <t>14360570</t>
  </si>
  <si>
    <t>19355562</t>
  </si>
  <si>
    <t>21580639</t>
  </si>
  <si>
    <t>34576883</t>
  </si>
  <si>
    <t>39544699</t>
  </si>
  <si>
    <t>09804119</t>
  </si>
  <si>
    <t>20496061</t>
  </si>
  <si>
    <t>35810511</t>
  </si>
  <si>
    <t>35345213</t>
  </si>
  <si>
    <t>21685166</t>
  </si>
  <si>
    <t>26410155</t>
  </si>
  <si>
    <t>19356610</t>
  </si>
  <si>
    <t>09807595</t>
  </si>
  <si>
    <t>14360920</t>
  </si>
  <si>
    <t>21677333</t>
  </si>
  <si>
    <t>14305909</t>
  </si>
  <si>
    <t>39849797</t>
  </si>
  <si>
    <t>25959784</t>
  </si>
  <si>
    <t>37515069</t>
  </si>
  <si>
    <t>21685485</t>
  </si>
  <si>
    <t>09620081</t>
  </si>
  <si>
    <t>14070197</t>
  </si>
  <si>
    <t>09806443</t>
  </si>
  <si>
    <t>26520688</t>
  </si>
  <si>
    <t>26547581</t>
  </si>
  <si>
    <t>09807750</t>
  </si>
  <si>
    <t>00039019</t>
  </si>
  <si>
    <t>20023569</t>
  </si>
  <si>
    <t>21570492</t>
  </si>
  <si>
    <t>20042839</t>
  </si>
  <si>
    <t>13857564</t>
  </si>
  <si>
    <t>20953647</t>
  </si>
  <si>
    <t>23697280</t>
  </si>
  <si>
    <t>00039002</t>
  </si>
  <si>
    <t>09801546</t>
  </si>
  <si>
    <t>26237202</t>
  </si>
  <si>
    <t>33695095</t>
  </si>
  <si>
    <t>21665382</t>
  </si>
  <si>
    <t>38870739</t>
  </si>
  <si>
    <t>22868414</t>
  </si>
  <si>
    <t>00032112</t>
  </si>
  <si>
    <t>00032129</t>
  </si>
  <si>
    <t>21684818</t>
  </si>
  <si>
    <t>35960913</t>
  </si>
  <si>
    <t>35591059</t>
  </si>
  <si>
    <t>14361575</t>
  </si>
  <si>
    <t>09807862</t>
  </si>
  <si>
    <t>20966466</t>
  </si>
  <si>
    <t>21650966</t>
  </si>
  <si>
    <t>09306278</t>
  </si>
  <si>
    <t>14282829</t>
  </si>
  <si>
    <t>20034231</t>
  </si>
  <si>
    <t>35917889</t>
  </si>
  <si>
    <t>21133352</t>
  </si>
  <si>
    <t>2.1</t>
  </si>
  <si>
    <t>2.2</t>
  </si>
  <si>
    <t>5.1</t>
  </si>
  <si>
    <t>5.2</t>
  </si>
  <si>
    <t>-. -. -</t>
  </si>
  <si>
    <t xml:space="preserve"> .  .  </t>
  </si>
  <si>
    <t>1</t>
  </si>
  <si>
    <t>3.1</t>
  </si>
  <si>
    <t>3.2</t>
  </si>
  <si>
    <t xml:space="preserve">   </t>
  </si>
  <si>
    <t xml:space="preserve"> ;  ;  </t>
  </si>
  <si>
    <t xml:space="preserve">    00.01.1900</t>
  </si>
  <si>
    <t>←</t>
  </si>
  <si>
    <t>2.3</t>
  </si>
  <si>
    <t>1.1</t>
  </si>
  <si>
    <t>1.2</t>
  </si>
  <si>
    <t>1.3</t>
  </si>
  <si>
    <t>4.2</t>
  </si>
  <si>
    <t>4.3</t>
  </si>
  <si>
    <t>5.3</t>
  </si>
  <si>
    <t>5.4</t>
  </si>
  <si>
    <t>5.5</t>
  </si>
  <si>
    <t>5.6</t>
  </si>
  <si>
    <t>5.7</t>
  </si>
  <si>
    <t>5.8</t>
  </si>
  <si>
    <t>5.9</t>
  </si>
  <si>
    <t>5.10</t>
  </si>
  <si>
    <t>6.2</t>
  </si>
  <si>
    <t>6.3</t>
  </si>
  <si>
    <t>7.1.1</t>
  </si>
  <si>
    <t>7.1.2</t>
  </si>
  <si>
    <t>7.1.3</t>
  </si>
  <si>
    <t>7.1.4</t>
  </si>
  <si>
    <t>7.1.5</t>
  </si>
  <si>
    <t>7.2.1</t>
  </si>
  <si>
    <t>7.2.2</t>
  </si>
  <si>
    <t>7.2.3</t>
  </si>
  <si>
    <t>7.2.4</t>
  </si>
  <si>
    <t>7.2.5</t>
  </si>
  <si>
    <t>8</t>
  </si>
  <si>
    <t>7.3.1</t>
  </si>
  <si>
    <t>7.3.2</t>
  </si>
  <si>
    <t>7.3.3</t>
  </si>
  <si>
    <t>7.3.4</t>
  </si>
  <si>
    <t>7.3.5</t>
  </si>
  <si>
    <t>9</t>
  </si>
  <si>
    <t>11.6</t>
  </si>
  <si>
    <t>12.1</t>
  </si>
  <si>
    <t>↓</t>
  </si>
  <si>
    <t>- - - - -</t>
  </si>
  <si>
    <t>↑</t>
  </si>
  <si>
    <t xml:space="preserve">   0 00.01.1900</t>
  </si>
  <si>
    <t>- (-)</t>
  </si>
  <si>
    <t xml:space="preserve"> ()</t>
  </si>
  <si>
    <t xml:space="preserve">  ( )</t>
  </si>
  <si>
    <t xml:space="preserve">JOINT STOCK COMPANY "AGROPROSPERIS BANK" </t>
  </si>
  <si>
    <t xml:space="preserve">JOINT-STOCK COMPANY "ACCENT-BANK"  </t>
  </si>
  <si>
    <t xml:space="preserve">JOINT STOCK BANK "RADABANK" </t>
  </si>
  <si>
    <t xml:space="preserve">JOINT-STOCK COMPANY "JOINT-STOCK COMMERCIAL BANK "CONCORD"  </t>
  </si>
  <si>
    <t xml:space="preserve">JOINT-STOCK COMPANY "ALPARI BANK" </t>
  </si>
  <si>
    <t xml:space="preserve">JOINT-STOCK COMPANY "ALFA-BANK"  </t>
  </si>
  <si>
    <t xml:space="preserve">JOINT STOCK COMPANY "ASVIO BANK" </t>
  </si>
  <si>
    <t xml:space="preserve">JOINT-STOCK COMPANY "BANK "PORTAL" </t>
  </si>
  <si>
    <t xml:space="preserve">JOINT STOCK COMPANY "BANK 3/4" </t>
  </si>
  <si>
    <t xml:space="preserve">JOINT-STOCK COMPANY "BANK AVANGARD" </t>
  </si>
  <si>
    <t xml:space="preserve">JOINT STOCK COMPANY "BANK ALLIANCE" </t>
  </si>
  <si>
    <t xml:space="preserve">JOINT STOCK COMPANY "BANK FOR INVESTMENTS AND SAVINGS" </t>
  </si>
  <si>
    <t xml:space="preserve">JOINT STOCK COMPANY "BANK CREDIT DNEPR" </t>
  </si>
  <si>
    <t xml:space="preserve">JOINT-STOCK COMPANY "BANK SICH" </t>
  </si>
  <si>
    <t xml:space="preserve">JOINT-STOCK COMPANY "BANK TRUST-CAPITAL" </t>
  </si>
  <si>
    <t xml:space="preserve">JOINT STOCK COMPANY "BANK FORWARD" </t>
  </si>
  <si>
    <t xml:space="preserve">JOINT-STOCK COMPANY "BTA BANK" </t>
  </si>
  <si>
    <t xml:space="preserve">JOINT-STOCK COMPANY "EUROPEAN INDUSTRIAL BANK" </t>
  </si>
  <si>
    <t xml:space="preserve">JOINT STOCK COMPANY "COMMERCIAL BANK "GLOBUS" </t>
  </si>
  <si>
    <t xml:space="preserve">JOINT STOCK COMPANY COMMERCIAL BANK "ZEMELNY CAPITAL" </t>
  </si>
  <si>
    <t xml:space="preserve">JOINT STOCK COMPANY "COMMERCIAL INVESTMENT BANK" </t>
  </si>
  <si>
    <t xml:space="preserve">JOINT-STOCK COMPANY "CREDIT EUROPE BANK" </t>
  </si>
  <si>
    <t xml:space="preserve">JOINT-STOCK COMPANY "CREDIT AGRICOLE BANK"  </t>
  </si>
  <si>
    <t xml:space="preserve">JOINT-STOCK COMPANY "CRYSTALBANK" </t>
  </si>
  <si>
    <t xml:space="preserve">JOINT STOCK COMPANY INTERNATIONAL INVESTMENT BANK </t>
  </si>
  <si>
    <t xml:space="preserve">JOINT-STOCK COMPANY OTP BANK </t>
  </si>
  <si>
    <t xml:space="preserve">JOINT STOCK COMPANY "FIRST INVESTMENT BANK" </t>
  </si>
  <si>
    <t xml:space="preserve">JOINT STOCK COMPANY "FIRST UKRAINIAN INTERNATIONAL BANK" </t>
  </si>
  <si>
    <t xml:space="preserve">JOINT STOCK COMPANY "PIRAEUS BANK ICB" </t>
  </si>
  <si>
    <t xml:space="preserve">JOINT STOCK COMPANY "PROCREDIT BANK" </t>
  </si>
  <si>
    <t xml:space="preserve">JOINT STOCK COMPANY "RWS BANK" </t>
  </si>
  <si>
    <t xml:space="preserve">JOINT-STOCK COMPANY "SEB CORPORATE BANK" </t>
  </si>
  <si>
    <t xml:space="preserve">JOINT STOCK COMPANY "CITIBANK" </t>
  </si>
  <si>
    <t xml:space="preserve">JOINT STOCK COMPANY "SKY BANK" </t>
  </si>
  <si>
    <t xml:space="preserve">JOINT-STOCK COMPANY "EASTERN UKRAINIAN BANK "GRANT" </t>
  </si>
  <si>
    <t xml:space="preserve">JOINT STOCK COMPANY "TASCOMBANK" </t>
  </si>
  <si>
    <t xml:space="preserve">JOINT STOCK COMPANY "UKRSIBBANK" </t>
  </si>
  <si>
    <t xml:space="preserve">JOINT-STOCK COMPANY "UKRSOTSBANK" </t>
  </si>
  <si>
    <t xml:space="preserve">JOINT STOCK COMPANY "UNIVERSAL BANK" </t>
  </si>
  <si>
    <t xml:space="preserve">JOINT STOCK COMPANY "UNEX BANK" </t>
  </si>
  <si>
    <t xml:space="preserve">JOINT - STOCK COMPANY JOINT - STOCK COMMERCIAL BANK "ARCADA"  </t>
  </si>
  <si>
    <t xml:space="preserve">JOINT-STOCK COMPANY COMMERCIAL BANK "PRIVATBANK" </t>
  </si>
  <si>
    <t xml:space="preserve">PRIVATE JOINT STOCK COMPANY "IBOX BANK" </t>
  </si>
  <si>
    <t xml:space="preserve">PRIVATE JOINT STOCK COMPANY BANK FAMILNY </t>
  </si>
  <si>
    <t xml:space="preserve">PUBLIC JOINT STOCK COMPANY "BANK "UKRAINIAN CAPITAL" </t>
  </si>
  <si>
    <t xml:space="preserve">PUBLIC JOINT STOCK COMPANY "BANK VOSTOK"  </t>
  </si>
  <si>
    <t xml:space="preserve">PUBLIC JOINT STOCK COMPANY "MTB BANK" </t>
  </si>
  <si>
    <t xml:space="preserve">PUBLIC JOINT-STOCK COMPANY "SETTLEMENT CENTER" </t>
  </si>
  <si>
    <t xml:space="preserve">PUBLIC JOINT-STOCK COMPANY JOINT-STOCK COMМERCIAL BANK "INDUSTRIALBANK"  </t>
  </si>
  <si>
    <t xml:space="preserve">PUBLIC JOINT-STOCK COMPANY JOINT STOCK BANK "UKRGASBANK" </t>
  </si>
  <si>
    <t xml:space="preserve">JOINT STOCK COMPANY "ALTBANK" </t>
  </si>
  <si>
    <t xml:space="preserve">JOINT STOCK COMPANY "WEST FINANCE AND CREDIT BANK" </t>
  </si>
  <si>
    <t xml:space="preserve">JOINT STOCK COMPANY "THE STATE EXPORT-IMPORT BANK OF UKRAINE" </t>
  </si>
  <si>
    <t xml:space="preserve">JOINT STOCK COMPANY "STATE SAVINGS BANK OF UKRAINE" </t>
  </si>
  <si>
    <t xml:space="preserve">JOINT STOCK COMPANY DEUTSCHE BANK DBU </t>
  </si>
  <si>
    <t xml:space="preserve">JOINT-STOCK COMPANY "IDEA BANK" </t>
  </si>
  <si>
    <t xml:space="preserve">JOINT STOCK COMPANY "ING BANK UKRAINE" </t>
  </si>
  <si>
    <t xml:space="preserve">JОINT STOCK COMPANY "COMMERCIAL INDUSTRIAL BANK" </t>
  </si>
  <si>
    <t xml:space="preserve">JOINT STOCK COMPANY "KREDOBANK" </t>
  </si>
  <si>
    <t xml:space="preserve">JOINT STOCK COMPANY "METABANK" </t>
  </si>
  <si>
    <t xml:space="preserve">JOINT-STOCK COMPANY "MOTOR-BANK" </t>
  </si>
  <si>
    <t xml:space="preserve">JOINT STOCK COMPANY "OKCI BANK" </t>
  </si>
  <si>
    <t xml:space="preserve">JOINT STOCK COMPANY "POLICOMBANK" </t>
  </si>
  <si>
    <t xml:space="preserve">JOINT STOCK COMPANY "POLTAVA-BANK" </t>
  </si>
  <si>
    <t xml:space="preserve">JOINT-STOCK COMPANY "UKRAINIAN BANK FOR RECONSTRUCTION AND DEVELOPMENT",    </t>
  </si>
  <si>
    <t xml:space="preserve">JOINT-STOCK COMPANY JOINT STOCK BANK "LVIV" </t>
  </si>
  <si>
    <t xml:space="preserve">PUBLIC STOCK COMPANY "JOINT-STOCK COMMERCIAL INDUSTRIAL &amp; INVESTMENT BANK" </t>
  </si>
  <si>
    <t xml:space="preserve">PUBLIC JOINT STOCK COMPANY "BANK "CLEARING HOUSE" </t>
  </si>
  <si>
    <t xml:space="preserve">PUBLIC JOINT-STOCK COMPANY "MISTO BANK" </t>
  </si>
  <si>
    <t xml:space="preserve">PUBLIC COMPANY JOINT-STOCK BANK "PIVDENNYI" </t>
  </si>
  <si>
    <t xml:space="preserve"> , </t>
  </si>
  <si>
    <t xml:space="preserve">-, </t>
  </si>
  <si>
    <t xml:space="preserve"> </t>
  </si>
  <si>
    <t>000</t>
  </si>
  <si>
    <t>036</t>
  </si>
  <si>
    <t>944</t>
  </si>
  <si>
    <t>012</t>
  </si>
  <si>
    <t>024</t>
  </si>
  <si>
    <t>020</t>
  </si>
  <si>
    <t>032</t>
  </si>
  <si>
    <t>533</t>
  </si>
  <si>
    <t>971</t>
  </si>
  <si>
    <t>004</t>
  </si>
  <si>
    <t>112</t>
  </si>
  <si>
    <t>044</t>
  </si>
  <si>
    <t>590</t>
  </si>
  <si>
    <t>052</t>
  </si>
  <si>
    <t>764</t>
  </si>
  <si>
    <t>048</t>
  </si>
  <si>
    <t>084</t>
  </si>
  <si>
    <t>056</t>
  </si>
  <si>
    <t>060</t>
  </si>
  <si>
    <t>933</t>
  </si>
  <si>
    <t>068</t>
  </si>
  <si>
    <t>975</t>
  </si>
  <si>
    <t>937</t>
  </si>
  <si>
    <t>862</t>
  </si>
  <si>
    <t>986</t>
  </si>
  <si>
    <t>096</t>
  </si>
  <si>
    <t>108</t>
  </si>
  <si>
    <t>051</t>
  </si>
  <si>
    <t>548</t>
  </si>
  <si>
    <t>410</t>
  </si>
  <si>
    <t>328</t>
  </si>
  <si>
    <t>936</t>
  </si>
  <si>
    <t>324</t>
  </si>
  <si>
    <t>292</t>
  </si>
  <si>
    <t>344</t>
  </si>
  <si>
    <t>980</t>
  </si>
  <si>
    <t>600</t>
  </si>
  <si>
    <t>332</t>
  </si>
  <si>
    <t>270</t>
  </si>
  <si>
    <t>208</t>
  </si>
  <si>
    <t>807</t>
  </si>
  <si>
    <t>262</t>
  </si>
  <si>
    <t>784</t>
  </si>
  <si>
    <t>716</t>
  </si>
  <si>
    <t>136</t>
  </si>
  <si>
    <t>090</t>
  </si>
  <si>
    <t>840</t>
  </si>
  <si>
    <t>780</t>
  </si>
  <si>
    <t>214</t>
  </si>
  <si>
    <t>704</t>
  </si>
  <si>
    <t>300</t>
  </si>
  <si>
    <t>132</t>
  </si>
  <si>
    <t>230</t>
  </si>
  <si>
    <t>978</t>
  </si>
  <si>
    <t>818</t>
  </si>
  <si>
    <t>886</t>
  </si>
  <si>
    <t>392</t>
  </si>
  <si>
    <t>894</t>
  </si>
  <si>
    <t>967</t>
  </si>
  <si>
    <t>932</t>
  </si>
  <si>
    <t>616</t>
  </si>
  <si>
    <t>985</t>
  </si>
  <si>
    <t>558</t>
  </si>
  <si>
    <t>959</t>
  </si>
  <si>
    <t>356</t>
  </si>
  <si>
    <t>368</t>
  </si>
  <si>
    <t>364</t>
  </si>
  <si>
    <t>372</t>
  </si>
  <si>
    <t>352</t>
  </si>
  <si>
    <t>724</t>
  </si>
  <si>
    <t>380</t>
  </si>
  <si>
    <t>400</t>
  </si>
  <si>
    <t>124</t>
  </si>
  <si>
    <t>634</t>
  </si>
  <si>
    <t>973</t>
  </si>
  <si>
    <t>404</t>
  </si>
  <si>
    <t>320</t>
  </si>
  <si>
    <t>598</t>
  </si>
  <si>
    <t>196</t>
  </si>
  <si>
    <t>170</t>
  </si>
  <si>
    <t>174</t>
  </si>
  <si>
    <t>931</t>
  </si>
  <si>
    <t>977</t>
  </si>
  <si>
    <t>976</t>
  </si>
  <si>
    <t>188</t>
  </si>
  <si>
    <t>233</t>
  </si>
  <si>
    <t>192</t>
  </si>
  <si>
    <t>414</t>
  </si>
  <si>
    <t>191</t>
  </si>
  <si>
    <t>104</t>
  </si>
  <si>
    <t>418</t>
  </si>
  <si>
    <t>981</t>
  </si>
  <si>
    <t>428</t>
  </si>
  <si>
    <t>008</t>
  </si>
  <si>
    <t>340</t>
  </si>
  <si>
    <t>694</t>
  </si>
  <si>
    <t>440</t>
  </si>
  <si>
    <t>854</t>
  </si>
  <si>
    <t>430</t>
  </si>
  <si>
    <t>422</t>
  </si>
  <si>
    <t>434</t>
  </si>
  <si>
    <t>748</t>
  </si>
  <si>
    <t>426</t>
  </si>
  <si>
    <t>442</t>
  </si>
  <si>
    <t>480</t>
  </si>
  <si>
    <t>454</t>
  </si>
  <si>
    <t>969</t>
  </si>
  <si>
    <t>450</t>
  </si>
  <si>
    <t>458</t>
  </si>
  <si>
    <t>470</t>
  </si>
  <si>
    <t>246</t>
  </si>
  <si>
    <t>504</t>
  </si>
  <si>
    <t>484</t>
  </si>
  <si>
    <t>508</t>
  </si>
  <si>
    <t>943</t>
  </si>
  <si>
    <t>498</t>
  </si>
  <si>
    <t>532</t>
  </si>
  <si>
    <t>528</t>
  </si>
  <si>
    <t>566</t>
  </si>
  <si>
    <t>232</t>
  </si>
  <si>
    <t>516</t>
  </si>
  <si>
    <t>064</t>
  </si>
  <si>
    <t>524</t>
  </si>
  <si>
    <t>180</t>
  </si>
  <si>
    <t>376</t>
  </si>
  <si>
    <t>901</t>
  </si>
  <si>
    <t>554</t>
  </si>
  <si>
    <t>578</t>
  </si>
  <si>
    <t>408</t>
  </si>
  <si>
    <t>776</t>
  </si>
  <si>
    <t>586</t>
  </si>
  <si>
    <t>964</t>
  </si>
  <si>
    <t>446</t>
  </si>
  <si>
    <t>624</t>
  </si>
  <si>
    <t>728</t>
  </si>
  <si>
    <t>962</t>
  </si>
  <si>
    <t>620</t>
  </si>
  <si>
    <t>072</t>
  </si>
  <si>
    <t>710</t>
  </si>
  <si>
    <t>512</t>
  </si>
  <si>
    <t>116</t>
  </si>
  <si>
    <t>643</t>
  </si>
  <si>
    <t>646</t>
  </si>
  <si>
    <t>946</t>
  </si>
  <si>
    <t>360</t>
  </si>
  <si>
    <t>144</t>
  </si>
  <si>
    <t>462</t>
  </si>
  <si>
    <t>222</t>
  </si>
  <si>
    <t>682</t>
  </si>
  <si>
    <t>288</t>
  </si>
  <si>
    <t>690</t>
  </si>
  <si>
    <t>941</t>
  </si>
  <si>
    <t>760</t>
  </si>
  <si>
    <t>702</t>
  </si>
  <si>
    <t>703</t>
  </si>
  <si>
    <t>604</t>
  </si>
  <si>
    <t>417</t>
  </si>
  <si>
    <t>706</t>
  </si>
  <si>
    <t>972</t>
  </si>
  <si>
    <t>960</t>
  </si>
  <si>
    <t>961</t>
  </si>
  <si>
    <t>938</t>
  </si>
  <si>
    <t>218</t>
  </si>
  <si>
    <t>740</t>
  </si>
  <si>
    <t>968</t>
  </si>
  <si>
    <t>951</t>
  </si>
  <si>
    <t>626</t>
  </si>
  <si>
    <t>762</t>
  </si>
  <si>
    <t>050</t>
  </si>
  <si>
    <t>882</t>
  </si>
  <si>
    <t>834</t>
  </si>
  <si>
    <t>398</t>
  </si>
  <si>
    <t>705</t>
  </si>
  <si>
    <t>496</t>
  </si>
  <si>
    <t>788</t>
  </si>
  <si>
    <t>949</t>
  </si>
  <si>
    <t>934</t>
  </si>
  <si>
    <t>800</t>
  </si>
  <si>
    <t>860</t>
  </si>
  <si>
    <t>804</t>
  </si>
  <si>
    <t>990</t>
  </si>
  <si>
    <t>858</t>
  </si>
  <si>
    <t>242</t>
  </si>
  <si>
    <t>608</t>
  </si>
  <si>
    <t>348</t>
  </si>
  <si>
    <t>952</t>
  </si>
  <si>
    <t>950</t>
  </si>
  <si>
    <t>953</t>
  </si>
  <si>
    <t>250</t>
  </si>
  <si>
    <t>654</t>
  </si>
  <si>
    <t>826</t>
  </si>
  <si>
    <t>238</t>
  </si>
  <si>
    <t>203</t>
  </si>
  <si>
    <t>152</t>
  </si>
  <si>
    <t>752</t>
  </si>
  <si>
    <t>756</t>
  </si>
  <si>
    <t>040</t>
  </si>
  <si>
    <t>156</t>
  </si>
  <si>
    <t>891</t>
  </si>
  <si>
    <t>388</t>
  </si>
  <si>
    <t>Fields to be filled in</t>
  </si>
  <si>
    <t xml:space="preserve">Questionnaire for a private individual on shareholding in </t>
  </si>
  <si>
    <t>Extract from the Questionnaire for a private individual on shareholding in</t>
  </si>
  <si>
    <t>Bank's code from the Ukrainian register of legal entities:</t>
  </si>
  <si>
    <t>Date when the Questionnaire's has been signed (executed):</t>
  </si>
  <si>
    <t>Information about authorised representative</t>
  </si>
  <si>
    <t>Surname</t>
  </si>
  <si>
    <t>Name</t>
  </si>
  <si>
    <t>Patronymic (if any)</t>
  </si>
  <si>
    <t>Telephone</t>
  </si>
  <si>
    <t>E-mail address</t>
  </si>
  <si>
    <t>Details of the power of attorney or other document issued to the authorised representative:</t>
  </si>
  <si>
    <t>Document type</t>
  </si>
  <si>
    <t>Date</t>
  </si>
  <si>
    <t>Document number</t>
  </si>
  <si>
    <t>Information on the contact person of a bank</t>
  </si>
  <si>
    <t>Choose a type of the document (put a dot opposite to the chosen option)</t>
  </si>
  <si>
    <t>Fields are obligatory for filling</t>
  </si>
  <si>
    <t xml:space="preserve">Fields are to be filled if the Questionnaire is signed by  a representative of the individual </t>
  </si>
  <si>
    <t>I. General information about the private individual</t>
  </si>
  <si>
    <t>Table 1. General information about the private individual</t>
  </si>
  <si>
    <t>Table 2. Information on positions held by the private individual</t>
  </si>
  <si>
    <t xml:space="preserve">Table 3. Information on qualifying holding </t>
  </si>
  <si>
    <t>Table 4. Acquisition (increase) of qualifying holding by purchasing bank shares on the primary market</t>
  </si>
  <si>
    <t>Table 5. Acquisition (increase) of qualifying holding by purchasing bank shares on the secondary market</t>
  </si>
  <si>
    <t>Table 6. Acquisition (increase) of qualifying holding indirectly by purchasing shares in the charter capital of another legal entity</t>
  </si>
  <si>
    <t>Table 7. Acquisition (increase) of qualifying holding in the bank under power of attorney</t>
  </si>
  <si>
    <t>Table 8. Acquisition (increase) of qualifying holding under agreement on transfer of shares/participation interest in the charter capital into discretionary management (trust)</t>
  </si>
  <si>
    <t>Table 9. Information on acquisition of indirect qualifying holding in the bank by significant or decisive influence on the management and activities of the bank irrespective of formal ownership</t>
  </si>
  <si>
    <t>Table 10. Information on other grounds for acquisition of qualifying holding</t>
  </si>
  <si>
    <t>Table 11. List of legal entities, including banks, in which the private individual holds direct and/or indirect qualifying holding or is one of the ten most largest key participants in the ownership structure</t>
  </si>
  <si>
    <t>Table 12.  List of legal entities in which the private individual is a member of governing bodies</t>
  </si>
  <si>
    <t>Table 13. Associated (close) persons of the private individual</t>
  </si>
  <si>
    <t>Table 14. List of legal entities in which associated (close) persons of the private individual holds qualifying holding or are members of the governing bodies</t>
  </si>
  <si>
    <t xml:space="preserve">Table 15. Information on legal relationship in which the private individual is a guarantor (surety) </t>
  </si>
  <si>
    <t>V. Business reputation of the private individual</t>
  </si>
  <si>
    <t>Table 16. Information on observance of law and public order</t>
  </si>
  <si>
    <t>Table 17. Information on performance of financial obligations</t>
  </si>
  <si>
    <t xml:space="preserve">phone -, e-mail: - </t>
  </si>
  <si>
    <t xml:space="preserve">phone , e-mail:  </t>
  </si>
  <si>
    <t xml:space="preserve">phone , e-mail: </t>
  </si>
  <si>
    <t xml:space="preserve">    ,   phone ,  e-mail: </t>
  </si>
  <si>
    <t xml:space="preserve"> No.  on </t>
  </si>
  <si>
    <t>- -. -. - No. - on -</t>
  </si>
  <si>
    <t>photo</t>
  </si>
  <si>
    <t>(full legal name of a bank)</t>
  </si>
  <si>
    <t>(specify table numbers)</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</si>
  <si>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</si>
  <si>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</si>
  <si>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</si>
  <si>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</si>
  <si>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</si>
  <si>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</si>
  <si>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</si>
  <si>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</si>
  <si>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</si>
  <si>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</si>
  <si>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</si>
  <si>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</si>
  <si>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</si>
  <si>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</si>
  <si>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</si>
  <si>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</si>
  <si>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</si>
  <si>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</si>
  <si>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</si>
  <si>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General information about the private individual</t>
  </si>
  <si>
    <t>Information</t>
  </si>
  <si>
    <t>Surname, name, patronymic (if any)</t>
  </si>
  <si>
    <t>Country of citizenship</t>
  </si>
  <si>
    <t>Date of birth</t>
  </si>
  <si>
    <t>Country of permanent residence</t>
  </si>
  <si>
    <t>Month, year of change of permanent residence address</t>
  </si>
  <si>
    <t>Permanent residence address</t>
  </si>
  <si>
    <t>Country of tax residency</t>
  </si>
  <si>
    <t>Month, year of change of tax residency</t>
  </si>
  <si>
    <t>Identity document (document type, series, number, issuing authority, date of issue)</t>
  </si>
  <si>
    <t>Tax code (identification number)</t>
  </si>
  <si>
    <t>Telephone numbers</t>
  </si>
  <si>
    <t>Information on obtaining a permission on acquisition (increase) of holding in the bank (for foreigners only)</t>
  </si>
  <si>
    <t>If the permission is obtained, indicate the following information:</t>
  </si>
  <si>
    <t>name of state controlling authority issuing the permission</t>
  </si>
  <si>
    <t>permission issue date</t>
  </si>
  <si>
    <t xml:space="preserve">number of the permission </t>
  </si>
  <si>
    <t>If the permission is not obtained, provide the following explanations:</t>
  </si>
  <si>
    <t>reason why permission was not obtained</t>
  </si>
  <si>
    <t>expected date of permission receipt</t>
  </si>
  <si>
    <t xml:space="preserve">Information on whether the individual is a related party to the bank </t>
  </si>
  <si>
    <t>Notes to table 1</t>
  </si>
  <si>
    <t>Notes to table 2</t>
  </si>
  <si>
    <t>Notes to table 3</t>
  </si>
  <si>
    <t>Notes to table 4</t>
  </si>
  <si>
    <t>Notes to table 5</t>
  </si>
  <si>
    <t>Notes to table 6</t>
  </si>
  <si>
    <t>Notes to table 7</t>
  </si>
  <si>
    <t>Notes to table 8</t>
  </si>
  <si>
    <t>Notes to table 9</t>
  </si>
  <si>
    <t>Notes to table 10</t>
  </si>
  <si>
    <t>Notes to table 11</t>
  </si>
  <si>
    <t>Notes to table 12</t>
  </si>
  <si>
    <t>Notes to table 13</t>
  </si>
  <si>
    <t>Notes to table 14</t>
  </si>
  <si>
    <t>Notes to table 15</t>
  </si>
  <si>
    <t>Notes to table 16</t>
  </si>
  <si>
    <t>Notes to table 17</t>
  </si>
  <si>
    <t>Notes to table 18</t>
  </si>
  <si>
    <t>Notes to table 19</t>
  </si>
  <si>
    <t>Information on positions held by the private individual</t>
  </si>
  <si>
    <t>Name of employer/legal entity in the governing body of which the individual was/is a member (without an employment contract)</t>
  </si>
  <si>
    <t>Identification registration/ tax code/number of the employer/legal entity in the
governing body of which the individual was/is a member</t>
  </si>
  <si>
    <t>Position (job title)</t>
  </si>
  <si>
    <t>Term of office</t>
  </si>
  <si>
    <t>Reason for termination of office / dismissal</t>
  </si>
  <si>
    <t>date of election / appointment</t>
  </si>
  <si>
    <t>date of termination of office / dismissal</t>
  </si>
  <si>
    <t>Information on qualifying holding</t>
  </si>
  <si>
    <t>N</t>
  </si>
  <si>
    <t>Shareholding in the bank, %</t>
  </si>
  <si>
    <t>Intention to acquire (increase) qualifying holding in the bank, %</t>
  </si>
  <si>
    <t>Future shareholding in the bank including with the intention to acquire (increase) qualifying holding, %</t>
  </si>
  <si>
    <t>direct</t>
  </si>
  <si>
    <t>indirect</t>
  </si>
  <si>
    <t>aggregate</t>
  </si>
  <si>
    <t>joint holding</t>
  </si>
  <si>
    <t>Ways of acquisition (increase) of  qualifying holding in the bank (specify as appropriate):</t>
  </si>
  <si>
    <t>Acquisition (increase) of qualifying holding by purchasing bank shares on the primary market</t>
  </si>
  <si>
    <t>Shares being acquired</t>
  </si>
  <si>
    <t>Value of shares being acquired, UAH</t>
  </si>
  <si>
    <t>Scheduled term of payment of the shares value (purchase price)</t>
  </si>
  <si>
    <t>Amount of the bank's charter capital after its increase</t>
  </si>
  <si>
    <t>amount of shares, pcs.</t>
  </si>
  <si>
    <t>% of the charter capital (including the increase of its amount)</t>
  </si>
  <si>
    <t>total nominal value</t>
  </si>
  <si>
    <t>total value (price) of placement</t>
  </si>
  <si>
    <t>Acquisition (increase) of qualifying holding by purchasing bank shares on the secondary market</t>
  </si>
  <si>
    <t xml:space="preserve">% of the charter capital </t>
  </si>
  <si>
    <t>total nominal value, UAH</t>
  </si>
  <si>
    <t>contract value (purchase price)</t>
  </si>
  <si>
    <t>purchase price currency</t>
  </si>
  <si>
    <t xml:space="preserve">Transaction on acquisition of the bank's shares </t>
  </si>
  <si>
    <t>name</t>
  </si>
  <si>
    <t>date</t>
  </si>
  <si>
    <t>number</t>
  </si>
  <si>
    <t>transferor under the transaction</t>
  </si>
  <si>
    <t>Identification / registration / tax code / number of the transferor</t>
  </si>
  <si>
    <t>Acquisition of (increase in) substantial shareholding indirectly by purchasing shares/stock in the authorized capital of another legal entity</t>
  </si>
  <si>
    <t>Shares/participation interest in the charter capital of the legal entity being acquired (%)</t>
  </si>
  <si>
    <t>Legal entity identification / registration code / number</t>
  </si>
  <si>
    <t>Total shareholding in the bank owned by the legal entity, %</t>
  </si>
  <si>
    <t>Transaction on acquisition of shares/participation interest in the charter capital of the legal entity</t>
  </si>
  <si>
    <t>Value of shares/participation interest in the charter capital of the legal entity being acquired</t>
  </si>
  <si>
    <t>Scheduled term of payment of the purchase price</t>
  </si>
  <si>
    <t>nominal value currency</t>
  </si>
  <si>
    <t>Person issuing the Power of Attorney (Principal)</t>
  </si>
  <si>
    <t>Identification/registration/tax code/number of the Principal</t>
  </si>
  <si>
    <t>Amount of shareholding of the principal in the charter capital of the bank, %</t>
  </si>
  <si>
    <t>Amount of shares, voting power under which is transferred, pcs.</t>
  </si>
  <si>
    <t>Amount of shareholding in the charter capital of the bank, which is transferred under the power of attorney, %</t>
  </si>
  <si>
    <t>Effective period of the power of authority</t>
  </si>
  <si>
    <t>Acquisition (increase) of qualifying holding in the bank under power of attorney</t>
  </si>
  <si>
    <t xml:space="preserve">Acquisition (increase) of qualifying holding under agreement on transfer of shares/participation interest in the charter capital into discretionary management </t>
  </si>
  <si>
    <t>Person who transfers shares/participation interest into discretionary management (trust)
(trustor)</t>
  </si>
  <si>
    <t>Identification/registration/tax code/number of the principal</t>
  </si>
  <si>
    <t>Name of the legal entity, whose shares/participation interest in the charter capital are being transferred into discretionary management (trust)</t>
  </si>
  <si>
    <t>Total amount of trustor's shareholding in the bank, %</t>
  </si>
  <si>
    <t>Amount of shares/participation interest in the charter capital of the legal entity which is transferred into discretionary management (trust), %</t>
  </si>
  <si>
    <t>Amount of shareholding in the charter capital of the bank which is acquired by the trustor, %</t>
  </si>
  <si>
    <t>Expected effective period of transaction (agreement) on discretionary management (trust)</t>
  </si>
  <si>
    <t>Information on acquisition of indirect qualifying holding in the bank by significant or decisive influence on the management and activities of the bank irrespective of formal ownership</t>
  </si>
  <si>
    <t>Type of influence (significant or decisive)</t>
  </si>
  <si>
    <t>Description of circumstances under which the legal entity performs a significant or decisive influence on the management and activities of the bank</t>
  </si>
  <si>
    <t>Information on other grounds for acquisition of qualifying holding</t>
  </si>
  <si>
    <t>Amount of shareholding in the bank, which is being (was) acquired</t>
  </si>
  <si>
    <t>Date of actually acquired (increased) qualifying holding</t>
  </si>
  <si>
    <t>Value of acquisition (increase) of qualifying holding</t>
  </si>
  <si>
    <t>Currency</t>
  </si>
  <si>
    <t>Transaction details</t>
  </si>
  <si>
    <t>party of the transaction</t>
  </si>
  <si>
    <t>Circumstances of acquisition (increase) of qualifying holding</t>
  </si>
  <si>
    <t xml:space="preserve"> List of legal entities, including banks, in which the private individual holds direct and/or indirect qualifying holding or is one of the ten most largest key participants in the ownership structure*</t>
  </si>
  <si>
    <t>Name of legal entity</t>
  </si>
  <si>
    <t>Identification / registration code / number</t>
  </si>
  <si>
    <t>Country of registration</t>
  </si>
  <si>
    <t>Location address</t>
  </si>
  <si>
    <t>Shareholding, %</t>
  </si>
  <si>
    <t>Ability to exercise significant influence over a legal entity (in any other way)</t>
  </si>
  <si>
    <t>Sector of economy (main type of activity) of a legal entity</t>
  </si>
  <si>
    <t>* For visualization of the information, the table shall be supplemented with a schematic ownership structure of a chain of ownership rights in all legal entities listed in this table, to be attached hereto</t>
  </si>
  <si>
    <t> List of legal entities in which the private individual is a member of governing bodies</t>
  </si>
  <si>
    <t>Associated (close) persons of the private individual</t>
  </si>
  <si>
    <t xml:space="preserve">Surname, name and patronymic (if any) </t>
  </si>
  <si>
    <t>Affiliation degree</t>
  </si>
  <si>
    <t>Year of birth</t>
  </si>
  <si>
    <t>Identification / tax number</t>
  </si>
  <si>
    <t>List of legal entities in which associated (close) persons of the private individual holds qualifying holding or are members of the governing bodies</t>
  </si>
  <si>
    <t>Surname, name, patronymic of associated (close) person</t>
  </si>
  <si>
    <t>Identification / tax number of associated (close) person</t>
  </si>
  <si>
    <t>Information about the Legal entity</t>
  </si>
  <si>
    <t>Position (job title) of associated (close) person</t>
  </si>
  <si>
    <t>name of legal entity</t>
  </si>
  <si>
    <t>Table 14 (continued)</t>
  </si>
  <si>
    <t xml:space="preserve">Information about the legal entity </t>
  </si>
  <si>
    <t>Sector of economy (main type of activity) of legal entity</t>
  </si>
  <si>
    <t xml:space="preserve">Information on legal relationship in which the private individual is a guarantor (surety) </t>
  </si>
  <si>
    <t>A person for whom the legal entity is a guarantor (surely)</t>
  </si>
  <si>
    <t>Tax code (identification number) of a person whose obligations are guaranteed</t>
  </si>
  <si>
    <t>Obligation in respect of which the legal entity is a guarantor (surety)</t>
  </si>
  <si>
    <t>Transaction regarding the guarantee (surety) relations</t>
  </si>
  <si>
    <t>Creditor's name</t>
  </si>
  <si>
    <t>Amount of obligation of the legal entity acting as a guarantor (surety)</t>
  </si>
  <si>
    <t>Currency of obligation</t>
  </si>
  <si>
    <t>Due date of obligation</t>
  </si>
  <si>
    <t> V. Business reputation of the private individual</t>
  </si>
  <si>
    <t xml:space="preserve"> Information on observance of law and public order</t>
  </si>
  <si>
    <t>Question</t>
  </si>
  <si>
    <t>Does the individual have any records of conviction, which is not cancelled or cleared according to the procedure established by law. for committing property crimes, economic activity crimes, crimes of official or professional misconduct related to the provision of public services, regardless of their degree of gravity, as well as for other intentional crimes, if such crimes in the country, in which the Individual is sentenced for committing the relevant crime, are classified as medium, grave or especially grave crimes?</t>
  </si>
  <si>
    <t>Did the sanctions imposed by Ukraine, foreign states (except for states that carry out armed aggression against Ukraine), intergovernmental associations or international organizations apply with respect to the person over the last three years?</t>
  </si>
  <si>
    <t>Are such sanctions continuing as of the date of signing this Questionnaire?</t>
  </si>
  <si>
    <t>Has the individual listed as the person involved in the commission of terrorist activities or against which international sanctions have been applied over the past ten years?</t>
  </si>
  <si>
    <t>Is the individual on this list as of the date of signing this Questionnaire?</t>
  </si>
  <si>
    <t>Is the individual deprived of the right to occupy certain positions or engage in certain activities according to a judgment or other court decision?</t>
  </si>
  <si>
    <t>Has the individual committed or had a material breach of tax liabilities over the last three years?</t>
  </si>
  <si>
    <t>Is such material breach of tax liabilities continuing as of the date of signing this Questionnaire?</t>
  </si>
  <si>
    <t>Answer (yes/no)</t>
  </si>
  <si>
    <t>Information on performance of financial obligations</t>
  </si>
  <si>
    <t xml:space="preserve">If yes, please provide an explanation: </t>
  </si>
  <si>
    <t>If yes, please provide a description [please insert the full name or surname, name and patronymic of the counterparty, the obligation to which has been violated, the type of transaction on the basis of which such an obligation arose, its details (date, number), the amount and currency of the debt, period of the violation (in days)], explanation and date of violation elimination:</t>
  </si>
  <si>
    <t>Does such violation exist as of the date of signing this Questionnaire?</t>
  </si>
  <si>
    <t xml:space="preserve">                Сertify that the information provided in the Questionnaire is true and complete and do not object to the verification by the National Bank of Ukraine of the authenticity of the submitted documents and personal data contained therein, including, but not limited to, by providing this information to other state bodies of Ukraine.
               In case of any changes in the information specified herein, occurred during the consideration of the application on the acquisition (increase) of qualifying holding in the bank, I undertake to notify the National Bank of Ukraine about such changes within 10 days from the date after such changes occurred.
               In case of any changes in the information specified herein, after acquisition (increase) of qualifying holding in the bank, I undertake to notify the National Bank of Ukraine according to the procedure established by Chapter 36 of Section V of the Regulation on Licensing of Banks. </t>
  </si>
  <si>
    <t>(signature date)</t>
  </si>
  <si>
    <t>(signature of the private individual or his/her authorised representative)</t>
  </si>
  <si>
    <t>(surname and initials of the private individual or his/her authorised representative, details of the power of attorney issued to the authorised representative)</t>
  </si>
  <si>
    <t>(telephone, e-mail address of the private individual or his/her authorised representative)</t>
  </si>
  <si>
    <t>(Surname, name, patronymic (if any), telephone, e-mail address of the contact person of the bank)</t>
  </si>
  <si>
    <t>c.</t>
  </si>
  <si>
    <t>cot</t>
  </si>
  <si>
    <t>v.</t>
  </si>
  <si>
    <t>s. v.</t>
  </si>
  <si>
    <t>h.</t>
  </si>
  <si>
    <t>abbreviation</t>
  </si>
  <si>
    <t>title</t>
  </si>
  <si>
    <t>no</t>
  </si>
  <si>
    <t>ALY</t>
  </si>
  <si>
    <t>Alley</t>
  </si>
  <si>
    <t>AVE</t>
  </si>
  <si>
    <t>Avenue</t>
  </si>
  <si>
    <t>BLVD</t>
  </si>
  <si>
    <t>Boulevard</t>
  </si>
  <si>
    <t>CSWY</t>
  </si>
  <si>
    <t>Causeway</t>
  </si>
  <si>
    <t>CIR</t>
  </si>
  <si>
    <t>Circle</t>
  </si>
  <si>
    <t>CT</t>
  </si>
  <si>
    <t>Court</t>
  </si>
  <si>
    <t>CV</t>
  </si>
  <si>
    <t>Cove</t>
  </si>
  <si>
    <t>CRES</t>
  </si>
  <si>
    <t>DR</t>
  </si>
  <si>
    <t>Drive</t>
  </si>
  <si>
    <t>HWY</t>
  </si>
  <si>
    <t>Highway</t>
  </si>
  <si>
    <t>LN</t>
  </si>
  <si>
    <t>Lane</t>
  </si>
  <si>
    <t>LOOP</t>
  </si>
  <si>
    <t>Loop</t>
  </si>
  <si>
    <t>MHP</t>
  </si>
  <si>
    <t>PARK</t>
  </si>
  <si>
    <t>Park</t>
  </si>
  <si>
    <t>PKWY</t>
  </si>
  <si>
    <t>Parkway</t>
  </si>
  <si>
    <t>PL</t>
  </si>
  <si>
    <t>Place</t>
  </si>
  <si>
    <t>PLZ</t>
  </si>
  <si>
    <t>RD</t>
  </si>
  <si>
    <t>Road</t>
  </si>
  <si>
    <t>SQ</t>
  </si>
  <si>
    <t>Square</t>
  </si>
  <si>
    <t>ST</t>
  </si>
  <si>
    <t>Street</t>
  </si>
  <si>
    <t>TER</t>
  </si>
  <si>
    <t>Terrace</t>
  </si>
  <si>
    <t>TRL</t>
  </si>
  <si>
    <t>Trail</t>
  </si>
  <si>
    <t>TRCE</t>
  </si>
  <si>
    <t>Turnpike</t>
  </si>
  <si>
    <t>WAY</t>
  </si>
  <si>
    <t>Ways</t>
  </si>
  <si>
    <t>Type of the settlement</t>
  </si>
  <si>
    <t>Countries</t>
  </si>
  <si>
    <t>Afghanistan</t>
  </si>
  <si>
    <t>Aland Islands</t>
  </si>
  <si>
    <t>248</t>
  </si>
  <si>
    <t>Albania</t>
  </si>
  <si>
    <t>Algeria</t>
  </si>
  <si>
    <t>American Samoa</t>
  </si>
  <si>
    <t>016</t>
  </si>
  <si>
    <t>Andorra</t>
  </si>
  <si>
    <t>Angola</t>
  </si>
  <si>
    <t>Anguilla</t>
  </si>
  <si>
    <t>660</t>
  </si>
  <si>
    <t>Antarctica</t>
  </si>
  <si>
    <t>010</t>
  </si>
  <si>
    <t>Antigua And Barbuda</t>
  </si>
  <si>
    <t>028</t>
  </si>
  <si>
    <t>Argentina</t>
  </si>
  <si>
    <t>Armenia</t>
  </si>
  <si>
    <t>Aruba</t>
  </si>
  <si>
    <t>Australia</t>
  </si>
  <si>
    <t>Austria</t>
  </si>
  <si>
    <t>Azerbaijan</t>
  </si>
  <si>
    <t>031</t>
  </si>
  <si>
    <t>Bahamas</t>
  </si>
  <si>
    <t>Bahrain</t>
  </si>
  <si>
    <t>Bangladesh</t>
  </si>
  <si>
    <t>Barbados</t>
  </si>
  <si>
    <t>Belarus</t>
  </si>
  <si>
    <t>Belgium</t>
  </si>
  <si>
    <t>Belize</t>
  </si>
  <si>
    <t>Benin</t>
  </si>
  <si>
    <t>204</t>
  </si>
  <si>
    <t>Bermuda</t>
  </si>
  <si>
    <t>Bhutan</t>
  </si>
  <si>
    <t>Bolivia</t>
  </si>
  <si>
    <t>Bonaire, Saint Eustatius and Saba</t>
  </si>
  <si>
    <t>535</t>
  </si>
  <si>
    <t>Bosnia And Herzegovina</t>
  </si>
  <si>
    <t>070</t>
  </si>
  <si>
    <t>Botswana</t>
  </si>
  <si>
    <t>Bouvet Island</t>
  </si>
  <si>
    <t>074</t>
  </si>
  <si>
    <t>Brazil</t>
  </si>
  <si>
    <t>076</t>
  </si>
  <si>
    <t>British Indian Ocean Territory</t>
  </si>
  <si>
    <t>086</t>
  </si>
  <si>
    <t>Brunei Darussalam</t>
  </si>
  <si>
    <t>Bulgaria</t>
  </si>
  <si>
    <t>100</t>
  </si>
  <si>
    <t>Burkina Faso</t>
  </si>
  <si>
    <t>Burundi</t>
  </si>
  <si>
    <t>Cambodia</t>
  </si>
  <si>
    <t>Cameroon</t>
  </si>
  <si>
    <t>120</t>
  </si>
  <si>
    <t>Canada</t>
  </si>
  <si>
    <t>Cape Verde</t>
  </si>
  <si>
    <t>Cayman Islands</t>
  </si>
  <si>
    <t>Central African Republic</t>
  </si>
  <si>
    <t>140</t>
  </si>
  <si>
    <t>Chad</t>
  </si>
  <si>
    <t>148</t>
  </si>
  <si>
    <t>Chile</t>
  </si>
  <si>
    <t>China</t>
  </si>
  <si>
    <t>Christmas Island</t>
  </si>
  <si>
    <t>162</t>
  </si>
  <si>
    <t>Cocos (Keeling) Islands</t>
  </si>
  <si>
    <t>166</t>
  </si>
  <si>
    <t>Colombia</t>
  </si>
  <si>
    <t>Comoros</t>
  </si>
  <si>
    <t>Congo</t>
  </si>
  <si>
    <t>178</t>
  </si>
  <si>
    <t>Congo, The Democratic Republic Of The</t>
  </si>
  <si>
    <t>Cook Islands</t>
  </si>
  <si>
    <t>184</t>
  </si>
  <si>
    <t>Costa Rica</t>
  </si>
  <si>
    <t>Cote D'ivoire</t>
  </si>
  <si>
    <t>384</t>
  </si>
  <si>
    <t>Croatia (Local Name: Hrvatska)</t>
  </si>
  <si>
    <t>Cuba</t>
  </si>
  <si>
    <t>Curacao</t>
  </si>
  <si>
    <t>531</t>
  </si>
  <si>
    <t>Cyprus</t>
  </si>
  <si>
    <t>Czechia</t>
  </si>
  <si>
    <t>Denmark</t>
  </si>
  <si>
    <t>Djibouti</t>
  </si>
  <si>
    <t>Dominica</t>
  </si>
  <si>
    <t>212</t>
  </si>
  <si>
    <t>Dominican Republic</t>
  </si>
  <si>
    <t>Ecuador</t>
  </si>
  <si>
    <t>Egypt</t>
  </si>
  <si>
    <t>El Salvador</t>
  </si>
  <si>
    <t>Equatorial Guinea</t>
  </si>
  <si>
    <t>226</t>
  </si>
  <si>
    <t>Eritrea</t>
  </si>
  <si>
    <t>Estonia</t>
  </si>
  <si>
    <t xml:space="preserve">Eswatini </t>
  </si>
  <si>
    <t>Ethiopia</t>
  </si>
  <si>
    <t>231</t>
  </si>
  <si>
    <t>Falkland Islands (Malvinas)</t>
  </si>
  <si>
    <t>Faroe Islands</t>
  </si>
  <si>
    <t>234</t>
  </si>
  <si>
    <t>Fiji</t>
  </si>
  <si>
    <t>Finland</t>
  </si>
  <si>
    <t>France</t>
  </si>
  <si>
    <t>France, Metropolitan</t>
  </si>
  <si>
    <t>249</t>
  </si>
  <si>
    <t>French Guiana</t>
  </si>
  <si>
    <t>254</t>
  </si>
  <si>
    <t>French Polynesia</t>
  </si>
  <si>
    <t>258</t>
  </si>
  <si>
    <t>French Southern Territories</t>
  </si>
  <si>
    <t>260</t>
  </si>
  <si>
    <t>Gabon</t>
  </si>
  <si>
    <t>266</t>
  </si>
  <si>
    <t>Gambia</t>
  </si>
  <si>
    <t>Georgia</t>
  </si>
  <si>
    <t>268</t>
  </si>
  <si>
    <t>Germany</t>
  </si>
  <si>
    <t>276</t>
  </si>
  <si>
    <t>Ghana</t>
  </si>
  <si>
    <t>Gibraltar</t>
  </si>
  <si>
    <t>Greece</t>
  </si>
  <si>
    <t>Greenland</t>
  </si>
  <si>
    <t>304</t>
  </si>
  <si>
    <t>Grenada</t>
  </si>
  <si>
    <t>308</t>
  </si>
  <si>
    <t>Guadeloupe</t>
  </si>
  <si>
    <t>312</t>
  </si>
  <si>
    <t>Guam</t>
  </si>
  <si>
    <t>316</t>
  </si>
  <si>
    <t>Guatemala</t>
  </si>
  <si>
    <t>Guernsey</t>
  </si>
  <si>
    <t>831</t>
  </si>
  <si>
    <t>Guinea</t>
  </si>
  <si>
    <t>Guinea-Bissau</t>
  </si>
  <si>
    <t>Guyana</t>
  </si>
  <si>
    <t>Haiti</t>
  </si>
  <si>
    <t>Heard Island And McDonald Islands</t>
  </si>
  <si>
    <t>334</t>
  </si>
  <si>
    <t>Holy See (Vatican City State)</t>
  </si>
  <si>
    <t>336</t>
  </si>
  <si>
    <t>Honduras</t>
  </si>
  <si>
    <t>Hong Kong</t>
  </si>
  <si>
    <t>Hungary</t>
  </si>
  <si>
    <t>Iceland</t>
  </si>
  <si>
    <t>India</t>
  </si>
  <si>
    <t>Indonesia</t>
  </si>
  <si>
    <t>Iran, Islamic Republic Of</t>
  </si>
  <si>
    <t>Iraq</t>
  </si>
  <si>
    <t>Ireland</t>
  </si>
  <si>
    <t>Isle of Men</t>
  </si>
  <si>
    <t>833</t>
  </si>
  <si>
    <t>Israel</t>
  </si>
  <si>
    <t>Italy</t>
  </si>
  <si>
    <t>Jamaica</t>
  </si>
  <si>
    <t>Japan</t>
  </si>
  <si>
    <t>Jersey</t>
  </si>
  <si>
    <t>832</t>
  </si>
  <si>
    <t>Jordan</t>
  </si>
  <si>
    <t>Kazakhstan</t>
  </si>
  <si>
    <t>Kenya</t>
  </si>
  <si>
    <t>Kiribati</t>
  </si>
  <si>
    <t>296</t>
  </si>
  <si>
    <t>Korea, Democratic People's Republic Of</t>
  </si>
  <si>
    <t>Korea, Republic Of</t>
  </si>
  <si>
    <t>Kuwait</t>
  </si>
  <si>
    <t>Kyrgyzstan</t>
  </si>
  <si>
    <t>Lao People's Democratic Republic</t>
  </si>
  <si>
    <t>Latvia</t>
  </si>
  <si>
    <t>Lebanon</t>
  </si>
  <si>
    <t>Lesotho</t>
  </si>
  <si>
    <t>Liberia</t>
  </si>
  <si>
    <t>Libya</t>
  </si>
  <si>
    <t>Liechtenstein</t>
  </si>
  <si>
    <t>438</t>
  </si>
  <si>
    <t>Lithuania</t>
  </si>
  <si>
    <t>Luxembourg</t>
  </si>
  <si>
    <t>Macao</t>
  </si>
  <si>
    <t>Madagascar</t>
  </si>
  <si>
    <t>Malawi</t>
  </si>
  <si>
    <t>Malaysia</t>
  </si>
  <si>
    <t>Maldives</t>
  </si>
  <si>
    <t>Mali</t>
  </si>
  <si>
    <t>466</t>
  </si>
  <si>
    <t>Malta</t>
  </si>
  <si>
    <t>Marshall Islands</t>
  </si>
  <si>
    <t>584</t>
  </si>
  <si>
    <t>Martinique</t>
  </si>
  <si>
    <t>474</t>
  </si>
  <si>
    <t>Mauritania</t>
  </si>
  <si>
    <t>478</t>
  </si>
  <si>
    <t>Mauritius</t>
  </si>
  <si>
    <t>Mayotte</t>
  </si>
  <si>
    <t>175</t>
  </si>
  <si>
    <t>Mexico</t>
  </si>
  <si>
    <t>Micronesia, Federated States Of</t>
  </si>
  <si>
    <t>583</t>
  </si>
  <si>
    <t>Moldova</t>
  </si>
  <si>
    <t>Monaco</t>
  </si>
  <si>
    <t>492</t>
  </si>
  <si>
    <t>Mongolia</t>
  </si>
  <si>
    <t>Montenegro</t>
  </si>
  <si>
    <t>499</t>
  </si>
  <si>
    <t>Montserrat</t>
  </si>
  <si>
    <t>500</t>
  </si>
  <si>
    <t>Morocco</t>
  </si>
  <si>
    <t>Mozambique</t>
  </si>
  <si>
    <t>Myanmar</t>
  </si>
  <si>
    <t>Namibia</t>
  </si>
  <si>
    <t>Nauru</t>
  </si>
  <si>
    <t>520</t>
  </si>
  <si>
    <t>Nepal</t>
  </si>
  <si>
    <t>Netherlands</t>
  </si>
  <si>
    <t>Netherlands Antilles</t>
  </si>
  <si>
    <t>530</t>
  </si>
  <si>
    <t>New Caledonia</t>
  </si>
  <si>
    <t>540</t>
  </si>
  <si>
    <t>New Zealand</t>
  </si>
  <si>
    <t>Nicaragua</t>
  </si>
  <si>
    <t>Niger</t>
  </si>
  <si>
    <t>562</t>
  </si>
  <si>
    <t>Nigeria</t>
  </si>
  <si>
    <t>Niue</t>
  </si>
  <si>
    <t>570</t>
  </si>
  <si>
    <t>Norfolk Island</t>
  </si>
  <si>
    <t>574</t>
  </si>
  <si>
    <t>North Macedonia</t>
  </si>
  <si>
    <t>Northern Mariana Islands</t>
  </si>
  <si>
    <t>580</t>
  </si>
  <si>
    <t>Norway</t>
  </si>
  <si>
    <t>Oman</t>
  </si>
  <si>
    <t>Pakistan</t>
  </si>
  <si>
    <t>Palau</t>
  </si>
  <si>
    <t>585</t>
  </si>
  <si>
    <t>Palestine, State of</t>
  </si>
  <si>
    <t>275</t>
  </si>
  <si>
    <t>Panama</t>
  </si>
  <si>
    <t>591</t>
  </si>
  <si>
    <t>Papua New Guinea</t>
  </si>
  <si>
    <t>Paraguay</t>
  </si>
  <si>
    <t>Peru</t>
  </si>
  <si>
    <t>Philippines</t>
  </si>
  <si>
    <t>Pitcairn</t>
  </si>
  <si>
    <t>612</t>
  </si>
  <si>
    <t>Poland</t>
  </si>
  <si>
    <t>Portugal</t>
  </si>
  <si>
    <t>Puerto Rico</t>
  </si>
  <si>
    <t>630</t>
  </si>
  <si>
    <t>Qatar</t>
  </si>
  <si>
    <t>Reunion</t>
  </si>
  <si>
    <t>638</t>
  </si>
  <si>
    <t>Romania</t>
  </si>
  <si>
    <t>642</t>
  </si>
  <si>
    <t>Russian Federation</t>
  </si>
  <si>
    <t>Rwanda</t>
  </si>
  <si>
    <t>Saint Barthelemy</t>
  </si>
  <si>
    <t>652</t>
  </si>
  <si>
    <t>Saint Kitts And Nevis</t>
  </si>
  <si>
    <t>659</t>
  </si>
  <si>
    <t>Saint Lucia</t>
  </si>
  <si>
    <t>662</t>
  </si>
  <si>
    <t>Saint Martin (French part)</t>
  </si>
  <si>
    <t>663</t>
  </si>
  <si>
    <t>Saint Vincent And The Grenadines</t>
  </si>
  <si>
    <t>670</t>
  </si>
  <si>
    <t>Samoa</t>
  </si>
  <si>
    <t>San Marino</t>
  </si>
  <si>
    <t>674</t>
  </si>
  <si>
    <t>Sao Tome And Principe</t>
  </si>
  <si>
    <t>678</t>
  </si>
  <si>
    <t>Sark</t>
  </si>
  <si>
    <t>680</t>
  </si>
  <si>
    <t>Saudi Arabia</t>
  </si>
  <si>
    <t>Senegal</t>
  </si>
  <si>
    <t>686</t>
  </si>
  <si>
    <t>Serbia</t>
  </si>
  <si>
    <t>688</t>
  </si>
  <si>
    <t>Seychelles</t>
  </si>
  <si>
    <t>Sierra Leone</t>
  </si>
  <si>
    <t>Singapore</t>
  </si>
  <si>
    <t>Sint-Maarten (Dutch part)</t>
  </si>
  <si>
    <t>534</t>
  </si>
  <si>
    <t>Slovakia (Slovak Republic)</t>
  </si>
  <si>
    <t>Slovenia</t>
  </si>
  <si>
    <t>Solomon Islands</t>
  </si>
  <si>
    <t>Somalia</t>
  </si>
  <si>
    <t>South Africa</t>
  </si>
  <si>
    <t>South Georgia And The South Sandwich Islands</t>
  </si>
  <si>
    <t>239</t>
  </si>
  <si>
    <t>South Sudan</t>
  </si>
  <si>
    <t>Spain</t>
  </si>
  <si>
    <t>Special Economic Zone "Crimea"</t>
  </si>
  <si>
    <t>900</t>
  </si>
  <si>
    <t>Sri Lanka</t>
  </si>
  <si>
    <t>St. Helena, Ascension and Tristan da Cunha</t>
  </si>
  <si>
    <t>St. Pierre And Miquelon</t>
  </si>
  <si>
    <t>666</t>
  </si>
  <si>
    <t>Sudan</t>
  </si>
  <si>
    <t>729</t>
  </si>
  <si>
    <t>Suriname</t>
  </si>
  <si>
    <t>Svalbard And Jan Mayen</t>
  </si>
  <si>
    <t>744</t>
  </si>
  <si>
    <t>Sweden</t>
  </si>
  <si>
    <t>Switzerland</t>
  </si>
  <si>
    <t>Syrian Arab Republic</t>
  </si>
  <si>
    <t>Taiwan, Province Of China</t>
  </si>
  <si>
    <t>158</t>
  </si>
  <si>
    <t>Tajikistan</t>
  </si>
  <si>
    <t>Tanzania, United Republic Of</t>
  </si>
  <si>
    <t>Thailand</t>
  </si>
  <si>
    <t>Timor-Leste</t>
  </si>
  <si>
    <t>Togo</t>
  </si>
  <si>
    <t>768</t>
  </si>
  <si>
    <t>Tokelau</t>
  </si>
  <si>
    <t>772</t>
  </si>
  <si>
    <t>Tonga</t>
  </si>
  <si>
    <t>Trinidad And Tobago</t>
  </si>
  <si>
    <t>Tunisia</t>
  </si>
  <si>
    <t>Turkey</t>
  </si>
  <si>
    <t>792</t>
  </si>
  <si>
    <t>Turkmenistan</t>
  </si>
  <si>
    <t>795</t>
  </si>
  <si>
    <t>Turks And Caicos Islands</t>
  </si>
  <si>
    <t>796</t>
  </si>
  <si>
    <t>Tuvalu</t>
  </si>
  <si>
    <t>798</t>
  </si>
  <si>
    <t>Uganda</t>
  </si>
  <si>
    <t>Ukraine</t>
  </si>
  <si>
    <t>United Arab Emirates</t>
  </si>
  <si>
    <t>United Kingdom</t>
  </si>
  <si>
    <t>United States</t>
  </si>
  <si>
    <t>United States Minor Outlying Islands</t>
  </si>
  <si>
    <t>581</t>
  </si>
  <si>
    <t>Uruguay</t>
  </si>
  <si>
    <t>Uzbekistan</t>
  </si>
  <si>
    <t>Vanuatu</t>
  </si>
  <si>
    <t>Venezuela (Bolivarian Republic of)</t>
  </si>
  <si>
    <t>Viet Nam</t>
  </si>
  <si>
    <t>Virgin Islands (British)</t>
  </si>
  <si>
    <t>092</t>
  </si>
  <si>
    <t>Virgin Islands (U.S.)</t>
  </si>
  <si>
    <t>850</t>
  </si>
  <si>
    <t>Wallis And Futuna</t>
  </si>
  <si>
    <t>876</t>
  </si>
  <si>
    <t>Western Sahara</t>
  </si>
  <si>
    <t>732</t>
  </si>
  <si>
    <t>Yemen</t>
  </si>
  <si>
    <t>887</t>
  </si>
  <si>
    <t>Yugoslavia</t>
  </si>
  <si>
    <t>Zambia</t>
  </si>
  <si>
    <t>Zimbabwe</t>
  </si>
  <si>
    <t>Answer</t>
  </si>
  <si>
    <t>Yes</t>
  </si>
  <si>
    <t>No</t>
  </si>
  <si>
    <t xml:space="preserve">REFERENCE 1. CONTENT OF THE ADDRESS </t>
  </si>
  <si>
    <t>REFERENCE 2.</t>
  </si>
  <si>
    <t xml:space="preserve">REFERENCE 3. </t>
  </si>
  <si>
    <t xml:space="preserve">REFERENCE 4. </t>
  </si>
  <si>
    <t>REFERENCE 5</t>
  </si>
  <si>
    <t>REFERENCE 6</t>
  </si>
  <si>
    <t>REFERENCE 7</t>
  </si>
  <si>
    <t>REFERENCE 8</t>
  </si>
  <si>
    <t>REFERENCE 9</t>
  </si>
  <si>
    <t>REFERENCE 10</t>
  </si>
  <si>
    <t>REFERENCE 11</t>
  </si>
  <si>
    <t>Months of year</t>
  </si>
  <si>
    <t>January</t>
  </si>
  <si>
    <t>February</t>
  </si>
  <si>
    <t>March</t>
  </si>
  <si>
    <t>April</t>
  </si>
  <si>
    <t>May</t>
  </si>
  <si>
    <t>June</t>
  </si>
  <si>
    <t>July</t>
  </si>
  <si>
    <t>August</t>
  </si>
  <si>
    <t>September</t>
  </si>
  <si>
    <t>October</t>
  </si>
  <si>
    <t>November</t>
  </si>
  <si>
    <t>December</t>
  </si>
  <si>
    <t xml:space="preserve">Years </t>
  </si>
  <si>
    <t>Regarding obtaining a permission</t>
  </si>
  <si>
    <t>Obtained</t>
  </si>
  <si>
    <t>Not obtained</t>
  </si>
  <si>
    <t xml:space="preserve">I confirm that law of the country where a head office of the legal entity is registered does not prescribe a requirement to obtain a permission on acquisition (increase) of holding in Ukrainian bank. </t>
  </si>
  <si>
    <t>Code</t>
  </si>
  <si>
    <t>Description</t>
  </si>
  <si>
    <t>Bank controllers</t>
  </si>
  <si>
    <t>Persons having a qualifying holding in the bank, and persons through which indirect ownership of the qualifying holding in the bank is exercised by such persons</t>
  </si>
  <si>
    <t>Bank managers, head of the internal audit service, chairmen and committee members of the bank</t>
  </si>
  <si>
    <t>Bank’s congenerous parties and affiliates including banking group participants</t>
  </si>
  <si>
    <t>Persons having a qualifying holding in the bank’s congenerous parties and affiliates</t>
  </si>
  <si>
    <t>Managers of legal entities and banks’ managers who are bank’s congenerous parties and affiliates, head of the internal audit service, chairmen and committee members of such persons</t>
  </si>
  <si>
    <t>Associated persons of the individuals specified in paragraphs 521-526 of this part</t>
  </si>
  <si>
    <t>Legal entities where the individuals mentioned in this part are managers or qualifying shareholders</t>
  </si>
  <si>
    <t>Any person, through which a transaction is performed in the interests of the persons referred to in this part, and which is influenced during such transaction by persons referred to in this part, through labour, civil and other relations</t>
  </si>
  <si>
    <t>Afghani</t>
  </si>
  <si>
    <t>Algerian dinars</t>
  </si>
  <si>
    <t>Argentine Peso</t>
  </si>
  <si>
    <t>Armenian Dram</t>
  </si>
  <si>
    <t>Aruban Guilder/Florin</t>
  </si>
  <si>
    <t>Australian Dollar</t>
  </si>
  <si>
    <t>Azerbaijanian Manat</t>
  </si>
  <si>
    <t>Bahamian Dollar</t>
  </si>
  <si>
    <t>Bahraini Dinar</t>
  </si>
  <si>
    <t>Baht</t>
  </si>
  <si>
    <t>Balboa</t>
  </si>
  <si>
    <t>Barbados Dollar</t>
  </si>
  <si>
    <t>Belarusian Ruble</t>
  </si>
  <si>
    <t>Belize Dollar</t>
  </si>
  <si>
    <t>Bermudian Dollar</t>
  </si>
  <si>
    <t>Bolivar Fuerte</t>
  </si>
  <si>
    <t>Boliviano</t>
  </si>
  <si>
    <t>Brazilian Real</t>
  </si>
  <si>
    <t>Brunei Dollar</t>
  </si>
  <si>
    <t>Bulgarian Lev</t>
  </si>
  <si>
    <t>Burundi Franc</t>
  </si>
  <si>
    <t>Canadian Dollar</t>
  </si>
  <si>
    <t>Cape Verde Escudo</t>
  </si>
  <si>
    <t>Cayman Islands Dollar</t>
  </si>
  <si>
    <t>Cedi</t>
  </si>
  <si>
    <t>CFA Franc</t>
  </si>
  <si>
    <t>CFA Franc BCEAO</t>
  </si>
  <si>
    <t>CFP Franc</t>
  </si>
  <si>
    <t>Chilean Peso</t>
  </si>
  <si>
    <t>Colombian Peso</t>
  </si>
  <si>
    <t>Comoro Franc</t>
  </si>
  <si>
    <t>Congolese Franc</t>
  </si>
  <si>
    <t>Cordoba Oro</t>
  </si>
  <si>
    <t>Costa Rican Colon</t>
  </si>
  <si>
    <t>Croatian Kuna</t>
  </si>
  <si>
    <t>Cuban Convertible Peso</t>
  </si>
  <si>
    <t>Cuban Peso</t>
  </si>
  <si>
    <t>Czech Koruna</t>
  </si>
  <si>
    <t>Dalasi</t>
  </si>
  <si>
    <t>Danish Krone</t>
  </si>
  <si>
    <t>Denar</t>
  </si>
  <si>
    <t>Djibouti Franc</t>
  </si>
  <si>
    <t>Dobra</t>
  </si>
  <si>
    <t>Dominican Peso</t>
  </si>
  <si>
    <t>Dong</t>
  </si>
  <si>
    <t>East Caribbean Dollar</t>
  </si>
  <si>
    <t>Egyptian Pound</t>
  </si>
  <si>
    <t>El Salvador Colon</t>
  </si>
  <si>
    <t>Ethiopian Birr</t>
  </si>
  <si>
    <t>Euro</t>
  </si>
  <si>
    <t>Falkland Islands Pound</t>
  </si>
  <si>
    <t>Fiji Dollar</t>
  </si>
  <si>
    <t>Forint</t>
  </si>
  <si>
    <t>Gibraltar Pound</t>
  </si>
  <si>
    <t>Gold</t>
  </si>
  <si>
    <t>Gourde</t>
  </si>
  <si>
    <t>Guarani</t>
  </si>
  <si>
    <t>Guinea Franc</t>
  </si>
  <si>
    <t>Guyana Dollar</t>
  </si>
  <si>
    <t>Hong Kong Dollar</t>
  </si>
  <si>
    <t>Hryvnia</t>
  </si>
  <si>
    <t>Iceland Krona</t>
  </si>
  <si>
    <t>Indian Rupee</t>
  </si>
  <si>
    <t>Iranian Rial</t>
  </si>
  <si>
    <t>Iraqi Dinar</t>
  </si>
  <si>
    <t>Jamaican Dollar</t>
  </si>
  <si>
    <t>Jordanian Dinar</t>
  </si>
  <si>
    <t>Kenyan Shilling</t>
  </si>
  <si>
    <t>Kina</t>
  </si>
  <si>
    <t>Kip</t>
  </si>
  <si>
    <t>Konvertibilna Marka</t>
  </si>
  <si>
    <t>Kuwaiti Dinar</t>
  </si>
  <si>
    <t>Kwanza</t>
  </si>
  <si>
    <t>Kyat</t>
  </si>
  <si>
    <t>Lari</t>
  </si>
  <si>
    <t>Lebanese Pound</t>
  </si>
  <si>
    <t>Lek</t>
  </si>
  <si>
    <t>Lempira</t>
  </si>
  <si>
    <t>Leone</t>
  </si>
  <si>
    <t>Leu</t>
  </si>
  <si>
    <t>Liberian Dollar</t>
  </si>
  <si>
    <t>Libyan Dinar</t>
  </si>
  <si>
    <t>Lilangeni</t>
  </si>
  <si>
    <t>Loti</t>
  </si>
  <si>
    <t>Macanese pataca</t>
  </si>
  <si>
    <t>Malagasy Ariary</t>
  </si>
  <si>
    <t>Malawi Kwacha</t>
  </si>
  <si>
    <t>Malaysian Ringgit</t>
  </si>
  <si>
    <t>Mauritius Rupee</t>
  </si>
  <si>
    <t>Metical</t>
  </si>
  <si>
    <t>Mexican Peso</t>
  </si>
  <si>
    <t>Moldovan Leu</t>
  </si>
  <si>
    <t>Moroccan Dirham</t>
  </si>
  <si>
    <t>Naira</t>
  </si>
  <si>
    <t>Nakfa</t>
  </si>
  <si>
    <t>Namibia Dollar</t>
  </si>
  <si>
    <t>Nepalese Rupee</t>
  </si>
  <si>
    <t>Netherlands Antillian Guilder</t>
  </si>
  <si>
    <t>New Israeli Sheqel</t>
  </si>
  <si>
    <t>New Uganda Shilling</t>
  </si>
  <si>
    <t>New Zealand Dollar</t>
  </si>
  <si>
    <t>Ngultrum</t>
  </si>
  <si>
    <t>North Korean Won</t>
  </si>
  <si>
    <t>Norwegian Krone</t>
  </si>
  <si>
    <t>Nuevo Sol</t>
  </si>
  <si>
    <t>Ouguiya</t>
  </si>
  <si>
    <t>Pa'anga</t>
  </si>
  <si>
    <t>Pakistani Rupee</t>
  </si>
  <si>
    <t>Palladium</t>
  </si>
  <si>
    <t>Peso Uruguayo</t>
  </si>
  <si>
    <t>Philippine Peso</t>
  </si>
  <si>
    <t>Platinum</t>
  </si>
  <si>
    <t>Pound Sterling</t>
  </si>
  <si>
    <t>Pula</t>
  </si>
  <si>
    <t>PZloty</t>
  </si>
  <si>
    <t>Qatari Rial</t>
  </si>
  <si>
    <t>Quetzal</t>
  </si>
  <si>
    <t>Rand</t>
  </si>
  <si>
    <t>Rial Omani</t>
  </si>
  <si>
    <t>Riel</t>
  </si>
  <si>
    <t>Rufiyaa</t>
  </si>
  <si>
    <t>Rupiah</t>
  </si>
  <si>
    <t>Russian Ruble</t>
  </si>
  <si>
    <t>Rwanda Franc</t>
  </si>
  <si>
    <t>Saint Helena Pound</t>
  </si>
  <si>
    <t>Saudi Riyal</t>
  </si>
  <si>
    <t>SDR</t>
  </si>
  <si>
    <t>Serbian dinar</t>
  </si>
  <si>
    <t>Seychelles Rupee</t>
  </si>
  <si>
    <t>Silver</t>
  </si>
  <si>
    <t>Singapore Dollar</t>
  </si>
  <si>
    <t>Solomon Islands Dollar</t>
  </si>
  <si>
    <t>Som</t>
  </si>
  <si>
    <t>Somalia Shilling</t>
  </si>
  <si>
    <t>Somoni</t>
  </si>
  <si>
    <t>South Korean Won</t>
  </si>
  <si>
    <t>South Sudanese pound</t>
  </si>
  <si>
    <t>Sri Lanka Rupee</t>
  </si>
  <si>
    <t>Sudanese Pound</t>
  </si>
  <si>
    <t>Surinam Dollar</t>
  </si>
  <si>
    <t>Swedish Krona</t>
  </si>
  <si>
    <t>Swiss Franc</t>
  </si>
  <si>
    <t>Syrian Pound</t>
  </si>
  <si>
    <t>Taiwan Dollar</t>
  </si>
  <si>
    <t>Taka</t>
  </si>
  <si>
    <t>Tala</t>
  </si>
  <si>
    <t>Tanzanian Shilling</t>
  </si>
  <si>
    <t>Tenge</t>
  </si>
  <si>
    <t>Trinidad and Tobago Dollar</t>
  </si>
  <si>
    <t>Tugrik</t>
  </si>
  <si>
    <t>Tunisian Dinar</t>
  </si>
  <si>
    <t>Turkish Lira</t>
  </si>
  <si>
    <t>Turkmenistan New Manat</t>
  </si>
  <si>
    <t>UAE Dirham</t>
  </si>
  <si>
    <t>Unidades de Fomento</t>
  </si>
  <si>
    <t>US Dollar</t>
  </si>
  <si>
    <t>Uzbekistan Sum</t>
  </si>
  <si>
    <t>Vatu</t>
  </si>
  <si>
    <t>Yemeni Rial</t>
  </si>
  <si>
    <t>Yen</t>
  </si>
  <si>
    <t>Yuan</t>
  </si>
  <si>
    <t>Zambian Kwacha</t>
  </si>
  <si>
    <t>Zimbabwe Dollar</t>
  </si>
  <si>
    <t>#</t>
  </si>
  <si>
    <r>
      <t xml:space="preserve">Type of influence
</t>
    </r>
    <r>
      <rPr>
        <sz val="11"/>
        <color rgb="FFC00000"/>
        <rFont val="Times New Roman"/>
        <family val="1"/>
        <charset val="204"/>
      </rPr>
      <t xml:space="preserve"> (to be filled in only if the individual performs influence over the legal entity irrespective of and/or without formal ownership. If such influence does not exist, please mark a cell with a dash). </t>
    </r>
  </si>
  <si>
    <t>significant influence - up to 50%</t>
  </si>
  <si>
    <t>decisive influence - more than 50%</t>
  </si>
  <si>
    <t>Degree of affiliation of the associates with the individual (applicant)</t>
  </si>
  <si>
    <t>grandmother</t>
  </si>
  <si>
    <t>wife's grandmother</t>
  </si>
  <si>
    <t>husband's grandmother</t>
  </si>
  <si>
    <t>father</t>
  </si>
  <si>
    <t>wife's father</t>
  </si>
  <si>
    <t>husband`s father</t>
  </si>
  <si>
    <t>brother</t>
  </si>
  <si>
    <t>wife's brother</t>
  </si>
  <si>
    <t>husband's brother</t>
  </si>
  <si>
    <t>stepfather</t>
  </si>
  <si>
    <t>grandson</t>
  </si>
  <si>
    <t>granddaughter</t>
  </si>
  <si>
    <t>grandfather</t>
  </si>
  <si>
    <t>wife's grandfather</t>
  </si>
  <si>
    <t>husband's grandfather</t>
  </si>
  <si>
    <t>daughter</t>
  </si>
  <si>
    <t>wife`s daughter</t>
  </si>
  <si>
    <t>husband's daughter</t>
  </si>
  <si>
    <t>wife</t>
  </si>
  <si>
    <t>father's wife</t>
  </si>
  <si>
    <t>brother's wife</t>
  </si>
  <si>
    <t>grandfather's wife</t>
  </si>
  <si>
    <t>grandson's wife</t>
  </si>
  <si>
    <t>wife's son</t>
  </si>
  <si>
    <t>mother</t>
  </si>
  <si>
    <t>wife's mother</t>
  </si>
  <si>
    <t xml:space="preserve">husband's mother </t>
  </si>
  <si>
    <t>stepmother</t>
  </si>
  <si>
    <t xml:space="preserve">wife's grandson </t>
  </si>
  <si>
    <t>husband's grandson</t>
  </si>
  <si>
    <t>wife's grandson</t>
  </si>
  <si>
    <t>guardian</t>
  </si>
  <si>
    <t>ward</t>
  </si>
  <si>
    <t>pupil</t>
  </si>
  <si>
    <t>stepdaughter</t>
  </si>
  <si>
    <t>stepson</t>
  </si>
  <si>
    <t>caregiver</t>
  </si>
  <si>
    <t>great-grandmother</t>
  </si>
  <si>
    <t>great-grandson</t>
  </si>
  <si>
    <t>great-granddaughter</t>
  </si>
  <si>
    <t>great-grandfather</t>
  </si>
  <si>
    <t>sister</t>
  </si>
  <si>
    <t xml:space="preserve">wife's sister </t>
  </si>
  <si>
    <t>husband's sister</t>
  </si>
  <si>
    <t>son</t>
  </si>
  <si>
    <t xml:space="preserve">wife's son </t>
  </si>
  <si>
    <t>husband's son</t>
  </si>
  <si>
    <t>cohabitation having the character of family relations (connected by common life and having mutual rights and obligations)</t>
  </si>
  <si>
    <t>adoptee</t>
  </si>
  <si>
    <t>adopter</t>
  </si>
  <si>
    <t>husband</t>
  </si>
  <si>
    <t>grandmother's husband</t>
  </si>
  <si>
    <t xml:space="preserve">daughter's husband </t>
  </si>
  <si>
    <t>mother's husband</t>
  </si>
  <si>
    <t>grandson's husband</t>
  </si>
  <si>
    <t>sister's husband</t>
  </si>
  <si>
    <t xml:space="preserve">other </t>
  </si>
  <si>
    <t>Types of activity</t>
  </si>
  <si>
    <t>Bank</t>
  </si>
  <si>
    <t>Exchange</t>
  </si>
  <si>
    <t>Construction</t>
  </si>
  <si>
    <t>Water supply, sewerage, waste management</t>
  </si>
  <si>
    <t>Public administration and defense</t>
  </si>
  <si>
    <t>Activities of households as employers</t>
  </si>
  <si>
    <t>Activities of extraterritorial organizations and institutions</t>
  </si>
  <si>
    <t>Currency exchange activities</t>
  </si>
  <si>
    <t>Asset / asset management activities</t>
  </si>
  <si>
    <t>Administrative and support service activities</t>
  </si>
  <si>
    <t>Accounting and auditing activities; tax consulting</t>
  </si>
  <si>
    <t>Activities of the central bank</t>
  </si>
  <si>
    <t>Mining and quarrying</t>
  </si>
  <si>
    <t>Audit of banks and / or financial activities</t>
  </si>
  <si>
    <t>Investment companies, funds</t>
  </si>
  <si>
    <t>Information and Telecommunications</t>
  </si>
  <si>
    <t>Other professional, scientific and technical activities</t>
  </si>
  <si>
    <t>Another activity</t>
  </si>
  <si>
    <t>Other lending (loans, international trade finance, surety)</t>
  </si>
  <si>
    <t>Other services</t>
  </si>
  <si>
    <t>Other financial services</t>
  </si>
  <si>
    <t>Computer programming, consultancy and related activities</t>
  </si>
  <si>
    <t>Business and management consultancy</t>
  </si>
  <si>
    <t>Credit Union</t>
  </si>
  <si>
    <t>Pawnshop</t>
  </si>
  <si>
    <t>Medicine and Pharmaceuticals</t>
  </si>
  <si>
    <t>Arts, sports, entertainment and recreation</t>
  </si>
  <si>
    <t>Non-state pension insurance</t>
  </si>
  <si>
    <t>Compulsory social security</t>
  </si>
  <si>
    <t>Real estate transactions</t>
  </si>
  <si>
    <t>Wholesale and retail trade</t>
  </si>
  <si>
    <t>Accommodation and catering</t>
  </si>
  <si>
    <t>Education</t>
  </si>
  <si>
    <t>Transportation, storage, postal and courier activities</t>
  </si>
  <si>
    <t>Funds transfer, settlement, cash transactions</t>
  </si>
  <si>
    <t>Manufacturing, production, repair</t>
  </si>
  <si>
    <t>Reinsurance</t>
  </si>
  <si>
    <t>Mediation in securities or commodity contracts</t>
  </si>
  <si>
    <t>Property valuation services</t>
  </si>
  <si>
    <t>Supply of electricity, gas, steam and air conditioning</t>
  </si>
  <si>
    <t>Advertising and market research</t>
  </si>
  <si>
    <t>Agriculture, forestry and fisheries</t>
  </si>
  <si>
    <t>Insurance (except life)</t>
  </si>
  <si>
    <t>Life insurance</t>
  </si>
  <si>
    <t>Trusts, foundations and similar entities</t>
  </si>
  <si>
    <t>Factoring</t>
  </si>
  <si>
    <t>Financial leasing</t>
  </si>
  <si>
    <t>Legal services</t>
  </si>
  <si>
    <t>Legal services in the field of financial and banking activities</t>
  </si>
  <si>
    <t xml:space="preserve"> Bank’s Related Parties</t>
  </si>
  <si>
    <t>related</t>
  </si>
  <si>
    <t>not related</t>
  </si>
  <si>
    <t>2. Country of citizenship</t>
  </si>
  <si>
    <t>3. Date of birth</t>
  </si>
  <si>
    <t xml:space="preserve">country </t>
  </si>
  <si>
    <t>zip code (postal code)</t>
  </si>
  <si>
    <t>region</t>
  </si>
  <si>
    <t>district</t>
  </si>
  <si>
    <t>name of settlement</t>
  </si>
  <si>
    <t>apartment</t>
  </si>
  <si>
    <t>notes (if any) to address</t>
  </si>
  <si>
    <t>country - 1</t>
  </si>
  <si>
    <t>country - 2</t>
  </si>
  <si>
    <t>country - 3</t>
  </si>
  <si>
    <t>Місяць зміни  постійного місця проживання</t>
  </si>
  <si>
    <t>Рік зміни  постійного місця проживання</t>
  </si>
  <si>
    <t>In case of absence of drop-down list please copy the values defined in Reference No.1 of the tab "Other directories"</t>
  </si>
  <si>
    <t>In case of absence of drop-down list please copy the values defined in Reference No.3 of the tab "Other directories"</t>
  </si>
  <si>
    <t>In case of absence of drop-down list please copy the values defined in Reference No.4 of the tab "Other directories"</t>
  </si>
  <si>
    <t>Registered address (1)</t>
  </si>
  <si>
    <t>Registered address (2)</t>
  </si>
  <si>
    <t>Permanent residence address (1)</t>
  </si>
  <si>
    <t>Permanent residence address (2)</t>
  </si>
  <si>
    <t>Temporary residence address (1)</t>
  </si>
  <si>
    <t>Temporary residence address (2)</t>
  </si>
  <si>
    <t>country</t>
  </si>
  <si>
    <t>type of settlement</t>
  </si>
  <si>
    <t>Street Typ</t>
  </si>
  <si>
    <t>Street Name</t>
  </si>
  <si>
    <t xml:space="preserve">building </t>
  </si>
  <si>
    <t xml:space="preserve">month of change of country  </t>
  </si>
  <si>
    <t xml:space="preserve">year of change of country </t>
  </si>
  <si>
    <t>6. Country of tax residency</t>
  </si>
  <si>
    <t>month of change of tax residency</t>
  </si>
  <si>
    <t>year of change of tax residency</t>
  </si>
  <si>
    <t>7. Identity document</t>
  </si>
  <si>
    <t>document 1</t>
  </si>
  <si>
    <t>document 2</t>
  </si>
  <si>
    <t>document 3</t>
  </si>
  <si>
    <t>document type</t>
  </si>
  <si>
    <t>document series (if any)</t>
  </si>
  <si>
    <t>document number</t>
  </si>
  <si>
    <t>date of issue</t>
  </si>
  <si>
    <t>issuing authority</t>
  </si>
  <si>
    <t>8. Tax code (identification number)</t>
  </si>
  <si>
    <t>9. Telephone numbers</t>
  </si>
  <si>
    <t>10. E-mail address</t>
  </si>
  <si>
    <t xml:space="preserve">Permit
stamp </t>
  </si>
  <si>
    <t>permission is obtained</t>
  </si>
  <si>
    <t>permission is not obtained</t>
  </si>
  <si>
    <t>permission number</t>
  </si>
  <si>
    <t>related/ not related</t>
  </si>
  <si>
    <t>code of type of relation</t>
  </si>
  <si>
    <t>Information on obtaining a permission of the controlling authority of a foreign state on acquisition (increase) of holding in the bank (to be filled in only by foreign companies / foreigners)</t>
  </si>
  <si>
    <t xml:space="preserve">  ,  ,  ,  , bldg, apt  </t>
  </si>
  <si>
    <t>- - , - , - -, - -, bldg-, apt - -</t>
  </si>
  <si>
    <t xml:space="preserve">    ,   ,    ,    , bldg , apt    </t>
  </si>
  <si>
    <t xml:space="preserve">, ,  , ,  ,   , bldg , apt  (); </t>
  </si>
  <si>
    <t xml:space="preserve">Registered address (1):   (   ),  ,   ,  ,    ,     , bldg  , apt   ( ); </t>
  </si>
  <si>
    <t xml:space="preserve">Registered address (2):   (   ),  ,   ,  ,    ,     , bldg  , apt   ( ); </t>
  </si>
  <si>
    <t xml:space="preserve">Permanent residence address (1):   (   ),  ,   ,  ,    ,     , bldg  , apt   ( ); </t>
  </si>
  <si>
    <t xml:space="preserve">Permanent residence address (2):   (   ),  ,   ,  ,    ,     , bldg  , apt   ( ); </t>
  </si>
  <si>
    <t xml:space="preserve">Temporary residence address (1):   (   ),  ,   ,  ,    ,     , bldg  , apt   ( ); </t>
  </si>
  <si>
    <t xml:space="preserve">Temporary residence address (2):   (   ),  ,   ,  ,    ,     , bldg  , apt   ( ); </t>
  </si>
  <si>
    <t xml:space="preserve">Registered address (1): - (- -), -, - ,- , - -, -  -, bldg -, apt - (-); </t>
  </si>
  <si>
    <t xml:space="preserve">Registered address (2): - (- -), -, - ,- , - -, -  -, bldg -, apt - (-); </t>
  </si>
  <si>
    <t xml:space="preserve">Permanent residence address (1): - (- -), -, - ,- , - -, -  -, bldg -, apt - (-); </t>
  </si>
  <si>
    <t xml:space="preserve">Permanent residence address (2): - (- -), -, - ,- , - -, -  -, bldg -, apt - (-); </t>
  </si>
  <si>
    <t xml:space="preserve">Temporary residence address (1): - (- -), -, - ,- , - -, -  -, bldg -, apt - (-); </t>
  </si>
  <si>
    <t xml:space="preserve">Temporary residence address (2): - (- -), -, - ,- , - -, -  -, bldg -, apt - (-); </t>
  </si>
  <si>
    <t>, ,  , ,  ,   , bldg , apt  ()</t>
  </si>
  <si>
    <t>-, -, - ,- , - -, -  -, bldg -, apt - (-)</t>
  </si>
  <si>
    <t xml:space="preserve"> ,  ,   ,  ,    ,     , bldg  , apt   ( )</t>
  </si>
  <si>
    <t xml:space="preserve">Registered address (1):  , ,  , ,  ,   , bldg , apt  (); </t>
  </si>
  <si>
    <t xml:space="preserve">Registered address (2):  , ,  , ,  ,   , bldg , apt  (); </t>
  </si>
  <si>
    <t xml:space="preserve">Permanent residence address (1):  , ,  , ,  ,   , bldg , apt  (); </t>
  </si>
  <si>
    <t xml:space="preserve">Permanent residence address (2):  , ,  , ,  ,   , bldg , apt  (); </t>
  </si>
  <si>
    <t xml:space="preserve">Temporary residence address (1):  , ,  , ,  ,   , bldg , apt  (); </t>
  </si>
  <si>
    <t xml:space="preserve">Temporary residence address (2):  , ,  , ,  ,   , bldg , apt  (); </t>
  </si>
  <si>
    <t xml:space="preserve">Registered address (1):  -, -, - ,- , - -, -  -, bldg -, apt - (-); </t>
  </si>
  <si>
    <t xml:space="preserve">Registered address (2):  -, -, - ,- , - -, -  -, bldg -, apt - (-); </t>
  </si>
  <si>
    <t xml:space="preserve">Permanent residence address (1):  -, -, - ,- , - -, -  -, bldg -, apt - (-); </t>
  </si>
  <si>
    <t xml:space="preserve">Permanent residence address (2):  -, -, - ,- , - -, -  -, bldg -, apt - (-); </t>
  </si>
  <si>
    <t xml:space="preserve">Temporary residence address (1):  -, -, - ,- , - -, -  -, bldg -, apt - (-); </t>
  </si>
  <si>
    <t xml:space="preserve">Temporary residence address (2):  -, -, - ,- , - -, -  -, bldg -, apt - (-); </t>
  </si>
  <si>
    <t xml:space="preserve">Registered address (1):   ,  ,   ,  ,    ,     , bldg  , apt   ( ); </t>
  </si>
  <si>
    <t xml:space="preserve">Registered address (2):   ,  ,   ,  ,    ,     , bldg  , apt   ( ); </t>
  </si>
  <si>
    <t xml:space="preserve">Permanent residence address (1):   ,  ,   ,  ,    ,     , bldg  , apt   ( ); </t>
  </si>
  <si>
    <t xml:space="preserve">Permanent residence address (2):   ,  ,   ,  ,    ,     , bldg  , apt   ( ); </t>
  </si>
  <si>
    <t xml:space="preserve">Temporary residence address (1):   ,  ,   ,  ,    ,     , bldg  , apt   ( ); </t>
  </si>
  <si>
    <t xml:space="preserve">Temporary residence address (2):   ,  ,   ,  ,    ,     , bldg  , apt   ( ); </t>
  </si>
  <si>
    <t xml:space="preserve"> , ,  , ,  ,   , bldg , apt  ()</t>
  </si>
  <si>
    <t xml:space="preserve"> -, -, - ,- , - -, -  -, bldg -, apt - (-)</t>
  </si>
  <si>
    <t xml:space="preserve">  ,  ,   ,  ,    ,     , bldg  , apt   ( )</t>
  </si>
  <si>
    <t xml:space="preserve">Reason for termination of powers / dismissal
</t>
  </si>
  <si>
    <t>Date of appointment</t>
  </si>
  <si>
    <t>Date of termination of powers / dismissal</t>
  </si>
  <si>
    <t>Intention to acquire (increase) qualifying holding in the bank</t>
  </si>
  <si>
    <t xml:space="preserve"> joint holding</t>
  </si>
  <si>
    <t>Stock of shares being acquired</t>
  </si>
  <si>
    <t>Value of shares being acquired</t>
  </si>
  <si>
    <t>Scheduled term of payment of the shares value (purchase price)e</t>
  </si>
  <si>
    <t xml:space="preserve">Identification / registration/tax code/number of the transferor
</t>
  </si>
  <si>
    <t>In case of absence of drop-down list please copy the values defined in Reference No.7 of the tab "Other directories"</t>
  </si>
  <si>
    <t>Name of the legal entity, shares//participation interest in the charter capital of which are being acquired</t>
  </si>
  <si>
    <t>Person issuing the power of attorney (principal)</t>
  </si>
  <si>
    <t>Identification / registration / tax code/number of the trustor</t>
  </si>
  <si>
    <t>Identification / registration code / number of the person whose shares/participation interest in the charter capital  are being transferred into discretionary management (trust)</t>
  </si>
  <si>
    <t>Type of influence (significant influence - up to 50% / decisive influence - more than 50%)</t>
  </si>
  <si>
    <t>In case of absence of drop-down list please copy the values defined in Reference No.7 of the tab "Other directories".</t>
  </si>
  <si>
    <t xml:space="preserve">Amount of shareholding in the bank, which is being (was) acquired
</t>
  </si>
  <si>
    <t xml:space="preserve">Identification / registration / tax code / number of the transaction party </t>
  </si>
  <si>
    <t>In case of absence of drop-down list please copy the values defined in Reference No.1 of the tab "Other directories".</t>
  </si>
  <si>
    <t>In case of absence of drop-down list please copy the values defined in Reference No.10 of the tab "Other directories".</t>
  </si>
  <si>
    <t>Sector of economy (main type of activity) a legal entity</t>
  </si>
  <si>
    <t>type of settlement (eg city, town, village etc)</t>
  </si>
  <si>
    <t>Iidentification / registration code / number</t>
  </si>
  <si>
    <t>In case of absence of drop-down list please copy the values defined in Reference No.9 of the tab "Other directories".</t>
  </si>
  <si>
    <t>In case of absence of drop-down list please copy the values defined in Reference No.4 of the tab "Other directories".</t>
  </si>
  <si>
    <t>Patronymic</t>
  </si>
  <si>
    <t>Country of citizenship-1</t>
  </si>
  <si>
    <t>Country of citizenship-2</t>
  </si>
  <si>
    <t>Country of citizenship-3</t>
  </si>
  <si>
    <t>сountry</t>
  </si>
  <si>
    <t>Surname, name, patronymic</t>
  </si>
  <si>
    <t>Information about the legal entity</t>
  </si>
  <si>
    <t>Position (job title) of  associated (close) person</t>
  </si>
  <si>
    <t xml:space="preserve"> Legal entity's country of registration</t>
  </si>
  <si>
    <t>sector of economy (main type of activity) of  legal entity</t>
  </si>
  <si>
    <t xml:space="preserve">type of street  </t>
  </si>
  <si>
    <t>building</t>
  </si>
  <si>
    <t>notes to address</t>
  </si>
  <si>
    <t>Identification / tax number of a person whose obligations are guaranteed</t>
  </si>
  <si>
    <t xml:space="preserve">Answer </t>
  </si>
  <si>
    <t>Does the individual have any records of conviction, which is not cancelled or cleared according to the procedure established by law. for committing property crimes, economic activity crimes, crimes of official or professional misconduct related to the provision of public services, regardless of their degree of gravity, as well as for other intentional crimes, if such crimes in the country, in which the Individual is sentenced for committing the relevant crime, are classified as medium, grave or especially grave crimes?  (answer - "yes"/"no")</t>
  </si>
  <si>
    <t>Did the sanctions imposed by Ukraine, foreign states (except for states that carry out armed aggression against Ukraine), intergovernmental associations or international organizations apply with respect to the person over the last three years?   (answer - "yes"/"no")</t>
  </si>
  <si>
    <t>Are such sanctions continuing as of the date of signing this Questionnaire?  (answer - "yes"/"no")</t>
  </si>
  <si>
    <t>Has the individual listed as the person involved in the commission of terrorist activities or against which international sanctions have been applied over the past ten years?  (answer - "yes"/"no")</t>
  </si>
  <si>
    <t>Is the individual on this list as of the date of signing this Questionnaire?  (answer - "yes"/"no")</t>
  </si>
  <si>
    <t>Is the individual deprived of the right to occupy certain positions or engage in certain activities according to a judgment or other court decision?   (answer - "yes"/"no")</t>
  </si>
  <si>
    <t>Has the individual committed or had a material breach of tax liabilities over the last three years?  (answer - "yes"/"no")</t>
  </si>
  <si>
    <t>Is such material breach of tax liabilities continuing as of the date of signing this Questionnaire?   (answer - "yes"/"no")</t>
  </si>
  <si>
    <t>Does the person have any arrears of taxes, duties or other mandatory payments that do not constitute a significant violation of the tax obligations? (answer - "yes"/"no")</t>
  </si>
  <si>
    <t>Did the person commit a violation (non-fulfilment or improper fulfilment) of a financial obligation exceeding UAH 300,000 (or its equivalent in foreign currency), and the term of the violation exceeded 30 consecutive days, before any bank or other legal entity or individual for the last three years? (answer - "yes"/"no")</t>
  </si>
  <si>
    <t>street name</t>
  </si>
  <si>
    <t xml:space="preserve">street name </t>
  </si>
  <si>
    <t>street typ</t>
  </si>
  <si>
    <t>street type</t>
  </si>
  <si>
    <t>In case of absence of drop-down list please copy the values defined in Reference No.11 of the tab "Other directories"</t>
  </si>
  <si>
    <t>In case of absence of drop-down list please copy the values defined in Reference No.6 of the tab "Other directories"</t>
  </si>
  <si>
    <t>Business reputation of the private individual</t>
  </si>
  <si>
    <t>Full legal name of the bank</t>
  </si>
  <si>
    <t>Identification / registration / tax code / number</t>
  </si>
  <si>
    <t>updated Tables N:</t>
  </si>
  <si>
    <t>III. Information on qualifying holding of the private individual in the bank</t>
  </si>
  <si>
    <t>IV. Relations of the private individual with other persons / entities</t>
  </si>
  <si>
    <t>II. Information on positions held by the private individual</t>
  </si>
  <si>
    <t> II. Information on positions held by the private individual</t>
  </si>
  <si>
    <t>  III. Information on qualifying holding of the private individual in the bank</t>
  </si>
  <si>
    <t> IV. Relations of the private individual with other persons / entities</t>
  </si>
  <si>
    <t xml:space="preserve">JOINT STOCK COMPANY "UKRAINIAN СONSTRUCTION INVESTMENT BANK" </t>
  </si>
  <si>
    <t xml:space="preserve">type of settlement (eg city, town, village etc) </t>
  </si>
  <si>
    <r>
      <rPr>
        <b/>
        <sz val="10"/>
        <color rgb="FFC00000"/>
        <rFont val="Times New Roman"/>
        <family val="1"/>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r>
      <rPr>
        <sz val="10"/>
        <color theme="1"/>
        <rFont val="Times New Roman"/>
        <family val="1"/>
        <charset val="204"/>
      </rPr>
      <t xml:space="preserve">
In case of absence of drop-down list please copy the values defined in Reference No.8 of the tab "Other directories".</t>
    </r>
  </si>
  <si>
    <r>
      <rPr>
        <b/>
        <sz val="10"/>
        <color rgb="FFC00000"/>
        <rFont val="Calibri"/>
        <family val="2"/>
        <charset val="204"/>
        <scheme val="minor"/>
      </rPr>
      <t xml:space="preserve">Ability to exercise significant influence over a legal entity (to be filled in only if  performs influence over the legal entity irrespective of and/or without formal ownership. If such influence does not exist, please mark a cell with a dash). 
</t>
    </r>
    <r>
      <rPr>
        <b/>
        <sz val="10"/>
        <rFont val="Calibri"/>
        <family val="2"/>
        <charset val="204"/>
        <scheme val="minor"/>
      </rPr>
      <t xml:space="preserve">
</t>
    </r>
    <r>
      <rPr>
        <sz val="10"/>
        <rFont val="Calibri"/>
        <family val="2"/>
        <charset val="204"/>
        <scheme val="minor"/>
      </rPr>
      <t>In case of absence of drop-down list please copy the values defined in Reference No.8 of the tab "Other directories".</t>
    </r>
  </si>
  <si>
    <t>PUBLIC JOINT-STOCK COMPANY COMMERCIAL BANK ACCORDBANK"</t>
  </si>
  <si>
    <t>JOINT-STOCK COMPANY MEGABANK</t>
  </si>
  <si>
    <t xml:space="preserve">JOINT-STOCK COMPANY  PRAVEX BANK </t>
  </si>
  <si>
    <t xml:space="preserve">JOINT STOCK COMPANY RAIFFEISEN BANK AVAL </t>
  </si>
  <si>
    <t xml:space="preserve">JOINT-STOCK COMPANY SBERBANK </t>
  </si>
  <si>
    <t>Annex 2
to the Order of the National Bank of Ukraine as of December 28, 2018, No. 1241-no (as amended by order of the National Bank of Ukraine as of August 16, 2022, No. 576-no and by order of the National Bank of Ukraine as of May 27, 2020, No. 341-no and by order of the National Bank of Ukraine as of January 04, 2022, No. 3-no) (Section IV, subparagraph  7,  paragraph 190, Chapter 21; Section V, Chapter 31, paragraph 271, subparagraph  6; Section V, Chapter 36, paragraph 301; Section V, Chapter 37, paragraph 305 subparagraph 3 of the Regulation On Bank Licensing, approved by the Resolution of the Board of the National Bank of Ukraine as of December 22, 2018, No. 149)</t>
  </si>
  <si>
    <t>Were there any recorded cases in last three years (including as of the date of signing this questionnaire) of false information provided by the entity to the NBU?</t>
  </si>
  <si>
    <t>If yes, please elaborate:</t>
  </si>
  <si>
    <t>Were there any recorded cases in last three years (including as of the date of signing this questionnaire) of an individual failing to fulfil their assumed personal obligations and/or letters of guarantee submitted to the NBU?</t>
  </si>
  <si>
    <t xml:space="preserve">Is an individual a citizen, or tax resident, or permanent resident of the state that commits/committed a military aggression against Ukraine as defined in Article 1 of the Law of Ukraine On Defense of Ukraine? </t>
  </si>
  <si>
    <t>If yes, please elaborate.</t>
  </si>
  <si>
    <t>9.1</t>
  </si>
  <si>
    <t>9.2</t>
  </si>
  <si>
    <t>Was there any court decision that came into effect in last three years as to the individual’s liability for violating the requirements of anticorruption laws, laws on financial monitoring, and financial services?</t>
  </si>
  <si>
    <t>Is there an effective court decision that came into force as of the date of singing this questionnaire related to the individual’s liability for violating the requirements of anticorruption laws, laws on financial monitoring, and financial services?</t>
  </si>
  <si>
    <t xml:space="preserve"> Table 16. 
Information on observance of law and public order</t>
  </si>
  <si>
    <t xml:space="preserve"> Table 17. Information on performance of financial obligations</t>
  </si>
  <si>
    <t>Were there any cases of termination of powers (dismissal) of a person upon demand of a state authority in the last three years [excluding termination of powers/dismissal/not taking office by a person upon the NBU’s decision on refusal to approve the person’s appointment in a financial institution as the chief executive officer, chief accountant, head of the internal audit function, chief risk officer, and chief compliance officer]?</t>
  </si>
  <si>
    <t>Has an individual been dismissed in the last five years for repeated or one-time serious professional misconduct and/or violation of work schedule, violation of anticorruption law, embezzlement, abuse of power/office and other offence?</t>
  </si>
  <si>
    <t>Have any disciplinary sanction been imposed on an individual in the last three years in a form of denying the right to engage in legal practice, canceling the issued certificate for the right to perform notarial activities or activities of an insolvency practitioner (asset manager, rehabilitation manager, receiver), depriving of the right to perform private executor functions?</t>
  </si>
  <si>
    <t>If yes, please elaborate (what disciplinary sanction were imposed, the date of imposition) and provide explanations:</t>
  </si>
  <si>
    <t>Has the person been dismissed in the last three years from the position of a judge, prosecutor, law-enforcement officer, from the public service or local self-governments due to imposing disciplinary sanctions?</t>
  </si>
  <si>
    <t>Has an individual held the position of chief executive officer, chief accountant, head of the internal audit function, chief risk officer, chief compliance officer of the financial institution (acting head, officer) aggregately for more than six months without the NBU approval if such approval was mandatory according to the law?</t>
  </si>
  <si>
    <t xml:space="preserve">Did an individual own a qualifying holding in a financial institution, foreign financial institution as of any date of the year preceding the date of decision of the licensing and supervision authority, court, or other authorized body regarding such individual on the following:
assignment of provisional administration, and/or
classifying as insolvent, or
declaring bankrupt, and/or
revoking/cancelling banking/all licenses to provide financial services/all licenses to certain types of professional activities in capital markets and regulated commodity markets, initiated by the licensing and supervision authority (except for revoking/cancelling the license due to failure to provide any financial services by a financial institution during a year from the date of its receipt or for a professional participant of capital markets - if it has not started its professional activities in capital markets and regulated commodity markets and/or has not provided any additional services permitted by the license to certain types of activities, during a year from the date of receipt of such license/has not performed professional activities in capital markets and regulated commodity markets and/or has not provided any additional services permitted by the license to certain types of activities, during six consecutive months, unless the other term is set in a special law regulating such type of activities), and/or 
excluding from the State Financial Institutions Register and/or register of financial institutions of the other licensing and supervision authority, authorized body of a foreign country? </t>
  </si>
  <si>
    <t xml:space="preserve">Has an individual been aggregately for more than six months a member of the management and/or control body, held the position of the chief executive officer, chief accountant, chief risk officer, chief compliance officer, head of the internal audit unit of the financial institution, foreign financial institution (acting head, officer) during the year preceding the date of decision of the licensing and supervision authority, court, or other authorized body indicated in row 1 of this table? </t>
  </si>
  <si>
    <t>Irrespective of a position held or a qualifying holding, did a person have the opportunity to issue mandatory instructions or otherwise determine or substantially influence the actions of a financial institution, foreign financial institution as of any date of the year preceding the date of the decision of the licensing and supervision authority, court, or other authorized body indicated in row 1 of this table?</t>
  </si>
  <si>
    <t>Have there been any cases of termination of office (dismissal) of an individual or transfer to other position preceded by the requirement of the licensing and registration authority regarding replacement of this individual at the position due to inadequate performance of official duties that led to violation of Ukrainian laws by the financial institution, or the NBU’s decision on imposing a corrective measure in the form of suspension from office of the financial institution’s official?</t>
  </si>
  <si>
    <t xml:space="preserve"> Table 19. Information on positions held or qualifying holdings in financial institutions, foreign financial institutions</t>
  </si>
  <si>
    <t>Information on positions held or qualifying holdings in financial institutions, foreign financial institutions</t>
  </si>
  <si>
    <t>Table 19. Information on positions held or qualifying holdings in financial institutions, foreign financial institutions</t>
  </si>
  <si>
    <t>Information Related to Professional Activities</t>
  </si>
  <si>
    <t xml:space="preserve"> Table 18.  Information Related to Professional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</si>
</sst>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0.0"/>
    <numFmt numFmtId="166" formatCode="0.000000"/>
    <numFmt numFmtId="167" formatCode="#,##0.000000"/>
    <numFmt numFmtId="168" formatCode="#,##0.000000_ ;\-#,##0.000000\ "/>
    <numFmt numFmtId="169" formatCode="0.0000000"/>
    <numFmt numFmtId="170" formatCode="0.000000_ ;\-0.000000\ "/>
    <numFmt numFmtId="171" formatCode="0.00000000"/>
  </numFmts>
  <fonts count="65"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9"/>
      <color indexed="81"/>
      <name val="Tahoma"/>
      <family val="2"/>
      <charset val="204"/>
    </font>
    <font>
      <b/>
      <sz val="11"/>
      <color theme="1"/>
      <name val="Times New Roman"/>
      <family val="1"/>
      <charset val="204"/>
    </font>
    <font>
      <b/>
      <i/>
      <sz val="10"/>
      <name val="Times New Roman"/>
      <family val="1"/>
      <charset val="204"/>
    </font>
    <font>
      <sz val="10"/>
      <name val="Times New Roman"/>
      <family val="1"/>
      <charset val="204"/>
    </font>
    <font>
      <b/>
      <sz val="10"/>
      <name val="Times New Roman"/>
      <family val="1"/>
      <charset val="204"/>
    </font>
    <font>
      <sz val="10"/>
      <color theme="1"/>
      <name val="Times New Roman"/>
      <family val="1"/>
      <charset val="204"/>
    </font>
    <font>
      <sz val="10"/>
      <color rgb="FFFF0000"/>
      <name val="Times New Roman"/>
      <family val="1"/>
      <charset val="204"/>
    </font>
    <font>
      <b/>
      <sz val="10"/>
      <color theme="1"/>
      <name val="Times New Roman"/>
      <family val="1"/>
      <charset val="204"/>
    </font>
    <font>
      <sz val="10"/>
      <color rgb="FF000000"/>
      <name val="Times New Roman"/>
      <family val="1"/>
      <charset val="204"/>
    </font>
    <font>
      <sz val="10"/>
      <color theme="1"/>
      <name val="Calibri"/>
      <family val="2"/>
      <charset val="204"/>
      <scheme val="minor"/>
    </font>
    <font>
      <sz val="10"/>
      <name val="Calibri"/>
      <family val="2"/>
      <charset val="204"/>
      <scheme val="minor"/>
    </font>
    <font>
      <sz val="11"/>
      <color theme="1"/>
      <name val="Calibri"/>
      <family val="2"/>
      <charset val="204"/>
      <scheme val="minor"/>
    </font>
    <font>
      <sz val="8"/>
      <name val="Times New Roman"/>
      <family val="1"/>
      <charset val="204"/>
    </font>
    <font>
      <b/>
      <sz val="11"/>
      <color theme="1"/>
      <name val="Calibri"/>
      <family val="2"/>
      <charset val="204"/>
      <scheme val="minor"/>
    </font>
    <font>
      <sz val="6"/>
      <name val="Times New Roman"/>
      <family val="1"/>
      <charset val="204"/>
    </font>
    <font>
      <sz val="6"/>
      <name val="Calibri"/>
      <family val="2"/>
      <charset val="204"/>
      <scheme val="minor"/>
    </font>
    <font>
      <b/>
      <sz val="12"/>
      <color theme="0"/>
      <name val="Calibri"/>
      <family val="2"/>
      <charset val="204"/>
      <scheme val="minor"/>
    </font>
    <font>
      <sz val="8"/>
      <color theme="0" tint="-0.249977111117893"/>
      <name val="Times New Roman"/>
      <family val="1"/>
      <charset val="204"/>
    </font>
    <font>
      <b/>
      <sz val="12"/>
      <name val="Times New Roman"/>
      <family val="1"/>
      <charset val="204"/>
    </font>
    <font>
      <sz val="1"/>
      <color theme="0"/>
      <name val="Times New Roman"/>
      <family val="1"/>
      <charset val="204"/>
    </font>
    <font>
      <sz val="8"/>
      <color theme="1"/>
      <name val="Times New Roman"/>
      <family val="1"/>
      <charset val="204"/>
    </font>
    <font>
      <sz val="8"/>
      <color theme="1"/>
      <name val="Calibri"/>
      <family val="2"/>
      <charset val="204"/>
      <scheme val="minor"/>
    </font>
    <font>
      <sz val="11"/>
      <color theme="0"/>
      <name val="Calibri"/>
      <family val="2"/>
      <charset val="204"/>
      <scheme val="minor"/>
    </font>
    <font>
      <sz val="11"/>
      <color theme="0"/>
      <name val="Times New Roman"/>
      <family val="1"/>
      <charset val="204"/>
    </font>
    <font>
      <b/>
      <sz val="14"/>
      <name val="Times New Roman"/>
      <family val="1"/>
      <charset val="204"/>
    </font>
    <font>
      <sz val="1"/>
      <color theme="0"/>
      <name val="Calibri"/>
      <family val="2"/>
      <charset val="204"/>
      <scheme val="minor"/>
    </font>
    <font>
      <sz val="10"/>
      <color indexed="64"/>
      <name val="Times New Roman"/>
      <family val="1"/>
      <charset val="204"/>
    </font>
    <font>
      <sz val="9"/>
      <color theme="1"/>
      <name val="Times New Roman"/>
      <family val="1"/>
      <charset val="204"/>
    </font>
    <font>
      <sz val="8"/>
      <color rgb="FF000000"/>
      <name val="Times New Roman"/>
      <family val="1"/>
      <charset val="204"/>
    </font>
    <font>
      <sz val="9"/>
      <color rgb="FF000000"/>
      <name val="Times New Roman"/>
      <family val="1"/>
      <charset val="204"/>
    </font>
    <font>
      <b/>
      <sz val="1"/>
      <color theme="0"/>
      <name val="Times New Roman"/>
      <family val="1"/>
      <charset val="204"/>
    </font>
    <font>
      <sz val="11"/>
      <color theme="1"/>
      <name val="Times New Roman"/>
      <family val="1"/>
      <charset val="204"/>
    </font>
    <font>
      <b/>
      <sz val="1"/>
      <name val="Times New Roman"/>
      <family val="1"/>
      <charset val="204"/>
    </font>
    <font>
      <b/>
      <sz val="10"/>
      <color rgb="FFC00000"/>
      <name val="Times New Roman"/>
      <family val="1"/>
      <charset val="204"/>
    </font>
    <font>
      <sz val="10"/>
      <color theme="0"/>
      <name val="Calibri"/>
      <family val="2"/>
      <charset val="204"/>
      <scheme val="minor"/>
    </font>
    <font>
      <b/>
      <sz val="10"/>
      <name val="Calibri"/>
      <family val="2"/>
      <charset val="204"/>
    </font>
    <font>
      <sz val="10"/>
      <color rgb="FF2A2928"/>
      <name val="Times New Roman"/>
      <family val="1"/>
      <charset val="204"/>
    </font>
    <font>
      <u/>
      <sz val="10"/>
      <color theme="10"/>
      <name val="Times New Roman"/>
      <family val="1"/>
      <charset val="204"/>
    </font>
    <font>
      <sz val="9"/>
      <color theme="1"/>
      <name val="Calibri"/>
      <family val="2"/>
      <charset val="204"/>
      <scheme val="minor"/>
    </font>
    <font>
      <b/>
      <u/>
      <sz val="9"/>
      <color indexed="81"/>
      <name val="Tahoma"/>
      <family val="2"/>
      <charset val="204"/>
    </font>
    <font>
      <b/>
      <sz val="11"/>
      <name val="Times New Roman"/>
      <family val="1"/>
      <charset val="204"/>
    </font>
    <font>
      <sz val="11"/>
      <name val="Calibri"/>
      <family val="2"/>
      <charset val="204"/>
      <scheme val="minor"/>
    </font>
    <font>
      <sz val="10"/>
      <color indexed="81"/>
      <name val="Tahoma"/>
      <family val="2"/>
      <charset val="204"/>
    </font>
    <font>
      <sz val="11"/>
      <name val="Times New Roman"/>
      <family val="1"/>
      <charset val="204"/>
    </font>
    <font>
      <i/>
      <sz val="11"/>
      <name val="Times New Roman"/>
      <family val="1"/>
      <charset val="204"/>
    </font>
    <font>
      <sz val="10"/>
      <color rgb="FFC00000"/>
      <name val="Times New Roman"/>
      <family val="1"/>
      <charset val="204"/>
    </font>
    <font>
      <i/>
      <sz val="8"/>
      <color theme="1"/>
      <name val="Times New Roman"/>
      <family val="1"/>
      <charset val="204"/>
    </font>
    <font>
      <sz val="10"/>
      <color rgb="FFC00000"/>
      <name val="Calibri"/>
      <family val="2"/>
      <charset val="204"/>
      <scheme val="minor"/>
    </font>
    <font>
      <b/>
      <sz val="9"/>
      <color indexed="10"/>
      <name val="Tahoma"/>
      <family val="2"/>
      <charset val="204"/>
    </font>
    <font>
      <sz val="11"/>
      <color rgb="FFC00000"/>
      <name val="Times New Roman"/>
      <family val="1"/>
      <charset val="204"/>
    </font>
    <font>
      <b/>
      <sz val="10"/>
      <color indexed="10"/>
      <name val="Tahoma"/>
      <family val="2"/>
      <charset val="204"/>
    </font>
    <font>
      <sz val="10"/>
      <color indexed="10"/>
      <name val="Tahoma"/>
      <family val="2"/>
      <charset val="204"/>
    </font>
    <font>
      <sz val="1"/>
      <color rgb="FFC00000"/>
      <name val="Times New Roman"/>
      <family val="1"/>
      <charset val="204"/>
    </font>
    <font>
      <sz val="1"/>
      <color rgb="FFC00000"/>
      <name val="Calibri"/>
      <family val="2"/>
      <charset val="204"/>
      <scheme val="minor"/>
    </font>
    <font>
      <sz val="11"/>
      <name val="Calibri"/>
      <family val="2"/>
      <charset val="204"/>
    </font>
    <font>
      <b/>
      <sz val="10"/>
      <color rgb="FFC00000"/>
      <name val="Calibri"/>
      <family val="2"/>
      <charset val="204"/>
      <scheme val="minor"/>
    </font>
    <font>
      <b/>
      <sz val="10"/>
      <name val="Calibri"/>
      <family val="2"/>
      <charset val="204"/>
      <scheme val="minor"/>
    </font>
    <font>
      <u/>
      <sz val="10"/>
      <color indexed="10"/>
      <name val="Tahoma"/>
      <family val="2"/>
      <charset val="204"/>
    </font>
    <font>
      <b/>
      <sz val="10"/>
      <color indexed="81"/>
      <name val="Tahoma"/>
      <family val="2"/>
      <charset val="204"/>
    </font>
    <font>
      <b/>
      <sz val="8"/>
      <color theme="1"/>
      <name val="Times New Roman"/>
      <family val="1"/>
      <charset val="204"/>
    </font>
    <font>
      <sz val="10"/>
      <color rgb="FFFF0000"/>
      <name val="Calibri"/>
      <family val="2"/>
      <charset val="204"/>
      <scheme val="minor"/>
    </font>
  </fonts>
  <fills count="11">
    <fill>
      <patternFill patternType="none"/>
    </fill>
    <fill>
      <patternFill patternType="gray125"/>
    </fill>
    <fill>
      <patternFill patternType="solid">
        <fgColor rgb="FFC6EFCE"/>
      </patternFill>
    </fill>
    <fill>
      <patternFill patternType="solid">
        <fgColor rgb="FFFFC7CE"/>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9" tint="0.79998168889431442"/>
        <bgColor indexed="64"/>
      </patternFill>
    </fill>
    <fill>
      <patternFill patternType="solid">
        <fgColor theme="9"/>
      </patternFill>
    </fill>
    <fill>
      <patternFill patternType="solid">
        <fgColor theme="7" tint="0.79998168889431442"/>
        <bgColor indexed="64"/>
      </patternFill>
    </fill>
    <fill>
      <patternFill patternType="solid">
        <fgColor rgb="FFE2EFD9"/>
        <bgColor rgb="FFE2EFD9"/>
      </patternFill>
    </fill>
  </fills>
  <borders count="7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top/>
      <bottom style="thin">
        <color rgb="FF92D050"/>
      </bottom>
      <diagonal/>
    </border>
    <border>
      <left style="thin">
        <color rgb="FF92D050"/>
      </left>
      <right style="thin">
        <color rgb="FF92D050"/>
      </right>
      <top/>
      <bottom style="thin">
        <color rgb="FF92D050"/>
      </bottom>
      <diagonal/>
    </border>
    <border>
      <left style="thin">
        <color rgb="FF92D050"/>
      </left>
      <right/>
      <top style="thin">
        <color rgb="FF92D050"/>
      </top>
      <bottom/>
      <diagonal/>
    </border>
    <border>
      <left style="medium">
        <color rgb="FF92D050"/>
      </left>
      <right style="medium">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style="thin">
        <color rgb="FF92D050"/>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right style="thin">
        <color rgb="FF92D050"/>
      </right>
      <top style="thin">
        <color rgb="FF92D050"/>
      </top>
      <bottom style="medium">
        <color rgb="FF92D050"/>
      </bottom>
      <diagonal/>
    </border>
    <border>
      <left style="thin">
        <color rgb="FF92D050"/>
      </left>
      <right style="thin">
        <color rgb="FF92D050"/>
      </right>
      <top style="medium">
        <color rgb="FF92D050"/>
      </top>
      <bottom/>
      <diagonal/>
    </border>
    <border>
      <left style="thin">
        <color rgb="FF92D050"/>
      </left>
      <right style="medium">
        <color rgb="FF92D050"/>
      </right>
      <top style="medium">
        <color rgb="FF92D050"/>
      </top>
      <bottom/>
      <diagonal/>
    </border>
    <border>
      <left style="thin">
        <color rgb="FF92D050"/>
      </left>
      <right/>
      <top/>
      <bottom/>
      <diagonal/>
    </border>
    <border>
      <left style="thin">
        <color rgb="FF92D050"/>
      </left>
      <right style="thin">
        <color rgb="FF92D050"/>
      </right>
      <top style="thin">
        <color rgb="FF92D050"/>
      </top>
      <bottom/>
      <diagonal/>
    </border>
    <border>
      <left style="medium">
        <color rgb="FF92D050"/>
      </left>
      <right style="thin">
        <color rgb="FF92D050"/>
      </right>
      <top style="thin">
        <color rgb="FF92D050"/>
      </top>
      <bottom/>
      <diagonal/>
    </border>
    <border>
      <left/>
      <right style="medium">
        <color rgb="FF92D050"/>
      </right>
      <top style="thin">
        <color rgb="FF92D050"/>
      </top>
      <bottom style="thin">
        <color rgb="FF92D050"/>
      </bottom>
      <diagonal/>
    </border>
    <border>
      <left style="medium">
        <color rgb="FF92D050"/>
      </left>
      <right/>
      <top style="thin">
        <color rgb="FF92D050"/>
      </top>
      <bottom style="medium">
        <color rgb="FF92D050"/>
      </bottom>
      <diagonal/>
    </border>
    <border>
      <left style="medium">
        <color rgb="FF92D050"/>
      </left>
      <right style="medium">
        <color rgb="FF92D050"/>
      </right>
      <top/>
      <bottom style="thin">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style="thin">
        <color rgb="FF92D050"/>
      </right>
      <top/>
      <bottom style="thin">
        <color rgb="FF92D050"/>
      </bottom>
      <diagonal/>
    </border>
    <border>
      <left style="medium">
        <color rgb="FF92D050"/>
      </left>
      <right/>
      <top style="thin">
        <color rgb="FF92D050"/>
      </top>
      <bottom/>
      <diagonal/>
    </border>
    <border>
      <left style="medium">
        <color rgb="FF92D050"/>
      </left>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right style="thin">
        <color rgb="FF92D050"/>
      </right>
      <top style="thin">
        <color rgb="FF92D050"/>
      </top>
      <bottom/>
      <diagonal/>
    </border>
    <border>
      <left style="thin">
        <color rgb="FF92D050"/>
      </left>
      <right/>
      <top/>
      <bottom style="thin">
        <color rgb="FF92D050"/>
      </bottom>
      <diagonal/>
    </border>
    <border>
      <left/>
      <right style="thin">
        <color rgb="FF92D050"/>
      </right>
      <top/>
      <bottom style="thin">
        <color rgb="FF92D050"/>
      </bottom>
      <diagonal/>
    </border>
    <border>
      <left/>
      <right style="thin">
        <color rgb="FF92D050"/>
      </right>
      <top/>
      <bottom/>
      <diagonal/>
    </border>
    <border>
      <left style="thin">
        <color indexed="64"/>
      </left>
      <right style="thin">
        <color rgb="FF92D050"/>
      </right>
      <top style="thin">
        <color indexed="64"/>
      </top>
      <bottom/>
      <diagonal/>
    </border>
    <border>
      <left/>
      <right/>
      <top style="thin">
        <color rgb="FF92D050"/>
      </top>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diagonal/>
    </border>
    <border>
      <left style="thin">
        <color rgb="FF92D050"/>
      </left>
      <right style="thin">
        <color rgb="FF92D050"/>
      </right>
      <top/>
      <bottom/>
      <diagonal/>
    </border>
    <border>
      <left style="thin">
        <color rgb="FF92D050"/>
      </left>
      <right style="medium">
        <color rgb="FF92D050"/>
      </right>
      <top/>
      <bottom/>
      <diagonal/>
    </border>
    <border>
      <left style="medium">
        <color rgb="FF92D050"/>
      </left>
      <right style="thin">
        <color rgb="FF92D050"/>
      </right>
      <top/>
      <bottom style="medium">
        <color rgb="FF92D050"/>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5" fillId="0" borderId="0" applyFont="0" applyFill="0" applyBorder="0" applyAlignment="0" applyProtection="0"/>
    <xf numFmtId="0" fontId="26" fillId="8" borderId="0" applyNumberFormat="0" applyBorder="0" applyAlignment="0" applyProtection="0"/>
  </cellStyleXfs>
  <cellXfs count="748">
    <xf numFmtId="0" fontId="0" fillId="0" borderId="0" xfId="0"/>
    <xf numFmtId="0" fontId="7" fillId="0" borderId="0" xfId="0" applyFont="1" applyFill="1"/>
    <xf numFmtId="0" fontId="7" fillId="0" borderId="0" xfId="0" applyFont="1"/>
    <xf numFmtId="0" fontId="7" fillId="0" borderId="0" xfId="0" applyFont="1" applyFill="1" applyAlignment="1">
      <alignment horizontal="left" vertical="center" wrapText="1"/>
    </xf>
    <xf numFmtId="0" fontId="9" fillId="0" borderId="0" xfId="0" applyFont="1" applyProtection="1">
      <protection locked="0"/>
    </xf>
    <xf numFmtId="0" fontId="14" fillId="0" borderId="0" xfId="0" applyFont="1" applyProtection="1">
      <protection locked="0"/>
    </xf>
    <xf numFmtId="0" fontId="18" fillId="0" borderId="0" xfId="0" applyFont="1" applyFill="1" applyAlignment="1" applyProtection="1">
      <alignment wrapText="1"/>
      <protection hidden="1"/>
    </xf>
    <xf numFmtId="0" fontId="18" fillId="0" borderId="0" xfId="0" applyFont="1" applyProtection="1">
      <protection hidden="1"/>
    </xf>
    <xf numFmtId="0" fontId="20" fillId="0" borderId="0" xfId="0" applyFont="1" applyFill="1" applyProtection="1">
      <protection hidden="1"/>
    </xf>
    <xf numFmtId="0" fontId="7" fillId="0" borderId="0" xfId="0" applyFont="1" applyFill="1" applyAlignment="1" applyProtection="1">
      <alignment wrapText="1"/>
      <protection hidden="1"/>
    </xf>
    <xf numFmtId="0" fontId="14" fillId="0" borderId="0" xfId="0" applyFont="1" applyProtection="1">
      <protection hidden="1"/>
    </xf>
    <xf numFmtId="0" fontId="14" fillId="0" borderId="0" xfId="0" applyFont="1" applyFill="1" applyProtection="1">
      <protection hidden="1"/>
    </xf>
    <xf numFmtId="0" fontId="16" fillId="0" borderId="0" xfId="0" applyFont="1" applyProtection="1">
      <protection hidden="1"/>
    </xf>
    <xf numFmtId="49" fontId="7" fillId="0" borderId="0" xfId="0" applyNumberFormat="1" applyFont="1" applyAlignment="1" applyProtection="1">
      <alignment wrapText="1"/>
      <protection hidden="1"/>
    </xf>
    <xf numFmtId="0" fontId="7" fillId="0" borderId="0" xfId="0" applyFont="1" applyProtection="1">
      <protection hidden="1"/>
    </xf>
    <xf numFmtId="0" fontId="7" fillId="0" borderId="0" xfId="0" applyFont="1" applyFill="1" applyProtection="1">
      <protection hidden="1"/>
    </xf>
    <xf numFmtId="0" fontId="9" fillId="0" borderId="0" xfId="0" applyFont="1" applyFill="1" applyProtection="1">
      <protection hidden="1"/>
    </xf>
    <xf numFmtId="0" fontId="7" fillId="0" borderId="0" xfId="0" applyFont="1" applyAlignment="1" applyProtection="1">
      <alignment horizontal="right" vertical="center"/>
      <protection hidden="1"/>
    </xf>
    <xf numFmtId="0" fontId="9" fillId="0" borderId="0" xfId="0" applyFont="1" applyProtection="1">
      <protection hidden="1"/>
    </xf>
    <xf numFmtId="0" fontId="23" fillId="0" borderId="0" xfId="0" applyFont="1" applyFill="1" applyProtection="1">
      <protection hidden="1"/>
    </xf>
    <xf numFmtId="0" fontId="16" fillId="0" borderId="0" xfId="0" applyFont="1" applyAlignment="1" applyProtection="1">
      <alignment horizontal="right"/>
      <protection hidden="1"/>
    </xf>
    <xf numFmtId="0" fontId="7" fillId="0" borderId="23" xfId="0" applyFont="1" applyBorder="1" applyAlignment="1" applyProtection="1">
      <alignment horizontal="center" vertical="center" wrapText="1"/>
      <protection locked="0"/>
    </xf>
    <xf numFmtId="14" fontId="7" fillId="0" borderId="23" xfId="0" applyNumberFormat="1" applyFont="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9" fillId="0" borderId="23" xfId="0" applyFont="1" applyBorder="1" applyAlignment="1" applyProtection="1">
      <alignment horizontal="left" vertical="top" wrapText="1"/>
      <protection hidden="1"/>
    </xf>
    <xf numFmtId="0" fontId="0" fillId="0" borderId="0" xfId="0" applyProtection="1">
      <protection locked="0"/>
    </xf>
    <xf numFmtId="0" fontId="0" fillId="0" borderId="0" xfId="0" applyProtection="1">
      <protection hidden="1"/>
    </xf>
    <xf numFmtId="0" fontId="25" fillId="0" borderId="0" xfId="0" applyFont="1" applyProtection="1">
      <protection hidden="1"/>
    </xf>
    <xf numFmtId="0" fontId="0" fillId="0" borderId="0" xfId="0" applyAlignment="1" applyProtection="1">
      <alignment wrapText="1"/>
      <protection hidden="1"/>
    </xf>
    <xf numFmtId="0" fontId="0" fillId="0" borderId="0" xfId="0" applyFont="1" applyProtection="1">
      <protection hidden="1"/>
    </xf>
    <xf numFmtId="0" fontId="9" fillId="0" borderId="0" xfId="0" applyFont="1" applyAlignment="1" applyProtection="1">
      <alignment vertical="center"/>
      <protection hidden="1"/>
    </xf>
    <xf numFmtId="0" fontId="9" fillId="0" borderId="0" xfId="0" applyFont="1" applyAlignment="1" applyProtection="1">
      <alignment horizontal="right" vertical="center" wrapText="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center" wrapText="1"/>
      <protection hidden="1"/>
    </xf>
    <xf numFmtId="49" fontId="9" fillId="0" borderId="0" xfId="0" applyNumberFormat="1" applyFont="1" applyBorder="1" applyAlignment="1" applyProtection="1">
      <alignment horizontal="center" wrapText="1"/>
      <protection hidden="1"/>
    </xf>
    <xf numFmtId="0" fontId="9" fillId="0" borderId="0" xfId="0" applyFont="1" applyFill="1" applyAlignment="1" applyProtection="1">
      <alignment horizontal="right"/>
      <protection hidden="1"/>
    </xf>
    <xf numFmtId="0" fontId="9" fillId="0" borderId="0" xfId="0" applyFont="1" applyAlignment="1" applyProtection="1">
      <alignment horizontal="left" vertical="top"/>
      <protection hidden="1"/>
    </xf>
    <xf numFmtId="0" fontId="7" fillId="0" borderId="23" xfId="0" applyFont="1" applyFill="1" applyBorder="1" applyAlignment="1" applyProtection="1">
      <alignment horizontal="left" vertical="center" wrapText="1"/>
      <protection locked="0"/>
    </xf>
    <xf numFmtId="14" fontId="7" fillId="0" borderId="23" xfId="0" applyNumberFormat="1" applyFont="1" applyFill="1" applyBorder="1" applyAlignment="1" applyProtection="1">
      <alignment horizontal="center" vertical="center" wrapText="1"/>
      <protection locked="0"/>
    </xf>
    <xf numFmtId="0" fontId="29" fillId="0" borderId="0" xfId="0" applyFont="1" applyProtection="1">
      <protection hidden="1"/>
    </xf>
    <xf numFmtId="0" fontId="23" fillId="0" borderId="0" xfId="0" applyFont="1" applyAlignment="1" applyProtection="1">
      <alignment horizontal="center" vertical="center"/>
      <protection hidden="1"/>
    </xf>
    <xf numFmtId="0" fontId="29" fillId="0" borderId="0" xfId="0" applyFont="1"/>
    <xf numFmtId="0" fontId="9" fillId="0" borderId="0" xfId="0" applyFont="1" applyAlignment="1" applyProtection="1">
      <alignment horizontal="right" vertical="center"/>
      <protection hidden="1"/>
    </xf>
    <xf numFmtId="0" fontId="9" fillId="0" borderId="0" xfId="0" applyFont="1" applyAlignment="1" applyProtection="1">
      <alignment horizontal="right"/>
      <protection hidden="1"/>
    </xf>
    <xf numFmtId="0" fontId="9" fillId="0" borderId="0" xfId="0" applyFont="1" applyAlignment="1" applyProtection="1">
      <alignment horizontal="left" vertical="top" wrapText="1"/>
      <protection hidden="1"/>
    </xf>
    <xf numFmtId="0" fontId="24" fillId="0" borderId="0" xfId="0" applyFont="1" applyProtection="1">
      <protection hidden="1"/>
    </xf>
    <xf numFmtId="166" fontId="7" fillId="0" borderId="23" xfId="0" applyNumberFormat="1" applyFont="1" applyBorder="1" applyAlignment="1" applyProtection="1">
      <alignment horizontal="center" vertical="center" wrapText="1"/>
      <protection locked="0"/>
    </xf>
    <xf numFmtId="166" fontId="7" fillId="0" borderId="23" xfId="0" applyNumberFormat="1" applyFont="1" applyBorder="1" applyAlignment="1" applyProtection="1">
      <alignment horizontal="center" vertical="center" wrapText="1"/>
      <protection hidden="1"/>
    </xf>
    <xf numFmtId="0" fontId="7" fillId="0" borderId="23" xfId="0" applyFont="1" applyBorder="1" applyAlignment="1" applyProtection="1">
      <alignment horizontal="center" wrapText="1"/>
      <protection locked="0"/>
    </xf>
    <xf numFmtId="0" fontId="23" fillId="0" borderId="0" xfId="0" applyFont="1" applyProtection="1">
      <protection hidden="1"/>
    </xf>
    <xf numFmtId="167" fontId="7" fillId="0" borderId="23" xfId="0" applyNumberFormat="1" applyFont="1" applyBorder="1" applyAlignment="1" applyProtection="1">
      <alignment horizontal="center" vertical="center" wrapText="1"/>
      <protection locked="0"/>
    </xf>
    <xf numFmtId="4" fontId="7" fillId="0" borderId="23" xfId="0" applyNumberFormat="1" applyFont="1" applyBorder="1" applyAlignment="1" applyProtection="1">
      <alignment horizontal="center" vertical="center" wrapText="1"/>
      <protection locked="0"/>
    </xf>
    <xf numFmtId="0" fontId="9" fillId="0" borderId="0" xfId="0" applyFont="1" applyAlignment="1" applyProtection="1">
      <alignment horizontal="right" vertical="top"/>
      <protection hidden="1"/>
    </xf>
    <xf numFmtId="0" fontId="7" fillId="0" borderId="23" xfId="0" applyFont="1" applyFill="1" applyBorder="1" applyAlignment="1" applyProtection="1">
      <alignment horizontal="center" vertical="center"/>
      <protection locked="0"/>
    </xf>
    <xf numFmtId="0" fontId="9" fillId="0" borderId="2" xfId="0" applyFont="1" applyBorder="1" applyAlignment="1" applyProtection="1">
      <alignment vertical="center" wrapText="1"/>
      <protection hidden="1"/>
    </xf>
    <xf numFmtId="0" fontId="24" fillId="0" borderId="2" xfId="0" applyFont="1" applyBorder="1" applyAlignment="1" applyProtection="1">
      <alignment vertical="center" wrapText="1"/>
      <protection hidden="1"/>
    </xf>
    <xf numFmtId="0" fontId="23" fillId="0" borderId="0" xfId="0" applyFont="1" applyAlignment="1" applyProtection="1">
      <alignment horizontal="center"/>
      <protection hidden="1"/>
    </xf>
    <xf numFmtId="49" fontId="7" fillId="0" borderId="23" xfId="0" applyNumberFormat="1" applyFont="1" applyFill="1" applyBorder="1" applyAlignment="1" applyProtection="1">
      <alignment horizontal="center" vertical="center" wrapText="1"/>
      <protection locked="0"/>
    </xf>
    <xf numFmtId="0" fontId="9" fillId="0" borderId="0" xfId="0" applyFont="1" applyAlignment="1" applyProtection="1">
      <alignment wrapText="1"/>
      <protection hidden="1"/>
    </xf>
    <xf numFmtId="0" fontId="24" fillId="0" borderId="0" xfId="0" applyFont="1" applyAlignment="1" applyProtection="1">
      <alignment vertical="center" wrapText="1"/>
      <protection hidden="1"/>
    </xf>
    <xf numFmtId="0" fontId="35" fillId="0" borderId="0" xfId="0" applyFont="1" applyProtection="1">
      <protection hidden="1"/>
    </xf>
    <xf numFmtId="0" fontId="24" fillId="0" borderId="0" xfId="0" applyFont="1" applyAlignment="1" applyProtection="1">
      <alignment vertical="top" wrapText="1"/>
      <protection hidden="1"/>
    </xf>
    <xf numFmtId="0" fontId="9" fillId="0" borderId="0" xfId="0" applyFont="1" applyAlignment="1" applyProtection="1">
      <alignment horizontal="left"/>
      <protection hidden="1"/>
    </xf>
    <xf numFmtId="0" fontId="9" fillId="0" borderId="0" xfId="0" applyFont="1" applyBorder="1" applyAlignment="1" applyProtection="1">
      <alignment horizontal="center" vertical="center" wrapText="1"/>
      <protection hidden="1"/>
    </xf>
    <xf numFmtId="0" fontId="9" fillId="0" borderId="2" xfId="0" applyFont="1" applyBorder="1" applyAlignment="1" applyProtection="1">
      <alignment horizontal="left" vertical="top" wrapText="1"/>
      <protection hidden="1"/>
    </xf>
    <xf numFmtId="0" fontId="9" fillId="0" borderId="2" xfId="0" applyFont="1" applyBorder="1" applyAlignment="1" applyProtection="1">
      <alignment horizontal="center" vertical="center" wrapText="1"/>
      <protection hidden="1"/>
    </xf>
    <xf numFmtId="49" fontId="9" fillId="0" borderId="0" xfId="0" applyNumberFormat="1" applyFont="1" applyBorder="1" applyAlignment="1" applyProtection="1">
      <alignment horizontal="left" wrapText="1"/>
      <protection hidden="1"/>
    </xf>
    <xf numFmtId="0" fontId="7" fillId="7" borderId="23" xfId="0" applyFont="1" applyFill="1" applyBorder="1" applyAlignment="1">
      <alignment horizontal="center" vertical="center" wrapText="1"/>
    </xf>
    <xf numFmtId="0" fontId="9" fillId="0" borderId="2" xfId="0" applyFont="1" applyBorder="1" applyAlignment="1" applyProtection="1">
      <alignment horizontal="left" vertical="top" wrapText="1"/>
      <protection hidden="1"/>
    </xf>
    <xf numFmtId="0" fontId="24" fillId="0" borderId="2" xfId="0" applyFont="1" applyBorder="1" applyAlignment="1" applyProtection="1">
      <alignment horizontal="center" vertical="center" wrapText="1"/>
      <protection hidden="1"/>
    </xf>
    <xf numFmtId="0" fontId="26" fillId="0" borderId="0" xfId="0" applyFont="1"/>
    <xf numFmtId="0" fontId="14" fillId="0" borderId="0" xfId="0" applyFont="1" applyFill="1" applyBorder="1" applyProtection="1">
      <protection hidden="1"/>
    </xf>
    <xf numFmtId="0" fontId="14" fillId="0" borderId="0" xfId="0" applyFont="1"/>
    <xf numFmtId="0" fontId="28" fillId="6" borderId="0" xfId="0" applyFont="1" applyFill="1" applyBorder="1" applyAlignment="1" applyProtection="1">
      <alignment horizontal="center" vertical="center" wrapText="1"/>
      <protection hidden="1"/>
    </xf>
    <xf numFmtId="2" fontId="8" fillId="6" borderId="0" xfId="0" applyNumberFormat="1" applyFont="1" applyFill="1" applyAlignment="1" applyProtection="1">
      <protection hidden="1"/>
    </xf>
    <xf numFmtId="0" fontId="8" fillId="7" borderId="53" xfId="5" applyNumberFormat="1" applyFont="1" applyFill="1" applyBorder="1" applyAlignment="1" applyProtection="1">
      <alignment horizontal="right" vertical="center" wrapText="1"/>
      <protection hidden="1"/>
    </xf>
    <xf numFmtId="49" fontId="7" fillId="7" borderId="35" xfId="0" applyNumberFormat="1" applyFont="1" applyFill="1" applyBorder="1" applyAlignment="1" applyProtection="1">
      <alignment horizontal="center" vertical="center" wrapText="1"/>
      <protection locked="0" hidden="1"/>
    </xf>
    <xf numFmtId="49" fontId="8" fillId="7" borderId="58" xfId="5" applyNumberFormat="1" applyFont="1" applyFill="1" applyBorder="1" applyAlignment="1" applyProtection="1">
      <alignment horizontal="right" vertical="center" wrapText="1"/>
      <protection hidden="1"/>
    </xf>
    <xf numFmtId="14" fontId="7" fillId="7" borderId="59" xfId="0" applyNumberFormat="1" applyFont="1" applyFill="1" applyBorder="1" applyAlignment="1" applyProtection="1">
      <alignment horizontal="center" vertical="center" wrapText="1"/>
      <protection locked="0" hidden="1"/>
    </xf>
    <xf numFmtId="49" fontId="10" fillId="0" borderId="57" xfId="0" applyNumberFormat="1" applyFont="1" applyBorder="1" applyAlignment="1" applyProtection="1">
      <alignment vertical="center" wrapText="1"/>
      <protection locked="0"/>
    </xf>
    <xf numFmtId="14" fontId="9" fillId="0" borderId="60" xfId="0" applyNumberFormat="1" applyFont="1" applyFill="1" applyBorder="1" applyAlignment="1" applyProtection="1">
      <alignment horizontal="center" vertical="center" wrapText="1"/>
      <protection locked="0"/>
    </xf>
    <xf numFmtId="49" fontId="7" fillId="6" borderId="50" xfId="0" applyNumberFormat="1" applyFont="1" applyFill="1" applyBorder="1" applyAlignment="1" applyProtection="1">
      <alignment horizontal="center" vertical="center" wrapText="1"/>
      <protection locked="0"/>
    </xf>
    <xf numFmtId="0" fontId="7" fillId="0" borderId="60" xfId="0" applyFont="1" applyFill="1" applyBorder="1" applyAlignment="1" applyProtection="1">
      <alignment wrapText="1"/>
      <protection locked="0"/>
    </xf>
    <xf numFmtId="14" fontId="7" fillId="6" borderId="50" xfId="0" applyNumberFormat="1" applyFont="1" applyFill="1" applyBorder="1" applyAlignment="1" applyProtection="1">
      <alignment horizontal="center" vertical="center" wrapText="1"/>
      <protection locked="0"/>
    </xf>
    <xf numFmtId="49" fontId="7" fillId="6" borderId="62" xfId="0" applyNumberFormat="1" applyFont="1" applyFill="1" applyBorder="1" applyAlignment="1" applyProtection="1">
      <alignment horizontal="center" vertical="center" wrapText="1"/>
      <protection locked="0"/>
    </xf>
    <xf numFmtId="49" fontId="3" fillId="6" borderId="59" xfId="3" applyNumberFormat="1" applyFill="1" applyBorder="1" applyAlignment="1" applyProtection="1">
      <alignment horizontal="center" vertical="center" wrapText="1"/>
      <protection locked="0"/>
    </xf>
    <xf numFmtId="0" fontId="28" fillId="6" borderId="0" xfId="0" applyFont="1" applyFill="1" applyBorder="1" applyProtection="1">
      <protection hidden="1"/>
    </xf>
    <xf numFmtId="0" fontId="28" fillId="6" borderId="0" xfId="0" applyFont="1" applyFill="1" applyAlignment="1" applyProtection="1">
      <alignment wrapText="1"/>
      <protection hidden="1"/>
    </xf>
    <xf numFmtId="0" fontId="0" fillId="0" borderId="23" xfId="0" applyBorder="1" applyProtection="1">
      <protection hidden="1"/>
    </xf>
    <xf numFmtId="0" fontId="9" fillId="0" borderId="0" xfId="0" applyNumberFormat="1" applyFont="1" applyBorder="1" applyAlignment="1" applyProtection="1">
      <alignment horizontal="center" wrapText="1"/>
      <protection hidden="1"/>
    </xf>
    <xf numFmtId="0" fontId="38" fillId="0" borderId="0" xfId="0" applyFont="1"/>
    <xf numFmtId="0" fontId="39" fillId="0" borderId="0" xfId="0" applyFont="1" applyAlignment="1" applyProtection="1">
      <alignment horizontal="center" vertical="center"/>
      <protection hidden="1"/>
    </xf>
    <xf numFmtId="0" fontId="13" fillId="9" borderId="23" xfId="0" applyFont="1" applyFill="1" applyBorder="1" applyAlignment="1">
      <alignment horizontal="center" vertical="center" wrapText="1"/>
    </xf>
    <xf numFmtId="0" fontId="7" fillId="0" borderId="38" xfId="0" applyFont="1" applyBorder="1" applyAlignment="1" applyProtection="1">
      <alignment horizontal="left" vertical="top" wrapText="1"/>
      <protection locked="0" hidden="1"/>
    </xf>
    <xf numFmtId="0" fontId="7" fillId="7" borderId="23" xfId="0" applyFont="1" applyFill="1" applyBorder="1" applyAlignment="1" applyProtection="1">
      <alignment horizontal="center" vertical="center" wrapText="1"/>
    </xf>
    <xf numFmtId="0" fontId="16" fillId="0" borderId="13" xfId="0" applyFont="1" applyFill="1" applyBorder="1" applyAlignment="1" applyProtection="1">
      <alignment wrapText="1"/>
      <protection locked="0"/>
    </xf>
    <xf numFmtId="0" fontId="18" fillId="0" borderId="14" xfId="0" applyFont="1" applyFill="1" applyBorder="1" applyAlignment="1" applyProtection="1">
      <alignment wrapText="1"/>
      <protection locked="0"/>
    </xf>
    <xf numFmtId="0" fontId="18" fillId="0" borderId="15" xfId="0" applyFont="1" applyFill="1" applyBorder="1" applyAlignment="1" applyProtection="1">
      <alignment wrapText="1"/>
      <protection locked="0"/>
    </xf>
    <xf numFmtId="0" fontId="16" fillId="0" borderId="16" xfId="0" applyFont="1" applyFill="1" applyBorder="1" applyAlignment="1" applyProtection="1">
      <alignment wrapText="1"/>
      <protection locked="0"/>
    </xf>
    <xf numFmtId="0" fontId="7" fillId="0" borderId="17"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16" fillId="0" borderId="18" xfId="0" applyFont="1" applyFill="1" applyBorder="1" applyAlignment="1" applyProtection="1">
      <alignment wrapText="1"/>
      <protection locked="0"/>
    </xf>
    <xf numFmtId="0" fontId="7" fillId="0" borderId="19" xfId="0" applyFont="1" applyFill="1" applyBorder="1" applyAlignment="1" applyProtection="1">
      <alignment horizontal="center" vertical="center" wrapText="1"/>
      <protection locked="0"/>
    </xf>
    <xf numFmtId="0" fontId="7" fillId="0" borderId="19" xfId="0" applyFont="1" applyFill="1" applyBorder="1" applyAlignment="1" applyProtection="1">
      <alignment wrapText="1"/>
      <protection locked="0"/>
    </xf>
    <xf numFmtId="0" fontId="7" fillId="0" borderId="20" xfId="0" applyFont="1" applyFill="1" applyBorder="1" applyAlignment="1" applyProtection="1">
      <alignment wrapText="1"/>
      <protection locked="0"/>
    </xf>
    <xf numFmtId="0" fontId="7" fillId="0" borderId="23" xfId="0" applyNumberFormat="1" applyFont="1" applyFill="1" applyBorder="1" applyAlignment="1" applyProtection="1">
      <alignment horizontal="center" vertical="center" wrapText="1"/>
      <protection locked="0"/>
    </xf>
    <xf numFmtId="49" fontId="29" fillId="0" borderId="0" xfId="0" applyNumberFormat="1" applyFont="1" applyProtection="1">
      <protection hidden="1"/>
    </xf>
    <xf numFmtId="0" fontId="7" fillId="0" borderId="23" xfId="0" applyFont="1" applyBorder="1" applyAlignment="1" applyProtection="1">
      <alignment horizontal="center" wrapText="1"/>
      <protection locked="0" hidden="1"/>
    </xf>
    <xf numFmtId="166" fontId="7" fillId="0" borderId="23" xfId="0" applyNumberFormat="1" applyFont="1" applyBorder="1" applyAlignment="1" applyProtection="1">
      <alignment wrapText="1"/>
      <protection locked="0" hidden="1"/>
    </xf>
    <xf numFmtId="4" fontId="7" fillId="0" borderId="23" xfId="0" applyNumberFormat="1" applyFont="1" applyBorder="1" applyAlignment="1" applyProtection="1">
      <alignment wrapText="1"/>
      <protection locked="0" hidden="1"/>
    </xf>
    <xf numFmtId="0" fontId="7" fillId="0" borderId="23" xfId="0" applyNumberFormat="1" applyFont="1" applyBorder="1" applyAlignment="1" applyProtection="1">
      <alignment horizontal="center" wrapText="1"/>
      <protection locked="0" hidden="1"/>
    </xf>
    <xf numFmtId="14" fontId="7" fillId="0" borderId="23" xfId="0" applyNumberFormat="1" applyFont="1" applyBorder="1" applyAlignment="1" applyProtection="1">
      <alignment horizontal="center" wrapText="1"/>
      <protection locked="0" hidden="1"/>
    </xf>
    <xf numFmtId="0" fontId="7" fillId="7" borderId="23"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protection hidden="1"/>
    </xf>
    <xf numFmtId="0" fontId="7" fillId="7" borderId="23" xfId="0" applyFont="1" applyFill="1" applyBorder="1" applyAlignment="1" applyProtection="1">
      <alignment vertical="center" wrapText="1"/>
      <protection hidden="1"/>
    </xf>
    <xf numFmtId="0" fontId="7" fillId="7" borderId="37" xfId="0" applyFont="1" applyFill="1" applyBorder="1" applyAlignment="1" applyProtection="1">
      <alignment vertical="center" wrapText="1"/>
      <protection hidden="1"/>
    </xf>
    <xf numFmtId="0" fontId="23" fillId="0" borderId="0" xfId="0" applyFont="1" applyFill="1" applyBorder="1" applyAlignment="1" applyProtection="1">
      <alignment vertical="center" wrapText="1"/>
      <protection hidden="1"/>
    </xf>
    <xf numFmtId="0" fontId="34" fillId="0" borderId="0" xfId="2" applyFont="1" applyFill="1" applyBorder="1" applyAlignment="1" applyProtection="1">
      <alignment horizontal="right" vertical="center" wrapText="1"/>
      <protection hidden="1"/>
    </xf>
    <xf numFmtId="0" fontId="7" fillId="0" borderId="23" xfId="0" applyFont="1" applyFill="1" applyBorder="1" applyAlignment="1" applyProtection="1">
      <alignment horizontal="center" vertical="center" wrapText="1"/>
      <protection locked="0" hidden="1"/>
    </xf>
    <xf numFmtId="168" fontId="7" fillId="0" borderId="23" xfId="4" applyNumberFormat="1" applyFont="1" applyFill="1" applyBorder="1" applyAlignment="1" applyProtection="1">
      <alignment horizontal="center" vertical="center" wrapText="1"/>
      <protection locked="0" hidden="1"/>
    </xf>
    <xf numFmtId="14" fontId="7" fillId="0" borderId="23" xfId="0" applyNumberFormat="1" applyFont="1" applyFill="1" applyBorder="1" applyAlignment="1" applyProtection="1">
      <alignment horizontal="center" vertical="center" wrapText="1"/>
      <protection locked="0" hidden="1"/>
    </xf>
    <xf numFmtId="165" fontId="7" fillId="0" borderId="23" xfId="0" applyNumberFormat="1" applyFont="1" applyFill="1" applyBorder="1" applyAlignment="1" applyProtection="1">
      <alignment horizontal="center" vertical="center" wrapText="1"/>
      <protection locked="0" hidden="1"/>
    </xf>
    <xf numFmtId="49" fontId="7" fillId="0" borderId="23" xfId="0" applyNumberFormat="1" applyFont="1" applyFill="1" applyBorder="1" applyAlignment="1" applyProtection="1">
      <alignment horizontal="center" vertical="center" wrapText="1"/>
      <protection locked="0" hidden="1"/>
    </xf>
    <xf numFmtId="170" fontId="7" fillId="0" borderId="23" xfId="4" applyNumberFormat="1" applyFont="1" applyFill="1" applyBorder="1" applyAlignment="1" applyProtection="1">
      <alignment horizontal="center" vertical="center" wrapText="1"/>
      <protection locked="0" hidden="1"/>
    </xf>
    <xf numFmtId="0" fontId="9" fillId="0" borderId="0" xfId="0" applyFont="1" applyAlignment="1" applyProtection="1">
      <alignment horizontal="center"/>
      <protection hidden="1"/>
    </xf>
    <xf numFmtId="49" fontId="7" fillId="0" borderId="23" xfId="0" applyNumberFormat="1" applyFont="1" applyBorder="1" applyAlignment="1" applyProtection="1">
      <alignment horizontal="center" vertical="center" wrapText="1"/>
      <protection locked="0"/>
    </xf>
    <xf numFmtId="0" fontId="34" fillId="0" borderId="0" xfId="2" applyFont="1" applyFill="1" applyBorder="1" applyAlignment="1" applyProtection="1">
      <alignment vertical="center" wrapText="1"/>
      <protection hidden="1"/>
    </xf>
    <xf numFmtId="0" fontId="7" fillId="0" borderId="0" xfId="0" applyFont="1" applyAlignment="1" applyProtection="1">
      <alignment horizontal="left" vertical="center" wrapText="1"/>
    </xf>
    <xf numFmtId="0" fontId="0" fillId="0" borderId="0" xfId="0" applyProtection="1"/>
    <xf numFmtId="0" fontId="7" fillId="0" borderId="0" xfId="0" applyFont="1" applyAlignment="1" applyProtection="1">
      <alignment horizontal="left"/>
    </xf>
    <xf numFmtId="0" fontId="8" fillId="0" borderId="0" xfId="2" applyFont="1" applyFill="1" applyBorder="1" applyAlignment="1" applyProtection="1">
      <alignment vertical="center" wrapText="1"/>
    </xf>
    <xf numFmtId="0" fontId="7" fillId="0" borderId="23" xfId="0" applyFont="1" applyBorder="1" applyAlignment="1" applyProtection="1">
      <alignment horizontal="left" vertical="top" wrapText="1"/>
      <protection locked="0" hidden="1"/>
    </xf>
    <xf numFmtId="166" fontId="7" fillId="0" borderId="23" xfId="0" applyNumberFormat="1" applyFont="1" applyBorder="1" applyAlignment="1" applyProtection="1">
      <alignment horizontal="center" vertical="top" wrapText="1"/>
      <protection locked="0" hidden="1"/>
    </xf>
    <xf numFmtId="14" fontId="7" fillId="0" borderId="23" xfId="0" applyNumberFormat="1" applyFont="1" applyBorder="1" applyAlignment="1" applyProtection="1">
      <alignment horizontal="center" vertical="top" wrapText="1"/>
      <protection locked="0" hidden="1"/>
    </xf>
    <xf numFmtId="0" fontId="14" fillId="9" borderId="23" xfId="0" applyFont="1" applyFill="1" applyBorder="1" applyAlignment="1">
      <alignment horizontal="center" vertical="center" wrapText="1"/>
    </xf>
    <xf numFmtId="0" fontId="29" fillId="0" borderId="0" xfId="0" applyFont="1" applyProtection="1"/>
    <xf numFmtId="0" fontId="7" fillId="0" borderId="23" xfId="0" applyFont="1" applyBorder="1" applyAlignment="1" applyProtection="1">
      <alignment horizontal="center" vertical="center" wrapText="1"/>
      <protection locked="0" hidden="1"/>
    </xf>
    <xf numFmtId="0" fontId="39" fillId="0" borderId="0" xfId="0" applyFont="1" applyAlignment="1">
      <alignment horizontal="center" vertical="center"/>
    </xf>
    <xf numFmtId="0" fontId="8" fillId="0" borderId="0" xfId="0" applyFont="1" applyFill="1" applyBorder="1" applyAlignment="1" applyProtection="1">
      <protection hidden="1"/>
    </xf>
    <xf numFmtId="0" fontId="7" fillId="0" borderId="0" xfId="0" applyFont="1" applyAlignment="1" applyProtection="1">
      <alignment vertical="center" wrapText="1"/>
      <protection hidden="1"/>
    </xf>
    <xf numFmtId="0" fontId="13" fillId="9" borderId="23" xfId="0" applyFont="1" applyFill="1" applyBorder="1" applyAlignment="1" applyProtection="1">
      <alignment horizontal="center" vertical="center" wrapText="1"/>
      <protection hidden="1"/>
    </xf>
    <xf numFmtId="0" fontId="8" fillId="0" borderId="0" xfId="2" applyFont="1" applyFill="1" applyBorder="1" applyAlignment="1" applyProtection="1">
      <alignment vertical="center"/>
      <protection hidden="1"/>
    </xf>
    <xf numFmtId="0" fontId="8" fillId="0" borderId="0" xfId="2" applyFont="1" applyFill="1" applyBorder="1" applyAlignment="1" applyProtection="1">
      <alignment vertical="center" wrapText="1"/>
      <protection hidden="1"/>
    </xf>
    <xf numFmtId="166" fontId="7" fillId="0" borderId="23" xfId="0" applyNumberFormat="1" applyFont="1" applyBorder="1" applyAlignment="1" applyProtection="1">
      <alignment horizontal="center" vertical="center" wrapText="1"/>
      <protection locked="0" hidden="1"/>
    </xf>
    <xf numFmtId="14" fontId="7" fillId="0" borderId="23" xfId="0" applyNumberFormat="1" applyFont="1" applyBorder="1" applyAlignment="1" applyProtection="1">
      <alignment horizontal="center" vertical="center" wrapText="1"/>
      <protection locked="0" hidden="1"/>
    </xf>
    <xf numFmtId="0" fontId="35" fillId="0" borderId="0" xfId="0" applyFont="1"/>
    <xf numFmtId="0" fontId="35" fillId="0" borderId="23" xfId="0" applyFont="1" applyFill="1" applyBorder="1" applyAlignment="1" applyProtection="1">
      <alignment horizontal="center" vertical="top"/>
      <protection locked="0"/>
    </xf>
    <xf numFmtId="0" fontId="35" fillId="0" borderId="23" xfId="0" applyFont="1" applyFill="1" applyBorder="1" applyAlignment="1" applyProtection="1">
      <alignment horizontal="left" vertical="top" wrapText="1"/>
      <protection locked="0" hidden="1"/>
    </xf>
    <xf numFmtId="49" fontId="35" fillId="0" borderId="23" xfId="0" applyNumberFormat="1" applyFont="1" applyFill="1" applyBorder="1" applyAlignment="1" applyProtection="1">
      <alignment horizontal="left" vertical="top" wrapText="1"/>
      <protection locked="0" hidden="1"/>
    </xf>
    <xf numFmtId="167" fontId="35" fillId="0" borderId="23" xfId="0" applyNumberFormat="1" applyFont="1" applyFill="1" applyBorder="1" applyAlignment="1" applyProtection="1">
      <alignment horizontal="center" vertical="top"/>
      <protection locked="0" hidden="1"/>
    </xf>
    <xf numFmtId="0" fontId="35" fillId="0" borderId="23" xfId="0" applyFont="1" applyFill="1" applyBorder="1" applyAlignment="1" applyProtection="1">
      <alignment horizontal="center" vertical="top"/>
      <protection locked="0" hidden="1"/>
    </xf>
    <xf numFmtId="0" fontId="35" fillId="7" borderId="23" xfId="0" applyFont="1" applyFill="1" applyBorder="1" applyAlignment="1" applyProtection="1">
      <alignment horizontal="center" vertical="center" wrapText="1"/>
      <protection hidden="1"/>
    </xf>
    <xf numFmtId="0" fontId="35" fillId="7" borderId="23" xfId="0" applyFont="1" applyFill="1" applyBorder="1" applyAlignment="1" applyProtection="1">
      <alignment horizontal="center" wrapText="1"/>
      <protection hidden="1"/>
    </xf>
    <xf numFmtId="0" fontId="7" fillId="0" borderId="23" xfId="0" applyFont="1" applyFill="1" applyBorder="1" applyAlignment="1" applyProtection="1">
      <alignment horizontal="left" vertical="top" wrapText="1"/>
      <protection locked="0" hidden="1"/>
    </xf>
    <xf numFmtId="0" fontId="7" fillId="0" borderId="23" xfId="0" applyFont="1" applyFill="1" applyBorder="1" applyAlignment="1" applyProtection="1">
      <alignment horizontal="left" vertical="center" wrapText="1"/>
      <protection locked="0" hidden="1"/>
    </xf>
    <xf numFmtId="49" fontId="7" fillId="0" borderId="23" xfId="0" applyNumberFormat="1" applyFont="1" applyFill="1" applyBorder="1" applyAlignment="1" applyProtection="1">
      <alignment horizontal="left" vertical="top" wrapText="1"/>
      <protection locked="0" hidden="1"/>
    </xf>
    <xf numFmtId="0" fontId="7" fillId="0" borderId="0" xfId="0" applyFont="1" applyFill="1" applyAlignment="1" applyProtection="1">
      <alignment horizontal="center" vertical="center" wrapText="1"/>
      <protection hidden="1"/>
    </xf>
    <xf numFmtId="0" fontId="8" fillId="0" borderId="0" xfId="2" applyFont="1" applyFill="1" applyBorder="1" applyAlignment="1" applyProtection="1">
      <alignment horizontal="center" vertical="center" wrapText="1"/>
      <protection hidden="1"/>
    </xf>
    <xf numFmtId="1" fontId="7" fillId="0" borderId="23" xfId="0" applyNumberFormat="1" applyFont="1" applyFill="1" applyBorder="1" applyAlignment="1" applyProtection="1">
      <alignment horizontal="center" vertical="center" wrapText="1"/>
      <protection locked="0" hidden="1"/>
    </xf>
    <xf numFmtId="0" fontId="7" fillId="0" borderId="0"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16" fontId="7" fillId="7" borderId="23" xfId="0" applyNumberFormat="1" applyFont="1" applyFill="1" applyBorder="1" applyAlignment="1" applyProtection="1">
      <alignment horizontal="center" vertical="center" wrapText="1"/>
      <protection hidden="1"/>
    </xf>
    <xf numFmtId="0" fontId="8" fillId="0" borderId="0" xfId="0" applyFont="1" applyAlignment="1" applyProtection="1">
      <alignment vertical="center"/>
      <protection hidden="1"/>
    </xf>
    <xf numFmtId="49" fontId="7" fillId="0" borderId="23" xfId="0" applyNumberFormat="1" applyFont="1" applyFill="1" applyBorder="1" applyAlignment="1" applyProtection="1">
      <alignment horizontal="center" vertical="center"/>
      <protection locked="0" hidden="1"/>
    </xf>
    <xf numFmtId="0" fontId="7" fillId="0" borderId="23" xfId="0" applyFont="1" applyFill="1" applyBorder="1" applyAlignment="1" applyProtection="1">
      <alignment horizontal="center" vertical="center"/>
      <protection locked="0" hidden="1"/>
    </xf>
    <xf numFmtId="49" fontId="7" fillId="0" borderId="23" xfId="0" applyNumberFormat="1" applyFont="1" applyBorder="1" applyAlignment="1" applyProtection="1">
      <alignment horizontal="center" vertical="center"/>
      <protection locked="0" hidden="1"/>
    </xf>
    <xf numFmtId="0" fontId="7" fillId="0" borderId="23" xfId="0" applyFont="1" applyFill="1" applyBorder="1" applyAlignment="1" applyProtection="1">
      <protection locked="0" hidden="1"/>
    </xf>
    <xf numFmtId="167" fontId="7" fillId="0" borderId="23"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left" vertical="center" wrapText="1"/>
      <protection hidden="1"/>
    </xf>
    <xf numFmtId="0" fontId="8" fillId="0" borderId="0" xfId="2" applyFont="1" applyFill="1" applyBorder="1" applyAlignment="1" applyProtection="1">
      <alignment horizontal="left" vertical="center" wrapText="1"/>
      <protection hidden="1"/>
    </xf>
    <xf numFmtId="0" fontId="14" fillId="9" borderId="23" xfId="0" applyFont="1" applyFill="1" applyBorder="1" applyAlignment="1" applyProtection="1">
      <alignment horizontal="center" vertical="center" wrapText="1"/>
      <protection hidden="1"/>
    </xf>
    <xf numFmtId="49" fontId="7" fillId="0" borderId="23" xfId="0" applyNumberFormat="1" applyFont="1" applyBorder="1" applyAlignment="1" applyProtection="1">
      <alignment horizontal="left" vertical="top" wrapText="1"/>
      <protection locked="0" hidden="1"/>
    </xf>
    <xf numFmtId="14" fontId="7" fillId="0" borderId="23" xfId="0" applyNumberFormat="1" applyFont="1" applyBorder="1" applyAlignment="1" applyProtection="1">
      <alignment horizontal="left" vertical="top" wrapText="1"/>
      <protection locked="0" hidden="1"/>
    </xf>
    <xf numFmtId="166" fontId="7" fillId="0" borderId="23" xfId="0" applyNumberFormat="1" applyFont="1" applyBorder="1" applyAlignment="1" applyProtection="1">
      <alignment horizontal="right" vertical="top" wrapText="1"/>
      <protection locked="0" hidden="1"/>
    </xf>
    <xf numFmtId="4" fontId="7" fillId="0" borderId="23" xfId="0" applyNumberFormat="1" applyFont="1" applyBorder="1" applyAlignment="1" applyProtection="1">
      <alignment horizontal="left" vertical="top" wrapText="1"/>
      <protection locked="0" hidden="1"/>
    </xf>
    <xf numFmtId="0" fontId="0" fillId="0" borderId="23" xfId="0" applyBorder="1" applyProtection="1">
      <protection locked="0"/>
    </xf>
    <xf numFmtId="0" fontId="29" fillId="0" borderId="0" xfId="0" applyFont="1" applyFill="1" applyProtection="1">
      <protection hidden="1"/>
    </xf>
    <xf numFmtId="0" fontId="8" fillId="0" borderId="0" xfId="0" applyFont="1" applyAlignment="1" applyProtection="1">
      <alignment horizontal="center" vertical="center"/>
      <protection hidden="1"/>
    </xf>
    <xf numFmtId="0" fontId="12" fillId="5" borderId="23" xfId="0" applyFont="1" applyFill="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protection hidden="1"/>
    </xf>
    <xf numFmtId="0" fontId="13" fillId="0" borderId="0" xfId="0" applyFont="1" applyAlignment="1" applyProtection="1">
      <alignment horizontal="center"/>
      <protection hidden="1"/>
    </xf>
    <xf numFmtId="0" fontId="9" fillId="0" borderId="23" xfId="0" applyFont="1" applyFill="1" applyBorder="1" applyAlignment="1" applyProtection="1">
      <alignment horizontal="left" vertical="top" wrapText="1"/>
      <protection hidden="1"/>
    </xf>
    <xf numFmtId="0" fontId="13" fillId="0" borderId="0" xfId="0" applyFont="1" applyAlignment="1" applyProtection="1">
      <alignment horizontal="left"/>
      <protection hidden="1"/>
    </xf>
    <xf numFmtId="0" fontId="12" fillId="5" borderId="3" xfId="0" applyFont="1" applyFill="1" applyBorder="1" applyAlignment="1" applyProtection="1">
      <alignment horizontal="left" vertical="center" wrapText="1"/>
      <protection hidden="1"/>
    </xf>
    <xf numFmtId="1" fontId="30" fillId="0" borderId="23" xfId="0" applyNumberFormat="1" applyFont="1" applyBorder="1" applyAlignment="1" applyProtection="1">
      <alignment horizontal="left" vertical="top" wrapText="1"/>
      <protection hidden="1"/>
    </xf>
    <xf numFmtId="49" fontId="40" fillId="0" borderId="0" xfId="0" applyNumberFormat="1" applyFont="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49" fontId="41" fillId="0" borderId="0" xfId="3" applyNumberFormat="1" applyFont="1" applyAlignment="1" applyProtection="1">
      <alignment horizontal="left" vertical="center" wrapText="1"/>
      <protection hidden="1"/>
    </xf>
    <xf numFmtId="0" fontId="41" fillId="0" borderId="0" xfId="3" applyFont="1" applyAlignment="1" applyProtection="1">
      <alignment horizontal="left" vertical="center" wrapText="1"/>
      <protection hidden="1"/>
    </xf>
    <xf numFmtId="0" fontId="7" fillId="0" borderId="0" xfId="0" applyFont="1" applyAlignment="1" applyProtection="1">
      <alignment horizontal="left" vertical="top"/>
      <protection hidden="1"/>
    </xf>
    <xf numFmtId="0" fontId="7" fillId="0" borderId="0" xfId="0" applyFont="1" applyAlignment="1" applyProtection="1">
      <alignment horizontal="right"/>
      <protection hidden="1"/>
    </xf>
    <xf numFmtId="0" fontId="7" fillId="0" borderId="0" xfId="0" applyFont="1" applyAlignment="1" applyProtection="1">
      <alignment wrapText="1"/>
      <protection hidden="1"/>
    </xf>
    <xf numFmtId="0" fontId="14" fillId="0" borderId="0" xfId="0" applyFont="1" applyAlignment="1" applyProtection="1">
      <alignment wrapText="1"/>
      <protection hidden="1"/>
    </xf>
    <xf numFmtId="0" fontId="11" fillId="0" borderId="0" xfId="0" applyFont="1" applyAlignment="1" applyProtection="1">
      <alignment horizontal="center" vertical="center"/>
      <protection hidden="1"/>
    </xf>
    <xf numFmtId="0" fontId="11" fillId="0" borderId="0" xfId="0" applyFont="1" applyFill="1" applyBorder="1" applyAlignment="1" applyProtection="1">
      <alignment vertical="center" wrapText="1"/>
      <protection hidden="1"/>
    </xf>
    <xf numFmtId="0" fontId="13" fillId="0" borderId="0" xfId="0" applyFont="1"/>
    <xf numFmtId="0" fontId="7" fillId="0" borderId="39" xfId="0" applyFont="1" applyBorder="1" applyAlignment="1" applyProtection="1">
      <alignment horizontal="center" vertical="top" wrapText="1"/>
      <protection locked="0" hidden="1"/>
    </xf>
    <xf numFmtId="14" fontId="7" fillId="0" borderId="39" xfId="0" applyNumberFormat="1" applyFont="1" applyBorder="1" applyAlignment="1" applyProtection="1">
      <alignment horizontal="center" vertical="top" wrapText="1"/>
      <protection locked="0" hidden="1"/>
    </xf>
    <xf numFmtId="171" fontId="7" fillId="0" borderId="23" xfId="0" applyNumberFormat="1" applyFont="1" applyBorder="1" applyAlignment="1" applyProtection="1">
      <alignment horizontal="center" vertical="center" wrapText="1"/>
      <protection hidden="1"/>
    </xf>
    <xf numFmtId="49" fontId="7" fillId="6" borderId="35" xfId="0" applyNumberFormat="1"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hidden="1"/>
    </xf>
    <xf numFmtId="0" fontId="45" fillId="0" borderId="0" xfId="0" applyFont="1"/>
    <xf numFmtId="4" fontId="7" fillId="0" borderId="23" xfId="0" applyNumberFormat="1" applyFont="1" applyBorder="1" applyAlignment="1" applyProtection="1">
      <alignment horizontal="center" vertical="center" wrapText="1"/>
      <protection locked="0" hidden="1"/>
    </xf>
    <xf numFmtId="49" fontId="7" fillId="0" borderId="23" xfId="0" applyNumberFormat="1" applyFont="1" applyBorder="1" applyAlignment="1" applyProtection="1">
      <alignment horizontal="center" vertical="center" wrapText="1"/>
      <protection locked="0" hidden="1"/>
    </xf>
    <xf numFmtId="0" fontId="7" fillId="0" borderId="38" xfId="0" applyFont="1" applyBorder="1" applyAlignment="1" applyProtection="1">
      <alignment horizontal="left" vertical="top" wrapText="1"/>
      <protection locked="0"/>
    </xf>
    <xf numFmtId="0" fontId="7" fillId="0" borderId="39" xfId="0" applyFont="1" applyBorder="1" applyAlignment="1" applyProtection="1">
      <alignment horizontal="left" vertical="top" wrapText="1"/>
      <protection locked="0"/>
    </xf>
    <xf numFmtId="0" fontId="7" fillId="0" borderId="40" xfId="0" applyFont="1" applyBorder="1" applyAlignment="1" applyProtection="1">
      <alignment horizontal="left" vertical="top" wrapText="1"/>
      <protection locked="0"/>
    </xf>
    <xf numFmtId="0" fontId="7" fillId="0" borderId="38" xfId="0" applyFont="1" applyBorder="1" applyAlignment="1" applyProtection="1">
      <alignment horizontal="left" vertical="top"/>
      <protection locked="0"/>
    </xf>
    <xf numFmtId="0" fontId="7" fillId="0" borderId="39" xfId="0" applyFont="1" applyBorder="1" applyAlignment="1" applyProtection="1">
      <alignment horizontal="left" vertical="top"/>
      <protection locked="0"/>
    </xf>
    <xf numFmtId="0" fontId="7" fillId="0" borderId="40" xfId="0" applyFont="1" applyBorder="1" applyAlignment="1" applyProtection="1">
      <alignment horizontal="left" vertical="top"/>
      <protection locked="0"/>
    </xf>
    <xf numFmtId="14" fontId="7" fillId="0" borderId="32" xfId="0" applyNumberFormat="1" applyFont="1" applyBorder="1" applyAlignment="1" applyProtection="1">
      <alignment horizontal="left" vertical="top" wrapText="1"/>
      <protection locked="0"/>
    </xf>
    <xf numFmtId="0" fontId="7" fillId="0" borderId="39" xfId="0" applyFont="1" applyFill="1" applyBorder="1" applyAlignment="1" applyProtection="1">
      <alignment horizontal="left" vertical="top" wrapText="1"/>
      <protection locked="0"/>
    </xf>
    <xf numFmtId="49" fontId="7" fillId="0" borderId="39" xfId="0" applyNumberFormat="1" applyFont="1" applyBorder="1" applyAlignment="1" applyProtection="1">
      <alignment horizontal="left" vertical="top" wrapText="1"/>
      <protection locked="0"/>
    </xf>
    <xf numFmtId="49" fontId="7" fillId="0" borderId="44" xfId="0" applyNumberFormat="1" applyFont="1" applyBorder="1" applyAlignment="1" applyProtection="1">
      <alignment horizontal="left" vertical="top" wrapText="1"/>
      <protection locked="0"/>
    </xf>
    <xf numFmtId="14" fontId="7" fillId="0" borderId="40" xfId="0" applyNumberFormat="1" applyFont="1" applyBorder="1" applyAlignment="1" applyProtection="1">
      <alignment horizontal="left" vertical="top" wrapText="1"/>
      <protection locked="0"/>
    </xf>
    <xf numFmtId="49" fontId="7" fillId="0" borderId="32" xfId="0" applyNumberFormat="1" applyFont="1" applyBorder="1" applyAlignment="1" applyProtection="1">
      <alignment horizontal="left" vertical="top" wrapText="1"/>
      <protection locked="0"/>
    </xf>
    <xf numFmtId="0" fontId="7" fillId="0" borderId="32" xfId="0" applyFont="1" applyBorder="1" applyAlignment="1" applyProtection="1">
      <alignment horizontal="left" vertical="top" wrapText="1"/>
      <protection locked="0"/>
    </xf>
    <xf numFmtId="49" fontId="7" fillId="7" borderId="23" xfId="0" applyNumberFormat="1" applyFont="1" applyFill="1" applyBorder="1" applyAlignment="1" applyProtection="1">
      <alignment horizontal="center" vertical="center" wrapText="1"/>
      <protection locked="0"/>
    </xf>
    <xf numFmtId="166" fontId="7" fillId="0" borderId="23" xfId="0" applyNumberFormat="1" applyFont="1" applyBorder="1" applyAlignment="1" applyProtection="1">
      <alignment horizontal="center" wrapText="1"/>
      <protection locked="0"/>
    </xf>
    <xf numFmtId="3" fontId="7" fillId="0" borderId="23" xfId="0" applyNumberFormat="1" applyFont="1" applyBorder="1" applyAlignment="1" applyProtection="1">
      <alignment wrapText="1"/>
      <protection locked="0"/>
    </xf>
    <xf numFmtId="0" fontId="7" fillId="0" borderId="23" xfId="0" applyFont="1" applyBorder="1" applyAlignment="1" applyProtection="1">
      <alignment wrapText="1"/>
      <protection locked="0"/>
    </xf>
    <xf numFmtId="0" fontId="7" fillId="0" borderId="23" xfId="0" applyFont="1" applyBorder="1" applyAlignment="1" applyProtection="1">
      <alignment horizontal="left" vertical="top" wrapText="1"/>
      <protection locked="0"/>
    </xf>
    <xf numFmtId="49" fontId="7" fillId="0" borderId="23" xfId="0" applyNumberFormat="1" applyFont="1" applyBorder="1" applyAlignment="1" applyProtection="1">
      <alignment horizontal="center" vertical="top" wrapText="1"/>
      <protection locked="0"/>
    </xf>
    <xf numFmtId="0" fontId="7" fillId="0" borderId="23" xfId="0" applyNumberFormat="1" applyFont="1" applyBorder="1" applyAlignment="1" applyProtection="1">
      <alignment horizontal="center" vertical="center" wrapText="1"/>
      <protection locked="0"/>
    </xf>
    <xf numFmtId="0" fontId="35" fillId="0" borderId="23" xfId="0" applyFont="1" applyFill="1" applyBorder="1" applyAlignment="1" applyProtection="1">
      <alignment horizontal="left" vertical="top" wrapText="1"/>
      <protection locked="0"/>
    </xf>
    <xf numFmtId="49" fontId="35" fillId="0" borderId="23" xfId="0" applyNumberFormat="1"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center"/>
      <protection locked="0"/>
    </xf>
    <xf numFmtId="49" fontId="7" fillId="0" borderId="23" xfId="0" applyNumberFormat="1" applyFont="1" applyFill="1" applyBorder="1" applyAlignment="1" applyProtection="1">
      <alignment horizontal="center" vertical="center"/>
      <protection locked="0"/>
    </xf>
    <xf numFmtId="49" fontId="7" fillId="0" borderId="23" xfId="0" applyNumberFormat="1" applyFont="1" applyBorder="1" applyAlignment="1" applyProtection="1">
      <alignment horizontal="left" vertical="top" wrapText="1"/>
      <protection locked="0"/>
    </xf>
    <xf numFmtId="14" fontId="7" fillId="0" borderId="23" xfId="0" applyNumberFormat="1" applyFont="1" applyBorder="1" applyAlignment="1" applyProtection="1">
      <alignment horizontal="left" vertical="top" wrapText="1"/>
      <protection locked="0"/>
    </xf>
    <xf numFmtId="0" fontId="7" fillId="0" borderId="40" xfId="0" applyFont="1" applyBorder="1" applyAlignment="1" applyProtection="1">
      <alignment horizontal="center" vertical="top" wrapText="1"/>
      <protection locked="0"/>
    </xf>
    <xf numFmtId="0" fontId="8" fillId="0" borderId="0" xfId="0" applyFont="1" applyAlignment="1" applyProtection="1">
      <alignment vertical="center"/>
      <protection locked="0"/>
    </xf>
    <xf numFmtId="167" fontId="35" fillId="0" borderId="23" xfId="0" applyNumberFormat="1" applyFont="1" applyFill="1" applyBorder="1" applyAlignment="1" applyProtection="1">
      <alignment horizontal="center" vertical="top"/>
      <protection locked="0"/>
    </xf>
    <xf numFmtId="166" fontId="7" fillId="0" borderId="23" xfId="0" applyNumberFormat="1" applyFont="1" applyBorder="1" applyAlignment="1" applyProtection="1">
      <alignment wrapText="1"/>
      <protection locked="0"/>
    </xf>
    <xf numFmtId="4" fontId="7" fillId="0" borderId="23" xfId="0" applyNumberFormat="1" applyFont="1" applyBorder="1" applyAlignment="1" applyProtection="1">
      <alignment wrapText="1"/>
      <protection locked="0"/>
    </xf>
    <xf numFmtId="14" fontId="7" fillId="0" borderId="23" xfId="0" applyNumberFormat="1" applyFont="1" applyBorder="1" applyAlignment="1" applyProtection="1">
      <alignment horizontal="center" wrapText="1"/>
      <protection locked="0"/>
    </xf>
    <xf numFmtId="49" fontId="7" fillId="0" borderId="23" xfId="0" applyNumberFormat="1" applyFont="1" applyBorder="1" applyAlignment="1" applyProtection="1">
      <alignment horizontal="center" wrapText="1"/>
      <protection locked="0"/>
    </xf>
    <xf numFmtId="0" fontId="7" fillId="0" borderId="23" xfId="0" applyNumberFormat="1" applyFont="1" applyBorder="1" applyAlignment="1" applyProtection="1">
      <alignment horizontal="center" wrapText="1"/>
      <protection locked="0"/>
    </xf>
    <xf numFmtId="168" fontId="7" fillId="0" borderId="23" xfId="4" applyNumberFormat="1" applyFont="1" applyFill="1" applyBorder="1" applyAlignment="1" applyProtection="1">
      <alignment horizontal="center" vertical="center" wrapText="1"/>
      <protection locked="0"/>
    </xf>
    <xf numFmtId="170" fontId="7" fillId="0" borderId="23" xfId="4" applyNumberFormat="1" applyFont="1" applyFill="1" applyBorder="1" applyAlignment="1" applyProtection="1">
      <alignment horizontal="center" vertical="center" wrapText="1"/>
      <protection locked="0"/>
    </xf>
    <xf numFmtId="165" fontId="7" fillId="0" borderId="23" xfId="0" applyNumberFormat="1" applyFont="1" applyFill="1" applyBorder="1" applyAlignment="1" applyProtection="1">
      <alignment horizontal="center" vertical="center" wrapText="1"/>
      <protection locked="0"/>
    </xf>
    <xf numFmtId="166" fontId="7" fillId="0" borderId="23" xfId="0" applyNumberFormat="1" applyFont="1" applyBorder="1" applyAlignment="1" applyProtection="1">
      <alignment horizontal="center" vertical="top" wrapText="1"/>
      <protection locked="0"/>
    </xf>
    <xf numFmtId="14" fontId="7" fillId="0" borderId="23" xfId="0" applyNumberFormat="1" applyFont="1" applyBorder="1" applyAlignment="1" applyProtection="1">
      <alignment horizontal="center" vertical="top" wrapText="1"/>
      <protection locked="0"/>
    </xf>
    <xf numFmtId="0" fontId="7" fillId="0" borderId="40" xfId="0" applyFont="1" applyFill="1" applyBorder="1" applyAlignment="1" applyProtection="1">
      <alignment horizontal="left" vertical="top" wrapText="1"/>
      <protection locked="0"/>
    </xf>
    <xf numFmtId="49" fontId="7" fillId="0" borderId="23" xfId="0" applyNumberFormat="1" applyFont="1" applyFill="1" applyBorder="1" applyAlignment="1" applyProtection="1">
      <alignment horizontal="left" vertical="top" wrapText="1"/>
      <protection locked="0"/>
    </xf>
    <xf numFmtId="49" fontId="7" fillId="0" borderId="23" xfId="0" applyNumberFormat="1" applyFont="1" applyBorder="1" applyAlignment="1" applyProtection="1">
      <alignment horizontal="center" vertical="center"/>
      <protection locked="0"/>
    </xf>
    <xf numFmtId="0" fontId="7" fillId="0" borderId="23" xfId="0" applyFont="1" applyFill="1" applyBorder="1" applyAlignment="1" applyProtection="1">
      <protection locked="0"/>
    </xf>
    <xf numFmtId="167" fontId="7" fillId="0" borderId="23" xfId="0" applyNumberFormat="1" applyFont="1" applyFill="1" applyBorder="1" applyAlignment="1" applyProtection="1">
      <alignment horizontal="center" vertical="center"/>
      <protection locked="0"/>
    </xf>
    <xf numFmtId="166" fontId="7" fillId="0" borderId="23" xfId="0" applyNumberFormat="1" applyFont="1" applyBorder="1" applyAlignment="1" applyProtection="1">
      <alignment horizontal="right" vertical="top" wrapText="1"/>
      <protection locked="0"/>
    </xf>
    <xf numFmtId="4" fontId="7" fillId="0" borderId="23" xfId="0" applyNumberFormat="1" applyFont="1" applyBorder="1" applyAlignment="1" applyProtection="1">
      <alignment horizontal="left" vertical="top" wrapText="1"/>
      <protection locked="0"/>
    </xf>
    <xf numFmtId="0" fontId="29" fillId="0" borderId="0" xfId="0" applyFont="1" applyFill="1" applyAlignment="1" applyProtection="1">
      <alignment wrapText="1"/>
      <protection hidden="1"/>
    </xf>
    <xf numFmtId="0" fontId="23" fillId="0" borderId="0" xfId="0" applyFont="1" applyFill="1" applyAlignment="1" applyProtection="1">
      <alignment horizontal="left" vertical="top"/>
      <protection hidden="1"/>
    </xf>
    <xf numFmtId="0" fontId="23" fillId="0" borderId="0" xfId="0" applyFont="1" applyFill="1" applyAlignment="1" applyProtection="1">
      <alignment horizontal="left" vertical="top" wrapText="1"/>
      <protection hidden="1"/>
    </xf>
    <xf numFmtId="0" fontId="23" fillId="0" borderId="0" xfId="0" applyFont="1" applyFill="1" applyAlignment="1" applyProtection="1">
      <alignment horizontal="right"/>
      <protection hidden="1"/>
    </xf>
    <xf numFmtId="0" fontId="23" fillId="0" borderId="0" xfId="0" applyFont="1" applyFill="1" applyAlignment="1" applyProtection="1">
      <alignment wrapText="1"/>
      <protection hidden="1"/>
    </xf>
    <xf numFmtId="49" fontId="3" fillId="0" borderId="0" xfId="3" applyNumberFormat="1" applyBorder="1" applyAlignment="1" applyProtection="1">
      <alignment horizontal="left" vertical="center"/>
      <protection locked="0"/>
    </xf>
    <xf numFmtId="49" fontId="5" fillId="0" borderId="0" xfId="0" applyNumberFormat="1" applyFont="1" applyBorder="1" applyAlignment="1" applyProtection="1">
      <alignment vertical="center"/>
      <protection locked="0"/>
    </xf>
    <xf numFmtId="49" fontId="3" fillId="0" borderId="0" xfId="3" applyNumberFormat="1" applyBorder="1" applyAlignment="1" applyProtection="1">
      <alignment vertical="center"/>
      <protection locked="0"/>
    </xf>
    <xf numFmtId="0" fontId="7" fillId="0" borderId="23" xfId="0" applyFont="1" applyFill="1" applyBorder="1" applyAlignment="1" applyProtection="1">
      <alignment horizontal="center" vertical="top" wrapText="1"/>
      <protection hidden="1"/>
    </xf>
    <xf numFmtId="14" fontId="7" fillId="6" borderId="59" xfId="0" applyNumberFormat="1" applyFont="1" applyFill="1" applyBorder="1" applyAlignment="1" applyProtection="1">
      <alignment horizontal="center" vertical="center" wrapText="1"/>
      <protection locked="0"/>
    </xf>
    <xf numFmtId="0" fontId="12" fillId="4" borderId="69" xfId="0" applyFont="1" applyFill="1" applyBorder="1" applyAlignment="1" applyProtection="1">
      <alignment vertical="center" wrapText="1"/>
      <protection hidden="1"/>
    </xf>
    <xf numFmtId="0" fontId="12" fillId="7" borderId="23" xfId="0" applyFont="1" applyFill="1" applyBorder="1" applyAlignment="1" applyProtection="1">
      <alignment vertical="center" wrapText="1"/>
      <protection hidden="1"/>
    </xf>
    <xf numFmtId="0" fontId="7" fillId="7" borderId="36"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wrapText="1"/>
      <protection hidden="1"/>
    </xf>
    <xf numFmtId="0" fontId="7" fillId="7" borderId="24" xfId="0" applyFont="1" applyFill="1" applyBorder="1" applyAlignment="1" applyProtection="1">
      <alignment horizontal="center" vertical="center" wrapText="1"/>
      <protection hidden="1"/>
    </xf>
    <xf numFmtId="0" fontId="12" fillId="7" borderId="23" xfId="0" applyFont="1" applyFill="1" applyBorder="1" applyAlignment="1" applyProtection="1">
      <alignment horizontal="center" vertical="center" wrapText="1"/>
      <protection hidden="1"/>
    </xf>
    <xf numFmtId="0" fontId="11" fillId="7" borderId="23" xfId="0" applyFont="1" applyFill="1" applyBorder="1" applyAlignment="1" applyProtection="1">
      <alignment horizontal="center" vertical="center" wrapText="1"/>
      <protection hidden="1"/>
    </xf>
    <xf numFmtId="0" fontId="0" fillId="0" borderId="0" xfId="0" applyFont="1"/>
    <xf numFmtId="0" fontId="0" fillId="0" borderId="0" xfId="0" applyAlignment="1">
      <alignment horizontal="left"/>
    </xf>
    <xf numFmtId="0" fontId="7" fillId="7" borderId="36"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26" xfId="0" applyFont="1" applyFill="1" applyBorder="1" applyAlignment="1" applyProtection="1">
      <alignment horizontal="center" vertical="center" wrapText="1"/>
      <protection hidden="1"/>
    </xf>
    <xf numFmtId="0" fontId="9" fillId="9" borderId="23" xfId="0" applyFont="1" applyFill="1" applyBorder="1" applyAlignment="1" applyProtection="1">
      <alignment horizontal="center" vertical="center" wrapText="1"/>
      <protection hidden="1"/>
    </xf>
    <xf numFmtId="0" fontId="7" fillId="9" borderId="23" xfId="0" applyFont="1" applyFill="1" applyBorder="1" applyAlignment="1" applyProtection="1">
      <alignment horizontal="center" vertical="center" wrapText="1"/>
      <protection hidden="1"/>
    </xf>
    <xf numFmtId="0" fontId="35" fillId="0" borderId="23" xfId="0" applyNumberFormat="1" applyFont="1" applyFill="1" applyBorder="1" applyAlignment="1" applyProtection="1">
      <alignment horizontal="left" vertical="top" wrapText="1"/>
      <protection locked="0" hidden="1"/>
    </xf>
    <xf numFmtId="0" fontId="7" fillId="7" borderId="71" xfId="0"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7" borderId="36" xfId="0"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hidden="1"/>
    </xf>
    <xf numFmtId="0" fontId="7" fillId="0" borderId="37" xfId="0" applyFont="1" applyFill="1" applyBorder="1" applyAlignment="1" applyProtection="1">
      <alignment horizontal="left" vertical="top" wrapText="1"/>
      <protection locked="0"/>
    </xf>
    <xf numFmtId="49" fontId="7" fillId="0" borderId="38" xfId="0" applyNumberFormat="1" applyFont="1" applyFill="1" applyBorder="1" applyAlignment="1" applyProtection="1">
      <alignment horizontal="center" vertical="center" wrapText="1"/>
      <protection locked="0" hidden="1"/>
    </xf>
    <xf numFmtId="49" fontId="7" fillId="0" borderId="39" xfId="0" applyNumberFormat="1" applyFont="1" applyFill="1" applyBorder="1" applyAlignment="1" applyProtection="1">
      <alignment horizontal="left" vertical="top" wrapText="1"/>
      <protection locked="0" hidden="1"/>
    </xf>
    <xf numFmtId="0" fontId="7" fillId="0" borderId="39" xfId="0" applyFont="1" applyFill="1" applyBorder="1" applyAlignment="1" applyProtection="1">
      <alignment horizontal="left" vertical="top" wrapText="1"/>
      <protection locked="0" hidden="1"/>
    </xf>
    <xf numFmtId="0" fontId="7" fillId="0" borderId="23" xfId="0" applyNumberFormat="1" applyFont="1" applyBorder="1"/>
    <xf numFmtId="0" fontId="7" fillId="0" borderId="24" xfId="0" applyFont="1" applyFill="1" applyBorder="1" applyAlignment="1" applyProtection="1">
      <alignment horizontal="center" vertical="top" wrapText="1"/>
      <protection hidden="1"/>
    </xf>
    <xf numFmtId="0" fontId="7" fillId="5" borderId="23" xfId="0" applyFont="1" applyFill="1" applyBorder="1" applyAlignment="1">
      <alignment horizontal="center" vertical="top" wrapText="1"/>
    </xf>
    <xf numFmtId="0" fontId="56" fillId="0" borderId="0" xfId="0" applyFont="1" applyFill="1" applyProtection="1">
      <protection hidden="1"/>
    </xf>
    <xf numFmtId="0" fontId="49" fillId="0" borderId="0" xfId="0" applyFont="1" applyFill="1" applyProtection="1">
      <protection hidden="1"/>
    </xf>
    <xf numFmtId="0" fontId="13" fillId="0" borderId="0" xfId="0" applyFont="1" applyAlignment="1" applyProtection="1">
      <alignment horizontal="center" vertical="center"/>
      <protection hidden="1"/>
    </xf>
    <xf numFmtId="0" fontId="12" fillId="4" borderId="69" xfId="0" applyFont="1" applyFill="1" applyBorder="1" applyAlignment="1" applyProtection="1">
      <alignment horizontal="center" vertical="center" wrapText="1"/>
      <protection hidden="1"/>
    </xf>
    <xf numFmtId="0" fontId="0" fillId="0" borderId="0" xfId="0" applyAlignment="1">
      <alignment horizontal="center" vertical="center"/>
    </xf>
    <xf numFmtId="0" fontId="9" fillId="6" borderId="0" xfId="0" applyFont="1" applyFill="1" applyAlignment="1" applyProtection="1">
      <alignment horizontal="right"/>
      <protection hidden="1"/>
    </xf>
    <xf numFmtId="0" fontId="9" fillId="6" borderId="0" xfId="0" applyFont="1" applyFill="1" applyAlignment="1" applyProtection="1">
      <alignment horizontal="right" vertical="center" wrapText="1"/>
      <protection hidden="1"/>
    </xf>
    <xf numFmtId="0" fontId="9" fillId="6" borderId="0" xfId="0" applyFont="1" applyFill="1" applyAlignment="1" applyProtection="1">
      <alignment horizontal="right" vertical="center"/>
      <protection hidden="1"/>
    </xf>
    <xf numFmtId="0" fontId="7" fillId="6" borderId="0" xfId="0" applyFont="1" applyFill="1" applyProtection="1">
      <protection hidden="1"/>
    </xf>
    <xf numFmtId="0" fontId="57" fillId="0" borderId="0" xfId="0" applyFont="1" applyFill="1" applyProtection="1">
      <protection hidden="1"/>
    </xf>
    <xf numFmtId="0" fontId="57" fillId="0" borderId="0" xfId="0" applyFont="1"/>
    <xf numFmtId="0" fontId="51" fillId="0" borderId="0" xfId="0" applyFont="1"/>
    <xf numFmtId="0" fontId="9" fillId="0" borderId="23" xfId="0" applyFont="1" applyFill="1" applyBorder="1" applyAlignment="1" applyProtection="1">
      <alignment horizontal="center" vertical="top" wrapText="1"/>
      <protection locked="0"/>
    </xf>
    <xf numFmtId="0" fontId="7" fillId="0" borderId="23" xfId="0" applyFont="1" applyFill="1" applyBorder="1" applyAlignment="1" applyProtection="1">
      <alignment horizontal="center" vertical="top" wrapText="1"/>
      <protection locked="0"/>
    </xf>
    <xf numFmtId="0" fontId="7" fillId="0" borderId="23" xfId="0" applyFont="1" applyBorder="1" applyAlignment="1">
      <alignment wrapText="1"/>
    </xf>
    <xf numFmtId="0" fontId="7" fillId="0" borderId="23" xfId="0" applyNumberFormat="1" applyFont="1" applyBorder="1" applyAlignment="1">
      <alignment wrapText="1"/>
    </xf>
    <xf numFmtId="0" fontId="7" fillId="0" borderId="23" xfId="0" applyFont="1" applyBorder="1" applyAlignment="1">
      <alignment vertical="top" wrapText="1"/>
    </xf>
    <xf numFmtId="0" fontId="7" fillId="10" borderId="71" xfId="0" applyFont="1" applyFill="1" applyBorder="1" applyAlignment="1">
      <alignment horizontal="center" vertical="center" wrapText="1"/>
    </xf>
    <xf numFmtId="49" fontId="7" fillId="10" borderId="23" xfId="0" applyNumberFormat="1"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72"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7" fillId="0" borderId="44" xfId="0" applyFont="1" applyBorder="1" applyAlignment="1" applyProtection="1">
      <alignment horizontal="left" vertical="top" wrapText="1"/>
      <protection locked="0"/>
    </xf>
    <xf numFmtId="0" fontId="12" fillId="7" borderId="23" xfId="0" applyFont="1" applyFill="1" applyBorder="1" applyAlignment="1" applyProtection="1">
      <alignment horizontal="left" vertical="center" wrapText="1"/>
      <protection hidden="1"/>
    </xf>
    <xf numFmtId="0" fontId="7" fillId="7" borderId="23" xfId="0" applyFont="1" applyFill="1" applyBorder="1" applyAlignment="1" applyProtection="1">
      <alignment horizontal="left" vertical="center" wrapText="1"/>
      <protection hidden="1"/>
    </xf>
    <xf numFmtId="49" fontId="32" fillId="7" borderId="23" xfId="0" applyNumberFormat="1" applyFont="1" applyFill="1" applyBorder="1" applyAlignment="1" applyProtection="1">
      <alignment horizontal="left" vertical="top" wrapText="1"/>
      <protection hidden="1"/>
    </xf>
    <xf numFmtId="49" fontId="32" fillId="7" borderId="42" xfId="0" applyNumberFormat="1" applyFont="1" applyFill="1" applyBorder="1" applyAlignment="1" applyProtection="1">
      <alignment horizontal="left" vertical="top" wrapText="1"/>
      <protection hidden="1"/>
    </xf>
    <xf numFmtId="0" fontId="12" fillId="7" borderId="42" xfId="0" applyFont="1" applyFill="1" applyBorder="1" applyAlignment="1" applyProtection="1">
      <alignment horizontal="left" vertical="center" wrapText="1"/>
      <protection hidden="1"/>
    </xf>
    <xf numFmtId="0" fontId="7" fillId="0" borderId="43" xfId="0" applyFont="1" applyBorder="1" applyAlignment="1" applyProtection="1">
      <alignment horizontal="left" vertical="top" wrapText="1"/>
      <protection locked="0"/>
    </xf>
    <xf numFmtId="0" fontId="7" fillId="0" borderId="37" xfId="0" applyFont="1" applyBorder="1" applyAlignment="1" applyProtection="1">
      <alignment horizontal="left" vertical="top" wrapText="1"/>
      <protection locked="0"/>
    </xf>
    <xf numFmtId="0" fontId="7" fillId="7" borderId="42" xfId="0" applyFont="1" applyFill="1" applyBorder="1" applyAlignment="1" applyProtection="1">
      <alignment horizontal="left" vertical="center" wrapText="1"/>
      <protection hidden="1"/>
    </xf>
    <xf numFmtId="0" fontId="9" fillId="0" borderId="37" xfId="0" applyFont="1" applyBorder="1" applyAlignment="1" applyProtection="1">
      <alignment horizontal="center" vertical="top" wrapText="1"/>
      <protection locked="0"/>
    </xf>
    <xf numFmtId="0" fontId="7" fillId="7" borderId="39" xfId="0" applyFont="1" applyFill="1" applyBorder="1" applyAlignment="1" applyProtection="1">
      <alignment horizontal="left" vertical="center" wrapText="1" indent="4"/>
      <protection hidden="1"/>
    </xf>
    <xf numFmtId="0" fontId="7" fillId="7" borderId="23" xfId="0" applyFont="1" applyFill="1" applyBorder="1" applyAlignment="1" applyProtection="1">
      <alignment horizontal="left" vertical="center" wrapText="1" indent="4"/>
      <protection hidden="1"/>
    </xf>
    <xf numFmtId="0" fontId="0" fillId="0" borderId="0" xfId="0" applyAlignment="1" applyProtection="1">
      <alignment horizontal="left"/>
      <protection hidden="1"/>
    </xf>
    <xf numFmtId="14" fontId="7" fillId="0" borderId="40" xfId="0" applyNumberFormat="1" applyFont="1" applyBorder="1" applyAlignment="1" applyProtection="1">
      <alignment horizontal="center" vertical="top" wrapText="1"/>
      <protection locked="0" hidden="1"/>
    </xf>
    <xf numFmtId="49" fontId="7" fillId="0" borderId="59" xfId="0" applyNumberFormat="1" applyFont="1" applyBorder="1" applyAlignment="1" applyProtection="1">
      <alignment horizontal="left" vertical="top" wrapText="1"/>
      <protection locked="0"/>
    </xf>
    <xf numFmtId="0" fontId="7" fillId="7" borderId="36" xfId="0" applyFont="1" applyFill="1" applyBorder="1" applyAlignment="1" applyProtection="1">
      <alignment vertical="center" wrapText="1"/>
      <protection hidden="1"/>
    </xf>
    <xf numFmtId="0" fontId="7" fillId="10" borderId="37" xfId="0" applyFont="1" applyFill="1" applyBorder="1" applyAlignment="1">
      <alignment horizontal="center" vertical="center" wrapText="1"/>
    </xf>
    <xf numFmtId="49" fontId="7" fillId="0" borderId="38" xfId="0" applyNumberFormat="1" applyFont="1" applyBorder="1" applyAlignment="1" applyProtection="1">
      <alignment horizontal="left" vertical="top" wrapText="1"/>
      <protection locked="0"/>
    </xf>
    <xf numFmtId="0" fontId="17" fillId="7" borderId="23" xfId="0" applyFont="1" applyFill="1" applyBorder="1" applyAlignment="1" applyProtection="1">
      <alignment horizontal="center" vertical="center" wrapText="1"/>
      <protection locked="0"/>
    </xf>
    <xf numFmtId="0" fontId="17" fillId="7" borderId="23" xfId="0" applyFont="1" applyFill="1" applyBorder="1" applyAlignment="1" applyProtection="1">
      <alignment horizontal="center" vertical="center" wrapText="1"/>
      <protection hidden="1"/>
    </xf>
    <xf numFmtId="0" fontId="12" fillId="0" borderId="23" xfId="0" applyFont="1" applyBorder="1" applyAlignment="1" applyProtection="1">
      <alignment horizontal="left" vertical="top" wrapText="1"/>
      <protection hidden="1"/>
    </xf>
    <xf numFmtId="0" fontId="9" fillId="6" borderId="23" xfId="0" applyFont="1" applyFill="1" applyBorder="1" applyAlignment="1" applyProtection="1">
      <alignment horizontal="left" vertical="top" wrapText="1"/>
      <protection hidden="1"/>
    </xf>
    <xf numFmtId="0" fontId="9" fillId="0" borderId="28" xfId="0" applyFont="1" applyBorder="1" applyAlignment="1" applyProtection="1">
      <alignment horizontal="center" vertical="top" wrapText="1"/>
      <protection hidden="1"/>
    </xf>
    <xf numFmtId="0" fontId="11" fillId="7" borderId="66" xfId="0" applyFont="1" applyFill="1" applyBorder="1" applyAlignment="1" applyProtection="1">
      <alignment horizontal="center" vertical="center" wrapText="1"/>
      <protection hidden="1"/>
    </xf>
    <xf numFmtId="0" fontId="11" fillId="7" borderId="67" xfId="0" applyFont="1" applyFill="1" applyBorder="1" applyAlignment="1" applyProtection="1">
      <alignment horizontal="center" vertical="center" wrapText="1"/>
      <protection hidden="1"/>
    </xf>
    <xf numFmtId="0" fontId="12" fillId="10" borderId="23" xfId="0" applyFont="1" applyFill="1" applyBorder="1" applyAlignment="1" applyProtection="1">
      <alignment horizontal="center" vertical="center" wrapText="1"/>
      <protection hidden="1"/>
    </xf>
    <xf numFmtId="0" fontId="7" fillId="10" borderId="23" xfId="0" applyFont="1" applyFill="1" applyBorder="1" applyAlignment="1" applyProtection="1">
      <alignment horizontal="center" vertical="center" wrapText="1"/>
      <protection hidden="1"/>
    </xf>
    <xf numFmtId="166" fontId="12" fillId="10" borderId="23" xfId="0" applyNumberFormat="1" applyFont="1" applyFill="1" applyBorder="1" applyAlignment="1" applyProtection="1">
      <alignment horizontal="center" vertical="center" wrapText="1"/>
      <protection hidden="1"/>
    </xf>
    <xf numFmtId="0" fontId="7" fillId="0" borderId="23" xfId="0" applyFont="1" applyFill="1" applyBorder="1" applyAlignment="1" applyProtection="1">
      <alignment horizontal="center" vertical="center"/>
    </xf>
    <xf numFmtId="0" fontId="7" fillId="7" borderId="71" xfId="0" applyFont="1" applyFill="1" applyBorder="1" applyAlignment="1" applyProtection="1">
      <alignment horizontal="center" vertical="center" wrapText="1"/>
      <protection hidden="1"/>
    </xf>
    <xf numFmtId="0" fontId="7" fillId="0" borderId="23" xfId="0" applyFont="1" applyFill="1" applyBorder="1" applyAlignment="1" applyProtection="1">
      <alignment horizontal="center" vertical="top"/>
      <protection hidden="1"/>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13" fillId="9" borderId="23" xfId="0" applyFont="1" applyFill="1" applyBorder="1" applyAlignment="1" applyProtection="1">
      <alignment horizontal="center" vertical="center" wrapText="1"/>
    </xf>
    <xf numFmtId="0" fontId="7" fillId="0" borderId="0" xfId="0" applyFont="1" applyFill="1" applyBorder="1" applyAlignment="1" applyProtection="1">
      <alignment vertical="center"/>
    </xf>
    <xf numFmtId="0" fontId="13" fillId="9" borderId="24" xfId="0" applyFont="1" applyFill="1" applyBorder="1" applyAlignment="1" applyProtection="1">
      <alignment horizontal="center" vertical="center" wrapText="1"/>
    </xf>
    <xf numFmtId="0" fontId="42" fillId="9" borderId="23" xfId="0" applyFont="1" applyFill="1" applyBorder="1" applyAlignment="1" applyProtection="1">
      <alignment horizontal="center" vertical="center" wrapText="1"/>
    </xf>
    <xf numFmtId="0" fontId="14" fillId="0" borderId="0" xfId="0" applyFont="1" applyProtection="1"/>
    <xf numFmtId="0" fontId="0" fillId="0" borderId="0" xfId="0" applyFont="1" applyProtection="1"/>
    <xf numFmtId="0" fontId="8" fillId="0" borderId="0" xfId="0" applyFont="1" applyFill="1" applyBorder="1" applyAlignment="1" applyProtection="1">
      <alignment horizontal="left" vertical="center"/>
    </xf>
    <xf numFmtId="0" fontId="39" fillId="0" borderId="0" xfId="0" applyFont="1" applyAlignment="1" applyProtection="1">
      <alignment horizontal="center" vertical="center"/>
    </xf>
    <xf numFmtId="0" fontId="7" fillId="0" borderId="0" xfId="0" applyFont="1" applyFill="1" applyBorder="1" applyAlignment="1" applyProtection="1">
      <alignment horizontal="left" vertical="center"/>
    </xf>
    <xf numFmtId="0" fontId="14" fillId="0" borderId="0" xfId="0" applyFont="1" applyAlignment="1" applyProtection="1">
      <alignment horizontal="left"/>
    </xf>
    <xf numFmtId="0" fontId="0" fillId="0" borderId="0" xfId="0" applyAlignment="1" applyProtection="1">
      <alignment horizontal="left"/>
    </xf>
    <xf numFmtId="49" fontId="7" fillId="7" borderId="36" xfId="0" applyNumberFormat="1" applyFont="1" applyFill="1" applyBorder="1" applyAlignment="1" applyProtection="1">
      <alignment horizontal="center" vertical="center" wrapText="1"/>
    </xf>
    <xf numFmtId="49" fontId="7" fillId="7" borderId="23" xfId="0" applyNumberFormat="1" applyFont="1" applyFill="1" applyBorder="1" applyAlignment="1" applyProtection="1">
      <alignment horizontal="center" vertical="center" wrapText="1"/>
    </xf>
    <xf numFmtId="49" fontId="7" fillId="7" borderId="37" xfId="0" applyNumberFormat="1" applyFont="1" applyFill="1" applyBorder="1" applyAlignment="1" applyProtection="1">
      <alignment horizontal="center" vertical="center" wrapText="1"/>
    </xf>
    <xf numFmtId="49" fontId="7" fillId="7" borderId="31" xfId="0" applyNumberFormat="1" applyFont="1" applyFill="1" applyBorder="1" applyAlignment="1" applyProtection="1">
      <alignment horizontal="center" vertical="center" wrapText="1"/>
    </xf>
    <xf numFmtId="49" fontId="7" fillId="7" borderId="55" xfId="0" applyNumberFormat="1" applyFont="1" applyFill="1" applyBorder="1" applyAlignment="1" applyProtection="1">
      <alignment horizontal="center" vertical="center" wrapText="1"/>
    </xf>
    <xf numFmtId="49" fontId="7" fillId="7" borderId="52" xfId="0" applyNumberFormat="1" applyFont="1" applyFill="1" applyBorder="1" applyAlignment="1" applyProtection="1">
      <alignment horizontal="center" vertical="center" wrapText="1"/>
    </xf>
    <xf numFmtId="49" fontId="7" fillId="7" borderId="26" xfId="0" applyNumberFormat="1" applyFont="1" applyFill="1" applyBorder="1" applyAlignment="1" applyProtection="1">
      <alignment horizontal="center" vertical="center" wrapText="1"/>
    </xf>
    <xf numFmtId="49" fontId="7" fillId="7" borderId="50" xfId="0" applyNumberFormat="1" applyFont="1" applyFill="1" applyBorder="1" applyAlignment="1" applyProtection="1">
      <alignment horizontal="center" vertical="center" wrapText="1"/>
    </xf>
    <xf numFmtId="0" fontId="7" fillId="7" borderId="31" xfId="0" applyNumberFormat="1"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xf>
    <xf numFmtId="0" fontId="7" fillId="0" borderId="23" xfId="0" applyFont="1" applyBorder="1" applyAlignment="1" applyProtection="1">
      <alignment horizontal="left" wrapText="1"/>
    </xf>
    <xf numFmtId="0" fontId="8" fillId="7" borderId="53" xfId="5" applyNumberFormat="1" applyFont="1" applyFill="1" applyBorder="1" applyAlignment="1" applyProtection="1">
      <alignment horizontal="right" vertical="center" wrapText="1"/>
    </xf>
    <xf numFmtId="49" fontId="8" fillId="7" borderId="58" xfId="5" applyNumberFormat="1" applyFont="1" applyFill="1" applyBorder="1" applyAlignment="1" applyProtection="1">
      <alignment horizontal="right" vertical="center" wrapText="1"/>
    </xf>
    <xf numFmtId="0" fontId="8" fillId="7" borderId="56" xfId="5" applyNumberFormat="1" applyFont="1" applyFill="1" applyBorder="1" applyAlignment="1" applyProtection="1">
      <alignment horizontal="right" vertical="center" wrapText="1"/>
    </xf>
    <xf numFmtId="0" fontId="6" fillId="0" borderId="57" xfId="0" applyFont="1" applyFill="1" applyBorder="1" applyAlignment="1" applyProtection="1">
      <alignment horizontal="right" wrapText="1"/>
    </xf>
    <xf numFmtId="0" fontId="8" fillId="7" borderId="64" xfId="5" applyNumberFormat="1" applyFont="1" applyFill="1" applyBorder="1" applyAlignment="1" applyProtection="1">
      <alignment horizontal="right" vertical="center" wrapText="1"/>
    </xf>
    <xf numFmtId="0" fontId="8" fillId="7" borderId="51" xfId="5" applyNumberFormat="1" applyFont="1" applyFill="1" applyBorder="1" applyAlignment="1" applyProtection="1">
      <alignment horizontal="right" vertical="center" wrapText="1"/>
    </xf>
    <xf numFmtId="0" fontId="8" fillId="0" borderId="0" xfId="0" applyFont="1" applyFill="1" applyAlignment="1" applyProtection="1">
      <alignment vertical="center"/>
    </xf>
    <xf numFmtId="0" fontId="8" fillId="0" borderId="0" xfId="1" applyFont="1" applyFill="1" applyBorder="1" applyAlignment="1" applyProtection="1">
      <alignment vertical="center"/>
    </xf>
    <xf numFmtId="0" fontId="7" fillId="0" borderId="23" xfId="0" applyFont="1" applyFill="1" applyBorder="1" applyAlignment="1" applyProtection="1">
      <alignment horizontal="center" vertical="center" wrapText="1"/>
      <protection hidden="1"/>
    </xf>
    <xf numFmtId="0" fontId="7" fillId="0" borderId="23" xfId="0" applyFont="1" applyBorder="1" applyAlignment="1" applyProtection="1">
      <alignment horizontal="center" vertical="center" wrapText="1"/>
    </xf>
    <xf numFmtId="0" fontId="35" fillId="0" borderId="23" xfId="0" applyFont="1" applyFill="1" applyBorder="1" applyAlignment="1" applyProtection="1">
      <alignment horizontal="center" vertical="top"/>
    </xf>
    <xf numFmtId="0" fontId="7" fillId="0" borderId="23" xfId="0" applyFont="1" applyFill="1" applyBorder="1" applyAlignment="1" applyProtection="1">
      <alignment horizontal="center" vertical="top"/>
    </xf>
    <xf numFmtId="0" fontId="8" fillId="0" borderId="0" xfId="0" applyFont="1" applyFill="1" applyBorder="1" applyAlignment="1" applyProtection="1">
      <alignment horizontal="left"/>
    </xf>
    <xf numFmtId="0" fontId="7" fillId="0" borderId="0" xfId="0" applyFont="1" applyFill="1" applyBorder="1" applyAlignment="1" applyProtection="1">
      <alignment horizontal="center" wrapText="1"/>
    </xf>
    <xf numFmtId="0" fontId="7" fillId="0" borderId="0" xfId="0" applyFont="1" applyFill="1" applyBorder="1" applyAlignment="1" applyProtection="1">
      <alignment horizontal="center" vertical="center" wrapText="1"/>
    </xf>
    <xf numFmtId="0" fontId="8" fillId="0" borderId="0" xfId="2" applyFont="1" applyFill="1" applyBorder="1" applyAlignment="1" applyProtection="1">
      <alignment horizontal="left" vertical="center"/>
    </xf>
    <xf numFmtId="0" fontId="8" fillId="0" borderId="0" xfId="2" applyFont="1" applyFill="1" applyBorder="1" applyAlignment="1" applyProtection="1">
      <alignment horizontal="center" vertical="center" wrapText="1"/>
    </xf>
    <xf numFmtId="0" fontId="29" fillId="0" borderId="0" xfId="0" applyFont="1" applyAlignment="1" applyProtection="1">
      <alignment horizontal="left"/>
      <protection hidden="1"/>
    </xf>
    <xf numFmtId="49" fontId="23" fillId="0" borderId="0" xfId="0" applyNumberFormat="1" applyFont="1" applyFill="1" applyAlignment="1" applyProtection="1">
      <alignment horizontal="left" vertical="center"/>
      <protection hidden="1"/>
    </xf>
    <xf numFmtId="49" fontId="23" fillId="0" borderId="0" xfId="0" applyNumberFormat="1" applyFont="1" applyFill="1" applyAlignment="1" applyProtection="1">
      <alignment horizontal="center" vertical="center"/>
      <protection hidden="1"/>
    </xf>
    <xf numFmtId="0" fontId="29" fillId="0" borderId="0" xfId="0" applyFont="1" applyFill="1" applyAlignment="1" applyProtection="1">
      <alignment horizontal="left"/>
      <protection hidden="1"/>
    </xf>
    <xf numFmtId="49" fontId="23" fillId="0" borderId="0" xfId="0" applyNumberFormat="1" applyFont="1" applyAlignment="1" applyProtection="1">
      <alignment horizontal="center" vertical="center"/>
      <protection hidden="1"/>
    </xf>
    <xf numFmtId="49" fontId="23" fillId="0" borderId="0" xfId="0" applyNumberFormat="1" applyFont="1" applyAlignment="1" applyProtection="1">
      <alignment horizontal="left" vertical="center"/>
      <protection hidden="1"/>
    </xf>
    <xf numFmtId="0" fontId="29" fillId="0" borderId="0" xfId="0" applyFont="1" applyAlignment="1" applyProtection="1">
      <alignment horizontal="left" wrapText="1"/>
      <protection hidden="1"/>
    </xf>
    <xf numFmtId="49" fontId="23" fillId="0" borderId="0" xfId="0" applyNumberFormat="1" applyFont="1" applyAlignment="1" applyProtection="1">
      <alignment horizontal="left" vertical="center" wrapText="1"/>
      <protection hidden="1"/>
    </xf>
    <xf numFmtId="49" fontId="23" fillId="0" borderId="0" xfId="0" applyNumberFormat="1" applyFont="1" applyFill="1" applyAlignment="1" applyProtection="1">
      <alignment horizontal="left" vertical="center" wrapText="1"/>
      <protection hidden="1"/>
    </xf>
    <xf numFmtId="49" fontId="23" fillId="0" borderId="0" xfId="0" applyNumberFormat="1" applyFont="1" applyFill="1" applyAlignment="1" applyProtection="1">
      <alignment horizontal="center" vertical="center" wrapText="1"/>
      <protection hidden="1"/>
    </xf>
    <xf numFmtId="0" fontId="23" fillId="0" borderId="0" xfId="0" applyFont="1" applyAlignment="1" applyProtection="1">
      <alignment horizontal="left" vertical="top" wrapText="1"/>
      <protection hidden="1"/>
    </xf>
    <xf numFmtId="0" fontId="29" fillId="0" borderId="0" xfId="0" applyFont="1" applyAlignment="1" applyProtection="1">
      <alignment horizontal="left" vertical="top" wrapText="1"/>
      <protection hidden="1"/>
    </xf>
    <xf numFmtId="49" fontId="23" fillId="0" borderId="0" xfId="0" applyNumberFormat="1" applyFont="1" applyFill="1" applyAlignment="1" applyProtection="1">
      <alignment horizontal="left" vertical="top" wrapText="1"/>
      <protection hidden="1"/>
    </xf>
    <xf numFmtId="49" fontId="23" fillId="0" borderId="0" xfId="0" applyNumberFormat="1" applyFont="1" applyFill="1" applyAlignment="1" applyProtection="1">
      <alignment horizontal="center" vertical="top" wrapText="1"/>
      <protection hidden="1"/>
    </xf>
    <xf numFmtId="49" fontId="23" fillId="0" borderId="0" xfId="0" applyNumberFormat="1" applyFont="1" applyFill="1" applyAlignment="1" applyProtection="1">
      <alignment horizontal="center" vertical="top"/>
      <protection hidden="1"/>
    </xf>
    <xf numFmtId="0" fontId="7" fillId="0" borderId="0" xfId="0" applyFont="1" applyAlignment="1" applyProtection="1">
      <alignment horizontal="center" vertical="center" wrapText="1"/>
    </xf>
    <xf numFmtId="0" fontId="8" fillId="0" borderId="0" xfId="0" applyFont="1" applyFill="1" applyBorder="1" applyAlignment="1" applyProtection="1">
      <alignment vertical="center"/>
    </xf>
    <xf numFmtId="0" fontId="8" fillId="0" borderId="0" xfId="0" applyFont="1" applyFill="1" applyBorder="1" applyAlignment="1" applyProtection="1">
      <alignment vertical="center" wrapText="1"/>
    </xf>
    <xf numFmtId="0" fontId="7" fillId="0" borderId="0" xfId="0" applyFont="1" applyProtection="1"/>
    <xf numFmtId="0" fontId="7" fillId="0" borderId="0" xfId="0" applyFont="1" applyAlignment="1" applyProtection="1">
      <alignment vertical="center"/>
    </xf>
    <xf numFmtId="0" fontId="8" fillId="0" borderId="0" xfId="2" applyFont="1" applyFill="1" applyBorder="1" applyAlignment="1" applyProtection="1">
      <alignment vertical="center"/>
    </xf>
    <xf numFmtId="0" fontId="23" fillId="0" borderId="0" xfId="0" applyFont="1" applyProtection="1"/>
    <xf numFmtId="0" fontId="7" fillId="7" borderId="23" xfId="0" applyFont="1" applyFill="1" applyBorder="1" applyAlignment="1" applyProtection="1">
      <alignment horizontal="center" vertical="center"/>
    </xf>
    <xf numFmtId="0" fontId="7" fillId="0" borderId="0" xfId="0" applyFont="1" applyFill="1" applyBorder="1" applyAlignment="1" applyProtection="1">
      <alignment vertical="center" wrapText="1"/>
    </xf>
    <xf numFmtId="0" fontId="8" fillId="0" borderId="0" xfId="0" applyFont="1" applyFill="1" applyBorder="1" applyAlignment="1" applyProtection="1"/>
    <xf numFmtId="0" fontId="8" fillId="0" borderId="27" xfId="2" applyFont="1" applyFill="1" applyBorder="1" applyAlignment="1" applyProtection="1">
      <alignment vertical="center" wrapText="1"/>
    </xf>
    <xf numFmtId="0" fontId="7" fillId="0" borderId="0" xfId="0" applyFont="1" applyBorder="1" applyAlignment="1" applyProtection="1">
      <alignment vertical="center" wrapText="1"/>
    </xf>
    <xf numFmtId="0" fontId="23" fillId="0" borderId="0" xfId="0" applyFont="1" applyFill="1" applyBorder="1" applyAlignment="1" applyProtection="1">
      <alignment vertical="center" wrapText="1"/>
    </xf>
    <xf numFmtId="0" fontId="34" fillId="0" borderId="0" xfId="2" applyFont="1" applyFill="1" applyBorder="1" applyAlignment="1" applyProtection="1">
      <alignment horizontal="right" vertical="center" wrapText="1"/>
    </xf>
    <xf numFmtId="0" fontId="7" fillId="0" borderId="0" xfId="0" applyFont="1" applyFill="1" applyAlignment="1" applyProtection="1">
      <alignment horizontal="left" vertical="center" wrapText="1"/>
    </xf>
    <xf numFmtId="0" fontId="14" fillId="0" borderId="0" xfId="0" applyFont="1" applyFill="1" applyBorder="1" applyProtection="1"/>
    <xf numFmtId="0" fontId="7" fillId="0" borderId="0" xfId="0" applyFont="1" applyFill="1" applyBorder="1" applyAlignment="1" applyProtection="1">
      <alignment horizontal="left" vertical="center" wrapText="1"/>
    </xf>
    <xf numFmtId="0" fontId="8" fillId="0" borderId="0" xfId="2" applyFont="1" applyFill="1" applyBorder="1" applyAlignment="1" applyProtection="1">
      <alignment horizontal="left" vertical="center" wrapText="1"/>
    </xf>
    <xf numFmtId="0" fontId="7" fillId="0" borderId="0" xfId="0" applyFont="1" applyFill="1" applyAlignment="1" applyProtection="1">
      <alignment horizontal="center" vertical="center" wrapText="1"/>
    </xf>
    <xf numFmtId="0" fontId="9" fillId="0" borderId="0" xfId="0" applyFont="1" applyProtection="1"/>
    <xf numFmtId="0" fontId="11" fillId="0" borderId="0" xfId="0" applyFont="1" applyFill="1" applyBorder="1" applyAlignment="1" applyProtection="1">
      <alignment horizontal="left"/>
    </xf>
    <xf numFmtId="0" fontId="11" fillId="0" borderId="0" xfId="0" applyFont="1" applyFill="1" applyBorder="1" applyAlignment="1" applyProtection="1">
      <alignment vertical="center" wrapText="1"/>
    </xf>
    <xf numFmtId="0" fontId="7" fillId="0" borderId="0" xfId="0" applyFont="1" applyAlignment="1" applyProtection="1">
      <alignment horizontal="center" wrapText="1"/>
    </xf>
    <xf numFmtId="0" fontId="23" fillId="0" borderId="0" xfId="0" applyFont="1" applyFill="1" applyAlignment="1" applyProtection="1">
      <alignment vertical="center"/>
      <protection hidden="1"/>
    </xf>
    <xf numFmtId="0" fontId="23" fillId="0" borderId="0" xfId="0" applyFont="1" applyAlignment="1" applyProtection="1">
      <alignment vertical="center"/>
      <protection hidden="1"/>
    </xf>
    <xf numFmtId="0" fontId="7" fillId="0" borderId="23" xfId="0" applyFont="1" applyBorder="1" applyAlignment="1" applyProtection="1">
      <alignment horizontal="center" vertical="top"/>
    </xf>
    <xf numFmtId="0" fontId="11" fillId="7" borderId="48" xfId="0" applyFont="1" applyFill="1" applyBorder="1" applyAlignment="1" applyProtection="1">
      <alignment horizontal="center" vertical="center"/>
      <protection hidden="1"/>
    </xf>
    <xf numFmtId="49" fontId="63" fillId="7" borderId="48" xfId="0" applyNumberFormat="1" applyFont="1" applyFill="1" applyBorder="1" applyAlignment="1" applyProtection="1">
      <alignment horizontal="left" vertical="center"/>
      <protection hidden="1"/>
    </xf>
    <xf numFmtId="0" fontId="64" fillId="0" borderId="0" xfId="0" applyFont="1"/>
    <xf numFmtId="49" fontId="16" fillId="7" borderId="42" xfId="0" applyNumberFormat="1" applyFont="1" applyFill="1" applyBorder="1" applyAlignment="1" applyProtection="1">
      <alignment horizontal="left" vertical="top"/>
      <protection hidden="1"/>
    </xf>
    <xf numFmtId="49" fontId="16" fillId="7" borderId="23" xfId="0" applyNumberFormat="1" applyFont="1" applyFill="1" applyBorder="1" applyAlignment="1" applyProtection="1">
      <alignment horizontal="left" vertical="top"/>
      <protection hidden="1"/>
    </xf>
    <xf numFmtId="49" fontId="32" fillId="7" borderId="75" xfId="0" applyNumberFormat="1" applyFont="1" applyFill="1" applyBorder="1" applyAlignment="1" applyProtection="1">
      <alignment horizontal="left" vertical="top" wrapText="1"/>
      <protection hidden="1"/>
    </xf>
    <xf numFmtId="0" fontId="12" fillId="7" borderId="75" xfId="0" applyFont="1" applyFill="1" applyBorder="1" applyAlignment="1" applyProtection="1">
      <alignment horizontal="left" vertical="center" wrapText="1"/>
      <protection hidden="1"/>
    </xf>
    <xf numFmtId="0" fontId="7" fillId="0" borderId="37" xfId="0" applyFont="1" applyBorder="1" applyAlignment="1" applyProtection="1">
      <alignment horizontal="left" vertical="center" wrapText="1"/>
      <protection locked="0"/>
    </xf>
    <xf numFmtId="0" fontId="7" fillId="0" borderId="76" xfId="0" applyFont="1" applyBorder="1" applyAlignment="1" applyProtection="1">
      <alignment horizontal="left" vertical="center" wrapText="1"/>
      <protection locked="0"/>
    </xf>
    <xf numFmtId="0" fontId="7" fillId="0" borderId="43" xfId="0" applyFont="1" applyBorder="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9" fillId="0" borderId="37" xfId="0" applyFont="1" applyBorder="1" applyAlignment="1" applyProtection="1">
      <alignment horizontal="left" vertical="center" wrapText="1"/>
      <protection locked="0"/>
    </xf>
    <xf numFmtId="0" fontId="9" fillId="0" borderId="40" xfId="0" applyFont="1" applyBorder="1" applyAlignment="1" applyProtection="1">
      <alignment horizontal="left" vertical="center" wrapText="1"/>
      <protection locked="0"/>
    </xf>
    <xf numFmtId="0" fontId="28" fillId="0" borderId="53" xfId="0" applyNumberFormat="1" applyFont="1" applyFill="1" applyBorder="1" applyAlignment="1" applyProtection="1">
      <alignment horizontal="center" vertical="center" wrapText="1"/>
    </xf>
    <xf numFmtId="0" fontId="28" fillId="0" borderId="54" xfId="0" applyNumberFormat="1" applyFont="1" applyFill="1" applyBorder="1" applyAlignment="1" applyProtection="1">
      <alignment horizontal="center" vertical="center" wrapText="1"/>
    </xf>
    <xf numFmtId="49" fontId="11" fillId="0" borderId="61" xfId="0" applyNumberFormat="1" applyFont="1" applyBorder="1" applyAlignment="1" applyProtection="1">
      <alignment horizontal="center" wrapText="1"/>
    </xf>
    <xf numFmtId="49" fontId="11" fillId="0" borderId="63" xfId="0" applyNumberFormat="1" applyFont="1" applyBorder="1" applyAlignment="1" applyProtection="1">
      <alignment horizontal="center" wrapText="1"/>
    </xf>
    <xf numFmtId="0" fontId="27" fillId="0" borderId="57" xfId="0" applyNumberFormat="1" applyFont="1" applyFill="1" applyBorder="1" applyAlignment="1" applyProtection="1">
      <alignment horizontal="center" vertical="center" wrapText="1"/>
      <protection locked="0"/>
    </xf>
    <xf numFmtId="0" fontId="27" fillId="0" borderId="60" xfId="0" applyNumberFormat="1" applyFont="1" applyFill="1" applyBorder="1" applyAlignment="1" applyProtection="1">
      <alignment horizontal="center" vertical="center" wrapText="1"/>
      <protection locked="0"/>
    </xf>
    <xf numFmtId="0" fontId="7" fillId="9" borderId="29" xfId="0" applyFont="1" applyFill="1" applyBorder="1" applyAlignment="1">
      <alignment horizontal="center" vertical="center" wrapText="1"/>
    </xf>
    <xf numFmtId="0" fontId="7" fillId="9" borderId="65" xfId="0" applyFont="1" applyFill="1" applyBorder="1" applyAlignment="1">
      <alignment horizontal="center" vertical="center"/>
    </xf>
    <xf numFmtId="0" fontId="7" fillId="9" borderId="66" xfId="0" applyFont="1" applyFill="1" applyBorder="1" applyAlignment="1">
      <alignment horizontal="center" vertical="center"/>
    </xf>
    <xf numFmtId="0" fontId="7" fillId="9" borderId="67" xfId="0" applyFont="1" applyFill="1" applyBorder="1" applyAlignment="1">
      <alignment horizontal="center" vertical="center"/>
    </xf>
    <xf numFmtId="2" fontId="37" fillId="9" borderId="29" xfId="0" applyNumberFormat="1" applyFont="1" applyFill="1" applyBorder="1" applyAlignment="1" applyProtection="1">
      <alignment horizontal="center" vertical="center" wrapText="1"/>
      <protection hidden="1"/>
    </xf>
    <xf numFmtId="2" fontId="37" fillId="9" borderId="65" xfId="0" applyNumberFormat="1" applyFont="1" applyFill="1" applyBorder="1" applyAlignment="1" applyProtection="1">
      <alignment horizontal="center" vertical="center" wrapText="1"/>
      <protection hidden="1"/>
    </xf>
    <xf numFmtId="2" fontId="37" fillId="9" borderId="66" xfId="0" applyNumberFormat="1" applyFont="1" applyFill="1" applyBorder="1" applyAlignment="1" applyProtection="1">
      <alignment horizontal="center" vertical="center" wrapText="1"/>
      <protection hidden="1"/>
    </xf>
    <xf numFmtId="2" fontId="37" fillId="9" borderId="67" xfId="0" applyNumberFormat="1" applyFont="1" applyFill="1" applyBorder="1" applyAlignment="1" applyProtection="1">
      <alignment horizontal="center" vertical="center" wrapText="1"/>
      <protection hidden="1"/>
    </xf>
    <xf numFmtId="2" fontId="37" fillId="9" borderId="47" xfId="0" applyNumberFormat="1" applyFont="1" applyFill="1" applyBorder="1" applyAlignment="1" applyProtection="1">
      <alignment horizontal="center" vertical="center" wrapText="1"/>
      <protection hidden="1"/>
    </xf>
    <xf numFmtId="2" fontId="37" fillId="9" borderId="68" xfId="0" applyNumberFormat="1" applyFont="1" applyFill="1" applyBorder="1" applyAlignment="1" applyProtection="1">
      <alignment horizontal="center" vertical="center" wrapText="1"/>
      <protection hidden="1"/>
    </xf>
    <xf numFmtId="2" fontId="7" fillId="9" borderId="29" xfId="0" applyNumberFormat="1" applyFont="1" applyFill="1" applyBorder="1" applyAlignment="1" applyProtection="1">
      <alignment horizontal="center" vertical="center" wrapText="1"/>
      <protection hidden="1"/>
    </xf>
    <xf numFmtId="2" fontId="7" fillId="9" borderId="65" xfId="0" applyNumberFormat="1" applyFont="1" applyFill="1" applyBorder="1" applyAlignment="1" applyProtection="1">
      <alignment horizontal="center" vertical="center" wrapText="1"/>
      <protection hidden="1"/>
    </xf>
    <xf numFmtId="2" fontId="7" fillId="9" borderId="47" xfId="0" applyNumberFormat="1" applyFont="1" applyFill="1" applyBorder="1" applyAlignment="1" applyProtection="1">
      <alignment horizontal="center" vertical="center" wrapText="1"/>
      <protection hidden="1"/>
    </xf>
    <xf numFmtId="2" fontId="7" fillId="9" borderId="68" xfId="0" applyNumberFormat="1" applyFont="1" applyFill="1" applyBorder="1" applyAlignment="1" applyProtection="1">
      <alignment horizontal="center" vertical="center" wrapText="1"/>
      <protection hidden="1"/>
    </xf>
    <xf numFmtId="2" fontId="7" fillId="9" borderId="66" xfId="0" applyNumberFormat="1" applyFont="1" applyFill="1" applyBorder="1" applyAlignment="1" applyProtection="1">
      <alignment horizontal="center" vertical="center" wrapText="1"/>
      <protection hidden="1"/>
    </xf>
    <xf numFmtId="2" fontId="7" fillId="9" borderId="67" xfId="0" applyNumberFormat="1" applyFont="1" applyFill="1" applyBorder="1" applyAlignment="1" applyProtection="1">
      <alignment horizontal="center" vertical="center" wrapText="1"/>
      <protection hidden="1"/>
    </xf>
    <xf numFmtId="0" fontId="36" fillId="6" borderId="57" xfId="0" applyNumberFormat="1" applyFont="1" applyFill="1" applyBorder="1" applyAlignment="1" applyProtection="1">
      <alignment horizontal="center" vertical="center" wrapText="1"/>
      <protection locked="0" hidden="1"/>
    </xf>
    <xf numFmtId="0" fontId="36" fillId="6" borderId="60" xfId="0" applyNumberFormat="1" applyFont="1" applyFill="1" applyBorder="1" applyAlignment="1" applyProtection="1">
      <alignment horizontal="center" vertical="center" wrapText="1"/>
      <protection locked="0" hidden="1"/>
    </xf>
    <xf numFmtId="0" fontId="7" fillId="7" borderId="33" xfId="0" applyFont="1" applyFill="1" applyBorder="1" applyAlignment="1" applyProtection="1">
      <alignment horizontal="center" vertical="center" wrapText="1"/>
      <protection hidden="1"/>
    </xf>
    <xf numFmtId="0" fontId="7" fillId="7" borderId="34" xfId="0"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13" fillId="9" borderId="24" xfId="0" applyFont="1" applyFill="1" applyBorder="1" applyAlignment="1" applyProtection="1">
      <alignment horizontal="center" vertical="center" wrapText="1"/>
    </xf>
    <xf numFmtId="0" fontId="13" fillId="9" borderId="25" xfId="0" applyFont="1" applyFill="1" applyBorder="1" applyAlignment="1" applyProtection="1">
      <alignment horizontal="center" vertical="center" wrapText="1"/>
    </xf>
    <xf numFmtId="0" fontId="13" fillId="9" borderId="26" xfId="0" applyFont="1" applyFill="1" applyBorder="1" applyAlignment="1" applyProtection="1">
      <alignment horizontal="center" vertical="center" wrapText="1"/>
    </xf>
    <xf numFmtId="49" fontId="7" fillId="7" borderId="30" xfId="0" applyNumberFormat="1" applyFont="1" applyFill="1" applyBorder="1" applyAlignment="1" applyProtection="1">
      <alignment horizontal="center" vertical="center" wrapText="1"/>
      <protection hidden="1"/>
    </xf>
    <xf numFmtId="49" fontId="7" fillId="7" borderId="31" xfId="0" applyNumberFormat="1"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wrapText="1"/>
      <protection hidden="1"/>
    </xf>
    <xf numFmtId="0" fontId="7" fillId="7" borderId="42"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73" xfId="0" applyFont="1" applyFill="1" applyBorder="1" applyAlignment="1" applyProtection="1">
      <alignment horizontal="center" vertical="center" wrapText="1"/>
      <protection hidden="1"/>
    </xf>
    <xf numFmtId="0" fontId="7" fillId="7" borderId="45" xfId="0" applyFont="1" applyFill="1" applyBorder="1" applyAlignment="1" applyProtection="1">
      <alignment horizontal="center" vertical="center" wrapText="1"/>
      <protection hidden="1"/>
    </xf>
    <xf numFmtId="0" fontId="7" fillId="7" borderId="46" xfId="0" applyFont="1" applyFill="1" applyBorder="1" applyAlignment="1" applyProtection="1">
      <alignment horizontal="center" vertical="center" wrapText="1"/>
      <protection hidden="1"/>
    </xf>
    <xf numFmtId="0" fontId="7" fillId="7" borderId="30" xfId="0" applyFont="1" applyFill="1" applyBorder="1" applyAlignment="1" applyProtection="1">
      <alignment horizontal="center" vertical="center" wrapText="1"/>
      <protection hidden="1"/>
    </xf>
    <xf numFmtId="0" fontId="7" fillId="7" borderId="31" xfId="0" applyFont="1" applyFill="1" applyBorder="1" applyAlignment="1" applyProtection="1">
      <alignment horizontal="center" vertical="center" wrapText="1"/>
      <protection hidden="1"/>
    </xf>
    <xf numFmtId="0" fontId="7" fillId="7" borderId="36"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48" xfId="0" applyFont="1" applyFill="1" applyBorder="1" applyAlignment="1" applyProtection="1">
      <alignment horizontal="center" vertical="center" wrapText="1"/>
    </xf>
    <xf numFmtId="0" fontId="7" fillId="7" borderId="28" xfId="0" applyFont="1" applyFill="1" applyBorder="1" applyAlignment="1" applyProtection="1">
      <alignment horizontal="center" vertical="center" wrapText="1"/>
    </xf>
    <xf numFmtId="0" fontId="7" fillId="7" borderId="70" xfId="0" applyFont="1" applyFill="1" applyBorder="1" applyAlignment="1" applyProtection="1">
      <alignment horizontal="center" vertical="center" wrapText="1"/>
      <protection hidden="1"/>
    </xf>
    <xf numFmtId="0" fontId="7" fillId="7" borderId="27" xfId="0" applyFont="1" applyFill="1" applyBorder="1" applyAlignment="1" applyProtection="1">
      <alignment horizontal="center" vertical="center" wrapText="1"/>
      <protection hidden="1"/>
    </xf>
    <xf numFmtId="0" fontId="7" fillId="7" borderId="24" xfId="0" applyFont="1" applyFill="1" applyBorder="1" applyAlignment="1" applyProtection="1">
      <alignment horizontal="center" vertical="center" wrapText="1"/>
      <protection hidden="1"/>
    </xf>
    <xf numFmtId="0" fontId="7" fillId="7" borderId="50" xfId="0"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protection hidden="1"/>
    </xf>
    <xf numFmtId="0" fontId="7" fillId="7" borderId="42" xfId="0" applyFont="1" applyFill="1" applyBorder="1" applyAlignment="1" applyProtection="1">
      <alignment horizontal="center" vertical="center"/>
      <protection hidden="1"/>
    </xf>
    <xf numFmtId="0" fontId="7" fillId="7" borderId="43" xfId="0" applyFont="1" applyFill="1" applyBorder="1" applyAlignment="1" applyProtection="1">
      <alignment horizontal="center" vertical="center"/>
      <protection hidden="1"/>
    </xf>
    <xf numFmtId="0" fontId="7" fillId="7" borderId="36" xfId="0" applyFont="1" applyFill="1" applyBorder="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37" xfId="0" applyFont="1" applyFill="1" applyBorder="1" applyAlignment="1" applyProtection="1">
      <alignment horizontal="center" vertical="center"/>
      <protection hidden="1"/>
    </xf>
    <xf numFmtId="0" fontId="49" fillId="7" borderId="33" xfId="0" applyFont="1" applyFill="1" applyBorder="1" applyAlignment="1" applyProtection="1">
      <alignment horizontal="center" vertical="center" wrapText="1"/>
      <protection hidden="1"/>
    </xf>
    <xf numFmtId="0" fontId="49" fillId="7" borderId="34" xfId="0" applyFont="1" applyFill="1" applyBorder="1" applyAlignment="1" applyProtection="1">
      <alignment horizontal="center" vertical="center" wrapText="1"/>
      <protection hidden="1"/>
    </xf>
    <xf numFmtId="0" fontId="49" fillId="7" borderId="35" xfId="0" applyFont="1" applyFill="1" applyBorder="1" applyAlignment="1" applyProtection="1">
      <alignment horizontal="center" vertical="center" wrapText="1"/>
      <protection hidden="1"/>
    </xf>
    <xf numFmtId="0" fontId="7" fillId="7" borderId="49" xfId="0" applyFont="1" applyFill="1" applyBorder="1" applyAlignment="1" applyProtection="1">
      <alignment horizontal="center" vertical="center" wrapText="1"/>
      <protection hidden="1"/>
    </xf>
    <xf numFmtId="0" fontId="7" fillId="7" borderId="55" xfId="0" applyFont="1" applyFill="1" applyBorder="1" applyAlignment="1" applyProtection="1">
      <alignment horizontal="center" vertical="center" wrapText="1"/>
      <protection hidden="1"/>
    </xf>
    <xf numFmtId="0" fontId="7" fillId="7" borderId="25" xfId="0" applyFont="1" applyFill="1" applyBorder="1" applyAlignment="1" applyProtection="1">
      <alignment horizontal="center" vertical="center" wrapText="1"/>
      <protection hidden="1"/>
    </xf>
    <xf numFmtId="0" fontId="7" fillId="7" borderId="26" xfId="0" applyFont="1" applyFill="1" applyBorder="1" applyAlignment="1" applyProtection="1">
      <alignment horizontal="center" vertical="center" wrapText="1"/>
      <protection hidden="1"/>
    </xf>
    <xf numFmtId="49" fontId="7" fillId="7" borderId="35" xfId="0" applyNumberFormat="1" applyFont="1" applyFill="1" applyBorder="1" applyAlignment="1" applyProtection="1">
      <alignment horizontal="center" vertical="center" wrapText="1"/>
      <protection hidden="1"/>
    </xf>
    <xf numFmtId="49" fontId="7" fillId="7" borderId="50" xfId="0" applyNumberFormat="1" applyFont="1" applyFill="1" applyBorder="1" applyAlignment="1" applyProtection="1">
      <alignment horizontal="center" vertical="center" wrapText="1"/>
      <protection hidden="1"/>
    </xf>
    <xf numFmtId="0" fontId="7" fillId="7" borderId="23" xfId="0" applyFont="1" applyFill="1" applyBorder="1" applyAlignment="1">
      <alignment horizontal="center" vertical="center" wrapText="1"/>
    </xf>
    <xf numFmtId="0" fontId="8" fillId="0" borderId="27" xfId="2" applyFont="1" applyFill="1" applyBorder="1" applyAlignment="1" applyProtection="1">
      <alignment horizontal="left" vertical="center" wrapText="1"/>
    </xf>
    <xf numFmtId="0" fontId="7" fillId="7" borderId="47" xfId="0" applyFont="1" applyFill="1" applyBorder="1" applyAlignment="1" applyProtection="1">
      <alignment horizontal="center" vertical="center" wrapText="1"/>
      <protection hidden="1"/>
    </xf>
    <xf numFmtId="0" fontId="7" fillId="7" borderId="0" xfId="0" applyFont="1" applyFill="1" applyBorder="1" applyAlignment="1" applyProtection="1">
      <alignment horizontal="center" vertical="center" wrapText="1"/>
      <protection hidden="1"/>
    </xf>
    <xf numFmtId="0" fontId="13" fillId="9" borderId="23" xfId="0" applyFont="1" applyFill="1" applyBorder="1" applyAlignment="1">
      <alignment horizontal="center" vertical="center" wrapText="1"/>
    </xf>
    <xf numFmtId="0" fontId="7" fillId="7" borderId="23" xfId="0" applyFont="1" applyFill="1" applyBorder="1" applyAlignment="1" applyProtection="1">
      <alignment horizontal="center" vertical="center" wrapText="1"/>
    </xf>
    <xf numFmtId="0" fontId="7" fillId="7" borderId="24" xfId="0" applyFont="1" applyFill="1" applyBorder="1" applyAlignment="1" applyProtection="1">
      <alignment horizontal="center" vertical="center" wrapText="1"/>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9" fillId="9" borderId="23" xfId="0" applyFont="1" applyFill="1" applyBorder="1" applyAlignment="1" applyProtection="1">
      <alignment horizontal="center" vertical="center" wrapText="1"/>
      <protection hidden="1"/>
    </xf>
    <xf numFmtId="0" fontId="35" fillId="7" borderId="23" xfId="0" applyFont="1" applyFill="1" applyBorder="1" applyAlignment="1" applyProtection="1">
      <alignment horizontal="center" vertical="center" wrapText="1"/>
      <protection hidden="1"/>
    </xf>
    <xf numFmtId="0" fontId="7" fillId="9" borderId="24" xfId="0" applyFont="1" applyFill="1" applyBorder="1" applyAlignment="1" applyProtection="1">
      <alignment horizontal="center" vertical="center" wrapText="1"/>
      <protection hidden="1"/>
    </xf>
    <xf numFmtId="0" fontId="7" fillId="9" borderId="25" xfId="0" applyFont="1" applyFill="1" applyBorder="1" applyAlignment="1" applyProtection="1">
      <alignment horizontal="center" vertical="center" wrapText="1"/>
      <protection hidden="1"/>
    </xf>
    <xf numFmtId="0" fontId="7" fillId="9" borderId="26" xfId="0"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wrapText="1"/>
    </xf>
    <xf numFmtId="0" fontId="7" fillId="7" borderId="42" xfId="0" applyFont="1" applyFill="1" applyBorder="1" applyAlignment="1" applyProtection="1">
      <alignment horizontal="center" vertical="center" wrapText="1"/>
    </xf>
    <xf numFmtId="0" fontId="7" fillId="7" borderId="43" xfId="0" applyFont="1" applyFill="1" applyBorder="1" applyAlignment="1" applyProtection="1">
      <alignment horizontal="center" vertical="center" wrapText="1"/>
    </xf>
    <xf numFmtId="0" fontId="7" fillId="10" borderId="48" xfId="0" applyFont="1" applyFill="1" applyBorder="1" applyAlignment="1" applyProtection="1">
      <alignment horizontal="center" vertical="center" wrapText="1"/>
      <protection hidden="1"/>
    </xf>
    <xf numFmtId="0" fontId="7" fillId="10" borderId="28" xfId="0" applyFont="1" applyFill="1" applyBorder="1" applyAlignment="1" applyProtection="1">
      <alignment horizontal="center" vertical="center" wrapText="1"/>
      <protection hidden="1"/>
    </xf>
    <xf numFmtId="0" fontId="58" fillId="0" borderId="28" xfId="0" applyFont="1" applyBorder="1" applyProtection="1">
      <protection hidden="1"/>
    </xf>
    <xf numFmtId="0" fontId="7" fillId="9" borderId="23" xfId="0" applyFont="1" applyFill="1" applyBorder="1" applyAlignment="1" applyProtection="1">
      <alignment horizontal="center" vertical="center" wrapText="1"/>
      <protection hidden="1"/>
    </xf>
    <xf numFmtId="49" fontId="7" fillId="10" borderId="29" xfId="0" applyNumberFormat="1" applyFont="1" applyFill="1" applyBorder="1" applyAlignment="1" applyProtection="1">
      <alignment horizontal="center" vertical="center" wrapText="1"/>
      <protection hidden="1"/>
    </xf>
    <xf numFmtId="0" fontId="58" fillId="0" borderId="66" xfId="0" applyFont="1" applyBorder="1" applyProtection="1">
      <protection hidden="1"/>
    </xf>
    <xf numFmtId="49" fontId="7" fillId="10" borderId="23" xfId="0" applyNumberFormat="1" applyFont="1" applyFill="1" applyBorder="1" applyAlignment="1" applyProtection="1">
      <alignment horizontal="center" vertical="center" wrapText="1"/>
      <protection hidden="1"/>
    </xf>
    <xf numFmtId="0" fontId="58" fillId="0" borderId="23" xfId="0" applyFont="1" applyBorder="1" applyProtection="1">
      <protection hidden="1"/>
    </xf>
    <xf numFmtId="0" fontId="7" fillId="10" borderId="23" xfId="0" applyFont="1" applyFill="1" applyBorder="1" applyAlignment="1" applyProtection="1">
      <alignment horizontal="center" vertical="center" wrapText="1"/>
      <protection hidden="1"/>
    </xf>
    <xf numFmtId="49" fontId="16" fillId="7" borderId="23" xfId="0" applyNumberFormat="1" applyFont="1" applyFill="1" applyBorder="1" applyAlignment="1" applyProtection="1">
      <alignment horizontal="left" vertical="top"/>
      <protection hidden="1"/>
    </xf>
    <xf numFmtId="49" fontId="16" fillId="7" borderId="39" xfId="0" applyNumberFormat="1" applyFont="1" applyFill="1" applyBorder="1" applyAlignment="1" applyProtection="1">
      <alignment horizontal="left" vertical="top"/>
      <protection hidden="1"/>
    </xf>
    <xf numFmtId="0" fontId="8" fillId="7" borderId="73" xfId="0" applyFont="1" applyFill="1" applyBorder="1" applyAlignment="1" applyProtection="1">
      <alignment horizontal="center" vertical="top" wrapText="1"/>
      <protection hidden="1"/>
    </xf>
    <xf numFmtId="0" fontId="8" fillId="7" borderId="74" xfId="0" applyFont="1" applyFill="1" applyBorder="1" applyAlignment="1" applyProtection="1">
      <alignment horizontal="center" vertical="top" wrapText="1"/>
      <protection hidden="1"/>
    </xf>
    <xf numFmtId="0" fontId="8" fillId="7" borderId="77" xfId="0" applyFont="1" applyFill="1" applyBorder="1" applyAlignment="1" applyProtection="1">
      <alignment horizontal="center" vertical="top" wrapText="1"/>
      <protection hidden="1"/>
    </xf>
    <xf numFmtId="0" fontId="8" fillId="7" borderId="41" xfId="2" applyFont="1" applyFill="1" applyBorder="1" applyAlignment="1" applyProtection="1">
      <alignment horizontal="center" vertical="top" wrapText="1"/>
      <protection hidden="1"/>
    </xf>
    <xf numFmtId="0" fontId="8" fillId="7" borderId="36" xfId="2" applyFont="1" applyFill="1" applyBorder="1" applyAlignment="1" applyProtection="1">
      <alignment horizontal="center" vertical="top" wrapText="1"/>
      <protection hidden="1"/>
    </xf>
    <xf numFmtId="0" fontId="8" fillId="7" borderId="38" xfId="2" applyFont="1" applyFill="1" applyBorder="1" applyAlignment="1" applyProtection="1">
      <alignment horizontal="center" vertical="top" wrapText="1"/>
      <protection hidden="1"/>
    </xf>
    <xf numFmtId="49" fontId="16" fillId="7" borderId="42" xfId="0" applyNumberFormat="1" applyFont="1" applyFill="1" applyBorder="1" applyAlignment="1" applyProtection="1">
      <alignment horizontal="left" vertical="top"/>
      <protection hidden="1"/>
    </xf>
    <xf numFmtId="49" fontId="16" fillId="7" borderId="23" xfId="0" applyNumberFormat="1" applyFont="1" applyFill="1" applyBorder="1" applyAlignment="1" applyProtection="1">
      <alignment horizontal="left" vertical="top" wrapText="1"/>
      <protection hidden="1"/>
    </xf>
    <xf numFmtId="49" fontId="16" fillId="7" borderId="39" xfId="0" applyNumberFormat="1" applyFont="1" applyFill="1" applyBorder="1" applyAlignment="1" applyProtection="1">
      <alignment horizontal="left" vertical="top" wrapText="1"/>
      <protection hidden="1"/>
    </xf>
    <xf numFmtId="0" fontId="8" fillId="7" borderId="73" xfId="2" applyFont="1" applyFill="1" applyBorder="1" applyAlignment="1" applyProtection="1">
      <alignment horizontal="center" vertical="top" wrapText="1"/>
      <protection hidden="1"/>
    </xf>
    <xf numFmtId="0" fontId="8" fillId="7" borderId="74" xfId="2" applyFont="1" applyFill="1" applyBorder="1" applyAlignment="1" applyProtection="1">
      <alignment horizontal="center" vertical="top" wrapText="1"/>
      <protection hidden="1"/>
    </xf>
    <xf numFmtId="0" fontId="8" fillId="7" borderId="77" xfId="2" applyFont="1" applyFill="1" applyBorder="1" applyAlignment="1" applyProtection="1">
      <alignment horizontal="center" vertical="top" wrapText="1"/>
      <protection hidden="1"/>
    </xf>
    <xf numFmtId="0" fontId="8" fillId="7" borderId="41" xfId="0" applyFont="1" applyFill="1" applyBorder="1" applyAlignment="1" applyProtection="1">
      <alignment horizontal="center" vertical="top" wrapText="1"/>
      <protection hidden="1"/>
    </xf>
    <xf numFmtId="0" fontId="8" fillId="7" borderId="36" xfId="0" applyFont="1" applyFill="1" applyBorder="1" applyAlignment="1" applyProtection="1">
      <alignment horizontal="center" vertical="top" wrapText="1"/>
      <protection hidden="1"/>
    </xf>
    <xf numFmtId="0" fontId="9" fillId="0" borderId="9"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21" xfId="0" applyFont="1" applyBorder="1" applyAlignment="1" applyProtection="1">
      <alignment horizontal="left" vertical="top" wrapText="1"/>
      <protection hidden="1"/>
    </xf>
    <xf numFmtId="0" fontId="9" fillId="0" borderId="0"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1" xfId="0" applyFont="1" applyBorder="1" applyAlignment="1" applyProtection="1">
      <alignment horizontal="left" vertical="top" wrapText="1"/>
      <protection hidden="1"/>
    </xf>
    <xf numFmtId="0" fontId="9" fillId="6" borderId="2" xfId="0" applyFont="1" applyFill="1" applyBorder="1" applyAlignment="1" applyProtection="1">
      <alignment horizontal="left" vertical="top" wrapText="1"/>
      <protection hidden="1"/>
    </xf>
    <xf numFmtId="0" fontId="9" fillId="0" borderId="2" xfId="0" applyFont="1" applyBorder="1" applyAlignment="1" applyProtection="1">
      <alignment horizontal="center" vertical="center" wrapText="1"/>
      <protection hidden="1"/>
    </xf>
    <xf numFmtId="0" fontId="9" fillId="0" borderId="22"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49" fontId="9" fillId="0" borderId="2" xfId="0" applyNumberFormat="1" applyFont="1" applyBorder="1" applyAlignment="1" applyProtection="1">
      <alignment horizontal="left" vertical="top" wrapText="1"/>
      <protection hidden="1"/>
    </xf>
    <xf numFmtId="0" fontId="9" fillId="0" borderId="2" xfId="0" applyFont="1" applyBorder="1" applyAlignment="1" applyProtection="1">
      <alignment horizontal="left" vertical="top" wrapText="1"/>
      <protection hidden="1"/>
    </xf>
    <xf numFmtId="0" fontId="9" fillId="0" borderId="2" xfId="0" applyFont="1" applyBorder="1" applyAlignment="1" applyProtection="1">
      <alignment horizontal="center" vertical="top" wrapText="1"/>
      <protection hidden="1"/>
    </xf>
    <xf numFmtId="49" fontId="9" fillId="0" borderId="9" xfId="0" applyNumberFormat="1" applyFont="1" applyBorder="1" applyAlignment="1" applyProtection="1">
      <alignment horizontal="left" vertical="top" wrapText="1"/>
      <protection hidden="1"/>
    </xf>
    <xf numFmtId="49" fontId="9" fillId="0" borderId="8" xfId="0" applyNumberFormat="1" applyFont="1" applyBorder="1" applyAlignment="1" applyProtection="1">
      <alignment horizontal="left" vertical="top" wrapText="1"/>
      <protection hidden="1"/>
    </xf>
    <xf numFmtId="49" fontId="9" fillId="0" borderId="21" xfId="0" applyNumberFormat="1" applyFont="1" applyBorder="1" applyAlignment="1" applyProtection="1">
      <alignment horizontal="left" vertical="top" wrapText="1"/>
      <protection hidden="1"/>
    </xf>
    <xf numFmtId="49" fontId="9" fillId="0" borderId="0" xfId="0" applyNumberFormat="1" applyFont="1" applyBorder="1" applyAlignment="1" applyProtection="1">
      <alignment horizontal="left" vertical="top" wrapText="1"/>
      <protection hidden="1"/>
    </xf>
    <xf numFmtId="49" fontId="9" fillId="0" borderId="12" xfId="0" applyNumberFormat="1" applyFont="1" applyBorder="1" applyAlignment="1" applyProtection="1">
      <alignment horizontal="left" vertical="top" wrapText="1"/>
      <protection hidden="1"/>
    </xf>
    <xf numFmtId="49" fontId="9" fillId="0" borderId="1" xfId="0" applyNumberFormat="1" applyFont="1" applyBorder="1" applyAlignment="1" applyProtection="1">
      <alignment horizontal="left" vertical="top" wrapText="1"/>
      <protection hidden="1"/>
    </xf>
    <xf numFmtId="49" fontId="9" fillId="0" borderId="10" xfId="0" applyNumberFormat="1" applyFont="1" applyBorder="1" applyAlignment="1" applyProtection="1">
      <alignment horizontal="left" vertical="top" wrapText="1"/>
      <protection hidden="1"/>
    </xf>
    <xf numFmtId="49" fontId="9" fillId="0" borderId="22" xfId="0" applyNumberFormat="1" applyFont="1" applyBorder="1" applyAlignment="1" applyProtection="1">
      <alignment horizontal="left" vertical="top" wrapText="1"/>
      <protection hidden="1"/>
    </xf>
    <xf numFmtId="49" fontId="9" fillId="0" borderId="11" xfId="0" applyNumberFormat="1" applyFont="1" applyBorder="1" applyAlignment="1" applyProtection="1">
      <alignment horizontal="left" vertical="top" wrapText="1"/>
      <protection hidden="1"/>
    </xf>
    <xf numFmtId="0" fontId="7" fillId="6" borderId="21" xfId="0" applyFont="1" applyFill="1" applyBorder="1" applyAlignment="1" applyProtection="1">
      <alignment horizontal="left" vertical="top" wrapText="1"/>
      <protection hidden="1"/>
    </xf>
    <xf numFmtId="0" fontId="7" fillId="6" borderId="0" xfId="0" applyFont="1" applyFill="1" applyBorder="1" applyAlignment="1" applyProtection="1">
      <alignment horizontal="left" vertical="top" wrapText="1"/>
      <protection hidden="1"/>
    </xf>
    <xf numFmtId="0" fontId="7" fillId="6" borderId="22" xfId="0" applyFont="1" applyFill="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5" xfId="0" applyFont="1" applyBorder="1" applyAlignment="1" applyProtection="1">
      <alignment horizontal="left" vertical="top" wrapText="1"/>
      <protection hidden="1"/>
    </xf>
    <xf numFmtId="167" fontId="9" fillId="0" borderId="2" xfId="0" applyNumberFormat="1" applyFont="1" applyBorder="1" applyAlignment="1" applyProtection="1">
      <alignment horizontal="left" vertical="top" wrapText="1"/>
      <protection hidden="1"/>
    </xf>
    <xf numFmtId="49" fontId="9" fillId="0" borderId="2" xfId="0" applyNumberFormat="1" applyFont="1" applyBorder="1" applyAlignment="1" applyProtection="1">
      <alignment horizontal="right" vertical="top" wrapText="1"/>
      <protection hidden="1"/>
    </xf>
    <xf numFmtId="14" fontId="9" fillId="0" borderId="2" xfId="0" applyNumberFormat="1" applyFont="1" applyBorder="1" applyAlignment="1" applyProtection="1">
      <alignment horizontal="left" vertical="top" wrapText="1"/>
      <protection hidden="1"/>
    </xf>
    <xf numFmtId="0" fontId="9" fillId="0" borderId="2" xfId="0" applyFont="1" applyBorder="1" applyAlignment="1" applyProtection="1">
      <alignment horizontal="left" vertical="top"/>
      <protection hidden="1"/>
    </xf>
    <xf numFmtId="0" fontId="48" fillId="0" borderId="0" xfId="0" applyFont="1" applyFill="1" applyBorder="1" applyAlignment="1" applyProtection="1">
      <alignment horizontal="center" wrapText="1"/>
      <protection locked="0"/>
    </xf>
    <xf numFmtId="49" fontId="9" fillId="0" borderId="3" xfId="0" applyNumberFormat="1" applyFont="1" applyBorder="1" applyAlignment="1" applyProtection="1">
      <alignment horizontal="right" vertical="top" wrapText="1"/>
      <protection hidden="1"/>
    </xf>
    <xf numFmtId="0" fontId="9" fillId="0" borderId="4" xfId="0" applyFont="1" applyBorder="1" applyAlignment="1" applyProtection="1">
      <alignment horizontal="right" vertical="top" wrapText="1"/>
      <protection hidden="1"/>
    </xf>
    <xf numFmtId="49" fontId="9" fillId="0" borderId="4" xfId="0" applyNumberFormat="1" applyFont="1" applyBorder="1" applyAlignment="1" applyProtection="1">
      <alignment horizontal="left" vertical="top" wrapText="1"/>
      <protection hidden="1"/>
    </xf>
    <xf numFmtId="0" fontId="35" fillId="0" borderId="0" xfId="0" applyFont="1" applyBorder="1" applyAlignment="1" applyProtection="1">
      <alignment horizontal="center" wrapText="1"/>
      <protection hidden="1"/>
    </xf>
    <xf numFmtId="0" fontId="35" fillId="0" borderId="1" xfId="0" applyFont="1" applyBorder="1" applyAlignment="1" applyProtection="1">
      <alignment horizontal="center" wrapText="1"/>
      <protection hidden="1"/>
    </xf>
    <xf numFmtId="0" fontId="24" fillId="0" borderId="8" xfId="0" applyFont="1" applyBorder="1" applyAlignment="1" applyProtection="1">
      <alignment horizontal="center" vertical="top" wrapText="1"/>
      <protection hidden="1"/>
    </xf>
    <xf numFmtId="0" fontId="12" fillId="0" borderId="9"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9" fillId="6" borderId="0" xfId="0" applyFont="1" applyFill="1" applyAlignment="1" applyProtection="1">
      <alignment horizontal="justify" vertical="top" wrapText="1"/>
      <protection hidden="1"/>
    </xf>
    <xf numFmtId="0" fontId="24" fillId="0" borderId="0" xfId="0" applyFont="1" applyAlignment="1" applyProtection="1">
      <alignment horizontal="center" vertical="center" wrapText="1"/>
      <protection hidden="1"/>
    </xf>
    <xf numFmtId="14" fontId="9" fillId="0" borderId="0" xfId="0" applyNumberFormat="1"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16" fillId="6" borderId="0" xfId="0" applyFont="1" applyFill="1" applyAlignment="1" applyProtection="1">
      <alignment horizontal="center" vertical="center" wrapText="1"/>
      <protection hidden="1"/>
    </xf>
    <xf numFmtId="0" fontId="7" fillId="6" borderId="2" xfId="0" applyFont="1" applyFill="1" applyBorder="1" applyAlignment="1" applyProtection="1">
      <alignment horizontal="left" vertical="top" wrapText="1"/>
      <protection hidden="1"/>
    </xf>
    <xf numFmtId="0" fontId="9" fillId="6" borderId="21" xfId="0" applyFont="1" applyFill="1" applyBorder="1" applyAlignment="1" applyProtection="1">
      <alignment horizontal="left" vertical="top" wrapText="1"/>
      <protection hidden="1"/>
    </xf>
    <xf numFmtId="0" fontId="9" fillId="6" borderId="0" xfId="0" applyFont="1" applyFill="1" applyBorder="1" applyAlignment="1" applyProtection="1">
      <alignment horizontal="left" vertical="top" wrapText="1"/>
      <protection hidden="1"/>
    </xf>
    <xf numFmtId="0" fontId="9" fillId="6" borderId="22" xfId="0" applyFont="1" applyFill="1" applyBorder="1" applyAlignment="1" applyProtection="1">
      <alignment horizontal="left" vertical="top" wrapText="1"/>
      <protection hidden="1"/>
    </xf>
    <xf numFmtId="49" fontId="9" fillId="0" borderId="0" xfId="0" applyNumberFormat="1" applyFont="1" applyBorder="1" applyAlignment="1" applyProtection="1">
      <alignment horizontal="left" wrapText="1"/>
      <protection hidden="1"/>
    </xf>
    <xf numFmtId="0" fontId="9" fillId="0" borderId="1" xfId="0" applyNumberFormat="1" applyFont="1" applyBorder="1" applyAlignment="1" applyProtection="1">
      <alignment horizontal="center" wrapText="1"/>
      <protection locked="0"/>
    </xf>
    <xf numFmtId="0" fontId="9" fillId="0" borderId="3" xfId="0" applyFont="1" applyBorder="1" applyAlignment="1" applyProtection="1">
      <alignment horizontal="center" vertical="center" wrapText="1"/>
      <protection hidden="1"/>
    </xf>
    <xf numFmtId="0" fontId="9" fillId="0" borderId="5"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protection hidden="1"/>
    </xf>
    <xf numFmtId="0" fontId="24" fillId="0" borderId="2" xfId="0" applyFont="1" applyBorder="1" applyAlignment="1" applyProtection="1">
      <alignment horizontal="center" vertical="center" wrapText="1"/>
      <protection hidden="1"/>
    </xf>
    <xf numFmtId="0" fontId="24" fillId="0" borderId="2" xfId="0" applyFont="1" applyBorder="1" applyAlignment="1" applyProtection="1">
      <alignment horizontal="center" vertical="center"/>
      <protection hidden="1"/>
    </xf>
    <xf numFmtId="0" fontId="9" fillId="6" borderId="3" xfId="0" applyFont="1" applyFill="1" applyBorder="1" applyAlignment="1" applyProtection="1">
      <alignment horizontal="left" vertical="top" wrapText="1"/>
      <protection hidden="1"/>
    </xf>
    <xf numFmtId="0" fontId="9" fillId="6" borderId="4" xfId="0" applyFont="1" applyFill="1" applyBorder="1" applyAlignment="1" applyProtection="1">
      <alignment horizontal="left" vertical="top" wrapText="1"/>
      <protection hidden="1"/>
    </xf>
    <xf numFmtId="0" fontId="9" fillId="6" borderId="5" xfId="0" applyFont="1" applyFill="1" applyBorder="1" applyAlignment="1" applyProtection="1">
      <alignment horizontal="left" vertical="top" wrapText="1"/>
      <protection hidden="1"/>
    </xf>
    <xf numFmtId="0" fontId="9" fillId="0" borderId="7" xfId="0" applyFont="1" applyBorder="1" applyAlignment="1" applyProtection="1">
      <alignment horizontal="center" vertical="center" wrapText="1"/>
      <protection hidden="1"/>
    </xf>
    <xf numFmtId="0" fontId="11" fillId="6" borderId="0" xfId="0" applyFont="1" applyFill="1" applyBorder="1" applyAlignment="1" applyProtection="1">
      <alignment horizontal="center" vertical="center"/>
      <protection hidden="1"/>
    </xf>
    <xf numFmtId="0" fontId="9" fillId="6" borderId="0" xfId="0" applyFont="1" applyFill="1" applyBorder="1" applyAlignment="1" applyProtection="1">
      <alignment horizontal="center" vertical="center"/>
      <protection hidden="1"/>
    </xf>
    <xf numFmtId="2" fontId="31" fillId="0" borderId="3" xfId="0" applyNumberFormat="1" applyFont="1" applyBorder="1" applyAlignment="1" applyProtection="1">
      <alignment horizontal="right" vertical="top" wrapText="1"/>
      <protection hidden="1"/>
    </xf>
    <xf numFmtId="2" fontId="31" fillId="0" borderId="4" xfId="0" applyNumberFormat="1" applyFont="1" applyBorder="1" applyAlignment="1" applyProtection="1">
      <alignment horizontal="right" vertical="top" wrapText="1"/>
      <protection hidden="1"/>
    </xf>
    <xf numFmtId="2" fontId="31" fillId="0" borderId="5" xfId="0" applyNumberFormat="1" applyFont="1" applyBorder="1" applyAlignment="1" applyProtection="1">
      <alignment horizontal="right" vertical="top" wrapText="1"/>
      <protection hidden="1"/>
    </xf>
    <xf numFmtId="0" fontId="9" fillId="0" borderId="3" xfId="0" applyFont="1" applyBorder="1" applyAlignment="1" applyProtection="1">
      <alignment horizontal="center" vertical="top" wrapText="1"/>
      <protection hidden="1"/>
    </xf>
    <xf numFmtId="0" fontId="9" fillId="0" borderId="4" xfId="0" applyFont="1" applyBorder="1" applyAlignment="1" applyProtection="1">
      <alignment horizontal="center" vertical="top" wrapText="1"/>
      <protection hidden="1"/>
    </xf>
    <xf numFmtId="0" fontId="9" fillId="0" borderId="5" xfId="0" applyFont="1" applyBorder="1" applyAlignment="1" applyProtection="1">
      <alignment horizontal="center" vertical="top" wrapText="1"/>
      <protection hidden="1"/>
    </xf>
    <xf numFmtId="14" fontId="31" fillId="0" borderId="3" xfId="0" applyNumberFormat="1" applyFont="1" applyBorder="1" applyAlignment="1" applyProtection="1">
      <alignment horizontal="center" vertical="top" wrapText="1"/>
      <protection hidden="1"/>
    </xf>
    <xf numFmtId="14" fontId="31" fillId="0" borderId="4" xfId="0" applyNumberFormat="1" applyFont="1" applyBorder="1" applyAlignment="1" applyProtection="1">
      <alignment horizontal="center" vertical="top" wrapText="1"/>
      <protection hidden="1"/>
    </xf>
    <xf numFmtId="14" fontId="31" fillId="0" borderId="5" xfId="0" applyNumberFormat="1" applyFont="1" applyBorder="1" applyAlignment="1" applyProtection="1">
      <alignment horizontal="center" vertical="top" wrapText="1"/>
      <protection hidden="1"/>
    </xf>
    <xf numFmtId="0" fontId="9" fillId="0" borderId="2" xfId="0" applyNumberFormat="1" applyFont="1" applyBorder="1" applyAlignment="1" applyProtection="1">
      <alignment horizontal="left" vertical="top" wrapText="1"/>
      <protection hidden="1"/>
    </xf>
    <xf numFmtId="14" fontId="9" fillId="0" borderId="3" xfId="0" applyNumberFormat="1" applyFont="1" applyBorder="1" applyAlignment="1" applyProtection="1">
      <alignment horizontal="left" vertical="top" wrapText="1"/>
      <protection hidden="1"/>
    </xf>
    <xf numFmtId="14" fontId="9" fillId="0" borderId="4" xfId="0" applyNumberFormat="1" applyFont="1" applyBorder="1" applyAlignment="1" applyProtection="1">
      <alignment horizontal="left" vertical="top" wrapText="1"/>
      <protection hidden="1"/>
    </xf>
    <xf numFmtId="14" fontId="9" fillId="0" borderId="5" xfId="0" applyNumberFormat="1" applyFont="1" applyBorder="1" applyAlignment="1" applyProtection="1">
      <alignment horizontal="left" vertical="top" wrapText="1"/>
      <protection hidden="1"/>
    </xf>
    <xf numFmtId="0" fontId="7" fillId="6" borderId="2" xfId="0" applyFont="1" applyFill="1" applyBorder="1" applyAlignment="1" applyProtection="1">
      <alignment horizontal="center" vertical="center" wrapText="1"/>
      <protection hidden="1"/>
    </xf>
    <xf numFmtId="0" fontId="7" fillId="6" borderId="3" xfId="0" applyFont="1" applyFill="1" applyBorder="1" applyAlignment="1" applyProtection="1">
      <alignment horizontal="center" vertical="center" wrapText="1"/>
      <protection hidden="1"/>
    </xf>
    <xf numFmtId="0" fontId="7" fillId="6" borderId="4" xfId="0" applyFont="1" applyFill="1" applyBorder="1" applyAlignment="1" applyProtection="1">
      <alignment horizontal="center" vertical="center" wrapText="1"/>
      <protection hidden="1"/>
    </xf>
    <xf numFmtId="0" fontId="7" fillId="6" borderId="5" xfId="0" applyFont="1" applyFill="1" applyBorder="1" applyAlignment="1" applyProtection="1">
      <alignment horizontal="center" vertical="center" wrapText="1"/>
      <protection hidden="1"/>
    </xf>
    <xf numFmtId="167" fontId="9" fillId="0" borderId="2" xfId="0" applyNumberFormat="1" applyFont="1" applyBorder="1" applyAlignment="1" applyProtection="1">
      <alignment horizontal="right" vertical="top" wrapText="1"/>
      <protection hidden="1"/>
    </xf>
    <xf numFmtId="0" fontId="7" fillId="0" borderId="2" xfId="0" applyFont="1" applyFill="1" applyBorder="1" applyAlignment="1" applyProtection="1">
      <alignment horizontal="center" vertical="center" wrapText="1"/>
      <protection hidden="1"/>
    </xf>
    <xf numFmtId="0" fontId="24" fillId="0" borderId="2" xfId="0" applyFont="1" applyBorder="1" applyAlignment="1" applyProtection="1">
      <alignment horizontal="left" vertical="top" wrapText="1"/>
      <protection hidden="1"/>
    </xf>
    <xf numFmtId="1" fontId="24" fillId="0" borderId="2" xfId="0" applyNumberFormat="1" applyFont="1" applyBorder="1" applyAlignment="1" applyProtection="1">
      <alignment horizontal="left" vertical="top" wrapText="1"/>
      <protection hidden="1"/>
    </xf>
    <xf numFmtId="0" fontId="24" fillId="0" borderId="2" xfId="0" applyFont="1" applyBorder="1" applyAlignment="1" applyProtection="1">
      <alignment horizontal="right" vertical="top" wrapText="1"/>
      <protection hidden="1"/>
    </xf>
    <xf numFmtId="0" fontId="11" fillId="6" borderId="0" xfId="0" applyFont="1" applyFill="1" applyBorder="1" applyAlignment="1" applyProtection="1">
      <alignment horizontal="center" vertical="center" wrapText="1"/>
      <protection hidden="1"/>
    </xf>
    <xf numFmtId="0" fontId="9" fillId="6" borderId="2" xfId="0" applyFont="1" applyFill="1" applyBorder="1" applyAlignment="1" applyProtection="1">
      <alignment horizontal="center" vertical="center" wrapText="1"/>
      <protection hidden="1"/>
    </xf>
    <xf numFmtId="0" fontId="9" fillId="0" borderId="5" xfId="0" applyFont="1" applyBorder="1" applyAlignment="1" applyProtection="1">
      <alignment horizontal="right" vertical="top" wrapText="1"/>
      <protection hidden="1"/>
    </xf>
    <xf numFmtId="0" fontId="9" fillId="0" borderId="2" xfId="0" applyFont="1" applyBorder="1" applyAlignment="1" applyProtection="1">
      <alignment horizontal="right" vertical="top" wrapText="1"/>
      <protection hidden="1"/>
    </xf>
    <xf numFmtId="0" fontId="11" fillId="0" borderId="0" xfId="0" applyFont="1"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0" fontId="50" fillId="0" borderId="0" xfId="0" applyFont="1" applyAlignment="1" applyProtection="1">
      <alignment horizontal="left" vertical="top" wrapText="1"/>
      <protection hidden="1"/>
    </xf>
    <xf numFmtId="49" fontId="9" fillId="0" borderId="6" xfId="0" applyNumberFormat="1" applyFont="1" applyBorder="1" applyAlignment="1" applyProtection="1">
      <alignment horizontal="right" vertical="top" wrapText="1"/>
      <protection hidden="1"/>
    </xf>
    <xf numFmtId="0" fontId="9" fillId="0" borderId="10" xfId="0" applyFont="1" applyBorder="1" applyAlignment="1" applyProtection="1">
      <alignment horizontal="left" vertical="top" wrapText="1"/>
      <protection hidden="1"/>
    </xf>
    <xf numFmtId="49" fontId="9" fillId="0" borderId="6" xfId="0" applyNumberFormat="1"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hidden="1"/>
    </xf>
    <xf numFmtId="49" fontId="9" fillId="0" borderId="7" xfId="0" applyNumberFormat="1" applyFont="1" applyBorder="1" applyAlignment="1" applyProtection="1">
      <alignment horizontal="left" vertical="top" wrapText="1"/>
      <protection hidden="1"/>
    </xf>
    <xf numFmtId="0" fontId="9" fillId="0" borderId="7" xfId="0" applyFont="1" applyBorder="1" applyAlignment="1" applyProtection="1">
      <alignment horizontal="left" vertical="top" wrapText="1"/>
      <protection hidden="1"/>
    </xf>
    <xf numFmtId="0" fontId="32" fillId="0" borderId="2" xfId="0" applyFont="1" applyBorder="1" applyAlignment="1" applyProtection="1">
      <alignment horizontal="center" vertical="center" wrapText="1"/>
      <protection hidden="1"/>
    </xf>
    <xf numFmtId="0" fontId="33" fillId="0" borderId="2" xfId="0" applyFont="1" applyBorder="1" applyAlignment="1" applyProtection="1">
      <alignment horizontal="left" vertical="top" wrapText="1"/>
      <protection hidden="1"/>
    </xf>
    <xf numFmtId="0" fontId="9" fillId="0" borderId="4"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wrapText="1"/>
      <protection hidden="1"/>
    </xf>
    <xf numFmtId="0" fontId="24" fillId="0" borderId="4" xfId="0" applyFont="1" applyBorder="1" applyAlignment="1" applyProtection="1">
      <alignment horizontal="center" vertical="center" wrapText="1"/>
      <protection hidden="1"/>
    </xf>
    <xf numFmtId="49" fontId="9" fillId="0" borderId="9" xfId="0" applyNumberFormat="1" applyFont="1" applyBorder="1" applyAlignment="1" applyProtection="1">
      <alignment horizontal="right" vertical="top" wrapText="1"/>
      <protection hidden="1"/>
    </xf>
    <xf numFmtId="49" fontId="9" fillId="0" borderId="10" xfId="0" applyNumberFormat="1" applyFont="1" applyBorder="1" applyAlignment="1" applyProtection="1">
      <alignment horizontal="right" vertical="top" wrapText="1"/>
      <protection hidden="1"/>
    </xf>
    <xf numFmtId="49" fontId="9" fillId="0" borderId="12" xfId="0" applyNumberFormat="1" applyFont="1" applyBorder="1" applyAlignment="1" applyProtection="1">
      <alignment horizontal="right" vertical="top" wrapText="1"/>
      <protection hidden="1"/>
    </xf>
    <xf numFmtId="49" fontId="9" fillId="0" borderId="11" xfId="0" applyNumberFormat="1" applyFont="1" applyBorder="1" applyAlignment="1" applyProtection="1">
      <alignment horizontal="right" vertical="top" wrapText="1"/>
      <protection hidden="1"/>
    </xf>
    <xf numFmtId="0" fontId="9" fillId="0" borderId="3" xfId="0" applyFont="1" applyBorder="1" applyAlignment="1" applyProtection="1">
      <alignment horizontal="left" wrapText="1"/>
      <protection hidden="1"/>
    </xf>
    <xf numFmtId="0" fontId="9" fillId="0" borderId="4" xfId="0" applyFont="1" applyBorder="1" applyAlignment="1" applyProtection="1">
      <alignment horizontal="left" wrapText="1"/>
      <protection hidden="1"/>
    </xf>
    <xf numFmtId="0" fontId="9" fillId="0" borderId="5" xfId="0" applyFont="1" applyBorder="1" applyAlignment="1" applyProtection="1">
      <alignment horizontal="left" wrapText="1"/>
      <protection hidden="1"/>
    </xf>
    <xf numFmtId="14" fontId="9" fillId="0" borderId="2" xfId="0" applyNumberFormat="1" applyFont="1" applyBorder="1" applyAlignment="1" applyProtection="1">
      <alignment horizontal="center" vertical="top" wrapText="1"/>
      <protection hidden="1"/>
    </xf>
    <xf numFmtId="166" fontId="9" fillId="0" borderId="2" xfId="0" applyNumberFormat="1" applyFont="1" applyBorder="1" applyAlignment="1" applyProtection="1">
      <alignment horizontal="right" vertical="top" wrapText="1"/>
      <protection hidden="1"/>
    </xf>
    <xf numFmtId="0" fontId="21" fillId="0" borderId="0" xfId="0" applyFont="1" applyFill="1" applyBorder="1" applyAlignment="1" applyProtection="1">
      <alignment horizontal="center" vertical="center" wrapText="1"/>
      <protection locked="0"/>
    </xf>
    <xf numFmtId="0" fontId="44" fillId="0" borderId="0" xfId="0" applyFont="1" applyBorder="1" applyAlignment="1" applyProtection="1">
      <alignment horizontal="center" wrapText="1"/>
      <protection hidden="1"/>
    </xf>
    <xf numFmtId="49" fontId="9" fillId="0" borderId="8" xfId="0" applyNumberFormat="1" applyFont="1" applyBorder="1" applyAlignment="1" applyProtection="1">
      <alignment horizontal="left" wrapText="1"/>
      <protection hidden="1"/>
    </xf>
    <xf numFmtId="0" fontId="22" fillId="0" borderId="0" xfId="0" applyNumberFormat="1" applyFont="1" applyBorder="1" applyAlignment="1" applyProtection="1">
      <alignment horizontal="center" vertical="center" wrapText="1"/>
      <protection hidden="1"/>
    </xf>
    <xf numFmtId="0" fontId="8" fillId="6" borderId="1" xfId="0" applyNumberFormat="1" applyFont="1" applyFill="1" applyBorder="1" applyAlignment="1" applyProtection="1">
      <alignment horizontal="center" vertical="center" wrapText="1"/>
      <protection hidden="1"/>
    </xf>
    <xf numFmtId="0" fontId="7" fillId="0" borderId="8" xfId="0" applyNumberFormat="1" applyFont="1" applyBorder="1" applyAlignment="1" applyProtection="1">
      <alignment horizontal="center" vertical="top" wrapText="1"/>
      <protection hidden="1"/>
    </xf>
    <xf numFmtId="1" fontId="9" fillId="0" borderId="7" xfId="0" applyNumberFormat="1" applyFont="1" applyBorder="1" applyAlignment="1" applyProtection="1">
      <alignment horizontal="left" vertical="top" wrapText="1"/>
      <protection hidden="1"/>
    </xf>
    <xf numFmtId="0" fontId="9" fillId="0" borderId="4" xfId="0" applyNumberFormat="1" applyFont="1" applyBorder="1" applyAlignment="1" applyProtection="1">
      <alignment horizontal="center" wrapText="1"/>
      <protection locked="0"/>
    </xf>
    <xf numFmtId="49" fontId="9" fillId="0" borderId="7" xfId="0" applyNumberFormat="1" applyFont="1" applyBorder="1" applyAlignment="1" applyProtection="1">
      <alignment horizontal="right" vertical="top" wrapText="1"/>
      <protection hidden="1"/>
    </xf>
    <xf numFmtId="0" fontId="7" fillId="6" borderId="9"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wrapText="1"/>
      <protection hidden="1"/>
    </xf>
    <xf numFmtId="0" fontId="7" fillId="6" borderId="10" xfId="0" applyFont="1" applyFill="1" applyBorder="1" applyAlignment="1" applyProtection="1">
      <alignment horizontal="center" vertical="center" wrapText="1"/>
      <protection hidden="1"/>
    </xf>
    <xf numFmtId="0" fontId="7" fillId="6" borderId="12" xfId="0" applyFont="1" applyFill="1" applyBorder="1" applyAlignment="1" applyProtection="1">
      <alignment horizontal="center" vertical="center" wrapText="1"/>
      <protection hidden="1"/>
    </xf>
    <xf numFmtId="0" fontId="7" fillId="6" borderId="1" xfId="0" applyFont="1" applyFill="1" applyBorder="1" applyAlignment="1" applyProtection="1">
      <alignment horizontal="center" vertical="center" wrapText="1"/>
      <protection hidden="1"/>
    </xf>
    <xf numFmtId="0" fontId="7" fillId="6" borderId="11" xfId="0" applyFont="1" applyFill="1" applyBorder="1" applyAlignment="1" applyProtection="1">
      <alignment horizontal="center" vertical="center" wrapText="1"/>
      <protection hidden="1"/>
    </xf>
    <xf numFmtId="0" fontId="33" fillId="0" borderId="2" xfId="0" applyFont="1" applyBorder="1" applyAlignment="1" applyProtection="1">
      <alignment horizontal="right" vertical="top" wrapText="1"/>
      <protection hidden="1"/>
    </xf>
    <xf numFmtId="166" fontId="33" fillId="0" borderId="2" xfId="0" applyNumberFormat="1" applyFont="1" applyBorder="1" applyAlignment="1" applyProtection="1">
      <alignment horizontal="right" vertical="top" wrapText="1"/>
      <protection hidden="1"/>
    </xf>
    <xf numFmtId="0" fontId="44" fillId="0" borderId="0"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32" fillId="0" borderId="3"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32" fillId="0" borderId="5" xfId="0" applyFont="1" applyBorder="1" applyAlignment="1" applyProtection="1">
      <alignment horizontal="center" vertical="center" wrapText="1"/>
      <protection hidden="1"/>
    </xf>
    <xf numFmtId="0" fontId="32" fillId="0" borderId="3"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5" xfId="0" applyFont="1" applyBorder="1" applyAlignment="1" applyProtection="1">
      <alignment horizontal="center" vertical="center"/>
      <protection hidden="1"/>
    </xf>
    <xf numFmtId="166" fontId="12" fillId="0" borderId="3" xfId="0" applyNumberFormat="1" applyFont="1" applyBorder="1" applyAlignment="1" applyProtection="1">
      <alignment vertical="top" wrapText="1"/>
      <protection hidden="1"/>
    </xf>
    <xf numFmtId="166" fontId="12" fillId="0" borderId="4" xfId="0" applyNumberFormat="1" applyFont="1" applyBorder="1" applyAlignment="1" applyProtection="1">
      <alignment vertical="top" wrapText="1"/>
      <protection hidden="1"/>
    </xf>
    <xf numFmtId="166" fontId="12" fillId="0" borderId="5" xfId="0" applyNumberFormat="1" applyFont="1" applyBorder="1" applyAlignment="1" applyProtection="1">
      <alignment vertical="top" wrapText="1"/>
      <protection hidden="1"/>
    </xf>
    <xf numFmtId="166" fontId="12" fillId="0" borderId="3" xfId="0" applyNumberFormat="1" applyFont="1" applyBorder="1" applyAlignment="1" applyProtection="1">
      <alignment vertical="top"/>
      <protection hidden="1"/>
    </xf>
    <xf numFmtId="166" fontId="12" fillId="0" borderId="4" xfId="0" applyNumberFormat="1" applyFont="1" applyBorder="1" applyAlignment="1" applyProtection="1">
      <alignment vertical="top"/>
      <protection hidden="1"/>
    </xf>
    <xf numFmtId="166" fontId="12" fillId="0" borderId="5" xfId="0" applyNumberFormat="1" applyFont="1" applyBorder="1" applyAlignment="1" applyProtection="1">
      <alignment vertical="top"/>
      <protection hidden="1"/>
    </xf>
    <xf numFmtId="0" fontId="12" fillId="0" borderId="2" xfId="0" applyFont="1" applyBorder="1" applyAlignment="1" applyProtection="1">
      <alignment horizontal="center" vertical="center" wrapText="1"/>
      <protection hidden="1"/>
    </xf>
    <xf numFmtId="0" fontId="9" fillId="0" borderId="2" xfId="0" applyFont="1" applyBorder="1" applyAlignment="1" applyProtection="1">
      <alignment horizontal="center" vertical="center"/>
      <protection hidden="1"/>
    </xf>
    <xf numFmtId="0" fontId="12" fillId="0" borderId="2" xfId="0" applyFont="1" applyBorder="1" applyAlignment="1" applyProtection="1">
      <alignment horizontal="left" vertical="top" wrapText="1"/>
      <protection hidden="1"/>
    </xf>
    <xf numFmtId="167" fontId="12" fillId="0" borderId="2" xfId="0" applyNumberFormat="1" applyFont="1" applyBorder="1" applyAlignment="1" applyProtection="1">
      <alignment horizontal="left" vertical="top"/>
      <protection hidden="1"/>
    </xf>
    <xf numFmtId="4" fontId="12" fillId="0" borderId="2" xfId="0" applyNumberFormat="1" applyFont="1" applyBorder="1" applyAlignment="1" applyProtection="1">
      <alignment horizontal="left" vertical="top" wrapText="1"/>
      <protection hidden="1"/>
    </xf>
    <xf numFmtId="2" fontId="12" fillId="0" borderId="2" xfId="0" applyNumberFormat="1" applyFont="1" applyBorder="1" applyAlignment="1" applyProtection="1">
      <alignment horizontal="left" vertical="top" wrapText="1"/>
      <protection hidden="1"/>
    </xf>
    <xf numFmtId="14" fontId="12" fillId="0" borderId="2" xfId="0" applyNumberFormat="1" applyFont="1" applyBorder="1" applyAlignment="1" applyProtection="1">
      <alignment horizontal="left" vertical="top" wrapText="1"/>
      <protection hidden="1"/>
    </xf>
    <xf numFmtId="14" fontId="33" fillId="0" borderId="2" xfId="0" applyNumberFormat="1" applyFont="1" applyBorder="1" applyAlignment="1" applyProtection="1">
      <alignment horizontal="left" vertical="top" wrapText="1"/>
      <protection hidden="1"/>
    </xf>
    <xf numFmtId="0" fontId="12" fillId="6" borderId="2" xfId="0" applyFont="1" applyFill="1" applyBorder="1" applyAlignment="1" applyProtection="1">
      <alignment horizontal="center" vertical="center" wrapText="1"/>
      <protection hidden="1"/>
    </xf>
    <xf numFmtId="0" fontId="9" fillId="0" borderId="1" xfId="0" applyNumberFormat="1" applyFont="1" applyBorder="1" applyAlignment="1" applyProtection="1">
      <alignment horizontal="left" vertical="top" wrapText="1"/>
      <protection locked="0"/>
    </xf>
    <xf numFmtId="0" fontId="31" fillId="0" borderId="2" xfId="0" applyFont="1" applyBorder="1" applyAlignment="1" applyProtection="1">
      <alignment horizontal="center" vertical="center" wrapText="1"/>
      <protection hidden="1"/>
    </xf>
    <xf numFmtId="0" fontId="33" fillId="0" borderId="9" xfId="0" applyFont="1" applyBorder="1" applyAlignment="1" applyProtection="1">
      <alignment horizontal="center" vertical="center" wrapText="1"/>
      <protection hidden="1"/>
    </xf>
    <xf numFmtId="0" fontId="33" fillId="0" borderId="8" xfId="0" applyFont="1" applyBorder="1" applyAlignment="1" applyProtection="1">
      <alignment horizontal="center" vertical="center" wrapText="1"/>
      <protection hidden="1"/>
    </xf>
    <xf numFmtId="0" fontId="33" fillId="0" borderId="10" xfId="0" applyFont="1" applyBorder="1" applyAlignment="1" applyProtection="1">
      <alignment horizontal="center" vertical="center" wrapText="1"/>
      <protection hidden="1"/>
    </xf>
    <xf numFmtId="0" fontId="33" fillId="0" borderId="12" xfId="0" applyFont="1" applyBorder="1" applyAlignment="1" applyProtection="1">
      <alignment horizontal="center" vertical="center" wrapText="1"/>
      <protection hidden="1"/>
    </xf>
    <xf numFmtId="0" fontId="33" fillId="0" borderId="1" xfId="0" applyFont="1" applyBorder="1" applyAlignment="1" applyProtection="1">
      <alignment horizontal="center" vertical="center" wrapText="1"/>
      <protection hidden="1"/>
    </xf>
    <xf numFmtId="0" fontId="33" fillId="0" borderId="11" xfId="0" applyFont="1" applyBorder="1" applyAlignment="1" applyProtection="1">
      <alignment horizontal="center" vertical="center" wrapText="1"/>
      <protection hidden="1"/>
    </xf>
    <xf numFmtId="0" fontId="32"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wrapText="1"/>
      <protection hidden="1"/>
    </xf>
    <xf numFmtId="0" fontId="33" fillId="0" borderId="4" xfId="0" applyFont="1" applyBorder="1" applyAlignment="1" applyProtection="1">
      <alignment horizontal="center" vertical="center" wrapText="1"/>
      <protection hidden="1"/>
    </xf>
    <xf numFmtId="0" fontId="33" fillId="0" borderId="5" xfId="0" applyFont="1" applyBorder="1" applyAlignment="1" applyProtection="1">
      <alignment horizontal="center" vertical="center" wrapText="1"/>
      <protection hidden="1"/>
    </xf>
    <xf numFmtId="2" fontId="33" fillId="0" borderId="2" xfId="0" applyNumberFormat="1" applyFont="1" applyBorder="1" applyAlignment="1" applyProtection="1">
      <alignment horizontal="right" vertical="top" wrapText="1"/>
      <protection hidden="1"/>
    </xf>
    <xf numFmtId="0" fontId="33" fillId="0" borderId="2" xfId="0" applyFont="1" applyBorder="1" applyAlignment="1" applyProtection="1">
      <alignment horizontal="center" vertical="top" wrapText="1"/>
      <protection hidden="1"/>
    </xf>
    <xf numFmtId="0" fontId="33" fillId="0" borderId="3" xfId="0" applyFont="1" applyBorder="1" applyAlignment="1" applyProtection="1">
      <alignment horizontal="center" vertical="top" wrapText="1"/>
      <protection hidden="1"/>
    </xf>
    <xf numFmtId="0" fontId="33" fillId="0" borderId="4" xfId="0" applyFont="1" applyBorder="1" applyAlignment="1" applyProtection="1">
      <alignment horizontal="center" vertical="top" wrapText="1"/>
      <protection hidden="1"/>
    </xf>
    <xf numFmtId="0" fontId="33" fillId="0" borderId="5" xfId="0" applyFont="1" applyBorder="1" applyAlignment="1" applyProtection="1">
      <alignment horizontal="center" vertical="top" wrapText="1"/>
      <protection hidden="1"/>
    </xf>
    <xf numFmtId="169" fontId="9" fillId="0" borderId="2" xfId="0" applyNumberFormat="1" applyFont="1" applyBorder="1" applyAlignment="1" applyProtection="1">
      <alignment horizontal="right" vertical="top" wrapText="1"/>
      <protection hidden="1"/>
    </xf>
    <xf numFmtId="2" fontId="9" fillId="0" borderId="2" xfId="0" applyNumberFormat="1" applyFont="1" applyBorder="1" applyAlignment="1" applyProtection="1">
      <alignment horizontal="right" vertical="top" wrapText="1"/>
      <protection hidden="1"/>
    </xf>
    <xf numFmtId="2" fontId="12" fillId="0" borderId="2" xfId="0" applyNumberFormat="1" applyFont="1" applyBorder="1" applyAlignment="1" applyProtection="1">
      <alignment horizontal="right" vertical="top" wrapText="1"/>
      <protection hidden="1"/>
    </xf>
    <xf numFmtId="14" fontId="12" fillId="0" borderId="2" xfId="0" applyNumberFormat="1" applyFont="1" applyBorder="1" applyAlignment="1" applyProtection="1">
      <alignment horizontal="right" vertical="top" wrapText="1"/>
      <protection hidden="1"/>
    </xf>
    <xf numFmtId="0" fontId="12" fillId="0" borderId="2" xfId="0" applyFont="1" applyBorder="1" applyAlignment="1" applyProtection="1">
      <alignment horizontal="center" vertical="top" wrapText="1"/>
      <protection hidden="1"/>
    </xf>
    <xf numFmtId="0" fontId="19" fillId="0" borderId="0" xfId="0" applyFont="1" applyAlignment="1" applyProtection="1">
      <alignment horizontal="right" vertical="top" wrapText="1"/>
      <protection hidden="1"/>
    </xf>
    <xf numFmtId="49" fontId="9" fillId="0" borderId="3" xfId="0" applyNumberFormat="1" applyFont="1" applyBorder="1" applyAlignment="1" applyProtection="1">
      <alignment horizontal="left" vertical="top" wrapText="1"/>
      <protection hidden="1"/>
    </xf>
    <xf numFmtId="49" fontId="9" fillId="0" borderId="4" xfId="0" applyNumberFormat="1" applyFont="1" applyBorder="1" applyAlignment="1" applyProtection="1">
      <alignment horizontal="right" vertical="top" wrapText="1"/>
      <protection hidden="1"/>
    </xf>
    <xf numFmtId="2" fontId="9" fillId="0" borderId="3" xfId="0" applyNumberFormat="1" applyFont="1" applyBorder="1" applyAlignment="1" applyProtection="1">
      <alignment horizontal="left" vertical="top" wrapText="1"/>
      <protection hidden="1"/>
    </xf>
    <xf numFmtId="2" fontId="9" fillId="0" borderId="4" xfId="0" applyNumberFormat="1" applyFont="1" applyBorder="1" applyAlignment="1" applyProtection="1">
      <alignment horizontal="left" vertical="top" wrapText="1"/>
      <protection hidden="1"/>
    </xf>
    <xf numFmtId="2" fontId="9" fillId="0" borderId="4" xfId="0" applyNumberFormat="1" applyFont="1" applyBorder="1" applyAlignment="1" applyProtection="1">
      <alignment horizontal="right" vertical="top" wrapText="1"/>
      <protection hidden="1"/>
    </xf>
    <xf numFmtId="0" fontId="9" fillId="0" borderId="4" xfId="0" applyNumberFormat="1" applyFont="1" applyBorder="1" applyAlignment="1" applyProtection="1">
      <alignment horizontal="left" vertical="top" wrapText="1"/>
      <protection hidden="1"/>
    </xf>
    <xf numFmtId="14" fontId="9" fillId="0" borderId="4" xfId="0" applyNumberFormat="1" applyFont="1" applyBorder="1" applyAlignment="1" applyProtection="1">
      <alignment horizontal="center" vertical="top" wrapText="1"/>
      <protection hidden="1"/>
    </xf>
    <xf numFmtId="14" fontId="9" fillId="0" borderId="5" xfId="0" applyNumberFormat="1" applyFont="1" applyBorder="1" applyAlignment="1" applyProtection="1">
      <alignment horizontal="center" vertical="top" wrapText="1"/>
      <protection hidden="1"/>
    </xf>
    <xf numFmtId="0" fontId="47" fillId="0" borderId="0" xfId="0" applyFont="1" applyFill="1" applyBorder="1" applyAlignment="1" applyProtection="1">
      <alignment horizontal="center" wrapText="1"/>
      <protection hidden="1"/>
    </xf>
    <xf numFmtId="0" fontId="12" fillId="7" borderId="48" xfId="0" applyFont="1" applyFill="1" applyBorder="1" applyAlignment="1" applyProtection="1">
      <alignment horizontal="center" vertical="center" wrapText="1"/>
      <protection hidden="1"/>
    </xf>
    <xf numFmtId="0" fontId="12" fillId="7" borderId="28" xfId="0" applyFont="1" applyFill="1" applyBorder="1" applyAlignment="1" applyProtection="1">
      <alignment horizontal="center" vertical="center" wrapText="1"/>
      <protection hidden="1"/>
    </xf>
    <xf numFmtId="0" fontId="11" fillId="7" borderId="0" xfId="0" applyFont="1" applyFill="1" applyBorder="1" applyAlignment="1" applyProtection="1">
      <alignment horizontal="center" vertical="center" wrapText="1"/>
      <protection hidden="1"/>
    </xf>
    <xf numFmtId="0" fontId="11" fillId="7" borderId="27" xfId="0" applyFont="1" applyFill="1" applyBorder="1" applyAlignment="1" applyProtection="1">
      <alignment horizontal="center" vertical="center" wrapText="1"/>
      <protection hidden="1"/>
    </xf>
    <xf numFmtId="0" fontId="11" fillId="7" borderId="23" xfId="0" applyFont="1" applyFill="1" applyBorder="1" applyAlignment="1" applyProtection="1">
      <alignment horizontal="center" vertical="center" wrapText="1"/>
      <protection hidden="1"/>
    </xf>
    <xf numFmtId="0" fontId="11" fillId="0" borderId="27" xfId="0" applyFont="1" applyBorder="1" applyAlignment="1" applyProtection="1">
      <alignment horizontal="center" vertical="center" wrapText="1"/>
      <protection hidden="1"/>
    </xf>
    <xf numFmtId="0" fontId="11" fillId="7" borderId="29" xfId="0" applyFont="1" applyFill="1" applyBorder="1" applyAlignment="1" applyProtection="1">
      <alignment horizontal="center" vertical="center" wrapText="1"/>
      <protection hidden="1"/>
    </xf>
    <xf numFmtId="0" fontId="11" fillId="7" borderId="65" xfId="0" applyFont="1" applyFill="1" applyBorder="1" applyAlignment="1" applyProtection="1">
      <alignment horizontal="center" vertical="center" wrapText="1"/>
      <protection hidden="1"/>
    </xf>
    <xf numFmtId="0" fontId="11" fillId="7" borderId="66" xfId="0" applyFont="1" applyFill="1" applyBorder="1" applyAlignment="1" applyProtection="1">
      <alignment horizontal="center" vertical="center" wrapText="1"/>
      <protection hidden="1"/>
    </xf>
    <xf numFmtId="0" fontId="11" fillId="7" borderId="67" xfId="0" applyFont="1" applyFill="1" applyBorder="1" applyAlignment="1" applyProtection="1">
      <alignment horizontal="center" vertical="center" wrapText="1"/>
      <protection hidden="1"/>
    </xf>
  </cellXfs>
  <cellStyles count="6">
    <cellStyle name="Акцент6" xfId="5" builtinId="49"/>
    <cellStyle name="Гиперссылка" xfId="3" builtinId="8"/>
    <cellStyle name="Обычный" xfId="0" builtinId="0"/>
    <cellStyle name="Плохой" xfId="2" builtinId="27"/>
    <cellStyle name="Финансовый" xfId="4" builtinId="3"/>
    <cellStyle name="Хороший" xfId="1" builtinId="26"/>
  </cellStyles>
  <dxfs count="13">
    <dxf>
      <font>
        <color theme="0"/>
      </font>
    </dxf>
    <dxf>
      <font>
        <color theme="0"/>
      </font>
    </dxf>
    <dxf>
      <font>
        <color theme="0"/>
      </font>
    </dxf>
    <dxf>
      <font>
        <color theme="0"/>
      </font>
    </dxf>
    <dxf>
      <font>
        <b val="0"/>
        <i/>
        <color auto="1"/>
      </font>
      <fill>
        <patternFill patternType="none">
          <bgColor auto="1"/>
        </patternFill>
      </fill>
      <border>
        <bottom style="thin">
          <color auto="1"/>
        </bottom>
      </border>
    </dxf>
    <dxf>
      <font>
        <color theme="0"/>
      </font>
    </dxf>
    <dxf>
      <font>
        <color rgb="FF9C0006"/>
      </font>
      <fill>
        <patternFill>
          <bgColor rgb="FFFFC7CE"/>
        </patternFill>
      </fill>
    </dxf>
    <dxf>
      <font>
        <color theme="0"/>
      </font>
    </dxf>
    <dxf>
      <font>
        <b val="0"/>
        <i val="0"/>
        <color auto="1"/>
      </font>
    </dxf>
    <dxf>
      <font>
        <color theme="0"/>
      </font>
    </dxf>
    <dxf>
      <font>
        <color theme="0"/>
      </font>
    </dxf>
    <dxf>
      <font>
        <color theme="0"/>
      </font>
    </dxf>
    <dxf>
      <font>
        <color theme="0"/>
      </font>
    </dxf>
  </dxfs>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A$2"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3</xdr:row>
          <xdr:rowOff>66675</xdr:rowOff>
        </xdr:from>
        <xdr:to>
          <xdr:col>1</xdr:col>
          <xdr:colOff>600075</xdr:colOff>
          <xdr:row>3</xdr:row>
          <xdr:rowOff>438150</xdr:rowOff>
        </xdr:to>
        <xdr:sp macro="" textlink="">
          <xdr:nvSpPr>
            <xdr:cNvPr id="6149" name="Option Button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xdr:row>
          <xdr:rowOff>9525</xdr:rowOff>
        </xdr:from>
        <xdr:to>
          <xdr:col>1</xdr:col>
          <xdr:colOff>600075</xdr:colOff>
          <xdr:row>4</xdr:row>
          <xdr:rowOff>381000</xdr:rowOff>
        </xdr:to>
        <xdr:sp macro="" textlink="">
          <xdr:nvSpPr>
            <xdr:cNvPr id="6150" name="Option Button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1">
    <outlinePr summaryBelow="0" summaryRight="0"/>
  </sheetPr>
  <dimension ref="A1:S51"/>
  <sheetViews>
    <sheetView showGridLines="0" tabSelected="1" zoomScale="85" zoomScaleNormal="85" zoomScaleSheetLayoutView="85" workbookViewId="0">
      <selection sqref="A1:B1"/>
    </sheetView>
  </sheetViews>
  <sheetFormatPr defaultColWidth="9.140625" defaultRowHeight="15" x14ac:dyDescent="0.25"/>
  <cols>
    <col min="1" max="1" width="99.7109375" customWidth="1"/>
    <col min="2" max="2" width="26.5703125" customWidth="1"/>
    <col min="4" max="5" width="19.7109375" customWidth="1"/>
    <col min="9" max="9" width="10.85546875" bestFit="1" customWidth="1"/>
    <col min="11" max="12" width="9.28515625" bestFit="1" customWidth="1"/>
    <col min="13" max="14" width="16.7109375" bestFit="1" customWidth="1"/>
    <col min="15" max="15" width="10.85546875" bestFit="1" customWidth="1"/>
    <col min="16" max="16" width="81.85546875" customWidth="1"/>
  </cols>
  <sheetData>
    <row r="1" spans="1:19" ht="22.5" customHeight="1" x14ac:dyDescent="0.25">
      <c r="A1" s="440" t="s">
        <v>652</v>
      </c>
      <c r="B1" s="441"/>
      <c r="C1" s="73"/>
      <c r="D1" s="73"/>
      <c r="E1" s="73"/>
      <c r="F1" s="73"/>
      <c r="G1" s="73"/>
      <c r="H1" s="73"/>
      <c r="I1" s="73"/>
      <c r="J1" s="73"/>
      <c r="K1" s="73"/>
      <c r="L1" s="73"/>
      <c r="M1" s="73"/>
      <c r="N1" s="73"/>
      <c r="O1" s="73"/>
      <c r="P1" s="73"/>
      <c r="Q1" s="73"/>
      <c r="R1" s="73"/>
      <c r="S1" s="73"/>
    </row>
    <row r="2" spans="1:19" ht="4.5" customHeight="1" thickBot="1" x14ac:dyDescent="0.3">
      <c r="A2" s="462">
        <v>1</v>
      </c>
      <c r="B2" s="463"/>
      <c r="C2" s="73"/>
      <c r="D2" s="73"/>
      <c r="E2" s="73"/>
      <c r="F2" s="73"/>
      <c r="G2" s="73"/>
      <c r="H2" s="73"/>
      <c r="I2" s="73"/>
      <c r="J2" s="73"/>
      <c r="K2" s="73"/>
      <c r="L2" s="73"/>
      <c r="M2" s="73"/>
      <c r="N2" s="73"/>
      <c r="O2" s="73"/>
      <c r="P2" s="73"/>
      <c r="Q2" s="73"/>
      <c r="R2" s="73"/>
      <c r="S2" s="73"/>
    </row>
    <row r="3" spans="1:19" s="71" customFormat="1" ht="30" hidden="1" customHeight="1" thickBot="1" x14ac:dyDescent="0.3">
      <c r="A3" s="444" t="e">
        <f>INDEX('Bank code'!A:A,MATCH('Table of Contents'!B7,'Bank code'!B:B,))</f>
        <v>#N/A</v>
      </c>
      <c r="B3" s="445"/>
      <c r="C3" s="91"/>
      <c r="D3" s="91"/>
      <c r="E3" s="91"/>
      <c r="F3" s="91"/>
      <c r="G3" s="91"/>
      <c r="H3" s="91"/>
      <c r="I3" s="73"/>
      <c r="J3" s="73"/>
      <c r="K3" s="73"/>
      <c r="L3" s="73"/>
      <c r="M3" s="73"/>
      <c r="N3" s="73"/>
      <c r="O3" s="73"/>
      <c r="P3" s="73"/>
      <c r="Q3" s="73"/>
      <c r="R3" s="73"/>
      <c r="S3" s="73"/>
    </row>
    <row r="4" spans="1:19" ht="35.25" customHeight="1" x14ac:dyDescent="0.25">
      <c r="A4" s="76" t="s">
        <v>653</v>
      </c>
      <c r="B4" s="77"/>
      <c r="C4" s="74" t="s">
        <v>336</v>
      </c>
      <c r="D4" s="446" t="s">
        <v>668</v>
      </c>
      <c r="E4" s="447"/>
      <c r="F4" s="2"/>
      <c r="G4" s="2"/>
      <c r="I4" s="73"/>
      <c r="J4" s="73"/>
      <c r="K4" s="73"/>
      <c r="L4" s="73"/>
      <c r="M4" s="73"/>
      <c r="N4" s="73"/>
      <c r="O4" s="73"/>
      <c r="P4" s="73"/>
      <c r="Q4" s="73"/>
      <c r="R4" s="73"/>
      <c r="S4" s="73"/>
    </row>
    <row r="5" spans="1:19" ht="35.25" customHeight="1" thickBot="1" x14ac:dyDescent="0.3">
      <c r="A5" s="78" t="s">
        <v>654</v>
      </c>
      <c r="B5" s="79"/>
      <c r="C5" s="74" t="s">
        <v>336</v>
      </c>
      <c r="D5" s="448"/>
      <c r="E5" s="449"/>
      <c r="F5" s="2"/>
      <c r="G5" s="75" t="e">
        <v>#N/A</v>
      </c>
      <c r="I5" s="73"/>
      <c r="J5" s="73"/>
      <c r="K5" s="73"/>
      <c r="L5" s="73"/>
      <c r="M5" s="73"/>
      <c r="N5" s="73"/>
      <c r="O5" s="73"/>
      <c r="P5" s="73"/>
      <c r="Q5" s="73"/>
      <c r="R5" s="73"/>
      <c r="S5" s="73"/>
    </row>
    <row r="6" spans="1:19" ht="6" customHeight="1" thickBot="1" x14ac:dyDescent="0.3">
      <c r="A6" s="80"/>
      <c r="B6" s="81"/>
      <c r="C6" s="73"/>
      <c r="D6" s="73"/>
      <c r="E6" s="73"/>
      <c r="F6" s="73"/>
      <c r="G6" s="73"/>
      <c r="H6" s="73"/>
      <c r="I6" s="73"/>
      <c r="J6" s="73"/>
      <c r="K6" s="73"/>
      <c r="L6" s="73"/>
      <c r="M6" s="73"/>
      <c r="N6" s="73"/>
      <c r="O6" s="73"/>
      <c r="P6" s="73"/>
      <c r="Q6" s="73"/>
      <c r="R6" s="73"/>
      <c r="S6" s="73"/>
    </row>
    <row r="7" spans="1:19" ht="20.25" customHeight="1" x14ac:dyDescent="0.25">
      <c r="A7" s="369" t="s">
        <v>655</v>
      </c>
      <c r="B7" s="201"/>
      <c r="C7" s="74" t="s">
        <v>336</v>
      </c>
      <c r="D7" s="450" t="s">
        <v>669</v>
      </c>
      <c r="E7" s="451"/>
      <c r="F7" s="73" t="e">
        <f>VLOOKUP($B$7,'Bank code'!$B$2:$C$77,2,0)</f>
        <v>#N/A</v>
      </c>
      <c r="G7" s="73"/>
      <c r="H7" s="73"/>
      <c r="I7" s="73"/>
      <c r="J7" s="73"/>
      <c r="K7" s="73"/>
      <c r="L7" s="73"/>
      <c r="M7" s="73"/>
      <c r="N7" s="73"/>
      <c r="O7" s="73"/>
      <c r="P7" s="73"/>
      <c r="Q7" s="73"/>
      <c r="R7" s="73"/>
      <c r="S7" s="73"/>
    </row>
    <row r="8" spans="1:19" ht="20.25" customHeight="1" thickBot="1" x14ac:dyDescent="0.3">
      <c r="A8" s="370" t="s">
        <v>656</v>
      </c>
      <c r="B8" s="262"/>
      <c r="C8" s="74" t="s">
        <v>336</v>
      </c>
      <c r="D8" s="452"/>
      <c r="E8" s="453"/>
      <c r="F8" s="73"/>
      <c r="G8" s="73"/>
      <c r="H8" s="73"/>
      <c r="I8" s="73"/>
      <c r="J8" s="73"/>
      <c r="K8" s="73"/>
      <c r="L8" s="73"/>
      <c r="M8" s="73"/>
      <c r="N8" s="73"/>
      <c r="O8" s="73"/>
      <c r="P8" s="73"/>
      <c r="Q8" s="73"/>
      <c r="R8" s="73"/>
      <c r="S8" s="73"/>
    </row>
    <row r="9" spans="1:19" ht="6" customHeight="1" thickBot="1" x14ac:dyDescent="0.35">
      <c r="A9" s="80"/>
      <c r="B9" s="81"/>
      <c r="C9" s="87"/>
      <c r="F9" s="73"/>
      <c r="G9" s="73"/>
      <c r="H9" s="73"/>
      <c r="I9" s="73"/>
      <c r="J9" s="73"/>
      <c r="K9" s="73"/>
      <c r="L9" s="73"/>
      <c r="M9" s="73"/>
      <c r="N9" s="73"/>
      <c r="O9" s="73"/>
      <c r="P9" s="73"/>
      <c r="Q9" s="73"/>
      <c r="R9" s="73"/>
      <c r="S9" s="73"/>
    </row>
    <row r="10" spans="1:19" ht="19.5" customHeight="1" thickTop="1" x14ac:dyDescent="0.3">
      <c r="A10" s="442" t="s">
        <v>657</v>
      </c>
      <c r="B10" s="443"/>
      <c r="C10" s="88"/>
      <c r="D10" s="456" t="s">
        <v>670</v>
      </c>
      <c r="E10" s="457"/>
      <c r="F10" s="73"/>
      <c r="G10" s="73"/>
      <c r="H10" s="73"/>
      <c r="M10" s="40"/>
      <c r="N10" s="40"/>
      <c r="O10" s="40"/>
      <c r="P10" s="40"/>
      <c r="Q10" s="40"/>
    </row>
    <row r="11" spans="1:19" ht="20.25" customHeight="1" x14ac:dyDescent="0.25">
      <c r="A11" s="371" t="s">
        <v>658</v>
      </c>
      <c r="B11" s="82" t="s">
        <v>6</v>
      </c>
      <c r="C11" s="74" t="s">
        <v>336</v>
      </c>
      <c r="D11" s="458"/>
      <c r="E11" s="459"/>
      <c r="F11" s="73"/>
      <c r="G11" s="73"/>
      <c r="H11" s="73"/>
      <c r="M11" s="40" t="str">
        <f>B11&amp;" "</f>
        <v xml:space="preserve">- </v>
      </c>
      <c r="N11" s="40" t="str">
        <f>IF(M11=K17," ",M11)</f>
        <v xml:space="preserve">- </v>
      </c>
      <c r="O11" s="40">
        <v>0</v>
      </c>
      <c r="P11" s="40"/>
      <c r="Q11" s="40"/>
    </row>
    <row r="12" spans="1:19" ht="20.25" customHeight="1" x14ac:dyDescent="0.25">
      <c r="A12" s="371" t="s">
        <v>659</v>
      </c>
      <c r="B12" s="82" t="s">
        <v>6</v>
      </c>
      <c r="C12" s="74" t="s">
        <v>336</v>
      </c>
      <c r="D12" s="458"/>
      <c r="E12" s="459"/>
      <c r="F12" s="73"/>
      <c r="G12" s="73"/>
      <c r="H12" s="73"/>
      <c r="M12" s="40" t="str">
        <f>LEFT(B12,1)&amp;". "</f>
        <v xml:space="preserve">-. </v>
      </c>
      <c r="N12" s="40" t="str">
        <f>IF(M12=O12," ",M12)</f>
        <v xml:space="preserve">-. </v>
      </c>
      <c r="O12" s="40" t="s">
        <v>237</v>
      </c>
      <c r="P12" s="40"/>
      <c r="Q12" s="40"/>
    </row>
    <row r="13" spans="1:19" ht="20.25" customHeight="1" x14ac:dyDescent="0.25">
      <c r="A13" s="371" t="s">
        <v>660</v>
      </c>
      <c r="B13" s="82" t="s">
        <v>6</v>
      </c>
      <c r="C13" s="74" t="s">
        <v>336</v>
      </c>
      <c r="D13" s="458"/>
      <c r="E13" s="459"/>
      <c r="F13" s="73"/>
      <c r="G13" s="73"/>
      <c r="H13" s="73"/>
      <c r="M13" s="40" t="str">
        <f>LEFT(B13,1)&amp;". "</f>
        <v xml:space="preserve">-. </v>
      </c>
      <c r="N13" s="40" t="str">
        <f>IF(M13=O13," ",M13)</f>
        <v xml:space="preserve">-. </v>
      </c>
      <c r="O13" s="40" t="s">
        <v>237</v>
      </c>
      <c r="P13" s="40" t="str">
        <f>CONCATENATE($N$11,$N$12,$N$13)</f>
        <v xml:space="preserve">- -. -. </v>
      </c>
      <c r="Q13" s="40" t="s">
        <v>333</v>
      </c>
    </row>
    <row r="14" spans="1:19" ht="20.25" customHeight="1" x14ac:dyDescent="0.25">
      <c r="A14" s="371" t="s">
        <v>661</v>
      </c>
      <c r="B14" s="82" t="s">
        <v>6</v>
      </c>
      <c r="C14" s="74" t="s">
        <v>336</v>
      </c>
      <c r="D14" s="458"/>
      <c r="E14" s="459"/>
      <c r="F14" s="73"/>
      <c r="G14" s="73"/>
      <c r="H14" s="73"/>
      <c r="M14" s="40" t="str">
        <f>B14&amp;", "</f>
        <v xml:space="preserve">-, </v>
      </c>
      <c r="N14" s="40" t="str">
        <f>IF(M14=O14," ",M14)</f>
        <v xml:space="preserve">-, </v>
      </c>
      <c r="O14" s="40" t="s">
        <v>239</v>
      </c>
      <c r="P14" s="40" t="str">
        <f>CONCATENATE(T.1!A7," ",LEFT(T.1!B7,1),". ",LEFT(T.1!C7,1),".")</f>
        <v xml:space="preserve"> . .</v>
      </c>
      <c r="Q14" s="40"/>
    </row>
    <row r="15" spans="1:19" ht="20.25" customHeight="1" x14ac:dyDescent="0.25">
      <c r="A15" s="371" t="s">
        <v>662</v>
      </c>
      <c r="B15" s="82" t="s">
        <v>6</v>
      </c>
      <c r="C15" s="74" t="s">
        <v>336</v>
      </c>
      <c r="D15" s="458"/>
      <c r="E15" s="459"/>
      <c r="F15" s="73"/>
      <c r="G15" s="73"/>
      <c r="H15" s="73"/>
      <c r="M15" s="40" t="str">
        <f>"phone "&amp;B14&amp;", "</f>
        <v xml:space="preserve">phone -, </v>
      </c>
      <c r="N15" s="40" t="str">
        <f>IF(M15&gt;0,M15," ")</f>
        <v xml:space="preserve">phone -, </v>
      </c>
      <c r="O15" s="40"/>
      <c r="P15" s="40"/>
      <c r="Q15" s="40"/>
    </row>
    <row r="16" spans="1:19" ht="20.25" customHeight="1" x14ac:dyDescent="0.25">
      <c r="A16" s="372" t="s">
        <v>663</v>
      </c>
      <c r="B16" s="83"/>
      <c r="C16" s="74"/>
      <c r="D16" s="458"/>
      <c r="E16" s="459"/>
      <c r="F16" s="73"/>
      <c r="G16" s="73"/>
      <c r="H16" s="73"/>
      <c r="M16" s="40" t="str">
        <f>"e-mail: "&amp;B15&amp;" "</f>
        <v xml:space="preserve">e-mail: - </v>
      </c>
      <c r="N16" s="40" t="str">
        <f>IF(M16=O16," ",M16)</f>
        <v xml:space="preserve">e-mail: - </v>
      </c>
      <c r="O16" s="40"/>
      <c r="P16" s="40" t="str">
        <f>CONCATENATE($N$11,$N$12,$N$13,$M$17,$N$20,TEXT($N$18,"dd.mm.yyyy"))</f>
        <v>- -. -. - No. - on -</v>
      </c>
      <c r="Q16" s="40" t="s">
        <v>691</v>
      </c>
    </row>
    <row r="17" spans="1:17" ht="20.25" customHeight="1" x14ac:dyDescent="0.25">
      <c r="A17" s="371" t="s">
        <v>664</v>
      </c>
      <c r="B17" s="82" t="s">
        <v>6</v>
      </c>
      <c r="C17" s="74" t="s">
        <v>336</v>
      </c>
      <c r="D17" s="458"/>
      <c r="E17" s="459"/>
      <c r="F17" s="73"/>
      <c r="G17" s="73"/>
      <c r="H17" s="73"/>
      <c r="M17" s="40" t="str">
        <f>B17</f>
        <v>-</v>
      </c>
      <c r="N17" s="40"/>
      <c r="O17" s="40"/>
      <c r="P17" s="40" t="str">
        <f>CONCATENATE($N$15,$N$16)</f>
        <v xml:space="preserve">phone -, e-mail: - </v>
      </c>
      <c r="Q17" s="40"/>
    </row>
    <row r="18" spans="1:17" ht="20.25" customHeight="1" x14ac:dyDescent="0.25">
      <c r="A18" s="371" t="s">
        <v>665</v>
      </c>
      <c r="B18" s="84" t="s">
        <v>6</v>
      </c>
      <c r="C18" s="74" t="s">
        <v>336</v>
      </c>
      <c r="D18" s="458"/>
      <c r="E18" s="459"/>
      <c r="F18" s="73"/>
      <c r="G18" s="73"/>
      <c r="H18" s="73"/>
      <c r="M18" s="40" t="str">
        <f>B18</f>
        <v>-</v>
      </c>
      <c r="N18" s="40" t="str">
        <f>IF(M18=O18," ",TEXT(B18,"dd.mm.yyyy"))</f>
        <v>-</v>
      </c>
      <c r="O18" s="40" t="s">
        <v>239</v>
      </c>
      <c r="P18" s="40" t="str">
        <f>CONCATENATE("phone ",T.1!$DA$7,", e-mail: ",T.1!$DB$7)</f>
        <v xml:space="preserve">phone , e-mail: </v>
      </c>
      <c r="Q18" s="40"/>
    </row>
    <row r="19" spans="1:17" ht="20.25" customHeight="1" thickBot="1" x14ac:dyDescent="0.3">
      <c r="A19" s="373" t="s">
        <v>666</v>
      </c>
      <c r="B19" s="85" t="s">
        <v>6</v>
      </c>
      <c r="C19" s="74" t="s">
        <v>336</v>
      </c>
      <c r="D19" s="460"/>
      <c r="E19" s="461"/>
      <c r="F19" s="73"/>
      <c r="G19" s="73"/>
      <c r="H19" s="73"/>
      <c r="M19" s="40" t="str">
        <f>B19</f>
        <v>-</v>
      </c>
      <c r="N19" s="40" t="str">
        <f>IF(M19&gt;0,B19," ")</f>
        <v>-</v>
      </c>
      <c r="O19" s="40" t="s">
        <v>240</v>
      </c>
      <c r="P19" s="40"/>
      <c r="Q19" s="40"/>
    </row>
    <row r="20" spans="1:17" ht="6" customHeight="1" thickTop="1" thickBot="1" x14ac:dyDescent="0.3">
      <c r="A20" s="80"/>
      <c r="B20" s="81"/>
      <c r="F20" s="73"/>
      <c r="G20" s="73"/>
      <c r="H20" s="73"/>
      <c r="M20" s="40" t="str">
        <f>" No. "&amp;B19&amp; " on "</f>
        <v xml:space="preserve"> No. - on </v>
      </c>
      <c r="N20" s="40" t="str">
        <f>IF(M20=O20," ",M20)</f>
        <v xml:space="preserve"> No. - on </v>
      </c>
      <c r="O20" s="40" t="s">
        <v>694</v>
      </c>
      <c r="P20" s="40"/>
      <c r="Q20" s="40"/>
    </row>
    <row r="21" spans="1:17" ht="20.25" customHeight="1" thickTop="1" x14ac:dyDescent="0.3">
      <c r="A21" s="442" t="s">
        <v>667</v>
      </c>
      <c r="B21" s="443"/>
      <c r="C21" s="88"/>
      <c r="D21" s="450" t="s">
        <v>669</v>
      </c>
      <c r="E21" s="451"/>
      <c r="F21" s="73"/>
      <c r="G21" s="73"/>
      <c r="H21" s="73"/>
      <c r="M21" s="40"/>
      <c r="N21" s="40"/>
      <c r="O21" s="40"/>
      <c r="P21" s="40" t="s">
        <v>695</v>
      </c>
      <c r="Q21" s="40"/>
    </row>
    <row r="22" spans="1:17" ht="20.25" customHeight="1" x14ac:dyDescent="0.25">
      <c r="A22" s="371" t="s">
        <v>658</v>
      </c>
      <c r="B22" s="82"/>
      <c r="C22" s="74" t="s">
        <v>336</v>
      </c>
      <c r="D22" s="454"/>
      <c r="E22" s="455"/>
      <c r="F22" s="73"/>
      <c r="G22" s="73"/>
      <c r="H22" s="73"/>
      <c r="M22" s="40" t="str">
        <f>B22&amp;" "</f>
        <v xml:space="preserve"> </v>
      </c>
      <c r="N22" s="40" t="str">
        <f>IF(M22=H22," ",M22)</f>
        <v xml:space="preserve"> </v>
      </c>
      <c r="O22" s="40">
        <v>0</v>
      </c>
      <c r="P22" s="40" t="s">
        <v>690</v>
      </c>
      <c r="Q22" s="40"/>
    </row>
    <row r="23" spans="1:17" ht="20.25" customHeight="1" x14ac:dyDescent="0.25">
      <c r="A23" s="371" t="s">
        <v>659</v>
      </c>
      <c r="B23" s="82"/>
      <c r="C23" s="74" t="s">
        <v>336</v>
      </c>
      <c r="D23" s="454"/>
      <c r="E23" s="455"/>
      <c r="F23" s="73"/>
      <c r="G23" s="73"/>
      <c r="H23" s="73"/>
      <c r="M23" s="40" t="str">
        <f>B23&amp;" "</f>
        <v xml:space="preserve"> </v>
      </c>
      <c r="N23" s="40" t="str">
        <f>IF(M23=O23," ",M23)</f>
        <v xml:space="preserve"> </v>
      </c>
      <c r="O23" s="40" t="s">
        <v>237</v>
      </c>
      <c r="P23" s="40"/>
      <c r="Q23" s="40"/>
    </row>
    <row r="24" spans="1:17" ht="20.25" customHeight="1" x14ac:dyDescent="0.25">
      <c r="A24" s="371" t="s">
        <v>660</v>
      </c>
      <c r="B24" s="82"/>
      <c r="C24" s="74" t="s">
        <v>336</v>
      </c>
      <c r="D24" s="454"/>
      <c r="E24" s="455"/>
      <c r="F24" s="73"/>
      <c r="G24" s="73"/>
      <c r="H24" s="73"/>
      <c r="M24" s="40" t="str">
        <f>B24&amp;",  "</f>
        <v xml:space="preserve">,  </v>
      </c>
      <c r="N24" s="40" t="str">
        <f>IF(M24=O24," ",M24)</f>
        <v xml:space="preserve">,  </v>
      </c>
      <c r="O24" s="40" t="s">
        <v>238</v>
      </c>
      <c r="P24" s="40"/>
      <c r="Q24" s="40"/>
    </row>
    <row r="25" spans="1:17" ht="20.25" customHeight="1" x14ac:dyDescent="0.25">
      <c r="A25" s="371" t="s">
        <v>661</v>
      </c>
      <c r="B25" s="82"/>
      <c r="C25" s="74" t="s">
        <v>336</v>
      </c>
      <c r="D25" s="454"/>
      <c r="E25" s="455"/>
      <c r="F25" s="73"/>
      <c r="G25" s="73"/>
      <c r="H25" s="73"/>
      <c r="M25" s="40" t="str">
        <f>"phone "&amp;B25&amp;", "</f>
        <v xml:space="preserve">phone , </v>
      </c>
      <c r="N25" s="40" t="str">
        <f>IF(M25&gt;0,M25," ")</f>
        <v xml:space="preserve">phone , </v>
      </c>
      <c r="O25" s="40"/>
      <c r="P25" s="40"/>
      <c r="Q25" s="40"/>
    </row>
    <row r="26" spans="1:17" ht="20.25" customHeight="1" thickBot="1" x14ac:dyDescent="0.3">
      <c r="A26" s="374" t="s">
        <v>662</v>
      </c>
      <c r="B26" s="86"/>
      <c r="C26" s="74" t="s">
        <v>336</v>
      </c>
      <c r="D26" s="452"/>
      <c r="E26" s="453"/>
      <c r="F26" s="73"/>
      <c r="G26" s="73"/>
      <c r="H26" s="73"/>
      <c r="M26" s="40" t="str">
        <f>"e-mail: "&amp;B26</f>
        <v xml:space="preserve">e-mail: </v>
      </c>
      <c r="N26" s="40" t="str">
        <f>IF(M26=O26," ",M26)</f>
        <v xml:space="preserve">e-mail: </v>
      </c>
      <c r="O26" s="40"/>
      <c r="P26" s="40"/>
      <c r="Q26" s="40"/>
    </row>
    <row r="27" spans="1:17" ht="20.25" customHeight="1" x14ac:dyDescent="0.25">
      <c r="F27" s="73"/>
      <c r="M27" s="40"/>
      <c r="N27" s="40"/>
      <c r="O27" s="40"/>
      <c r="P27" s="40"/>
      <c r="Q27" s="40"/>
    </row>
    <row r="28" spans="1:17" x14ac:dyDescent="0.25">
      <c r="A28" s="259" t="s">
        <v>671</v>
      </c>
      <c r="B28" s="259"/>
      <c r="F28" s="73"/>
      <c r="M28" s="40"/>
      <c r="N28" s="40" t="str">
        <f>IF(ISNUMBER(SEARCH("yyyy",CONCATENATE($N$11,$N$12,$N$13,$M$17,$N$20,TEXT($N$18,"dd.mm.yyyy")))),CONCATENATE($N$11,$N$12,$N$13,$M$17,$N$20,TEXT($N$18,"дд.мм.гггг")),CONCATENATE($N$11,$N$12,$N$13,$M$17,$N$20,TEXT($N$18,"dd.mm.yyyy")))</f>
        <v>- -. -. - No. - on -</v>
      </c>
      <c r="O28" s="40"/>
      <c r="P28" s="40"/>
      <c r="Q28" s="40"/>
    </row>
    <row r="29" spans="1:17" x14ac:dyDescent="0.25">
      <c r="A29" s="260" t="s">
        <v>672</v>
      </c>
      <c r="B29" s="260"/>
      <c r="C29" s="73"/>
      <c r="D29" s="73"/>
      <c r="E29" s="73"/>
      <c r="F29" s="73"/>
    </row>
    <row r="30" spans="1:17" x14ac:dyDescent="0.25">
      <c r="A30" s="259" t="s">
        <v>1766</v>
      </c>
      <c r="B30" s="259"/>
      <c r="C30" s="73"/>
      <c r="D30" s="73"/>
      <c r="E30" s="73"/>
      <c r="F30" s="73"/>
    </row>
    <row r="31" spans="1:17" x14ac:dyDescent="0.25">
      <c r="A31" s="260" t="s">
        <v>673</v>
      </c>
      <c r="B31" s="260"/>
      <c r="C31" s="73"/>
      <c r="D31" s="73"/>
      <c r="E31" s="73"/>
      <c r="F31" s="73"/>
    </row>
    <row r="32" spans="1:17" x14ac:dyDescent="0.25">
      <c r="A32" s="259" t="s">
        <v>1764</v>
      </c>
      <c r="B32" s="259"/>
      <c r="C32" s="73"/>
      <c r="D32" s="73"/>
      <c r="E32" s="73"/>
      <c r="F32" s="73"/>
      <c r="G32" s="73"/>
      <c r="H32" s="73"/>
    </row>
    <row r="33" spans="1:18" x14ac:dyDescent="0.25">
      <c r="A33" s="260" t="s">
        <v>674</v>
      </c>
      <c r="B33" s="260"/>
      <c r="C33" s="73"/>
      <c r="D33" s="73"/>
      <c r="E33" s="73"/>
      <c r="F33" s="73"/>
    </row>
    <row r="34" spans="1:18" x14ac:dyDescent="0.25">
      <c r="A34" s="260" t="s">
        <v>675</v>
      </c>
      <c r="B34" s="260"/>
      <c r="C34" s="73"/>
      <c r="D34" s="73"/>
      <c r="E34" s="73"/>
      <c r="F34" s="73"/>
      <c r="G34" s="73"/>
      <c r="H34" s="73"/>
    </row>
    <row r="35" spans="1:18" x14ac:dyDescent="0.25">
      <c r="A35" s="260" t="s">
        <v>676</v>
      </c>
      <c r="B35" s="260"/>
      <c r="C35" s="73"/>
      <c r="D35" s="73"/>
      <c r="E35" s="73"/>
      <c r="F35" s="73"/>
      <c r="G35" s="73"/>
      <c r="H35" s="73"/>
    </row>
    <row r="36" spans="1:18" x14ac:dyDescent="0.25">
      <c r="A36" s="260" t="s">
        <v>677</v>
      </c>
      <c r="B36" s="260"/>
      <c r="C36" s="73"/>
      <c r="D36" s="73"/>
      <c r="E36" s="73"/>
      <c r="F36" s="73"/>
      <c r="G36" s="73"/>
      <c r="H36" s="73"/>
    </row>
    <row r="37" spans="1:18" x14ac:dyDescent="0.25">
      <c r="A37" s="260" t="s">
        <v>678</v>
      </c>
      <c r="B37" s="260"/>
      <c r="C37" s="73"/>
      <c r="D37" s="73"/>
      <c r="E37" s="73"/>
      <c r="F37" s="73"/>
      <c r="G37" s="73"/>
      <c r="H37" s="73"/>
      <c r="I37" s="73"/>
      <c r="J37" s="73"/>
      <c r="K37" s="72"/>
      <c r="L37" s="72"/>
      <c r="M37" s="72"/>
      <c r="N37" s="72"/>
      <c r="O37" s="72"/>
      <c r="P37" s="72"/>
      <c r="Q37" s="72"/>
      <c r="R37" s="72"/>
    </row>
    <row r="38" spans="1:18" x14ac:dyDescent="0.25">
      <c r="A38" s="260" t="s">
        <v>679</v>
      </c>
      <c r="B38" s="260"/>
      <c r="C38" s="73"/>
      <c r="D38" s="73"/>
      <c r="E38" s="73"/>
      <c r="F38" s="73"/>
      <c r="G38" s="73"/>
      <c r="H38" s="73"/>
      <c r="I38" s="73"/>
      <c r="J38" s="73"/>
      <c r="K38" s="72"/>
      <c r="L38" s="72"/>
      <c r="M38" s="72"/>
      <c r="N38" s="72"/>
      <c r="O38" s="72"/>
      <c r="P38" s="72"/>
      <c r="Q38" s="72"/>
      <c r="R38" s="72"/>
    </row>
    <row r="39" spans="1:18" x14ac:dyDescent="0.25">
      <c r="A39" s="260" t="s">
        <v>680</v>
      </c>
      <c r="B39" s="260"/>
      <c r="C39" s="73"/>
      <c r="D39" s="73"/>
      <c r="E39" s="73"/>
      <c r="F39" s="73"/>
      <c r="G39" s="73"/>
      <c r="H39" s="73"/>
      <c r="I39" s="73"/>
      <c r="J39" s="73"/>
      <c r="K39" s="72"/>
      <c r="L39" s="72"/>
      <c r="M39" s="72"/>
      <c r="N39" s="72"/>
      <c r="O39" s="72"/>
      <c r="P39" s="72"/>
      <c r="Q39" s="72"/>
      <c r="R39" s="72"/>
    </row>
    <row r="40" spans="1:18" x14ac:dyDescent="0.25">
      <c r="A40" s="260" t="s">
        <v>681</v>
      </c>
      <c r="B40" s="260"/>
      <c r="C40" s="73"/>
      <c r="D40" s="73"/>
      <c r="E40" s="73"/>
      <c r="F40" s="73"/>
      <c r="G40" s="73"/>
      <c r="H40" s="73"/>
      <c r="I40" s="73"/>
      <c r="J40" s="73"/>
      <c r="K40" s="72"/>
      <c r="L40" s="72"/>
      <c r="M40" s="72"/>
      <c r="N40" s="72"/>
      <c r="O40" s="72"/>
      <c r="P40" s="72"/>
      <c r="Q40" s="72"/>
      <c r="R40" s="72"/>
    </row>
    <row r="41" spans="1:18" x14ac:dyDescent="0.25">
      <c r="A41" s="259" t="s">
        <v>1765</v>
      </c>
      <c r="B41" s="259"/>
      <c r="C41" s="73"/>
      <c r="D41" s="73"/>
      <c r="E41" s="73"/>
      <c r="F41" s="73"/>
      <c r="G41" s="73"/>
      <c r="H41" s="73"/>
      <c r="I41" s="73"/>
      <c r="J41" s="73"/>
      <c r="K41" s="72"/>
      <c r="L41" s="72"/>
      <c r="M41" s="72"/>
      <c r="N41" s="72"/>
      <c r="O41" s="72"/>
      <c r="P41" s="72"/>
      <c r="Q41" s="72"/>
      <c r="R41" s="72"/>
    </row>
    <row r="42" spans="1:18" x14ac:dyDescent="0.25">
      <c r="A42" s="260" t="s">
        <v>682</v>
      </c>
      <c r="B42" s="260"/>
      <c r="C42" s="73"/>
      <c r="D42" s="73"/>
      <c r="E42" s="73"/>
      <c r="F42" s="73"/>
      <c r="G42" s="73"/>
      <c r="H42" s="73"/>
      <c r="I42" s="73"/>
      <c r="J42" s="73"/>
      <c r="K42" s="72"/>
      <c r="L42" s="72"/>
      <c r="M42" s="72"/>
      <c r="N42" s="72"/>
      <c r="O42" s="72"/>
      <c r="P42" s="72"/>
      <c r="Q42" s="72"/>
      <c r="R42" s="72"/>
    </row>
    <row r="43" spans="1:18" x14ac:dyDescent="0.25">
      <c r="A43" s="260" t="s">
        <v>683</v>
      </c>
      <c r="B43" s="260"/>
      <c r="C43" s="73"/>
      <c r="D43" s="73"/>
      <c r="E43" s="73"/>
      <c r="F43" s="73"/>
      <c r="G43" s="73"/>
      <c r="H43" s="73"/>
      <c r="I43" s="73"/>
      <c r="J43" s="73"/>
      <c r="K43" s="72"/>
      <c r="L43" s="72"/>
      <c r="M43" s="72"/>
      <c r="N43" s="72"/>
      <c r="O43" s="72"/>
      <c r="P43" s="72"/>
      <c r="Q43" s="72"/>
      <c r="R43" s="72"/>
    </row>
    <row r="44" spans="1:18" x14ac:dyDescent="0.25">
      <c r="A44" s="260" t="s">
        <v>684</v>
      </c>
      <c r="B44" s="260"/>
      <c r="C44" s="73"/>
      <c r="D44" s="73"/>
      <c r="E44" s="73"/>
      <c r="F44" s="73"/>
      <c r="G44" s="73"/>
      <c r="H44" s="73"/>
      <c r="I44" s="73"/>
      <c r="J44" s="73"/>
      <c r="K44" s="72"/>
      <c r="L44" s="72"/>
      <c r="M44" s="72"/>
      <c r="N44" s="72"/>
      <c r="O44" s="72"/>
      <c r="P44" s="72"/>
      <c r="Q44" s="72"/>
      <c r="R44" s="72"/>
    </row>
    <row r="45" spans="1:18" x14ac:dyDescent="0.25">
      <c r="A45" s="260" t="s">
        <v>685</v>
      </c>
      <c r="B45" s="260"/>
      <c r="C45" s="73"/>
      <c r="D45" s="73"/>
      <c r="E45" s="73"/>
      <c r="F45" s="73"/>
      <c r="G45" s="73"/>
      <c r="H45" s="73"/>
      <c r="I45" s="73"/>
      <c r="J45" s="73"/>
      <c r="K45" s="72"/>
      <c r="L45" s="72"/>
      <c r="M45" s="72"/>
      <c r="N45" s="72"/>
      <c r="O45" s="72"/>
      <c r="P45" s="72"/>
      <c r="Q45" s="72"/>
      <c r="R45" s="72"/>
    </row>
    <row r="46" spans="1:18" x14ac:dyDescent="0.25">
      <c r="A46" s="260" t="s">
        <v>686</v>
      </c>
      <c r="B46" s="260"/>
      <c r="C46" s="73"/>
      <c r="D46" s="73"/>
      <c r="E46" s="73"/>
      <c r="F46" s="73"/>
      <c r="G46" s="73"/>
      <c r="H46" s="73"/>
      <c r="I46" s="73"/>
      <c r="J46" s="73"/>
      <c r="K46" s="72"/>
      <c r="L46" s="72"/>
      <c r="M46" s="72"/>
      <c r="N46" s="72"/>
      <c r="O46" s="72"/>
      <c r="P46" s="72"/>
      <c r="Q46" s="72"/>
      <c r="R46" s="72"/>
    </row>
    <row r="47" spans="1:18" x14ac:dyDescent="0.25">
      <c r="A47" s="259" t="s">
        <v>687</v>
      </c>
      <c r="B47" s="259"/>
      <c r="C47" s="73"/>
      <c r="D47" s="73"/>
      <c r="E47" s="73"/>
      <c r="F47" s="73"/>
      <c r="G47" s="73"/>
      <c r="H47" s="73"/>
      <c r="I47" s="73"/>
      <c r="J47" s="73"/>
      <c r="K47" s="72"/>
      <c r="L47" s="72"/>
      <c r="M47" s="72"/>
      <c r="N47" s="72"/>
      <c r="O47" s="72"/>
      <c r="P47" s="72"/>
      <c r="Q47" s="72"/>
      <c r="R47" s="72"/>
    </row>
    <row r="48" spans="1:18" x14ac:dyDescent="0.25">
      <c r="A48" s="260" t="s">
        <v>688</v>
      </c>
      <c r="B48" s="260"/>
      <c r="C48" s="73"/>
      <c r="D48" s="73"/>
      <c r="E48" s="73"/>
      <c r="F48" s="73"/>
      <c r="G48" s="73"/>
      <c r="H48" s="73"/>
      <c r="I48" s="73"/>
      <c r="J48" s="73"/>
      <c r="K48" s="72"/>
      <c r="L48" s="72"/>
      <c r="M48" s="72"/>
      <c r="N48" s="72"/>
      <c r="O48" s="72"/>
      <c r="P48" s="72"/>
      <c r="Q48" s="72"/>
      <c r="R48" s="72"/>
    </row>
    <row r="49" spans="1:18" x14ac:dyDescent="0.25">
      <c r="A49" s="258" t="s">
        <v>689</v>
      </c>
      <c r="B49" s="258"/>
      <c r="C49" s="73"/>
      <c r="D49" s="73"/>
      <c r="E49" s="73"/>
      <c r="F49" s="73"/>
      <c r="G49" s="73"/>
      <c r="H49" s="73"/>
      <c r="I49" s="73"/>
      <c r="J49" s="73"/>
      <c r="K49" s="72"/>
      <c r="L49" s="72"/>
      <c r="M49" s="72"/>
      <c r="N49" s="72"/>
      <c r="O49" s="72"/>
      <c r="P49" s="72"/>
      <c r="Q49" s="72"/>
      <c r="R49" s="72"/>
    </row>
    <row r="50" spans="1:18" x14ac:dyDescent="0.25">
      <c r="A50" s="260" t="s">
        <v>1804</v>
      </c>
      <c r="B50" s="260"/>
      <c r="C50" s="73"/>
      <c r="D50" s="73"/>
      <c r="E50" s="73"/>
      <c r="F50" s="73"/>
      <c r="G50" s="73"/>
      <c r="H50" s="73"/>
      <c r="I50" s="73"/>
      <c r="J50" s="73"/>
      <c r="K50" s="72"/>
      <c r="L50" s="72"/>
      <c r="M50" s="72"/>
      <c r="N50" s="72"/>
      <c r="O50" s="72"/>
      <c r="P50" s="72"/>
      <c r="Q50" s="72"/>
      <c r="R50" s="72"/>
    </row>
    <row r="51" spans="1:18" x14ac:dyDescent="0.25">
      <c r="A51" s="260" t="s">
        <v>1803</v>
      </c>
      <c r="B51" s="260"/>
      <c r="C51" s="73"/>
      <c r="D51" s="73"/>
      <c r="E51" s="73"/>
      <c r="F51" s="73"/>
      <c r="G51" s="73"/>
      <c r="H51" s="73"/>
      <c r="I51" s="73"/>
      <c r="J51" s="73"/>
      <c r="K51" s="72"/>
      <c r="L51" s="72"/>
      <c r="M51" s="72"/>
      <c r="N51" s="72"/>
      <c r="O51" s="72"/>
      <c r="P51" s="72"/>
      <c r="Q51" s="72"/>
      <c r="R51" s="72"/>
    </row>
  </sheetData>
  <sheetProtection algorithmName="SHA-512" hashValue="hbaxzpp4sSfHCE0vTmDjBjjkVbGB6X8dlJsOHXUMKosMwATaly6fGsuzcWlAvUko0VuzdWW/A5yrR6bwPs1B5g==" saltValue="m5ZFetZ8QD+tzFBD8DRpXA==" spinCount="100000" sheet="1" formatCells="0" formatColumns="0" formatRows="0"/>
  <mergeCells count="9">
    <mergeCell ref="A1:B1"/>
    <mergeCell ref="A10:B10"/>
    <mergeCell ref="A21:B21"/>
    <mergeCell ref="A3:B3"/>
    <mergeCell ref="D4:E5"/>
    <mergeCell ref="D7:E8"/>
    <mergeCell ref="D21:E26"/>
    <mergeCell ref="D10:E19"/>
    <mergeCell ref="A2:B2"/>
  </mergeCells>
  <conditionalFormatting sqref="A3:B3">
    <cfRule type="containsErrors" dxfId="12" priority="6">
      <formula>ISERROR(A3)</formula>
    </cfRule>
  </conditionalFormatting>
  <conditionalFormatting sqref="G5">
    <cfRule type="containsErrors" dxfId="11" priority="4">
      <formula>ISERROR(G5)</formula>
    </cfRule>
  </conditionalFormatting>
  <conditionalFormatting sqref="F7">
    <cfRule type="containsErrors" dxfId="10" priority="3">
      <formula>ISERROR(F7)</formula>
    </cfRule>
  </conditionalFormatting>
  <hyperlinks>
    <hyperlink ref="A29:B29" location="T.1!A1" display="Таблиця 1 ( Загальна інформація про фізичну особу) "/>
    <hyperlink ref="A31:B31" location="T.2!A1" display="Таблиця 2 (Відомості про займані особою посади)"/>
    <hyperlink ref="A33:B33" location="T.3!A1" display="Таблиця 3 (Інформація щодо пов’язаності особи з банком)"/>
    <hyperlink ref="A34:B34" location="T.4!A1" display="Таблиця 4 (Інформація щодо істотної участі)"/>
    <hyperlink ref="A39:B39" location="T.9!A1" display="Таблиця 9 (Набуття (збільшення) істотної участі за правочином щодо передачі акцій/частки у статутному капіталу в управління)"/>
    <hyperlink ref="A40:B40" location="T.10!A1" display="T.10!A1"/>
    <hyperlink ref="A42:B42" location="T.11!A1" display="Таблиця 11 (Інформація щодо інших підстав набуття істотної участі)"/>
    <hyperlink ref="A44:B44" location="T.13!A1" display="Таблиця 13 (Перелік юридичних осіб, до складу органів управління яких входить фізична особа)"/>
    <hyperlink ref="A43:B43" location="T.12!A1" display="Таблиця 12 (Перелік юридичних осіб, у тому числі банків, у яких фізична особа має пряму та/або опосередковану істотну участь або є одним з 10 найбільших остаточних ключових учасників у структурі власності)"/>
    <hyperlink ref="A45:B45" location="T.14!A1" display="Таблиця 14 (Асоційовані особи фізичної особи)"/>
    <hyperlink ref="A50:B50" location="'T.16-19'!A1" display="Таблиця 18 (Інформація щодо виконання фінансових зобов’язань)"/>
    <hyperlink ref="A51:B51" location="'T.16-19'!A1" display="Таблиця 19. Інформація щодо обіймання посад або володіння істотною участю в банках або інших кредитних установах"/>
    <hyperlink ref="A38:B38" location="T.8!A1" display="Таблиця 8 (Набуття (збільшення) істотної участі за довіреністю)"/>
    <hyperlink ref="A36:B36" location="T.6!A1" display="Таблиця 6 (Набуття (збільшення) істотної участі шляхом придбання акцій банку на вторинному ринку)"/>
    <hyperlink ref="A37:B37" location="T.7!A1" display="T.7!A1"/>
    <hyperlink ref="A46:B46" location="Т.15!A1" display="Таблиця 15 (Перелік юридичних осіб, у яких асоційовані особи фізичної особи є власниками істотної участі або керівниками)"/>
    <hyperlink ref="A48:B48" location="'T.16-19'!A1" display="Таблиця 16.  Інформація щодо дотримання закону та публічного порядку"/>
    <hyperlink ref="A35:B35" location="T.5!A1" display="Таблиця 5 (Набуття (збільшення) істотної участі шляхом придбання акцій банку на первинному ринку) "/>
    <hyperlink ref="A49" location="table_17" display="Table 17. Information on performance of financial obligations"/>
    <hyperlink ref="A48" location="table_16" display="Table 16. Information on observance of law and public order"/>
    <hyperlink ref="A50" location="table_18" display="Table 18. Information on circumstances relating to professional activity"/>
    <hyperlink ref="A51" location="table_19" display="Table 19. Information regarding occupation of positions or holding qualifying holding in banks or other credit institutions"/>
  </hyperlinks>
  <pageMargins left="0.7" right="0.7" top="0.75" bottom="0.75" header="0.3" footer="0.3"/>
  <pageSetup paperSize="9" fitToHeight="0" orientation="landscape" r:id="rId1"/>
  <headerFooter>
    <oddFooter>&amp;R&amp;P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9" r:id="rId4" name="Option Button 5">
              <controlPr locked="0" defaultSize="0" autoFill="0" autoLine="0" autoPict="0">
                <anchor moveWithCells="1">
                  <from>
                    <xdr:col>1</xdr:col>
                    <xdr:colOff>219075</xdr:colOff>
                    <xdr:row>3</xdr:row>
                    <xdr:rowOff>66675</xdr:rowOff>
                  </from>
                  <to>
                    <xdr:col>1</xdr:col>
                    <xdr:colOff>600075</xdr:colOff>
                    <xdr:row>3</xdr:row>
                    <xdr:rowOff>438150</xdr:rowOff>
                  </to>
                </anchor>
              </controlPr>
            </control>
          </mc:Choice>
        </mc:AlternateContent>
        <mc:AlternateContent xmlns:mc="http://schemas.openxmlformats.org/markup-compatibility/2006">
          <mc:Choice Requires="x14">
            <control shapeId="6150" r:id="rId5" name="Option Button 6">
              <controlPr locked="0" defaultSize="0" autoFill="0" autoLine="0" autoPict="0">
                <anchor moveWithCells="1">
                  <from>
                    <xdr:col>1</xdr:col>
                    <xdr:colOff>219075</xdr:colOff>
                    <xdr:row>4</xdr:row>
                    <xdr:rowOff>9525</xdr:rowOff>
                  </from>
                  <to>
                    <xdr:col>1</xdr:col>
                    <xdr:colOff>600075</xdr:colOff>
                    <xdr:row>4</xdr:row>
                    <xdr:rowOff>381000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1"/>
  <dimension ref="A1:BC7"/>
  <sheetViews>
    <sheetView showGridLines="0" zoomScale="85" zoomScaleNormal="85" zoomScaleSheetLayoutView="85" workbookViewId="0"/>
  </sheetViews>
  <sheetFormatPr defaultRowHeight="15" x14ac:dyDescent="0.25"/>
  <cols>
    <col min="1" max="1" width="25.85546875" style="73" customWidth="1"/>
    <col min="2" max="2" width="114.140625" style="73" customWidth="1"/>
    <col min="3" max="10" width="9.85546875" customWidth="1"/>
    <col min="53" max="54" width="9.140625" style="73"/>
  </cols>
  <sheetData>
    <row r="1" spans="1:55" ht="24" customHeight="1" x14ac:dyDescent="0.25">
      <c r="A1" s="402"/>
      <c r="B1" s="351"/>
      <c r="BA1" s="5"/>
      <c r="BB1" s="5"/>
    </row>
    <row r="2" spans="1:55" ht="32.25" customHeight="1" x14ac:dyDescent="0.25">
      <c r="A2" s="406" t="s">
        <v>680</v>
      </c>
      <c r="B2" s="351"/>
    </row>
    <row r="3" spans="1:55" ht="54" customHeight="1" x14ac:dyDescent="0.25">
      <c r="A3" s="68" t="s">
        <v>1718</v>
      </c>
      <c r="B3" s="68" t="s">
        <v>822</v>
      </c>
      <c r="BA3"/>
      <c r="BB3"/>
    </row>
    <row r="4" spans="1:55" x14ac:dyDescent="0.25">
      <c r="A4" s="95">
        <v>1</v>
      </c>
      <c r="B4" s="95">
        <v>2</v>
      </c>
      <c r="BA4" s="50" t="str">
        <f ca="1">IF(ISBLANK(INDIRECT("A5"))," ",(INDIRECT("A5")))</f>
        <v xml:space="preserve"> </v>
      </c>
      <c r="BB4" s="50" t="str">
        <f ca="1">IF(ISBLANK(INDIRECT("B5"))," ",(INDIRECT("B5")))</f>
        <v/>
      </c>
      <c r="BC4" s="40"/>
    </row>
    <row r="5" spans="1:55" ht="24" customHeight="1" x14ac:dyDescent="0.25">
      <c r="A5" s="137"/>
      <c r="B5" s="223" t="str">
        <f>IF(A5="-","-","")</f>
        <v/>
      </c>
      <c r="BA5" s="50" t="str">
        <f ca="1">IF(ISBLANK(INDIRECT("A5"))," ",(INDIRECT("A5")))</f>
        <v xml:space="preserve"> </v>
      </c>
      <c r="BB5" s="50" t="str">
        <f ca="1">IF(ISBLANK(INDIRECT("B5"))," ",(INDIRECT("B5")))</f>
        <v/>
      </c>
      <c r="BC5" s="40"/>
    </row>
    <row r="6" spans="1:55" ht="31.5" customHeight="1" x14ac:dyDescent="0.25">
      <c r="A6" s="138" t="s">
        <v>374</v>
      </c>
      <c r="B6" s="423"/>
      <c r="BA6" s="10"/>
      <c r="BB6" s="10"/>
    </row>
    <row r="7" spans="1:55" ht="198.75" customHeight="1" x14ac:dyDescent="0.25">
      <c r="A7" s="135" t="s">
        <v>1773</v>
      </c>
      <c r="B7" s="423"/>
    </row>
  </sheetData>
  <sheetProtection password="CE2C" sheet="1" formatCells="0" formatColumns="0" formatRows="0"/>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Reference!$AA$4:$AA$6</xm:f>
          </x14:formula1>
          <xm:sqref>A5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2"/>
  <dimension ref="A1:BN25"/>
  <sheetViews>
    <sheetView showGridLines="0" zoomScale="85" zoomScaleNormal="85" zoomScaleSheetLayoutView="85" workbookViewId="0"/>
  </sheetViews>
  <sheetFormatPr defaultRowHeight="15" x14ac:dyDescent="0.25"/>
  <cols>
    <col min="1" max="1" width="4.5703125" customWidth="1"/>
    <col min="2" max="2" width="26.85546875" hidden="1" customWidth="1"/>
    <col min="3" max="5" width="26.85546875" customWidth="1"/>
    <col min="6" max="6" width="19" customWidth="1"/>
    <col min="7" max="7" width="28.7109375" customWidth="1"/>
    <col min="8" max="8" width="16.28515625" customWidth="1"/>
    <col min="9" max="9" width="19.5703125" customWidth="1"/>
    <col min="10" max="11" width="24.28515625" customWidth="1"/>
    <col min="12" max="12" width="46.140625" customWidth="1"/>
    <col min="13" max="25" width="10" customWidth="1"/>
    <col min="51" max="52" width="9.140625" customWidth="1"/>
    <col min="53" max="66" width="9.140625" style="203" customWidth="1"/>
  </cols>
  <sheetData>
    <row r="1" spans="1:65" ht="74.25" customHeight="1" x14ac:dyDescent="0.25">
      <c r="A1" s="14"/>
      <c r="B1" s="139"/>
      <c r="C1" s="140"/>
      <c r="D1" s="140"/>
      <c r="E1" s="140"/>
      <c r="F1" s="141" t="s">
        <v>1719</v>
      </c>
      <c r="G1" s="140"/>
      <c r="H1" s="27"/>
      <c r="I1" s="27"/>
      <c r="J1" s="27"/>
      <c r="K1" s="27"/>
      <c r="L1" s="27"/>
    </row>
    <row r="2" spans="1:65" ht="24" customHeight="1" x14ac:dyDescent="0.25">
      <c r="A2" s="353" t="s">
        <v>681</v>
      </c>
      <c r="B2" s="142"/>
      <c r="C2" s="14"/>
      <c r="D2" s="143"/>
      <c r="E2" s="143"/>
      <c r="F2" s="92" t="s">
        <v>372</v>
      </c>
      <c r="G2" s="143"/>
      <c r="H2" s="27"/>
      <c r="I2" s="27"/>
      <c r="J2" s="27"/>
      <c r="K2" s="27"/>
      <c r="L2" s="27"/>
    </row>
    <row r="3" spans="1:65" ht="24" customHeight="1" x14ac:dyDescent="0.25">
      <c r="A3" s="481" t="s">
        <v>768</v>
      </c>
      <c r="B3" s="481"/>
      <c r="C3" s="509" t="s">
        <v>1720</v>
      </c>
      <c r="D3" s="509" t="s">
        <v>825</v>
      </c>
      <c r="E3" s="509" t="s">
        <v>826</v>
      </c>
      <c r="F3" s="509" t="s">
        <v>827</v>
      </c>
      <c r="G3" s="510" t="s">
        <v>828</v>
      </c>
      <c r="H3" s="511"/>
      <c r="I3" s="511"/>
      <c r="J3" s="511"/>
      <c r="K3" s="512"/>
      <c r="L3" s="509" t="s">
        <v>830</v>
      </c>
    </row>
    <row r="4" spans="1:65" ht="57" customHeight="1" x14ac:dyDescent="0.25">
      <c r="A4" s="481"/>
      <c r="B4" s="481"/>
      <c r="C4" s="509"/>
      <c r="D4" s="509"/>
      <c r="E4" s="509"/>
      <c r="F4" s="509"/>
      <c r="G4" s="95" t="s">
        <v>792</v>
      </c>
      <c r="H4" s="95" t="s">
        <v>793</v>
      </c>
      <c r="I4" s="95" t="s">
        <v>794</v>
      </c>
      <c r="J4" s="95" t="s">
        <v>829</v>
      </c>
      <c r="K4" s="95" t="s">
        <v>1721</v>
      </c>
      <c r="L4" s="509"/>
    </row>
    <row r="5" spans="1:65" x14ac:dyDescent="0.25">
      <c r="A5" s="113">
        <v>1</v>
      </c>
      <c r="B5" s="113" t="s">
        <v>45</v>
      </c>
      <c r="C5" s="113">
        <v>1</v>
      </c>
      <c r="D5" s="113">
        <v>2</v>
      </c>
      <c r="E5" s="113">
        <v>3</v>
      </c>
      <c r="F5" s="113">
        <v>4</v>
      </c>
      <c r="G5" s="113">
        <v>5</v>
      </c>
      <c r="H5" s="113">
        <v>6</v>
      </c>
      <c r="I5" s="113">
        <v>7</v>
      </c>
      <c r="J5" s="113">
        <v>8</v>
      </c>
      <c r="K5" s="202"/>
      <c r="L5" s="113">
        <v>9</v>
      </c>
      <c r="BB5" s="50">
        <f ca="1">IF(ISBLANK(INDIRECT("A5"))," ",(INDIRECT("A5")))</f>
        <v>1</v>
      </c>
      <c r="BC5" s="50" t="str">
        <f ca="1">IF(ISBLANK(INDIRECT("B5"))," ",(INDIRECT("B5")))</f>
        <v>1.1.</v>
      </c>
      <c r="BD5" s="50">
        <f ca="1">IF(ISBLANK(INDIRECT("C5"))," ",(INDIRECT("C5")))</f>
        <v>1</v>
      </c>
      <c r="BE5" s="50">
        <f ca="1">IF(ISBLANK(INDIRECT("D5"))," ",(INDIRECT("D5")))</f>
        <v>2</v>
      </c>
      <c r="BF5" s="50">
        <f ca="1">IF(ISBLANK(INDIRECT("E5"))," ",(INDIRECT("E5")))</f>
        <v>3</v>
      </c>
      <c r="BG5" s="50">
        <f ca="1">IF(ISBLANK(INDIRECT("F5"))," ",(INDIRECT("F5")))</f>
        <v>4</v>
      </c>
      <c r="BH5" s="50">
        <f ca="1">IF(ISBLANK(INDIRECT("G5"))," ",(INDIRECT("G5")))</f>
        <v>5</v>
      </c>
      <c r="BI5" s="50">
        <f ca="1">IF(ISBLANK(INDIRECT("H5"))," ",(INDIRECT("H5")))</f>
        <v>6</v>
      </c>
      <c r="BJ5" s="50">
        <f ca="1">IF(ISBLANK(INDIRECT("I5"))," ",(INDIRECT("I5")))</f>
        <v>7</v>
      </c>
      <c r="BK5" s="50">
        <f ca="1">IF(ISBLANK(INDIRECT("J5"))," ",(INDIRECT("J5")))</f>
        <v>8</v>
      </c>
      <c r="BL5" s="50" t="str">
        <f ca="1">IF(ISBLANK(INDIRECT("K5"))," ",(INDIRECT("K5")))</f>
        <v xml:space="preserve"> </v>
      </c>
      <c r="BM5" s="50">
        <f ca="1">IF(ISBLANK(INDIRECT("l5"))," ",(INDIRECT("l5")))</f>
        <v>9</v>
      </c>
    </row>
    <row r="6" spans="1:65" ht="18.75" customHeight="1" x14ac:dyDescent="0.25">
      <c r="A6" s="367">
        <v>1</v>
      </c>
      <c r="B6" s="144"/>
      <c r="C6" s="47"/>
      <c r="D6" s="145" t="str">
        <f t="shared" ref="D6:L6" si="0">IF(C6="-","-",IF(C6="","",IF(C6=$G$1,"-","")))</f>
        <v/>
      </c>
      <c r="E6" s="204" t="str">
        <f t="shared" si="0"/>
        <v/>
      </c>
      <c r="F6" s="145" t="str">
        <f t="shared" si="0"/>
        <v/>
      </c>
      <c r="G6" s="225" t="str">
        <f t="shared" si="0"/>
        <v/>
      </c>
      <c r="H6" s="145" t="str">
        <f t="shared" si="0"/>
        <v/>
      </c>
      <c r="I6" s="205" t="str">
        <f t="shared" si="0"/>
        <v/>
      </c>
      <c r="J6" s="205" t="str">
        <f t="shared" si="0"/>
        <v/>
      </c>
      <c r="K6" s="126" t="str">
        <f t="shared" si="0"/>
        <v/>
      </c>
      <c r="L6" s="126" t="str">
        <f t="shared" si="0"/>
        <v/>
      </c>
      <c r="BB6" s="50">
        <f ca="1">IF(ISBLANK(INDIRECT("A6"))," ",(INDIRECT("A6")))</f>
        <v>1</v>
      </c>
      <c r="BC6" s="50" t="str">
        <f ca="1">IF(ISBLANK(INDIRECT("B6"))," ",(INDIRECT("B6")))</f>
        <v xml:space="preserve"> </v>
      </c>
      <c r="BD6" s="50" t="str">
        <f ca="1">IF(ISBLANK(INDIRECT("C6"))," ",(INDIRECT("C6")))</f>
        <v xml:space="preserve"> </v>
      </c>
      <c r="BE6" s="50" t="str">
        <f ca="1">IF(ISBLANK(INDIRECT("D6"))," ",(INDIRECT("D6")))</f>
        <v/>
      </c>
      <c r="BF6" s="50" t="str">
        <f ca="1">IF(ISBLANK(INDIRECT("E6"))," ",(INDIRECT("E6")))</f>
        <v/>
      </c>
      <c r="BG6" s="50" t="str">
        <f ca="1">IF(ISBLANK(INDIRECT("F6"))," ",(INDIRECT("F6")))</f>
        <v/>
      </c>
      <c r="BH6" s="50" t="str">
        <f ca="1">IF(ISBLANK(INDIRECT("G6"))," ",(INDIRECT("G6")))</f>
        <v/>
      </c>
      <c r="BI6" s="50" t="str">
        <f ca="1">IF(ISBLANK(INDIRECT("H6"))," ",(INDIRECT("H6")))</f>
        <v/>
      </c>
      <c r="BJ6" s="50" t="str">
        <f ca="1">IF(ISBLANK(INDIRECT("I6"))," ",(INDIRECT("I6")))</f>
        <v/>
      </c>
      <c r="BK6" s="50" t="str">
        <f ca="1">IF(ISBLANK(INDIRECT("J6"))," ",(INDIRECT("J6")))</f>
        <v/>
      </c>
      <c r="BL6" s="50" t="str">
        <f ca="1">IF(ISBLANK(INDIRECT("K6"))," ",(INDIRECT("K6")))</f>
        <v/>
      </c>
      <c r="BM6" s="50" t="str">
        <f ca="1">IF(ISBLANK(INDIRECT("l6"))," ",(INDIRECT("l6")))</f>
        <v/>
      </c>
    </row>
    <row r="7" spans="1:65" ht="18.75" customHeight="1" x14ac:dyDescent="0.25">
      <c r="A7" s="367">
        <v>2</v>
      </c>
      <c r="B7" s="144"/>
      <c r="C7" s="47"/>
      <c r="D7" s="22"/>
      <c r="E7" s="52"/>
      <c r="F7" s="22"/>
      <c r="G7" s="225"/>
      <c r="H7" s="22"/>
      <c r="I7" s="126"/>
      <c r="J7" s="126"/>
      <c r="K7" s="126"/>
      <c r="L7" s="126"/>
      <c r="BB7" s="50">
        <f ca="1">IF(ISBLANK(INDIRECT("A7"))," ",(INDIRECT("A7")))</f>
        <v>2</v>
      </c>
      <c r="BC7" s="50" t="str">
        <f ca="1">IF(ISBLANK(INDIRECT("B7"))," ",(INDIRECT("B7")))</f>
        <v xml:space="preserve"> </v>
      </c>
      <c r="BD7" s="50" t="str">
        <f ca="1">IF(ISBLANK(INDIRECT("C7"))," ",(INDIRECT("C7")))</f>
        <v xml:space="preserve"> </v>
      </c>
      <c r="BE7" s="50" t="str">
        <f ca="1">IF(ISBLANK(INDIRECT("D7"))," ",(INDIRECT("D7")))</f>
        <v xml:space="preserve"> </v>
      </c>
      <c r="BF7" s="50" t="str">
        <f ca="1">IF(ISBLANK(INDIRECT("E7"))," ",(INDIRECT("E7")))</f>
        <v xml:space="preserve"> </v>
      </c>
      <c r="BG7" s="50" t="str">
        <f ca="1">IF(ISBLANK(INDIRECT("F7"))," ",(INDIRECT("F7")))</f>
        <v xml:space="preserve"> </v>
      </c>
      <c r="BH7" s="50" t="str">
        <f ca="1">IF(ISBLANK(INDIRECT("G7"))," ",(INDIRECT("G7")))</f>
        <v xml:space="preserve"> </v>
      </c>
      <c r="BI7" s="50" t="str">
        <f ca="1">IF(ISBLANK(INDIRECT("H7"))," ",(INDIRECT("H7")))</f>
        <v xml:space="preserve"> </v>
      </c>
      <c r="BJ7" s="50" t="str">
        <f ca="1">IF(ISBLANK(INDIRECT("I7"))," ",(INDIRECT("I7")))</f>
        <v xml:space="preserve"> </v>
      </c>
      <c r="BK7" s="50" t="str">
        <f ca="1">IF(ISBLANK(INDIRECT("J7"))," ",(INDIRECT("J7")))</f>
        <v xml:space="preserve"> </v>
      </c>
      <c r="BL7" s="50" t="str">
        <f ca="1">IF(ISBLANK(INDIRECT("K7"))," ",(INDIRECT("K7")))</f>
        <v xml:space="preserve"> </v>
      </c>
      <c r="BM7" s="50" t="str">
        <f ca="1">IF(ISBLANK(INDIRECT("l7"))," ",(INDIRECT("l7")))</f>
        <v xml:space="preserve"> </v>
      </c>
    </row>
    <row r="8" spans="1:65" ht="18.75" customHeight="1" x14ac:dyDescent="0.25">
      <c r="A8" s="367">
        <v>3</v>
      </c>
      <c r="B8" s="144"/>
      <c r="C8" s="47"/>
      <c r="D8" s="22"/>
      <c r="E8" s="52"/>
      <c r="F8" s="22"/>
      <c r="G8" s="225"/>
      <c r="H8" s="22"/>
      <c r="I8" s="126"/>
      <c r="J8" s="126"/>
      <c r="K8" s="126"/>
      <c r="L8" s="126"/>
      <c r="BB8" s="50">
        <f ca="1">IF(ISBLANK(INDIRECT("A8"))," ",(INDIRECT("A8")))</f>
        <v>3</v>
      </c>
      <c r="BC8" s="50" t="str">
        <f ca="1">IF(ISBLANK(INDIRECT("B8"))," ",(INDIRECT("B8")))</f>
        <v xml:space="preserve"> </v>
      </c>
      <c r="BD8" s="50" t="str">
        <f ca="1">IF(ISBLANK(INDIRECT("C8"))," ",(INDIRECT("C8")))</f>
        <v xml:space="preserve"> </v>
      </c>
      <c r="BE8" s="50" t="str">
        <f ca="1">IF(ISBLANK(INDIRECT("D8"))," ",(INDIRECT("D8")))</f>
        <v xml:space="preserve"> </v>
      </c>
      <c r="BF8" s="50" t="str">
        <f ca="1">IF(ISBLANK(INDIRECT("E8"))," ",(INDIRECT("E8")))</f>
        <v xml:space="preserve"> </v>
      </c>
      <c r="BG8" s="50" t="str">
        <f ca="1">IF(ISBLANK(INDIRECT("F8"))," ",(INDIRECT("F8")))</f>
        <v xml:space="preserve"> </v>
      </c>
      <c r="BH8" s="50" t="str">
        <f ca="1">IF(ISBLANK(INDIRECT("G8"))," ",(INDIRECT("G8")))</f>
        <v xml:space="preserve"> </v>
      </c>
      <c r="BI8" s="50" t="str">
        <f ca="1">IF(ISBLANK(INDIRECT("H8"))," ",(INDIRECT("H8")))</f>
        <v xml:space="preserve"> </v>
      </c>
      <c r="BJ8" s="50" t="str">
        <f ca="1">IF(ISBLANK(INDIRECT("I8"))," ",(INDIRECT("I8")))</f>
        <v xml:space="preserve"> </v>
      </c>
      <c r="BK8" s="50" t="str">
        <f ca="1">IF(ISBLANK(INDIRECT("J8"))," ",(INDIRECT("J8")))</f>
        <v xml:space="preserve"> </v>
      </c>
      <c r="BL8" s="50" t="str">
        <f ca="1">IF(ISBLANK(INDIRECT("K8"))," ",(INDIRECT("K8")))</f>
        <v xml:space="preserve"> </v>
      </c>
      <c r="BM8" s="50" t="str">
        <f ca="1">IF(ISBLANK(INDIRECT("l8"))," ",(INDIRECT("l8")))</f>
        <v xml:space="preserve"> </v>
      </c>
    </row>
    <row r="9" spans="1:65" ht="18.75" customHeight="1" x14ac:dyDescent="0.25">
      <c r="A9" s="367">
        <v>4</v>
      </c>
      <c r="B9" s="144"/>
      <c r="C9" s="47"/>
      <c r="D9" s="22"/>
      <c r="E9" s="52"/>
      <c r="F9" s="22"/>
      <c r="G9" s="225"/>
      <c r="H9" s="22"/>
      <c r="I9" s="126"/>
      <c r="J9" s="126"/>
      <c r="K9" s="126"/>
      <c r="L9" s="126"/>
      <c r="BB9" s="50">
        <f ca="1">IF(ISBLANK(INDIRECT("A9"))," ",(INDIRECT("A9")))</f>
        <v>4</v>
      </c>
      <c r="BC9" s="50" t="str">
        <f ca="1">IF(ISBLANK(INDIRECT("B9"))," ",(INDIRECT("B9")))</f>
        <v xml:space="preserve"> </v>
      </c>
      <c r="BD9" s="50" t="str">
        <f ca="1">IF(ISBLANK(INDIRECT("C9"))," ",(INDIRECT("C9")))</f>
        <v xml:space="preserve"> </v>
      </c>
      <c r="BE9" s="50" t="str">
        <f ca="1">IF(ISBLANK(INDIRECT("D9"))," ",(INDIRECT("D9")))</f>
        <v xml:space="preserve"> </v>
      </c>
      <c r="BF9" s="50" t="str">
        <f ca="1">IF(ISBLANK(INDIRECT("E9"))," ",(INDIRECT("E9")))</f>
        <v xml:space="preserve"> </v>
      </c>
      <c r="BG9" s="50" t="str">
        <f ca="1">IF(ISBLANK(INDIRECT("F9"))," ",(INDIRECT("F9")))</f>
        <v xml:space="preserve"> </v>
      </c>
      <c r="BH9" s="50" t="str">
        <f ca="1">IF(ISBLANK(INDIRECT("G9"))," ",(INDIRECT("G9")))</f>
        <v xml:space="preserve"> </v>
      </c>
      <c r="BI9" s="50" t="str">
        <f ca="1">IF(ISBLANK(INDIRECT("H9"))," ",(INDIRECT("H9")))</f>
        <v xml:space="preserve"> </v>
      </c>
      <c r="BJ9" s="50" t="str">
        <f ca="1">IF(ISBLANK(INDIRECT("I9"))," ",(INDIRECT("I9")))</f>
        <v xml:space="preserve"> </v>
      </c>
      <c r="BK9" s="50" t="str">
        <f ca="1">IF(ISBLANK(INDIRECT("J9"))," ",(INDIRECT("J9")))</f>
        <v xml:space="preserve"> </v>
      </c>
      <c r="BL9" s="50" t="str">
        <f ca="1">IF(ISBLANK(INDIRECT("K9"))," ",(INDIRECT("K9")))</f>
        <v xml:space="preserve"> </v>
      </c>
      <c r="BM9" s="50" t="str">
        <f ca="1">IF(ISBLANK(INDIRECT("l9"))," ",(INDIRECT("l9")))</f>
        <v xml:space="preserve"> </v>
      </c>
    </row>
    <row r="10" spans="1:65" ht="18.75" customHeight="1" x14ac:dyDescent="0.25">
      <c r="A10" s="367">
        <v>5</v>
      </c>
      <c r="B10" s="144"/>
      <c r="C10" s="47"/>
      <c r="D10" s="22"/>
      <c r="E10" s="52"/>
      <c r="F10" s="22"/>
      <c r="G10" s="225"/>
      <c r="H10" s="22"/>
      <c r="I10" s="126"/>
      <c r="J10" s="126"/>
      <c r="K10" s="126"/>
      <c r="L10" s="126"/>
      <c r="BB10" s="50">
        <f ca="1">IF(ISBLANK(INDIRECT("A10"))," ",(INDIRECT("A10")))</f>
        <v>5</v>
      </c>
      <c r="BC10" s="50" t="str">
        <f ca="1">IF(ISBLANK(INDIRECT("B10"))," ",(INDIRECT("B10")))</f>
        <v xml:space="preserve"> </v>
      </c>
      <c r="BD10" s="50" t="str">
        <f ca="1">IF(ISBLANK(INDIRECT("C10"))," ",(INDIRECT("C10")))</f>
        <v xml:space="preserve"> </v>
      </c>
      <c r="BE10" s="50" t="str">
        <f ca="1">IF(ISBLANK(INDIRECT("D10"))," ",(INDIRECT("D10")))</f>
        <v xml:space="preserve"> </v>
      </c>
      <c r="BF10" s="50" t="str">
        <f ca="1">IF(ISBLANK(INDIRECT("E10"))," ",(INDIRECT("E10")))</f>
        <v xml:space="preserve"> </v>
      </c>
      <c r="BG10" s="50" t="str">
        <f ca="1">IF(ISBLANK(INDIRECT("F10"))," ",(INDIRECT("F10")))</f>
        <v xml:space="preserve"> </v>
      </c>
      <c r="BH10" s="50" t="str">
        <f ca="1">IF(ISBLANK(INDIRECT("G10"))," ",(INDIRECT("G10")))</f>
        <v xml:space="preserve"> </v>
      </c>
      <c r="BI10" s="50" t="str">
        <f ca="1">IF(ISBLANK(INDIRECT("H10"))," ",(INDIRECT("H10")))</f>
        <v xml:space="preserve"> </v>
      </c>
      <c r="BJ10" s="50" t="str">
        <f ca="1">IF(ISBLANK(INDIRECT("I10"))," ",(INDIRECT("I10")))</f>
        <v xml:space="preserve"> </v>
      </c>
      <c r="BK10" s="50" t="str">
        <f ca="1">IF(ISBLANK(INDIRECT("J10"))," ",(INDIRECT("J10")))</f>
        <v xml:space="preserve"> </v>
      </c>
      <c r="BL10" s="50" t="str">
        <f ca="1">IF(ISBLANK(INDIRECT("K10"))," ",(INDIRECT("K10")))</f>
        <v xml:space="preserve"> </v>
      </c>
      <c r="BM10" s="50" t="str">
        <f ca="1">IF(ISBLANK(INDIRECT("l10"))," ",(INDIRECT("l10")))</f>
        <v xml:space="preserve"> </v>
      </c>
    </row>
    <row r="11" spans="1:65" ht="18.75" customHeight="1" x14ac:dyDescent="0.25">
      <c r="A11" s="367">
        <v>6</v>
      </c>
      <c r="B11" s="144"/>
      <c r="C11" s="47"/>
      <c r="D11" s="22"/>
      <c r="E11" s="52"/>
      <c r="F11" s="22"/>
      <c r="G11" s="225"/>
      <c r="H11" s="22"/>
      <c r="I11" s="126"/>
      <c r="J11" s="126"/>
      <c r="K11" s="126"/>
      <c r="L11" s="126"/>
      <c r="BB11" s="50">
        <f ca="1">IF(ISBLANK(INDIRECT("A11"))," ",(INDIRECT("A11")))</f>
        <v>6</v>
      </c>
      <c r="BC11" s="50" t="str">
        <f ca="1">IF(ISBLANK(INDIRECT("B11"))," ",(INDIRECT("B11")))</f>
        <v xml:space="preserve"> </v>
      </c>
      <c r="BD11" s="50" t="str">
        <f ca="1">IF(ISBLANK(INDIRECT("C11"))," ",(INDIRECT("C11")))</f>
        <v xml:space="preserve"> </v>
      </c>
      <c r="BE11" s="50" t="str">
        <f ca="1">IF(ISBLANK(INDIRECT("D11"))," ",(INDIRECT("D11")))</f>
        <v xml:space="preserve"> </v>
      </c>
      <c r="BF11" s="50" t="str">
        <f ca="1">IF(ISBLANK(INDIRECT("E11"))," ",(INDIRECT("E11")))</f>
        <v xml:space="preserve"> </v>
      </c>
      <c r="BG11" s="50" t="str">
        <f ca="1">IF(ISBLANK(INDIRECT("F11"))," ",(INDIRECT("F11")))</f>
        <v xml:space="preserve"> </v>
      </c>
      <c r="BH11" s="50" t="str">
        <f ca="1">IF(ISBLANK(INDIRECT("G11"))," ",(INDIRECT("G11")))</f>
        <v xml:space="preserve"> </v>
      </c>
      <c r="BI11" s="50" t="str">
        <f ca="1">IF(ISBLANK(INDIRECT("H11"))," ",(INDIRECT("H11")))</f>
        <v xml:space="preserve"> </v>
      </c>
      <c r="BJ11" s="50" t="str">
        <f ca="1">IF(ISBLANK(INDIRECT("I11"))," ",(INDIRECT("I11")))</f>
        <v xml:space="preserve"> </v>
      </c>
      <c r="BK11" s="50" t="str">
        <f ca="1">IF(ISBLANK(INDIRECT("J11"))," ",(INDIRECT("J11")))</f>
        <v xml:space="preserve"> </v>
      </c>
      <c r="BL11" s="50" t="str">
        <f ca="1">IF(ISBLANK(INDIRECT("K11"))," ",(INDIRECT("K11")))</f>
        <v xml:space="preserve"> </v>
      </c>
      <c r="BM11" s="50" t="str">
        <f ca="1">IF(ISBLANK(INDIRECT("l11"))," ",(INDIRECT("l11")))</f>
        <v xml:space="preserve"> </v>
      </c>
    </row>
    <row r="12" spans="1:65" ht="18.75" customHeight="1" x14ac:dyDescent="0.25">
      <c r="A12" s="367">
        <v>7</v>
      </c>
      <c r="B12" s="144"/>
      <c r="C12" s="47"/>
      <c r="D12" s="22"/>
      <c r="E12" s="52"/>
      <c r="F12" s="22"/>
      <c r="G12" s="225"/>
      <c r="H12" s="22"/>
      <c r="I12" s="126"/>
      <c r="J12" s="126"/>
      <c r="K12" s="126"/>
      <c r="L12" s="126"/>
      <c r="BB12" s="50">
        <f ca="1">IF(ISBLANK(INDIRECT("A12"))," ",(INDIRECT("A12")))</f>
        <v>7</v>
      </c>
      <c r="BC12" s="50" t="str">
        <f ca="1">IF(ISBLANK(INDIRECT("B12"))," ",(INDIRECT("B12")))</f>
        <v xml:space="preserve"> </v>
      </c>
      <c r="BD12" s="50" t="str">
        <f ca="1">IF(ISBLANK(INDIRECT("C12"))," ",(INDIRECT("C12")))</f>
        <v xml:space="preserve"> </v>
      </c>
      <c r="BE12" s="50" t="str">
        <f ca="1">IF(ISBLANK(INDIRECT("D12"))," ",(INDIRECT("D12")))</f>
        <v xml:space="preserve"> </v>
      </c>
      <c r="BF12" s="50" t="str">
        <f ca="1">IF(ISBLANK(INDIRECT("E12"))," ",(INDIRECT("E12")))</f>
        <v xml:space="preserve"> </v>
      </c>
      <c r="BG12" s="50" t="str">
        <f ca="1">IF(ISBLANK(INDIRECT("F12"))," ",(INDIRECT("F12")))</f>
        <v xml:space="preserve"> </v>
      </c>
      <c r="BH12" s="50" t="str">
        <f ca="1">IF(ISBLANK(INDIRECT("G12"))," ",(INDIRECT("G12")))</f>
        <v xml:space="preserve"> </v>
      </c>
      <c r="BI12" s="50" t="str">
        <f ca="1">IF(ISBLANK(INDIRECT("H12"))," ",(INDIRECT("H12")))</f>
        <v xml:space="preserve"> </v>
      </c>
      <c r="BJ12" s="50" t="str">
        <f ca="1">IF(ISBLANK(INDIRECT("I12"))," ",(INDIRECT("I12")))</f>
        <v xml:space="preserve"> </v>
      </c>
      <c r="BK12" s="50" t="str">
        <f ca="1">IF(ISBLANK(INDIRECT("J12"))," ",(INDIRECT("J12")))</f>
        <v xml:space="preserve"> </v>
      </c>
      <c r="BL12" s="50" t="str">
        <f ca="1">IF(ISBLANK(INDIRECT("K12"))," ",(INDIRECT("K12")))</f>
        <v xml:space="preserve"> </v>
      </c>
      <c r="BM12" s="50" t="str">
        <f ca="1">IF(ISBLANK(INDIRECT("l12"))," ",(INDIRECT("l12")))</f>
        <v xml:space="preserve"> </v>
      </c>
    </row>
    <row r="13" spans="1:65" ht="18.75" customHeight="1" x14ac:dyDescent="0.25">
      <c r="A13" s="367">
        <v>8</v>
      </c>
      <c r="B13" s="144"/>
      <c r="C13" s="47"/>
      <c r="D13" s="22"/>
      <c r="E13" s="52"/>
      <c r="F13" s="22"/>
      <c r="G13" s="225"/>
      <c r="H13" s="22"/>
      <c r="I13" s="126"/>
      <c r="J13" s="126"/>
      <c r="K13" s="126"/>
      <c r="L13" s="126"/>
      <c r="BB13" s="50">
        <f ca="1">IF(ISBLANK(INDIRECT("A13"))," ",(INDIRECT("A13")))</f>
        <v>8</v>
      </c>
      <c r="BC13" s="50" t="str">
        <f ca="1">IF(ISBLANK(INDIRECT("B13"))," ",(INDIRECT("B13")))</f>
        <v xml:space="preserve"> </v>
      </c>
      <c r="BD13" s="50" t="str">
        <f ca="1">IF(ISBLANK(INDIRECT("C13"))," ",(INDIRECT("C13")))</f>
        <v xml:space="preserve"> </v>
      </c>
      <c r="BE13" s="50" t="str">
        <f ca="1">IF(ISBLANK(INDIRECT("D13"))," ",(INDIRECT("D13")))</f>
        <v xml:space="preserve"> </v>
      </c>
      <c r="BF13" s="50" t="str">
        <f ca="1">IF(ISBLANK(INDIRECT("E13"))," ",(INDIRECT("E13")))</f>
        <v xml:space="preserve"> </v>
      </c>
      <c r="BG13" s="50" t="str">
        <f ca="1">IF(ISBLANK(INDIRECT("F13"))," ",(INDIRECT("F13")))</f>
        <v xml:space="preserve"> </v>
      </c>
      <c r="BH13" s="50" t="str">
        <f ca="1">IF(ISBLANK(INDIRECT("G13"))," ",(INDIRECT("G13")))</f>
        <v xml:space="preserve"> </v>
      </c>
      <c r="BI13" s="50" t="str">
        <f ca="1">IF(ISBLANK(INDIRECT("H13"))," ",(INDIRECT("H13")))</f>
        <v xml:space="preserve"> </v>
      </c>
      <c r="BJ13" s="50" t="str">
        <f ca="1">IF(ISBLANK(INDIRECT("I13"))," ",(INDIRECT("I13")))</f>
        <v xml:space="preserve"> </v>
      </c>
      <c r="BK13" s="50" t="str">
        <f ca="1">IF(ISBLANK(INDIRECT("J13"))," ",(INDIRECT("J13")))</f>
        <v xml:space="preserve"> </v>
      </c>
      <c r="BL13" s="50" t="str">
        <f ca="1">IF(ISBLANK(INDIRECT("K13"))," ",(INDIRECT("K13")))</f>
        <v xml:space="preserve"> </v>
      </c>
      <c r="BM13" s="50" t="str">
        <f ca="1">IF(ISBLANK(INDIRECT("l13"))," ",(INDIRECT("l13")))</f>
        <v xml:space="preserve"> </v>
      </c>
    </row>
    <row r="14" spans="1:65" ht="18.75" customHeight="1" x14ac:dyDescent="0.25">
      <c r="A14" s="367">
        <v>9</v>
      </c>
      <c r="B14" s="144"/>
      <c r="C14" s="47"/>
      <c r="D14" s="22"/>
      <c r="E14" s="52"/>
      <c r="F14" s="22"/>
      <c r="G14" s="225"/>
      <c r="H14" s="22"/>
      <c r="I14" s="126"/>
      <c r="J14" s="126"/>
      <c r="K14" s="126"/>
      <c r="L14" s="126"/>
      <c r="BB14" s="50">
        <f ca="1">IF(ISBLANK(INDIRECT("A14"))," ",(INDIRECT("A14")))</f>
        <v>9</v>
      </c>
      <c r="BC14" s="50" t="str">
        <f ca="1">IF(ISBLANK(INDIRECT("B14"))," ",(INDIRECT("B14")))</f>
        <v xml:space="preserve"> </v>
      </c>
      <c r="BD14" s="50" t="str">
        <f ca="1">IF(ISBLANK(INDIRECT("C14"))," ",(INDIRECT("C14")))</f>
        <v xml:space="preserve"> </v>
      </c>
      <c r="BE14" s="50" t="str">
        <f ca="1">IF(ISBLANK(INDIRECT("D14"))," ",(INDIRECT("D14")))</f>
        <v xml:space="preserve"> </v>
      </c>
      <c r="BF14" s="50" t="str">
        <f ca="1">IF(ISBLANK(INDIRECT("E14"))," ",(INDIRECT("E14")))</f>
        <v xml:space="preserve"> </v>
      </c>
      <c r="BG14" s="50" t="str">
        <f ca="1">IF(ISBLANK(INDIRECT("F14"))," ",(INDIRECT("F14")))</f>
        <v xml:space="preserve"> </v>
      </c>
      <c r="BH14" s="50" t="str">
        <f ca="1">IF(ISBLANK(INDIRECT("G14"))," ",(INDIRECT("G14")))</f>
        <v xml:space="preserve"> </v>
      </c>
      <c r="BI14" s="50" t="str">
        <f ca="1">IF(ISBLANK(INDIRECT("H14"))," ",(INDIRECT("H14")))</f>
        <v xml:space="preserve"> </v>
      </c>
      <c r="BJ14" s="50" t="str">
        <f ca="1">IF(ISBLANK(INDIRECT("I14"))," ",(INDIRECT("I14")))</f>
        <v xml:space="preserve"> </v>
      </c>
      <c r="BK14" s="50" t="str">
        <f ca="1">IF(ISBLANK(INDIRECT("J14"))," ",(INDIRECT("J14")))</f>
        <v xml:space="preserve"> </v>
      </c>
      <c r="BL14" s="50" t="str">
        <f ca="1">IF(ISBLANK(INDIRECT("K14"))," ",(INDIRECT("K14")))</f>
        <v xml:space="preserve"> </v>
      </c>
      <c r="BM14" s="50" t="str">
        <f ca="1">IF(ISBLANK(INDIRECT("l14"))," ",(INDIRECT("l14")))</f>
        <v xml:space="preserve"> </v>
      </c>
    </row>
    <row r="15" spans="1:65" ht="18.75" customHeight="1" x14ac:dyDescent="0.25">
      <c r="A15" s="367">
        <v>10</v>
      </c>
      <c r="B15" s="144"/>
      <c r="C15" s="47"/>
      <c r="D15" s="22"/>
      <c r="E15" s="52"/>
      <c r="F15" s="22"/>
      <c r="G15" s="225"/>
      <c r="H15" s="22"/>
      <c r="I15" s="126"/>
      <c r="J15" s="126"/>
      <c r="K15" s="126"/>
      <c r="L15" s="126"/>
      <c r="BB15" s="50">
        <f ca="1">IF(ISBLANK(INDIRECT("A15"))," ",(INDIRECT("A15")))</f>
        <v>10</v>
      </c>
      <c r="BC15" s="50" t="str">
        <f ca="1">IF(ISBLANK(INDIRECT("B15"))," ",(INDIRECT("B15")))</f>
        <v xml:space="preserve"> </v>
      </c>
      <c r="BD15" s="50" t="str">
        <f ca="1">IF(ISBLANK(INDIRECT("C15"))," ",(INDIRECT("C15")))</f>
        <v xml:space="preserve"> </v>
      </c>
      <c r="BE15" s="50" t="str">
        <f ca="1">IF(ISBLANK(INDIRECT("D15"))," ",(INDIRECT("D15")))</f>
        <v xml:space="preserve"> </v>
      </c>
      <c r="BF15" s="50" t="str">
        <f ca="1">IF(ISBLANK(INDIRECT("E15"))," ",(INDIRECT("E15")))</f>
        <v xml:space="preserve"> </v>
      </c>
      <c r="BG15" s="50" t="str">
        <f ca="1">IF(ISBLANK(INDIRECT("F15"))," ",(INDIRECT("F15")))</f>
        <v xml:space="preserve"> </v>
      </c>
      <c r="BH15" s="50" t="str">
        <f ca="1">IF(ISBLANK(INDIRECT("G15"))," ",(INDIRECT("G15")))</f>
        <v xml:space="preserve"> </v>
      </c>
      <c r="BI15" s="50" t="str">
        <f ca="1">IF(ISBLANK(INDIRECT("H15"))," ",(INDIRECT("H15")))</f>
        <v xml:space="preserve"> </v>
      </c>
      <c r="BJ15" s="50" t="str">
        <f ca="1">IF(ISBLANK(INDIRECT("I15"))," ",(INDIRECT("I15")))</f>
        <v xml:space="preserve"> </v>
      </c>
      <c r="BK15" s="50" t="str">
        <f ca="1">IF(ISBLANK(INDIRECT("J15"))," ",(INDIRECT("J15")))</f>
        <v xml:space="preserve"> </v>
      </c>
      <c r="BL15" s="50" t="str">
        <f ca="1">IF(ISBLANK(INDIRECT("K15"))," ",(INDIRECT("K15")))</f>
        <v xml:space="preserve"> </v>
      </c>
      <c r="BM15" s="50" t="str">
        <f ca="1">IF(ISBLANK(INDIRECT("l15"))," ",(INDIRECT("l15")))</f>
        <v xml:space="preserve"> </v>
      </c>
    </row>
    <row r="16" spans="1:65" ht="18.75" customHeight="1" x14ac:dyDescent="0.25">
      <c r="A16" s="367">
        <v>11</v>
      </c>
      <c r="B16" s="144"/>
      <c r="C16" s="47"/>
      <c r="D16" s="22"/>
      <c r="E16" s="52"/>
      <c r="F16" s="22"/>
      <c r="G16" s="225"/>
      <c r="H16" s="22"/>
      <c r="I16" s="126"/>
      <c r="J16" s="126"/>
      <c r="K16" s="126"/>
      <c r="L16" s="126"/>
      <c r="BB16" s="50">
        <f ca="1">IF(ISBLANK(INDIRECT("A16"))," ",(INDIRECT("A16")))</f>
        <v>11</v>
      </c>
      <c r="BC16" s="50" t="str">
        <f ca="1">IF(ISBLANK(INDIRECT("B16"))," ",(INDIRECT("B16")))</f>
        <v xml:space="preserve"> </v>
      </c>
      <c r="BD16" s="50" t="str">
        <f ca="1">IF(ISBLANK(INDIRECT("C16"))," ",(INDIRECT("C16")))</f>
        <v xml:space="preserve"> </v>
      </c>
      <c r="BE16" s="50" t="str">
        <f ca="1">IF(ISBLANK(INDIRECT("D16"))," ",(INDIRECT("D16")))</f>
        <v xml:space="preserve"> </v>
      </c>
      <c r="BF16" s="50" t="str">
        <f ca="1">IF(ISBLANK(INDIRECT("E16"))," ",(INDIRECT("E16")))</f>
        <v xml:space="preserve"> </v>
      </c>
      <c r="BG16" s="50" t="str">
        <f ca="1">IF(ISBLANK(INDIRECT("F16"))," ",(INDIRECT("F16")))</f>
        <v xml:space="preserve"> </v>
      </c>
      <c r="BH16" s="50" t="str">
        <f ca="1">IF(ISBLANK(INDIRECT("G16"))," ",(INDIRECT("G16")))</f>
        <v xml:space="preserve"> </v>
      </c>
      <c r="BI16" s="50" t="str">
        <f ca="1">IF(ISBLANK(INDIRECT("H16"))," ",(INDIRECT("H16")))</f>
        <v xml:space="preserve"> </v>
      </c>
      <c r="BJ16" s="50" t="str">
        <f ca="1">IF(ISBLANK(INDIRECT("I16"))," ",(INDIRECT("I16")))</f>
        <v xml:space="preserve"> </v>
      </c>
      <c r="BK16" s="50" t="str">
        <f ca="1">IF(ISBLANK(INDIRECT("J16"))," ",(INDIRECT("J16")))</f>
        <v xml:space="preserve"> </v>
      </c>
      <c r="BL16" s="50" t="str">
        <f ca="1">IF(ISBLANK(INDIRECT("K16"))," ",(INDIRECT("K16")))</f>
        <v xml:space="preserve"> </v>
      </c>
      <c r="BM16" s="50" t="str">
        <f ca="1">IF(ISBLANK(INDIRECT("l16"))," ",(INDIRECT("l16")))</f>
        <v xml:space="preserve"> </v>
      </c>
    </row>
    <row r="17" spans="1:65" ht="18.75" customHeight="1" x14ac:dyDescent="0.25">
      <c r="A17" s="367">
        <v>12</v>
      </c>
      <c r="B17" s="144"/>
      <c r="C17" s="47"/>
      <c r="D17" s="22"/>
      <c r="E17" s="52"/>
      <c r="F17" s="22"/>
      <c r="G17" s="225"/>
      <c r="H17" s="22"/>
      <c r="I17" s="126"/>
      <c r="J17" s="126"/>
      <c r="K17" s="126"/>
      <c r="L17" s="126"/>
      <c r="BB17" s="50">
        <f ca="1">IF(ISBLANK(INDIRECT("A17"))," ",(INDIRECT("A17")))</f>
        <v>12</v>
      </c>
      <c r="BC17" s="50" t="str">
        <f ca="1">IF(ISBLANK(INDIRECT("B17"))," ",(INDIRECT("B17")))</f>
        <v xml:space="preserve"> </v>
      </c>
      <c r="BD17" s="50" t="str">
        <f ca="1">IF(ISBLANK(INDIRECT("C17"))," ",(INDIRECT("C17")))</f>
        <v xml:space="preserve"> </v>
      </c>
      <c r="BE17" s="50" t="str">
        <f ca="1">IF(ISBLANK(INDIRECT("D17"))," ",(INDIRECT("D17")))</f>
        <v xml:space="preserve"> </v>
      </c>
      <c r="BF17" s="50" t="str">
        <f ca="1">IF(ISBLANK(INDIRECT("E17"))," ",(INDIRECT("E17")))</f>
        <v xml:space="preserve"> </v>
      </c>
      <c r="BG17" s="50" t="str">
        <f ca="1">IF(ISBLANK(INDIRECT("F17"))," ",(INDIRECT("F17")))</f>
        <v xml:space="preserve"> </v>
      </c>
      <c r="BH17" s="50" t="str">
        <f ca="1">IF(ISBLANK(INDIRECT("G17"))," ",(INDIRECT("G17")))</f>
        <v xml:space="preserve"> </v>
      </c>
      <c r="BI17" s="50" t="str">
        <f ca="1">IF(ISBLANK(INDIRECT("H17"))," ",(INDIRECT("H17")))</f>
        <v xml:space="preserve"> </v>
      </c>
      <c r="BJ17" s="50" t="str">
        <f ca="1">IF(ISBLANK(INDIRECT("I17"))," ",(INDIRECT("I17")))</f>
        <v xml:space="preserve"> </v>
      </c>
      <c r="BK17" s="50" t="str">
        <f ca="1">IF(ISBLANK(INDIRECT("J17"))," ",(INDIRECT("J17")))</f>
        <v xml:space="preserve"> </v>
      </c>
      <c r="BL17" s="50" t="str">
        <f ca="1">IF(ISBLANK(INDIRECT("K17"))," ",(INDIRECT("K17")))</f>
        <v xml:space="preserve"> </v>
      </c>
      <c r="BM17" s="50" t="str">
        <f ca="1">IF(ISBLANK(INDIRECT("l17"))," ",(INDIRECT("l17")))</f>
        <v xml:space="preserve"> </v>
      </c>
    </row>
    <row r="18" spans="1:65" ht="18.75" customHeight="1" x14ac:dyDescent="0.25">
      <c r="A18" s="367">
        <v>13</v>
      </c>
      <c r="B18" s="144"/>
      <c r="C18" s="47"/>
      <c r="D18" s="22"/>
      <c r="E18" s="52"/>
      <c r="F18" s="22"/>
      <c r="G18" s="225"/>
      <c r="H18" s="22"/>
      <c r="I18" s="126"/>
      <c r="J18" s="126"/>
      <c r="K18" s="126"/>
      <c r="L18" s="126"/>
      <c r="BB18" s="50">
        <f ca="1">IF(ISBLANK(INDIRECT("A18"))," ",(INDIRECT("A18")))</f>
        <v>13</v>
      </c>
      <c r="BC18" s="50" t="str">
        <f ca="1">IF(ISBLANK(INDIRECT("B18"))," ",(INDIRECT("B18")))</f>
        <v xml:space="preserve"> </v>
      </c>
      <c r="BD18" s="50" t="str">
        <f ca="1">IF(ISBLANK(INDIRECT("C18"))," ",(INDIRECT("C18")))</f>
        <v xml:space="preserve"> </v>
      </c>
      <c r="BE18" s="50" t="str">
        <f ca="1">IF(ISBLANK(INDIRECT("D18"))," ",(INDIRECT("D18")))</f>
        <v xml:space="preserve"> </v>
      </c>
      <c r="BF18" s="50" t="str">
        <f ca="1">IF(ISBLANK(INDIRECT("E18"))," ",(INDIRECT("E18")))</f>
        <v xml:space="preserve"> </v>
      </c>
      <c r="BG18" s="50" t="str">
        <f ca="1">IF(ISBLANK(INDIRECT("F18"))," ",(INDIRECT("F18")))</f>
        <v xml:space="preserve"> </v>
      </c>
      <c r="BH18" s="50" t="str">
        <f ca="1">IF(ISBLANK(INDIRECT("G18"))," ",(INDIRECT("G18")))</f>
        <v xml:space="preserve"> </v>
      </c>
      <c r="BI18" s="50" t="str">
        <f ca="1">IF(ISBLANK(INDIRECT("H18"))," ",(INDIRECT("H18")))</f>
        <v xml:space="preserve"> </v>
      </c>
      <c r="BJ18" s="50" t="str">
        <f ca="1">IF(ISBLANK(INDIRECT("I18"))," ",(INDIRECT("I18")))</f>
        <v xml:space="preserve"> </v>
      </c>
      <c r="BK18" s="50" t="str">
        <f ca="1">IF(ISBLANK(INDIRECT("J18"))," ",(INDIRECT("J18")))</f>
        <v xml:space="preserve"> </v>
      </c>
      <c r="BL18" s="50" t="str">
        <f ca="1">IF(ISBLANK(INDIRECT("K18"))," ",(INDIRECT("K18")))</f>
        <v xml:space="preserve"> </v>
      </c>
      <c r="BM18" s="50" t="str">
        <f ca="1">IF(ISBLANK(INDIRECT("l18"))," ",(INDIRECT("l18")))</f>
        <v xml:space="preserve"> </v>
      </c>
    </row>
    <row r="19" spans="1:65" ht="18.75" customHeight="1" x14ac:dyDescent="0.25">
      <c r="A19" s="367">
        <v>14</v>
      </c>
      <c r="B19" s="144"/>
      <c r="C19" s="47"/>
      <c r="D19" s="22"/>
      <c r="E19" s="52"/>
      <c r="F19" s="22"/>
      <c r="G19" s="225"/>
      <c r="H19" s="22"/>
      <c r="I19" s="126"/>
      <c r="J19" s="126"/>
      <c r="K19" s="126"/>
      <c r="L19" s="126"/>
      <c r="BB19" s="50">
        <f ca="1">IF(ISBLANK(INDIRECT("A19"))," ",(INDIRECT("A19")))</f>
        <v>14</v>
      </c>
      <c r="BC19" s="50" t="str">
        <f ca="1">IF(ISBLANK(INDIRECT("B19"))," ",(INDIRECT("B19")))</f>
        <v xml:space="preserve"> </v>
      </c>
      <c r="BD19" s="50" t="str">
        <f ca="1">IF(ISBLANK(INDIRECT("C19"))," ",(INDIRECT("C19")))</f>
        <v xml:space="preserve"> </v>
      </c>
      <c r="BE19" s="50" t="str">
        <f ca="1">IF(ISBLANK(INDIRECT("D19"))," ",(INDIRECT("D19")))</f>
        <v xml:space="preserve"> </v>
      </c>
      <c r="BF19" s="50" t="str">
        <f ca="1">IF(ISBLANK(INDIRECT("E19"))," ",(INDIRECT("E19")))</f>
        <v xml:space="preserve"> </v>
      </c>
      <c r="BG19" s="50" t="str">
        <f ca="1">IF(ISBLANK(INDIRECT("F19"))," ",(INDIRECT("F19")))</f>
        <v xml:space="preserve"> </v>
      </c>
      <c r="BH19" s="50" t="str">
        <f ca="1">IF(ISBLANK(INDIRECT("G19"))," ",(INDIRECT("G19")))</f>
        <v xml:space="preserve"> </v>
      </c>
      <c r="BI19" s="50" t="str">
        <f ca="1">IF(ISBLANK(INDIRECT("H19"))," ",(INDIRECT("H19")))</f>
        <v xml:space="preserve"> </v>
      </c>
      <c r="BJ19" s="50" t="str">
        <f ca="1">IF(ISBLANK(INDIRECT("I19"))," ",(INDIRECT("I19")))</f>
        <v xml:space="preserve"> </v>
      </c>
      <c r="BK19" s="50" t="str">
        <f ca="1">IF(ISBLANK(INDIRECT("J19"))," ",(INDIRECT("J19")))</f>
        <v xml:space="preserve"> </v>
      </c>
      <c r="BL19" s="50" t="str">
        <f ca="1">IF(ISBLANK(INDIRECT("K19"))," ",(INDIRECT("K19")))</f>
        <v xml:space="preserve"> </v>
      </c>
      <c r="BM19" s="50" t="str">
        <f ca="1">IF(ISBLANK(INDIRECT("l19"))," ",(INDIRECT("l19")))</f>
        <v xml:space="preserve"> </v>
      </c>
    </row>
    <row r="20" spans="1:65" ht="18.75" customHeight="1" x14ac:dyDescent="0.25">
      <c r="A20" s="367">
        <v>15</v>
      </c>
      <c r="B20" s="144"/>
      <c r="C20" s="47"/>
      <c r="D20" s="22"/>
      <c r="E20" s="52"/>
      <c r="F20" s="22"/>
      <c r="G20" s="225"/>
      <c r="H20" s="22"/>
      <c r="I20" s="126"/>
      <c r="J20" s="126"/>
      <c r="K20" s="126"/>
      <c r="L20" s="126"/>
      <c r="BB20" s="50">
        <f ca="1">IF(ISBLANK(INDIRECT("A20"))," ",(INDIRECT("A20")))</f>
        <v>15</v>
      </c>
      <c r="BC20" s="50" t="str">
        <f ca="1">IF(ISBLANK(INDIRECT("B20"))," ",(INDIRECT("B20")))</f>
        <v xml:space="preserve"> </v>
      </c>
      <c r="BD20" s="50" t="str">
        <f ca="1">IF(ISBLANK(INDIRECT("C20"))," ",(INDIRECT("C20")))</f>
        <v xml:space="preserve"> </v>
      </c>
      <c r="BE20" s="50" t="str">
        <f ca="1">IF(ISBLANK(INDIRECT("D20"))," ",(INDIRECT("D20")))</f>
        <v xml:space="preserve"> </v>
      </c>
      <c r="BF20" s="50" t="str">
        <f ca="1">IF(ISBLANK(INDIRECT("E20"))," ",(INDIRECT("E20")))</f>
        <v xml:space="preserve"> </v>
      </c>
      <c r="BG20" s="50" t="str">
        <f ca="1">IF(ISBLANK(INDIRECT("F20"))," ",(INDIRECT("F20")))</f>
        <v xml:space="preserve"> </v>
      </c>
      <c r="BH20" s="50" t="str">
        <f ca="1">IF(ISBLANK(INDIRECT("G20"))," ",(INDIRECT("G20")))</f>
        <v xml:space="preserve"> </v>
      </c>
      <c r="BI20" s="50" t="str">
        <f ca="1">IF(ISBLANK(INDIRECT("H20"))," ",(INDIRECT("H20")))</f>
        <v xml:space="preserve"> </v>
      </c>
      <c r="BJ20" s="50" t="str">
        <f ca="1">IF(ISBLANK(INDIRECT("I20"))," ",(INDIRECT("I20")))</f>
        <v xml:space="preserve"> </v>
      </c>
      <c r="BK20" s="50" t="str">
        <f ca="1">IF(ISBLANK(INDIRECT("J20"))," ",(INDIRECT("J20")))</f>
        <v xml:space="preserve"> </v>
      </c>
      <c r="BL20" s="50" t="str">
        <f ca="1">IF(ISBLANK(INDIRECT("K20"))," ",(INDIRECT("K20")))</f>
        <v xml:space="preserve"> </v>
      </c>
      <c r="BM20" s="50" t="str">
        <f ca="1">IF(ISBLANK(INDIRECT("l20"))," ",(INDIRECT("l20")))</f>
        <v xml:space="preserve"> </v>
      </c>
    </row>
    <row r="21" spans="1:65" ht="18.75" customHeight="1" x14ac:dyDescent="0.25">
      <c r="A21" s="367">
        <v>16</v>
      </c>
      <c r="B21" s="144"/>
      <c r="C21" s="47"/>
      <c r="D21" s="22"/>
      <c r="E21" s="52"/>
      <c r="F21" s="22"/>
      <c r="G21" s="225"/>
      <c r="H21" s="22"/>
      <c r="I21" s="126"/>
      <c r="J21" s="126"/>
      <c r="K21" s="126"/>
      <c r="L21" s="126"/>
      <c r="BB21" s="50">
        <f ca="1">IF(ISBLANK(INDIRECT("A21"))," ",(INDIRECT("A21")))</f>
        <v>16</v>
      </c>
      <c r="BC21" s="50" t="str">
        <f ca="1">IF(ISBLANK(INDIRECT("B21"))," ",(INDIRECT("B21")))</f>
        <v xml:space="preserve"> </v>
      </c>
      <c r="BD21" s="50" t="str">
        <f ca="1">IF(ISBLANK(INDIRECT("C21"))," ",(INDIRECT("C21")))</f>
        <v xml:space="preserve"> </v>
      </c>
      <c r="BE21" s="50" t="str">
        <f ca="1">IF(ISBLANK(INDIRECT("D21"))," ",(INDIRECT("D21")))</f>
        <v xml:space="preserve"> </v>
      </c>
      <c r="BF21" s="50" t="str">
        <f ca="1">IF(ISBLANK(INDIRECT("E21"))," ",(INDIRECT("E21")))</f>
        <v xml:space="preserve"> </v>
      </c>
      <c r="BG21" s="50" t="str">
        <f ca="1">IF(ISBLANK(INDIRECT("F21"))," ",(INDIRECT("F21")))</f>
        <v xml:space="preserve"> </v>
      </c>
      <c r="BH21" s="50" t="str">
        <f ca="1">IF(ISBLANK(INDIRECT("G21"))," ",(INDIRECT("G21")))</f>
        <v xml:space="preserve"> </v>
      </c>
      <c r="BI21" s="50" t="str">
        <f ca="1">IF(ISBLANK(INDIRECT("H21"))," ",(INDIRECT("H21")))</f>
        <v xml:space="preserve"> </v>
      </c>
      <c r="BJ21" s="50" t="str">
        <f ca="1">IF(ISBLANK(INDIRECT("I21"))," ",(INDIRECT("I21")))</f>
        <v xml:space="preserve"> </v>
      </c>
      <c r="BK21" s="50" t="str">
        <f ca="1">IF(ISBLANK(INDIRECT("J21"))," ",(INDIRECT("J21")))</f>
        <v xml:space="preserve"> </v>
      </c>
      <c r="BL21" s="50" t="str">
        <f ca="1">IF(ISBLANK(INDIRECT("K21"))," ",(INDIRECT("K21")))</f>
        <v xml:space="preserve"> </v>
      </c>
      <c r="BM21" s="50" t="str">
        <f ca="1">IF(ISBLANK(INDIRECT("l21"))," ",(INDIRECT("l21")))</f>
        <v xml:space="preserve"> </v>
      </c>
    </row>
    <row r="22" spans="1:65" ht="18.75" customHeight="1" x14ac:dyDescent="0.25">
      <c r="A22" s="367">
        <v>17</v>
      </c>
      <c r="B22" s="144"/>
      <c r="C22" s="47"/>
      <c r="D22" s="22"/>
      <c r="E22" s="52"/>
      <c r="F22" s="22"/>
      <c r="G22" s="225"/>
      <c r="H22" s="22"/>
      <c r="I22" s="126"/>
      <c r="J22" s="126"/>
      <c r="K22" s="126"/>
      <c r="L22" s="126"/>
      <c r="BB22" s="50">
        <f ca="1">IF(ISBLANK(INDIRECT("A22"))," ",(INDIRECT("A22")))</f>
        <v>17</v>
      </c>
      <c r="BC22" s="50" t="str">
        <f ca="1">IF(ISBLANK(INDIRECT("B22"))," ",(INDIRECT("B22")))</f>
        <v xml:space="preserve"> </v>
      </c>
      <c r="BD22" s="50" t="str">
        <f ca="1">IF(ISBLANK(INDIRECT("C22"))," ",(INDIRECT("C22")))</f>
        <v xml:space="preserve"> </v>
      </c>
      <c r="BE22" s="50" t="str">
        <f ca="1">IF(ISBLANK(INDIRECT("D22"))," ",(INDIRECT("D22")))</f>
        <v xml:space="preserve"> </v>
      </c>
      <c r="BF22" s="50" t="str">
        <f ca="1">IF(ISBLANK(INDIRECT("E22"))," ",(INDIRECT("E22")))</f>
        <v xml:space="preserve"> </v>
      </c>
      <c r="BG22" s="50" t="str">
        <f ca="1">IF(ISBLANK(INDIRECT("F22"))," ",(INDIRECT("F22")))</f>
        <v xml:space="preserve"> </v>
      </c>
      <c r="BH22" s="50" t="str">
        <f ca="1">IF(ISBLANK(INDIRECT("G22"))," ",(INDIRECT("G22")))</f>
        <v xml:space="preserve"> </v>
      </c>
      <c r="BI22" s="50" t="str">
        <f ca="1">IF(ISBLANK(INDIRECT("H22"))," ",(INDIRECT("H22")))</f>
        <v xml:space="preserve"> </v>
      </c>
      <c r="BJ22" s="50" t="str">
        <f ca="1">IF(ISBLANK(INDIRECT("I22"))," ",(INDIRECT("I22")))</f>
        <v xml:space="preserve"> </v>
      </c>
      <c r="BK22" s="50" t="str">
        <f ca="1">IF(ISBLANK(INDIRECT("J22"))," ",(INDIRECT("J22")))</f>
        <v xml:space="preserve"> </v>
      </c>
      <c r="BL22" s="50" t="str">
        <f ca="1">IF(ISBLANK(INDIRECT("K22"))," ",(INDIRECT("K22")))</f>
        <v xml:space="preserve"> </v>
      </c>
      <c r="BM22" s="50" t="str">
        <f ca="1">IF(ISBLANK(INDIRECT("l22"))," ",(INDIRECT("l22")))</f>
        <v xml:space="preserve"> </v>
      </c>
    </row>
    <row r="23" spans="1:65" ht="18.75" customHeight="1" x14ac:dyDescent="0.25">
      <c r="A23" s="367">
        <v>18</v>
      </c>
      <c r="B23" s="144"/>
      <c r="C23" s="47"/>
      <c r="D23" s="22"/>
      <c r="E23" s="52"/>
      <c r="F23" s="22"/>
      <c r="G23" s="225"/>
      <c r="H23" s="22"/>
      <c r="I23" s="126"/>
      <c r="J23" s="126"/>
      <c r="K23" s="126"/>
      <c r="L23" s="126"/>
      <c r="BB23" s="50">
        <f ca="1">IF(ISBLANK(INDIRECT("A23"))," ",(INDIRECT("A23")))</f>
        <v>18</v>
      </c>
      <c r="BC23" s="50" t="str">
        <f ca="1">IF(ISBLANK(INDIRECT("B23"))," ",(INDIRECT("B23")))</f>
        <v xml:space="preserve"> </v>
      </c>
      <c r="BD23" s="50" t="str">
        <f ca="1">IF(ISBLANK(INDIRECT("C23"))," ",(INDIRECT("C23")))</f>
        <v xml:space="preserve"> </v>
      </c>
      <c r="BE23" s="50" t="str">
        <f ca="1">IF(ISBLANK(INDIRECT("D23"))," ",(INDIRECT("D23")))</f>
        <v xml:space="preserve"> </v>
      </c>
      <c r="BF23" s="50" t="str">
        <f ca="1">IF(ISBLANK(INDIRECT("E23"))," ",(INDIRECT("E23")))</f>
        <v xml:space="preserve"> </v>
      </c>
      <c r="BG23" s="50" t="str">
        <f ca="1">IF(ISBLANK(INDIRECT("F23"))," ",(INDIRECT("F23")))</f>
        <v xml:space="preserve"> </v>
      </c>
      <c r="BH23" s="50" t="str">
        <f ca="1">IF(ISBLANK(INDIRECT("G23"))," ",(INDIRECT("G23")))</f>
        <v xml:space="preserve"> </v>
      </c>
      <c r="BI23" s="50" t="str">
        <f ca="1">IF(ISBLANK(INDIRECT("H23"))," ",(INDIRECT("H23")))</f>
        <v xml:space="preserve"> </v>
      </c>
      <c r="BJ23" s="50" t="str">
        <f ca="1">IF(ISBLANK(INDIRECT("I23"))," ",(INDIRECT("I23")))</f>
        <v xml:space="preserve"> </v>
      </c>
      <c r="BK23" s="50" t="str">
        <f ca="1">IF(ISBLANK(INDIRECT("J23"))," ",(INDIRECT("J23")))</f>
        <v xml:space="preserve"> </v>
      </c>
      <c r="BL23" s="50" t="str">
        <f ca="1">IF(ISBLANK(INDIRECT("K23"))," ",(INDIRECT("K23")))</f>
        <v xml:space="preserve"> </v>
      </c>
      <c r="BM23" s="50" t="str">
        <f ca="1">IF(ISBLANK(INDIRECT("l23"))," ",(INDIRECT("l23")))</f>
        <v xml:space="preserve"> </v>
      </c>
    </row>
    <row r="24" spans="1:65" ht="18.75" customHeight="1" x14ac:dyDescent="0.25">
      <c r="A24" s="367">
        <v>19</v>
      </c>
      <c r="B24" s="144"/>
      <c r="C24" s="47"/>
      <c r="D24" s="22"/>
      <c r="E24" s="52"/>
      <c r="F24" s="22"/>
      <c r="G24" s="225"/>
      <c r="H24" s="22"/>
      <c r="I24" s="126"/>
      <c r="J24" s="126"/>
      <c r="K24" s="126"/>
      <c r="L24" s="126"/>
      <c r="BB24" s="50">
        <f ca="1">IF(ISBLANK(INDIRECT("A24"))," ",(INDIRECT("A24")))</f>
        <v>19</v>
      </c>
      <c r="BC24" s="50" t="str">
        <f ca="1">IF(ISBLANK(INDIRECT("B24"))," ",(INDIRECT("B24")))</f>
        <v xml:space="preserve"> </v>
      </c>
      <c r="BD24" s="50" t="str">
        <f ca="1">IF(ISBLANK(INDIRECT("C24"))," ",(INDIRECT("C24")))</f>
        <v xml:space="preserve"> </v>
      </c>
      <c r="BE24" s="50" t="str">
        <f ca="1">IF(ISBLANK(INDIRECT("D24"))," ",(INDIRECT("D24")))</f>
        <v xml:space="preserve"> </v>
      </c>
      <c r="BF24" s="50" t="str">
        <f ca="1">IF(ISBLANK(INDIRECT("E24"))," ",(INDIRECT("E24")))</f>
        <v xml:space="preserve"> </v>
      </c>
      <c r="BG24" s="50" t="str">
        <f ca="1">IF(ISBLANK(INDIRECT("F24"))," ",(INDIRECT("F24")))</f>
        <v xml:space="preserve"> </v>
      </c>
      <c r="BH24" s="50" t="str">
        <f ca="1">IF(ISBLANK(INDIRECT("G24"))," ",(INDIRECT("G24")))</f>
        <v xml:space="preserve"> </v>
      </c>
      <c r="BI24" s="50" t="str">
        <f ca="1">IF(ISBLANK(INDIRECT("H24"))," ",(INDIRECT("H24")))</f>
        <v xml:space="preserve"> </v>
      </c>
      <c r="BJ24" s="50" t="str">
        <f ca="1">IF(ISBLANK(INDIRECT("I24"))," ",(INDIRECT("I24")))</f>
        <v xml:space="preserve"> </v>
      </c>
      <c r="BK24" s="50" t="str">
        <f ca="1">IF(ISBLANK(INDIRECT("J24"))," ",(INDIRECT("J24")))</f>
        <v xml:space="preserve"> </v>
      </c>
      <c r="BL24" s="50" t="str">
        <f ca="1">IF(ISBLANK(INDIRECT("K24"))," ",(INDIRECT("K24")))</f>
        <v xml:space="preserve"> </v>
      </c>
      <c r="BM24" s="50" t="str">
        <f ca="1">IF(ISBLANK(INDIRECT("l24"))," ",(INDIRECT("l24")))</f>
        <v xml:space="preserve"> </v>
      </c>
    </row>
    <row r="25" spans="1:65" ht="18.75" customHeight="1" x14ac:dyDescent="0.25">
      <c r="A25" s="367">
        <v>20</v>
      </c>
      <c r="B25" s="144"/>
      <c r="C25" s="47"/>
      <c r="D25" s="22"/>
      <c r="E25" s="52"/>
      <c r="F25" s="22"/>
      <c r="G25" s="225"/>
      <c r="H25" s="22"/>
      <c r="I25" s="126"/>
      <c r="J25" s="126"/>
      <c r="K25" s="126"/>
      <c r="L25" s="126"/>
      <c r="BB25" s="50">
        <f ca="1">IF(ISBLANK(INDIRECT("A25"))," ",(INDIRECT("A25")))</f>
        <v>20</v>
      </c>
      <c r="BC25" s="50" t="str">
        <f ca="1">IF(ISBLANK(INDIRECT("B25"))," ",(INDIRECT("B25")))</f>
        <v xml:space="preserve"> </v>
      </c>
      <c r="BD25" s="50" t="str">
        <f ca="1">IF(ISBLANK(INDIRECT("C25"))," ",(INDIRECT("C25")))</f>
        <v xml:space="preserve"> </v>
      </c>
      <c r="BE25" s="50" t="str">
        <f ca="1">IF(ISBLANK(INDIRECT("D25"))," ",(INDIRECT("D25")))</f>
        <v xml:space="preserve"> </v>
      </c>
      <c r="BF25" s="50" t="str">
        <f ca="1">IF(ISBLANK(INDIRECT("E25"))," ",(INDIRECT("E25")))</f>
        <v xml:space="preserve"> </v>
      </c>
      <c r="BG25" s="50" t="str">
        <f ca="1">IF(ISBLANK(INDIRECT("F25"))," ",(INDIRECT("F25")))</f>
        <v xml:space="preserve"> </v>
      </c>
      <c r="BH25" s="50" t="str">
        <f ca="1">IF(ISBLANK(INDIRECT("G25"))," ",(INDIRECT("G25")))</f>
        <v xml:space="preserve"> </v>
      </c>
      <c r="BI25" s="50" t="str">
        <f ca="1">IF(ISBLANK(INDIRECT("H25"))," ",(INDIRECT("H25")))</f>
        <v xml:space="preserve"> </v>
      </c>
      <c r="BJ25" s="50" t="str">
        <f ca="1">IF(ISBLANK(INDIRECT("I25"))," ",(INDIRECT("I25")))</f>
        <v xml:space="preserve"> </v>
      </c>
      <c r="BK25" s="50" t="str">
        <f ca="1">IF(ISBLANK(INDIRECT("J25"))," ",(INDIRECT("J25")))</f>
        <v xml:space="preserve"> </v>
      </c>
      <c r="BL25" s="50" t="str">
        <f ca="1">IF(ISBLANK(INDIRECT("K25"))," ",(INDIRECT("K25")))</f>
        <v xml:space="preserve"> </v>
      </c>
      <c r="BM25" s="50" t="str">
        <f ca="1">IF(ISBLANK(INDIRECT("l25"))," ",(INDIRECT("l25")))</f>
        <v xml:space="preserve"> </v>
      </c>
    </row>
  </sheetData>
  <sheetProtection password="CE2C" sheet="1" formatCells="0" formatColumns="0" formatRows="0" sort="0" autoFilter="0"/>
  <autoFilter ref="A5:L5"/>
  <mergeCells count="8">
    <mergeCell ref="A3:A4"/>
    <mergeCell ref="L3:L4"/>
    <mergeCell ref="D3:D4"/>
    <mergeCell ref="E3:E4"/>
    <mergeCell ref="F3:F4"/>
    <mergeCell ref="B3:B4"/>
    <mergeCell ref="C3:C4"/>
    <mergeCell ref="G3:K3"/>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Reference!$W$4:$W$167</xm:f>
          </x14:formula1>
          <xm:sqref>F6:F25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3"/>
  <dimension ref="A1:BU905"/>
  <sheetViews>
    <sheetView showGridLines="0" zoomScale="85" zoomScaleNormal="85" zoomScaleSheetLayoutView="85" workbookViewId="0"/>
  </sheetViews>
  <sheetFormatPr defaultRowHeight="15" x14ac:dyDescent="0.25"/>
  <cols>
    <col min="1" max="1" width="6.42578125" style="146" customWidth="1"/>
    <col min="2" max="2" width="50.42578125" style="146" customWidth="1"/>
    <col min="3" max="3" width="16.7109375" style="146" customWidth="1"/>
    <col min="4" max="4" width="21.28515625" style="146" customWidth="1"/>
    <col min="5" max="5" width="14" style="146" customWidth="1"/>
    <col min="6" max="8" width="14.5703125" style="146" customWidth="1"/>
    <col min="9" max="9" width="21.7109375" style="146" customWidth="1"/>
    <col min="10" max="10" width="14" style="146" customWidth="1"/>
    <col min="11" max="11" width="24.28515625" style="146" customWidth="1"/>
    <col min="12" max="12" width="8.85546875" style="146" customWidth="1"/>
    <col min="13" max="13" width="9.42578125" style="146" customWidth="1"/>
    <col min="14" max="14" width="29" style="146" customWidth="1"/>
    <col min="15" max="15" width="14.140625" style="146" customWidth="1"/>
    <col min="16" max="16" width="15.28515625" style="146" customWidth="1"/>
    <col min="17" max="17" width="14.140625" style="146" customWidth="1"/>
    <col min="18" max="18" width="34.7109375" style="146" customWidth="1"/>
    <col min="19" max="19" width="29.28515625" style="146" customWidth="1"/>
    <col min="20" max="52" width="3" customWidth="1"/>
    <col min="53" max="53" width="27" style="146" bestFit="1" customWidth="1"/>
    <col min="54" max="54" width="17" style="146" customWidth="1"/>
    <col min="55" max="65" width="9.140625" style="146"/>
    <col min="66" max="67" width="17" style="146" customWidth="1"/>
    <col min="68" max="69" width="9.140625" style="146"/>
    <col min="70" max="70" width="10" style="146" customWidth="1"/>
    <col min="71" max="72" width="9.140625" style="146"/>
  </cols>
  <sheetData>
    <row r="1" spans="1:73" s="197" customFormat="1" ht="105" customHeight="1" x14ac:dyDescent="0.25">
      <c r="A1" s="420"/>
      <c r="B1" s="421"/>
      <c r="C1" s="422"/>
      <c r="D1" s="277" t="s">
        <v>1722</v>
      </c>
      <c r="E1" s="196"/>
      <c r="F1" s="196"/>
      <c r="G1" s="196"/>
      <c r="H1" s="513" t="s">
        <v>1722</v>
      </c>
      <c r="I1" s="513"/>
      <c r="J1" s="513"/>
      <c r="K1" s="196"/>
      <c r="L1" s="196"/>
      <c r="M1" s="196"/>
      <c r="N1" s="196"/>
      <c r="O1" s="196"/>
      <c r="P1" s="196"/>
      <c r="Q1" s="196"/>
      <c r="R1" s="277" t="s">
        <v>1772</v>
      </c>
      <c r="S1" s="277" t="s">
        <v>1723</v>
      </c>
      <c r="BO1"/>
    </row>
    <row r="2" spans="1:73" ht="40.5" customHeight="1" x14ac:dyDescent="0.25">
      <c r="A2" s="505" t="s">
        <v>682</v>
      </c>
      <c r="B2" s="505"/>
      <c r="C2" s="505"/>
      <c r="D2" s="92" t="s">
        <v>372</v>
      </c>
      <c r="E2" s="92"/>
      <c r="F2" s="92"/>
      <c r="G2" s="92"/>
      <c r="H2" s="92" t="s">
        <v>372</v>
      </c>
      <c r="I2" s="92"/>
      <c r="J2" s="92" t="s">
        <v>372</v>
      </c>
      <c r="K2" s="92"/>
      <c r="L2" s="92"/>
      <c r="M2" s="92"/>
      <c r="N2" s="92"/>
      <c r="O2" s="92"/>
      <c r="P2" s="92"/>
      <c r="Q2" s="92"/>
      <c r="R2" s="92" t="s">
        <v>372</v>
      </c>
      <c r="S2" s="92" t="s">
        <v>372</v>
      </c>
      <c r="BA2"/>
      <c r="BB2"/>
      <c r="BC2"/>
      <c r="BD2"/>
      <c r="BE2"/>
      <c r="BF2"/>
      <c r="BG2"/>
      <c r="BH2"/>
      <c r="BI2"/>
      <c r="BJ2"/>
      <c r="BK2"/>
      <c r="BL2"/>
      <c r="BM2"/>
      <c r="BN2"/>
      <c r="BO2" s="10"/>
      <c r="BP2"/>
      <c r="BQ2"/>
      <c r="BR2"/>
      <c r="BS2"/>
      <c r="BT2"/>
    </row>
    <row r="3" spans="1:73" ht="27.75" customHeight="1" x14ac:dyDescent="0.25">
      <c r="A3" s="514" t="s">
        <v>768</v>
      </c>
      <c r="B3" s="509" t="s">
        <v>832</v>
      </c>
      <c r="C3" s="509" t="s">
        <v>833</v>
      </c>
      <c r="D3" s="509" t="s">
        <v>834</v>
      </c>
      <c r="E3" s="510" t="s">
        <v>835</v>
      </c>
      <c r="F3" s="511"/>
      <c r="G3" s="511"/>
      <c r="H3" s="511"/>
      <c r="I3" s="511"/>
      <c r="J3" s="511"/>
      <c r="K3" s="511"/>
      <c r="L3" s="511"/>
      <c r="M3" s="511"/>
      <c r="N3" s="512"/>
      <c r="O3" s="509" t="s">
        <v>836</v>
      </c>
      <c r="P3" s="509"/>
      <c r="Q3" s="509"/>
      <c r="R3" s="509" t="s">
        <v>837</v>
      </c>
      <c r="S3" s="509" t="s">
        <v>1724</v>
      </c>
      <c r="BA3"/>
      <c r="BB3"/>
      <c r="BC3"/>
      <c r="BD3"/>
      <c r="BE3"/>
      <c r="BF3"/>
      <c r="BG3"/>
      <c r="BH3"/>
      <c r="BI3"/>
      <c r="BJ3"/>
      <c r="BK3"/>
      <c r="BL3"/>
      <c r="BM3"/>
      <c r="BN3"/>
      <c r="BO3" s="40" t="s">
        <v>1680</v>
      </c>
      <c r="BP3"/>
      <c r="BQ3"/>
      <c r="BR3"/>
      <c r="BS3"/>
      <c r="BT3"/>
    </row>
    <row r="4" spans="1:73" ht="51" x14ac:dyDescent="0.25">
      <c r="A4" s="514"/>
      <c r="B4" s="509"/>
      <c r="C4" s="509"/>
      <c r="D4" s="509"/>
      <c r="E4" s="95" t="s">
        <v>1615</v>
      </c>
      <c r="F4" s="95" t="s">
        <v>1616</v>
      </c>
      <c r="G4" s="95" t="s">
        <v>1617</v>
      </c>
      <c r="H4" s="95" t="s">
        <v>1771</v>
      </c>
      <c r="I4" s="95" t="s">
        <v>1618</v>
      </c>
      <c r="J4" s="95" t="s">
        <v>1756</v>
      </c>
      <c r="K4" s="95" t="s">
        <v>1754</v>
      </c>
      <c r="L4" s="95" t="s">
        <v>1639</v>
      </c>
      <c r="M4" s="95" t="s">
        <v>1619</v>
      </c>
      <c r="N4" s="95" t="s">
        <v>1620</v>
      </c>
      <c r="O4" s="95" t="s">
        <v>772</v>
      </c>
      <c r="P4" s="95" t="s">
        <v>773</v>
      </c>
      <c r="Q4" s="95" t="s">
        <v>774</v>
      </c>
      <c r="R4" s="509"/>
      <c r="S4" s="509"/>
      <c r="BA4"/>
      <c r="BB4"/>
      <c r="BC4"/>
      <c r="BD4"/>
      <c r="BE4"/>
      <c r="BF4"/>
      <c r="BG4"/>
      <c r="BH4"/>
      <c r="BI4"/>
      <c r="BJ4"/>
      <c r="BK4"/>
      <c r="BL4"/>
      <c r="BM4"/>
      <c r="BN4"/>
      <c r="BO4" s="177" t="s">
        <v>1681</v>
      </c>
      <c r="BP4"/>
      <c r="BQ4"/>
      <c r="BR4"/>
      <c r="BS4"/>
      <c r="BT4"/>
    </row>
    <row r="5" spans="1:73" ht="15.75" customHeight="1" x14ac:dyDescent="0.25">
      <c r="A5" s="152">
        <v>1</v>
      </c>
      <c r="B5" s="152">
        <v>2</v>
      </c>
      <c r="C5" s="152">
        <v>3</v>
      </c>
      <c r="D5" s="152">
        <v>4</v>
      </c>
      <c r="E5" s="152" t="s">
        <v>46</v>
      </c>
      <c r="F5" s="152" t="s">
        <v>47</v>
      </c>
      <c r="G5" s="152" t="s">
        <v>48</v>
      </c>
      <c r="H5" s="152" t="s">
        <v>57</v>
      </c>
      <c r="I5" s="152" t="s">
        <v>61</v>
      </c>
      <c r="J5" s="152" t="s">
        <v>62</v>
      </c>
      <c r="K5" s="152" t="s">
        <v>63</v>
      </c>
      <c r="L5" s="152" t="s">
        <v>231</v>
      </c>
      <c r="M5" s="152" t="s">
        <v>232</v>
      </c>
      <c r="N5" s="152" t="s">
        <v>235</v>
      </c>
      <c r="O5" s="152">
        <v>6</v>
      </c>
      <c r="P5" s="152">
        <v>7</v>
      </c>
      <c r="Q5" s="152">
        <v>8</v>
      </c>
      <c r="R5" s="153">
        <v>9</v>
      </c>
      <c r="S5" s="152">
        <v>10</v>
      </c>
      <c r="BA5" s="41">
        <f ca="1">IF(ISBLANK(INDIRECT("A5"))," ",(INDIRECT("A5")))</f>
        <v>1</v>
      </c>
      <c r="BB5" s="41">
        <f ca="1">IF(ISBLANK(INDIRECT("B5"))," ",(INDIRECT("B5")))</f>
        <v>2</v>
      </c>
      <c r="BC5" s="41">
        <f ca="1">IF(ISBLANK(INDIRECT("C5"))," ",(INDIRECT("C5")))</f>
        <v>3</v>
      </c>
      <c r="BD5" s="41">
        <f ca="1">IF(ISBLANK(INDIRECT("D5"))," ",(INDIRECT("D5")))</f>
        <v>4</v>
      </c>
      <c r="BE5" s="41" t="str">
        <f ca="1">IF(ISBLANK(INDIRECT("E5"))," ",(INDIRECT("E5")))</f>
        <v>5.1.</v>
      </c>
      <c r="BF5" s="41" t="str">
        <f ca="1">IF(ISBLANK(INDIRECT("F5"))," ",(INDIRECT("F5")))</f>
        <v>5.2.</v>
      </c>
      <c r="BG5" s="41" t="str">
        <f ca="1">IF(ISBLANK(INDIRECT("G5"))," ",(INDIRECT("G5")))</f>
        <v>5.3.</v>
      </c>
      <c r="BH5" s="41" t="str">
        <f ca="1">IF(ISBLANK(INDIRECT("H5"))," ",(INDIRECT("H5")))</f>
        <v>5.4.</v>
      </c>
      <c r="BI5" s="41" t="str">
        <f ca="1">IF(ISBLANK(INDIRECT("I5"))," ",(INDIRECT("I5")))</f>
        <v>5.5.</v>
      </c>
      <c r="BJ5" s="41" t="str">
        <f ca="1">IF(ISBLANK(INDIRECT("J5"))," ",(INDIRECT("J5")))</f>
        <v>5.6.</v>
      </c>
      <c r="BK5" s="41" t="str">
        <f ca="1">IF(ISBLANK(INDIRECT("K5"))," ",(INDIRECT("K5")))</f>
        <v>5.7.</v>
      </c>
      <c r="BL5" s="41" t="str">
        <f ca="1">IF(ISBLANK(INDIRECT("L5"))," ",(INDIRECT("L5")))</f>
        <v>5.8.</v>
      </c>
      <c r="BM5" s="41" t="str">
        <f ca="1">IF(ISBLANK(INDIRECT("M5"))," ",(INDIRECT("M5")))</f>
        <v>5.9.</v>
      </c>
      <c r="BN5" s="41" t="str">
        <f ca="1">IF(ISBLANK(INDIRECT("N5"))," ",(INDIRECT("N5")))</f>
        <v>5.10.</v>
      </c>
      <c r="BO5" s="40" t="s">
        <v>1682</v>
      </c>
      <c r="BP5" s="41">
        <f ca="1">IF(ISBLANK(INDIRECT("O5"))," ",(INDIRECT("O5")))</f>
        <v>6</v>
      </c>
      <c r="BQ5" s="41">
        <f ca="1">IF(ISBLANK(INDIRECT("P5"))," ",(INDIRECT("P5")))</f>
        <v>7</v>
      </c>
      <c r="BR5" s="41">
        <f ca="1">IF(ISBLANK(INDIRECT("Q5"))," ",(INDIRECT("Q5")))</f>
        <v>8</v>
      </c>
      <c r="BS5" s="41">
        <f ca="1">IF(ISBLANK(INDIRECT("R5"))," ",(INDIRECT("R5")))</f>
        <v>9</v>
      </c>
      <c r="BT5" s="41">
        <f ca="1">IF(ISBLANK(INDIRECT("S5"))," ",(INDIRECT("S5")))</f>
        <v>10</v>
      </c>
      <c r="BU5" s="40"/>
    </row>
    <row r="6" spans="1:73" ht="15" customHeight="1" x14ac:dyDescent="0.25">
      <c r="A6" s="379">
        <v>1</v>
      </c>
      <c r="B6" s="226"/>
      <c r="C6" s="227" t="str">
        <f t="shared" ref="C6:N6" si="0">IF($B6="-","-","")</f>
        <v/>
      </c>
      <c r="D6" s="148" t="str">
        <f t="shared" si="0"/>
        <v/>
      </c>
      <c r="E6" s="279" t="str">
        <f t="shared" si="0"/>
        <v/>
      </c>
      <c r="F6" s="148" t="str">
        <f t="shared" si="0"/>
        <v/>
      </c>
      <c r="G6" s="148" t="str">
        <f t="shared" si="0"/>
        <v/>
      </c>
      <c r="H6" s="148" t="str">
        <f t="shared" si="0"/>
        <v/>
      </c>
      <c r="I6" s="148" t="str">
        <f t="shared" si="0"/>
        <v/>
      </c>
      <c r="J6" s="148" t="str">
        <f t="shared" si="0"/>
        <v/>
      </c>
      <c r="K6" s="148" t="str">
        <f t="shared" si="0"/>
        <v/>
      </c>
      <c r="L6" s="148" t="str">
        <f t="shared" si="0"/>
        <v/>
      </c>
      <c r="M6" s="148" t="str">
        <f t="shared" si="0"/>
        <v/>
      </c>
      <c r="N6" s="148" t="str">
        <f t="shared" si="0"/>
        <v/>
      </c>
      <c r="O6" s="235" t="str">
        <f>IF(B6="-","0,000000","")</f>
        <v/>
      </c>
      <c r="P6" s="235" t="str">
        <f>IF(B6="-","0,000000","")</f>
        <v/>
      </c>
      <c r="Q6" s="150">
        <v>0</v>
      </c>
      <c r="R6" s="151" t="str">
        <f t="shared" ref="R6:S6" si="1">IF($B6="-","-","")</f>
        <v/>
      </c>
      <c r="S6" s="148" t="str">
        <f t="shared" si="1"/>
        <v/>
      </c>
      <c r="BA6" s="19">
        <f ca="1">IF(ISBLANK(INDIRECT("A6"))," ",(INDIRECT("A6")))</f>
        <v>1</v>
      </c>
      <c r="BB6" s="19" t="str">
        <f ca="1">IF(ISBLANK(INDIRECT("B6"))," ",(INDIRECT("B6")))</f>
        <v xml:space="preserve"> </v>
      </c>
      <c r="BC6" s="19" t="str">
        <f ca="1">IF(ISBLANK(INDIRECT("C6"))," ",(INDIRECT("C6")))</f>
        <v/>
      </c>
      <c r="BD6" s="19" t="str">
        <f ca="1">IF(ISBLANK(INDIRECT("D6"))," ",(INDIRECT("D6")))</f>
        <v/>
      </c>
      <c r="BE6" s="19" t="str">
        <f ca="1">IF(ISBLANK(INDIRECT("E6"))," ",(INDIRECT("E6")))</f>
        <v/>
      </c>
      <c r="BF6" s="19" t="str">
        <f ca="1">IF(ISBLANK(INDIRECT("F6"))," ",(INDIRECT("F6")))</f>
        <v/>
      </c>
      <c r="BG6" s="19" t="str">
        <f ca="1">IF(ISBLANK(INDIRECT("G6"))," ",(INDIRECT("G6")))</f>
        <v/>
      </c>
      <c r="BH6" s="19" t="str">
        <f ca="1">IF(ISBLANK(INDIRECT("H6"))," ",(INDIRECT("H6")))</f>
        <v/>
      </c>
      <c r="BI6" s="19" t="str">
        <f ca="1">IF(ISBLANK(INDIRECT("I6"))," ",(INDIRECT("I6")))</f>
        <v/>
      </c>
      <c r="BJ6" s="19" t="str">
        <f ca="1">IF(ISBLANK(INDIRECT("J6"))," ",(INDIRECT("J6")))</f>
        <v/>
      </c>
      <c r="BK6" s="19" t="str">
        <f ca="1">IF(ISBLANK(INDIRECT("K6"))," ",(INDIRECT("K6")))</f>
        <v/>
      </c>
      <c r="BL6" s="19" t="str">
        <f ca="1">IF(ISBLANK(INDIRECT("L6"))," ",(INDIRECT("L6")))</f>
        <v/>
      </c>
      <c r="BM6" s="19" t="str">
        <f ca="1">IF(ISBLANK(INDIRECT("M6"))," ",(INDIRECT("M6")))</f>
        <v/>
      </c>
      <c r="BN6" s="19" t="str">
        <f ca="1">IF(ISBLANK(INDIRECT("N6"))," ",(INDIRECT("N6")))</f>
        <v/>
      </c>
      <c r="BO6" s="40" t="str">
        <f t="shared" ref="BO6:BO69" ca="1" si="2">IF((CONCATENATE(BD6,", ",BE6,", ",BF6," ,",BG6," , ",BH6," ",BI6,", ",BJ6,"  ",BK6,", bldg ",BL6,", apt ",BM6," (",BN6,")"))=$BO$5," ",IF((CONCATENATE(BD6,", ",BE6,", ",BF6," ,",BG6," , ",BH6," ",BI6,", ",BJ6,"  ",BK6,", bldg ",BL6,", apt ",BM6," (",BN6,")"))=$BO$3," ",IF((CONCATENATE(BD6,", ",BE6,", ",BF6," ,",BG6," , ",BH6," ",BI6,", ",BJ6,"  ",BK6,", bldg ",BL6,", apt ",BM6," (",BN6,")"))=$BO$4,"-",CONCATENATE(BD6,", ",BE6,", ",BF6," ,",BG6," , ",BH6," ",BI6,", ",BJ6,"  ",BK6,", bldg ",BL6,", apt ",BM6," (",BN6,")"))))</f>
        <v xml:space="preserve"> </v>
      </c>
      <c r="BP6" s="19" t="str">
        <f ca="1">IF(ISBLANK(INDIRECT("O6"))," ",(INDIRECT("O6")))</f>
        <v/>
      </c>
      <c r="BQ6" s="19" t="str">
        <f ca="1">IF(ISBLANK(INDIRECT("P6"))," ",(INDIRECT("P6")))</f>
        <v/>
      </c>
      <c r="BR6" s="19">
        <f ca="1">IF(ISBLANK(INDIRECT("Q6"))," ",(INDIRECT("Q6")))</f>
        <v>0</v>
      </c>
      <c r="BS6" s="19" t="str">
        <f ca="1">IF(ISBLANK(INDIRECT("R6"))," ",(INDIRECT("R6")))</f>
        <v/>
      </c>
      <c r="BT6" s="19" t="str">
        <f ca="1">IF(ISBLANK(INDIRECT("S6"))," ",(INDIRECT("S6")))</f>
        <v/>
      </c>
      <c r="BU6" s="40"/>
    </row>
    <row r="7" spans="1:73" x14ac:dyDescent="0.25">
      <c r="A7" s="379">
        <v>2</v>
      </c>
      <c r="B7" s="226"/>
      <c r="C7" s="227"/>
      <c r="D7" s="227"/>
      <c r="E7" s="227"/>
      <c r="F7" s="227"/>
      <c r="G7" s="227"/>
      <c r="H7" s="227"/>
      <c r="I7" s="227"/>
      <c r="J7" s="227"/>
      <c r="K7" s="227"/>
      <c r="L7" s="227"/>
      <c r="M7" s="227"/>
      <c r="N7" s="227"/>
      <c r="O7" s="235"/>
      <c r="P7" s="235"/>
      <c r="Q7" s="150">
        <f>P7+O7</f>
        <v>0</v>
      </c>
      <c r="R7" s="147"/>
      <c r="S7" s="226"/>
      <c r="BA7" s="19">
        <f ca="1">IF(ISBLANK(INDIRECT("A7"))," ",(INDIRECT("A7")))</f>
        <v>2</v>
      </c>
      <c r="BB7" s="19" t="str">
        <f ca="1">IF(ISBLANK(INDIRECT("B7"))," ",(INDIRECT("B7")))</f>
        <v xml:space="preserve"> </v>
      </c>
      <c r="BC7" s="19" t="str">
        <f ca="1">IF(ISBLANK(INDIRECT("C7"))," ",(INDIRECT("C7")))</f>
        <v xml:space="preserve"> </v>
      </c>
      <c r="BD7" s="19" t="str">
        <f ca="1">IF(ISBLANK(INDIRECT("D7"))," ",(INDIRECT("D7")))</f>
        <v xml:space="preserve"> </v>
      </c>
      <c r="BE7" s="19" t="str">
        <f ca="1">IF(ISBLANK(INDIRECT("E7"))," ",(INDIRECT("E7")))</f>
        <v xml:space="preserve"> </v>
      </c>
      <c r="BF7" s="19" t="str">
        <f ca="1">IF(ISBLANK(INDIRECT("F7"))," ",(INDIRECT("F7")))</f>
        <v xml:space="preserve"> </v>
      </c>
      <c r="BG7" s="19" t="str">
        <f ca="1">IF(ISBLANK(INDIRECT("G7"))," ",(INDIRECT("G7")))</f>
        <v xml:space="preserve"> </v>
      </c>
      <c r="BH7" s="19" t="str">
        <f ca="1">IF(ISBLANK(INDIRECT("H7"))," ",(INDIRECT("H7")))</f>
        <v xml:space="preserve"> </v>
      </c>
      <c r="BI7" s="19" t="str">
        <f ca="1">IF(ISBLANK(INDIRECT("I7"))," ",(INDIRECT("I7")))</f>
        <v xml:space="preserve"> </v>
      </c>
      <c r="BJ7" s="19" t="str">
        <f ca="1">IF(ISBLANK(INDIRECT("J7"))," ",(INDIRECT("J7")))</f>
        <v xml:space="preserve"> </v>
      </c>
      <c r="BK7" s="19" t="str">
        <f ca="1">IF(ISBLANK(INDIRECT("K7"))," ",(INDIRECT("K7")))</f>
        <v xml:space="preserve"> </v>
      </c>
      <c r="BL7" s="19" t="str">
        <f ca="1">IF(ISBLANK(INDIRECT("L7"))," ",(INDIRECT("L7")))</f>
        <v xml:space="preserve"> </v>
      </c>
      <c r="BM7" s="19" t="str">
        <f ca="1">IF(ISBLANK(INDIRECT("M7"))," ",(INDIRECT("M7")))</f>
        <v xml:space="preserve"> </v>
      </c>
      <c r="BN7" s="19" t="str">
        <f ca="1">IF(ISBLANK(INDIRECT("N7"))," ",(INDIRECT("N7")))</f>
        <v xml:space="preserve"> </v>
      </c>
      <c r="BO7" s="40" t="str">
        <f t="shared" ca="1" si="2"/>
        <v xml:space="preserve"> </v>
      </c>
      <c r="BP7" s="19" t="str">
        <f ca="1">IF(ISBLANK(INDIRECT("O7"))," ",(INDIRECT("O7")))</f>
        <v xml:space="preserve"> </v>
      </c>
      <c r="BQ7" s="19" t="str">
        <f ca="1">IF(ISBLANK(INDIRECT("P7"))," ",(INDIRECT("P7")))</f>
        <v xml:space="preserve"> </v>
      </c>
      <c r="BR7" s="19">
        <f ca="1">IF(ISBLANK(INDIRECT("Q7"))," ",(INDIRECT("Q7")))</f>
        <v>0</v>
      </c>
      <c r="BS7" s="19" t="str">
        <f ca="1">IF(ISBLANK(INDIRECT("R7"))," ",(INDIRECT("R7")))</f>
        <v xml:space="preserve"> </v>
      </c>
      <c r="BT7" s="19" t="str">
        <f ca="1">IF(ISBLANK(INDIRECT("S7"))," ",(INDIRECT("S7")))</f>
        <v xml:space="preserve"> </v>
      </c>
      <c r="BU7" s="40"/>
    </row>
    <row r="8" spans="1:73" x14ac:dyDescent="0.25">
      <c r="A8" s="379">
        <v>3</v>
      </c>
      <c r="B8" s="226"/>
      <c r="C8" s="227"/>
      <c r="D8" s="226"/>
      <c r="E8" s="227"/>
      <c r="F8" s="226"/>
      <c r="G8" s="226"/>
      <c r="H8" s="226"/>
      <c r="I8" s="226"/>
      <c r="J8" s="226"/>
      <c r="K8" s="226"/>
      <c r="L8" s="226"/>
      <c r="M8" s="226"/>
      <c r="N8" s="226"/>
      <c r="O8" s="235"/>
      <c r="P8" s="235"/>
      <c r="Q8" s="150">
        <f t="shared" ref="Q8:Q71" si="3">P8+O8</f>
        <v>0</v>
      </c>
      <c r="R8" s="147"/>
      <c r="S8" s="226"/>
      <c r="BA8" s="19">
        <f ca="1">IF(ISBLANK(INDIRECT("A8"))," ",(INDIRECT("A8")))</f>
        <v>3</v>
      </c>
      <c r="BB8" s="19" t="str">
        <f ca="1">IF(ISBLANK(INDIRECT("B8"))," ",(INDIRECT("B8")))</f>
        <v xml:space="preserve"> </v>
      </c>
      <c r="BC8" s="19" t="str">
        <f ca="1">IF(ISBLANK(INDIRECT("C8"))," ",(INDIRECT("C8")))</f>
        <v xml:space="preserve"> </v>
      </c>
      <c r="BD8" s="19" t="str">
        <f ca="1">IF(ISBLANK(INDIRECT("D8"))," ",(INDIRECT("D8")))</f>
        <v xml:space="preserve"> </v>
      </c>
      <c r="BE8" s="19" t="str">
        <f ca="1">IF(ISBLANK(INDIRECT("E8"))," ",(INDIRECT("E8")))</f>
        <v xml:space="preserve"> </v>
      </c>
      <c r="BF8" s="19" t="str">
        <f ca="1">IF(ISBLANK(INDIRECT("F8"))," ",(INDIRECT("F8")))</f>
        <v xml:space="preserve"> </v>
      </c>
      <c r="BG8" s="19" t="str">
        <f ca="1">IF(ISBLANK(INDIRECT("G8"))," ",(INDIRECT("G8")))</f>
        <v xml:space="preserve"> </v>
      </c>
      <c r="BH8" s="19" t="str">
        <f ca="1">IF(ISBLANK(INDIRECT("H8"))," ",(INDIRECT("H8")))</f>
        <v xml:space="preserve"> </v>
      </c>
      <c r="BI8" s="19" t="str">
        <f ca="1">IF(ISBLANK(INDIRECT("I8"))," ",(INDIRECT("I8")))</f>
        <v xml:space="preserve"> </v>
      </c>
      <c r="BJ8" s="19" t="str">
        <f ca="1">IF(ISBLANK(INDIRECT("J8"))," ",(INDIRECT("J8")))</f>
        <v xml:space="preserve"> </v>
      </c>
      <c r="BK8" s="19" t="str">
        <f ca="1">IF(ISBLANK(INDIRECT("K8"))," ",(INDIRECT("K8")))</f>
        <v xml:space="preserve"> </v>
      </c>
      <c r="BL8" s="19" t="str">
        <f ca="1">IF(ISBLANK(INDIRECT("L8"))," ",(INDIRECT("L8")))</f>
        <v xml:space="preserve"> </v>
      </c>
      <c r="BM8" s="19" t="str">
        <f ca="1">IF(ISBLANK(INDIRECT("M8"))," ",(INDIRECT("M8")))</f>
        <v xml:space="preserve"> </v>
      </c>
      <c r="BN8" s="19" t="str">
        <f ca="1">IF(ISBLANK(INDIRECT("N8"))," ",(INDIRECT("N8")))</f>
        <v xml:space="preserve"> </v>
      </c>
      <c r="BO8" s="40" t="str">
        <f t="shared" ca="1" si="2"/>
        <v xml:space="preserve"> </v>
      </c>
      <c r="BP8" s="19" t="str">
        <f ca="1">IF(ISBLANK(INDIRECT("O8"))," ",(INDIRECT("O8")))</f>
        <v xml:space="preserve"> </v>
      </c>
      <c r="BQ8" s="19" t="str">
        <f ca="1">IF(ISBLANK(INDIRECT("P8"))," ",(INDIRECT("P8")))</f>
        <v xml:space="preserve"> </v>
      </c>
      <c r="BR8" s="19">
        <f ca="1">IF(ISBLANK(INDIRECT("Q8"))," ",(INDIRECT("Q8")))</f>
        <v>0</v>
      </c>
      <c r="BS8" s="19" t="str">
        <f ca="1">IF(ISBLANK(INDIRECT("R8"))," ",(INDIRECT("R8")))</f>
        <v xml:space="preserve"> </v>
      </c>
      <c r="BT8" s="19" t="str">
        <f ca="1">IF(ISBLANK(INDIRECT("S8"))," ",(INDIRECT("S8")))</f>
        <v xml:space="preserve"> </v>
      </c>
      <c r="BU8" s="40"/>
    </row>
    <row r="9" spans="1:73" x14ac:dyDescent="0.25">
      <c r="A9" s="379">
        <v>4</v>
      </c>
      <c r="B9" s="226"/>
      <c r="C9" s="227"/>
      <c r="D9" s="226"/>
      <c r="E9" s="227"/>
      <c r="F9" s="226"/>
      <c r="G9" s="226"/>
      <c r="H9" s="226"/>
      <c r="I9" s="226"/>
      <c r="J9" s="226"/>
      <c r="K9" s="226"/>
      <c r="L9" s="226"/>
      <c r="M9" s="226"/>
      <c r="N9" s="226"/>
      <c r="O9" s="235"/>
      <c r="P9" s="235"/>
      <c r="Q9" s="150">
        <f t="shared" si="3"/>
        <v>0</v>
      </c>
      <c r="R9" s="147"/>
      <c r="S9" s="226"/>
      <c r="BA9" s="19">
        <f ca="1">IF(ISBLANK(INDIRECT("A9"))," ",(INDIRECT("A9")))</f>
        <v>4</v>
      </c>
      <c r="BB9" s="19" t="str">
        <f ca="1">IF(ISBLANK(INDIRECT("B9"))," ",(INDIRECT("B9")))</f>
        <v xml:space="preserve"> </v>
      </c>
      <c r="BC9" s="19" t="str">
        <f ca="1">IF(ISBLANK(INDIRECT("C9"))," ",(INDIRECT("C9")))</f>
        <v xml:space="preserve"> </v>
      </c>
      <c r="BD9" s="19" t="str">
        <f ca="1">IF(ISBLANK(INDIRECT("D9"))," ",(INDIRECT("D9")))</f>
        <v xml:space="preserve"> </v>
      </c>
      <c r="BE9" s="19" t="str">
        <f ca="1">IF(ISBLANK(INDIRECT("E9"))," ",(INDIRECT("E9")))</f>
        <v xml:space="preserve"> </v>
      </c>
      <c r="BF9" s="19" t="str">
        <f ca="1">IF(ISBLANK(INDIRECT("F9"))," ",(INDIRECT("F9")))</f>
        <v xml:space="preserve"> </v>
      </c>
      <c r="BG9" s="19" t="str">
        <f ca="1">IF(ISBLANK(INDIRECT("G9"))," ",(INDIRECT("G9")))</f>
        <v xml:space="preserve"> </v>
      </c>
      <c r="BH9" s="19" t="str">
        <f ca="1">IF(ISBLANK(INDIRECT("H9"))," ",(INDIRECT("H9")))</f>
        <v xml:space="preserve"> </v>
      </c>
      <c r="BI9" s="19" t="str">
        <f ca="1">IF(ISBLANK(INDIRECT("I9"))," ",(INDIRECT("I9")))</f>
        <v xml:space="preserve"> </v>
      </c>
      <c r="BJ9" s="19" t="str">
        <f ca="1">IF(ISBLANK(INDIRECT("J9"))," ",(INDIRECT("J9")))</f>
        <v xml:space="preserve"> </v>
      </c>
      <c r="BK9" s="19" t="str">
        <f ca="1">IF(ISBLANK(INDIRECT("K9"))," ",(INDIRECT("K9")))</f>
        <v xml:space="preserve"> </v>
      </c>
      <c r="BL9" s="19" t="str">
        <f ca="1">IF(ISBLANK(INDIRECT("L9"))," ",(INDIRECT("L9")))</f>
        <v xml:space="preserve"> </v>
      </c>
      <c r="BM9" s="19" t="str">
        <f ca="1">IF(ISBLANK(INDIRECT("M9"))," ",(INDIRECT("M9")))</f>
        <v xml:space="preserve"> </v>
      </c>
      <c r="BN9" s="19" t="str">
        <f ca="1">IF(ISBLANK(INDIRECT("N9"))," ",(INDIRECT("N9")))</f>
        <v xml:space="preserve"> </v>
      </c>
      <c r="BO9" s="40" t="str">
        <f t="shared" ca="1" si="2"/>
        <v xml:space="preserve"> </v>
      </c>
      <c r="BP9" s="19" t="str">
        <f ca="1">IF(ISBLANK(INDIRECT("O9"))," ",(INDIRECT("O9")))</f>
        <v xml:space="preserve"> </v>
      </c>
      <c r="BQ9" s="19" t="str">
        <f ca="1">IF(ISBLANK(INDIRECT("P9"))," ",(INDIRECT("P9")))</f>
        <v xml:space="preserve"> </v>
      </c>
      <c r="BR9" s="19">
        <f ca="1">IF(ISBLANK(INDIRECT("Q9"))," ",(INDIRECT("Q9")))</f>
        <v>0</v>
      </c>
      <c r="BS9" s="19" t="str">
        <f ca="1">IF(ISBLANK(INDIRECT("R9"))," ",(INDIRECT("R9")))</f>
        <v xml:space="preserve"> </v>
      </c>
      <c r="BT9" s="19" t="str">
        <f ca="1">IF(ISBLANK(INDIRECT("S9"))," ",(INDIRECT("S9")))</f>
        <v xml:space="preserve"> </v>
      </c>
      <c r="BU9" s="40"/>
    </row>
    <row r="10" spans="1:73" x14ac:dyDescent="0.25">
      <c r="A10" s="379">
        <v>5</v>
      </c>
      <c r="B10" s="226"/>
      <c r="C10" s="227"/>
      <c r="D10" s="226"/>
      <c r="E10" s="227"/>
      <c r="F10" s="226"/>
      <c r="G10" s="226"/>
      <c r="H10" s="226"/>
      <c r="I10" s="226"/>
      <c r="J10" s="226"/>
      <c r="K10" s="226"/>
      <c r="L10" s="226"/>
      <c r="M10" s="226"/>
      <c r="N10" s="226"/>
      <c r="O10" s="235"/>
      <c r="P10" s="235"/>
      <c r="Q10" s="150">
        <f t="shared" si="3"/>
        <v>0</v>
      </c>
      <c r="R10" s="147"/>
      <c r="S10" s="226"/>
      <c r="BA10" s="19">
        <f ca="1">IF(ISBLANK(INDIRECT("A10"))," ",(INDIRECT("A10")))</f>
        <v>5</v>
      </c>
      <c r="BB10" s="19" t="str">
        <f ca="1">IF(ISBLANK(INDIRECT("B10"))," ",(INDIRECT("B10")))</f>
        <v xml:space="preserve"> </v>
      </c>
      <c r="BC10" s="19" t="str">
        <f ca="1">IF(ISBLANK(INDIRECT("C10"))," ",(INDIRECT("C10")))</f>
        <v xml:space="preserve"> </v>
      </c>
      <c r="BD10" s="19" t="str">
        <f ca="1">IF(ISBLANK(INDIRECT("D10"))," ",(INDIRECT("D10")))</f>
        <v xml:space="preserve"> </v>
      </c>
      <c r="BE10" s="19" t="str">
        <f ca="1">IF(ISBLANK(INDIRECT("E10"))," ",(INDIRECT("E10")))</f>
        <v xml:space="preserve"> </v>
      </c>
      <c r="BF10" s="19" t="str">
        <f ca="1">IF(ISBLANK(INDIRECT("F10"))," ",(INDIRECT("F10")))</f>
        <v xml:space="preserve"> </v>
      </c>
      <c r="BG10" s="19" t="str">
        <f ca="1">IF(ISBLANK(INDIRECT("G10"))," ",(INDIRECT("G10")))</f>
        <v xml:space="preserve"> </v>
      </c>
      <c r="BH10" s="19" t="str">
        <f ca="1">IF(ISBLANK(INDIRECT("H10"))," ",(INDIRECT("H10")))</f>
        <v xml:space="preserve"> </v>
      </c>
      <c r="BI10" s="19" t="str">
        <f ca="1">IF(ISBLANK(INDIRECT("I10"))," ",(INDIRECT("I10")))</f>
        <v xml:space="preserve"> </v>
      </c>
      <c r="BJ10" s="19" t="str">
        <f ca="1">IF(ISBLANK(INDIRECT("J10"))," ",(INDIRECT("J10")))</f>
        <v xml:space="preserve"> </v>
      </c>
      <c r="BK10" s="19" t="str">
        <f ca="1">IF(ISBLANK(INDIRECT("K10"))," ",(INDIRECT("K10")))</f>
        <v xml:space="preserve"> </v>
      </c>
      <c r="BL10" s="19" t="str">
        <f ca="1">IF(ISBLANK(INDIRECT("L10"))," ",(INDIRECT("L10")))</f>
        <v xml:space="preserve"> </v>
      </c>
      <c r="BM10" s="19" t="str">
        <f ca="1">IF(ISBLANK(INDIRECT("M10"))," ",(INDIRECT("M10")))</f>
        <v xml:space="preserve"> </v>
      </c>
      <c r="BN10" s="19" t="str">
        <f ca="1">IF(ISBLANK(INDIRECT("N10"))," ",(INDIRECT("N10")))</f>
        <v xml:space="preserve"> </v>
      </c>
      <c r="BO10" s="40" t="str">
        <f t="shared" ca="1" si="2"/>
        <v xml:space="preserve"> </v>
      </c>
      <c r="BP10" s="19" t="str">
        <f ca="1">IF(ISBLANK(INDIRECT("O10"))," ",(INDIRECT("O10")))</f>
        <v xml:space="preserve"> </v>
      </c>
      <c r="BQ10" s="19" t="str">
        <f ca="1">IF(ISBLANK(INDIRECT("P10"))," ",(INDIRECT("P10")))</f>
        <v xml:space="preserve"> </v>
      </c>
      <c r="BR10" s="19">
        <f ca="1">IF(ISBLANK(INDIRECT("Q10"))," ",(INDIRECT("Q10")))</f>
        <v>0</v>
      </c>
      <c r="BS10" s="19" t="str">
        <f ca="1">IF(ISBLANK(INDIRECT("R10"))," ",(INDIRECT("R10")))</f>
        <v xml:space="preserve"> </v>
      </c>
      <c r="BT10" s="19" t="str">
        <f ca="1">IF(ISBLANK(INDIRECT("S10"))," ",(INDIRECT("S10")))</f>
        <v xml:space="preserve"> </v>
      </c>
      <c r="BU10" s="40"/>
    </row>
    <row r="11" spans="1:73" x14ac:dyDescent="0.25">
      <c r="A11" s="379">
        <v>6</v>
      </c>
      <c r="B11" s="226"/>
      <c r="C11" s="227"/>
      <c r="D11" s="226"/>
      <c r="E11" s="227"/>
      <c r="F11" s="226"/>
      <c r="G11" s="226"/>
      <c r="H11" s="226"/>
      <c r="I11" s="226"/>
      <c r="J11" s="226"/>
      <c r="K11" s="226"/>
      <c r="L11" s="226"/>
      <c r="M11" s="226"/>
      <c r="N11" s="226"/>
      <c r="O11" s="235"/>
      <c r="P11" s="235"/>
      <c r="Q11" s="150">
        <f t="shared" si="3"/>
        <v>0</v>
      </c>
      <c r="R11" s="147"/>
      <c r="S11" s="226"/>
      <c r="BA11" s="50">
        <f ca="1">IF(ISBLANK(INDIRECT("A11"))," ",(INDIRECT("A11")))</f>
        <v>6</v>
      </c>
      <c r="BB11" s="50" t="str">
        <f ca="1">IF(ISBLANK(INDIRECT("B11"))," ",(INDIRECT("B11")))</f>
        <v xml:space="preserve"> </v>
      </c>
      <c r="BC11" s="50" t="str">
        <f ca="1">IF(ISBLANK(INDIRECT("C11"))," ",(INDIRECT("C11")))</f>
        <v xml:space="preserve"> </v>
      </c>
      <c r="BD11" s="50" t="str">
        <f ca="1">IF(ISBLANK(INDIRECT("D11"))," ",(INDIRECT("D11")))</f>
        <v xml:space="preserve"> </v>
      </c>
      <c r="BE11" s="50" t="str">
        <f ca="1">IF(ISBLANK(INDIRECT("E11"))," ",(INDIRECT("E11")))</f>
        <v xml:space="preserve"> </v>
      </c>
      <c r="BF11" s="50" t="str">
        <f ca="1">IF(ISBLANK(INDIRECT("F11"))," ",(INDIRECT("F11")))</f>
        <v xml:space="preserve"> </v>
      </c>
      <c r="BG11" s="50" t="str">
        <f ca="1">IF(ISBLANK(INDIRECT("G11"))," ",(INDIRECT("G11")))</f>
        <v xml:space="preserve"> </v>
      </c>
      <c r="BH11" s="50" t="str">
        <f ca="1">IF(ISBLANK(INDIRECT("H11"))," ",(INDIRECT("H11")))</f>
        <v xml:space="preserve"> </v>
      </c>
      <c r="BI11" s="50" t="str">
        <f ca="1">IF(ISBLANK(INDIRECT("I11"))," ",(INDIRECT("I11")))</f>
        <v xml:space="preserve"> </v>
      </c>
      <c r="BJ11" s="50" t="str">
        <f ca="1">IF(ISBLANK(INDIRECT("J11"))," ",(INDIRECT("J11")))</f>
        <v xml:space="preserve"> </v>
      </c>
      <c r="BK11" s="50" t="str">
        <f ca="1">IF(ISBLANK(INDIRECT("K11"))," ",(INDIRECT("K11")))</f>
        <v xml:space="preserve"> </v>
      </c>
      <c r="BL11" s="50" t="str">
        <f ca="1">IF(ISBLANK(INDIRECT("L11"))," ",(INDIRECT("L11")))</f>
        <v xml:space="preserve"> </v>
      </c>
      <c r="BM11" s="50" t="str">
        <f ca="1">IF(ISBLANK(INDIRECT("M11"))," ",(INDIRECT("M11")))</f>
        <v xml:space="preserve"> </v>
      </c>
      <c r="BN11" s="50" t="str">
        <f ca="1">IF(ISBLANK(INDIRECT("N11"))," ",(INDIRECT("N11")))</f>
        <v xml:space="preserve"> </v>
      </c>
      <c r="BO11" s="40" t="str">
        <f t="shared" ca="1" si="2"/>
        <v xml:space="preserve"> </v>
      </c>
      <c r="BP11" s="50" t="str">
        <f ca="1">IF(ISBLANK(INDIRECT("O11"))," ",(INDIRECT("O11")))</f>
        <v xml:space="preserve"> </v>
      </c>
      <c r="BQ11" s="50" t="str">
        <f ca="1">IF(ISBLANK(INDIRECT("P11"))," ",(INDIRECT("P11")))</f>
        <v xml:space="preserve"> </v>
      </c>
      <c r="BR11" s="50">
        <f ca="1">IF(ISBLANK(INDIRECT("Q11"))," ",(INDIRECT("Q11")))</f>
        <v>0</v>
      </c>
      <c r="BS11" s="50" t="str">
        <f ca="1">IF(ISBLANK(INDIRECT("R11"))," ",(INDIRECT("R11")))</f>
        <v xml:space="preserve"> </v>
      </c>
      <c r="BT11" s="50" t="str">
        <f ca="1">IF(ISBLANK(INDIRECT("S11"))," ",(INDIRECT("S11")))</f>
        <v xml:space="preserve"> </v>
      </c>
      <c r="BU11" s="40"/>
    </row>
    <row r="12" spans="1:73" x14ac:dyDescent="0.25">
      <c r="A12" s="379">
        <v>7</v>
      </c>
      <c r="B12" s="226"/>
      <c r="C12" s="227"/>
      <c r="D12" s="226"/>
      <c r="E12" s="227"/>
      <c r="F12" s="226"/>
      <c r="G12" s="226"/>
      <c r="H12" s="226"/>
      <c r="I12" s="226"/>
      <c r="J12" s="226"/>
      <c r="K12" s="226"/>
      <c r="L12" s="226"/>
      <c r="M12" s="226"/>
      <c r="N12" s="226"/>
      <c r="O12" s="235"/>
      <c r="P12" s="235"/>
      <c r="Q12" s="150">
        <f t="shared" si="3"/>
        <v>0</v>
      </c>
      <c r="R12" s="147"/>
      <c r="S12" s="226"/>
      <c r="BA12" s="50">
        <f ca="1">IF(ISBLANK(INDIRECT("A12"))," ",(INDIRECT("A12")))</f>
        <v>7</v>
      </c>
      <c r="BB12" s="50" t="str">
        <f ca="1">IF(ISBLANK(INDIRECT("B12"))," ",(INDIRECT("B12")))</f>
        <v xml:space="preserve"> </v>
      </c>
      <c r="BC12" s="50" t="str">
        <f ca="1">IF(ISBLANK(INDIRECT("C12"))," ",(INDIRECT("C12")))</f>
        <v xml:space="preserve"> </v>
      </c>
      <c r="BD12" s="50" t="str">
        <f ca="1">IF(ISBLANK(INDIRECT("D12"))," ",(INDIRECT("D12")))</f>
        <v xml:space="preserve"> </v>
      </c>
      <c r="BE12" s="50" t="str">
        <f ca="1">IF(ISBLANK(INDIRECT("E12"))," ",(INDIRECT("E12")))</f>
        <v xml:space="preserve"> </v>
      </c>
      <c r="BF12" s="50" t="str">
        <f ca="1">IF(ISBLANK(INDIRECT("F12"))," ",(INDIRECT("F12")))</f>
        <v xml:space="preserve"> </v>
      </c>
      <c r="BG12" s="50" t="str">
        <f ca="1">IF(ISBLANK(INDIRECT("G12"))," ",(INDIRECT("G12")))</f>
        <v xml:space="preserve"> </v>
      </c>
      <c r="BH12" s="50" t="str">
        <f ca="1">IF(ISBLANK(INDIRECT("H12"))," ",(INDIRECT("H12")))</f>
        <v xml:space="preserve"> </v>
      </c>
      <c r="BI12" s="50" t="str">
        <f ca="1">IF(ISBLANK(INDIRECT("I12"))," ",(INDIRECT("I12")))</f>
        <v xml:space="preserve"> </v>
      </c>
      <c r="BJ12" s="50" t="str">
        <f ca="1">IF(ISBLANK(INDIRECT("J12"))," ",(INDIRECT("J12")))</f>
        <v xml:space="preserve"> </v>
      </c>
      <c r="BK12" s="50" t="str">
        <f ca="1">IF(ISBLANK(INDIRECT("K12"))," ",(INDIRECT("K12")))</f>
        <v xml:space="preserve"> </v>
      </c>
      <c r="BL12" s="50" t="str">
        <f ca="1">IF(ISBLANK(INDIRECT("L12"))," ",(INDIRECT("L12")))</f>
        <v xml:space="preserve"> </v>
      </c>
      <c r="BM12" s="50" t="str">
        <f ca="1">IF(ISBLANK(INDIRECT("M12"))," ",(INDIRECT("M12")))</f>
        <v xml:space="preserve"> </v>
      </c>
      <c r="BN12" s="50" t="str">
        <f ca="1">IF(ISBLANK(INDIRECT("N12"))," ",(INDIRECT("N12")))</f>
        <v xml:space="preserve"> </v>
      </c>
      <c r="BO12" s="40" t="str">
        <f t="shared" ca="1" si="2"/>
        <v xml:space="preserve"> </v>
      </c>
      <c r="BP12" s="50" t="str">
        <f ca="1">IF(ISBLANK(INDIRECT("O12"))," ",(INDIRECT("O12")))</f>
        <v xml:space="preserve"> </v>
      </c>
      <c r="BQ12" s="50" t="str">
        <f ca="1">IF(ISBLANK(INDIRECT("P12"))," ",(INDIRECT("P12")))</f>
        <v xml:space="preserve"> </v>
      </c>
      <c r="BR12" s="50">
        <f ca="1">IF(ISBLANK(INDIRECT("Q12"))," ",(INDIRECT("Q12")))</f>
        <v>0</v>
      </c>
      <c r="BS12" s="50" t="str">
        <f ca="1">IF(ISBLANK(INDIRECT("R12"))," ",(INDIRECT("R12")))</f>
        <v xml:space="preserve"> </v>
      </c>
      <c r="BT12" s="50" t="str">
        <f ca="1">IF(ISBLANK(INDIRECT("S12"))," ",(INDIRECT("S12")))</f>
        <v xml:space="preserve"> </v>
      </c>
      <c r="BU12" s="40"/>
    </row>
    <row r="13" spans="1:73" x14ac:dyDescent="0.25">
      <c r="A13" s="379">
        <v>8</v>
      </c>
      <c r="B13" s="226"/>
      <c r="C13" s="227"/>
      <c r="D13" s="226"/>
      <c r="E13" s="227"/>
      <c r="F13" s="226"/>
      <c r="G13" s="226"/>
      <c r="H13" s="226"/>
      <c r="I13" s="226"/>
      <c r="J13" s="226"/>
      <c r="K13" s="226"/>
      <c r="L13" s="226"/>
      <c r="M13" s="226"/>
      <c r="N13" s="226"/>
      <c r="O13" s="235"/>
      <c r="P13" s="235"/>
      <c r="Q13" s="150">
        <f t="shared" si="3"/>
        <v>0</v>
      </c>
      <c r="R13" s="147"/>
      <c r="S13" s="226"/>
      <c r="BA13" s="50">
        <f ca="1">IF(ISBLANK(INDIRECT("A13"))," ",(INDIRECT("A13")))</f>
        <v>8</v>
      </c>
      <c r="BB13" s="50" t="str">
        <f ca="1">IF(ISBLANK(INDIRECT("B13"))," ",(INDIRECT("B13")))</f>
        <v xml:space="preserve"> </v>
      </c>
      <c r="BC13" s="50" t="str">
        <f ca="1">IF(ISBLANK(INDIRECT("C13"))," ",(INDIRECT("C13")))</f>
        <v xml:space="preserve"> </v>
      </c>
      <c r="BD13" s="50" t="str">
        <f ca="1">IF(ISBLANK(INDIRECT("D13"))," ",(INDIRECT("D13")))</f>
        <v xml:space="preserve"> </v>
      </c>
      <c r="BE13" s="50" t="str">
        <f ca="1">IF(ISBLANK(INDIRECT("E13"))," ",(INDIRECT("E13")))</f>
        <v xml:space="preserve"> </v>
      </c>
      <c r="BF13" s="50" t="str">
        <f ca="1">IF(ISBLANK(INDIRECT("F13"))," ",(INDIRECT("F13")))</f>
        <v xml:space="preserve"> </v>
      </c>
      <c r="BG13" s="50" t="str">
        <f ca="1">IF(ISBLANK(INDIRECT("G13"))," ",(INDIRECT("G13")))</f>
        <v xml:space="preserve"> </v>
      </c>
      <c r="BH13" s="50" t="str">
        <f ca="1">IF(ISBLANK(INDIRECT("H13"))," ",(INDIRECT("H13")))</f>
        <v xml:space="preserve"> </v>
      </c>
      <c r="BI13" s="50" t="str">
        <f ca="1">IF(ISBLANK(INDIRECT("I13"))," ",(INDIRECT("I13")))</f>
        <v xml:space="preserve"> </v>
      </c>
      <c r="BJ13" s="50" t="str">
        <f ca="1">IF(ISBLANK(INDIRECT("J13"))," ",(INDIRECT("J13")))</f>
        <v xml:space="preserve"> </v>
      </c>
      <c r="BK13" s="50" t="str">
        <f ca="1">IF(ISBLANK(INDIRECT("K13"))," ",(INDIRECT("K13")))</f>
        <v xml:space="preserve"> </v>
      </c>
      <c r="BL13" s="50" t="str">
        <f ca="1">IF(ISBLANK(INDIRECT("L13"))," ",(INDIRECT("L13")))</f>
        <v xml:space="preserve"> </v>
      </c>
      <c r="BM13" s="50" t="str">
        <f ca="1">IF(ISBLANK(INDIRECT("M13"))," ",(INDIRECT("M13")))</f>
        <v xml:space="preserve"> </v>
      </c>
      <c r="BN13" s="50" t="str">
        <f ca="1">IF(ISBLANK(INDIRECT("N13"))," ",(INDIRECT("N13")))</f>
        <v xml:space="preserve"> </v>
      </c>
      <c r="BO13" s="40" t="str">
        <f t="shared" ca="1" si="2"/>
        <v xml:space="preserve"> </v>
      </c>
      <c r="BP13" s="50" t="str">
        <f ca="1">IF(ISBLANK(INDIRECT("O13"))," ",(INDIRECT("O13")))</f>
        <v xml:space="preserve"> </v>
      </c>
      <c r="BQ13" s="50" t="str">
        <f ca="1">IF(ISBLANK(INDIRECT("P13"))," ",(INDIRECT("P13")))</f>
        <v xml:space="preserve"> </v>
      </c>
      <c r="BR13" s="50">
        <f ca="1">IF(ISBLANK(INDIRECT("Q13"))," ",(INDIRECT("Q13")))</f>
        <v>0</v>
      </c>
      <c r="BS13" s="50" t="str">
        <f ca="1">IF(ISBLANK(INDIRECT("R13"))," ",(INDIRECT("R13")))</f>
        <v xml:space="preserve"> </v>
      </c>
      <c r="BT13" s="50" t="str">
        <f ca="1">IF(ISBLANK(INDIRECT("S13"))," ",(INDIRECT("S13")))</f>
        <v xml:space="preserve"> </v>
      </c>
      <c r="BU13" s="40"/>
    </row>
    <row r="14" spans="1:73" x14ac:dyDescent="0.25">
      <c r="A14" s="379">
        <v>9</v>
      </c>
      <c r="B14" s="226"/>
      <c r="C14" s="227"/>
      <c r="D14" s="226"/>
      <c r="E14" s="227"/>
      <c r="F14" s="226"/>
      <c r="G14" s="226"/>
      <c r="H14" s="226"/>
      <c r="I14" s="226"/>
      <c r="J14" s="226"/>
      <c r="K14" s="226"/>
      <c r="L14" s="226"/>
      <c r="M14" s="226"/>
      <c r="N14" s="226"/>
      <c r="O14" s="235"/>
      <c r="P14" s="235"/>
      <c r="Q14" s="150">
        <f t="shared" si="3"/>
        <v>0</v>
      </c>
      <c r="R14" s="147"/>
      <c r="S14" s="226"/>
      <c r="BA14" s="50">
        <f ca="1">IF(ISBLANK(INDIRECT("A14"))," ",(INDIRECT("A14")))</f>
        <v>9</v>
      </c>
      <c r="BB14" s="50" t="str">
        <f ca="1">IF(ISBLANK(INDIRECT("B14"))," ",(INDIRECT("B14")))</f>
        <v xml:space="preserve"> </v>
      </c>
      <c r="BC14" s="50" t="str">
        <f ca="1">IF(ISBLANK(INDIRECT("C14"))," ",(INDIRECT("C14")))</f>
        <v xml:space="preserve"> </v>
      </c>
      <c r="BD14" s="50" t="str">
        <f ca="1">IF(ISBLANK(INDIRECT("D14"))," ",(INDIRECT("D14")))</f>
        <v xml:space="preserve"> </v>
      </c>
      <c r="BE14" s="50" t="str">
        <f ca="1">IF(ISBLANK(INDIRECT("E14"))," ",(INDIRECT("E14")))</f>
        <v xml:space="preserve"> </v>
      </c>
      <c r="BF14" s="50" t="str">
        <f ca="1">IF(ISBLANK(INDIRECT("F14"))," ",(INDIRECT("F14")))</f>
        <v xml:space="preserve"> </v>
      </c>
      <c r="BG14" s="50" t="str">
        <f ca="1">IF(ISBLANK(INDIRECT("G14"))," ",(INDIRECT("G14")))</f>
        <v xml:space="preserve"> </v>
      </c>
      <c r="BH14" s="50" t="str">
        <f ca="1">IF(ISBLANK(INDIRECT("H14"))," ",(INDIRECT("H14")))</f>
        <v xml:space="preserve"> </v>
      </c>
      <c r="BI14" s="50" t="str">
        <f ca="1">IF(ISBLANK(INDIRECT("I14"))," ",(INDIRECT("I14")))</f>
        <v xml:space="preserve"> </v>
      </c>
      <c r="BJ14" s="50" t="str">
        <f ca="1">IF(ISBLANK(INDIRECT("J14"))," ",(INDIRECT("J14")))</f>
        <v xml:space="preserve"> </v>
      </c>
      <c r="BK14" s="50" t="str">
        <f ca="1">IF(ISBLANK(INDIRECT("K14"))," ",(INDIRECT("K14")))</f>
        <v xml:space="preserve"> </v>
      </c>
      <c r="BL14" s="50" t="str">
        <f ca="1">IF(ISBLANK(INDIRECT("L14"))," ",(INDIRECT("L14")))</f>
        <v xml:space="preserve"> </v>
      </c>
      <c r="BM14" s="50" t="str">
        <f ca="1">IF(ISBLANK(INDIRECT("M14"))," ",(INDIRECT("M14")))</f>
        <v xml:space="preserve"> </v>
      </c>
      <c r="BN14" s="50" t="str">
        <f ca="1">IF(ISBLANK(INDIRECT("N14"))," ",(INDIRECT("N14")))</f>
        <v xml:space="preserve"> </v>
      </c>
      <c r="BO14" s="40" t="str">
        <f t="shared" ca="1" si="2"/>
        <v xml:space="preserve"> </v>
      </c>
      <c r="BP14" s="50" t="str">
        <f ca="1">IF(ISBLANK(INDIRECT("O14"))," ",(INDIRECT("O14")))</f>
        <v xml:space="preserve"> </v>
      </c>
      <c r="BQ14" s="50" t="str">
        <f ca="1">IF(ISBLANK(INDIRECT("P14"))," ",(INDIRECT("P14")))</f>
        <v xml:space="preserve"> </v>
      </c>
      <c r="BR14" s="50">
        <f ca="1">IF(ISBLANK(INDIRECT("Q14"))," ",(INDIRECT("Q14")))</f>
        <v>0</v>
      </c>
      <c r="BS14" s="50" t="str">
        <f ca="1">IF(ISBLANK(INDIRECT("R14"))," ",(INDIRECT("R14")))</f>
        <v xml:space="preserve"> </v>
      </c>
      <c r="BT14" s="50" t="str">
        <f ca="1">IF(ISBLANK(INDIRECT("S14"))," ",(INDIRECT("S14")))</f>
        <v xml:space="preserve"> </v>
      </c>
      <c r="BU14" s="40"/>
    </row>
    <row r="15" spans="1:73" x14ac:dyDescent="0.25">
      <c r="A15" s="379">
        <v>10</v>
      </c>
      <c r="B15" s="226"/>
      <c r="C15" s="227"/>
      <c r="D15" s="226"/>
      <c r="E15" s="227"/>
      <c r="F15" s="226"/>
      <c r="G15" s="226"/>
      <c r="H15" s="226"/>
      <c r="I15" s="226"/>
      <c r="J15" s="226"/>
      <c r="K15" s="226"/>
      <c r="L15" s="226"/>
      <c r="M15" s="226"/>
      <c r="N15" s="226"/>
      <c r="O15" s="235"/>
      <c r="P15" s="235"/>
      <c r="Q15" s="150">
        <f t="shared" si="3"/>
        <v>0</v>
      </c>
      <c r="R15" s="147"/>
      <c r="S15" s="226"/>
      <c r="BA15" s="50">
        <f ca="1">IF(ISBLANK(INDIRECT("A15"))," ",(INDIRECT("A15")))</f>
        <v>10</v>
      </c>
      <c r="BB15" s="50" t="str">
        <f ca="1">IF(ISBLANK(INDIRECT("B15"))," ",(INDIRECT("B15")))</f>
        <v xml:space="preserve"> </v>
      </c>
      <c r="BC15" s="50" t="str">
        <f ca="1">IF(ISBLANK(INDIRECT("C15"))," ",(INDIRECT("C15")))</f>
        <v xml:space="preserve"> </v>
      </c>
      <c r="BD15" s="50" t="str">
        <f ca="1">IF(ISBLANK(INDIRECT("D15"))," ",(INDIRECT("D15")))</f>
        <v xml:space="preserve"> </v>
      </c>
      <c r="BE15" s="50" t="str">
        <f ca="1">IF(ISBLANK(INDIRECT("E15"))," ",(INDIRECT("E15")))</f>
        <v xml:space="preserve"> </v>
      </c>
      <c r="BF15" s="50" t="str">
        <f ca="1">IF(ISBLANK(INDIRECT("F15"))," ",(INDIRECT("F15")))</f>
        <v xml:space="preserve"> </v>
      </c>
      <c r="BG15" s="50" t="str">
        <f ca="1">IF(ISBLANK(INDIRECT("G15"))," ",(INDIRECT("G15")))</f>
        <v xml:space="preserve"> </v>
      </c>
      <c r="BH15" s="50" t="str">
        <f ca="1">IF(ISBLANK(INDIRECT("H15"))," ",(INDIRECT("H15")))</f>
        <v xml:space="preserve"> </v>
      </c>
      <c r="BI15" s="50" t="str">
        <f ca="1">IF(ISBLANK(INDIRECT("I15"))," ",(INDIRECT("I15")))</f>
        <v xml:space="preserve"> </v>
      </c>
      <c r="BJ15" s="50" t="str">
        <f ca="1">IF(ISBLANK(INDIRECT("J15"))," ",(INDIRECT("J15")))</f>
        <v xml:space="preserve"> </v>
      </c>
      <c r="BK15" s="50" t="str">
        <f ca="1">IF(ISBLANK(INDIRECT("K15"))," ",(INDIRECT("K15")))</f>
        <v xml:space="preserve"> </v>
      </c>
      <c r="BL15" s="50" t="str">
        <f ca="1">IF(ISBLANK(INDIRECT("L15"))," ",(INDIRECT("L15")))</f>
        <v xml:space="preserve"> </v>
      </c>
      <c r="BM15" s="50" t="str">
        <f ca="1">IF(ISBLANK(INDIRECT("M15"))," ",(INDIRECT("M15")))</f>
        <v xml:space="preserve"> </v>
      </c>
      <c r="BN15" s="50" t="str">
        <f ca="1">IF(ISBLANK(INDIRECT("N15"))," ",(INDIRECT("N15")))</f>
        <v xml:space="preserve"> </v>
      </c>
      <c r="BO15" s="40" t="str">
        <f t="shared" ca="1" si="2"/>
        <v xml:space="preserve"> </v>
      </c>
      <c r="BP15" s="50" t="str">
        <f ca="1">IF(ISBLANK(INDIRECT("O15"))," ",(INDIRECT("O15")))</f>
        <v xml:space="preserve"> </v>
      </c>
      <c r="BQ15" s="50" t="str">
        <f ca="1">IF(ISBLANK(INDIRECT("P15"))," ",(INDIRECT("P15")))</f>
        <v xml:space="preserve"> </v>
      </c>
      <c r="BR15" s="50">
        <f ca="1">IF(ISBLANK(INDIRECT("Q15"))," ",(INDIRECT("Q15")))</f>
        <v>0</v>
      </c>
      <c r="BS15" s="50" t="str">
        <f ca="1">IF(ISBLANK(INDIRECT("R15"))," ",(INDIRECT("R15")))</f>
        <v xml:space="preserve"> </v>
      </c>
      <c r="BT15" s="50" t="str">
        <f ca="1">IF(ISBLANK(INDIRECT("S15"))," ",(INDIRECT("S15")))</f>
        <v xml:space="preserve"> </v>
      </c>
      <c r="BU15" s="40"/>
    </row>
    <row r="16" spans="1:73" x14ac:dyDescent="0.25">
      <c r="A16" s="379">
        <v>11</v>
      </c>
      <c r="B16" s="226"/>
      <c r="C16" s="227"/>
      <c r="D16" s="226"/>
      <c r="E16" s="227"/>
      <c r="F16" s="226"/>
      <c r="G16" s="226"/>
      <c r="H16" s="226"/>
      <c r="I16" s="226"/>
      <c r="J16" s="226"/>
      <c r="K16" s="226"/>
      <c r="L16" s="226"/>
      <c r="M16" s="226"/>
      <c r="N16" s="226"/>
      <c r="O16" s="235"/>
      <c r="P16" s="235"/>
      <c r="Q16" s="150">
        <f t="shared" si="3"/>
        <v>0</v>
      </c>
      <c r="R16" s="147"/>
      <c r="S16" s="226"/>
      <c r="BA16" s="50">
        <f ca="1">IF(ISBLANK(INDIRECT("A16"))," ",(INDIRECT("A16")))</f>
        <v>11</v>
      </c>
      <c r="BB16" s="50" t="str">
        <f ca="1">IF(ISBLANK(INDIRECT("B16"))," ",(INDIRECT("B16")))</f>
        <v xml:space="preserve"> </v>
      </c>
      <c r="BC16" s="50" t="str">
        <f ca="1">IF(ISBLANK(INDIRECT("C16"))," ",(INDIRECT("C16")))</f>
        <v xml:space="preserve"> </v>
      </c>
      <c r="BD16" s="50" t="str">
        <f ca="1">IF(ISBLANK(INDIRECT("D16"))," ",(INDIRECT("D16")))</f>
        <v xml:space="preserve"> </v>
      </c>
      <c r="BE16" s="50" t="str">
        <f ca="1">IF(ISBLANK(INDIRECT("E16"))," ",(INDIRECT("E16")))</f>
        <v xml:space="preserve"> </v>
      </c>
      <c r="BF16" s="50" t="str">
        <f ca="1">IF(ISBLANK(INDIRECT("F16"))," ",(INDIRECT("F16")))</f>
        <v xml:space="preserve"> </v>
      </c>
      <c r="BG16" s="50" t="str">
        <f ca="1">IF(ISBLANK(INDIRECT("G16"))," ",(INDIRECT("G16")))</f>
        <v xml:space="preserve"> </v>
      </c>
      <c r="BH16" s="50" t="str">
        <f ca="1">IF(ISBLANK(INDIRECT("H16"))," ",(INDIRECT("H16")))</f>
        <v xml:space="preserve"> </v>
      </c>
      <c r="BI16" s="50" t="str">
        <f ca="1">IF(ISBLANK(INDIRECT("I16"))," ",(INDIRECT("I16")))</f>
        <v xml:space="preserve"> </v>
      </c>
      <c r="BJ16" s="50" t="str">
        <f ca="1">IF(ISBLANK(INDIRECT("J16"))," ",(INDIRECT("J16")))</f>
        <v xml:space="preserve"> </v>
      </c>
      <c r="BK16" s="50" t="str">
        <f ca="1">IF(ISBLANK(INDIRECT("K16"))," ",(INDIRECT("K16")))</f>
        <v xml:space="preserve"> </v>
      </c>
      <c r="BL16" s="50" t="str">
        <f ca="1">IF(ISBLANK(INDIRECT("L16"))," ",(INDIRECT("L16")))</f>
        <v xml:space="preserve"> </v>
      </c>
      <c r="BM16" s="50" t="str">
        <f ca="1">IF(ISBLANK(INDIRECT("M16"))," ",(INDIRECT("M16")))</f>
        <v xml:space="preserve"> </v>
      </c>
      <c r="BN16" s="50" t="str">
        <f ca="1">IF(ISBLANK(INDIRECT("N16"))," ",(INDIRECT("N16")))</f>
        <v xml:space="preserve"> </v>
      </c>
      <c r="BO16" s="40" t="str">
        <f t="shared" ca="1" si="2"/>
        <v xml:space="preserve"> </v>
      </c>
      <c r="BP16" s="50" t="str">
        <f ca="1">IF(ISBLANK(INDIRECT("O16"))," ",(INDIRECT("O16")))</f>
        <v xml:space="preserve"> </v>
      </c>
      <c r="BQ16" s="50" t="str">
        <f ca="1">IF(ISBLANK(INDIRECT("P16"))," ",(INDIRECT("P16")))</f>
        <v xml:space="preserve"> </v>
      </c>
      <c r="BR16" s="50">
        <f ca="1">IF(ISBLANK(INDIRECT("Q16"))," ",(INDIRECT("Q16")))</f>
        <v>0</v>
      </c>
      <c r="BS16" s="50" t="str">
        <f ca="1">IF(ISBLANK(INDIRECT("R16"))," ",(INDIRECT("R16")))</f>
        <v xml:space="preserve"> </v>
      </c>
      <c r="BT16" s="50" t="str">
        <f ca="1">IF(ISBLANK(INDIRECT("S16"))," ",(INDIRECT("S16")))</f>
        <v xml:space="preserve"> </v>
      </c>
      <c r="BU16" s="40"/>
    </row>
    <row r="17" spans="1:73" x14ac:dyDescent="0.25">
      <c r="A17" s="379">
        <v>12</v>
      </c>
      <c r="B17" s="226"/>
      <c r="C17" s="227"/>
      <c r="D17" s="226"/>
      <c r="E17" s="227"/>
      <c r="F17" s="226"/>
      <c r="G17" s="226"/>
      <c r="H17" s="226"/>
      <c r="I17" s="226"/>
      <c r="J17" s="226"/>
      <c r="K17" s="226"/>
      <c r="L17" s="226"/>
      <c r="M17" s="226"/>
      <c r="N17" s="226"/>
      <c r="O17" s="235"/>
      <c r="P17" s="235"/>
      <c r="Q17" s="150">
        <f t="shared" si="3"/>
        <v>0</v>
      </c>
      <c r="R17" s="147"/>
      <c r="S17" s="226"/>
      <c r="BA17" s="50">
        <f ca="1">IF(ISBLANK(INDIRECT("A17"))," ",(INDIRECT("A17")))</f>
        <v>12</v>
      </c>
      <c r="BB17" s="50" t="str">
        <f ca="1">IF(ISBLANK(INDIRECT("B17"))," ",(INDIRECT("B17")))</f>
        <v xml:space="preserve"> </v>
      </c>
      <c r="BC17" s="50" t="str">
        <f ca="1">IF(ISBLANK(INDIRECT("C17"))," ",(INDIRECT("C17")))</f>
        <v xml:space="preserve"> </v>
      </c>
      <c r="BD17" s="50" t="str">
        <f ca="1">IF(ISBLANK(INDIRECT("D17"))," ",(INDIRECT("D17")))</f>
        <v xml:space="preserve"> </v>
      </c>
      <c r="BE17" s="50" t="str">
        <f ca="1">IF(ISBLANK(INDIRECT("E17"))," ",(INDIRECT("E17")))</f>
        <v xml:space="preserve"> </v>
      </c>
      <c r="BF17" s="50" t="str">
        <f ca="1">IF(ISBLANK(INDIRECT("F17"))," ",(INDIRECT("F17")))</f>
        <v xml:space="preserve"> </v>
      </c>
      <c r="BG17" s="50" t="str">
        <f ca="1">IF(ISBLANK(INDIRECT("G17"))," ",(INDIRECT("G17")))</f>
        <v xml:space="preserve"> </v>
      </c>
      <c r="BH17" s="50" t="str">
        <f ca="1">IF(ISBLANK(INDIRECT("H17"))," ",(INDIRECT("H17")))</f>
        <v xml:space="preserve"> </v>
      </c>
      <c r="BI17" s="50" t="str">
        <f ca="1">IF(ISBLANK(INDIRECT("I17"))," ",(INDIRECT("I17")))</f>
        <v xml:space="preserve"> </v>
      </c>
      <c r="BJ17" s="50" t="str">
        <f ca="1">IF(ISBLANK(INDIRECT("J17"))," ",(INDIRECT("J17")))</f>
        <v xml:space="preserve"> </v>
      </c>
      <c r="BK17" s="50" t="str">
        <f ca="1">IF(ISBLANK(INDIRECT("K17"))," ",(INDIRECT("K17")))</f>
        <v xml:space="preserve"> </v>
      </c>
      <c r="BL17" s="50" t="str">
        <f ca="1">IF(ISBLANK(INDIRECT("L17"))," ",(INDIRECT("L17")))</f>
        <v xml:space="preserve"> </v>
      </c>
      <c r="BM17" s="50" t="str">
        <f ca="1">IF(ISBLANK(INDIRECT("M17"))," ",(INDIRECT("M17")))</f>
        <v xml:space="preserve"> </v>
      </c>
      <c r="BN17" s="50" t="str">
        <f ca="1">IF(ISBLANK(INDIRECT("N17"))," ",(INDIRECT("N17")))</f>
        <v xml:space="preserve"> </v>
      </c>
      <c r="BO17" s="40" t="str">
        <f t="shared" ca="1" si="2"/>
        <v xml:space="preserve"> </v>
      </c>
      <c r="BP17" s="50" t="str">
        <f ca="1">IF(ISBLANK(INDIRECT("O17"))," ",(INDIRECT("O17")))</f>
        <v xml:space="preserve"> </v>
      </c>
      <c r="BQ17" s="50" t="str">
        <f ca="1">IF(ISBLANK(INDIRECT("P17"))," ",(INDIRECT("P17")))</f>
        <v xml:space="preserve"> </v>
      </c>
      <c r="BR17" s="50">
        <f ca="1">IF(ISBLANK(INDIRECT("Q17"))," ",(INDIRECT("Q17")))</f>
        <v>0</v>
      </c>
      <c r="BS17" s="50" t="str">
        <f ca="1">IF(ISBLANK(INDIRECT("R17"))," ",(INDIRECT("R17")))</f>
        <v xml:space="preserve"> </v>
      </c>
      <c r="BT17" s="50" t="str">
        <f ca="1">IF(ISBLANK(INDIRECT("S17"))," ",(INDIRECT("S17")))</f>
        <v xml:space="preserve"> </v>
      </c>
      <c r="BU17" s="40"/>
    </row>
    <row r="18" spans="1:73" x14ac:dyDescent="0.25">
      <c r="A18" s="379">
        <v>13</v>
      </c>
      <c r="B18" s="226"/>
      <c r="C18" s="227"/>
      <c r="D18" s="226"/>
      <c r="E18" s="227"/>
      <c r="F18" s="226"/>
      <c r="G18" s="226"/>
      <c r="H18" s="226"/>
      <c r="I18" s="226"/>
      <c r="J18" s="226"/>
      <c r="K18" s="226"/>
      <c r="L18" s="226"/>
      <c r="M18" s="226"/>
      <c r="N18" s="226"/>
      <c r="O18" s="235"/>
      <c r="P18" s="235"/>
      <c r="Q18" s="150">
        <f t="shared" si="3"/>
        <v>0</v>
      </c>
      <c r="R18" s="147"/>
      <c r="S18" s="226"/>
      <c r="BA18" s="50">
        <f ca="1">IF(ISBLANK(INDIRECT("A18"))," ",(INDIRECT("A18")))</f>
        <v>13</v>
      </c>
      <c r="BB18" s="50" t="str">
        <f ca="1">IF(ISBLANK(INDIRECT("B18"))," ",(INDIRECT("B18")))</f>
        <v xml:space="preserve"> </v>
      </c>
      <c r="BC18" s="50" t="str">
        <f ca="1">IF(ISBLANK(INDIRECT("C18"))," ",(INDIRECT("C18")))</f>
        <v xml:space="preserve"> </v>
      </c>
      <c r="BD18" s="50" t="str">
        <f ca="1">IF(ISBLANK(INDIRECT("D18"))," ",(INDIRECT("D18")))</f>
        <v xml:space="preserve"> </v>
      </c>
      <c r="BE18" s="50" t="str">
        <f ca="1">IF(ISBLANK(INDIRECT("E18"))," ",(INDIRECT("E18")))</f>
        <v xml:space="preserve"> </v>
      </c>
      <c r="BF18" s="50" t="str">
        <f ca="1">IF(ISBLANK(INDIRECT("F18"))," ",(INDIRECT("F18")))</f>
        <v xml:space="preserve"> </v>
      </c>
      <c r="BG18" s="50" t="str">
        <f ca="1">IF(ISBLANK(INDIRECT("G18"))," ",(INDIRECT("G18")))</f>
        <v xml:space="preserve"> </v>
      </c>
      <c r="BH18" s="50" t="str">
        <f ca="1">IF(ISBLANK(INDIRECT("H18"))," ",(INDIRECT("H18")))</f>
        <v xml:space="preserve"> </v>
      </c>
      <c r="BI18" s="50" t="str">
        <f ca="1">IF(ISBLANK(INDIRECT("I18"))," ",(INDIRECT("I18")))</f>
        <v xml:space="preserve"> </v>
      </c>
      <c r="BJ18" s="50" t="str">
        <f ca="1">IF(ISBLANK(INDIRECT("J18"))," ",(INDIRECT("J18")))</f>
        <v xml:space="preserve"> </v>
      </c>
      <c r="BK18" s="50" t="str">
        <f ca="1">IF(ISBLANK(INDIRECT("K18"))," ",(INDIRECT("K18")))</f>
        <v xml:space="preserve"> </v>
      </c>
      <c r="BL18" s="50" t="str">
        <f ca="1">IF(ISBLANK(INDIRECT("L18"))," ",(INDIRECT("L18")))</f>
        <v xml:space="preserve"> </v>
      </c>
      <c r="BM18" s="50" t="str">
        <f ca="1">IF(ISBLANK(INDIRECT("M18"))," ",(INDIRECT("M18")))</f>
        <v xml:space="preserve"> </v>
      </c>
      <c r="BN18" s="50" t="str">
        <f ca="1">IF(ISBLANK(INDIRECT("N18"))," ",(INDIRECT("N18")))</f>
        <v xml:space="preserve"> </v>
      </c>
      <c r="BO18" s="40" t="str">
        <f t="shared" ca="1" si="2"/>
        <v xml:space="preserve"> </v>
      </c>
      <c r="BP18" s="50" t="str">
        <f ca="1">IF(ISBLANK(INDIRECT("O18"))," ",(INDIRECT("O18")))</f>
        <v xml:space="preserve"> </v>
      </c>
      <c r="BQ18" s="50" t="str">
        <f ca="1">IF(ISBLANK(INDIRECT("P18"))," ",(INDIRECT("P18")))</f>
        <v xml:space="preserve"> </v>
      </c>
      <c r="BR18" s="50">
        <f ca="1">IF(ISBLANK(INDIRECT("Q18"))," ",(INDIRECT("Q18")))</f>
        <v>0</v>
      </c>
      <c r="BS18" s="50" t="str">
        <f ca="1">IF(ISBLANK(INDIRECT("R18"))," ",(INDIRECT("R18")))</f>
        <v xml:space="preserve"> </v>
      </c>
      <c r="BT18" s="50" t="str">
        <f ca="1">IF(ISBLANK(INDIRECT("S18"))," ",(INDIRECT("S18")))</f>
        <v xml:space="preserve"> </v>
      </c>
      <c r="BU18" s="40"/>
    </row>
    <row r="19" spans="1:73" x14ac:dyDescent="0.25">
      <c r="A19" s="379">
        <v>14</v>
      </c>
      <c r="B19" s="226"/>
      <c r="C19" s="227"/>
      <c r="D19" s="226"/>
      <c r="E19" s="227"/>
      <c r="F19" s="226"/>
      <c r="G19" s="226"/>
      <c r="H19" s="226"/>
      <c r="I19" s="226"/>
      <c r="J19" s="226"/>
      <c r="K19" s="226"/>
      <c r="L19" s="226"/>
      <c r="M19" s="226"/>
      <c r="N19" s="226"/>
      <c r="O19" s="235"/>
      <c r="P19" s="235"/>
      <c r="Q19" s="150">
        <f t="shared" si="3"/>
        <v>0</v>
      </c>
      <c r="R19" s="147"/>
      <c r="S19" s="226"/>
      <c r="BA19" s="50">
        <f ca="1">IF(ISBLANK(INDIRECT("A19"))," ",(INDIRECT("A19")))</f>
        <v>14</v>
      </c>
      <c r="BB19" s="50" t="str">
        <f ca="1">IF(ISBLANK(INDIRECT("B19"))," ",(INDIRECT("B19")))</f>
        <v xml:space="preserve"> </v>
      </c>
      <c r="BC19" s="50" t="str">
        <f ca="1">IF(ISBLANK(INDIRECT("C19"))," ",(INDIRECT("C19")))</f>
        <v xml:space="preserve"> </v>
      </c>
      <c r="BD19" s="50" t="str">
        <f ca="1">IF(ISBLANK(INDIRECT("D19"))," ",(INDIRECT("D19")))</f>
        <v xml:space="preserve"> </v>
      </c>
      <c r="BE19" s="50" t="str">
        <f ca="1">IF(ISBLANK(INDIRECT("E19"))," ",(INDIRECT("E19")))</f>
        <v xml:space="preserve"> </v>
      </c>
      <c r="BF19" s="50" t="str">
        <f ca="1">IF(ISBLANK(INDIRECT("F19"))," ",(INDIRECT("F19")))</f>
        <v xml:space="preserve"> </v>
      </c>
      <c r="BG19" s="50" t="str">
        <f ca="1">IF(ISBLANK(INDIRECT("G19"))," ",(INDIRECT("G19")))</f>
        <v xml:space="preserve"> </v>
      </c>
      <c r="BH19" s="50" t="str">
        <f ca="1">IF(ISBLANK(INDIRECT("H19"))," ",(INDIRECT("H19")))</f>
        <v xml:space="preserve"> </v>
      </c>
      <c r="BI19" s="50" t="str">
        <f ca="1">IF(ISBLANK(INDIRECT("I19"))," ",(INDIRECT("I19")))</f>
        <v xml:space="preserve"> </v>
      </c>
      <c r="BJ19" s="50" t="str">
        <f ca="1">IF(ISBLANK(INDIRECT("J19"))," ",(INDIRECT("J19")))</f>
        <v xml:space="preserve"> </v>
      </c>
      <c r="BK19" s="50" t="str">
        <f ca="1">IF(ISBLANK(INDIRECT("K19"))," ",(INDIRECT("K19")))</f>
        <v xml:space="preserve"> </v>
      </c>
      <c r="BL19" s="50" t="str">
        <f ca="1">IF(ISBLANK(INDIRECT("L19"))," ",(INDIRECT("L19")))</f>
        <v xml:space="preserve"> </v>
      </c>
      <c r="BM19" s="50" t="str">
        <f ca="1">IF(ISBLANK(INDIRECT("M19"))," ",(INDIRECT("M19")))</f>
        <v xml:space="preserve"> </v>
      </c>
      <c r="BN19" s="50" t="str">
        <f ca="1">IF(ISBLANK(INDIRECT("N19"))," ",(INDIRECT("N19")))</f>
        <v xml:space="preserve"> </v>
      </c>
      <c r="BO19" s="40" t="str">
        <f t="shared" ca="1" si="2"/>
        <v xml:space="preserve"> </v>
      </c>
      <c r="BP19" s="50" t="str">
        <f ca="1">IF(ISBLANK(INDIRECT("O19"))," ",(INDIRECT("O19")))</f>
        <v xml:space="preserve"> </v>
      </c>
      <c r="BQ19" s="50" t="str">
        <f ca="1">IF(ISBLANK(INDIRECT("P19"))," ",(INDIRECT("P19")))</f>
        <v xml:space="preserve"> </v>
      </c>
      <c r="BR19" s="50">
        <f ca="1">IF(ISBLANK(INDIRECT("Q19"))," ",(INDIRECT("Q19")))</f>
        <v>0</v>
      </c>
      <c r="BS19" s="50" t="str">
        <f ca="1">IF(ISBLANK(INDIRECT("R19"))," ",(INDIRECT("R19")))</f>
        <v xml:space="preserve"> </v>
      </c>
      <c r="BT19" s="50" t="str">
        <f ca="1">IF(ISBLANK(INDIRECT("S19"))," ",(INDIRECT("S19")))</f>
        <v xml:space="preserve"> </v>
      </c>
      <c r="BU19" s="40"/>
    </row>
    <row r="20" spans="1:73" x14ac:dyDescent="0.25">
      <c r="A20" s="379">
        <v>15</v>
      </c>
      <c r="B20" s="226"/>
      <c r="C20" s="227"/>
      <c r="D20" s="226"/>
      <c r="E20" s="227"/>
      <c r="F20" s="226"/>
      <c r="G20" s="226"/>
      <c r="H20" s="226"/>
      <c r="I20" s="226"/>
      <c r="J20" s="226"/>
      <c r="K20" s="226"/>
      <c r="L20" s="226"/>
      <c r="M20" s="226"/>
      <c r="N20" s="226"/>
      <c r="O20" s="235"/>
      <c r="P20" s="235"/>
      <c r="Q20" s="150">
        <f t="shared" si="3"/>
        <v>0</v>
      </c>
      <c r="R20" s="147"/>
      <c r="S20" s="226"/>
      <c r="BA20" s="50">
        <f ca="1">IF(ISBLANK(INDIRECT("A20"))," ",(INDIRECT("A20")))</f>
        <v>15</v>
      </c>
      <c r="BB20" s="50" t="str">
        <f ca="1">IF(ISBLANK(INDIRECT("B20"))," ",(INDIRECT("B20")))</f>
        <v xml:space="preserve"> </v>
      </c>
      <c r="BC20" s="50" t="str">
        <f ca="1">IF(ISBLANK(INDIRECT("C20"))," ",(INDIRECT("C20")))</f>
        <v xml:space="preserve"> </v>
      </c>
      <c r="BD20" s="50" t="str">
        <f ca="1">IF(ISBLANK(INDIRECT("D20"))," ",(INDIRECT("D20")))</f>
        <v xml:space="preserve"> </v>
      </c>
      <c r="BE20" s="50" t="str">
        <f ca="1">IF(ISBLANK(INDIRECT("E20"))," ",(INDIRECT("E20")))</f>
        <v xml:space="preserve"> </v>
      </c>
      <c r="BF20" s="50" t="str">
        <f ca="1">IF(ISBLANK(INDIRECT("F20"))," ",(INDIRECT("F20")))</f>
        <v xml:space="preserve"> </v>
      </c>
      <c r="BG20" s="50" t="str">
        <f ca="1">IF(ISBLANK(INDIRECT("G20"))," ",(INDIRECT("G20")))</f>
        <v xml:space="preserve"> </v>
      </c>
      <c r="BH20" s="50" t="str">
        <f ca="1">IF(ISBLANK(INDIRECT("H20"))," ",(INDIRECT("H20")))</f>
        <v xml:space="preserve"> </v>
      </c>
      <c r="BI20" s="50" t="str">
        <f ca="1">IF(ISBLANK(INDIRECT("I20"))," ",(INDIRECT("I20")))</f>
        <v xml:space="preserve"> </v>
      </c>
      <c r="BJ20" s="50" t="str">
        <f ca="1">IF(ISBLANK(INDIRECT("J20"))," ",(INDIRECT("J20")))</f>
        <v xml:space="preserve"> </v>
      </c>
      <c r="BK20" s="50" t="str">
        <f ca="1">IF(ISBLANK(INDIRECT("K20"))," ",(INDIRECT("K20")))</f>
        <v xml:space="preserve"> </v>
      </c>
      <c r="BL20" s="50" t="str">
        <f ca="1">IF(ISBLANK(INDIRECT("L20"))," ",(INDIRECT("L20")))</f>
        <v xml:space="preserve"> </v>
      </c>
      <c r="BM20" s="50" t="str">
        <f ca="1">IF(ISBLANK(INDIRECT("M20"))," ",(INDIRECT("M20")))</f>
        <v xml:space="preserve"> </v>
      </c>
      <c r="BN20" s="50" t="str">
        <f ca="1">IF(ISBLANK(INDIRECT("N20"))," ",(INDIRECT("N20")))</f>
        <v xml:space="preserve"> </v>
      </c>
      <c r="BO20" s="40" t="str">
        <f t="shared" ca="1" si="2"/>
        <v xml:space="preserve"> </v>
      </c>
      <c r="BP20" s="50" t="str">
        <f ca="1">IF(ISBLANK(INDIRECT("O20"))," ",(INDIRECT("O20")))</f>
        <v xml:space="preserve"> </v>
      </c>
      <c r="BQ20" s="50" t="str">
        <f ca="1">IF(ISBLANK(INDIRECT("P20"))," ",(INDIRECT("P20")))</f>
        <v xml:space="preserve"> </v>
      </c>
      <c r="BR20" s="50">
        <f ca="1">IF(ISBLANK(INDIRECT("Q20"))," ",(INDIRECT("Q20")))</f>
        <v>0</v>
      </c>
      <c r="BS20" s="50" t="str">
        <f ca="1">IF(ISBLANK(INDIRECT("R20"))," ",(INDIRECT("R20")))</f>
        <v xml:space="preserve"> </v>
      </c>
      <c r="BT20" s="50" t="str">
        <f ca="1">IF(ISBLANK(INDIRECT("S20"))," ",(INDIRECT("S20")))</f>
        <v xml:space="preserve"> </v>
      </c>
      <c r="BU20" s="40"/>
    </row>
    <row r="21" spans="1:73" x14ac:dyDescent="0.25">
      <c r="A21" s="379">
        <v>16</v>
      </c>
      <c r="B21" s="226"/>
      <c r="C21" s="227"/>
      <c r="D21" s="226"/>
      <c r="E21" s="227"/>
      <c r="F21" s="226"/>
      <c r="G21" s="226"/>
      <c r="H21" s="226"/>
      <c r="I21" s="226"/>
      <c r="J21" s="226"/>
      <c r="K21" s="226"/>
      <c r="L21" s="226"/>
      <c r="M21" s="226"/>
      <c r="N21" s="226"/>
      <c r="O21" s="235"/>
      <c r="P21" s="235"/>
      <c r="Q21" s="150">
        <f t="shared" si="3"/>
        <v>0</v>
      </c>
      <c r="R21" s="147"/>
      <c r="S21" s="226"/>
      <c r="BA21" s="50">
        <f ca="1">IF(ISBLANK(INDIRECT("A21"))," ",(INDIRECT("A21")))</f>
        <v>16</v>
      </c>
      <c r="BB21" s="50" t="str">
        <f ca="1">IF(ISBLANK(INDIRECT("B21"))," ",(INDIRECT("B21")))</f>
        <v xml:space="preserve"> </v>
      </c>
      <c r="BC21" s="50" t="str">
        <f ca="1">IF(ISBLANK(INDIRECT("C21"))," ",(INDIRECT("C21")))</f>
        <v xml:space="preserve"> </v>
      </c>
      <c r="BD21" s="50" t="str">
        <f ca="1">IF(ISBLANK(INDIRECT("D21"))," ",(INDIRECT("D21")))</f>
        <v xml:space="preserve"> </v>
      </c>
      <c r="BE21" s="50" t="str">
        <f ca="1">IF(ISBLANK(INDIRECT("E21"))," ",(INDIRECT("E21")))</f>
        <v xml:space="preserve"> </v>
      </c>
      <c r="BF21" s="50" t="str">
        <f ca="1">IF(ISBLANK(INDIRECT("F21"))," ",(INDIRECT("F21")))</f>
        <v xml:space="preserve"> </v>
      </c>
      <c r="BG21" s="50" t="str">
        <f ca="1">IF(ISBLANK(INDIRECT("G21"))," ",(INDIRECT("G21")))</f>
        <v xml:space="preserve"> </v>
      </c>
      <c r="BH21" s="50" t="str">
        <f ca="1">IF(ISBLANK(INDIRECT("H21"))," ",(INDIRECT("H21")))</f>
        <v xml:space="preserve"> </v>
      </c>
      <c r="BI21" s="50" t="str">
        <f ca="1">IF(ISBLANK(INDIRECT("I21"))," ",(INDIRECT("I21")))</f>
        <v xml:space="preserve"> </v>
      </c>
      <c r="BJ21" s="50" t="str">
        <f ca="1">IF(ISBLANK(INDIRECT("J21"))," ",(INDIRECT("J21")))</f>
        <v xml:space="preserve"> </v>
      </c>
      <c r="BK21" s="50" t="str">
        <f ca="1">IF(ISBLANK(INDIRECT("K21"))," ",(INDIRECT("K21")))</f>
        <v xml:space="preserve"> </v>
      </c>
      <c r="BL21" s="50" t="str">
        <f ca="1">IF(ISBLANK(INDIRECT("L21"))," ",(INDIRECT("L21")))</f>
        <v xml:space="preserve"> </v>
      </c>
      <c r="BM21" s="50" t="str">
        <f ca="1">IF(ISBLANK(INDIRECT("M21"))," ",(INDIRECT("M21")))</f>
        <v xml:space="preserve"> </v>
      </c>
      <c r="BN21" s="50" t="str">
        <f ca="1">IF(ISBLANK(INDIRECT("N21"))," ",(INDIRECT("N21")))</f>
        <v xml:space="preserve"> </v>
      </c>
      <c r="BO21" s="40" t="str">
        <f t="shared" ca="1" si="2"/>
        <v xml:space="preserve"> </v>
      </c>
      <c r="BP21" s="50" t="str">
        <f ca="1">IF(ISBLANK(INDIRECT("O21"))," ",(INDIRECT("O21")))</f>
        <v xml:space="preserve"> </v>
      </c>
      <c r="BQ21" s="50" t="str">
        <f ca="1">IF(ISBLANK(INDIRECT("P21"))," ",(INDIRECT("P21")))</f>
        <v xml:space="preserve"> </v>
      </c>
      <c r="BR21" s="50">
        <f ca="1">IF(ISBLANK(INDIRECT("Q21"))," ",(INDIRECT("Q21")))</f>
        <v>0</v>
      </c>
      <c r="BS21" s="50" t="str">
        <f ca="1">IF(ISBLANK(INDIRECT("R21"))," ",(INDIRECT("R21")))</f>
        <v xml:space="preserve"> </v>
      </c>
      <c r="BT21" s="50" t="str">
        <f ca="1">IF(ISBLANK(INDIRECT("S21"))," ",(INDIRECT("S21")))</f>
        <v xml:space="preserve"> </v>
      </c>
      <c r="BU21" s="40"/>
    </row>
    <row r="22" spans="1:73" x14ac:dyDescent="0.25">
      <c r="A22" s="379">
        <v>17</v>
      </c>
      <c r="B22" s="226"/>
      <c r="C22" s="227"/>
      <c r="D22" s="226"/>
      <c r="E22" s="227"/>
      <c r="F22" s="226"/>
      <c r="G22" s="226"/>
      <c r="H22" s="226"/>
      <c r="I22" s="226"/>
      <c r="J22" s="226"/>
      <c r="K22" s="226"/>
      <c r="L22" s="226"/>
      <c r="M22" s="226"/>
      <c r="N22" s="226"/>
      <c r="O22" s="235"/>
      <c r="P22" s="235"/>
      <c r="Q22" s="150">
        <f t="shared" si="3"/>
        <v>0</v>
      </c>
      <c r="R22" s="147"/>
      <c r="S22" s="226"/>
      <c r="BA22" s="50">
        <f ca="1">IF(ISBLANK(INDIRECT("A22"))," ",(INDIRECT("A22")))</f>
        <v>17</v>
      </c>
      <c r="BB22" s="50" t="str">
        <f ca="1">IF(ISBLANK(INDIRECT("B22"))," ",(INDIRECT("B22")))</f>
        <v xml:space="preserve"> </v>
      </c>
      <c r="BC22" s="50" t="str">
        <f ca="1">IF(ISBLANK(INDIRECT("C22"))," ",(INDIRECT("C22")))</f>
        <v xml:space="preserve"> </v>
      </c>
      <c r="BD22" s="50" t="str">
        <f ca="1">IF(ISBLANK(INDIRECT("D22"))," ",(INDIRECT("D22")))</f>
        <v xml:space="preserve"> </v>
      </c>
      <c r="BE22" s="50" t="str">
        <f ca="1">IF(ISBLANK(INDIRECT("E22"))," ",(INDIRECT("E22")))</f>
        <v xml:space="preserve"> </v>
      </c>
      <c r="BF22" s="50" t="str">
        <f ca="1">IF(ISBLANK(INDIRECT("F22"))," ",(INDIRECT("F22")))</f>
        <v xml:space="preserve"> </v>
      </c>
      <c r="BG22" s="50" t="str">
        <f ca="1">IF(ISBLANK(INDIRECT("G22"))," ",(INDIRECT("G22")))</f>
        <v xml:space="preserve"> </v>
      </c>
      <c r="BH22" s="50" t="str">
        <f ca="1">IF(ISBLANK(INDIRECT("H22"))," ",(INDIRECT("H22")))</f>
        <v xml:space="preserve"> </v>
      </c>
      <c r="BI22" s="50" t="str">
        <f ca="1">IF(ISBLANK(INDIRECT("I22"))," ",(INDIRECT("I22")))</f>
        <v xml:space="preserve"> </v>
      </c>
      <c r="BJ22" s="50" t="str">
        <f ca="1">IF(ISBLANK(INDIRECT("J22"))," ",(INDIRECT("J22")))</f>
        <v xml:space="preserve"> </v>
      </c>
      <c r="BK22" s="50" t="str">
        <f ca="1">IF(ISBLANK(INDIRECT("K22"))," ",(INDIRECT("K22")))</f>
        <v xml:space="preserve"> </v>
      </c>
      <c r="BL22" s="50" t="str">
        <f ca="1">IF(ISBLANK(INDIRECT("L22"))," ",(INDIRECT("L22")))</f>
        <v xml:space="preserve"> </v>
      </c>
      <c r="BM22" s="50" t="str">
        <f ca="1">IF(ISBLANK(INDIRECT("M22"))," ",(INDIRECT("M22")))</f>
        <v xml:space="preserve"> </v>
      </c>
      <c r="BN22" s="50" t="str">
        <f ca="1">IF(ISBLANK(INDIRECT("N22"))," ",(INDIRECT("N22")))</f>
        <v xml:space="preserve"> </v>
      </c>
      <c r="BO22" s="40" t="str">
        <f t="shared" ca="1" si="2"/>
        <v xml:space="preserve"> </v>
      </c>
      <c r="BP22" s="50" t="str">
        <f ca="1">IF(ISBLANK(INDIRECT("O22"))," ",(INDIRECT("O22")))</f>
        <v xml:space="preserve"> </v>
      </c>
      <c r="BQ22" s="50" t="str">
        <f ca="1">IF(ISBLANK(INDIRECT("P22"))," ",(INDIRECT("P22")))</f>
        <v xml:space="preserve"> </v>
      </c>
      <c r="BR22" s="50">
        <f ca="1">IF(ISBLANK(INDIRECT("Q22"))," ",(INDIRECT("Q22")))</f>
        <v>0</v>
      </c>
      <c r="BS22" s="50" t="str">
        <f ca="1">IF(ISBLANK(INDIRECT("R22"))," ",(INDIRECT("R22")))</f>
        <v xml:space="preserve"> </v>
      </c>
      <c r="BT22" s="50" t="str">
        <f ca="1">IF(ISBLANK(INDIRECT("S22"))," ",(INDIRECT("S22")))</f>
        <v xml:space="preserve"> </v>
      </c>
      <c r="BU22" s="40"/>
    </row>
    <row r="23" spans="1:73" x14ac:dyDescent="0.25">
      <c r="A23" s="379">
        <v>18</v>
      </c>
      <c r="B23" s="226"/>
      <c r="C23" s="227"/>
      <c r="D23" s="226"/>
      <c r="E23" s="227"/>
      <c r="F23" s="226"/>
      <c r="G23" s="226"/>
      <c r="H23" s="226"/>
      <c r="I23" s="226"/>
      <c r="J23" s="226"/>
      <c r="K23" s="226"/>
      <c r="L23" s="226"/>
      <c r="M23" s="226"/>
      <c r="N23" s="226"/>
      <c r="O23" s="235"/>
      <c r="P23" s="235"/>
      <c r="Q23" s="150">
        <f t="shared" si="3"/>
        <v>0</v>
      </c>
      <c r="R23" s="147"/>
      <c r="S23" s="226"/>
      <c r="BA23" s="50">
        <f ca="1">IF(ISBLANK(INDIRECT("A23"))," ",(INDIRECT("A23")))</f>
        <v>18</v>
      </c>
      <c r="BB23" s="50" t="str">
        <f ca="1">IF(ISBLANK(INDIRECT("B23"))," ",(INDIRECT("B23")))</f>
        <v xml:space="preserve"> </v>
      </c>
      <c r="BC23" s="50" t="str">
        <f ca="1">IF(ISBLANK(INDIRECT("C23"))," ",(INDIRECT("C23")))</f>
        <v xml:space="preserve"> </v>
      </c>
      <c r="BD23" s="50" t="str">
        <f ca="1">IF(ISBLANK(INDIRECT("D23"))," ",(INDIRECT("D23")))</f>
        <v xml:space="preserve"> </v>
      </c>
      <c r="BE23" s="50" t="str">
        <f ca="1">IF(ISBLANK(INDIRECT("E23"))," ",(INDIRECT("E23")))</f>
        <v xml:space="preserve"> </v>
      </c>
      <c r="BF23" s="50" t="str">
        <f ca="1">IF(ISBLANK(INDIRECT("F23"))," ",(INDIRECT("F23")))</f>
        <v xml:space="preserve"> </v>
      </c>
      <c r="BG23" s="50" t="str">
        <f ca="1">IF(ISBLANK(INDIRECT("G23"))," ",(INDIRECT("G23")))</f>
        <v xml:space="preserve"> </v>
      </c>
      <c r="BH23" s="50" t="str">
        <f ca="1">IF(ISBLANK(INDIRECT("H23"))," ",(INDIRECT("H23")))</f>
        <v xml:space="preserve"> </v>
      </c>
      <c r="BI23" s="50" t="str">
        <f ca="1">IF(ISBLANK(INDIRECT("I23"))," ",(INDIRECT("I23")))</f>
        <v xml:space="preserve"> </v>
      </c>
      <c r="BJ23" s="50" t="str">
        <f ca="1">IF(ISBLANK(INDIRECT("J23"))," ",(INDIRECT("J23")))</f>
        <v xml:space="preserve"> </v>
      </c>
      <c r="BK23" s="50" t="str">
        <f ca="1">IF(ISBLANK(INDIRECT("K23"))," ",(INDIRECT("K23")))</f>
        <v xml:space="preserve"> </v>
      </c>
      <c r="BL23" s="50" t="str">
        <f ca="1">IF(ISBLANK(INDIRECT("L23"))," ",(INDIRECT("L23")))</f>
        <v xml:space="preserve"> </v>
      </c>
      <c r="BM23" s="50" t="str">
        <f ca="1">IF(ISBLANK(INDIRECT("M23"))," ",(INDIRECT("M23")))</f>
        <v xml:space="preserve"> </v>
      </c>
      <c r="BN23" s="50" t="str">
        <f ca="1">IF(ISBLANK(INDIRECT("N23"))," ",(INDIRECT("N23")))</f>
        <v xml:space="preserve"> </v>
      </c>
      <c r="BO23" s="40" t="str">
        <f t="shared" ca="1" si="2"/>
        <v xml:space="preserve"> </v>
      </c>
      <c r="BP23" s="50" t="str">
        <f ca="1">IF(ISBLANK(INDIRECT("O23"))," ",(INDIRECT("O23")))</f>
        <v xml:space="preserve"> </v>
      </c>
      <c r="BQ23" s="50" t="str">
        <f ca="1">IF(ISBLANK(INDIRECT("P23"))," ",(INDIRECT("P23")))</f>
        <v xml:space="preserve"> </v>
      </c>
      <c r="BR23" s="50">
        <f ca="1">IF(ISBLANK(INDIRECT("Q23"))," ",(INDIRECT("Q23")))</f>
        <v>0</v>
      </c>
      <c r="BS23" s="50" t="str">
        <f ca="1">IF(ISBLANK(INDIRECT("R23"))," ",(INDIRECT("R23")))</f>
        <v xml:space="preserve"> </v>
      </c>
      <c r="BT23" s="50" t="str">
        <f ca="1">IF(ISBLANK(INDIRECT("S23"))," ",(INDIRECT("S23")))</f>
        <v xml:space="preserve"> </v>
      </c>
      <c r="BU23" s="40"/>
    </row>
    <row r="24" spans="1:73" x14ac:dyDescent="0.25">
      <c r="A24" s="379">
        <v>19</v>
      </c>
      <c r="B24" s="226"/>
      <c r="C24" s="227"/>
      <c r="D24" s="226"/>
      <c r="E24" s="227"/>
      <c r="F24" s="226"/>
      <c r="G24" s="226"/>
      <c r="H24" s="226"/>
      <c r="I24" s="226"/>
      <c r="J24" s="226"/>
      <c r="K24" s="226"/>
      <c r="L24" s="226"/>
      <c r="M24" s="226"/>
      <c r="N24" s="226"/>
      <c r="O24" s="235"/>
      <c r="P24" s="235"/>
      <c r="Q24" s="150">
        <f t="shared" si="3"/>
        <v>0</v>
      </c>
      <c r="R24" s="147"/>
      <c r="S24" s="226"/>
      <c r="BA24" s="50">
        <f ca="1">IF(ISBLANK(INDIRECT("A24"))," ",(INDIRECT("A24")))</f>
        <v>19</v>
      </c>
      <c r="BB24" s="50" t="str">
        <f ca="1">IF(ISBLANK(INDIRECT("B24"))," ",(INDIRECT("B24")))</f>
        <v xml:space="preserve"> </v>
      </c>
      <c r="BC24" s="50" t="str">
        <f ca="1">IF(ISBLANK(INDIRECT("C24"))," ",(INDIRECT("C24")))</f>
        <v xml:space="preserve"> </v>
      </c>
      <c r="BD24" s="50" t="str">
        <f ca="1">IF(ISBLANK(INDIRECT("D24"))," ",(INDIRECT("D24")))</f>
        <v xml:space="preserve"> </v>
      </c>
      <c r="BE24" s="50" t="str">
        <f ca="1">IF(ISBLANK(INDIRECT("E24"))," ",(INDIRECT("E24")))</f>
        <v xml:space="preserve"> </v>
      </c>
      <c r="BF24" s="50" t="str">
        <f ca="1">IF(ISBLANK(INDIRECT("F24"))," ",(INDIRECT("F24")))</f>
        <v xml:space="preserve"> </v>
      </c>
      <c r="BG24" s="50" t="str">
        <f ca="1">IF(ISBLANK(INDIRECT("G24"))," ",(INDIRECT("G24")))</f>
        <v xml:space="preserve"> </v>
      </c>
      <c r="BH24" s="50" t="str">
        <f ca="1">IF(ISBLANK(INDIRECT("H24"))," ",(INDIRECT("H24")))</f>
        <v xml:space="preserve"> </v>
      </c>
      <c r="BI24" s="50" t="str">
        <f ca="1">IF(ISBLANK(INDIRECT("I24"))," ",(INDIRECT("I24")))</f>
        <v xml:space="preserve"> </v>
      </c>
      <c r="BJ24" s="50" t="str">
        <f ca="1">IF(ISBLANK(INDIRECT("J24"))," ",(INDIRECT("J24")))</f>
        <v xml:space="preserve"> </v>
      </c>
      <c r="BK24" s="50" t="str">
        <f ca="1">IF(ISBLANK(INDIRECT("K24"))," ",(INDIRECT("K24")))</f>
        <v xml:space="preserve"> </v>
      </c>
      <c r="BL24" s="50" t="str">
        <f ca="1">IF(ISBLANK(INDIRECT("L24"))," ",(INDIRECT("L24")))</f>
        <v xml:space="preserve"> </v>
      </c>
      <c r="BM24" s="50" t="str">
        <f ca="1">IF(ISBLANK(INDIRECT("M24"))," ",(INDIRECT("M24")))</f>
        <v xml:space="preserve"> </v>
      </c>
      <c r="BN24" s="50" t="str">
        <f ca="1">IF(ISBLANK(INDIRECT("N24"))," ",(INDIRECT("N24")))</f>
        <v xml:space="preserve"> </v>
      </c>
      <c r="BO24" s="40" t="str">
        <f t="shared" ca="1" si="2"/>
        <v xml:space="preserve"> </v>
      </c>
      <c r="BP24" s="50" t="str">
        <f ca="1">IF(ISBLANK(INDIRECT("O24"))," ",(INDIRECT("O24")))</f>
        <v xml:space="preserve"> </v>
      </c>
      <c r="BQ24" s="50" t="str">
        <f ca="1">IF(ISBLANK(INDIRECT("P24"))," ",(INDIRECT("P24")))</f>
        <v xml:space="preserve"> </v>
      </c>
      <c r="BR24" s="50">
        <f ca="1">IF(ISBLANK(INDIRECT("Q24"))," ",(INDIRECT("Q24")))</f>
        <v>0</v>
      </c>
      <c r="BS24" s="50" t="str">
        <f ca="1">IF(ISBLANK(INDIRECT("R24"))," ",(INDIRECT("R24")))</f>
        <v xml:space="preserve"> </v>
      </c>
      <c r="BT24" s="50" t="str">
        <f ca="1">IF(ISBLANK(INDIRECT("S24"))," ",(INDIRECT("S24")))</f>
        <v xml:space="preserve"> </v>
      </c>
      <c r="BU24" s="40"/>
    </row>
    <row r="25" spans="1:73" x14ac:dyDescent="0.25">
      <c r="A25" s="379">
        <v>20</v>
      </c>
      <c r="B25" s="226"/>
      <c r="C25" s="227"/>
      <c r="D25" s="226"/>
      <c r="E25" s="227"/>
      <c r="F25" s="226"/>
      <c r="G25" s="226"/>
      <c r="H25" s="226"/>
      <c r="I25" s="226"/>
      <c r="J25" s="226"/>
      <c r="K25" s="226"/>
      <c r="L25" s="226"/>
      <c r="M25" s="226"/>
      <c r="N25" s="226"/>
      <c r="O25" s="235"/>
      <c r="P25" s="235"/>
      <c r="Q25" s="150">
        <f t="shared" si="3"/>
        <v>0</v>
      </c>
      <c r="R25" s="147"/>
      <c r="S25" s="226"/>
      <c r="BA25" s="50">
        <f ca="1">IF(ISBLANK(INDIRECT("A25"))," ",(INDIRECT("A25")))</f>
        <v>20</v>
      </c>
      <c r="BB25" s="50" t="str">
        <f ca="1">IF(ISBLANK(INDIRECT("B25"))," ",(INDIRECT("B25")))</f>
        <v xml:space="preserve"> </v>
      </c>
      <c r="BC25" s="50" t="str">
        <f ca="1">IF(ISBLANK(INDIRECT("C25"))," ",(INDIRECT("C25")))</f>
        <v xml:space="preserve"> </v>
      </c>
      <c r="BD25" s="50" t="str">
        <f ca="1">IF(ISBLANK(INDIRECT("D25"))," ",(INDIRECT("D25")))</f>
        <v xml:space="preserve"> </v>
      </c>
      <c r="BE25" s="50" t="str">
        <f ca="1">IF(ISBLANK(INDIRECT("E25"))," ",(INDIRECT("E25")))</f>
        <v xml:space="preserve"> </v>
      </c>
      <c r="BF25" s="50" t="str">
        <f ca="1">IF(ISBLANK(INDIRECT("F25"))," ",(INDIRECT("F25")))</f>
        <v xml:space="preserve"> </v>
      </c>
      <c r="BG25" s="50" t="str">
        <f ca="1">IF(ISBLANK(INDIRECT("G25"))," ",(INDIRECT("G25")))</f>
        <v xml:space="preserve"> </v>
      </c>
      <c r="BH25" s="50" t="str">
        <f ca="1">IF(ISBLANK(INDIRECT("H25"))," ",(INDIRECT("H25")))</f>
        <v xml:space="preserve"> </v>
      </c>
      <c r="BI25" s="50" t="str">
        <f ca="1">IF(ISBLANK(INDIRECT("I25"))," ",(INDIRECT("I25")))</f>
        <v xml:space="preserve"> </v>
      </c>
      <c r="BJ25" s="50" t="str">
        <f ca="1">IF(ISBLANK(INDIRECT("J25"))," ",(INDIRECT("J25")))</f>
        <v xml:space="preserve"> </v>
      </c>
      <c r="BK25" s="50" t="str">
        <f ca="1">IF(ISBLANK(INDIRECT("K25"))," ",(INDIRECT("K25")))</f>
        <v xml:space="preserve"> </v>
      </c>
      <c r="BL25" s="50" t="str">
        <f ca="1">IF(ISBLANK(INDIRECT("L25"))," ",(INDIRECT("L25")))</f>
        <v xml:space="preserve"> </v>
      </c>
      <c r="BM25" s="50" t="str">
        <f ca="1">IF(ISBLANK(INDIRECT("M25"))," ",(INDIRECT("M25")))</f>
        <v xml:space="preserve"> </v>
      </c>
      <c r="BN25" s="50" t="str">
        <f ca="1">IF(ISBLANK(INDIRECT("N25"))," ",(INDIRECT("N25")))</f>
        <v xml:space="preserve"> </v>
      </c>
      <c r="BO25" s="40" t="str">
        <f t="shared" ca="1" si="2"/>
        <v xml:space="preserve"> </v>
      </c>
      <c r="BP25" s="50" t="str">
        <f ca="1">IF(ISBLANK(INDIRECT("O25"))," ",(INDIRECT("O25")))</f>
        <v xml:space="preserve"> </v>
      </c>
      <c r="BQ25" s="50" t="str">
        <f ca="1">IF(ISBLANK(INDIRECT("P25"))," ",(INDIRECT("P25")))</f>
        <v xml:space="preserve"> </v>
      </c>
      <c r="BR25" s="50">
        <f ca="1">IF(ISBLANK(INDIRECT("Q25"))," ",(INDIRECT("Q25")))</f>
        <v>0</v>
      </c>
      <c r="BS25" s="50" t="str">
        <f ca="1">IF(ISBLANK(INDIRECT("R25"))," ",(INDIRECT("R25")))</f>
        <v xml:space="preserve"> </v>
      </c>
      <c r="BT25" s="50" t="str">
        <f ca="1">IF(ISBLANK(INDIRECT("S25"))," ",(INDIRECT("S25")))</f>
        <v xml:space="preserve"> </v>
      </c>
      <c r="BU25" s="40"/>
    </row>
    <row r="26" spans="1:73" x14ac:dyDescent="0.25">
      <c r="A26" s="379">
        <v>21</v>
      </c>
      <c r="B26" s="226"/>
      <c r="C26" s="227"/>
      <c r="D26" s="226"/>
      <c r="E26" s="227"/>
      <c r="F26" s="226"/>
      <c r="G26" s="226"/>
      <c r="H26" s="226"/>
      <c r="I26" s="226"/>
      <c r="J26" s="226"/>
      <c r="K26" s="226"/>
      <c r="L26" s="226"/>
      <c r="M26" s="226"/>
      <c r="N26" s="226"/>
      <c r="O26" s="235"/>
      <c r="P26" s="235"/>
      <c r="Q26" s="150">
        <f t="shared" si="3"/>
        <v>0</v>
      </c>
      <c r="R26" s="147"/>
      <c r="S26" s="226"/>
      <c r="BA26" s="50">
        <f ca="1">IF(ISBLANK(INDIRECT("A26"))," ",(INDIRECT("A26")))</f>
        <v>21</v>
      </c>
      <c r="BB26" s="50" t="str">
        <f ca="1">IF(ISBLANK(INDIRECT("B26"))," ",(INDIRECT("B26")))</f>
        <v xml:space="preserve"> </v>
      </c>
      <c r="BC26" s="50" t="str">
        <f ca="1">IF(ISBLANK(INDIRECT("C26"))," ",(INDIRECT("C26")))</f>
        <v xml:space="preserve"> </v>
      </c>
      <c r="BD26" s="50" t="str">
        <f ca="1">IF(ISBLANK(INDIRECT("D26"))," ",(INDIRECT("D26")))</f>
        <v xml:space="preserve"> </v>
      </c>
      <c r="BE26" s="50" t="str">
        <f ca="1">IF(ISBLANK(INDIRECT("E26"))," ",(INDIRECT("E26")))</f>
        <v xml:space="preserve"> </v>
      </c>
      <c r="BF26" s="50" t="str">
        <f ca="1">IF(ISBLANK(INDIRECT("F26"))," ",(INDIRECT("F26")))</f>
        <v xml:space="preserve"> </v>
      </c>
      <c r="BG26" s="50" t="str">
        <f ca="1">IF(ISBLANK(INDIRECT("G26"))," ",(INDIRECT("G26")))</f>
        <v xml:space="preserve"> </v>
      </c>
      <c r="BH26" s="50" t="str">
        <f ca="1">IF(ISBLANK(INDIRECT("H26"))," ",(INDIRECT("H26")))</f>
        <v xml:space="preserve"> </v>
      </c>
      <c r="BI26" s="50" t="str">
        <f ca="1">IF(ISBLANK(INDIRECT("I26"))," ",(INDIRECT("I26")))</f>
        <v xml:space="preserve"> </v>
      </c>
      <c r="BJ26" s="50" t="str">
        <f ca="1">IF(ISBLANK(INDIRECT("J26"))," ",(INDIRECT("J26")))</f>
        <v xml:space="preserve"> </v>
      </c>
      <c r="BK26" s="50" t="str">
        <f ca="1">IF(ISBLANK(INDIRECT("K26"))," ",(INDIRECT("K26")))</f>
        <v xml:space="preserve"> </v>
      </c>
      <c r="BL26" s="50" t="str">
        <f ca="1">IF(ISBLANK(INDIRECT("L26"))," ",(INDIRECT("L26")))</f>
        <v xml:space="preserve"> </v>
      </c>
      <c r="BM26" s="50" t="str">
        <f ca="1">IF(ISBLANK(INDIRECT("M26"))," ",(INDIRECT("M26")))</f>
        <v xml:space="preserve"> </v>
      </c>
      <c r="BN26" s="50" t="str">
        <f ca="1">IF(ISBLANK(INDIRECT("N26"))," ",(INDIRECT("N26")))</f>
        <v xml:space="preserve"> </v>
      </c>
      <c r="BO26" s="40" t="str">
        <f t="shared" ca="1" si="2"/>
        <v xml:space="preserve"> </v>
      </c>
      <c r="BP26" s="50" t="str">
        <f ca="1">IF(ISBLANK(INDIRECT("O26"))," ",(INDIRECT("O26")))</f>
        <v xml:space="preserve"> </v>
      </c>
      <c r="BQ26" s="50" t="str">
        <f ca="1">IF(ISBLANK(INDIRECT("P26"))," ",(INDIRECT("P26")))</f>
        <v xml:space="preserve"> </v>
      </c>
      <c r="BR26" s="50">
        <f ca="1">IF(ISBLANK(INDIRECT("Q26"))," ",(INDIRECT("Q26")))</f>
        <v>0</v>
      </c>
      <c r="BS26" s="50" t="str">
        <f ca="1">IF(ISBLANK(INDIRECT("R26"))," ",(INDIRECT("R26")))</f>
        <v xml:space="preserve"> </v>
      </c>
      <c r="BT26" s="50" t="str">
        <f ca="1">IF(ISBLANK(INDIRECT("S26"))," ",(INDIRECT("S26")))</f>
        <v xml:space="preserve"> </v>
      </c>
      <c r="BU26" s="40"/>
    </row>
    <row r="27" spans="1:73" x14ac:dyDescent="0.25">
      <c r="A27" s="379">
        <v>22</v>
      </c>
      <c r="B27" s="226"/>
      <c r="C27" s="227"/>
      <c r="D27" s="226"/>
      <c r="E27" s="227"/>
      <c r="F27" s="226"/>
      <c r="G27" s="226"/>
      <c r="H27" s="226"/>
      <c r="I27" s="226"/>
      <c r="J27" s="226"/>
      <c r="K27" s="226"/>
      <c r="L27" s="226"/>
      <c r="M27" s="226"/>
      <c r="N27" s="226"/>
      <c r="O27" s="235"/>
      <c r="P27" s="235"/>
      <c r="Q27" s="150">
        <f t="shared" si="3"/>
        <v>0</v>
      </c>
      <c r="R27" s="147"/>
      <c r="S27" s="226"/>
      <c r="BA27" s="50">
        <f ca="1">IF(ISBLANK(INDIRECT("A27"))," ",(INDIRECT("A27")))</f>
        <v>22</v>
      </c>
      <c r="BB27" s="50" t="str">
        <f ca="1">IF(ISBLANK(INDIRECT("B27"))," ",(INDIRECT("B27")))</f>
        <v xml:space="preserve"> </v>
      </c>
      <c r="BC27" s="50" t="str">
        <f ca="1">IF(ISBLANK(INDIRECT("C27"))," ",(INDIRECT("C27")))</f>
        <v xml:space="preserve"> </v>
      </c>
      <c r="BD27" s="50" t="str">
        <f ca="1">IF(ISBLANK(INDIRECT("D27"))," ",(INDIRECT("D27")))</f>
        <v xml:space="preserve"> </v>
      </c>
      <c r="BE27" s="50" t="str">
        <f ca="1">IF(ISBLANK(INDIRECT("E27"))," ",(INDIRECT("E27")))</f>
        <v xml:space="preserve"> </v>
      </c>
      <c r="BF27" s="50" t="str">
        <f ca="1">IF(ISBLANK(INDIRECT("F27"))," ",(INDIRECT("F27")))</f>
        <v xml:space="preserve"> </v>
      </c>
      <c r="BG27" s="50" t="str">
        <f ca="1">IF(ISBLANK(INDIRECT("G27"))," ",(INDIRECT("G27")))</f>
        <v xml:space="preserve"> </v>
      </c>
      <c r="BH27" s="50" t="str">
        <f ca="1">IF(ISBLANK(INDIRECT("H27"))," ",(INDIRECT("H27")))</f>
        <v xml:space="preserve"> </v>
      </c>
      <c r="BI27" s="50" t="str">
        <f ca="1">IF(ISBLANK(INDIRECT("I27"))," ",(INDIRECT("I27")))</f>
        <v xml:space="preserve"> </v>
      </c>
      <c r="BJ27" s="50" t="str">
        <f ca="1">IF(ISBLANK(INDIRECT("J27"))," ",(INDIRECT("J27")))</f>
        <v xml:space="preserve"> </v>
      </c>
      <c r="BK27" s="50" t="str">
        <f ca="1">IF(ISBLANK(INDIRECT("K27"))," ",(INDIRECT("K27")))</f>
        <v xml:space="preserve"> </v>
      </c>
      <c r="BL27" s="50" t="str">
        <f ca="1">IF(ISBLANK(INDIRECT("L27"))," ",(INDIRECT("L27")))</f>
        <v xml:space="preserve"> </v>
      </c>
      <c r="BM27" s="50" t="str">
        <f ca="1">IF(ISBLANK(INDIRECT("M27"))," ",(INDIRECT("M27")))</f>
        <v xml:space="preserve"> </v>
      </c>
      <c r="BN27" s="50" t="str">
        <f ca="1">IF(ISBLANK(INDIRECT("N27"))," ",(INDIRECT("N27")))</f>
        <v xml:space="preserve"> </v>
      </c>
      <c r="BO27" s="40" t="str">
        <f t="shared" ca="1" si="2"/>
        <v xml:space="preserve"> </v>
      </c>
      <c r="BP27" s="50" t="str">
        <f ca="1">IF(ISBLANK(INDIRECT("O27"))," ",(INDIRECT("O27")))</f>
        <v xml:space="preserve"> </v>
      </c>
      <c r="BQ27" s="50" t="str">
        <f ca="1">IF(ISBLANK(INDIRECT("P27"))," ",(INDIRECT("P27")))</f>
        <v xml:space="preserve"> </v>
      </c>
      <c r="BR27" s="50">
        <f ca="1">IF(ISBLANK(INDIRECT("Q27"))," ",(INDIRECT("Q27")))</f>
        <v>0</v>
      </c>
      <c r="BS27" s="50" t="str">
        <f ca="1">IF(ISBLANK(INDIRECT("R27"))," ",(INDIRECT("R27")))</f>
        <v xml:space="preserve"> </v>
      </c>
      <c r="BT27" s="50" t="str">
        <f ca="1">IF(ISBLANK(INDIRECT("S27"))," ",(INDIRECT("S27")))</f>
        <v xml:space="preserve"> </v>
      </c>
      <c r="BU27" s="40"/>
    </row>
    <row r="28" spans="1:73" x14ac:dyDescent="0.25">
      <c r="A28" s="379">
        <v>23</v>
      </c>
      <c r="B28" s="226"/>
      <c r="C28" s="227"/>
      <c r="D28" s="226"/>
      <c r="E28" s="227"/>
      <c r="F28" s="226"/>
      <c r="G28" s="226"/>
      <c r="H28" s="226"/>
      <c r="I28" s="226"/>
      <c r="J28" s="226"/>
      <c r="K28" s="226"/>
      <c r="L28" s="226"/>
      <c r="M28" s="226"/>
      <c r="N28" s="226"/>
      <c r="O28" s="235"/>
      <c r="P28" s="235"/>
      <c r="Q28" s="150">
        <f t="shared" si="3"/>
        <v>0</v>
      </c>
      <c r="R28" s="147"/>
      <c r="S28" s="226"/>
      <c r="BA28" s="50">
        <f ca="1">IF(ISBLANK(INDIRECT("A28"))," ",(INDIRECT("A28")))</f>
        <v>23</v>
      </c>
      <c r="BB28" s="50" t="str">
        <f ca="1">IF(ISBLANK(INDIRECT("B28"))," ",(INDIRECT("B28")))</f>
        <v xml:space="preserve"> </v>
      </c>
      <c r="BC28" s="50" t="str">
        <f ca="1">IF(ISBLANK(INDIRECT("C28"))," ",(INDIRECT("C28")))</f>
        <v xml:space="preserve"> </v>
      </c>
      <c r="BD28" s="50" t="str">
        <f ca="1">IF(ISBLANK(INDIRECT("D28"))," ",(INDIRECT("D28")))</f>
        <v xml:space="preserve"> </v>
      </c>
      <c r="BE28" s="50" t="str">
        <f ca="1">IF(ISBLANK(INDIRECT("E28"))," ",(INDIRECT("E28")))</f>
        <v xml:space="preserve"> </v>
      </c>
      <c r="BF28" s="50" t="str">
        <f ca="1">IF(ISBLANK(INDIRECT("F28"))," ",(INDIRECT("F28")))</f>
        <v xml:space="preserve"> </v>
      </c>
      <c r="BG28" s="50" t="str">
        <f ca="1">IF(ISBLANK(INDIRECT("G28"))," ",(INDIRECT("G28")))</f>
        <v xml:space="preserve"> </v>
      </c>
      <c r="BH28" s="50" t="str">
        <f ca="1">IF(ISBLANK(INDIRECT("H28"))," ",(INDIRECT("H28")))</f>
        <v xml:space="preserve"> </v>
      </c>
      <c r="BI28" s="50" t="str">
        <f ca="1">IF(ISBLANK(INDIRECT("I28"))," ",(INDIRECT("I28")))</f>
        <v xml:space="preserve"> </v>
      </c>
      <c r="BJ28" s="50" t="str">
        <f ca="1">IF(ISBLANK(INDIRECT("J28"))," ",(INDIRECT("J28")))</f>
        <v xml:space="preserve"> </v>
      </c>
      <c r="BK28" s="50" t="str">
        <f ca="1">IF(ISBLANK(INDIRECT("K28"))," ",(INDIRECT("K28")))</f>
        <v xml:space="preserve"> </v>
      </c>
      <c r="BL28" s="50" t="str">
        <f ca="1">IF(ISBLANK(INDIRECT("L28"))," ",(INDIRECT("L28")))</f>
        <v xml:space="preserve"> </v>
      </c>
      <c r="BM28" s="50" t="str">
        <f ca="1">IF(ISBLANK(INDIRECT("M28"))," ",(INDIRECT("M28")))</f>
        <v xml:space="preserve"> </v>
      </c>
      <c r="BN28" s="50" t="str">
        <f ca="1">IF(ISBLANK(INDIRECT("N28"))," ",(INDIRECT("N28")))</f>
        <v xml:space="preserve"> </v>
      </c>
      <c r="BO28" s="40" t="str">
        <f t="shared" ca="1" si="2"/>
        <v xml:space="preserve"> </v>
      </c>
      <c r="BP28" s="50" t="str">
        <f ca="1">IF(ISBLANK(INDIRECT("O28"))," ",(INDIRECT("O28")))</f>
        <v xml:space="preserve"> </v>
      </c>
      <c r="BQ28" s="50" t="str">
        <f ca="1">IF(ISBLANK(INDIRECT("P28"))," ",(INDIRECT("P28")))</f>
        <v xml:space="preserve"> </v>
      </c>
      <c r="BR28" s="50">
        <f ca="1">IF(ISBLANK(INDIRECT("Q28"))," ",(INDIRECT("Q28")))</f>
        <v>0</v>
      </c>
      <c r="BS28" s="50" t="str">
        <f ca="1">IF(ISBLANK(INDIRECT("R28"))," ",(INDIRECT("R28")))</f>
        <v xml:space="preserve"> </v>
      </c>
      <c r="BT28" s="50" t="str">
        <f ca="1">IF(ISBLANK(INDIRECT("S28"))," ",(INDIRECT("S28")))</f>
        <v xml:space="preserve"> </v>
      </c>
      <c r="BU28" s="40"/>
    </row>
    <row r="29" spans="1:73" x14ac:dyDescent="0.25">
      <c r="A29" s="379">
        <v>24</v>
      </c>
      <c r="B29" s="226"/>
      <c r="C29" s="227"/>
      <c r="D29" s="226"/>
      <c r="E29" s="227"/>
      <c r="F29" s="226"/>
      <c r="G29" s="226"/>
      <c r="H29" s="226"/>
      <c r="I29" s="226"/>
      <c r="J29" s="226"/>
      <c r="K29" s="226"/>
      <c r="L29" s="226"/>
      <c r="M29" s="226"/>
      <c r="N29" s="226"/>
      <c r="O29" s="235"/>
      <c r="P29" s="235"/>
      <c r="Q29" s="150">
        <f t="shared" si="3"/>
        <v>0</v>
      </c>
      <c r="R29" s="147"/>
      <c r="S29" s="226"/>
      <c r="BA29" s="50">
        <f ca="1">IF(ISBLANK(INDIRECT("A29"))," ",(INDIRECT("A29")))</f>
        <v>24</v>
      </c>
      <c r="BB29" s="50" t="str">
        <f ca="1">IF(ISBLANK(INDIRECT("B29"))," ",(INDIRECT("B29")))</f>
        <v xml:space="preserve"> </v>
      </c>
      <c r="BC29" s="50" t="str">
        <f ca="1">IF(ISBLANK(INDIRECT("C29"))," ",(INDIRECT("C29")))</f>
        <v xml:space="preserve"> </v>
      </c>
      <c r="BD29" s="50" t="str">
        <f ca="1">IF(ISBLANK(INDIRECT("D29"))," ",(INDIRECT("D29")))</f>
        <v xml:space="preserve"> </v>
      </c>
      <c r="BE29" s="50" t="str">
        <f ca="1">IF(ISBLANK(INDIRECT("E29"))," ",(INDIRECT("E29")))</f>
        <v xml:space="preserve"> </v>
      </c>
      <c r="BF29" s="50" t="str">
        <f ca="1">IF(ISBLANK(INDIRECT("F29"))," ",(INDIRECT("F29")))</f>
        <v xml:space="preserve"> </v>
      </c>
      <c r="BG29" s="50" t="str">
        <f ca="1">IF(ISBLANK(INDIRECT("G29"))," ",(INDIRECT("G29")))</f>
        <v xml:space="preserve"> </v>
      </c>
      <c r="BH29" s="50" t="str">
        <f ca="1">IF(ISBLANK(INDIRECT("H29"))," ",(INDIRECT("H29")))</f>
        <v xml:space="preserve"> </v>
      </c>
      <c r="BI29" s="50" t="str">
        <f ca="1">IF(ISBLANK(INDIRECT("I29"))," ",(INDIRECT("I29")))</f>
        <v xml:space="preserve"> </v>
      </c>
      <c r="BJ29" s="50" t="str">
        <f ca="1">IF(ISBLANK(INDIRECT("J29"))," ",(INDIRECT("J29")))</f>
        <v xml:space="preserve"> </v>
      </c>
      <c r="BK29" s="50" t="str">
        <f ca="1">IF(ISBLANK(INDIRECT("K29"))," ",(INDIRECT("K29")))</f>
        <v xml:space="preserve"> </v>
      </c>
      <c r="BL29" s="50" t="str">
        <f ca="1">IF(ISBLANK(INDIRECT("L29"))," ",(INDIRECT("L29")))</f>
        <v xml:space="preserve"> </v>
      </c>
      <c r="BM29" s="50" t="str">
        <f ca="1">IF(ISBLANK(INDIRECT("M29"))," ",(INDIRECT("M29")))</f>
        <v xml:space="preserve"> </v>
      </c>
      <c r="BN29" s="50" t="str">
        <f ca="1">IF(ISBLANK(INDIRECT("N29"))," ",(INDIRECT("N29")))</f>
        <v xml:space="preserve"> </v>
      </c>
      <c r="BO29" s="40" t="str">
        <f t="shared" ca="1" si="2"/>
        <v xml:space="preserve"> </v>
      </c>
      <c r="BP29" s="50" t="str">
        <f ca="1">IF(ISBLANK(INDIRECT("O29"))," ",(INDIRECT("O29")))</f>
        <v xml:space="preserve"> </v>
      </c>
      <c r="BQ29" s="50" t="str">
        <f ca="1">IF(ISBLANK(INDIRECT("P29"))," ",(INDIRECT("P29")))</f>
        <v xml:space="preserve"> </v>
      </c>
      <c r="BR29" s="50">
        <f ca="1">IF(ISBLANK(INDIRECT("Q29"))," ",(INDIRECT("Q29")))</f>
        <v>0</v>
      </c>
      <c r="BS29" s="50" t="str">
        <f ca="1">IF(ISBLANK(INDIRECT("R29"))," ",(INDIRECT("R29")))</f>
        <v xml:space="preserve"> </v>
      </c>
      <c r="BT29" s="50" t="str">
        <f ca="1">IF(ISBLANK(INDIRECT("S29"))," ",(INDIRECT("S29")))</f>
        <v xml:space="preserve"> </v>
      </c>
      <c r="BU29" s="40"/>
    </row>
    <row r="30" spans="1:73" x14ac:dyDescent="0.25">
      <c r="A30" s="379">
        <v>25</v>
      </c>
      <c r="B30" s="226"/>
      <c r="C30" s="227"/>
      <c r="D30" s="226"/>
      <c r="E30" s="227"/>
      <c r="F30" s="226"/>
      <c r="G30" s="226"/>
      <c r="H30" s="226"/>
      <c r="I30" s="226"/>
      <c r="J30" s="226"/>
      <c r="K30" s="226"/>
      <c r="L30" s="226"/>
      <c r="M30" s="226"/>
      <c r="N30" s="226"/>
      <c r="O30" s="235"/>
      <c r="P30" s="235"/>
      <c r="Q30" s="150">
        <f t="shared" si="3"/>
        <v>0</v>
      </c>
      <c r="R30" s="147"/>
      <c r="S30" s="226"/>
      <c r="BA30" s="50">
        <f ca="1">IF(ISBLANK(INDIRECT("A30"))," ",(INDIRECT("A30")))</f>
        <v>25</v>
      </c>
      <c r="BB30" s="50" t="str">
        <f ca="1">IF(ISBLANK(INDIRECT("B30"))," ",(INDIRECT("B30")))</f>
        <v xml:space="preserve"> </v>
      </c>
      <c r="BC30" s="50" t="str">
        <f ca="1">IF(ISBLANK(INDIRECT("C30"))," ",(INDIRECT("C30")))</f>
        <v xml:space="preserve"> </v>
      </c>
      <c r="BD30" s="50" t="str">
        <f ca="1">IF(ISBLANK(INDIRECT("D30"))," ",(INDIRECT("D30")))</f>
        <v xml:space="preserve"> </v>
      </c>
      <c r="BE30" s="50" t="str">
        <f ca="1">IF(ISBLANK(INDIRECT("E30"))," ",(INDIRECT("E30")))</f>
        <v xml:space="preserve"> </v>
      </c>
      <c r="BF30" s="50" t="str">
        <f ca="1">IF(ISBLANK(INDIRECT("F30"))," ",(INDIRECT("F30")))</f>
        <v xml:space="preserve"> </v>
      </c>
      <c r="BG30" s="50" t="str">
        <f ca="1">IF(ISBLANK(INDIRECT("G30"))," ",(INDIRECT("G30")))</f>
        <v xml:space="preserve"> </v>
      </c>
      <c r="BH30" s="50" t="str">
        <f ca="1">IF(ISBLANK(INDIRECT("H30"))," ",(INDIRECT("H30")))</f>
        <v xml:space="preserve"> </v>
      </c>
      <c r="BI30" s="50" t="str">
        <f ca="1">IF(ISBLANK(INDIRECT("I30"))," ",(INDIRECT("I30")))</f>
        <v xml:space="preserve"> </v>
      </c>
      <c r="BJ30" s="50" t="str">
        <f ca="1">IF(ISBLANK(INDIRECT("J30"))," ",(INDIRECT("J30")))</f>
        <v xml:space="preserve"> </v>
      </c>
      <c r="BK30" s="50" t="str">
        <f ca="1">IF(ISBLANK(INDIRECT("K30"))," ",(INDIRECT("K30")))</f>
        <v xml:space="preserve"> </v>
      </c>
      <c r="BL30" s="50" t="str">
        <f ca="1">IF(ISBLANK(INDIRECT("L30"))," ",(INDIRECT("L30")))</f>
        <v xml:space="preserve"> </v>
      </c>
      <c r="BM30" s="50" t="str">
        <f ca="1">IF(ISBLANK(INDIRECT("M30"))," ",(INDIRECT("M30")))</f>
        <v xml:space="preserve"> </v>
      </c>
      <c r="BN30" s="50" t="str">
        <f ca="1">IF(ISBLANK(INDIRECT("N30"))," ",(INDIRECT("N30")))</f>
        <v xml:space="preserve"> </v>
      </c>
      <c r="BO30" s="40" t="str">
        <f t="shared" ca="1" si="2"/>
        <v xml:space="preserve"> </v>
      </c>
      <c r="BP30" s="50" t="str">
        <f ca="1">IF(ISBLANK(INDIRECT("O30"))," ",(INDIRECT("O30")))</f>
        <v xml:space="preserve"> </v>
      </c>
      <c r="BQ30" s="50" t="str">
        <f ca="1">IF(ISBLANK(INDIRECT("P30"))," ",(INDIRECT("P30")))</f>
        <v xml:space="preserve"> </v>
      </c>
      <c r="BR30" s="50">
        <f ca="1">IF(ISBLANK(INDIRECT("Q30"))," ",(INDIRECT("Q30")))</f>
        <v>0</v>
      </c>
      <c r="BS30" s="50" t="str">
        <f ca="1">IF(ISBLANK(INDIRECT("R30"))," ",(INDIRECT("R30")))</f>
        <v xml:space="preserve"> </v>
      </c>
      <c r="BT30" s="50" t="str">
        <f ca="1">IF(ISBLANK(INDIRECT("S30"))," ",(INDIRECT("S30")))</f>
        <v xml:space="preserve"> </v>
      </c>
      <c r="BU30" s="40"/>
    </row>
    <row r="31" spans="1:73" x14ac:dyDescent="0.25">
      <c r="A31" s="379">
        <v>26</v>
      </c>
      <c r="B31" s="226"/>
      <c r="C31" s="227"/>
      <c r="D31" s="226"/>
      <c r="E31" s="227"/>
      <c r="F31" s="226"/>
      <c r="G31" s="226"/>
      <c r="H31" s="226"/>
      <c r="I31" s="226"/>
      <c r="J31" s="226"/>
      <c r="K31" s="226"/>
      <c r="L31" s="226"/>
      <c r="M31" s="226"/>
      <c r="N31" s="226"/>
      <c r="O31" s="235"/>
      <c r="P31" s="235"/>
      <c r="Q31" s="150">
        <f t="shared" si="3"/>
        <v>0</v>
      </c>
      <c r="R31" s="147"/>
      <c r="S31" s="226"/>
      <c r="BA31" s="50">
        <f ca="1">IF(ISBLANK(INDIRECT("A31"))," ",(INDIRECT("A31")))</f>
        <v>26</v>
      </c>
      <c r="BB31" s="50" t="str">
        <f ca="1">IF(ISBLANK(INDIRECT("B31"))," ",(INDIRECT("B31")))</f>
        <v xml:space="preserve"> </v>
      </c>
      <c r="BC31" s="50" t="str">
        <f ca="1">IF(ISBLANK(INDIRECT("C31"))," ",(INDIRECT("C31")))</f>
        <v xml:space="preserve"> </v>
      </c>
      <c r="BD31" s="50" t="str">
        <f ca="1">IF(ISBLANK(INDIRECT("D31"))," ",(INDIRECT("D31")))</f>
        <v xml:space="preserve"> </v>
      </c>
      <c r="BE31" s="50" t="str">
        <f ca="1">IF(ISBLANK(INDIRECT("E31"))," ",(INDIRECT("E31")))</f>
        <v xml:space="preserve"> </v>
      </c>
      <c r="BF31" s="50" t="str">
        <f ca="1">IF(ISBLANK(INDIRECT("F31"))," ",(INDIRECT("F31")))</f>
        <v xml:space="preserve"> </v>
      </c>
      <c r="BG31" s="50" t="str">
        <f ca="1">IF(ISBLANK(INDIRECT("G31"))," ",(INDIRECT("G31")))</f>
        <v xml:space="preserve"> </v>
      </c>
      <c r="BH31" s="50" t="str">
        <f ca="1">IF(ISBLANK(INDIRECT("H31"))," ",(INDIRECT("H31")))</f>
        <v xml:space="preserve"> </v>
      </c>
      <c r="BI31" s="50" t="str">
        <f ca="1">IF(ISBLANK(INDIRECT("I31"))," ",(INDIRECT("I31")))</f>
        <v xml:space="preserve"> </v>
      </c>
      <c r="BJ31" s="50" t="str">
        <f ca="1">IF(ISBLANK(INDIRECT("J31"))," ",(INDIRECT("J31")))</f>
        <v xml:space="preserve"> </v>
      </c>
      <c r="BK31" s="50" t="str">
        <f ca="1">IF(ISBLANK(INDIRECT("K31"))," ",(INDIRECT("K31")))</f>
        <v xml:space="preserve"> </v>
      </c>
      <c r="BL31" s="50" t="str">
        <f ca="1">IF(ISBLANK(INDIRECT("L31"))," ",(INDIRECT("L31")))</f>
        <v xml:space="preserve"> </v>
      </c>
      <c r="BM31" s="50" t="str">
        <f ca="1">IF(ISBLANK(INDIRECT("M31"))," ",(INDIRECT("M31")))</f>
        <v xml:space="preserve"> </v>
      </c>
      <c r="BN31" s="50" t="str">
        <f ca="1">IF(ISBLANK(INDIRECT("N31"))," ",(INDIRECT("N31")))</f>
        <v xml:space="preserve"> </v>
      </c>
      <c r="BO31" s="40" t="str">
        <f t="shared" ca="1" si="2"/>
        <v xml:space="preserve"> </v>
      </c>
      <c r="BP31" s="50" t="str">
        <f ca="1">IF(ISBLANK(INDIRECT("O31"))," ",(INDIRECT("O31")))</f>
        <v xml:space="preserve"> </v>
      </c>
      <c r="BQ31" s="50" t="str">
        <f ca="1">IF(ISBLANK(INDIRECT("P31"))," ",(INDIRECT("P31")))</f>
        <v xml:space="preserve"> </v>
      </c>
      <c r="BR31" s="50">
        <f ca="1">IF(ISBLANK(INDIRECT("Q31"))," ",(INDIRECT("Q31")))</f>
        <v>0</v>
      </c>
      <c r="BS31" s="50" t="str">
        <f ca="1">IF(ISBLANK(INDIRECT("R31"))," ",(INDIRECT("R31")))</f>
        <v xml:space="preserve"> </v>
      </c>
      <c r="BT31" s="50" t="str">
        <f ca="1">IF(ISBLANK(INDIRECT("S31"))," ",(INDIRECT("S31")))</f>
        <v xml:space="preserve"> </v>
      </c>
      <c r="BU31" s="40"/>
    </row>
    <row r="32" spans="1:73" x14ac:dyDescent="0.25">
      <c r="A32" s="379">
        <v>27</v>
      </c>
      <c r="B32" s="226"/>
      <c r="C32" s="227"/>
      <c r="D32" s="226"/>
      <c r="E32" s="227"/>
      <c r="F32" s="226"/>
      <c r="G32" s="226"/>
      <c r="H32" s="226"/>
      <c r="I32" s="226"/>
      <c r="J32" s="226"/>
      <c r="K32" s="226"/>
      <c r="L32" s="226"/>
      <c r="M32" s="226"/>
      <c r="N32" s="226"/>
      <c r="O32" s="235"/>
      <c r="P32" s="235"/>
      <c r="Q32" s="150">
        <f t="shared" si="3"/>
        <v>0</v>
      </c>
      <c r="R32" s="147"/>
      <c r="S32" s="226"/>
      <c r="BA32" s="50">
        <f ca="1">IF(ISBLANK(INDIRECT("A32"))," ",(INDIRECT("A32")))</f>
        <v>27</v>
      </c>
      <c r="BB32" s="50" t="str">
        <f ca="1">IF(ISBLANK(INDIRECT("B32"))," ",(INDIRECT("B32")))</f>
        <v xml:space="preserve"> </v>
      </c>
      <c r="BC32" s="50" t="str">
        <f ca="1">IF(ISBLANK(INDIRECT("C32"))," ",(INDIRECT("C32")))</f>
        <v xml:space="preserve"> </v>
      </c>
      <c r="BD32" s="50" t="str">
        <f ca="1">IF(ISBLANK(INDIRECT("D32"))," ",(INDIRECT("D32")))</f>
        <v xml:space="preserve"> </v>
      </c>
      <c r="BE32" s="50" t="str">
        <f ca="1">IF(ISBLANK(INDIRECT("E32"))," ",(INDIRECT("E32")))</f>
        <v xml:space="preserve"> </v>
      </c>
      <c r="BF32" s="50" t="str">
        <f ca="1">IF(ISBLANK(INDIRECT("F32"))," ",(INDIRECT("F32")))</f>
        <v xml:space="preserve"> </v>
      </c>
      <c r="BG32" s="50" t="str">
        <f ca="1">IF(ISBLANK(INDIRECT("G32"))," ",(INDIRECT("G32")))</f>
        <v xml:space="preserve"> </v>
      </c>
      <c r="BH32" s="50" t="str">
        <f ca="1">IF(ISBLANK(INDIRECT("H32"))," ",(INDIRECT("H32")))</f>
        <v xml:space="preserve"> </v>
      </c>
      <c r="BI32" s="50" t="str">
        <f ca="1">IF(ISBLANK(INDIRECT("I32"))," ",(INDIRECT("I32")))</f>
        <v xml:space="preserve"> </v>
      </c>
      <c r="BJ32" s="50" t="str">
        <f ca="1">IF(ISBLANK(INDIRECT("J32"))," ",(INDIRECT("J32")))</f>
        <v xml:space="preserve"> </v>
      </c>
      <c r="BK32" s="50" t="str">
        <f ca="1">IF(ISBLANK(INDIRECT("K32"))," ",(INDIRECT("K32")))</f>
        <v xml:space="preserve"> </v>
      </c>
      <c r="BL32" s="50" t="str">
        <f ca="1">IF(ISBLANK(INDIRECT("L32"))," ",(INDIRECT("L32")))</f>
        <v xml:space="preserve"> </v>
      </c>
      <c r="BM32" s="50" t="str">
        <f ca="1">IF(ISBLANK(INDIRECT("M32"))," ",(INDIRECT("M32")))</f>
        <v xml:space="preserve"> </v>
      </c>
      <c r="BN32" s="50" t="str">
        <f ca="1">IF(ISBLANK(INDIRECT("N32"))," ",(INDIRECT("N32")))</f>
        <v xml:space="preserve"> </v>
      </c>
      <c r="BO32" s="40" t="str">
        <f t="shared" ca="1" si="2"/>
        <v xml:space="preserve"> </v>
      </c>
      <c r="BP32" s="50" t="str">
        <f ca="1">IF(ISBLANK(INDIRECT("O32"))," ",(INDIRECT("O32")))</f>
        <v xml:space="preserve"> </v>
      </c>
      <c r="BQ32" s="50" t="str">
        <f ca="1">IF(ISBLANK(INDIRECT("P32"))," ",(INDIRECT("P32")))</f>
        <v xml:space="preserve"> </v>
      </c>
      <c r="BR32" s="50">
        <f ca="1">IF(ISBLANK(INDIRECT("Q32"))," ",(INDIRECT("Q32")))</f>
        <v>0</v>
      </c>
      <c r="BS32" s="50" t="str">
        <f ca="1">IF(ISBLANK(INDIRECT("R32"))," ",(INDIRECT("R32")))</f>
        <v xml:space="preserve"> </v>
      </c>
      <c r="BT32" s="50" t="str">
        <f ca="1">IF(ISBLANK(INDIRECT("S32"))," ",(INDIRECT("S32")))</f>
        <v xml:space="preserve"> </v>
      </c>
      <c r="BU32" s="40"/>
    </row>
    <row r="33" spans="1:73" x14ac:dyDescent="0.25">
      <c r="A33" s="379">
        <v>28</v>
      </c>
      <c r="B33" s="226"/>
      <c r="C33" s="227"/>
      <c r="D33" s="226"/>
      <c r="E33" s="227"/>
      <c r="F33" s="226"/>
      <c r="G33" s="226"/>
      <c r="H33" s="226"/>
      <c r="I33" s="226"/>
      <c r="J33" s="226"/>
      <c r="K33" s="226"/>
      <c r="L33" s="226"/>
      <c r="M33" s="226"/>
      <c r="N33" s="226"/>
      <c r="O33" s="235"/>
      <c r="P33" s="235"/>
      <c r="Q33" s="150">
        <f t="shared" si="3"/>
        <v>0</v>
      </c>
      <c r="R33" s="147"/>
      <c r="S33" s="226"/>
      <c r="BA33" s="50">
        <f ca="1">IF(ISBLANK(INDIRECT("A33"))," ",(INDIRECT("A33")))</f>
        <v>28</v>
      </c>
      <c r="BB33" s="50" t="str">
        <f ca="1">IF(ISBLANK(INDIRECT("B33"))," ",(INDIRECT("B33")))</f>
        <v xml:space="preserve"> </v>
      </c>
      <c r="BC33" s="50" t="str">
        <f ca="1">IF(ISBLANK(INDIRECT("C33"))," ",(INDIRECT("C33")))</f>
        <v xml:space="preserve"> </v>
      </c>
      <c r="BD33" s="50" t="str">
        <f ca="1">IF(ISBLANK(INDIRECT("D33"))," ",(INDIRECT("D33")))</f>
        <v xml:space="preserve"> </v>
      </c>
      <c r="BE33" s="50" t="str">
        <f ca="1">IF(ISBLANK(INDIRECT("E33"))," ",(INDIRECT("E33")))</f>
        <v xml:space="preserve"> </v>
      </c>
      <c r="BF33" s="50" t="str">
        <f ca="1">IF(ISBLANK(INDIRECT("F33"))," ",(INDIRECT("F33")))</f>
        <v xml:space="preserve"> </v>
      </c>
      <c r="BG33" s="50" t="str">
        <f ca="1">IF(ISBLANK(INDIRECT("G33"))," ",(INDIRECT("G33")))</f>
        <v xml:space="preserve"> </v>
      </c>
      <c r="BH33" s="50" t="str">
        <f ca="1">IF(ISBLANK(INDIRECT("H33"))," ",(INDIRECT("H33")))</f>
        <v xml:space="preserve"> </v>
      </c>
      <c r="BI33" s="50" t="str">
        <f ca="1">IF(ISBLANK(INDIRECT("I33"))," ",(INDIRECT("I33")))</f>
        <v xml:space="preserve"> </v>
      </c>
      <c r="BJ33" s="50" t="str">
        <f ca="1">IF(ISBLANK(INDIRECT("J33"))," ",(INDIRECT("J33")))</f>
        <v xml:space="preserve"> </v>
      </c>
      <c r="BK33" s="50" t="str">
        <f ca="1">IF(ISBLANK(INDIRECT("K33"))," ",(INDIRECT("K33")))</f>
        <v xml:space="preserve"> </v>
      </c>
      <c r="BL33" s="50" t="str">
        <f ca="1">IF(ISBLANK(INDIRECT("L33"))," ",(INDIRECT("L33")))</f>
        <v xml:space="preserve"> </v>
      </c>
      <c r="BM33" s="50" t="str">
        <f ca="1">IF(ISBLANK(INDIRECT("M33"))," ",(INDIRECT("M33")))</f>
        <v xml:space="preserve"> </v>
      </c>
      <c r="BN33" s="50" t="str">
        <f ca="1">IF(ISBLANK(INDIRECT("N33"))," ",(INDIRECT("N33")))</f>
        <v xml:space="preserve"> </v>
      </c>
      <c r="BO33" s="40" t="str">
        <f t="shared" ca="1" si="2"/>
        <v xml:space="preserve"> </v>
      </c>
      <c r="BP33" s="50" t="str">
        <f ca="1">IF(ISBLANK(INDIRECT("O33"))," ",(INDIRECT("O33")))</f>
        <v xml:space="preserve"> </v>
      </c>
      <c r="BQ33" s="50" t="str">
        <f ca="1">IF(ISBLANK(INDIRECT("P33"))," ",(INDIRECT("P33")))</f>
        <v xml:space="preserve"> </v>
      </c>
      <c r="BR33" s="50">
        <f ca="1">IF(ISBLANK(INDIRECT("Q33"))," ",(INDIRECT("Q33")))</f>
        <v>0</v>
      </c>
      <c r="BS33" s="50" t="str">
        <f ca="1">IF(ISBLANK(INDIRECT("R33"))," ",(INDIRECT("R33")))</f>
        <v xml:space="preserve"> </v>
      </c>
      <c r="BT33" s="50" t="str">
        <f ca="1">IF(ISBLANK(INDIRECT("S33"))," ",(INDIRECT("S33")))</f>
        <v xml:space="preserve"> </v>
      </c>
      <c r="BU33" s="40"/>
    </row>
    <row r="34" spans="1:73" x14ac:dyDescent="0.25">
      <c r="A34" s="379">
        <v>29</v>
      </c>
      <c r="B34" s="226"/>
      <c r="C34" s="227"/>
      <c r="D34" s="226"/>
      <c r="E34" s="227"/>
      <c r="F34" s="226"/>
      <c r="G34" s="226"/>
      <c r="H34" s="226"/>
      <c r="I34" s="226"/>
      <c r="J34" s="226"/>
      <c r="K34" s="226"/>
      <c r="L34" s="226"/>
      <c r="M34" s="226"/>
      <c r="N34" s="226"/>
      <c r="O34" s="235"/>
      <c r="P34" s="235"/>
      <c r="Q34" s="150">
        <f t="shared" si="3"/>
        <v>0</v>
      </c>
      <c r="R34" s="147"/>
      <c r="S34" s="226"/>
      <c r="BA34" s="50">
        <f ca="1">IF(ISBLANK(INDIRECT("A34"))," ",(INDIRECT("A34")))</f>
        <v>29</v>
      </c>
      <c r="BB34" s="50" t="str">
        <f ca="1">IF(ISBLANK(INDIRECT("B34"))," ",(INDIRECT("B34")))</f>
        <v xml:space="preserve"> </v>
      </c>
      <c r="BC34" s="50" t="str">
        <f ca="1">IF(ISBLANK(INDIRECT("C34"))," ",(INDIRECT("C34")))</f>
        <v xml:space="preserve"> </v>
      </c>
      <c r="BD34" s="50" t="str">
        <f ca="1">IF(ISBLANK(INDIRECT("D34"))," ",(INDIRECT("D34")))</f>
        <v xml:space="preserve"> </v>
      </c>
      <c r="BE34" s="50" t="str">
        <f ca="1">IF(ISBLANK(INDIRECT("E34"))," ",(INDIRECT("E34")))</f>
        <v xml:space="preserve"> </v>
      </c>
      <c r="BF34" s="50" t="str">
        <f ca="1">IF(ISBLANK(INDIRECT("F34"))," ",(INDIRECT("F34")))</f>
        <v xml:space="preserve"> </v>
      </c>
      <c r="BG34" s="50" t="str">
        <f ca="1">IF(ISBLANK(INDIRECT("G34"))," ",(INDIRECT("G34")))</f>
        <v xml:space="preserve"> </v>
      </c>
      <c r="BH34" s="50" t="str">
        <f ca="1">IF(ISBLANK(INDIRECT("H34"))," ",(INDIRECT("H34")))</f>
        <v xml:space="preserve"> </v>
      </c>
      <c r="BI34" s="50" t="str">
        <f ca="1">IF(ISBLANK(INDIRECT("I34"))," ",(INDIRECT("I34")))</f>
        <v xml:space="preserve"> </v>
      </c>
      <c r="BJ34" s="50" t="str">
        <f ca="1">IF(ISBLANK(INDIRECT("J34"))," ",(INDIRECT("J34")))</f>
        <v xml:space="preserve"> </v>
      </c>
      <c r="BK34" s="50" t="str">
        <f ca="1">IF(ISBLANK(INDIRECT("K34"))," ",(INDIRECT("K34")))</f>
        <v xml:space="preserve"> </v>
      </c>
      <c r="BL34" s="50" t="str">
        <f ca="1">IF(ISBLANK(INDIRECT("L34"))," ",(INDIRECT("L34")))</f>
        <v xml:space="preserve"> </v>
      </c>
      <c r="BM34" s="50" t="str">
        <f ca="1">IF(ISBLANK(INDIRECT("M34"))," ",(INDIRECT("M34")))</f>
        <v xml:space="preserve"> </v>
      </c>
      <c r="BN34" s="50" t="str">
        <f ca="1">IF(ISBLANK(INDIRECT("N34"))," ",(INDIRECT("N34")))</f>
        <v xml:space="preserve"> </v>
      </c>
      <c r="BO34" s="40" t="str">
        <f t="shared" ca="1" si="2"/>
        <v xml:space="preserve"> </v>
      </c>
      <c r="BP34" s="50" t="str">
        <f ca="1">IF(ISBLANK(INDIRECT("O34"))," ",(INDIRECT("O34")))</f>
        <v xml:space="preserve"> </v>
      </c>
      <c r="BQ34" s="50" t="str">
        <f ca="1">IF(ISBLANK(INDIRECT("P34"))," ",(INDIRECT("P34")))</f>
        <v xml:space="preserve"> </v>
      </c>
      <c r="BR34" s="50">
        <f ca="1">IF(ISBLANK(INDIRECT("Q34"))," ",(INDIRECT("Q34")))</f>
        <v>0</v>
      </c>
      <c r="BS34" s="50" t="str">
        <f ca="1">IF(ISBLANK(INDIRECT("R34"))," ",(INDIRECT("R34")))</f>
        <v xml:space="preserve"> </v>
      </c>
      <c r="BT34" s="50" t="str">
        <f ca="1">IF(ISBLANK(INDIRECT("S34"))," ",(INDIRECT("S34")))</f>
        <v xml:space="preserve"> </v>
      </c>
      <c r="BU34" s="40"/>
    </row>
    <row r="35" spans="1:73" x14ac:dyDescent="0.25">
      <c r="A35" s="379">
        <v>30</v>
      </c>
      <c r="B35" s="226"/>
      <c r="C35" s="227"/>
      <c r="D35" s="226"/>
      <c r="E35" s="227"/>
      <c r="F35" s="226"/>
      <c r="G35" s="226"/>
      <c r="H35" s="226"/>
      <c r="I35" s="226"/>
      <c r="J35" s="226"/>
      <c r="K35" s="226"/>
      <c r="L35" s="226"/>
      <c r="M35" s="226"/>
      <c r="N35" s="226"/>
      <c r="O35" s="235"/>
      <c r="P35" s="235"/>
      <c r="Q35" s="150">
        <f t="shared" si="3"/>
        <v>0</v>
      </c>
      <c r="R35" s="147"/>
      <c r="S35" s="226"/>
      <c r="BA35" s="50">
        <f ca="1">IF(ISBLANK(INDIRECT("A35"))," ",(INDIRECT("A35")))</f>
        <v>30</v>
      </c>
      <c r="BB35" s="50" t="str">
        <f ca="1">IF(ISBLANK(INDIRECT("B35"))," ",(INDIRECT("B35")))</f>
        <v xml:space="preserve"> </v>
      </c>
      <c r="BC35" s="50" t="str">
        <f ca="1">IF(ISBLANK(INDIRECT("C35"))," ",(INDIRECT("C35")))</f>
        <v xml:space="preserve"> </v>
      </c>
      <c r="BD35" s="50" t="str">
        <f ca="1">IF(ISBLANK(INDIRECT("D35"))," ",(INDIRECT("D35")))</f>
        <v xml:space="preserve"> </v>
      </c>
      <c r="BE35" s="50" t="str">
        <f ca="1">IF(ISBLANK(INDIRECT("E35"))," ",(INDIRECT("E35")))</f>
        <v xml:space="preserve"> </v>
      </c>
      <c r="BF35" s="50" t="str">
        <f ca="1">IF(ISBLANK(INDIRECT("F35"))," ",(INDIRECT("F35")))</f>
        <v xml:space="preserve"> </v>
      </c>
      <c r="BG35" s="50" t="str">
        <f ca="1">IF(ISBLANK(INDIRECT("G35"))," ",(INDIRECT("G35")))</f>
        <v xml:space="preserve"> </v>
      </c>
      <c r="BH35" s="50" t="str">
        <f ca="1">IF(ISBLANK(INDIRECT("H35"))," ",(INDIRECT("H35")))</f>
        <v xml:space="preserve"> </v>
      </c>
      <c r="BI35" s="50" t="str">
        <f ca="1">IF(ISBLANK(INDIRECT("I35"))," ",(INDIRECT("I35")))</f>
        <v xml:space="preserve"> </v>
      </c>
      <c r="BJ35" s="50" t="str">
        <f ca="1">IF(ISBLANK(INDIRECT("J35"))," ",(INDIRECT("J35")))</f>
        <v xml:space="preserve"> </v>
      </c>
      <c r="BK35" s="50" t="str">
        <f ca="1">IF(ISBLANK(INDIRECT("K35"))," ",(INDIRECT("K35")))</f>
        <v xml:space="preserve"> </v>
      </c>
      <c r="BL35" s="50" t="str">
        <f ca="1">IF(ISBLANK(INDIRECT("L35"))," ",(INDIRECT("L35")))</f>
        <v xml:space="preserve"> </v>
      </c>
      <c r="BM35" s="50" t="str">
        <f ca="1">IF(ISBLANK(INDIRECT("M35"))," ",(INDIRECT("M35")))</f>
        <v xml:space="preserve"> </v>
      </c>
      <c r="BN35" s="50" t="str">
        <f ca="1">IF(ISBLANK(INDIRECT("N35"))," ",(INDIRECT("N35")))</f>
        <v xml:space="preserve"> </v>
      </c>
      <c r="BO35" s="40" t="str">
        <f t="shared" ca="1" si="2"/>
        <v xml:space="preserve"> </v>
      </c>
      <c r="BP35" s="50" t="str">
        <f ca="1">IF(ISBLANK(INDIRECT("O35"))," ",(INDIRECT("O35")))</f>
        <v xml:space="preserve"> </v>
      </c>
      <c r="BQ35" s="50" t="str">
        <f ca="1">IF(ISBLANK(INDIRECT("P35"))," ",(INDIRECT("P35")))</f>
        <v xml:space="preserve"> </v>
      </c>
      <c r="BR35" s="50">
        <f ca="1">IF(ISBLANK(INDIRECT("Q35"))," ",(INDIRECT("Q35")))</f>
        <v>0</v>
      </c>
      <c r="BS35" s="50" t="str">
        <f ca="1">IF(ISBLANK(INDIRECT("R35"))," ",(INDIRECT("R35")))</f>
        <v xml:space="preserve"> </v>
      </c>
      <c r="BT35" s="50" t="str">
        <f ca="1">IF(ISBLANK(INDIRECT("S35"))," ",(INDIRECT("S35")))</f>
        <v xml:space="preserve"> </v>
      </c>
      <c r="BU35" s="40"/>
    </row>
    <row r="36" spans="1:73" x14ac:dyDescent="0.25">
      <c r="A36" s="379">
        <v>31</v>
      </c>
      <c r="B36" s="226"/>
      <c r="C36" s="227"/>
      <c r="D36" s="226"/>
      <c r="E36" s="227"/>
      <c r="F36" s="226"/>
      <c r="G36" s="226"/>
      <c r="H36" s="226"/>
      <c r="I36" s="226"/>
      <c r="J36" s="226"/>
      <c r="K36" s="226"/>
      <c r="L36" s="226"/>
      <c r="M36" s="226"/>
      <c r="N36" s="226"/>
      <c r="O36" s="235"/>
      <c r="P36" s="235"/>
      <c r="Q36" s="150">
        <f t="shared" si="3"/>
        <v>0</v>
      </c>
      <c r="R36" s="147"/>
      <c r="S36" s="226"/>
      <c r="BA36" s="50">
        <f ca="1">IF(ISBLANK(INDIRECT("A36"))," ",(INDIRECT("A36")))</f>
        <v>31</v>
      </c>
      <c r="BB36" s="50" t="str">
        <f ca="1">IF(ISBLANK(INDIRECT("B36"))," ",(INDIRECT("B36")))</f>
        <v xml:space="preserve"> </v>
      </c>
      <c r="BC36" s="50" t="str">
        <f ca="1">IF(ISBLANK(INDIRECT("C36"))," ",(INDIRECT("C36")))</f>
        <v xml:space="preserve"> </v>
      </c>
      <c r="BD36" s="50" t="str">
        <f ca="1">IF(ISBLANK(INDIRECT("D36"))," ",(INDIRECT("D36")))</f>
        <v xml:space="preserve"> </v>
      </c>
      <c r="BE36" s="50" t="str">
        <f ca="1">IF(ISBLANK(INDIRECT("E36"))," ",(INDIRECT("E36")))</f>
        <v xml:space="preserve"> </v>
      </c>
      <c r="BF36" s="50" t="str">
        <f ca="1">IF(ISBLANK(INDIRECT("F36"))," ",(INDIRECT("F36")))</f>
        <v xml:space="preserve"> </v>
      </c>
      <c r="BG36" s="50" t="str">
        <f ca="1">IF(ISBLANK(INDIRECT("G36"))," ",(INDIRECT("G36")))</f>
        <v xml:space="preserve"> </v>
      </c>
      <c r="BH36" s="50" t="str">
        <f ca="1">IF(ISBLANK(INDIRECT("H36"))," ",(INDIRECT("H36")))</f>
        <v xml:space="preserve"> </v>
      </c>
      <c r="BI36" s="50" t="str">
        <f ca="1">IF(ISBLANK(INDIRECT("I36"))," ",(INDIRECT("I36")))</f>
        <v xml:space="preserve"> </v>
      </c>
      <c r="BJ36" s="50" t="str">
        <f ca="1">IF(ISBLANK(INDIRECT("J36"))," ",(INDIRECT("J36")))</f>
        <v xml:space="preserve"> </v>
      </c>
      <c r="BK36" s="50" t="str">
        <f ca="1">IF(ISBLANK(INDIRECT("K36"))," ",(INDIRECT("K36")))</f>
        <v xml:space="preserve"> </v>
      </c>
      <c r="BL36" s="50" t="str">
        <f ca="1">IF(ISBLANK(INDIRECT("L36"))," ",(INDIRECT("L36")))</f>
        <v xml:space="preserve"> </v>
      </c>
      <c r="BM36" s="50" t="str">
        <f ca="1">IF(ISBLANK(INDIRECT("M36"))," ",(INDIRECT("M36")))</f>
        <v xml:space="preserve"> </v>
      </c>
      <c r="BN36" s="50" t="str">
        <f ca="1">IF(ISBLANK(INDIRECT("N36"))," ",(INDIRECT("N36")))</f>
        <v xml:space="preserve"> </v>
      </c>
      <c r="BO36" s="40" t="str">
        <f t="shared" ca="1" si="2"/>
        <v xml:space="preserve"> </v>
      </c>
      <c r="BP36" s="50" t="str">
        <f ca="1">IF(ISBLANK(INDIRECT("O36"))," ",(INDIRECT("O36")))</f>
        <v xml:space="preserve"> </v>
      </c>
      <c r="BQ36" s="50" t="str">
        <f ca="1">IF(ISBLANK(INDIRECT("P36"))," ",(INDIRECT("P36")))</f>
        <v xml:space="preserve"> </v>
      </c>
      <c r="BR36" s="50">
        <f ca="1">IF(ISBLANK(INDIRECT("Q36"))," ",(INDIRECT("Q36")))</f>
        <v>0</v>
      </c>
      <c r="BS36" s="50" t="str">
        <f ca="1">IF(ISBLANK(INDIRECT("R36"))," ",(INDIRECT("R36")))</f>
        <v xml:space="preserve"> </v>
      </c>
      <c r="BT36" s="50" t="str">
        <f ca="1">IF(ISBLANK(INDIRECT("S36"))," ",(INDIRECT("S36")))</f>
        <v xml:space="preserve"> </v>
      </c>
      <c r="BU36" s="40"/>
    </row>
    <row r="37" spans="1:73" x14ac:dyDescent="0.25">
      <c r="A37" s="379">
        <v>32</v>
      </c>
      <c r="B37" s="226"/>
      <c r="C37" s="227"/>
      <c r="D37" s="226"/>
      <c r="E37" s="227"/>
      <c r="F37" s="226"/>
      <c r="G37" s="226"/>
      <c r="H37" s="226"/>
      <c r="I37" s="226"/>
      <c r="J37" s="226"/>
      <c r="K37" s="226"/>
      <c r="L37" s="226"/>
      <c r="M37" s="226"/>
      <c r="N37" s="226"/>
      <c r="O37" s="235"/>
      <c r="P37" s="235"/>
      <c r="Q37" s="150">
        <f t="shared" si="3"/>
        <v>0</v>
      </c>
      <c r="R37" s="147"/>
      <c r="S37" s="226"/>
      <c r="BA37" s="50">
        <f ca="1">IF(ISBLANK(INDIRECT("A37"))," ",(INDIRECT("A37")))</f>
        <v>32</v>
      </c>
      <c r="BB37" s="50" t="str">
        <f ca="1">IF(ISBLANK(INDIRECT("B37"))," ",(INDIRECT("B37")))</f>
        <v xml:space="preserve"> </v>
      </c>
      <c r="BC37" s="50" t="str">
        <f ca="1">IF(ISBLANK(INDIRECT("C37"))," ",(INDIRECT("C37")))</f>
        <v xml:space="preserve"> </v>
      </c>
      <c r="BD37" s="50" t="str">
        <f ca="1">IF(ISBLANK(INDIRECT("D37"))," ",(INDIRECT("D37")))</f>
        <v xml:space="preserve"> </v>
      </c>
      <c r="BE37" s="50" t="str">
        <f ca="1">IF(ISBLANK(INDIRECT("E37"))," ",(INDIRECT("E37")))</f>
        <v xml:space="preserve"> </v>
      </c>
      <c r="BF37" s="50" t="str">
        <f ca="1">IF(ISBLANK(INDIRECT("F37"))," ",(INDIRECT("F37")))</f>
        <v xml:space="preserve"> </v>
      </c>
      <c r="BG37" s="50" t="str">
        <f ca="1">IF(ISBLANK(INDIRECT("G37"))," ",(INDIRECT("G37")))</f>
        <v xml:space="preserve"> </v>
      </c>
      <c r="BH37" s="50" t="str">
        <f ca="1">IF(ISBLANK(INDIRECT("H37"))," ",(INDIRECT("H37")))</f>
        <v xml:space="preserve"> </v>
      </c>
      <c r="BI37" s="50" t="str">
        <f ca="1">IF(ISBLANK(INDIRECT("I37"))," ",(INDIRECT("I37")))</f>
        <v xml:space="preserve"> </v>
      </c>
      <c r="BJ37" s="50" t="str">
        <f ca="1">IF(ISBLANK(INDIRECT("J37"))," ",(INDIRECT("J37")))</f>
        <v xml:space="preserve"> </v>
      </c>
      <c r="BK37" s="50" t="str">
        <f ca="1">IF(ISBLANK(INDIRECT("K37"))," ",(INDIRECT("K37")))</f>
        <v xml:space="preserve"> </v>
      </c>
      <c r="BL37" s="50" t="str">
        <f ca="1">IF(ISBLANK(INDIRECT("L37"))," ",(INDIRECT("L37")))</f>
        <v xml:space="preserve"> </v>
      </c>
      <c r="BM37" s="50" t="str">
        <f ca="1">IF(ISBLANK(INDIRECT("M37"))," ",(INDIRECT("M37")))</f>
        <v xml:space="preserve"> </v>
      </c>
      <c r="BN37" s="50" t="str">
        <f ca="1">IF(ISBLANK(INDIRECT("N37"))," ",(INDIRECT("N37")))</f>
        <v xml:space="preserve"> </v>
      </c>
      <c r="BO37" s="40" t="str">
        <f t="shared" ca="1" si="2"/>
        <v xml:space="preserve"> </v>
      </c>
      <c r="BP37" s="50" t="str">
        <f ca="1">IF(ISBLANK(INDIRECT("O37"))," ",(INDIRECT("O37")))</f>
        <v xml:space="preserve"> </v>
      </c>
      <c r="BQ37" s="50" t="str">
        <f ca="1">IF(ISBLANK(INDIRECT("P37"))," ",(INDIRECT("P37")))</f>
        <v xml:space="preserve"> </v>
      </c>
      <c r="BR37" s="50">
        <f ca="1">IF(ISBLANK(INDIRECT("Q37"))," ",(INDIRECT("Q37")))</f>
        <v>0</v>
      </c>
      <c r="BS37" s="50" t="str">
        <f ca="1">IF(ISBLANK(INDIRECT("R37"))," ",(INDIRECT("R37")))</f>
        <v xml:space="preserve"> </v>
      </c>
      <c r="BT37" s="50" t="str">
        <f ca="1">IF(ISBLANK(INDIRECT("S37"))," ",(INDIRECT("S37")))</f>
        <v xml:space="preserve"> </v>
      </c>
      <c r="BU37" s="40"/>
    </row>
    <row r="38" spans="1:73" x14ac:dyDescent="0.25">
      <c r="A38" s="379">
        <v>33</v>
      </c>
      <c r="B38" s="226"/>
      <c r="C38" s="227"/>
      <c r="D38" s="226"/>
      <c r="E38" s="227"/>
      <c r="F38" s="226"/>
      <c r="G38" s="226"/>
      <c r="H38" s="226"/>
      <c r="I38" s="226"/>
      <c r="J38" s="226"/>
      <c r="K38" s="226"/>
      <c r="L38" s="226"/>
      <c r="M38" s="226"/>
      <c r="N38" s="226"/>
      <c r="O38" s="235"/>
      <c r="P38" s="235"/>
      <c r="Q38" s="150">
        <f t="shared" si="3"/>
        <v>0</v>
      </c>
      <c r="R38" s="147"/>
      <c r="S38" s="226"/>
      <c r="BA38" s="50">
        <f ca="1">IF(ISBLANK(INDIRECT("A38"))," ",(INDIRECT("A38")))</f>
        <v>33</v>
      </c>
      <c r="BB38" s="50" t="str">
        <f ca="1">IF(ISBLANK(INDIRECT("B38"))," ",(INDIRECT("B38")))</f>
        <v xml:space="preserve"> </v>
      </c>
      <c r="BC38" s="50" t="str">
        <f ca="1">IF(ISBLANK(INDIRECT("C38"))," ",(INDIRECT("C38")))</f>
        <v xml:space="preserve"> </v>
      </c>
      <c r="BD38" s="50" t="str">
        <f ca="1">IF(ISBLANK(INDIRECT("D38"))," ",(INDIRECT("D38")))</f>
        <v xml:space="preserve"> </v>
      </c>
      <c r="BE38" s="50" t="str">
        <f ca="1">IF(ISBLANK(INDIRECT("E38"))," ",(INDIRECT("E38")))</f>
        <v xml:space="preserve"> </v>
      </c>
      <c r="BF38" s="50" t="str">
        <f ca="1">IF(ISBLANK(INDIRECT("F38"))," ",(INDIRECT("F38")))</f>
        <v xml:space="preserve"> </v>
      </c>
      <c r="BG38" s="50" t="str">
        <f ca="1">IF(ISBLANK(INDIRECT("G38"))," ",(INDIRECT("G38")))</f>
        <v xml:space="preserve"> </v>
      </c>
      <c r="BH38" s="50" t="str">
        <f ca="1">IF(ISBLANK(INDIRECT("H38"))," ",(INDIRECT("H38")))</f>
        <v xml:space="preserve"> </v>
      </c>
      <c r="BI38" s="50" t="str">
        <f ca="1">IF(ISBLANK(INDIRECT("I38"))," ",(INDIRECT("I38")))</f>
        <v xml:space="preserve"> </v>
      </c>
      <c r="BJ38" s="50" t="str">
        <f ca="1">IF(ISBLANK(INDIRECT("J38"))," ",(INDIRECT("J38")))</f>
        <v xml:space="preserve"> </v>
      </c>
      <c r="BK38" s="50" t="str">
        <f ca="1">IF(ISBLANK(INDIRECT("K38"))," ",(INDIRECT("K38")))</f>
        <v xml:space="preserve"> </v>
      </c>
      <c r="BL38" s="50" t="str">
        <f ca="1">IF(ISBLANK(INDIRECT("L38"))," ",(INDIRECT("L38")))</f>
        <v xml:space="preserve"> </v>
      </c>
      <c r="BM38" s="50" t="str">
        <f ca="1">IF(ISBLANK(INDIRECT("M38"))," ",(INDIRECT("M38")))</f>
        <v xml:space="preserve"> </v>
      </c>
      <c r="BN38" s="50" t="str">
        <f ca="1">IF(ISBLANK(INDIRECT("N38"))," ",(INDIRECT("N38")))</f>
        <v xml:space="preserve"> </v>
      </c>
      <c r="BO38" s="40" t="str">
        <f t="shared" ca="1" si="2"/>
        <v xml:space="preserve"> </v>
      </c>
      <c r="BP38" s="50" t="str">
        <f ca="1">IF(ISBLANK(INDIRECT("O38"))," ",(INDIRECT("O38")))</f>
        <v xml:space="preserve"> </v>
      </c>
      <c r="BQ38" s="50" t="str">
        <f ca="1">IF(ISBLANK(INDIRECT("P38"))," ",(INDIRECT("P38")))</f>
        <v xml:space="preserve"> </v>
      </c>
      <c r="BR38" s="50">
        <f ca="1">IF(ISBLANK(INDIRECT("Q38"))," ",(INDIRECT("Q38")))</f>
        <v>0</v>
      </c>
      <c r="BS38" s="50" t="str">
        <f ca="1">IF(ISBLANK(INDIRECT("R38"))," ",(INDIRECT("R38")))</f>
        <v xml:space="preserve"> </v>
      </c>
      <c r="BT38" s="50" t="str">
        <f ca="1">IF(ISBLANK(INDIRECT("S38"))," ",(INDIRECT("S38")))</f>
        <v xml:space="preserve"> </v>
      </c>
      <c r="BU38" s="40"/>
    </row>
    <row r="39" spans="1:73" x14ac:dyDescent="0.25">
      <c r="A39" s="379">
        <v>34</v>
      </c>
      <c r="B39" s="226"/>
      <c r="C39" s="227"/>
      <c r="D39" s="226"/>
      <c r="E39" s="227"/>
      <c r="F39" s="226"/>
      <c r="G39" s="226"/>
      <c r="H39" s="226"/>
      <c r="I39" s="226"/>
      <c r="J39" s="226"/>
      <c r="K39" s="226"/>
      <c r="L39" s="226"/>
      <c r="M39" s="226"/>
      <c r="N39" s="226"/>
      <c r="O39" s="235"/>
      <c r="P39" s="235"/>
      <c r="Q39" s="150">
        <f t="shared" si="3"/>
        <v>0</v>
      </c>
      <c r="R39" s="147"/>
      <c r="S39" s="226"/>
      <c r="BA39" s="50">
        <f ca="1">IF(ISBLANK(INDIRECT("A39"))," ",(INDIRECT("A39")))</f>
        <v>34</v>
      </c>
      <c r="BB39" s="50" t="str">
        <f ca="1">IF(ISBLANK(INDIRECT("B39"))," ",(INDIRECT("B39")))</f>
        <v xml:space="preserve"> </v>
      </c>
      <c r="BC39" s="50" t="str">
        <f ca="1">IF(ISBLANK(INDIRECT("C39"))," ",(INDIRECT("C39")))</f>
        <v xml:space="preserve"> </v>
      </c>
      <c r="BD39" s="50" t="str">
        <f ca="1">IF(ISBLANK(INDIRECT("D39"))," ",(INDIRECT("D39")))</f>
        <v xml:space="preserve"> </v>
      </c>
      <c r="BE39" s="50" t="str">
        <f ca="1">IF(ISBLANK(INDIRECT("E39"))," ",(INDIRECT("E39")))</f>
        <v xml:space="preserve"> </v>
      </c>
      <c r="BF39" s="50" t="str">
        <f ca="1">IF(ISBLANK(INDIRECT("F39"))," ",(INDIRECT("F39")))</f>
        <v xml:space="preserve"> </v>
      </c>
      <c r="BG39" s="50" t="str">
        <f ca="1">IF(ISBLANK(INDIRECT("G39"))," ",(INDIRECT("G39")))</f>
        <v xml:space="preserve"> </v>
      </c>
      <c r="BH39" s="50" t="str">
        <f ca="1">IF(ISBLANK(INDIRECT("H39"))," ",(INDIRECT("H39")))</f>
        <v xml:space="preserve"> </v>
      </c>
      <c r="BI39" s="50" t="str">
        <f ca="1">IF(ISBLANK(INDIRECT("I39"))," ",(INDIRECT("I39")))</f>
        <v xml:space="preserve"> </v>
      </c>
      <c r="BJ39" s="50" t="str">
        <f ca="1">IF(ISBLANK(INDIRECT("J39"))," ",(INDIRECT("J39")))</f>
        <v xml:space="preserve"> </v>
      </c>
      <c r="BK39" s="50" t="str">
        <f ca="1">IF(ISBLANK(INDIRECT("K39"))," ",(INDIRECT("K39")))</f>
        <v xml:space="preserve"> </v>
      </c>
      <c r="BL39" s="50" t="str">
        <f ca="1">IF(ISBLANK(INDIRECT("L39"))," ",(INDIRECT("L39")))</f>
        <v xml:space="preserve"> </v>
      </c>
      <c r="BM39" s="50" t="str">
        <f ca="1">IF(ISBLANK(INDIRECT("M39"))," ",(INDIRECT("M39")))</f>
        <v xml:space="preserve"> </v>
      </c>
      <c r="BN39" s="50" t="str">
        <f ca="1">IF(ISBLANK(INDIRECT("N39"))," ",(INDIRECT("N39")))</f>
        <v xml:space="preserve"> </v>
      </c>
      <c r="BO39" s="40" t="str">
        <f t="shared" ca="1" si="2"/>
        <v xml:space="preserve"> </v>
      </c>
      <c r="BP39" s="50" t="str">
        <f ca="1">IF(ISBLANK(INDIRECT("O39"))," ",(INDIRECT("O39")))</f>
        <v xml:space="preserve"> </v>
      </c>
      <c r="BQ39" s="50" t="str">
        <f ca="1">IF(ISBLANK(INDIRECT("P39"))," ",(INDIRECT("P39")))</f>
        <v xml:space="preserve"> </v>
      </c>
      <c r="BR39" s="50">
        <f ca="1">IF(ISBLANK(INDIRECT("Q39"))," ",(INDIRECT("Q39")))</f>
        <v>0</v>
      </c>
      <c r="BS39" s="50" t="str">
        <f ca="1">IF(ISBLANK(INDIRECT("R39"))," ",(INDIRECT("R39")))</f>
        <v xml:space="preserve"> </v>
      </c>
      <c r="BT39" s="50" t="str">
        <f ca="1">IF(ISBLANK(INDIRECT("S39"))," ",(INDIRECT("S39")))</f>
        <v xml:space="preserve"> </v>
      </c>
      <c r="BU39" s="40"/>
    </row>
    <row r="40" spans="1:73" x14ac:dyDescent="0.25">
      <c r="A40" s="379">
        <v>35</v>
      </c>
      <c r="B40" s="226"/>
      <c r="C40" s="227"/>
      <c r="D40" s="226"/>
      <c r="E40" s="227"/>
      <c r="F40" s="226"/>
      <c r="G40" s="226"/>
      <c r="H40" s="226"/>
      <c r="I40" s="226"/>
      <c r="J40" s="226"/>
      <c r="K40" s="226"/>
      <c r="L40" s="226"/>
      <c r="M40" s="226"/>
      <c r="N40" s="226"/>
      <c r="O40" s="235"/>
      <c r="P40" s="235"/>
      <c r="Q40" s="150">
        <f t="shared" si="3"/>
        <v>0</v>
      </c>
      <c r="R40" s="147"/>
      <c r="S40" s="226"/>
      <c r="BA40" s="50">
        <f ca="1">IF(ISBLANK(INDIRECT("A40"))," ",(INDIRECT("A40")))</f>
        <v>35</v>
      </c>
      <c r="BB40" s="50" t="str">
        <f ca="1">IF(ISBLANK(INDIRECT("B40"))," ",(INDIRECT("B40")))</f>
        <v xml:space="preserve"> </v>
      </c>
      <c r="BC40" s="50" t="str">
        <f ca="1">IF(ISBLANK(INDIRECT("C40"))," ",(INDIRECT("C40")))</f>
        <v xml:space="preserve"> </v>
      </c>
      <c r="BD40" s="50" t="str">
        <f ca="1">IF(ISBLANK(INDIRECT("D40"))," ",(INDIRECT("D40")))</f>
        <v xml:space="preserve"> </v>
      </c>
      <c r="BE40" s="50" t="str">
        <f ca="1">IF(ISBLANK(INDIRECT("E40"))," ",(INDIRECT("E40")))</f>
        <v xml:space="preserve"> </v>
      </c>
      <c r="BF40" s="50" t="str">
        <f ca="1">IF(ISBLANK(INDIRECT("F40"))," ",(INDIRECT("F40")))</f>
        <v xml:space="preserve"> </v>
      </c>
      <c r="BG40" s="50" t="str">
        <f ca="1">IF(ISBLANK(INDIRECT("G40"))," ",(INDIRECT("G40")))</f>
        <v xml:space="preserve"> </v>
      </c>
      <c r="BH40" s="50" t="str">
        <f ca="1">IF(ISBLANK(INDIRECT("H40"))," ",(INDIRECT("H40")))</f>
        <v xml:space="preserve"> </v>
      </c>
      <c r="BI40" s="50" t="str">
        <f ca="1">IF(ISBLANK(INDIRECT("I40"))," ",(INDIRECT("I40")))</f>
        <v xml:space="preserve"> </v>
      </c>
      <c r="BJ40" s="50" t="str">
        <f ca="1">IF(ISBLANK(INDIRECT("J40"))," ",(INDIRECT("J40")))</f>
        <v xml:space="preserve"> </v>
      </c>
      <c r="BK40" s="50" t="str">
        <f ca="1">IF(ISBLANK(INDIRECT("K40"))," ",(INDIRECT("K40")))</f>
        <v xml:space="preserve"> </v>
      </c>
      <c r="BL40" s="50" t="str">
        <f ca="1">IF(ISBLANK(INDIRECT("L40"))," ",(INDIRECT("L40")))</f>
        <v xml:space="preserve"> </v>
      </c>
      <c r="BM40" s="50" t="str">
        <f ca="1">IF(ISBLANK(INDIRECT("M40"))," ",(INDIRECT("M40")))</f>
        <v xml:space="preserve"> </v>
      </c>
      <c r="BN40" s="50" t="str">
        <f ca="1">IF(ISBLANK(INDIRECT("N40"))," ",(INDIRECT("N40")))</f>
        <v xml:space="preserve"> </v>
      </c>
      <c r="BO40" s="40" t="str">
        <f t="shared" ca="1" si="2"/>
        <v xml:space="preserve"> </v>
      </c>
      <c r="BP40" s="50" t="str">
        <f ca="1">IF(ISBLANK(INDIRECT("O40"))," ",(INDIRECT("O40")))</f>
        <v xml:space="preserve"> </v>
      </c>
      <c r="BQ40" s="50" t="str">
        <f ca="1">IF(ISBLANK(INDIRECT("P40"))," ",(INDIRECT("P40")))</f>
        <v xml:space="preserve"> </v>
      </c>
      <c r="BR40" s="50">
        <f ca="1">IF(ISBLANK(INDIRECT("Q40"))," ",(INDIRECT("Q40")))</f>
        <v>0</v>
      </c>
      <c r="BS40" s="50" t="str">
        <f ca="1">IF(ISBLANK(INDIRECT("R40"))," ",(INDIRECT("R40")))</f>
        <v xml:space="preserve"> </v>
      </c>
      <c r="BT40" s="50" t="str">
        <f ca="1">IF(ISBLANK(INDIRECT("S40"))," ",(INDIRECT("S40")))</f>
        <v xml:space="preserve"> </v>
      </c>
      <c r="BU40" s="40"/>
    </row>
    <row r="41" spans="1:73" x14ac:dyDescent="0.25">
      <c r="A41" s="379">
        <v>36</v>
      </c>
      <c r="B41" s="226"/>
      <c r="C41" s="227"/>
      <c r="D41" s="226"/>
      <c r="E41" s="227"/>
      <c r="F41" s="226"/>
      <c r="G41" s="226"/>
      <c r="H41" s="226"/>
      <c r="I41" s="226"/>
      <c r="J41" s="226"/>
      <c r="K41" s="226"/>
      <c r="L41" s="226"/>
      <c r="M41" s="226"/>
      <c r="N41" s="226"/>
      <c r="O41" s="235"/>
      <c r="P41" s="235"/>
      <c r="Q41" s="150">
        <f t="shared" si="3"/>
        <v>0</v>
      </c>
      <c r="R41" s="147"/>
      <c r="S41" s="226"/>
      <c r="BA41" s="50">
        <f ca="1">IF(ISBLANK(INDIRECT("A41"))," ",(INDIRECT("A41")))</f>
        <v>36</v>
      </c>
      <c r="BB41" s="50" t="str">
        <f ca="1">IF(ISBLANK(INDIRECT("B41"))," ",(INDIRECT("B41")))</f>
        <v xml:space="preserve"> </v>
      </c>
      <c r="BC41" s="50" t="str">
        <f ca="1">IF(ISBLANK(INDIRECT("C41"))," ",(INDIRECT("C41")))</f>
        <v xml:space="preserve"> </v>
      </c>
      <c r="BD41" s="50" t="str">
        <f ca="1">IF(ISBLANK(INDIRECT("D41"))," ",(INDIRECT("D41")))</f>
        <v xml:space="preserve"> </v>
      </c>
      <c r="BE41" s="50" t="str">
        <f ca="1">IF(ISBLANK(INDIRECT("E41"))," ",(INDIRECT("E41")))</f>
        <v xml:space="preserve"> </v>
      </c>
      <c r="BF41" s="50" t="str">
        <f ca="1">IF(ISBLANK(INDIRECT("F41"))," ",(INDIRECT("F41")))</f>
        <v xml:space="preserve"> </v>
      </c>
      <c r="BG41" s="50" t="str">
        <f ca="1">IF(ISBLANK(INDIRECT("G41"))," ",(INDIRECT("G41")))</f>
        <v xml:space="preserve"> </v>
      </c>
      <c r="BH41" s="50" t="str">
        <f ca="1">IF(ISBLANK(INDIRECT("H41"))," ",(INDIRECT("H41")))</f>
        <v xml:space="preserve"> </v>
      </c>
      <c r="BI41" s="50" t="str">
        <f ca="1">IF(ISBLANK(INDIRECT("I41"))," ",(INDIRECT("I41")))</f>
        <v xml:space="preserve"> </v>
      </c>
      <c r="BJ41" s="50" t="str">
        <f ca="1">IF(ISBLANK(INDIRECT("J41"))," ",(INDIRECT("J41")))</f>
        <v xml:space="preserve"> </v>
      </c>
      <c r="BK41" s="50" t="str">
        <f ca="1">IF(ISBLANK(INDIRECT("K41"))," ",(INDIRECT("K41")))</f>
        <v xml:space="preserve"> </v>
      </c>
      <c r="BL41" s="50" t="str">
        <f ca="1">IF(ISBLANK(INDIRECT("L41"))," ",(INDIRECT("L41")))</f>
        <v xml:space="preserve"> </v>
      </c>
      <c r="BM41" s="50" t="str">
        <f ca="1">IF(ISBLANK(INDIRECT("M41"))," ",(INDIRECT("M41")))</f>
        <v xml:space="preserve"> </v>
      </c>
      <c r="BN41" s="50" t="str">
        <f ca="1">IF(ISBLANK(INDIRECT("N41"))," ",(INDIRECT("N41")))</f>
        <v xml:space="preserve"> </v>
      </c>
      <c r="BO41" s="40" t="str">
        <f t="shared" ca="1" si="2"/>
        <v xml:space="preserve"> </v>
      </c>
      <c r="BP41" s="50" t="str">
        <f ca="1">IF(ISBLANK(INDIRECT("O41"))," ",(INDIRECT("O41")))</f>
        <v xml:space="preserve"> </v>
      </c>
      <c r="BQ41" s="50" t="str">
        <f ca="1">IF(ISBLANK(INDIRECT("P41"))," ",(INDIRECT("P41")))</f>
        <v xml:space="preserve"> </v>
      </c>
      <c r="BR41" s="50">
        <f ca="1">IF(ISBLANK(INDIRECT("Q41"))," ",(INDIRECT("Q41")))</f>
        <v>0</v>
      </c>
      <c r="BS41" s="50" t="str">
        <f ca="1">IF(ISBLANK(INDIRECT("R41"))," ",(INDIRECT("R41")))</f>
        <v xml:space="preserve"> </v>
      </c>
      <c r="BT41" s="50" t="str">
        <f ca="1">IF(ISBLANK(INDIRECT("S41"))," ",(INDIRECT("S41")))</f>
        <v xml:space="preserve"> </v>
      </c>
      <c r="BU41" s="40"/>
    </row>
    <row r="42" spans="1:73" x14ac:dyDescent="0.25">
      <c r="A42" s="379">
        <v>37</v>
      </c>
      <c r="B42" s="226"/>
      <c r="C42" s="227"/>
      <c r="D42" s="226"/>
      <c r="E42" s="227"/>
      <c r="F42" s="226"/>
      <c r="G42" s="226"/>
      <c r="H42" s="226"/>
      <c r="I42" s="226"/>
      <c r="J42" s="226"/>
      <c r="K42" s="226"/>
      <c r="L42" s="226"/>
      <c r="M42" s="226"/>
      <c r="N42" s="226"/>
      <c r="O42" s="235"/>
      <c r="P42" s="235"/>
      <c r="Q42" s="150">
        <f t="shared" si="3"/>
        <v>0</v>
      </c>
      <c r="R42" s="147"/>
      <c r="S42" s="226"/>
      <c r="BA42" s="50">
        <f ca="1">IF(ISBLANK(INDIRECT("A42"))," ",(INDIRECT("A42")))</f>
        <v>37</v>
      </c>
      <c r="BB42" s="50" t="str">
        <f ca="1">IF(ISBLANK(INDIRECT("B42"))," ",(INDIRECT("B42")))</f>
        <v xml:space="preserve"> </v>
      </c>
      <c r="BC42" s="50" t="str">
        <f ca="1">IF(ISBLANK(INDIRECT("C42"))," ",(INDIRECT("C42")))</f>
        <v xml:space="preserve"> </v>
      </c>
      <c r="BD42" s="50" t="str">
        <f ca="1">IF(ISBLANK(INDIRECT("D42"))," ",(INDIRECT("D42")))</f>
        <v xml:space="preserve"> </v>
      </c>
      <c r="BE42" s="50" t="str">
        <f ca="1">IF(ISBLANK(INDIRECT("E42"))," ",(INDIRECT("E42")))</f>
        <v xml:space="preserve"> </v>
      </c>
      <c r="BF42" s="50" t="str">
        <f ca="1">IF(ISBLANK(INDIRECT("F42"))," ",(INDIRECT("F42")))</f>
        <v xml:space="preserve"> </v>
      </c>
      <c r="BG42" s="50" t="str">
        <f ca="1">IF(ISBLANK(INDIRECT("G42"))," ",(INDIRECT("G42")))</f>
        <v xml:space="preserve"> </v>
      </c>
      <c r="BH42" s="50" t="str">
        <f ca="1">IF(ISBLANK(INDIRECT("H42"))," ",(INDIRECT("H42")))</f>
        <v xml:space="preserve"> </v>
      </c>
      <c r="BI42" s="50" t="str">
        <f ca="1">IF(ISBLANK(INDIRECT("I42"))," ",(INDIRECT("I42")))</f>
        <v xml:space="preserve"> </v>
      </c>
      <c r="BJ42" s="50" t="str">
        <f ca="1">IF(ISBLANK(INDIRECT("J42"))," ",(INDIRECT("J42")))</f>
        <v xml:space="preserve"> </v>
      </c>
      <c r="BK42" s="50" t="str">
        <f ca="1">IF(ISBLANK(INDIRECT("K42"))," ",(INDIRECT("K42")))</f>
        <v xml:space="preserve"> </v>
      </c>
      <c r="BL42" s="50" t="str">
        <f ca="1">IF(ISBLANK(INDIRECT("L42"))," ",(INDIRECT("L42")))</f>
        <v xml:space="preserve"> </v>
      </c>
      <c r="BM42" s="50" t="str">
        <f ca="1">IF(ISBLANK(INDIRECT("M42"))," ",(INDIRECT("M42")))</f>
        <v xml:space="preserve"> </v>
      </c>
      <c r="BN42" s="50" t="str">
        <f ca="1">IF(ISBLANK(INDIRECT("N42"))," ",(INDIRECT("N42")))</f>
        <v xml:space="preserve"> </v>
      </c>
      <c r="BO42" s="40" t="str">
        <f t="shared" ca="1" si="2"/>
        <v xml:space="preserve"> </v>
      </c>
      <c r="BP42" s="50" t="str">
        <f ca="1">IF(ISBLANK(INDIRECT("O42"))," ",(INDIRECT("O42")))</f>
        <v xml:space="preserve"> </v>
      </c>
      <c r="BQ42" s="50" t="str">
        <f ca="1">IF(ISBLANK(INDIRECT("P42"))," ",(INDIRECT("P42")))</f>
        <v xml:space="preserve"> </v>
      </c>
      <c r="BR42" s="50">
        <f ca="1">IF(ISBLANK(INDIRECT("Q42"))," ",(INDIRECT("Q42")))</f>
        <v>0</v>
      </c>
      <c r="BS42" s="50" t="str">
        <f ca="1">IF(ISBLANK(INDIRECT("R42"))," ",(INDIRECT("R42")))</f>
        <v xml:space="preserve"> </v>
      </c>
      <c r="BT42" s="50" t="str">
        <f ca="1">IF(ISBLANK(INDIRECT("S42"))," ",(INDIRECT("S42")))</f>
        <v xml:space="preserve"> </v>
      </c>
      <c r="BU42" s="40"/>
    </row>
    <row r="43" spans="1:73" x14ac:dyDescent="0.25">
      <c r="A43" s="379">
        <v>38</v>
      </c>
      <c r="B43" s="226"/>
      <c r="C43" s="227"/>
      <c r="D43" s="226"/>
      <c r="E43" s="227"/>
      <c r="F43" s="226"/>
      <c r="G43" s="226"/>
      <c r="H43" s="226"/>
      <c r="I43" s="226"/>
      <c r="J43" s="226"/>
      <c r="K43" s="226"/>
      <c r="L43" s="226"/>
      <c r="M43" s="226"/>
      <c r="N43" s="226"/>
      <c r="O43" s="235"/>
      <c r="P43" s="235"/>
      <c r="Q43" s="150">
        <f t="shared" si="3"/>
        <v>0</v>
      </c>
      <c r="R43" s="147"/>
      <c r="S43" s="226"/>
      <c r="BA43" s="50">
        <f ca="1">IF(ISBLANK(INDIRECT("A43"))," ",(INDIRECT("A43")))</f>
        <v>38</v>
      </c>
      <c r="BB43" s="50" t="str">
        <f ca="1">IF(ISBLANK(INDIRECT("B43"))," ",(INDIRECT("B43")))</f>
        <v xml:space="preserve"> </v>
      </c>
      <c r="BC43" s="50" t="str">
        <f ca="1">IF(ISBLANK(INDIRECT("C43"))," ",(INDIRECT("C43")))</f>
        <v xml:space="preserve"> </v>
      </c>
      <c r="BD43" s="50" t="str">
        <f ca="1">IF(ISBLANK(INDIRECT("D43"))," ",(INDIRECT("D43")))</f>
        <v xml:space="preserve"> </v>
      </c>
      <c r="BE43" s="50" t="str">
        <f ca="1">IF(ISBLANK(INDIRECT("E43"))," ",(INDIRECT("E43")))</f>
        <v xml:space="preserve"> </v>
      </c>
      <c r="BF43" s="50" t="str">
        <f ca="1">IF(ISBLANK(INDIRECT("F43"))," ",(INDIRECT("F43")))</f>
        <v xml:space="preserve"> </v>
      </c>
      <c r="BG43" s="50" t="str">
        <f ca="1">IF(ISBLANK(INDIRECT("G43"))," ",(INDIRECT("G43")))</f>
        <v xml:space="preserve"> </v>
      </c>
      <c r="BH43" s="50" t="str">
        <f ca="1">IF(ISBLANK(INDIRECT("H43"))," ",(INDIRECT("H43")))</f>
        <v xml:space="preserve"> </v>
      </c>
      <c r="BI43" s="50" t="str">
        <f ca="1">IF(ISBLANK(INDIRECT("I43"))," ",(INDIRECT("I43")))</f>
        <v xml:space="preserve"> </v>
      </c>
      <c r="BJ43" s="50" t="str">
        <f ca="1">IF(ISBLANK(INDIRECT("J43"))," ",(INDIRECT("J43")))</f>
        <v xml:space="preserve"> </v>
      </c>
      <c r="BK43" s="50" t="str">
        <f ca="1">IF(ISBLANK(INDIRECT("K43"))," ",(INDIRECT("K43")))</f>
        <v xml:space="preserve"> </v>
      </c>
      <c r="BL43" s="50" t="str">
        <f ca="1">IF(ISBLANK(INDIRECT("L43"))," ",(INDIRECT("L43")))</f>
        <v xml:space="preserve"> </v>
      </c>
      <c r="BM43" s="50" t="str">
        <f ca="1">IF(ISBLANK(INDIRECT("M43"))," ",(INDIRECT("M43")))</f>
        <v xml:space="preserve"> </v>
      </c>
      <c r="BN43" s="50" t="str">
        <f ca="1">IF(ISBLANK(INDIRECT("N43"))," ",(INDIRECT("N43")))</f>
        <v xml:space="preserve"> </v>
      </c>
      <c r="BO43" s="40" t="str">
        <f t="shared" ca="1" si="2"/>
        <v xml:space="preserve"> </v>
      </c>
      <c r="BP43" s="50" t="str">
        <f ca="1">IF(ISBLANK(INDIRECT("O43"))," ",(INDIRECT("O43")))</f>
        <v xml:space="preserve"> </v>
      </c>
      <c r="BQ43" s="50" t="str">
        <f ca="1">IF(ISBLANK(INDIRECT("P43"))," ",(INDIRECT("P43")))</f>
        <v xml:space="preserve"> </v>
      </c>
      <c r="BR43" s="50">
        <f ca="1">IF(ISBLANK(INDIRECT("Q43"))," ",(INDIRECT("Q43")))</f>
        <v>0</v>
      </c>
      <c r="BS43" s="50" t="str">
        <f ca="1">IF(ISBLANK(INDIRECT("R43"))," ",(INDIRECT("R43")))</f>
        <v xml:space="preserve"> </v>
      </c>
      <c r="BT43" s="50" t="str">
        <f ca="1">IF(ISBLANK(INDIRECT("S43"))," ",(INDIRECT("S43")))</f>
        <v xml:space="preserve"> </v>
      </c>
      <c r="BU43" s="40"/>
    </row>
    <row r="44" spans="1:73" x14ac:dyDescent="0.25">
      <c r="A44" s="379">
        <v>39</v>
      </c>
      <c r="B44" s="226"/>
      <c r="C44" s="227"/>
      <c r="D44" s="226"/>
      <c r="E44" s="227"/>
      <c r="F44" s="226"/>
      <c r="G44" s="226"/>
      <c r="H44" s="226"/>
      <c r="I44" s="226"/>
      <c r="J44" s="226"/>
      <c r="K44" s="226"/>
      <c r="L44" s="226"/>
      <c r="M44" s="226"/>
      <c r="N44" s="226"/>
      <c r="O44" s="235"/>
      <c r="P44" s="235"/>
      <c r="Q44" s="150">
        <f t="shared" si="3"/>
        <v>0</v>
      </c>
      <c r="R44" s="147"/>
      <c r="S44" s="226"/>
      <c r="BA44" s="50">
        <f ca="1">IF(ISBLANK(INDIRECT("A44"))," ",(INDIRECT("A44")))</f>
        <v>39</v>
      </c>
      <c r="BB44" s="50" t="str">
        <f ca="1">IF(ISBLANK(INDIRECT("B44"))," ",(INDIRECT("B44")))</f>
        <v xml:space="preserve"> </v>
      </c>
      <c r="BC44" s="50" t="str">
        <f ca="1">IF(ISBLANK(INDIRECT("C44"))," ",(INDIRECT("C44")))</f>
        <v xml:space="preserve"> </v>
      </c>
      <c r="BD44" s="50" t="str">
        <f ca="1">IF(ISBLANK(INDIRECT("D44"))," ",(INDIRECT("D44")))</f>
        <v xml:space="preserve"> </v>
      </c>
      <c r="BE44" s="50" t="str">
        <f ca="1">IF(ISBLANK(INDIRECT("E44"))," ",(INDIRECT("E44")))</f>
        <v xml:space="preserve"> </v>
      </c>
      <c r="BF44" s="50" t="str">
        <f ca="1">IF(ISBLANK(INDIRECT("F44"))," ",(INDIRECT("F44")))</f>
        <v xml:space="preserve"> </v>
      </c>
      <c r="BG44" s="50" t="str">
        <f ca="1">IF(ISBLANK(INDIRECT("G44"))," ",(INDIRECT("G44")))</f>
        <v xml:space="preserve"> </v>
      </c>
      <c r="BH44" s="50" t="str">
        <f ca="1">IF(ISBLANK(INDIRECT("H44"))," ",(INDIRECT("H44")))</f>
        <v xml:space="preserve"> </v>
      </c>
      <c r="BI44" s="50" t="str">
        <f ca="1">IF(ISBLANK(INDIRECT("I44"))," ",(INDIRECT("I44")))</f>
        <v xml:space="preserve"> </v>
      </c>
      <c r="BJ44" s="50" t="str">
        <f ca="1">IF(ISBLANK(INDIRECT("J44"))," ",(INDIRECT("J44")))</f>
        <v xml:space="preserve"> </v>
      </c>
      <c r="BK44" s="50" t="str">
        <f ca="1">IF(ISBLANK(INDIRECT("K44"))," ",(INDIRECT("K44")))</f>
        <v xml:space="preserve"> </v>
      </c>
      <c r="BL44" s="50" t="str">
        <f ca="1">IF(ISBLANK(INDIRECT("L44"))," ",(INDIRECT("L44")))</f>
        <v xml:space="preserve"> </v>
      </c>
      <c r="BM44" s="50" t="str">
        <f ca="1">IF(ISBLANK(INDIRECT("M44"))," ",(INDIRECT("M44")))</f>
        <v xml:space="preserve"> </v>
      </c>
      <c r="BN44" s="50" t="str">
        <f ca="1">IF(ISBLANK(INDIRECT("N44"))," ",(INDIRECT("N44")))</f>
        <v xml:space="preserve"> </v>
      </c>
      <c r="BO44" s="40" t="str">
        <f t="shared" ca="1" si="2"/>
        <v xml:space="preserve"> </v>
      </c>
      <c r="BP44" s="50" t="str">
        <f ca="1">IF(ISBLANK(INDIRECT("O44"))," ",(INDIRECT("O44")))</f>
        <v xml:space="preserve"> </v>
      </c>
      <c r="BQ44" s="50" t="str">
        <f ca="1">IF(ISBLANK(INDIRECT("P44"))," ",(INDIRECT("P44")))</f>
        <v xml:space="preserve"> </v>
      </c>
      <c r="BR44" s="50">
        <f ca="1">IF(ISBLANK(INDIRECT("Q44"))," ",(INDIRECT("Q44")))</f>
        <v>0</v>
      </c>
      <c r="BS44" s="50" t="str">
        <f ca="1">IF(ISBLANK(INDIRECT("R44"))," ",(INDIRECT("R44")))</f>
        <v xml:space="preserve"> </v>
      </c>
      <c r="BT44" s="50" t="str">
        <f ca="1">IF(ISBLANK(INDIRECT("S44"))," ",(INDIRECT("S44")))</f>
        <v xml:space="preserve"> </v>
      </c>
      <c r="BU44" s="40"/>
    </row>
    <row r="45" spans="1:73" x14ac:dyDescent="0.25">
      <c r="A45" s="379">
        <v>40</v>
      </c>
      <c r="B45" s="226"/>
      <c r="C45" s="227"/>
      <c r="D45" s="226"/>
      <c r="E45" s="227"/>
      <c r="F45" s="226"/>
      <c r="G45" s="226"/>
      <c r="H45" s="226"/>
      <c r="I45" s="226"/>
      <c r="J45" s="226"/>
      <c r="K45" s="226"/>
      <c r="L45" s="226"/>
      <c r="M45" s="226"/>
      <c r="N45" s="226"/>
      <c r="O45" s="235"/>
      <c r="P45" s="235"/>
      <c r="Q45" s="150">
        <f t="shared" si="3"/>
        <v>0</v>
      </c>
      <c r="R45" s="147"/>
      <c r="S45" s="226"/>
      <c r="BA45" s="50">
        <f ca="1">IF(ISBLANK(INDIRECT("A45"))," ",(INDIRECT("A45")))</f>
        <v>40</v>
      </c>
      <c r="BB45" s="50" t="str">
        <f ca="1">IF(ISBLANK(INDIRECT("B45"))," ",(INDIRECT("B45")))</f>
        <v xml:space="preserve"> </v>
      </c>
      <c r="BC45" s="50" t="str">
        <f ca="1">IF(ISBLANK(INDIRECT("C45"))," ",(INDIRECT("C45")))</f>
        <v xml:space="preserve"> </v>
      </c>
      <c r="BD45" s="50" t="str">
        <f ca="1">IF(ISBLANK(INDIRECT("D45"))," ",(INDIRECT("D45")))</f>
        <v xml:space="preserve"> </v>
      </c>
      <c r="BE45" s="50" t="str">
        <f ca="1">IF(ISBLANK(INDIRECT("E45"))," ",(INDIRECT("E45")))</f>
        <v xml:space="preserve"> </v>
      </c>
      <c r="BF45" s="50" t="str">
        <f ca="1">IF(ISBLANK(INDIRECT("F45"))," ",(INDIRECT("F45")))</f>
        <v xml:space="preserve"> </v>
      </c>
      <c r="BG45" s="50" t="str">
        <f ca="1">IF(ISBLANK(INDIRECT("G45"))," ",(INDIRECT("G45")))</f>
        <v xml:space="preserve"> </v>
      </c>
      <c r="BH45" s="50" t="str">
        <f ca="1">IF(ISBLANK(INDIRECT("H45"))," ",(INDIRECT("H45")))</f>
        <v xml:space="preserve"> </v>
      </c>
      <c r="BI45" s="50" t="str">
        <f ca="1">IF(ISBLANK(INDIRECT("I45"))," ",(INDIRECT("I45")))</f>
        <v xml:space="preserve"> </v>
      </c>
      <c r="BJ45" s="50" t="str">
        <f ca="1">IF(ISBLANK(INDIRECT("J45"))," ",(INDIRECT("J45")))</f>
        <v xml:space="preserve"> </v>
      </c>
      <c r="BK45" s="50" t="str">
        <f ca="1">IF(ISBLANK(INDIRECT("K45"))," ",(INDIRECT("K45")))</f>
        <v xml:space="preserve"> </v>
      </c>
      <c r="BL45" s="50" t="str">
        <f ca="1">IF(ISBLANK(INDIRECT("L45"))," ",(INDIRECT("L45")))</f>
        <v xml:space="preserve"> </v>
      </c>
      <c r="BM45" s="50" t="str">
        <f ca="1">IF(ISBLANK(INDIRECT("M45"))," ",(INDIRECT("M45")))</f>
        <v xml:space="preserve"> </v>
      </c>
      <c r="BN45" s="50" t="str">
        <f ca="1">IF(ISBLANK(INDIRECT("N45"))," ",(INDIRECT("N45")))</f>
        <v xml:space="preserve"> </v>
      </c>
      <c r="BO45" s="40" t="str">
        <f t="shared" ca="1" si="2"/>
        <v xml:space="preserve"> </v>
      </c>
      <c r="BP45" s="50" t="str">
        <f ca="1">IF(ISBLANK(INDIRECT("O45"))," ",(INDIRECT("O45")))</f>
        <v xml:space="preserve"> </v>
      </c>
      <c r="BQ45" s="50" t="str">
        <f ca="1">IF(ISBLANK(INDIRECT("P45"))," ",(INDIRECT("P45")))</f>
        <v xml:space="preserve"> </v>
      </c>
      <c r="BR45" s="50">
        <f ca="1">IF(ISBLANK(INDIRECT("Q45"))," ",(INDIRECT("Q45")))</f>
        <v>0</v>
      </c>
      <c r="BS45" s="50" t="str">
        <f ca="1">IF(ISBLANK(INDIRECT("R45"))," ",(INDIRECT("R45")))</f>
        <v xml:space="preserve"> </v>
      </c>
      <c r="BT45" s="50" t="str">
        <f ca="1">IF(ISBLANK(INDIRECT("S45"))," ",(INDIRECT("S45")))</f>
        <v xml:space="preserve"> </v>
      </c>
      <c r="BU45" s="40"/>
    </row>
    <row r="46" spans="1:73" x14ac:dyDescent="0.25">
      <c r="A46" s="379">
        <v>41</v>
      </c>
      <c r="B46" s="226"/>
      <c r="C46" s="227"/>
      <c r="D46" s="226"/>
      <c r="E46" s="227"/>
      <c r="F46" s="226"/>
      <c r="G46" s="226"/>
      <c r="H46" s="226"/>
      <c r="I46" s="226"/>
      <c r="J46" s="226"/>
      <c r="K46" s="226"/>
      <c r="L46" s="226"/>
      <c r="M46" s="226"/>
      <c r="N46" s="226"/>
      <c r="O46" s="235"/>
      <c r="P46" s="235"/>
      <c r="Q46" s="150">
        <f t="shared" si="3"/>
        <v>0</v>
      </c>
      <c r="R46" s="147"/>
      <c r="S46" s="226"/>
      <c r="BA46" s="50">
        <f ca="1">IF(ISBLANK(INDIRECT("A46"))," ",(INDIRECT("A46")))</f>
        <v>41</v>
      </c>
      <c r="BB46" s="50" t="str">
        <f ca="1">IF(ISBLANK(INDIRECT("B46"))," ",(INDIRECT("B46")))</f>
        <v xml:space="preserve"> </v>
      </c>
      <c r="BC46" s="50" t="str">
        <f ca="1">IF(ISBLANK(INDIRECT("C46"))," ",(INDIRECT("C46")))</f>
        <v xml:space="preserve"> </v>
      </c>
      <c r="BD46" s="50" t="str">
        <f ca="1">IF(ISBLANK(INDIRECT("D46"))," ",(INDIRECT("D46")))</f>
        <v xml:space="preserve"> </v>
      </c>
      <c r="BE46" s="50" t="str">
        <f ca="1">IF(ISBLANK(INDIRECT("E46"))," ",(INDIRECT("E46")))</f>
        <v xml:space="preserve"> </v>
      </c>
      <c r="BF46" s="50" t="str">
        <f ca="1">IF(ISBLANK(INDIRECT("F46"))," ",(INDIRECT("F46")))</f>
        <v xml:space="preserve"> </v>
      </c>
      <c r="BG46" s="50" t="str">
        <f ca="1">IF(ISBLANK(INDIRECT("G46"))," ",(INDIRECT("G46")))</f>
        <v xml:space="preserve"> </v>
      </c>
      <c r="BH46" s="50" t="str">
        <f ca="1">IF(ISBLANK(INDIRECT("H46"))," ",(INDIRECT("H46")))</f>
        <v xml:space="preserve"> </v>
      </c>
      <c r="BI46" s="50" t="str">
        <f ca="1">IF(ISBLANK(INDIRECT("I46"))," ",(INDIRECT("I46")))</f>
        <v xml:space="preserve"> </v>
      </c>
      <c r="BJ46" s="50" t="str">
        <f ca="1">IF(ISBLANK(INDIRECT("J46"))," ",(INDIRECT("J46")))</f>
        <v xml:space="preserve"> </v>
      </c>
      <c r="BK46" s="50" t="str">
        <f ca="1">IF(ISBLANK(INDIRECT("K46"))," ",(INDIRECT("K46")))</f>
        <v xml:space="preserve"> </v>
      </c>
      <c r="BL46" s="50" t="str">
        <f ca="1">IF(ISBLANK(INDIRECT("L46"))," ",(INDIRECT("L46")))</f>
        <v xml:space="preserve"> </v>
      </c>
      <c r="BM46" s="50" t="str">
        <f ca="1">IF(ISBLANK(INDIRECT("M46"))," ",(INDIRECT("M46")))</f>
        <v xml:space="preserve"> </v>
      </c>
      <c r="BN46" s="50" t="str">
        <f ca="1">IF(ISBLANK(INDIRECT("N46"))," ",(INDIRECT("N46")))</f>
        <v xml:space="preserve"> </v>
      </c>
      <c r="BO46" s="40" t="str">
        <f t="shared" ca="1" si="2"/>
        <v xml:space="preserve"> </v>
      </c>
      <c r="BP46" s="50" t="str">
        <f ca="1">IF(ISBLANK(INDIRECT("O46"))," ",(INDIRECT("O46")))</f>
        <v xml:space="preserve"> </v>
      </c>
      <c r="BQ46" s="50" t="str">
        <f ca="1">IF(ISBLANK(INDIRECT("P46"))," ",(INDIRECT("P46")))</f>
        <v xml:space="preserve"> </v>
      </c>
      <c r="BR46" s="50">
        <f ca="1">IF(ISBLANK(INDIRECT("Q46"))," ",(INDIRECT("Q46")))</f>
        <v>0</v>
      </c>
      <c r="BS46" s="50" t="str">
        <f ca="1">IF(ISBLANK(INDIRECT("R46"))," ",(INDIRECT("R46")))</f>
        <v xml:space="preserve"> </v>
      </c>
      <c r="BT46" s="50" t="str">
        <f ca="1">IF(ISBLANK(INDIRECT("S46"))," ",(INDIRECT("S46")))</f>
        <v xml:space="preserve"> </v>
      </c>
      <c r="BU46" s="40"/>
    </row>
    <row r="47" spans="1:73" x14ac:dyDescent="0.25">
      <c r="A47" s="379">
        <v>42</v>
      </c>
      <c r="B47" s="226"/>
      <c r="C47" s="227"/>
      <c r="D47" s="226"/>
      <c r="E47" s="227"/>
      <c r="F47" s="226"/>
      <c r="G47" s="226"/>
      <c r="H47" s="226"/>
      <c r="I47" s="226"/>
      <c r="J47" s="226"/>
      <c r="K47" s="226"/>
      <c r="L47" s="226"/>
      <c r="M47" s="226"/>
      <c r="N47" s="226"/>
      <c r="O47" s="235"/>
      <c r="P47" s="235"/>
      <c r="Q47" s="150">
        <f t="shared" si="3"/>
        <v>0</v>
      </c>
      <c r="R47" s="147"/>
      <c r="S47" s="226"/>
      <c r="BA47" s="50">
        <f ca="1">IF(ISBLANK(INDIRECT("A47"))," ",(INDIRECT("A47")))</f>
        <v>42</v>
      </c>
      <c r="BB47" s="50" t="str">
        <f ca="1">IF(ISBLANK(INDIRECT("B47"))," ",(INDIRECT("B47")))</f>
        <v xml:space="preserve"> </v>
      </c>
      <c r="BC47" s="50" t="str">
        <f ca="1">IF(ISBLANK(INDIRECT("C47"))," ",(INDIRECT("C47")))</f>
        <v xml:space="preserve"> </v>
      </c>
      <c r="BD47" s="50" t="str">
        <f ca="1">IF(ISBLANK(INDIRECT("D47"))," ",(INDIRECT("D47")))</f>
        <v xml:space="preserve"> </v>
      </c>
      <c r="BE47" s="50" t="str">
        <f ca="1">IF(ISBLANK(INDIRECT("E47"))," ",(INDIRECT("E47")))</f>
        <v xml:space="preserve"> </v>
      </c>
      <c r="BF47" s="50" t="str">
        <f ca="1">IF(ISBLANK(INDIRECT("F47"))," ",(INDIRECT("F47")))</f>
        <v xml:space="preserve"> </v>
      </c>
      <c r="BG47" s="50" t="str">
        <f ca="1">IF(ISBLANK(INDIRECT("G47"))," ",(INDIRECT("G47")))</f>
        <v xml:space="preserve"> </v>
      </c>
      <c r="BH47" s="50" t="str">
        <f ca="1">IF(ISBLANK(INDIRECT("H47"))," ",(INDIRECT("H47")))</f>
        <v xml:space="preserve"> </v>
      </c>
      <c r="BI47" s="50" t="str">
        <f ca="1">IF(ISBLANK(INDIRECT("I47"))," ",(INDIRECT("I47")))</f>
        <v xml:space="preserve"> </v>
      </c>
      <c r="BJ47" s="50" t="str">
        <f ca="1">IF(ISBLANK(INDIRECT("J47"))," ",(INDIRECT("J47")))</f>
        <v xml:space="preserve"> </v>
      </c>
      <c r="BK47" s="50" t="str">
        <f ca="1">IF(ISBLANK(INDIRECT("K47"))," ",(INDIRECT("K47")))</f>
        <v xml:space="preserve"> </v>
      </c>
      <c r="BL47" s="50" t="str">
        <f ca="1">IF(ISBLANK(INDIRECT("L47"))," ",(INDIRECT("L47")))</f>
        <v xml:space="preserve"> </v>
      </c>
      <c r="BM47" s="50" t="str">
        <f ca="1">IF(ISBLANK(INDIRECT("M47"))," ",(INDIRECT("M47")))</f>
        <v xml:space="preserve"> </v>
      </c>
      <c r="BN47" s="50" t="str">
        <f ca="1">IF(ISBLANK(INDIRECT("N47"))," ",(INDIRECT("N47")))</f>
        <v xml:space="preserve"> </v>
      </c>
      <c r="BO47" s="40" t="str">
        <f t="shared" ca="1" si="2"/>
        <v xml:space="preserve"> </v>
      </c>
      <c r="BP47" s="50" t="str">
        <f ca="1">IF(ISBLANK(INDIRECT("O47"))," ",(INDIRECT("O47")))</f>
        <v xml:space="preserve"> </v>
      </c>
      <c r="BQ47" s="50" t="str">
        <f ca="1">IF(ISBLANK(INDIRECT("P47"))," ",(INDIRECT("P47")))</f>
        <v xml:space="preserve"> </v>
      </c>
      <c r="BR47" s="50">
        <f ca="1">IF(ISBLANK(INDIRECT("Q47"))," ",(INDIRECT("Q47")))</f>
        <v>0</v>
      </c>
      <c r="BS47" s="50" t="str">
        <f ca="1">IF(ISBLANK(INDIRECT("R47"))," ",(INDIRECT("R47")))</f>
        <v xml:space="preserve"> </v>
      </c>
      <c r="BT47" s="50" t="str">
        <f ca="1">IF(ISBLANK(INDIRECT("S47"))," ",(INDIRECT("S47")))</f>
        <v xml:space="preserve"> </v>
      </c>
      <c r="BU47" s="40"/>
    </row>
    <row r="48" spans="1:73" x14ac:dyDescent="0.25">
      <c r="A48" s="379">
        <v>43</v>
      </c>
      <c r="B48" s="226"/>
      <c r="C48" s="227"/>
      <c r="D48" s="226"/>
      <c r="E48" s="227"/>
      <c r="F48" s="226"/>
      <c r="G48" s="226"/>
      <c r="H48" s="226"/>
      <c r="I48" s="226"/>
      <c r="J48" s="226"/>
      <c r="K48" s="226"/>
      <c r="L48" s="226"/>
      <c r="M48" s="226"/>
      <c r="N48" s="226"/>
      <c r="O48" s="235"/>
      <c r="P48" s="235"/>
      <c r="Q48" s="150">
        <f t="shared" si="3"/>
        <v>0</v>
      </c>
      <c r="R48" s="147"/>
      <c r="S48" s="226"/>
      <c r="BA48" s="50">
        <f ca="1">IF(ISBLANK(INDIRECT("A48"))," ",(INDIRECT("A48")))</f>
        <v>43</v>
      </c>
      <c r="BB48" s="50" t="str">
        <f ca="1">IF(ISBLANK(INDIRECT("B48"))," ",(INDIRECT("B48")))</f>
        <v xml:space="preserve"> </v>
      </c>
      <c r="BC48" s="50" t="str">
        <f ca="1">IF(ISBLANK(INDIRECT("C48"))," ",(INDIRECT("C48")))</f>
        <v xml:space="preserve"> </v>
      </c>
      <c r="BD48" s="50" t="str">
        <f ca="1">IF(ISBLANK(INDIRECT("D48"))," ",(INDIRECT("D48")))</f>
        <v xml:space="preserve"> </v>
      </c>
      <c r="BE48" s="50" t="str">
        <f ca="1">IF(ISBLANK(INDIRECT("E48"))," ",(INDIRECT("E48")))</f>
        <v xml:space="preserve"> </v>
      </c>
      <c r="BF48" s="50" t="str">
        <f ca="1">IF(ISBLANK(INDIRECT("F48"))," ",(INDIRECT("F48")))</f>
        <v xml:space="preserve"> </v>
      </c>
      <c r="BG48" s="50" t="str">
        <f ca="1">IF(ISBLANK(INDIRECT("G48"))," ",(INDIRECT("G48")))</f>
        <v xml:space="preserve"> </v>
      </c>
      <c r="BH48" s="50" t="str">
        <f ca="1">IF(ISBLANK(INDIRECT("H48"))," ",(INDIRECT("H48")))</f>
        <v xml:space="preserve"> </v>
      </c>
      <c r="BI48" s="50" t="str">
        <f ca="1">IF(ISBLANK(INDIRECT("I48"))," ",(INDIRECT("I48")))</f>
        <v xml:space="preserve"> </v>
      </c>
      <c r="BJ48" s="50" t="str">
        <f ca="1">IF(ISBLANK(INDIRECT("J48"))," ",(INDIRECT("J48")))</f>
        <v xml:space="preserve"> </v>
      </c>
      <c r="BK48" s="50" t="str">
        <f ca="1">IF(ISBLANK(INDIRECT("K48"))," ",(INDIRECT("K48")))</f>
        <v xml:space="preserve"> </v>
      </c>
      <c r="BL48" s="50" t="str">
        <f ca="1">IF(ISBLANK(INDIRECT("L48"))," ",(INDIRECT("L48")))</f>
        <v xml:space="preserve"> </v>
      </c>
      <c r="BM48" s="50" t="str">
        <f ca="1">IF(ISBLANK(INDIRECT("M48"))," ",(INDIRECT("M48")))</f>
        <v xml:space="preserve"> </v>
      </c>
      <c r="BN48" s="50" t="str">
        <f ca="1">IF(ISBLANK(INDIRECT("N48"))," ",(INDIRECT("N48")))</f>
        <v xml:space="preserve"> </v>
      </c>
      <c r="BO48" s="40" t="str">
        <f t="shared" ca="1" si="2"/>
        <v xml:space="preserve"> </v>
      </c>
      <c r="BP48" s="50" t="str">
        <f ca="1">IF(ISBLANK(INDIRECT("O48"))," ",(INDIRECT("O48")))</f>
        <v xml:space="preserve"> </v>
      </c>
      <c r="BQ48" s="50" t="str">
        <f ca="1">IF(ISBLANK(INDIRECT("P48"))," ",(INDIRECT("P48")))</f>
        <v xml:space="preserve"> </v>
      </c>
      <c r="BR48" s="50">
        <f ca="1">IF(ISBLANK(INDIRECT("Q48"))," ",(INDIRECT("Q48")))</f>
        <v>0</v>
      </c>
      <c r="BS48" s="50" t="str">
        <f ca="1">IF(ISBLANK(INDIRECT("R48"))," ",(INDIRECT("R48")))</f>
        <v xml:space="preserve"> </v>
      </c>
      <c r="BT48" s="50" t="str">
        <f ca="1">IF(ISBLANK(INDIRECT("S48"))," ",(INDIRECT("S48")))</f>
        <v xml:space="preserve"> </v>
      </c>
      <c r="BU48" s="40"/>
    </row>
    <row r="49" spans="1:73" x14ac:dyDescent="0.25">
      <c r="A49" s="379">
        <v>44</v>
      </c>
      <c r="B49" s="226"/>
      <c r="C49" s="227"/>
      <c r="D49" s="226"/>
      <c r="E49" s="227"/>
      <c r="F49" s="226"/>
      <c r="G49" s="226"/>
      <c r="H49" s="226"/>
      <c r="I49" s="226"/>
      <c r="J49" s="226"/>
      <c r="K49" s="226"/>
      <c r="L49" s="226"/>
      <c r="M49" s="226"/>
      <c r="N49" s="226"/>
      <c r="O49" s="235"/>
      <c r="P49" s="235"/>
      <c r="Q49" s="150">
        <f t="shared" si="3"/>
        <v>0</v>
      </c>
      <c r="R49" s="147"/>
      <c r="S49" s="226"/>
      <c r="BA49" s="50">
        <f ca="1">IF(ISBLANK(INDIRECT("A49"))," ",(INDIRECT("A49")))</f>
        <v>44</v>
      </c>
      <c r="BB49" s="50" t="str">
        <f ca="1">IF(ISBLANK(INDIRECT("B49"))," ",(INDIRECT("B49")))</f>
        <v xml:space="preserve"> </v>
      </c>
      <c r="BC49" s="50" t="str">
        <f ca="1">IF(ISBLANK(INDIRECT("C49"))," ",(INDIRECT("C49")))</f>
        <v xml:space="preserve"> </v>
      </c>
      <c r="BD49" s="50" t="str">
        <f ca="1">IF(ISBLANK(INDIRECT("D49"))," ",(INDIRECT("D49")))</f>
        <v xml:space="preserve"> </v>
      </c>
      <c r="BE49" s="50" t="str">
        <f ca="1">IF(ISBLANK(INDIRECT("E49"))," ",(INDIRECT("E49")))</f>
        <v xml:space="preserve"> </v>
      </c>
      <c r="BF49" s="50" t="str">
        <f ca="1">IF(ISBLANK(INDIRECT("F49"))," ",(INDIRECT("F49")))</f>
        <v xml:space="preserve"> </v>
      </c>
      <c r="BG49" s="50" t="str">
        <f ca="1">IF(ISBLANK(INDIRECT("G49"))," ",(INDIRECT("G49")))</f>
        <v xml:space="preserve"> </v>
      </c>
      <c r="BH49" s="50" t="str">
        <f ca="1">IF(ISBLANK(INDIRECT("H49"))," ",(INDIRECT("H49")))</f>
        <v xml:space="preserve"> </v>
      </c>
      <c r="BI49" s="50" t="str">
        <f ca="1">IF(ISBLANK(INDIRECT("I49"))," ",(INDIRECT("I49")))</f>
        <v xml:space="preserve"> </v>
      </c>
      <c r="BJ49" s="50" t="str">
        <f ca="1">IF(ISBLANK(INDIRECT("J49"))," ",(INDIRECT("J49")))</f>
        <v xml:space="preserve"> </v>
      </c>
      <c r="BK49" s="50" t="str">
        <f ca="1">IF(ISBLANK(INDIRECT("K49"))," ",(INDIRECT("K49")))</f>
        <v xml:space="preserve"> </v>
      </c>
      <c r="BL49" s="50" t="str">
        <f ca="1">IF(ISBLANK(INDIRECT("L49"))," ",(INDIRECT("L49")))</f>
        <v xml:space="preserve"> </v>
      </c>
      <c r="BM49" s="50" t="str">
        <f ca="1">IF(ISBLANK(INDIRECT("M49"))," ",(INDIRECT("M49")))</f>
        <v xml:space="preserve"> </v>
      </c>
      <c r="BN49" s="50" t="str">
        <f ca="1">IF(ISBLANK(INDIRECT("N49"))," ",(INDIRECT("N49")))</f>
        <v xml:space="preserve"> </v>
      </c>
      <c r="BO49" s="40" t="str">
        <f t="shared" ca="1" si="2"/>
        <v xml:space="preserve"> </v>
      </c>
      <c r="BP49" s="50" t="str">
        <f ca="1">IF(ISBLANK(INDIRECT("O49"))," ",(INDIRECT("O49")))</f>
        <v xml:space="preserve"> </v>
      </c>
      <c r="BQ49" s="50" t="str">
        <f ca="1">IF(ISBLANK(INDIRECT("P49"))," ",(INDIRECT("P49")))</f>
        <v xml:space="preserve"> </v>
      </c>
      <c r="BR49" s="50">
        <f ca="1">IF(ISBLANK(INDIRECT("Q49"))," ",(INDIRECT("Q49")))</f>
        <v>0</v>
      </c>
      <c r="BS49" s="50" t="str">
        <f ca="1">IF(ISBLANK(INDIRECT("R49"))," ",(INDIRECT("R49")))</f>
        <v xml:space="preserve"> </v>
      </c>
      <c r="BT49" s="50" t="str">
        <f ca="1">IF(ISBLANK(INDIRECT("S49"))," ",(INDIRECT("S49")))</f>
        <v xml:space="preserve"> </v>
      </c>
      <c r="BU49" s="40"/>
    </row>
    <row r="50" spans="1:73" x14ac:dyDescent="0.25">
      <c r="A50" s="379">
        <v>45</v>
      </c>
      <c r="B50" s="226"/>
      <c r="C50" s="227"/>
      <c r="D50" s="226"/>
      <c r="E50" s="227"/>
      <c r="F50" s="226"/>
      <c r="G50" s="226"/>
      <c r="H50" s="226"/>
      <c r="I50" s="226"/>
      <c r="J50" s="226"/>
      <c r="K50" s="226"/>
      <c r="L50" s="226"/>
      <c r="M50" s="226"/>
      <c r="N50" s="226"/>
      <c r="O50" s="235"/>
      <c r="P50" s="235"/>
      <c r="Q50" s="150">
        <f t="shared" si="3"/>
        <v>0</v>
      </c>
      <c r="R50" s="147"/>
      <c r="S50" s="226"/>
      <c r="BA50" s="50">
        <f ca="1">IF(ISBLANK(INDIRECT("A50"))," ",(INDIRECT("A50")))</f>
        <v>45</v>
      </c>
      <c r="BB50" s="50" t="str">
        <f ca="1">IF(ISBLANK(INDIRECT("B50"))," ",(INDIRECT("B50")))</f>
        <v xml:space="preserve"> </v>
      </c>
      <c r="BC50" s="50" t="str">
        <f ca="1">IF(ISBLANK(INDIRECT("C50"))," ",(INDIRECT("C50")))</f>
        <v xml:space="preserve"> </v>
      </c>
      <c r="BD50" s="50" t="str">
        <f ca="1">IF(ISBLANK(INDIRECT("D50"))," ",(INDIRECT("D50")))</f>
        <v xml:space="preserve"> </v>
      </c>
      <c r="BE50" s="50" t="str">
        <f ca="1">IF(ISBLANK(INDIRECT("E50"))," ",(INDIRECT("E50")))</f>
        <v xml:space="preserve"> </v>
      </c>
      <c r="BF50" s="50" t="str">
        <f ca="1">IF(ISBLANK(INDIRECT("F50"))," ",(INDIRECT("F50")))</f>
        <v xml:space="preserve"> </v>
      </c>
      <c r="BG50" s="50" t="str">
        <f ca="1">IF(ISBLANK(INDIRECT("G50"))," ",(INDIRECT("G50")))</f>
        <v xml:space="preserve"> </v>
      </c>
      <c r="BH50" s="50" t="str">
        <f ca="1">IF(ISBLANK(INDIRECT("H50"))," ",(INDIRECT("H50")))</f>
        <v xml:space="preserve"> </v>
      </c>
      <c r="BI50" s="50" t="str">
        <f ca="1">IF(ISBLANK(INDIRECT("I50"))," ",(INDIRECT("I50")))</f>
        <v xml:space="preserve"> </v>
      </c>
      <c r="BJ50" s="50" t="str">
        <f ca="1">IF(ISBLANK(INDIRECT("J50"))," ",(INDIRECT("J50")))</f>
        <v xml:space="preserve"> </v>
      </c>
      <c r="BK50" s="50" t="str">
        <f ca="1">IF(ISBLANK(INDIRECT("K50"))," ",(INDIRECT("K50")))</f>
        <v xml:space="preserve"> </v>
      </c>
      <c r="BL50" s="50" t="str">
        <f ca="1">IF(ISBLANK(INDIRECT("L50"))," ",(INDIRECT("L50")))</f>
        <v xml:space="preserve"> </v>
      </c>
      <c r="BM50" s="50" t="str">
        <f ca="1">IF(ISBLANK(INDIRECT("M50"))," ",(INDIRECT("M50")))</f>
        <v xml:space="preserve"> </v>
      </c>
      <c r="BN50" s="50" t="str">
        <f ca="1">IF(ISBLANK(INDIRECT("N50"))," ",(INDIRECT("N50")))</f>
        <v xml:space="preserve"> </v>
      </c>
      <c r="BO50" s="40" t="str">
        <f t="shared" ca="1" si="2"/>
        <v xml:space="preserve"> </v>
      </c>
      <c r="BP50" s="50" t="str">
        <f ca="1">IF(ISBLANK(INDIRECT("O50"))," ",(INDIRECT("O50")))</f>
        <v xml:space="preserve"> </v>
      </c>
      <c r="BQ50" s="50" t="str">
        <f ca="1">IF(ISBLANK(INDIRECT("P50"))," ",(INDIRECT("P50")))</f>
        <v xml:space="preserve"> </v>
      </c>
      <c r="BR50" s="50">
        <f ca="1">IF(ISBLANK(INDIRECT("Q50"))," ",(INDIRECT("Q50")))</f>
        <v>0</v>
      </c>
      <c r="BS50" s="50" t="str">
        <f ca="1">IF(ISBLANK(INDIRECT("R50"))," ",(INDIRECT("R50")))</f>
        <v xml:space="preserve"> </v>
      </c>
      <c r="BT50" s="50" t="str">
        <f ca="1">IF(ISBLANK(INDIRECT("S50"))," ",(INDIRECT("S50")))</f>
        <v xml:space="preserve"> </v>
      </c>
      <c r="BU50" s="40"/>
    </row>
    <row r="51" spans="1:73" x14ac:dyDescent="0.25">
      <c r="A51" s="379">
        <v>46</v>
      </c>
      <c r="B51" s="226"/>
      <c r="C51" s="227"/>
      <c r="D51" s="226"/>
      <c r="E51" s="227"/>
      <c r="F51" s="226"/>
      <c r="G51" s="226"/>
      <c r="H51" s="226"/>
      <c r="I51" s="226"/>
      <c r="J51" s="226"/>
      <c r="K51" s="226"/>
      <c r="L51" s="226"/>
      <c r="M51" s="226"/>
      <c r="N51" s="226"/>
      <c r="O51" s="235"/>
      <c r="P51" s="235"/>
      <c r="Q51" s="150">
        <f t="shared" si="3"/>
        <v>0</v>
      </c>
      <c r="R51" s="147"/>
      <c r="S51" s="226"/>
      <c r="BA51" s="50">
        <f ca="1">IF(ISBLANK(INDIRECT("A51"))," ",(INDIRECT("A51")))</f>
        <v>46</v>
      </c>
      <c r="BB51" s="50" t="str">
        <f ca="1">IF(ISBLANK(INDIRECT("B51"))," ",(INDIRECT("B51")))</f>
        <v xml:space="preserve"> </v>
      </c>
      <c r="BC51" s="50" t="str">
        <f ca="1">IF(ISBLANK(INDIRECT("C51"))," ",(INDIRECT("C51")))</f>
        <v xml:space="preserve"> </v>
      </c>
      <c r="BD51" s="50" t="str">
        <f ca="1">IF(ISBLANK(INDIRECT("D51"))," ",(INDIRECT("D51")))</f>
        <v xml:space="preserve"> </v>
      </c>
      <c r="BE51" s="50" t="str">
        <f ca="1">IF(ISBLANK(INDIRECT("E51"))," ",(INDIRECT("E51")))</f>
        <v xml:space="preserve"> </v>
      </c>
      <c r="BF51" s="50" t="str">
        <f ca="1">IF(ISBLANK(INDIRECT("F51"))," ",(INDIRECT("F51")))</f>
        <v xml:space="preserve"> </v>
      </c>
      <c r="BG51" s="50" t="str">
        <f ca="1">IF(ISBLANK(INDIRECT("G51"))," ",(INDIRECT("G51")))</f>
        <v xml:space="preserve"> </v>
      </c>
      <c r="BH51" s="50" t="str">
        <f ca="1">IF(ISBLANK(INDIRECT("H51"))," ",(INDIRECT("H51")))</f>
        <v xml:space="preserve"> </v>
      </c>
      <c r="BI51" s="50" t="str">
        <f ca="1">IF(ISBLANK(INDIRECT("I51"))," ",(INDIRECT("I51")))</f>
        <v xml:space="preserve"> </v>
      </c>
      <c r="BJ51" s="50" t="str">
        <f ca="1">IF(ISBLANK(INDIRECT("J51"))," ",(INDIRECT("J51")))</f>
        <v xml:space="preserve"> </v>
      </c>
      <c r="BK51" s="50" t="str">
        <f ca="1">IF(ISBLANK(INDIRECT("K51"))," ",(INDIRECT("K51")))</f>
        <v xml:space="preserve"> </v>
      </c>
      <c r="BL51" s="50" t="str">
        <f ca="1">IF(ISBLANK(INDIRECT("L51"))," ",(INDIRECT("L51")))</f>
        <v xml:space="preserve"> </v>
      </c>
      <c r="BM51" s="50" t="str">
        <f ca="1">IF(ISBLANK(INDIRECT("M51"))," ",(INDIRECT("M51")))</f>
        <v xml:space="preserve"> </v>
      </c>
      <c r="BN51" s="50" t="str">
        <f ca="1">IF(ISBLANK(INDIRECT("N51"))," ",(INDIRECT("N51")))</f>
        <v xml:space="preserve"> </v>
      </c>
      <c r="BO51" s="40" t="str">
        <f t="shared" ca="1" si="2"/>
        <v xml:space="preserve"> </v>
      </c>
      <c r="BP51" s="50" t="str">
        <f ca="1">IF(ISBLANK(INDIRECT("O51"))," ",(INDIRECT("O51")))</f>
        <v xml:space="preserve"> </v>
      </c>
      <c r="BQ51" s="50" t="str">
        <f ca="1">IF(ISBLANK(INDIRECT("P51"))," ",(INDIRECT("P51")))</f>
        <v xml:space="preserve"> </v>
      </c>
      <c r="BR51" s="50">
        <f ca="1">IF(ISBLANK(INDIRECT("Q51"))," ",(INDIRECT("Q51")))</f>
        <v>0</v>
      </c>
      <c r="BS51" s="50" t="str">
        <f ca="1">IF(ISBLANK(INDIRECT("R51"))," ",(INDIRECT("R51")))</f>
        <v xml:space="preserve"> </v>
      </c>
      <c r="BT51" s="50" t="str">
        <f ca="1">IF(ISBLANK(INDIRECT("S51"))," ",(INDIRECT("S51")))</f>
        <v xml:space="preserve"> </v>
      </c>
      <c r="BU51" s="40"/>
    </row>
    <row r="52" spans="1:73" x14ac:dyDescent="0.25">
      <c r="A52" s="379">
        <v>47</v>
      </c>
      <c r="B52" s="226"/>
      <c r="C52" s="227"/>
      <c r="D52" s="226"/>
      <c r="E52" s="227"/>
      <c r="F52" s="226"/>
      <c r="G52" s="226"/>
      <c r="H52" s="226"/>
      <c r="I52" s="226"/>
      <c r="J52" s="226"/>
      <c r="K52" s="226"/>
      <c r="L52" s="226"/>
      <c r="M52" s="226"/>
      <c r="N52" s="226"/>
      <c r="O52" s="235"/>
      <c r="P52" s="235"/>
      <c r="Q52" s="150">
        <f t="shared" si="3"/>
        <v>0</v>
      </c>
      <c r="R52" s="147"/>
      <c r="S52" s="226"/>
      <c r="BA52" s="50">
        <f ca="1">IF(ISBLANK(INDIRECT("A52"))," ",(INDIRECT("A52")))</f>
        <v>47</v>
      </c>
      <c r="BB52" s="50" t="str">
        <f ca="1">IF(ISBLANK(INDIRECT("B52"))," ",(INDIRECT("B52")))</f>
        <v xml:space="preserve"> </v>
      </c>
      <c r="BC52" s="50" t="str">
        <f ca="1">IF(ISBLANK(INDIRECT("C52"))," ",(INDIRECT("C52")))</f>
        <v xml:space="preserve"> </v>
      </c>
      <c r="BD52" s="50" t="str">
        <f ca="1">IF(ISBLANK(INDIRECT("D52"))," ",(INDIRECT("D52")))</f>
        <v xml:space="preserve"> </v>
      </c>
      <c r="BE52" s="50" t="str">
        <f ca="1">IF(ISBLANK(INDIRECT("E52"))," ",(INDIRECT("E52")))</f>
        <v xml:space="preserve"> </v>
      </c>
      <c r="BF52" s="50" t="str">
        <f ca="1">IF(ISBLANK(INDIRECT("F52"))," ",(INDIRECT("F52")))</f>
        <v xml:space="preserve"> </v>
      </c>
      <c r="BG52" s="50" t="str">
        <f ca="1">IF(ISBLANK(INDIRECT("G52"))," ",(INDIRECT("G52")))</f>
        <v xml:space="preserve"> </v>
      </c>
      <c r="BH52" s="50" t="str">
        <f ca="1">IF(ISBLANK(INDIRECT("H52"))," ",(INDIRECT("H52")))</f>
        <v xml:space="preserve"> </v>
      </c>
      <c r="BI52" s="50" t="str">
        <f ca="1">IF(ISBLANK(INDIRECT("I52"))," ",(INDIRECT("I52")))</f>
        <v xml:space="preserve"> </v>
      </c>
      <c r="BJ52" s="50" t="str">
        <f ca="1">IF(ISBLANK(INDIRECT("J52"))," ",(INDIRECT("J52")))</f>
        <v xml:space="preserve"> </v>
      </c>
      <c r="BK52" s="50" t="str">
        <f ca="1">IF(ISBLANK(INDIRECT("K52"))," ",(INDIRECT("K52")))</f>
        <v xml:space="preserve"> </v>
      </c>
      <c r="BL52" s="50" t="str">
        <f ca="1">IF(ISBLANK(INDIRECT("L52"))," ",(INDIRECT("L52")))</f>
        <v xml:space="preserve"> </v>
      </c>
      <c r="BM52" s="50" t="str">
        <f ca="1">IF(ISBLANK(INDIRECT("M52"))," ",(INDIRECT("M52")))</f>
        <v xml:space="preserve"> </v>
      </c>
      <c r="BN52" s="50" t="str">
        <f ca="1">IF(ISBLANK(INDIRECT("N52"))," ",(INDIRECT("N52")))</f>
        <v xml:space="preserve"> </v>
      </c>
      <c r="BO52" s="40" t="str">
        <f t="shared" ca="1" si="2"/>
        <v xml:space="preserve"> </v>
      </c>
      <c r="BP52" s="50" t="str">
        <f ca="1">IF(ISBLANK(INDIRECT("O52"))," ",(INDIRECT("O52")))</f>
        <v xml:space="preserve"> </v>
      </c>
      <c r="BQ52" s="50" t="str">
        <f ca="1">IF(ISBLANK(INDIRECT("P52"))," ",(INDIRECT("P52")))</f>
        <v xml:space="preserve"> </v>
      </c>
      <c r="BR52" s="50">
        <f ca="1">IF(ISBLANK(INDIRECT("Q52"))," ",(INDIRECT("Q52")))</f>
        <v>0</v>
      </c>
      <c r="BS52" s="50" t="str">
        <f ca="1">IF(ISBLANK(INDIRECT("R52"))," ",(INDIRECT("R52")))</f>
        <v xml:space="preserve"> </v>
      </c>
      <c r="BT52" s="50" t="str">
        <f ca="1">IF(ISBLANK(INDIRECT("S52"))," ",(INDIRECT("S52")))</f>
        <v xml:space="preserve"> </v>
      </c>
      <c r="BU52" s="40"/>
    </row>
    <row r="53" spans="1:73" x14ac:dyDescent="0.25">
      <c r="A53" s="379">
        <v>48</v>
      </c>
      <c r="B53" s="226"/>
      <c r="C53" s="227"/>
      <c r="D53" s="226"/>
      <c r="E53" s="227"/>
      <c r="F53" s="226"/>
      <c r="G53" s="226"/>
      <c r="H53" s="226"/>
      <c r="I53" s="226"/>
      <c r="J53" s="226"/>
      <c r="K53" s="226"/>
      <c r="L53" s="226"/>
      <c r="M53" s="226"/>
      <c r="N53" s="226"/>
      <c r="O53" s="235"/>
      <c r="P53" s="235"/>
      <c r="Q53" s="150">
        <f t="shared" si="3"/>
        <v>0</v>
      </c>
      <c r="R53" s="147"/>
      <c r="S53" s="226"/>
      <c r="BA53" s="50">
        <f ca="1">IF(ISBLANK(INDIRECT("A53"))," ",(INDIRECT("A53")))</f>
        <v>48</v>
      </c>
      <c r="BB53" s="50" t="str">
        <f ca="1">IF(ISBLANK(INDIRECT("B53"))," ",(INDIRECT("B53")))</f>
        <v xml:space="preserve"> </v>
      </c>
      <c r="BC53" s="50" t="str">
        <f ca="1">IF(ISBLANK(INDIRECT("C53"))," ",(INDIRECT("C53")))</f>
        <v xml:space="preserve"> </v>
      </c>
      <c r="BD53" s="50" t="str">
        <f ca="1">IF(ISBLANK(INDIRECT("D53"))," ",(INDIRECT("D53")))</f>
        <v xml:space="preserve"> </v>
      </c>
      <c r="BE53" s="50" t="str">
        <f ca="1">IF(ISBLANK(INDIRECT("E53"))," ",(INDIRECT("E53")))</f>
        <v xml:space="preserve"> </v>
      </c>
      <c r="BF53" s="50" t="str">
        <f ca="1">IF(ISBLANK(INDIRECT("F53"))," ",(INDIRECT("F53")))</f>
        <v xml:space="preserve"> </v>
      </c>
      <c r="BG53" s="50" t="str">
        <f ca="1">IF(ISBLANK(INDIRECT("G53"))," ",(INDIRECT("G53")))</f>
        <v xml:space="preserve"> </v>
      </c>
      <c r="BH53" s="50" t="str">
        <f ca="1">IF(ISBLANK(INDIRECT("H53"))," ",(INDIRECT("H53")))</f>
        <v xml:space="preserve"> </v>
      </c>
      <c r="BI53" s="50" t="str">
        <f ca="1">IF(ISBLANK(INDIRECT("I53"))," ",(INDIRECT("I53")))</f>
        <v xml:space="preserve"> </v>
      </c>
      <c r="BJ53" s="50" t="str">
        <f ca="1">IF(ISBLANK(INDIRECT("J53"))," ",(INDIRECT("J53")))</f>
        <v xml:space="preserve"> </v>
      </c>
      <c r="BK53" s="50" t="str">
        <f ca="1">IF(ISBLANK(INDIRECT("K53"))," ",(INDIRECT("K53")))</f>
        <v xml:space="preserve"> </v>
      </c>
      <c r="BL53" s="50" t="str">
        <f ca="1">IF(ISBLANK(INDIRECT("L53"))," ",(INDIRECT("L53")))</f>
        <v xml:space="preserve"> </v>
      </c>
      <c r="BM53" s="50" t="str">
        <f ca="1">IF(ISBLANK(INDIRECT("M53"))," ",(INDIRECT("M53")))</f>
        <v xml:space="preserve"> </v>
      </c>
      <c r="BN53" s="50" t="str">
        <f ca="1">IF(ISBLANK(INDIRECT("N53"))," ",(INDIRECT("N53")))</f>
        <v xml:space="preserve"> </v>
      </c>
      <c r="BO53" s="40" t="str">
        <f t="shared" ca="1" si="2"/>
        <v xml:space="preserve"> </v>
      </c>
      <c r="BP53" s="50" t="str">
        <f ca="1">IF(ISBLANK(INDIRECT("O53"))," ",(INDIRECT("O53")))</f>
        <v xml:space="preserve"> </v>
      </c>
      <c r="BQ53" s="50" t="str">
        <f ca="1">IF(ISBLANK(INDIRECT("P53"))," ",(INDIRECT("P53")))</f>
        <v xml:space="preserve"> </v>
      </c>
      <c r="BR53" s="50">
        <f ca="1">IF(ISBLANK(INDIRECT("Q53"))," ",(INDIRECT("Q53")))</f>
        <v>0</v>
      </c>
      <c r="BS53" s="50" t="str">
        <f ca="1">IF(ISBLANK(INDIRECT("R53"))," ",(INDIRECT("R53")))</f>
        <v xml:space="preserve"> </v>
      </c>
      <c r="BT53" s="50" t="str">
        <f ca="1">IF(ISBLANK(INDIRECT("S53"))," ",(INDIRECT("S53")))</f>
        <v xml:space="preserve"> </v>
      </c>
      <c r="BU53" s="40"/>
    </row>
    <row r="54" spans="1:73" x14ac:dyDescent="0.25">
      <c r="A54" s="379">
        <v>49</v>
      </c>
      <c r="B54" s="226"/>
      <c r="C54" s="227"/>
      <c r="D54" s="226"/>
      <c r="E54" s="227"/>
      <c r="F54" s="226"/>
      <c r="G54" s="226"/>
      <c r="H54" s="226"/>
      <c r="I54" s="226"/>
      <c r="J54" s="226"/>
      <c r="K54" s="226"/>
      <c r="L54" s="226"/>
      <c r="M54" s="226"/>
      <c r="N54" s="226"/>
      <c r="O54" s="235"/>
      <c r="P54" s="235"/>
      <c r="Q54" s="150">
        <f t="shared" si="3"/>
        <v>0</v>
      </c>
      <c r="R54" s="147"/>
      <c r="S54" s="226"/>
      <c r="BA54" s="50">
        <f ca="1">IF(ISBLANK(INDIRECT("A54"))," ",(INDIRECT("A54")))</f>
        <v>49</v>
      </c>
      <c r="BB54" s="50" t="str">
        <f ca="1">IF(ISBLANK(INDIRECT("B54"))," ",(INDIRECT("B54")))</f>
        <v xml:space="preserve"> </v>
      </c>
      <c r="BC54" s="50" t="str">
        <f ca="1">IF(ISBLANK(INDIRECT("C54"))," ",(INDIRECT("C54")))</f>
        <v xml:space="preserve"> </v>
      </c>
      <c r="BD54" s="50" t="str">
        <f ca="1">IF(ISBLANK(INDIRECT("D54"))," ",(INDIRECT("D54")))</f>
        <v xml:space="preserve"> </v>
      </c>
      <c r="BE54" s="50" t="str">
        <f ca="1">IF(ISBLANK(INDIRECT("E54"))," ",(INDIRECT("E54")))</f>
        <v xml:space="preserve"> </v>
      </c>
      <c r="BF54" s="50" t="str">
        <f ca="1">IF(ISBLANK(INDIRECT("F54"))," ",(INDIRECT("F54")))</f>
        <v xml:space="preserve"> </v>
      </c>
      <c r="BG54" s="50" t="str">
        <f ca="1">IF(ISBLANK(INDIRECT("G54"))," ",(INDIRECT("G54")))</f>
        <v xml:space="preserve"> </v>
      </c>
      <c r="BH54" s="50" t="str">
        <f ca="1">IF(ISBLANK(INDIRECT("H54"))," ",(INDIRECT("H54")))</f>
        <v xml:space="preserve"> </v>
      </c>
      <c r="BI54" s="50" t="str">
        <f ca="1">IF(ISBLANK(INDIRECT("I54"))," ",(INDIRECT("I54")))</f>
        <v xml:space="preserve"> </v>
      </c>
      <c r="BJ54" s="50" t="str">
        <f ca="1">IF(ISBLANK(INDIRECT("J54"))," ",(INDIRECT("J54")))</f>
        <v xml:space="preserve"> </v>
      </c>
      <c r="BK54" s="50" t="str">
        <f ca="1">IF(ISBLANK(INDIRECT("K54"))," ",(INDIRECT("K54")))</f>
        <v xml:space="preserve"> </v>
      </c>
      <c r="BL54" s="50" t="str">
        <f ca="1">IF(ISBLANK(INDIRECT("L54"))," ",(INDIRECT("L54")))</f>
        <v xml:space="preserve"> </v>
      </c>
      <c r="BM54" s="50" t="str">
        <f ca="1">IF(ISBLANK(INDIRECT("M54"))," ",(INDIRECT("M54")))</f>
        <v xml:space="preserve"> </v>
      </c>
      <c r="BN54" s="50" t="str">
        <f ca="1">IF(ISBLANK(INDIRECT("N54"))," ",(INDIRECT("N54")))</f>
        <v xml:space="preserve"> </v>
      </c>
      <c r="BO54" s="40" t="str">
        <f t="shared" ca="1" si="2"/>
        <v xml:space="preserve"> </v>
      </c>
      <c r="BP54" s="50" t="str">
        <f ca="1">IF(ISBLANK(INDIRECT("O54"))," ",(INDIRECT("O54")))</f>
        <v xml:space="preserve"> </v>
      </c>
      <c r="BQ54" s="50" t="str">
        <f ca="1">IF(ISBLANK(INDIRECT("P54"))," ",(INDIRECT("P54")))</f>
        <v xml:space="preserve"> </v>
      </c>
      <c r="BR54" s="50">
        <f ca="1">IF(ISBLANK(INDIRECT("Q54"))," ",(INDIRECT("Q54")))</f>
        <v>0</v>
      </c>
      <c r="BS54" s="50" t="str">
        <f ca="1">IF(ISBLANK(INDIRECT("R54"))," ",(INDIRECT("R54")))</f>
        <v xml:space="preserve"> </v>
      </c>
      <c r="BT54" s="50" t="str">
        <f ca="1">IF(ISBLANK(INDIRECT("S54"))," ",(INDIRECT("S54")))</f>
        <v xml:space="preserve"> </v>
      </c>
      <c r="BU54" s="40"/>
    </row>
    <row r="55" spans="1:73" x14ac:dyDescent="0.25">
      <c r="A55" s="379">
        <v>50</v>
      </c>
      <c r="B55" s="226"/>
      <c r="C55" s="227"/>
      <c r="D55" s="226"/>
      <c r="E55" s="227"/>
      <c r="F55" s="226"/>
      <c r="G55" s="226"/>
      <c r="H55" s="226"/>
      <c r="I55" s="226"/>
      <c r="J55" s="226"/>
      <c r="K55" s="226"/>
      <c r="L55" s="226"/>
      <c r="M55" s="226"/>
      <c r="N55" s="226"/>
      <c r="O55" s="235"/>
      <c r="P55" s="235"/>
      <c r="Q55" s="150">
        <f t="shared" si="3"/>
        <v>0</v>
      </c>
      <c r="R55" s="147"/>
      <c r="S55" s="226"/>
      <c r="BA55" s="50">
        <f ca="1">IF(ISBLANK(INDIRECT("A55"))," ",(INDIRECT("A55")))</f>
        <v>50</v>
      </c>
      <c r="BB55" s="50" t="str">
        <f ca="1">IF(ISBLANK(INDIRECT("B55"))," ",(INDIRECT("B55")))</f>
        <v xml:space="preserve"> </v>
      </c>
      <c r="BC55" s="50" t="str">
        <f ca="1">IF(ISBLANK(INDIRECT("C55"))," ",(INDIRECT("C55")))</f>
        <v xml:space="preserve"> </v>
      </c>
      <c r="BD55" s="50" t="str">
        <f ca="1">IF(ISBLANK(INDIRECT("D55"))," ",(INDIRECT("D55")))</f>
        <v xml:space="preserve"> </v>
      </c>
      <c r="BE55" s="50" t="str">
        <f ca="1">IF(ISBLANK(INDIRECT("E55"))," ",(INDIRECT("E55")))</f>
        <v xml:space="preserve"> </v>
      </c>
      <c r="BF55" s="50" t="str">
        <f ca="1">IF(ISBLANK(INDIRECT("F55"))," ",(INDIRECT("F55")))</f>
        <v xml:space="preserve"> </v>
      </c>
      <c r="BG55" s="50" t="str">
        <f ca="1">IF(ISBLANK(INDIRECT("G55"))," ",(INDIRECT("G55")))</f>
        <v xml:space="preserve"> </v>
      </c>
      <c r="BH55" s="50" t="str">
        <f ca="1">IF(ISBLANK(INDIRECT("H55"))," ",(INDIRECT("H55")))</f>
        <v xml:space="preserve"> </v>
      </c>
      <c r="BI55" s="50" t="str">
        <f ca="1">IF(ISBLANK(INDIRECT("I55"))," ",(INDIRECT("I55")))</f>
        <v xml:space="preserve"> </v>
      </c>
      <c r="BJ55" s="50" t="str">
        <f ca="1">IF(ISBLANK(INDIRECT("J55"))," ",(INDIRECT("J55")))</f>
        <v xml:space="preserve"> </v>
      </c>
      <c r="BK55" s="50" t="str">
        <f ca="1">IF(ISBLANK(INDIRECT("K55"))," ",(INDIRECT("K55")))</f>
        <v xml:space="preserve"> </v>
      </c>
      <c r="BL55" s="50" t="str">
        <f ca="1">IF(ISBLANK(INDIRECT("L55"))," ",(INDIRECT("L55")))</f>
        <v xml:space="preserve"> </v>
      </c>
      <c r="BM55" s="50" t="str">
        <f ca="1">IF(ISBLANK(INDIRECT("M55"))," ",(INDIRECT("M55")))</f>
        <v xml:space="preserve"> </v>
      </c>
      <c r="BN55" s="50" t="str">
        <f ca="1">IF(ISBLANK(INDIRECT("N55"))," ",(INDIRECT("N55")))</f>
        <v xml:space="preserve"> </v>
      </c>
      <c r="BO55" s="40" t="str">
        <f t="shared" ca="1" si="2"/>
        <v xml:space="preserve"> </v>
      </c>
      <c r="BP55" s="50" t="str">
        <f ca="1">IF(ISBLANK(INDIRECT("O55"))," ",(INDIRECT("O55")))</f>
        <v xml:space="preserve"> </v>
      </c>
      <c r="BQ55" s="50" t="str">
        <f ca="1">IF(ISBLANK(INDIRECT("P55"))," ",(INDIRECT("P55")))</f>
        <v xml:space="preserve"> </v>
      </c>
      <c r="BR55" s="50">
        <f ca="1">IF(ISBLANK(INDIRECT("Q55"))," ",(INDIRECT("Q55")))</f>
        <v>0</v>
      </c>
      <c r="BS55" s="50" t="str">
        <f ca="1">IF(ISBLANK(INDIRECT("R55"))," ",(INDIRECT("R55")))</f>
        <v xml:space="preserve"> </v>
      </c>
      <c r="BT55" s="50" t="str">
        <f ca="1">IF(ISBLANK(INDIRECT("S55"))," ",(INDIRECT("S55")))</f>
        <v xml:space="preserve"> </v>
      </c>
      <c r="BU55" s="40"/>
    </row>
    <row r="56" spans="1:73" x14ac:dyDescent="0.25">
      <c r="A56" s="379">
        <v>51</v>
      </c>
      <c r="B56" s="226"/>
      <c r="C56" s="227"/>
      <c r="D56" s="226"/>
      <c r="E56" s="227"/>
      <c r="F56" s="226"/>
      <c r="G56" s="226"/>
      <c r="H56" s="226"/>
      <c r="I56" s="226"/>
      <c r="J56" s="226"/>
      <c r="K56" s="226"/>
      <c r="L56" s="226"/>
      <c r="M56" s="226"/>
      <c r="N56" s="226"/>
      <c r="O56" s="235"/>
      <c r="P56" s="235"/>
      <c r="Q56" s="150">
        <f t="shared" si="3"/>
        <v>0</v>
      </c>
      <c r="R56" s="147"/>
      <c r="S56" s="226"/>
      <c r="BA56" s="50">
        <f ca="1">IF(ISBLANK(INDIRECT("A56"))," ",(INDIRECT("A56")))</f>
        <v>51</v>
      </c>
      <c r="BB56" s="50" t="str">
        <f ca="1">IF(ISBLANK(INDIRECT("B56"))," ",(INDIRECT("B56")))</f>
        <v xml:space="preserve"> </v>
      </c>
      <c r="BC56" s="50" t="str">
        <f ca="1">IF(ISBLANK(INDIRECT("C56"))," ",(INDIRECT("C56")))</f>
        <v xml:space="preserve"> </v>
      </c>
      <c r="BD56" s="50" t="str">
        <f ca="1">IF(ISBLANK(INDIRECT("D56"))," ",(INDIRECT("D56")))</f>
        <v xml:space="preserve"> </v>
      </c>
      <c r="BE56" s="50" t="str">
        <f ca="1">IF(ISBLANK(INDIRECT("E56"))," ",(INDIRECT("E56")))</f>
        <v xml:space="preserve"> </v>
      </c>
      <c r="BF56" s="50" t="str">
        <f ca="1">IF(ISBLANK(INDIRECT("F56"))," ",(INDIRECT("F56")))</f>
        <v xml:space="preserve"> </v>
      </c>
      <c r="BG56" s="50" t="str">
        <f ca="1">IF(ISBLANK(INDIRECT("G56"))," ",(INDIRECT("G56")))</f>
        <v xml:space="preserve"> </v>
      </c>
      <c r="BH56" s="50" t="str">
        <f ca="1">IF(ISBLANK(INDIRECT("H56"))," ",(INDIRECT("H56")))</f>
        <v xml:space="preserve"> </v>
      </c>
      <c r="BI56" s="50" t="str">
        <f ca="1">IF(ISBLANK(INDIRECT("I56"))," ",(INDIRECT("I56")))</f>
        <v xml:space="preserve"> </v>
      </c>
      <c r="BJ56" s="50" t="str">
        <f ca="1">IF(ISBLANK(INDIRECT("J56"))," ",(INDIRECT("J56")))</f>
        <v xml:space="preserve"> </v>
      </c>
      <c r="BK56" s="50" t="str">
        <f ca="1">IF(ISBLANK(INDIRECT("K56"))," ",(INDIRECT("K56")))</f>
        <v xml:space="preserve"> </v>
      </c>
      <c r="BL56" s="50" t="str">
        <f ca="1">IF(ISBLANK(INDIRECT("L56"))," ",(INDIRECT("L56")))</f>
        <v xml:space="preserve"> </v>
      </c>
      <c r="BM56" s="50" t="str">
        <f ca="1">IF(ISBLANK(INDIRECT("M56"))," ",(INDIRECT("M56")))</f>
        <v xml:space="preserve"> </v>
      </c>
      <c r="BN56" s="50" t="str">
        <f ca="1">IF(ISBLANK(INDIRECT("N56"))," ",(INDIRECT("N56")))</f>
        <v xml:space="preserve"> </v>
      </c>
      <c r="BO56" s="40" t="str">
        <f t="shared" ca="1" si="2"/>
        <v xml:space="preserve"> </v>
      </c>
      <c r="BP56" s="50" t="str">
        <f ca="1">IF(ISBLANK(INDIRECT("O56"))," ",(INDIRECT("O56")))</f>
        <v xml:space="preserve"> </v>
      </c>
      <c r="BQ56" s="50" t="str">
        <f ca="1">IF(ISBLANK(INDIRECT("P56"))," ",(INDIRECT("P56")))</f>
        <v xml:space="preserve"> </v>
      </c>
      <c r="BR56" s="50">
        <f ca="1">IF(ISBLANK(INDIRECT("Q56"))," ",(INDIRECT("Q56")))</f>
        <v>0</v>
      </c>
      <c r="BS56" s="50" t="str">
        <f ca="1">IF(ISBLANK(INDIRECT("R56"))," ",(INDIRECT("R56")))</f>
        <v xml:space="preserve"> </v>
      </c>
      <c r="BT56" s="50" t="str">
        <f ca="1">IF(ISBLANK(INDIRECT("S56"))," ",(INDIRECT("S56")))</f>
        <v xml:space="preserve"> </v>
      </c>
      <c r="BU56" s="40"/>
    </row>
    <row r="57" spans="1:73" x14ac:dyDescent="0.25">
      <c r="A57" s="379">
        <v>52</v>
      </c>
      <c r="B57" s="226"/>
      <c r="C57" s="227"/>
      <c r="D57" s="226"/>
      <c r="E57" s="227"/>
      <c r="F57" s="226"/>
      <c r="G57" s="226"/>
      <c r="H57" s="226"/>
      <c r="I57" s="226"/>
      <c r="J57" s="226"/>
      <c r="K57" s="226"/>
      <c r="L57" s="226"/>
      <c r="M57" s="226"/>
      <c r="N57" s="226"/>
      <c r="O57" s="235"/>
      <c r="P57" s="235"/>
      <c r="Q57" s="150">
        <f t="shared" si="3"/>
        <v>0</v>
      </c>
      <c r="R57" s="147"/>
      <c r="S57" s="226"/>
      <c r="BA57" s="50">
        <f ca="1">IF(ISBLANK(INDIRECT("A57"))," ",(INDIRECT("A57")))</f>
        <v>52</v>
      </c>
      <c r="BB57" s="50" t="str">
        <f ca="1">IF(ISBLANK(INDIRECT("B57"))," ",(INDIRECT("B57")))</f>
        <v xml:space="preserve"> </v>
      </c>
      <c r="BC57" s="50" t="str">
        <f ca="1">IF(ISBLANK(INDIRECT("C57"))," ",(INDIRECT("C57")))</f>
        <v xml:space="preserve"> </v>
      </c>
      <c r="BD57" s="50" t="str">
        <f ca="1">IF(ISBLANK(INDIRECT("D57"))," ",(INDIRECT("D57")))</f>
        <v xml:space="preserve"> </v>
      </c>
      <c r="BE57" s="50" t="str">
        <f ca="1">IF(ISBLANK(INDIRECT("E57"))," ",(INDIRECT("E57")))</f>
        <v xml:space="preserve"> </v>
      </c>
      <c r="BF57" s="50" t="str">
        <f ca="1">IF(ISBLANK(INDIRECT("F57"))," ",(INDIRECT("F57")))</f>
        <v xml:space="preserve"> </v>
      </c>
      <c r="BG57" s="50" t="str">
        <f ca="1">IF(ISBLANK(INDIRECT("G57"))," ",(INDIRECT("G57")))</f>
        <v xml:space="preserve"> </v>
      </c>
      <c r="BH57" s="50" t="str">
        <f ca="1">IF(ISBLANK(INDIRECT("H57"))," ",(INDIRECT("H57")))</f>
        <v xml:space="preserve"> </v>
      </c>
      <c r="BI57" s="50" t="str">
        <f ca="1">IF(ISBLANK(INDIRECT("I57"))," ",(INDIRECT("I57")))</f>
        <v xml:space="preserve"> </v>
      </c>
      <c r="BJ57" s="50" t="str">
        <f ca="1">IF(ISBLANK(INDIRECT("J57"))," ",(INDIRECT("J57")))</f>
        <v xml:space="preserve"> </v>
      </c>
      <c r="BK57" s="50" t="str">
        <f ca="1">IF(ISBLANK(INDIRECT("K57"))," ",(INDIRECT("K57")))</f>
        <v xml:space="preserve"> </v>
      </c>
      <c r="BL57" s="50" t="str">
        <f ca="1">IF(ISBLANK(INDIRECT("L57"))," ",(INDIRECT("L57")))</f>
        <v xml:space="preserve"> </v>
      </c>
      <c r="BM57" s="50" t="str">
        <f ca="1">IF(ISBLANK(INDIRECT("M57"))," ",(INDIRECT("M57")))</f>
        <v xml:space="preserve"> </v>
      </c>
      <c r="BN57" s="50" t="str">
        <f ca="1">IF(ISBLANK(INDIRECT("N57"))," ",(INDIRECT("N57")))</f>
        <v xml:space="preserve"> </v>
      </c>
      <c r="BO57" s="40" t="str">
        <f t="shared" ca="1" si="2"/>
        <v xml:space="preserve"> </v>
      </c>
      <c r="BP57" s="50" t="str">
        <f ca="1">IF(ISBLANK(INDIRECT("O57"))," ",(INDIRECT("O57")))</f>
        <v xml:space="preserve"> </v>
      </c>
      <c r="BQ57" s="50" t="str">
        <f ca="1">IF(ISBLANK(INDIRECT("P57"))," ",(INDIRECT("P57")))</f>
        <v xml:space="preserve"> </v>
      </c>
      <c r="BR57" s="50">
        <f ca="1">IF(ISBLANK(INDIRECT("Q57"))," ",(INDIRECT("Q57")))</f>
        <v>0</v>
      </c>
      <c r="BS57" s="50" t="str">
        <f ca="1">IF(ISBLANK(INDIRECT("R57"))," ",(INDIRECT("R57")))</f>
        <v xml:space="preserve"> </v>
      </c>
      <c r="BT57" s="50" t="str">
        <f ca="1">IF(ISBLANK(INDIRECT("S57"))," ",(INDIRECT("S57")))</f>
        <v xml:space="preserve"> </v>
      </c>
      <c r="BU57" s="40"/>
    </row>
    <row r="58" spans="1:73" x14ac:dyDescent="0.25">
      <c r="A58" s="379">
        <v>53</v>
      </c>
      <c r="B58" s="226"/>
      <c r="C58" s="227"/>
      <c r="D58" s="226"/>
      <c r="E58" s="227"/>
      <c r="F58" s="226"/>
      <c r="G58" s="226"/>
      <c r="H58" s="226"/>
      <c r="I58" s="226"/>
      <c r="J58" s="226"/>
      <c r="K58" s="226"/>
      <c r="L58" s="226"/>
      <c r="M58" s="226"/>
      <c r="N58" s="226"/>
      <c r="O58" s="235"/>
      <c r="P58" s="235"/>
      <c r="Q58" s="150">
        <f t="shared" si="3"/>
        <v>0</v>
      </c>
      <c r="R58" s="147"/>
      <c r="S58" s="226"/>
      <c r="BA58" s="50">
        <f ca="1">IF(ISBLANK(INDIRECT("A58"))," ",(INDIRECT("A58")))</f>
        <v>53</v>
      </c>
      <c r="BB58" s="50" t="str">
        <f ca="1">IF(ISBLANK(INDIRECT("B58"))," ",(INDIRECT("B58")))</f>
        <v xml:space="preserve"> </v>
      </c>
      <c r="BC58" s="50" t="str">
        <f ca="1">IF(ISBLANK(INDIRECT("C58"))," ",(INDIRECT("C58")))</f>
        <v xml:space="preserve"> </v>
      </c>
      <c r="BD58" s="50" t="str">
        <f ca="1">IF(ISBLANK(INDIRECT("D58"))," ",(INDIRECT("D58")))</f>
        <v xml:space="preserve"> </v>
      </c>
      <c r="BE58" s="50" t="str">
        <f ca="1">IF(ISBLANK(INDIRECT("E58"))," ",(INDIRECT("E58")))</f>
        <v xml:space="preserve"> </v>
      </c>
      <c r="BF58" s="50" t="str">
        <f ca="1">IF(ISBLANK(INDIRECT("F58"))," ",(INDIRECT("F58")))</f>
        <v xml:space="preserve"> </v>
      </c>
      <c r="BG58" s="50" t="str">
        <f ca="1">IF(ISBLANK(INDIRECT("G58"))," ",(INDIRECT("G58")))</f>
        <v xml:space="preserve"> </v>
      </c>
      <c r="BH58" s="50" t="str">
        <f ca="1">IF(ISBLANK(INDIRECT("H58"))," ",(INDIRECT("H58")))</f>
        <v xml:space="preserve"> </v>
      </c>
      <c r="BI58" s="50" t="str">
        <f ca="1">IF(ISBLANK(INDIRECT("I58"))," ",(INDIRECT("I58")))</f>
        <v xml:space="preserve"> </v>
      </c>
      <c r="BJ58" s="50" t="str">
        <f ca="1">IF(ISBLANK(INDIRECT("J58"))," ",(INDIRECT("J58")))</f>
        <v xml:space="preserve"> </v>
      </c>
      <c r="BK58" s="50" t="str">
        <f ca="1">IF(ISBLANK(INDIRECT("K58"))," ",(INDIRECT("K58")))</f>
        <v xml:space="preserve"> </v>
      </c>
      <c r="BL58" s="50" t="str">
        <f ca="1">IF(ISBLANK(INDIRECT("L58"))," ",(INDIRECT("L58")))</f>
        <v xml:space="preserve"> </v>
      </c>
      <c r="BM58" s="50" t="str">
        <f ca="1">IF(ISBLANK(INDIRECT("M58"))," ",(INDIRECT("M58")))</f>
        <v xml:space="preserve"> </v>
      </c>
      <c r="BN58" s="50" t="str">
        <f ca="1">IF(ISBLANK(INDIRECT("N58"))," ",(INDIRECT("N58")))</f>
        <v xml:space="preserve"> </v>
      </c>
      <c r="BO58" s="40" t="str">
        <f t="shared" ca="1" si="2"/>
        <v xml:space="preserve"> </v>
      </c>
      <c r="BP58" s="50" t="str">
        <f ca="1">IF(ISBLANK(INDIRECT("O58"))," ",(INDIRECT("O58")))</f>
        <v xml:space="preserve"> </v>
      </c>
      <c r="BQ58" s="50" t="str">
        <f ca="1">IF(ISBLANK(INDIRECT("P58"))," ",(INDIRECT("P58")))</f>
        <v xml:space="preserve"> </v>
      </c>
      <c r="BR58" s="50">
        <f ca="1">IF(ISBLANK(INDIRECT("Q58"))," ",(INDIRECT("Q58")))</f>
        <v>0</v>
      </c>
      <c r="BS58" s="50" t="str">
        <f ca="1">IF(ISBLANK(INDIRECT("R58"))," ",(INDIRECT("R58")))</f>
        <v xml:space="preserve"> </v>
      </c>
      <c r="BT58" s="50" t="str">
        <f ca="1">IF(ISBLANK(INDIRECT("S58"))," ",(INDIRECT("S58")))</f>
        <v xml:space="preserve"> </v>
      </c>
      <c r="BU58" s="40"/>
    </row>
    <row r="59" spans="1:73" x14ac:dyDescent="0.25">
      <c r="A59" s="379">
        <v>54</v>
      </c>
      <c r="B59" s="226"/>
      <c r="C59" s="227"/>
      <c r="D59" s="226"/>
      <c r="E59" s="227"/>
      <c r="F59" s="226"/>
      <c r="G59" s="226"/>
      <c r="H59" s="226"/>
      <c r="I59" s="226"/>
      <c r="J59" s="226"/>
      <c r="K59" s="226"/>
      <c r="L59" s="226"/>
      <c r="M59" s="226"/>
      <c r="N59" s="226"/>
      <c r="O59" s="235"/>
      <c r="P59" s="235"/>
      <c r="Q59" s="150">
        <f t="shared" si="3"/>
        <v>0</v>
      </c>
      <c r="R59" s="147"/>
      <c r="S59" s="226"/>
      <c r="BA59" s="50">
        <f ca="1">IF(ISBLANK(INDIRECT("A59"))," ",(INDIRECT("A59")))</f>
        <v>54</v>
      </c>
      <c r="BB59" s="50" t="str">
        <f ca="1">IF(ISBLANK(INDIRECT("B59"))," ",(INDIRECT("B59")))</f>
        <v xml:space="preserve"> </v>
      </c>
      <c r="BC59" s="50" t="str">
        <f ca="1">IF(ISBLANK(INDIRECT("C59"))," ",(INDIRECT("C59")))</f>
        <v xml:space="preserve"> </v>
      </c>
      <c r="BD59" s="50" t="str">
        <f ca="1">IF(ISBLANK(INDIRECT("D59"))," ",(INDIRECT("D59")))</f>
        <v xml:space="preserve"> </v>
      </c>
      <c r="BE59" s="50" t="str">
        <f ca="1">IF(ISBLANK(INDIRECT("E59"))," ",(INDIRECT("E59")))</f>
        <v xml:space="preserve"> </v>
      </c>
      <c r="BF59" s="50" t="str">
        <f ca="1">IF(ISBLANK(INDIRECT("F59"))," ",(INDIRECT("F59")))</f>
        <v xml:space="preserve"> </v>
      </c>
      <c r="BG59" s="50" t="str">
        <f ca="1">IF(ISBLANK(INDIRECT("G59"))," ",(INDIRECT("G59")))</f>
        <v xml:space="preserve"> </v>
      </c>
      <c r="BH59" s="50" t="str">
        <f ca="1">IF(ISBLANK(INDIRECT("H59"))," ",(INDIRECT("H59")))</f>
        <v xml:space="preserve"> </v>
      </c>
      <c r="BI59" s="50" t="str">
        <f ca="1">IF(ISBLANK(INDIRECT("I59"))," ",(INDIRECT("I59")))</f>
        <v xml:space="preserve"> </v>
      </c>
      <c r="BJ59" s="50" t="str">
        <f ca="1">IF(ISBLANK(INDIRECT("J59"))," ",(INDIRECT("J59")))</f>
        <v xml:space="preserve"> </v>
      </c>
      <c r="BK59" s="50" t="str">
        <f ca="1">IF(ISBLANK(INDIRECT("K59"))," ",(INDIRECT("K59")))</f>
        <v xml:space="preserve"> </v>
      </c>
      <c r="BL59" s="50" t="str">
        <f ca="1">IF(ISBLANK(INDIRECT("L59"))," ",(INDIRECT("L59")))</f>
        <v xml:space="preserve"> </v>
      </c>
      <c r="BM59" s="50" t="str">
        <f ca="1">IF(ISBLANK(INDIRECT("M59"))," ",(INDIRECT("M59")))</f>
        <v xml:space="preserve"> </v>
      </c>
      <c r="BN59" s="50" t="str">
        <f ca="1">IF(ISBLANK(INDIRECT("N59"))," ",(INDIRECT("N59")))</f>
        <v xml:space="preserve"> </v>
      </c>
      <c r="BO59" s="40" t="str">
        <f t="shared" ca="1" si="2"/>
        <v xml:space="preserve"> </v>
      </c>
      <c r="BP59" s="50" t="str">
        <f ca="1">IF(ISBLANK(INDIRECT("O59"))," ",(INDIRECT("O59")))</f>
        <v xml:space="preserve"> </v>
      </c>
      <c r="BQ59" s="50" t="str">
        <f ca="1">IF(ISBLANK(INDIRECT("P59"))," ",(INDIRECT("P59")))</f>
        <v xml:space="preserve"> </v>
      </c>
      <c r="BR59" s="50">
        <f ca="1">IF(ISBLANK(INDIRECT("Q59"))," ",(INDIRECT("Q59")))</f>
        <v>0</v>
      </c>
      <c r="BS59" s="50" t="str">
        <f ca="1">IF(ISBLANK(INDIRECT("R59"))," ",(INDIRECT("R59")))</f>
        <v xml:space="preserve"> </v>
      </c>
      <c r="BT59" s="50" t="str">
        <f ca="1">IF(ISBLANK(INDIRECT("S59"))," ",(INDIRECT("S59")))</f>
        <v xml:space="preserve"> </v>
      </c>
      <c r="BU59" s="40"/>
    </row>
    <row r="60" spans="1:73" x14ac:dyDescent="0.25">
      <c r="A60" s="379">
        <v>55</v>
      </c>
      <c r="B60" s="226"/>
      <c r="C60" s="227"/>
      <c r="D60" s="226"/>
      <c r="E60" s="227"/>
      <c r="F60" s="226"/>
      <c r="G60" s="226"/>
      <c r="H60" s="226"/>
      <c r="I60" s="226"/>
      <c r="J60" s="226"/>
      <c r="K60" s="226"/>
      <c r="L60" s="226"/>
      <c r="M60" s="226"/>
      <c r="N60" s="226"/>
      <c r="O60" s="235"/>
      <c r="P60" s="235"/>
      <c r="Q60" s="150">
        <f t="shared" si="3"/>
        <v>0</v>
      </c>
      <c r="R60" s="147"/>
      <c r="S60" s="226"/>
      <c r="BA60" s="50">
        <f ca="1">IF(ISBLANK(INDIRECT("A60"))," ",(INDIRECT("A60")))</f>
        <v>55</v>
      </c>
      <c r="BB60" s="50" t="str">
        <f ca="1">IF(ISBLANK(INDIRECT("B60"))," ",(INDIRECT("B60")))</f>
        <v xml:space="preserve"> </v>
      </c>
      <c r="BC60" s="50" t="str">
        <f ca="1">IF(ISBLANK(INDIRECT("C60"))," ",(INDIRECT("C60")))</f>
        <v xml:space="preserve"> </v>
      </c>
      <c r="BD60" s="50" t="str">
        <f ca="1">IF(ISBLANK(INDIRECT("D60"))," ",(INDIRECT("D60")))</f>
        <v xml:space="preserve"> </v>
      </c>
      <c r="BE60" s="50" t="str">
        <f ca="1">IF(ISBLANK(INDIRECT("E60"))," ",(INDIRECT("E60")))</f>
        <v xml:space="preserve"> </v>
      </c>
      <c r="BF60" s="50" t="str">
        <f ca="1">IF(ISBLANK(INDIRECT("F60"))," ",(INDIRECT("F60")))</f>
        <v xml:space="preserve"> </v>
      </c>
      <c r="BG60" s="50" t="str">
        <f ca="1">IF(ISBLANK(INDIRECT("G60"))," ",(INDIRECT("G60")))</f>
        <v xml:space="preserve"> </v>
      </c>
      <c r="BH60" s="50" t="str">
        <f ca="1">IF(ISBLANK(INDIRECT("H60"))," ",(INDIRECT("H60")))</f>
        <v xml:space="preserve"> </v>
      </c>
      <c r="BI60" s="50" t="str">
        <f ca="1">IF(ISBLANK(INDIRECT("I60"))," ",(INDIRECT("I60")))</f>
        <v xml:space="preserve"> </v>
      </c>
      <c r="BJ60" s="50" t="str">
        <f ca="1">IF(ISBLANK(INDIRECT("J60"))," ",(INDIRECT("J60")))</f>
        <v xml:space="preserve"> </v>
      </c>
      <c r="BK60" s="50" t="str">
        <f ca="1">IF(ISBLANK(INDIRECT("K60"))," ",(INDIRECT("K60")))</f>
        <v xml:space="preserve"> </v>
      </c>
      <c r="BL60" s="50" t="str">
        <f ca="1">IF(ISBLANK(INDIRECT("L60"))," ",(INDIRECT("L60")))</f>
        <v xml:space="preserve"> </v>
      </c>
      <c r="BM60" s="50" t="str">
        <f ca="1">IF(ISBLANK(INDIRECT("M60"))," ",(INDIRECT("M60")))</f>
        <v xml:space="preserve"> </v>
      </c>
      <c r="BN60" s="50" t="str">
        <f ca="1">IF(ISBLANK(INDIRECT("N60"))," ",(INDIRECT("N60")))</f>
        <v xml:space="preserve"> </v>
      </c>
      <c r="BO60" s="40" t="str">
        <f t="shared" ca="1" si="2"/>
        <v xml:space="preserve"> </v>
      </c>
      <c r="BP60" s="50" t="str">
        <f ca="1">IF(ISBLANK(INDIRECT("O60"))," ",(INDIRECT("O60")))</f>
        <v xml:space="preserve"> </v>
      </c>
      <c r="BQ60" s="50" t="str">
        <f ca="1">IF(ISBLANK(INDIRECT("P60"))," ",(INDIRECT("P60")))</f>
        <v xml:space="preserve"> </v>
      </c>
      <c r="BR60" s="50">
        <f ca="1">IF(ISBLANK(INDIRECT("Q60"))," ",(INDIRECT("Q60")))</f>
        <v>0</v>
      </c>
      <c r="BS60" s="50" t="str">
        <f ca="1">IF(ISBLANK(INDIRECT("R60"))," ",(INDIRECT("R60")))</f>
        <v xml:space="preserve"> </v>
      </c>
      <c r="BT60" s="50" t="str">
        <f ca="1">IF(ISBLANK(INDIRECT("S60"))," ",(INDIRECT("S60")))</f>
        <v xml:space="preserve"> </v>
      </c>
      <c r="BU60" s="40"/>
    </row>
    <row r="61" spans="1:73" x14ac:dyDescent="0.25">
      <c r="A61" s="379">
        <v>56</v>
      </c>
      <c r="B61" s="226"/>
      <c r="C61" s="227"/>
      <c r="D61" s="226"/>
      <c r="E61" s="227"/>
      <c r="F61" s="226"/>
      <c r="G61" s="226"/>
      <c r="H61" s="226"/>
      <c r="I61" s="226"/>
      <c r="J61" s="226"/>
      <c r="K61" s="226"/>
      <c r="L61" s="226"/>
      <c r="M61" s="226"/>
      <c r="N61" s="226"/>
      <c r="O61" s="235"/>
      <c r="P61" s="235"/>
      <c r="Q61" s="150">
        <f t="shared" si="3"/>
        <v>0</v>
      </c>
      <c r="R61" s="147"/>
      <c r="S61" s="226"/>
      <c r="BA61" s="50">
        <f ca="1">IF(ISBLANK(INDIRECT("A61"))," ",(INDIRECT("A61")))</f>
        <v>56</v>
      </c>
      <c r="BB61" s="50" t="str">
        <f ca="1">IF(ISBLANK(INDIRECT("B61"))," ",(INDIRECT("B61")))</f>
        <v xml:space="preserve"> </v>
      </c>
      <c r="BC61" s="50" t="str">
        <f ca="1">IF(ISBLANK(INDIRECT("C61"))," ",(INDIRECT("C61")))</f>
        <v xml:space="preserve"> </v>
      </c>
      <c r="BD61" s="50" t="str">
        <f ca="1">IF(ISBLANK(INDIRECT("D61"))," ",(INDIRECT("D61")))</f>
        <v xml:space="preserve"> </v>
      </c>
      <c r="BE61" s="50" t="str">
        <f ca="1">IF(ISBLANK(INDIRECT("E61"))," ",(INDIRECT("E61")))</f>
        <v xml:space="preserve"> </v>
      </c>
      <c r="BF61" s="50" t="str">
        <f ca="1">IF(ISBLANK(INDIRECT("F61"))," ",(INDIRECT("F61")))</f>
        <v xml:space="preserve"> </v>
      </c>
      <c r="BG61" s="50" t="str">
        <f ca="1">IF(ISBLANK(INDIRECT("G61"))," ",(INDIRECT("G61")))</f>
        <v xml:space="preserve"> </v>
      </c>
      <c r="BH61" s="50" t="str">
        <f ca="1">IF(ISBLANK(INDIRECT("H61"))," ",(INDIRECT("H61")))</f>
        <v xml:space="preserve"> </v>
      </c>
      <c r="BI61" s="50" t="str">
        <f ca="1">IF(ISBLANK(INDIRECT("I61"))," ",(INDIRECT("I61")))</f>
        <v xml:space="preserve"> </v>
      </c>
      <c r="BJ61" s="50" t="str">
        <f ca="1">IF(ISBLANK(INDIRECT("J61"))," ",(INDIRECT("J61")))</f>
        <v xml:space="preserve"> </v>
      </c>
      <c r="BK61" s="50" t="str">
        <f ca="1">IF(ISBLANK(INDIRECT("K61"))," ",(INDIRECT("K61")))</f>
        <v xml:space="preserve"> </v>
      </c>
      <c r="BL61" s="50" t="str">
        <f ca="1">IF(ISBLANK(INDIRECT("L61"))," ",(INDIRECT("L61")))</f>
        <v xml:space="preserve"> </v>
      </c>
      <c r="BM61" s="50" t="str">
        <f ca="1">IF(ISBLANK(INDIRECT("M61"))," ",(INDIRECT("M61")))</f>
        <v xml:space="preserve"> </v>
      </c>
      <c r="BN61" s="50" t="str">
        <f ca="1">IF(ISBLANK(INDIRECT("N61"))," ",(INDIRECT("N61")))</f>
        <v xml:space="preserve"> </v>
      </c>
      <c r="BO61" s="40" t="str">
        <f t="shared" ca="1" si="2"/>
        <v xml:space="preserve"> </v>
      </c>
      <c r="BP61" s="50" t="str">
        <f ca="1">IF(ISBLANK(INDIRECT("O61"))," ",(INDIRECT("O61")))</f>
        <v xml:space="preserve"> </v>
      </c>
      <c r="BQ61" s="50" t="str">
        <f ca="1">IF(ISBLANK(INDIRECT("P61"))," ",(INDIRECT("P61")))</f>
        <v xml:space="preserve"> </v>
      </c>
      <c r="BR61" s="50">
        <f ca="1">IF(ISBLANK(INDIRECT("Q61"))," ",(INDIRECT("Q61")))</f>
        <v>0</v>
      </c>
      <c r="BS61" s="50" t="str">
        <f ca="1">IF(ISBLANK(INDIRECT("R61"))," ",(INDIRECT("R61")))</f>
        <v xml:space="preserve"> </v>
      </c>
      <c r="BT61" s="50" t="str">
        <f ca="1">IF(ISBLANK(INDIRECT("S61"))," ",(INDIRECT("S61")))</f>
        <v xml:space="preserve"> </v>
      </c>
      <c r="BU61" s="40"/>
    </row>
    <row r="62" spans="1:73" x14ac:dyDescent="0.25">
      <c r="A62" s="379">
        <v>57</v>
      </c>
      <c r="B62" s="226"/>
      <c r="C62" s="227"/>
      <c r="D62" s="226"/>
      <c r="E62" s="227"/>
      <c r="F62" s="226"/>
      <c r="G62" s="226"/>
      <c r="H62" s="226"/>
      <c r="I62" s="226"/>
      <c r="J62" s="226"/>
      <c r="K62" s="226"/>
      <c r="L62" s="226"/>
      <c r="M62" s="226"/>
      <c r="N62" s="226"/>
      <c r="O62" s="235"/>
      <c r="P62" s="235"/>
      <c r="Q62" s="150">
        <f t="shared" si="3"/>
        <v>0</v>
      </c>
      <c r="R62" s="147"/>
      <c r="S62" s="226"/>
      <c r="BA62" s="50">
        <f ca="1">IF(ISBLANK(INDIRECT("A62"))," ",(INDIRECT("A62")))</f>
        <v>57</v>
      </c>
      <c r="BB62" s="50" t="str">
        <f ca="1">IF(ISBLANK(INDIRECT("B62"))," ",(INDIRECT("B62")))</f>
        <v xml:space="preserve"> </v>
      </c>
      <c r="BC62" s="50" t="str">
        <f ca="1">IF(ISBLANK(INDIRECT("C62"))," ",(INDIRECT("C62")))</f>
        <v xml:space="preserve"> </v>
      </c>
      <c r="BD62" s="50" t="str">
        <f ca="1">IF(ISBLANK(INDIRECT("D62"))," ",(INDIRECT("D62")))</f>
        <v xml:space="preserve"> </v>
      </c>
      <c r="BE62" s="50" t="str">
        <f ca="1">IF(ISBLANK(INDIRECT("E62"))," ",(INDIRECT("E62")))</f>
        <v xml:space="preserve"> </v>
      </c>
      <c r="BF62" s="50" t="str">
        <f ca="1">IF(ISBLANK(INDIRECT("F62"))," ",(INDIRECT("F62")))</f>
        <v xml:space="preserve"> </v>
      </c>
      <c r="BG62" s="50" t="str">
        <f ca="1">IF(ISBLANK(INDIRECT("G62"))," ",(INDIRECT("G62")))</f>
        <v xml:space="preserve"> </v>
      </c>
      <c r="BH62" s="50" t="str">
        <f ca="1">IF(ISBLANK(INDIRECT("H62"))," ",(INDIRECT("H62")))</f>
        <v xml:space="preserve"> </v>
      </c>
      <c r="BI62" s="50" t="str">
        <f ca="1">IF(ISBLANK(INDIRECT("I62"))," ",(INDIRECT("I62")))</f>
        <v xml:space="preserve"> </v>
      </c>
      <c r="BJ62" s="50" t="str">
        <f ca="1">IF(ISBLANK(INDIRECT("J62"))," ",(INDIRECT("J62")))</f>
        <v xml:space="preserve"> </v>
      </c>
      <c r="BK62" s="50" t="str">
        <f ca="1">IF(ISBLANK(INDIRECT("K62"))," ",(INDIRECT("K62")))</f>
        <v xml:space="preserve"> </v>
      </c>
      <c r="BL62" s="50" t="str">
        <f ca="1">IF(ISBLANK(INDIRECT("L62"))," ",(INDIRECT("L62")))</f>
        <v xml:space="preserve"> </v>
      </c>
      <c r="BM62" s="50" t="str">
        <f ca="1">IF(ISBLANK(INDIRECT("M62"))," ",(INDIRECT("M62")))</f>
        <v xml:space="preserve"> </v>
      </c>
      <c r="BN62" s="50" t="str">
        <f ca="1">IF(ISBLANK(INDIRECT("N62"))," ",(INDIRECT("N62")))</f>
        <v xml:space="preserve"> </v>
      </c>
      <c r="BO62" s="40" t="str">
        <f t="shared" ca="1" si="2"/>
        <v xml:space="preserve"> </v>
      </c>
      <c r="BP62" s="50" t="str">
        <f ca="1">IF(ISBLANK(INDIRECT("O62"))," ",(INDIRECT("O62")))</f>
        <v xml:space="preserve"> </v>
      </c>
      <c r="BQ62" s="50" t="str">
        <f ca="1">IF(ISBLANK(INDIRECT("P62"))," ",(INDIRECT("P62")))</f>
        <v xml:space="preserve"> </v>
      </c>
      <c r="BR62" s="50">
        <f ca="1">IF(ISBLANK(INDIRECT("Q62"))," ",(INDIRECT("Q62")))</f>
        <v>0</v>
      </c>
      <c r="BS62" s="50" t="str">
        <f ca="1">IF(ISBLANK(INDIRECT("R62"))," ",(INDIRECT("R62")))</f>
        <v xml:space="preserve"> </v>
      </c>
      <c r="BT62" s="50" t="str">
        <f ca="1">IF(ISBLANK(INDIRECT("S62"))," ",(INDIRECT("S62")))</f>
        <v xml:space="preserve"> </v>
      </c>
      <c r="BU62" s="40"/>
    </row>
    <row r="63" spans="1:73" x14ac:dyDescent="0.25">
      <c r="A63" s="379">
        <v>58</v>
      </c>
      <c r="B63" s="226"/>
      <c r="C63" s="227"/>
      <c r="D63" s="226"/>
      <c r="E63" s="227"/>
      <c r="F63" s="226"/>
      <c r="G63" s="226"/>
      <c r="H63" s="226"/>
      <c r="I63" s="226"/>
      <c r="J63" s="226"/>
      <c r="K63" s="226"/>
      <c r="L63" s="226"/>
      <c r="M63" s="226"/>
      <c r="N63" s="226"/>
      <c r="O63" s="235"/>
      <c r="P63" s="235"/>
      <c r="Q63" s="150">
        <f t="shared" si="3"/>
        <v>0</v>
      </c>
      <c r="R63" s="147"/>
      <c r="S63" s="226"/>
      <c r="BA63" s="50">
        <f ca="1">IF(ISBLANK(INDIRECT("A63"))," ",(INDIRECT("A63")))</f>
        <v>58</v>
      </c>
      <c r="BB63" s="50" t="str">
        <f ca="1">IF(ISBLANK(INDIRECT("B63"))," ",(INDIRECT("B63")))</f>
        <v xml:space="preserve"> </v>
      </c>
      <c r="BC63" s="50" t="str">
        <f ca="1">IF(ISBLANK(INDIRECT("C63"))," ",(INDIRECT("C63")))</f>
        <v xml:space="preserve"> </v>
      </c>
      <c r="BD63" s="50" t="str">
        <f ca="1">IF(ISBLANK(INDIRECT("D63"))," ",(INDIRECT("D63")))</f>
        <v xml:space="preserve"> </v>
      </c>
      <c r="BE63" s="50" t="str">
        <f ca="1">IF(ISBLANK(INDIRECT("E63"))," ",(INDIRECT("E63")))</f>
        <v xml:space="preserve"> </v>
      </c>
      <c r="BF63" s="50" t="str">
        <f ca="1">IF(ISBLANK(INDIRECT("F63"))," ",(INDIRECT("F63")))</f>
        <v xml:space="preserve"> </v>
      </c>
      <c r="BG63" s="50" t="str">
        <f ca="1">IF(ISBLANK(INDIRECT("G63"))," ",(INDIRECT("G63")))</f>
        <v xml:space="preserve"> </v>
      </c>
      <c r="BH63" s="50" t="str">
        <f ca="1">IF(ISBLANK(INDIRECT("H63"))," ",(INDIRECT("H63")))</f>
        <v xml:space="preserve"> </v>
      </c>
      <c r="BI63" s="50" t="str">
        <f ca="1">IF(ISBLANK(INDIRECT("I63"))," ",(INDIRECT("I63")))</f>
        <v xml:space="preserve"> </v>
      </c>
      <c r="BJ63" s="50" t="str">
        <f ca="1">IF(ISBLANK(INDIRECT("J63"))," ",(INDIRECT("J63")))</f>
        <v xml:space="preserve"> </v>
      </c>
      <c r="BK63" s="50" t="str">
        <f ca="1">IF(ISBLANK(INDIRECT("K63"))," ",(INDIRECT("K63")))</f>
        <v xml:space="preserve"> </v>
      </c>
      <c r="BL63" s="50" t="str">
        <f ca="1">IF(ISBLANK(INDIRECT("L63"))," ",(INDIRECT("L63")))</f>
        <v xml:space="preserve"> </v>
      </c>
      <c r="BM63" s="50" t="str">
        <f ca="1">IF(ISBLANK(INDIRECT("M63"))," ",(INDIRECT("M63")))</f>
        <v xml:space="preserve"> </v>
      </c>
      <c r="BN63" s="50" t="str">
        <f ca="1">IF(ISBLANK(INDIRECT("N63"))," ",(INDIRECT("N63")))</f>
        <v xml:space="preserve"> </v>
      </c>
      <c r="BO63" s="40" t="str">
        <f t="shared" ca="1" si="2"/>
        <v xml:space="preserve"> </v>
      </c>
      <c r="BP63" s="50" t="str">
        <f ca="1">IF(ISBLANK(INDIRECT("O63"))," ",(INDIRECT("O63")))</f>
        <v xml:space="preserve"> </v>
      </c>
      <c r="BQ63" s="50" t="str">
        <f ca="1">IF(ISBLANK(INDIRECT("P63"))," ",(INDIRECT("P63")))</f>
        <v xml:space="preserve"> </v>
      </c>
      <c r="BR63" s="50">
        <f ca="1">IF(ISBLANK(INDIRECT("Q63"))," ",(INDIRECT("Q63")))</f>
        <v>0</v>
      </c>
      <c r="BS63" s="50" t="str">
        <f ca="1">IF(ISBLANK(INDIRECT("R63"))," ",(INDIRECT("R63")))</f>
        <v xml:space="preserve"> </v>
      </c>
      <c r="BT63" s="50" t="str">
        <f ca="1">IF(ISBLANK(INDIRECT("S63"))," ",(INDIRECT("S63")))</f>
        <v xml:space="preserve"> </v>
      </c>
      <c r="BU63" s="40"/>
    </row>
    <row r="64" spans="1:73" x14ac:dyDescent="0.25">
      <c r="A64" s="379">
        <v>59</v>
      </c>
      <c r="B64" s="226"/>
      <c r="C64" s="227"/>
      <c r="D64" s="226"/>
      <c r="E64" s="227"/>
      <c r="F64" s="226"/>
      <c r="G64" s="226"/>
      <c r="H64" s="226"/>
      <c r="I64" s="226"/>
      <c r="J64" s="226"/>
      <c r="K64" s="226"/>
      <c r="L64" s="226"/>
      <c r="M64" s="226"/>
      <c r="N64" s="226"/>
      <c r="O64" s="235"/>
      <c r="P64" s="235"/>
      <c r="Q64" s="150">
        <f t="shared" si="3"/>
        <v>0</v>
      </c>
      <c r="R64" s="147"/>
      <c r="S64" s="226"/>
      <c r="BA64" s="50">
        <f ca="1">IF(ISBLANK(INDIRECT("A64"))," ",(INDIRECT("A64")))</f>
        <v>59</v>
      </c>
      <c r="BB64" s="50" t="str">
        <f ca="1">IF(ISBLANK(INDIRECT("B64"))," ",(INDIRECT("B64")))</f>
        <v xml:space="preserve"> </v>
      </c>
      <c r="BC64" s="50" t="str">
        <f ca="1">IF(ISBLANK(INDIRECT("C64"))," ",(INDIRECT("C64")))</f>
        <v xml:space="preserve"> </v>
      </c>
      <c r="BD64" s="50" t="str">
        <f ca="1">IF(ISBLANK(INDIRECT("D64"))," ",(INDIRECT("D64")))</f>
        <v xml:space="preserve"> </v>
      </c>
      <c r="BE64" s="50" t="str">
        <f ca="1">IF(ISBLANK(INDIRECT("E64"))," ",(INDIRECT("E64")))</f>
        <v xml:space="preserve"> </v>
      </c>
      <c r="BF64" s="50" t="str">
        <f ca="1">IF(ISBLANK(INDIRECT("F64"))," ",(INDIRECT("F64")))</f>
        <v xml:space="preserve"> </v>
      </c>
      <c r="BG64" s="50" t="str">
        <f ca="1">IF(ISBLANK(INDIRECT("G64"))," ",(INDIRECT("G64")))</f>
        <v xml:space="preserve"> </v>
      </c>
      <c r="BH64" s="50" t="str">
        <f ca="1">IF(ISBLANK(INDIRECT("H64"))," ",(INDIRECT("H64")))</f>
        <v xml:space="preserve"> </v>
      </c>
      <c r="BI64" s="50" t="str">
        <f ca="1">IF(ISBLANK(INDIRECT("I64"))," ",(INDIRECT("I64")))</f>
        <v xml:space="preserve"> </v>
      </c>
      <c r="BJ64" s="50" t="str">
        <f ca="1">IF(ISBLANK(INDIRECT("J64"))," ",(INDIRECT("J64")))</f>
        <v xml:space="preserve"> </v>
      </c>
      <c r="BK64" s="50" t="str">
        <f ca="1">IF(ISBLANK(INDIRECT("K64"))," ",(INDIRECT("K64")))</f>
        <v xml:space="preserve"> </v>
      </c>
      <c r="BL64" s="50" t="str">
        <f ca="1">IF(ISBLANK(INDIRECT("L64"))," ",(INDIRECT("L64")))</f>
        <v xml:space="preserve"> </v>
      </c>
      <c r="BM64" s="50" t="str">
        <f ca="1">IF(ISBLANK(INDIRECT("M64"))," ",(INDIRECT("M64")))</f>
        <v xml:space="preserve"> </v>
      </c>
      <c r="BN64" s="50" t="str">
        <f ca="1">IF(ISBLANK(INDIRECT("N64"))," ",(INDIRECT("N64")))</f>
        <v xml:space="preserve"> </v>
      </c>
      <c r="BO64" s="40" t="str">
        <f t="shared" ca="1" si="2"/>
        <v xml:space="preserve"> </v>
      </c>
      <c r="BP64" s="50" t="str">
        <f ca="1">IF(ISBLANK(INDIRECT("O64"))," ",(INDIRECT("O64")))</f>
        <v xml:space="preserve"> </v>
      </c>
      <c r="BQ64" s="50" t="str">
        <f ca="1">IF(ISBLANK(INDIRECT("P64"))," ",(INDIRECT("P64")))</f>
        <v xml:space="preserve"> </v>
      </c>
      <c r="BR64" s="50">
        <f ca="1">IF(ISBLANK(INDIRECT("Q64"))," ",(INDIRECT("Q64")))</f>
        <v>0</v>
      </c>
      <c r="BS64" s="50" t="str">
        <f ca="1">IF(ISBLANK(INDIRECT("R64"))," ",(INDIRECT("R64")))</f>
        <v xml:space="preserve"> </v>
      </c>
      <c r="BT64" s="50" t="str">
        <f ca="1">IF(ISBLANK(INDIRECT("S64"))," ",(INDIRECT("S64")))</f>
        <v xml:space="preserve"> </v>
      </c>
      <c r="BU64" s="40"/>
    </row>
    <row r="65" spans="1:73" x14ac:dyDescent="0.25">
      <c r="A65" s="379">
        <v>60</v>
      </c>
      <c r="B65" s="226"/>
      <c r="C65" s="227"/>
      <c r="D65" s="226"/>
      <c r="E65" s="227"/>
      <c r="F65" s="226"/>
      <c r="G65" s="226"/>
      <c r="H65" s="226"/>
      <c r="I65" s="226"/>
      <c r="J65" s="226"/>
      <c r="K65" s="226"/>
      <c r="L65" s="226"/>
      <c r="M65" s="226"/>
      <c r="N65" s="226"/>
      <c r="O65" s="235"/>
      <c r="P65" s="235"/>
      <c r="Q65" s="150">
        <f t="shared" si="3"/>
        <v>0</v>
      </c>
      <c r="R65" s="147"/>
      <c r="S65" s="226"/>
      <c r="BA65" s="50">
        <f ca="1">IF(ISBLANK(INDIRECT("A65"))," ",(INDIRECT("A65")))</f>
        <v>60</v>
      </c>
      <c r="BB65" s="50" t="str">
        <f ca="1">IF(ISBLANK(INDIRECT("B65"))," ",(INDIRECT("B65")))</f>
        <v xml:space="preserve"> </v>
      </c>
      <c r="BC65" s="50" t="str">
        <f ca="1">IF(ISBLANK(INDIRECT("C65"))," ",(INDIRECT("C65")))</f>
        <v xml:space="preserve"> </v>
      </c>
      <c r="BD65" s="50" t="str">
        <f ca="1">IF(ISBLANK(INDIRECT("D65"))," ",(INDIRECT("D65")))</f>
        <v xml:space="preserve"> </v>
      </c>
      <c r="BE65" s="50" t="str">
        <f ca="1">IF(ISBLANK(INDIRECT("E65"))," ",(INDIRECT("E65")))</f>
        <v xml:space="preserve"> </v>
      </c>
      <c r="BF65" s="50" t="str">
        <f ca="1">IF(ISBLANK(INDIRECT("F65"))," ",(INDIRECT("F65")))</f>
        <v xml:space="preserve"> </v>
      </c>
      <c r="BG65" s="50" t="str">
        <f ca="1">IF(ISBLANK(INDIRECT("G65"))," ",(INDIRECT("G65")))</f>
        <v xml:space="preserve"> </v>
      </c>
      <c r="BH65" s="50" t="str">
        <f ca="1">IF(ISBLANK(INDIRECT("H65"))," ",(INDIRECT("H65")))</f>
        <v xml:space="preserve"> </v>
      </c>
      <c r="BI65" s="50" t="str">
        <f ca="1">IF(ISBLANK(INDIRECT("I65"))," ",(INDIRECT("I65")))</f>
        <v xml:space="preserve"> </v>
      </c>
      <c r="BJ65" s="50" t="str">
        <f ca="1">IF(ISBLANK(INDIRECT("J65"))," ",(INDIRECT("J65")))</f>
        <v xml:space="preserve"> </v>
      </c>
      <c r="BK65" s="50" t="str">
        <f ca="1">IF(ISBLANK(INDIRECT("K65"))," ",(INDIRECT("K65")))</f>
        <v xml:space="preserve"> </v>
      </c>
      <c r="BL65" s="50" t="str">
        <f ca="1">IF(ISBLANK(INDIRECT("L65"))," ",(INDIRECT("L65")))</f>
        <v xml:space="preserve"> </v>
      </c>
      <c r="BM65" s="50" t="str">
        <f ca="1">IF(ISBLANK(INDIRECT("M65"))," ",(INDIRECT("M65")))</f>
        <v xml:space="preserve"> </v>
      </c>
      <c r="BN65" s="50" t="str">
        <f ca="1">IF(ISBLANK(INDIRECT("N65"))," ",(INDIRECT("N65")))</f>
        <v xml:space="preserve"> </v>
      </c>
      <c r="BO65" s="40" t="str">
        <f t="shared" ca="1" si="2"/>
        <v xml:space="preserve"> </v>
      </c>
      <c r="BP65" s="50" t="str">
        <f ca="1">IF(ISBLANK(INDIRECT("O65"))," ",(INDIRECT("O65")))</f>
        <v xml:space="preserve"> </v>
      </c>
      <c r="BQ65" s="50" t="str">
        <f ca="1">IF(ISBLANK(INDIRECT("P65"))," ",(INDIRECT("P65")))</f>
        <v xml:space="preserve"> </v>
      </c>
      <c r="BR65" s="50">
        <f ca="1">IF(ISBLANK(INDIRECT("Q65"))," ",(INDIRECT("Q65")))</f>
        <v>0</v>
      </c>
      <c r="BS65" s="50" t="str">
        <f ca="1">IF(ISBLANK(INDIRECT("R65"))," ",(INDIRECT("R65")))</f>
        <v xml:space="preserve"> </v>
      </c>
      <c r="BT65" s="50" t="str">
        <f ca="1">IF(ISBLANK(INDIRECT("S65"))," ",(INDIRECT("S65")))</f>
        <v xml:space="preserve"> </v>
      </c>
      <c r="BU65" s="40"/>
    </row>
    <row r="66" spans="1:73" x14ac:dyDescent="0.25">
      <c r="A66" s="379">
        <v>61</v>
      </c>
      <c r="B66" s="226"/>
      <c r="C66" s="227"/>
      <c r="D66" s="226"/>
      <c r="E66" s="227"/>
      <c r="F66" s="226"/>
      <c r="G66" s="226"/>
      <c r="H66" s="226"/>
      <c r="I66" s="226"/>
      <c r="J66" s="226"/>
      <c r="K66" s="226"/>
      <c r="L66" s="226"/>
      <c r="M66" s="226"/>
      <c r="N66" s="226"/>
      <c r="O66" s="235"/>
      <c r="P66" s="235"/>
      <c r="Q66" s="150">
        <f t="shared" si="3"/>
        <v>0</v>
      </c>
      <c r="R66" s="147"/>
      <c r="S66" s="226"/>
      <c r="BA66" s="50">
        <f ca="1">IF(ISBLANK(INDIRECT("A66"))," ",(INDIRECT("A66")))</f>
        <v>61</v>
      </c>
      <c r="BB66" s="50" t="str">
        <f ca="1">IF(ISBLANK(INDIRECT("B66"))," ",(INDIRECT("B66")))</f>
        <v xml:space="preserve"> </v>
      </c>
      <c r="BC66" s="50" t="str">
        <f ca="1">IF(ISBLANK(INDIRECT("C66"))," ",(INDIRECT("C66")))</f>
        <v xml:space="preserve"> </v>
      </c>
      <c r="BD66" s="50" t="str">
        <f ca="1">IF(ISBLANK(INDIRECT("D66"))," ",(INDIRECT("D66")))</f>
        <v xml:space="preserve"> </v>
      </c>
      <c r="BE66" s="50" t="str">
        <f ca="1">IF(ISBLANK(INDIRECT("E66"))," ",(INDIRECT("E66")))</f>
        <v xml:space="preserve"> </v>
      </c>
      <c r="BF66" s="50" t="str">
        <f ca="1">IF(ISBLANK(INDIRECT("F66"))," ",(INDIRECT("F66")))</f>
        <v xml:space="preserve"> </v>
      </c>
      <c r="BG66" s="50" t="str">
        <f ca="1">IF(ISBLANK(INDIRECT("G66"))," ",(INDIRECT("G66")))</f>
        <v xml:space="preserve"> </v>
      </c>
      <c r="BH66" s="50" t="str">
        <f ca="1">IF(ISBLANK(INDIRECT("H66"))," ",(INDIRECT("H66")))</f>
        <v xml:space="preserve"> </v>
      </c>
      <c r="BI66" s="50" t="str">
        <f ca="1">IF(ISBLANK(INDIRECT("I66"))," ",(INDIRECT("I66")))</f>
        <v xml:space="preserve"> </v>
      </c>
      <c r="BJ66" s="50" t="str">
        <f ca="1">IF(ISBLANK(INDIRECT("J66"))," ",(INDIRECT("J66")))</f>
        <v xml:space="preserve"> </v>
      </c>
      <c r="BK66" s="50" t="str">
        <f ca="1">IF(ISBLANK(INDIRECT("K66"))," ",(INDIRECT("K66")))</f>
        <v xml:space="preserve"> </v>
      </c>
      <c r="BL66" s="50" t="str">
        <f ca="1">IF(ISBLANK(INDIRECT("L66"))," ",(INDIRECT("L66")))</f>
        <v xml:space="preserve"> </v>
      </c>
      <c r="BM66" s="50" t="str">
        <f ca="1">IF(ISBLANK(INDIRECT("M66"))," ",(INDIRECT("M66")))</f>
        <v xml:space="preserve"> </v>
      </c>
      <c r="BN66" s="50" t="str">
        <f ca="1">IF(ISBLANK(INDIRECT("N66"))," ",(INDIRECT("N66")))</f>
        <v xml:space="preserve"> </v>
      </c>
      <c r="BO66" s="40" t="str">
        <f t="shared" ca="1" si="2"/>
        <v xml:space="preserve"> </v>
      </c>
      <c r="BP66" s="50" t="str">
        <f ca="1">IF(ISBLANK(INDIRECT("O66"))," ",(INDIRECT("O66")))</f>
        <v xml:space="preserve"> </v>
      </c>
      <c r="BQ66" s="50" t="str">
        <f ca="1">IF(ISBLANK(INDIRECT("P66"))," ",(INDIRECT("P66")))</f>
        <v xml:space="preserve"> </v>
      </c>
      <c r="BR66" s="50">
        <f ca="1">IF(ISBLANK(INDIRECT("Q66"))," ",(INDIRECT("Q66")))</f>
        <v>0</v>
      </c>
      <c r="BS66" s="50" t="str">
        <f ca="1">IF(ISBLANK(INDIRECT("R66"))," ",(INDIRECT("R66")))</f>
        <v xml:space="preserve"> </v>
      </c>
      <c r="BT66" s="50" t="str">
        <f ca="1">IF(ISBLANK(INDIRECT("S66"))," ",(INDIRECT("S66")))</f>
        <v xml:space="preserve"> </v>
      </c>
      <c r="BU66" s="40"/>
    </row>
    <row r="67" spans="1:73" x14ac:dyDescent="0.25">
      <c r="A67" s="379">
        <v>62</v>
      </c>
      <c r="B67" s="226"/>
      <c r="C67" s="227"/>
      <c r="D67" s="226"/>
      <c r="E67" s="227"/>
      <c r="F67" s="226"/>
      <c r="G67" s="226"/>
      <c r="H67" s="226"/>
      <c r="I67" s="226"/>
      <c r="J67" s="226"/>
      <c r="K67" s="226"/>
      <c r="L67" s="226"/>
      <c r="M67" s="226"/>
      <c r="N67" s="226"/>
      <c r="O67" s="235"/>
      <c r="P67" s="235"/>
      <c r="Q67" s="150">
        <f t="shared" si="3"/>
        <v>0</v>
      </c>
      <c r="R67" s="147"/>
      <c r="S67" s="226"/>
      <c r="BA67" s="50">
        <f ca="1">IF(ISBLANK(INDIRECT("A67"))," ",(INDIRECT("A67")))</f>
        <v>62</v>
      </c>
      <c r="BB67" s="50" t="str">
        <f ca="1">IF(ISBLANK(INDIRECT("B67"))," ",(INDIRECT("B67")))</f>
        <v xml:space="preserve"> </v>
      </c>
      <c r="BC67" s="50" t="str">
        <f ca="1">IF(ISBLANK(INDIRECT("C67"))," ",(INDIRECT("C67")))</f>
        <v xml:space="preserve"> </v>
      </c>
      <c r="BD67" s="50" t="str">
        <f ca="1">IF(ISBLANK(INDIRECT("D67"))," ",(INDIRECT("D67")))</f>
        <v xml:space="preserve"> </v>
      </c>
      <c r="BE67" s="50" t="str">
        <f ca="1">IF(ISBLANK(INDIRECT("E67"))," ",(INDIRECT("E67")))</f>
        <v xml:space="preserve"> </v>
      </c>
      <c r="BF67" s="50" t="str">
        <f ca="1">IF(ISBLANK(INDIRECT("F67"))," ",(INDIRECT("F67")))</f>
        <v xml:space="preserve"> </v>
      </c>
      <c r="BG67" s="50" t="str">
        <f ca="1">IF(ISBLANK(INDIRECT("G67"))," ",(INDIRECT("G67")))</f>
        <v xml:space="preserve"> </v>
      </c>
      <c r="BH67" s="50" t="str">
        <f ca="1">IF(ISBLANK(INDIRECT("H67"))," ",(INDIRECT("H67")))</f>
        <v xml:space="preserve"> </v>
      </c>
      <c r="BI67" s="50" t="str">
        <f ca="1">IF(ISBLANK(INDIRECT("I67"))," ",(INDIRECT("I67")))</f>
        <v xml:space="preserve"> </v>
      </c>
      <c r="BJ67" s="50" t="str">
        <f ca="1">IF(ISBLANK(INDIRECT("J67"))," ",(INDIRECT("J67")))</f>
        <v xml:space="preserve"> </v>
      </c>
      <c r="BK67" s="50" t="str">
        <f ca="1">IF(ISBLANK(INDIRECT("K67"))," ",(INDIRECT("K67")))</f>
        <v xml:space="preserve"> </v>
      </c>
      <c r="BL67" s="50" t="str">
        <f ca="1">IF(ISBLANK(INDIRECT("L67"))," ",(INDIRECT("L67")))</f>
        <v xml:space="preserve"> </v>
      </c>
      <c r="BM67" s="50" t="str">
        <f ca="1">IF(ISBLANK(INDIRECT("M67"))," ",(INDIRECT("M67")))</f>
        <v xml:space="preserve"> </v>
      </c>
      <c r="BN67" s="50" t="str">
        <f ca="1">IF(ISBLANK(INDIRECT("N67"))," ",(INDIRECT("N67")))</f>
        <v xml:space="preserve"> </v>
      </c>
      <c r="BO67" s="40" t="str">
        <f t="shared" ca="1" si="2"/>
        <v xml:space="preserve"> </v>
      </c>
      <c r="BP67" s="50" t="str">
        <f ca="1">IF(ISBLANK(INDIRECT("O67"))," ",(INDIRECT("O67")))</f>
        <v xml:space="preserve"> </v>
      </c>
      <c r="BQ67" s="50" t="str">
        <f ca="1">IF(ISBLANK(INDIRECT("P67"))," ",(INDIRECT("P67")))</f>
        <v xml:space="preserve"> </v>
      </c>
      <c r="BR67" s="50">
        <f ca="1">IF(ISBLANK(INDIRECT("Q67"))," ",(INDIRECT("Q67")))</f>
        <v>0</v>
      </c>
      <c r="BS67" s="50" t="str">
        <f ca="1">IF(ISBLANK(INDIRECT("R67"))," ",(INDIRECT("R67")))</f>
        <v xml:space="preserve"> </v>
      </c>
      <c r="BT67" s="50" t="str">
        <f ca="1">IF(ISBLANK(INDIRECT("S67"))," ",(INDIRECT("S67")))</f>
        <v xml:space="preserve"> </v>
      </c>
      <c r="BU67" s="40"/>
    </row>
    <row r="68" spans="1:73" x14ac:dyDescent="0.25">
      <c r="A68" s="379">
        <v>63</v>
      </c>
      <c r="B68" s="226"/>
      <c r="C68" s="227"/>
      <c r="D68" s="226"/>
      <c r="E68" s="227"/>
      <c r="F68" s="226"/>
      <c r="G68" s="226"/>
      <c r="H68" s="226"/>
      <c r="I68" s="226"/>
      <c r="J68" s="226"/>
      <c r="K68" s="226"/>
      <c r="L68" s="226"/>
      <c r="M68" s="226"/>
      <c r="N68" s="226"/>
      <c r="O68" s="235"/>
      <c r="P68" s="235"/>
      <c r="Q68" s="150">
        <f t="shared" si="3"/>
        <v>0</v>
      </c>
      <c r="R68" s="147"/>
      <c r="S68" s="226"/>
      <c r="BA68" s="50">
        <f ca="1">IF(ISBLANK(INDIRECT("A68"))," ",(INDIRECT("A68")))</f>
        <v>63</v>
      </c>
      <c r="BB68" s="50" t="str">
        <f ca="1">IF(ISBLANK(INDIRECT("B68"))," ",(INDIRECT("B68")))</f>
        <v xml:space="preserve"> </v>
      </c>
      <c r="BC68" s="50" t="str">
        <f ca="1">IF(ISBLANK(INDIRECT("C68"))," ",(INDIRECT("C68")))</f>
        <v xml:space="preserve"> </v>
      </c>
      <c r="BD68" s="50" t="str">
        <f ca="1">IF(ISBLANK(INDIRECT("D68"))," ",(INDIRECT("D68")))</f>
        <v xml:space="preserve"> </v>
      </c>
      <c r="BE68" s="50" t="str">
        <f ca="1">IF(ISBLANK(INDIRECT("E68"))," ",(INDIRECT("E68")))</f>
        <v xml:space="preserve"> </v>
      </c>
      <c r="BF68" s="50" t="str">
        <f ca="1">IF(ISBLANK(INDIRECT("F68"))," ",(INDIRECT("F68")))</f>
        <v xml:space="preserve"> </v>
      </c>
      <c r="BG68" s="50" t="str">
        <f ca="1">IF(ISBLANK(INDIRECT("G68"))," ",(INDIRECT("G68")))</f>
        <v xml:space="preserve"> </v>
      </c>
      <c r="BH68" s="50" t="str">
        <f ca="1">IF(ISBLANK(INDIRECT("H68"))," ",(INDIRECT("H68")))</f>
        <v xml:space="preserve"> </v>
      </c>
      <c r="BI68" s="50" t="str">
        <f ca="1">IF(ISBLANK(INDIRECT("I68"))," ",(INDIRECT("I68")))</f>
        <v xml:space="preserve"> </v>
      </c>
      <c r="BJ68" s="50" t="str">
        <f ca="1">IF(ISBLANK(INDIRECT("J68"))," ",(INDIRECT("J68")))</f>
        <v xml:space="preserve"> </v>
      </c>
      <c r="BK68" s="50" t="str">
        <f ca="1">IF(ISBLANK(INDIRECT("K68"))," ",(INDIRECT("K68")))</f>
        <v xml:space="preserve"> </v>
      </c>
      <c r="BL68" s="50" t="str">
        <f ca="1">IF(ISBLANK(INDIRECT("L68"))," ",(INDIRECT("L68")))</f>
        <v xml:space="preserve"> </v>
      </c>
      <c r="BM68" s="50" t="str">
        <f ca="1">IF(ISBLANK(INDIRECT("M68"))," ",(INDIRECT("M68")))</f>
        <v xml:space="preserve"> </v>
      </c>
      <c r="BN68" s="50" t="str">
        <f ca="1">IF(ISBLANK(INDIRECT("N68"))," ",(INDIRECT("N68")))</f>
        <v xml:space="preserve"> </v>
      </c>
      <c r="BO68" s="40" t="str">
        <f t="shared" ca="1" si="2"/>
        <v xml:space="preserve"> </v>
      </c>
      <c r="BP68" s="50" t="str">
        <f ca="1">IF(ISBLANK(INDIRECT("O68"))," ",(INDIRECT("O68")))</f>
        <v xml:space="preserve"> </v>
      </c>
      <c r="BQ68" s="50" t="str">
        <f ca="1">IF(ISBLANK(INDIRECT("P68"))," ",(INDIRECT("P68")))</f>
        <v xml:space="preserve"> </v>
      </c>
      <c r="BR68" s="50">
        <f ca="1">IF(ISBLANK(INDIRECT("Q68"))," ",(INDIRECT("Q68")))</f>
        <v>0</v>
      </c>
      <c r="BS68" s="50" t="str">
        <f ca="1">IF(ISBLANK(INDIRECT("R68"))," ",(INDIRECT("R68")))</f>
        <v xml:space="preserve"> </v>
      </c>
      <c r="BT68" s="50" t="str">
        <f ca="1">IF(ISBLANK(INDIRECT("S68"))," ",(INDIRECT("S68")))</f>
        <v xml:space="preserve"> </v>
      </c>
      <c r="BU68" s="40"/>
    </row>
    <row r="69" spans="1:73" x14ac:dyDescent="0.25">
      <c r="A69" s="379">
        <v>64</v>
      </c>
      <c r="B69" s="226"/>
      <c r="C69" s="227"/>
      <c r="D69" s="226"/>
      <c r="E69" s="227"/>
      <c r="F69" s="226"/>
      <c r="G69" s="226"/>
      <c r="H69" s="226"/>
      <c r="I69" s="226"/>
      <c r="J69" s="226"/>
      <c r="K69" s="226"/>
      <c r="L69" s="226"/>
      <c r="M69" s="226"/>
      <c r="N69" s="226"/>
      <c r="O69" s="235"/>
      <c r="P69" s="235"/>
      <c r="Q69" s="150">
        <f t="shared" si="3"/>
        <v>0</v>
      </c>
      <c r="R69" s="147"/>
      <c r="S69" s="226"/>
      <c r="BA69" s="50">
        <f ca="1">IF(ISBLANK(INDIRECT("A69"))," ",(INDIRECT("A69")))</f>
        <v>64</v>
      </c>
      <c r="BB69" s="50" t="str">
        <f ca="1">IF(ISBLANK(INDIRECT("B69"))," ",(INDIRECT("B69")))</f>
        <v xml:space="preserve"> </v>
      </c>
      <c r="BC69" s="50" t="str">
        <f ca="1">IF(ISBLANK(INDIRECT("C69"))," ",(INDIRECT("C69")))</f>
        <v xml:space="preserve"> </v>
      </c>
      <c r="BD69" s="50" t="str">
        <f ca="1">IF(ISBLANK(INDIRECT("D69"))," ",(INDIRECT("D69")))</f>
        <v xml:space="preserve"> </v>
      </c>
      <c r="BE69" s="50" t="str">
        <f ca="1">IF(ISBLANK(INDIRECT("E69"))," ",(INDIRECT("E69")))</f>
        <v xml:space="preserve"> </v>
      </c>
      <c r="BF69" s="50" t="str">
        <f ca="1">IF(ISBLANK(INDIRECT("F69"))," ",(INDIRECT("F69")))</f>
        <v xml:space="preserve"> </v>
      </c>
      <c r="BG69" s="50" t="str">
        <f ca="1">IF(ISBLANK(INDIRECT("G69"))," ",(INDIRECT("G69")))</f>
        <v xml:space="preserve"> </v>
      </c>
      <c r="BH69" s="50" t="str">
        <f ca="1">IF(ISBLANK(INDIRECT("H69"))," ",(INDIRECT("H69")))</f>
        <v xml:space="preserve"> </v>
      </c>
      <c r="BI69" s="50" t="str">
        <f ca="1">IF(ISBLANK(INDIRECT("I69"))," ",(INDIRECT("I69")))</f>
        <v xml:space="preserve"> </v>
      </c>
      <c r="BJ69" s="50" t="str">
        <f ca="1">IF(ISBLANK(INDIRECT("J69"))," ",(INDIRECT("J69")))</f>
        <v xml:space="preserve"> </v>
      </c>
      <c r="BK69" s="50" t="str">
        <f ca="1">IF(ISBLANK(INDIRECT("K69"))," ",(INDIRECT("K69")))</f>
        <v xml:space="preserve"> </v>
      </c>
      <c r="BL69" s="50" t="str">
        <f ca="1">IF(ISBLANK(INDIRECT("L69"))," ",(INDIRECT("L69")))</f>
        <v xml:space="preserve"> </v>
      </c>
      <c r="BM69" s="50" t="str">
        <f ca="1">IF(ISBLANK(INDIRECT("M69"))," ",(INDIRECT("M69")))</f>
        <v xml:space="preserve"> </v>
      </c>
      <c r="BN69" s="50" t="str">
        <f ca="1">IF(ISBLANK(INDIRECT("N69"))," ",(INDIRECT("N69")))</f>
        <v xml:space="preserve"> </v>
      </c>
      <c r="BO69" s="40" t="str">
        <f t="shared" ca="1" si="2"/>
        <v xml:space="preserve"> </v>
      </c>
      <c r="BP69" s="50" t="str">
        <f ca="1">IF(ISBLANK(INDIRECT("O69"))," ",(INDIRECT("O69")))</f>
        <v xml:space="preserve"> </v>
      </c>
      <c r="BQ69" s="50" t="str">
        <f ca="1">IF(ISBLANK(INDIRECT("P69"))," ",(INDIRECT("P69")))</f>
        <v xml:space="preserve"> </v>
      </c>
      <c r="BR69" s="50">
        <f ca="1">IF(ISBLANK(INDIRECT("Q69"))," ",(INDIRECT("Q69")))</f>
        <v>0</v>
      </c>
      <c r="BS69" s="50" t="str">
        <f ca="1">IF(ISBLANK(INDIRECT("R69"))," ",(INDIRECT("R69")))</f>
        <v xml:space="preserve"> </v>
      </c>
      <c r="BT69" s="50" t="str">
        <f ca="1">IF(ISBLANK(INDIRECT("S69"))," ",(INDIRECT("S69")))</f>
        <v xml:space="preserve"> </v>
      </c>
      <c r="BU69" s="40"/>
    </row>
    <row r="70" spans="1:73" x14ac:dyDescent="0.25">
      <c r="A70" s="379">
        <v>65</v>
      </c>
      <c r="B70" s="226"/>
      <c r="C70" s="227"/>
      <c r="D70" s="226"/>
      <c r="E70" s="227"/>
      <c r="F70" s="226"/>
      <c r="G70" s="226"/>
      <c r="H70" s="226"/>
      <c r="I70" s="226"/>
      <c r="J70" s="226"/>
      <c r="K70" s="226"/>
      <c r="L70" s="226"/>
      <c r="M70" s="226"/>
      <c r="N70" s="226"/>
      <c r="O70" s="235"/>
      <c r="P70" s="235"/>
      <c r="Q70" s="150">
        <f t="shared" si="3"/>
        <v>0</v>
      </c>
      <c r="R70" s="147"/>
      <c r="S70" s="226"/>
      <c r="BA70" s="50">
        <f ca="1">IF(ISBLANK(INDIRECT("A70"))," ",(INDIRECT("A70")))</f>
        <v>65</v>
      </c>
      <c r="BB70" s="50" t="str">
        <f ca="1">IF(ISBLANK(INDIRECT("B70"))," ",(INDIRECT("B70")))</f>
        <v xml:space="preserve"> </v>
      </c>
      <c r="BC70" s="50" t="str">
        <f ca="1">IF(ISBLANK(INDIRECT("C70"))," ",(INDIRECT("C70")))</f>
        <v xml:space="preserve"> </v>
      </c>
      <c r="BD70" s="50" t="str">
        <f ca="1">IF(ISBLANK(INDIRECT("D70"))," ",(INDIRECT("D70")))</f>
        <v xml:space="preserve"> </v>
      </c>
      <c r="BE70" s="50" t="str">
        <f ca="1">IF(ISBLANK(INDIRECT("E70"))," ",(INDIRECT("E70")))</f>
        <v xml:space="preserve"> </v>
      </c>
      <c r="BF70" s="50" t="str">
        <f ca="1">IF(ISBLANK(INDIRECT("F70"))," ",(INDIRECT("F70")))</f>
        <v xml:space="preserve"> </v>
      </c>
      <c r="BG70" s="50" t="str">
        <f ca="1">IF(ISBLANK(INDIRECT("G70"))," ",(INDIRECT("G70")))</f>
        <v xml:space="preserve"> </v>
      </c>
      <c r="BH70" s="50" t="str">
        <f ca="1">IF(ISBLANK(INDIRECT("H70"))," ",(INDIRECT("H70")))</f>
        <v xml:space="preserve"> </v>
      </c>
      <c r="BI70" s="50" t="str">
        <f ca="1">IF(ISBLANK(INDIRECT("I70"))," ",(INDIRECT("I70")))</f>
        <v xml:space="preserve"> </v>
      </c>
      <c r="BJ70" s="50" t="str">
        <f ca="1">IF(ISBLANK(INDIRECT("J70"))," ",(INDIRECT("J70")))</f>
        <v xml:space="preserve"> </v>
      </c>
      <c r="BK70" s="50" t="str">
        <f ca="1">IF(ISBLANK(INDIRECT("K70"))," ",(INDIRECT("K70")))</f>
        <v xml:space="preserve"> </v>
      </c>
      <c r="BL70" s="50" t="str">
        <f ca="1">IF(ISBLANK(INDIRECT("L70"))," ",(INDIRECT("L70")))</f>
        <v xml:space="preserve"> </v>
      </c>
      <c r="BM70" s="50" t="str">
        <f ca="1">IF(ISBLANK(INDIRECT("M70"))," ",(INDIRECT("M70")))</f>
        <v xml:space="preserve"> </v>
      </c>
      <c r="BN70" s="50" t="str">
        <f ca="1">IF(ISBLANK(INDIRECT("N70"))," ",(INDIRECT("N70")))</f>
        <v xml:space="preserve"> </v>
      </c>
      <c r="BO70" s="40" t="str">
        <f t="shared" ref="BO70:BO133" ca="1" si="4">IF((CONCATENATE(BD70,", ",BE70,", ",BF70," ,",BG70," , ",BH70," ",BI70,", ",BJ70,"  ",BK70,", bldg ",BL70,", apt ",BM70," (",BN70,")"))=$BO$5," ",IF((CONCATENATE(BD70,", ",BE70,", ",BF70," ,",BG70," , ",BH70," ",BI70,", ",BJ70,"  ",BK70,", bldg ",BL70,", apt ",BM70," (",BN70,")"))=$BO$3," ",IF((CONCATENATE(BD70,", ",BE70,", ",BF70," ,",BG70," , ",BH70," ",BI70,", ",BJ70,"  ",BK70,", bldg ",BL70,", apt ",BM70," (",BN70,")"))=$BO$4,"-",CONCATENATE(BD70,", ",BE70,", ",BF70," ,",BG70," , ",BH70," ",BI70,", ",BJ70,"  ",BK70,", bldg ",BL70,", apt ",BM70," (",BN70,")"))))</f>
        <v xml:space="preserve"> </v>
      </c>
      <c r="BP70" s="50" t="str">
        <f ca="1">IF(ISBLANK(INDIRECT("O70"))," ",(INDIRECT("O70")))</f>
        <v xml:space="preserve"> </v>
      </c>
      <c r="BQ70" s="50" t="str">
        <f ca="1">IF(ISBLANK(INDIRECT("P70"))," ",(INDIRECT("P70")))</f>
        <v xml:space="preserve"> </v>
      </c>
      <c r="BR70" s="50">
        <f ca="1">IF(ISBLANK(INDIRECT("Q70"))," ",(INDIRECT("Q70")))</f>
        <v>0</v>
      </c>
      <c r="BS70" s="50" t="str">
        <f ca="1">IF(ISBLANK(INDIRECT("R70"))," ",(INDIRECT("R70")))</f>
        <v xml:space="preserve"> </v>
      </c>
      <c r="BT70" s="50" t="str">
        <f ca="1">IF(ISBLANK(INDIRECT("S70"))," ",(INDIRECT("S70")))</f>
        <v xml:space="preserve"> </v>
      </c>
      <c r="BU70" s="40"/>
    </row>
    <row r="71" spans="1:73" x14ac:dyDescent="0.25">
      <c r="A71" s="379">
        <v>66</v>
      </c>
      <c r="B71" s="226"/>
      <c r="C71" s="227"/>
      <c r="D71" s="226"/>
      <c r="E71" s="227"/>
      <c r="F71" s="226"/>
      <c r="G71" s="226"/>
      <c r="H71" s="226"/>
      <c r="I71" s="226"/>
      <c r="J71" s="226"/>
      <c r="K71" s="226"/>
      <c r="L71" s="226"/>
      <c r="M71" s="226"/>
      <c r="N71" s="226"/>
      <c r="O71" s="235"/>
      <c r="P71" s="235"/>
      <c r="Q71" s="150">
        <f t="shared" si="3"/>
        <v>0</v>
      </c>
      <c r="R71" s="147"/>
      <c r="S71" s="226"/>
      <c r="BA71" s="50">
        <f ca="1">IF(ISBLANK(INDIRECT("A71"))," ",(INDIRECT("A71")))</f>
        <v>66</v>
      </c>
      <c r="BB71" s="50" t="str">
        <f ca="1">IF(ISBLANK(INDIRECT("B71"))," ",(INDIRECT("B71")))</f>
        <v xml:space="preserve"> </v>
      </c>
      <c r="BC71" s="50" t="str">
        <f ca="1">IF(ISBLANK(INDIRECT("C71"))," ",(INDIRECT("C71")))</f>
        <v xml:space="preserve"> </v>
      </c>
      <c r="BD71" s="50" t="str">
        <f ca="1">IF(ISBLANK(INDIRECT("D71"))," ",(INDIRECT("D71")))</f>
        <v xml:space="preserve"> </v>
      </c>
      <c r="BE71" s="50" t="str">
        <f ca="1">IF(ISBLANK(INDIRECT("E71"))," ",(INDIRECT("E71")))</f>
        <v xml:space="preserve"> </v>
      </c>
      <c r="BF71" s="50" t="str">
        <f ca="1">IF(ISBLANK(INDIRECT("F71"))," ",(INDIRECT("F71")))</f>
        <v xml:space="preserve"> </v>
      </c>
      <c r="BG71" s="50" t="str">
        <f ca="1">IF(ISBLANK(INDIRECT("G71"))," ",(INDIRECT("G71")))</f>
        <v xml:space="preserve"> </v>
      </c>
      <c r="BH71" s="50" t="str">
        <f ca="1">IF(ISBLANK(INDIRECT("H71"))," ",(INDIRECT("H71")))</f>
        <v xml:space="preserve"> </v>
      </c>
      <c r="BI71" s="50" t="str">
        <f ca="1">IF(ISBLANK(INDIRECT("I71"))," ",(INDIRECT("I71")))</f>
        <v xml:space="preserve"> </v>
      </c>
      <c r="BJ71" s="50" t="str">
        <f ca="1">IF(ISBLANK(INDIRECT("J71"))," ",(INDIRECT("J71")))</f>
        <v xml:space="preserve"> </v>
      </c>
      <c r="BK71" s="50" t="str">
        <f ca="1">IF(ISBLANK(INDIRECT("K71"))," ",(INDIRECT("K71")))</f>
        <v xml:space="preserve"> </v>
      </c>
      <c r="BL71" s="50" t="str">
        <f ca="1">IF(ISBLANK(INDIRECT("L71"))," ",(INDIRECT("L71")))</f>
        <v xml:space="preserve"> </v>
      </c>
      <c r="BM71" s="50" t="str">
        <f ca="1">IF(ISBLANK(INDIRECT("M71"))," ",(INDIRECT("M71")))</f>
        <v xml:space="preserve"> </v>
      </c>
      <c r="BN71" s="50" t="str">
        <f ca="1">IF(ISBLANK(INDIRECT("N71"))," ",(INDIRECT("N71")))</f>
        <v xml:space="preserve"> </v>
      </c>
      <c r="BO71" s="40" t="str">
        <f t="shared" ca="1" si="4"/>
        <v xml:space="preserve"> </v>
      </c>
      <c r="BP71" s="50" t="str">
        <f ca="1">IF(ISBLANK(INDIRECT("O71"))," ",(INDIRECT("O71")))</f>
        <v xml:space="preserve"> </v>
      </c>
      <c r="BQ71" s="50" t="str">
        <f ca="1">IF(ISBLANK(INDIRECT("P71"))," ",(INDIRECT("P71")))</f>
        <v xml:space="preserve"> </v>
      </c>
      <c r="BR71" s="50">
        <f ca="1">IF(ISBLANK(INDIRECT("Q71"))," ",(INDIRECT("Q71")))</f>
        <v>0</v>
      </c>
      <c r="BS71" s="50" t="str">
        <f ca="1">IF(ISBLANK(INDIRECT("R71"))," ",(INDIRECT("R71")))</f>
        <v xml:space="preserve"> </v>
      </c>
      <c r="BT71" s="50" t="str">
        <f ca="1">IF(ISBLANK(INDIRECT("S71"))," ",(INDIRECT("S71")))</f>
        <v xml:space="preserve"> </v>
      </c>
      <c r="BU71" s="40"/>
    </row>
    <row r="72" spans="1:73" x14ac:dyDescent="0.25">
      <c r="A72" s="379">
        <v>67</v>
      </c>
      <c r="B72" s="226"/>
      <c r="C72" s="227"/>
      <c r="D72" s="226"/>
      <c r="E72" s="227"/>
      <c r="F72" s="226"/>
      <c r="G72" s="226"/>
      <c r="H72" s="226"/>
      <c r="I72" s="226"/>
      <c r="J72" s="226"/>
      <c r="K72" s="226"/>
      <c r="L72" s="226"/>
      <c r="M72" s="226"/>
      <c r="N72" s="226"/>
      <c r="O72" s="235"/>
      <c r="P72" s="235"/>
      <c r="Q72" s="150">
        <f t="shared" ref="Q72:Q135" si="5">P72+O72</f>
        <v>0</v>
      </c>
      <c r="R72" s="147"/>
      <c r="S72" s="226"/>
      <c r="BA72" s="50">
        <f ca="1">IF(ISBLANK(INDIRECT("A72"))," ",(INDIRECT("A72")))</f>
        <v>67</v>
      </c>
      <c r="BB72" s="50" t="str">
        <f ca="1">IF(ISBLANK(INDIRECT("B72"))," ",(INDIRECT("B72")))</f>
        <v xml:space="preserve"> </v>
      </c>
      <c r="BC72" s="50" t="str">
        <f ca="1">IF(ISBLANK(INDIRECT("C72"))," ",(INDIRECT("C72")))</f>
        <v xml:space="preserve"> </v>
      </c>
      <c r="BD72" s="50" t="str">
        <f ca="1">IF(ISBLANK(INDIRECT("D72"))," ",(INDIRECT("D72")))</f>
        <v xml:space="preserve"> </v>
      </c>
      <c r="BE72" s="50" t="str">
        <f ca="1">IF(ISBLANK(INDIRECT("E72"))," ",(INDIRECT("E72")))</f>
        <v xml:space="preserve"> </v>
      </c>
      <c r="BF72" s="50" t="str">
        <f ca="1">IF(ISBLANK(INDIRECT("F72"))," ",(INDIRECT("F72")))</f>
        <v xml:space="preserve"> </v>
      </c>
      <c r="BG72" s="50" t="str">
        <f ca="1">IF(ISBLANK(INDIRECT("G72"))," ",(INDIRECT("G72")))</f>
        <v xml:space="preserve"> </v>
      </c>
      <c r="BH72" s="50" t="str">
        <f ca="1">IF(ISBLANK(INDIRECT("H72"))," ",(INDIRECT("H72")))</f>
        <v xml:space="preserve"> </v>
      </c>
      <c r="BI72" s="50" t="str">
        <f ca="1">IF(ISBLANK(INDIRECT("I72"))," ",(INDIRECT("I72")))</f>
        <v xml:space="preserve"> </v>
      </c>
      <c r="BJ72" s="50" t="str">
        <f ca="1">IF(ISBLANK(INDIRECT("J72"))," ",(INDIRECT("J72")))</f>
        <v xml:space="preserve"> </v>
      </c>
      <c r="BK72" s="50" t="str">
        <f ca="1">IF(ISBLANK(INDIRECT("K72"))," ",(INDIRECT("K72")))</f>
        <v xml:space="preserve"> </v>
      </c>
      <c r="BL72" s="50" t="str">
        <f ca="1">IF(ISBLANK(INDIRECT("L72"))," ",(INDIRECT("L72")))</f>
        <v xml:space="preserve"> </v>
      </c>
      <c r="BM72" s="50" t="str">
        <f ca="1">IF(ISBLANK(INDIRECT("M72"))," ",(INDIRECT("M72")))</f>
        <v xml:space="preserve"> </v>
      </c>
      <c r="BN72" s="50" t="str">
        <f ca="1">IF(ISBLANK(INDIRECT("N72"))," ",(INDIRECT("N72")))</f>
        <v xml:space="preserve"> </v>
      </c>
      <c r="BO72" s="40" t="str">
        <f t="shared" ca="1" si="4"/>
        <v xml:space="preserve"> </v>
      </c>
      <c r="BP72" s="50" t="str">
        <f ca="1">IF(ISBLANK(INDIRECT("O72"))," ",(INDIRECT("O72")))</f>
        <v xml:space="preserve"> </v>
      </c>
      <c r="BQ72" s="50" t="str">
        <f ca="1">IF(ISBLANK(INDIRECT("P72"))," ",(INDIRECT("P72")))</f>
        <v xml:space="preserve"> </v>
      </c>
      <c r="BR72" s="50">
        <f ca="1">IF(ISBLANK(INDIRECT("Q72"))," ",(INDIRECT("Q72")))</f>
        <v>0</v>
      </c>
      <c r="BS72" s="50" t="str">
        <f ca="1">IF(ISBLANK(INDIRECT("R72"))," ",(INDIRECT("R72")))</f>
        <v xml:space="preserve"> </v>
      </c>
      <c r="BT72" s="50" t="str">
        <f ca="1">IF(ISBLANK(INDIRECT("S72"))," ",(INDIRECT("S72")))</f>
        <v xml:space="preserve"> </v>
      </c>
      <c r="BU72" s="40"/>
    </row>
    <row r="73" spans="1:73" x14ac:dyDescent="0.25">
      <c r="A73" s="379">
        <v>68</v>
      </c>
      <c r="B73" s="226"/>
      <c r="C73" s="227"/>
      <c r="D73" s="226"/>
      <c r="E73" s="227"/>
      <c r="F73" s="226"/>
      <c r="G73" s="226"/>
      <c r="H73" s="226"/>
      <c r="I73" s="226"/>
      <c r="J73" s="226"/>
      <c r="K73" s="226"/>
      <c r="L73" s="226"/>
      <c r="M73" s="226"/>
      <c r="N73" s="226"/>
      <c r="O73" s="235"/>
      <c r="P73" s="235"/>
      <c r="Q73" s="150">
        <f t="shared" si="5"/>
        <v>0</v>
      </c>
      <c r="R73" s="147"/>
      <c r="S73" s="226"/>
      <c r="BA73" s="50">
        <f ca="1">IF(ISBLANK(INDIRECT("A73"))," ",(INDIRECT("A73")))</f>
        <v>68</v>
      </c>
      <c r="BB73" s="50" t="str">
        <f ca="1">IF(ISBLANK(INDIRECT("B73"))," ",(INDIRECT("B73")))</f>
        <v xml:space="preserve"> </v>
      </c>
      <c r="BC73" s="50" t="str">
        <f ca="1">IF(ISBLANK(INDIRECT("C73"))," ",(INDIRECT("C73")))</f>
        <v xml:space="preserve"> </v>
      </c>
      <c r="BD73" s="50" t="str">
        <f ca="1">IF(ISBLANK(INDIRECT("D73"))," ",(INDIRECT("D73")))</f>
        <v xml:space="preserve"> </v>
      </c>
      <c r="BE73" s="50" t="str">
        <f ca="1">IF(ISBLANK(INDIRECT("E73"))," ",(INDIRECT("E73")))</f>
        <v xml:space="preserve"> </v>
      </c>
      <c r="BF73" s="50" t="str">
        <f ca="1">IF(ISBLANK(INDIRECT("F73"))," ",(INDIRECT("F73")))</f>
        <v xml:space="preserve"> </v>
      </c>
      <c r="BG73" s="50" t="str">
        <f ca="1">IF(ISBLANK(INDIRECT("G73"))," ",(INDIRECT("G73")))</f>
        <v xml:space="preserve"> </v>
      </c>
      <c r="BH73" s="50" t="str">
        <f ca="1">IF(ISBLANK(INDIRECT("H73"))," ",(INDIRECT("H73")))</f>
        <v xml:space="preserve"> </v>
      </c>
      <c r="BI73" s="50" t="str">
        <f ca="1">IF(ISBLANK(INDIRECT("I73"))," ",(INDIRECT("I73")))</f>
        <v xml:space="preserve"> </v>
      </c>
      <c r="BJ73" s="50" t="str">
        <f ca="1">IF(ISBLANK(INDIRECT("J73"))," ",(INDIRECT("J73")))</f>
        <v xml:space="preserve"> </v>
      </c>
      <c r="BK73" s="50" t="str">
        <f ca="1">IF(ISBLANK(INDIRECT("K73"))," ",(INDIRECT("K73")))</f>
        <v xml:space="preserve"> </v>
      </c>
      <c r="BL73" s="50" t="str">
        <f ca="1">IF(ISBLANK(INDIRECT("L73"))," ",(INDIRECT("L73")))</f>
        <v xml:space="preserve"> </v>
      </c>
      <c r="BM73" s="50" t="str">
        <f ca="1">IF(ISBLANK(INDIRECT("M73"))," ",(INDIRECT("M73")))</f>
        <v xml:space="preserve"> </v>
      </c>
      <c r="BN73" s="50" t="str">
        <f ca="1">IF(ISBLANK(INDIRECT("N73"))," ",(INDIRECT("N73")))</f>
        <v xml:space="preserve"> </v>
      </c>
      <c r="BO73" s="40" t="str">
        <f t="shared" ca="1" si="4"/>
        <v xml:space="preserve"> </v>
      </c>
      <c r="BP73" s="50" t="str">
        <f ca="1">IF(ISBLANK(INDIRECT("O73"))," ",(INDIRECT("O73")))</f>
        <v xml:space="preserve"> </v>
      </c>
      <c r="BQ73" s="50" t="str">
        <f ca="1">IF(ISBLANK(INDIRECT("P73"))," ",(INDIRECT("P73")))</f>
        <v xml:space="preserve"> </v>
      </c>
      <c r="BR73" s="50">
        <f ca="1">IF(ISBLANK(INDIRECT("Q73"))," ",(INDIRECT("Q73")))</f>
        <v>0</v>
      </c>
      <c r="BS73" s="50" t="str">
        <f ca="1">IF(ISBLANK(INDIRECT("R73"))," ",(INDIRECT("R73")))</f>
        <v xml:space="preserve"> </v>
      </c>
      <c r="BT73" s="50" t="str">
        <f ca="1">IF(ISBLANK(INDIRECT("S73"))," ",(INDIRECT("S73")))</f>
        <v xml:space="preserve"> </v>
      </c>
      <c r="BU73" s="40"/>
    </row>
    <row r="74" spans="1:73" x14ac:dyDescent="0.25">
      <c r="A74" s="379">
        <v>69</v>
      </c>
      <c r="B74" s="226"/>
      <c r="C74" s="227"/>
      <c r="D74" s="226"/>
      <c r="E74" s="227"/>
      <c r="F74" s="226"/>
      <c r="G74" s="226"/>
      <c r="H74" s="226"/>
      <c r="I74" s="226"/>
      <c r="J74" s="226"/>
      <c r="K74" s="226"/>
      <c r="L74" s="226"/>
      <c r="M74" s="226"/>
      <c r="N74" s="226"/>
      <c r="O74" s="235"/>
      <c r="P74" s="235"/>
      <c r="Q74" s="150">
        <f t="shared" si="5"/>
        <v>0</v>
      </c>
      <c r="R74" s="147"/>
      <c r="S74" s="226"/>
      <c r="BA74" s="50">
        <f ca="1">IF(ISBLANK(INDIRECT("A74"))," ",(INDIRECT("A74")))</f>
        <v>69</v>
      </c>
      <c r="BB74" s="50" t="str">
        <f ca="1">IF(ISBLANK(INDIRECT("B74"))," ",(INDIRECT("B74")))</f>
        <v xml:space="preserve"> </v>
      </c>
      <c r="BC74" s="50" t="str">
        <f ca="1">IF(ISBLANK(INDIRECT("C74"))," ",(INDIRECT("C74")))</f>
        <v xml:space="preserve"> </v>
      </c>
      <c r="BD74" s="50" t="str">
        <f ca="1">IF(ISBLANK(INDIRECT("D74"))," ",(INDIRECT("D74")))</f>
        <v xml:space="preserve"> </v>
      </c>
      <c r="BE74" s="50" t="str">
        <f ca="1">IF(ISBLANK(INDIRECT("E74"))," ",(INDIRECT("E74")))</f>
        <v xml:space="preserve"> </v>
      </c>
      <c r="BF74" s="50" t="str">
        <f ca="1">IF(ISBLANK(INDIRECT("F74"))," ",(INDIRECT("F74")))</f>
        <v xml:space="preserve"> </v>
      </c>
      <c r="BG74" s="50" t="str">
        <f ca="1">IF(ISBLANK(INDIRECT("G74"))," ",(INDIRECT("G74")))</f>
        <v xml:space="preserve"> </v>
      </c>
      <c r="BH74" s="50" t="str">
        <f ca="1">IF(ISBLANK(INDIRECT("H74"))," ",(INDIRECT("H74")))</f>
        <v xml:space="preserve"> </v>
      </c>
      <c r="BI74" s="50" t="str">
        <f ca="1">IF(ISBLANK(INDIRECT("I74"))," ",(INDIRECT("I74")))</f>
        <v xml:space="preserve"> </v>
      </c>
      <c r="BJ74" s="50" t="str">
        <f ca="1">IF(ISBLANK(INDIRECT("J74"))," ",(INDIRECT("J74")))</f>
        <v xml:space="preserve"> </v>
      </c>
      <c r="BK74" s="50" t="str">
        <f ca="1">IF(ISBLANK(INDIRECT("K74"))," ",(INDIRECT("K74")))</f>
        <v xml:space="preserve"> </v>
      </c>
      <c r="BL74" s="50" t="str">
        <f ca="1">IF(ISBLANK(INDIRECT("L74"))," ",(INDIRECT("L74")))</f>
        <v xml:space="preserve"> </v>
      </c>
      <c r="BM74" s="50" t="str">
        <f ca="1">IF(ISBLANK(INDIRECT("M74"))," ",(INDIRECT("M74")))</f>
        <v xml:space="preserve"> </v>
      </c>
      <c r="BN74" s="50" t="str">
        <f ca="1">IF(ISBLANK(INDIRECT("N74"))," ",(INDIRECT("N74")))</f>
        <v xml:space="preserve"> </v>
      </c>
      <c r="BO74" s="40" t="str">
        <f t="shared" ca="1" si="4"/>
        <v xml:space="preserve"> </v>
      </c>
      <c r="BP74" s="50" t="str">
        <f ca="1">IF(ISBLANK(INDIRECT("O74"))," ",(INDIRECT("O74")))</f>
        <v xml:space="preserve"> </v>
      </c>
      <c r="BQ74" s="50" t="str">
        <f ca="1">IF(ISBLANK(INDIRECT("P74"))," ",(INDIRECT("P74")))</f>
        <v xml:space="preserve"> </v>
      </c>
      <c r="BR74" s="50">
        <f ca="1">IF(ISBLANK(INDIRECT("Q74"))," ",(INDIRECT("Q74")))</f>
        <v>0</v>
      </c>
      <c r="BS74" s="50" t="str">
        <f ca="1">IF(ISBLANK(INDIRECT("R74"))," ",(INDIRECT("R74")))</f>
        <v xml:space="preserve"> </v>
      </c>
      <c r="BT74" s="50" t="str">
        <f ca="1">IF(ISBLANK(INDIRECT("S74"))," ",(INDIRECT("S74")))</f>
        <v xml:space="preserve"> </v>
      </c>
      <c r="BU74" s="40"/>
    </row>
    <row r="75" spans="1:73" x14ac:dyDescent="0.25">
      <c r="A75" s="379">
        <v>70</v>
      </c>
      <c r="B75" s="226"/>
      <c r="C75" s="227"/>
      <c r="D75" s="226"/>
      <c r="E75" s="227"/>
      <c r="F75" s="226"/>
      <c r="G75" s="226"/>
      <c r="H75" s="226"/>
      <c r="I75" s="226"/>
      <c r="J75" s="226"/>
      <c r="K75" s="226"/>
      <c r="L75" s="226"/>
      <c r="M75" s="226"/>
      <c r="N75" s="226"/>
      <c r="O75" s="235"/>
      <c r="P75" s="235"/>
      <c r="Q75" s="150">
        <f t="shared" si="5"/>
        <v>0</v>
      </c>
      <c r="R75" s="147"/>
      <c r="S75" s="226"/>
      <c r="BA75" s="50">
        <f ca="1">IF(ISBLANK(INDIRECT("A75"))," ",(INDIRECT("A75")))</f>
        <v>70</v>
      </c>
      <c r="BB75" s="50" t="str">
        <f ca="1">IF(ISBLANK(INDIRECT("B75"))," ",(INDIRECT("B75")))</f>
        <v xml:space="preserve"> </v>
      </c>
      <c r="BC75" s="50" t="str">
        <f ca="1">IF(ISBLANK(INDIRECT("C75"))," ",(INDIRECT("C75")))</f>
        <v xml:space="preserve"> </v>
      </c>
      <c r="BD75" s="50" t="str">
        <f ca="1">IF(ISBLANK(INDIRECT("D75"))," ",(INDIRECT("D75")))</f>
        <v xml:space="preserve"> </v>
      </c>
      <c r="BE75" s="50" t="str">
        <f ca="1">IF(ISBLANK(INDIRECT("E75"))," ",(INDIRECT("E75")))</f>
        <v xml:space="preserve"> </v>
      </c>
      <c r="BF75" s="50" t="str">
        <f ca="1">IF(ISBLANK(INDIRECT("F75"))," ",(INDIRECT("F75")))</f>
        <v xml:space="preserve"> </v>
      </c>
      <c r="BG75" s="50" t="str">
        <f ca="1">IF(ISBLANK(INDIRECT("G75"))," ",(INDIRECT("G75")))</f>
        <v xml:space="preserve"> </v>
      </c>
      <c r="BH75" s="50" t="str">
        <f ca="1">IF(ISBLANK(INDIRECT("H75"))," ",(INDIRECT("H75")))</f>
        <v xml:space="preserve"> </v>
      </c>
      <c r="BI75" s="50" t="str">
        <f ca="1">IF(ISBLANK(INDIRECT("I75"))," ",(INDIRECT("I75")))</f>
        <v xml:space="preserve"> </v>
      </c>
      <c r="BJ75" s="50" t="str">
        <f ca="1">IF(ISBLANK(INDIRECT("J75"))," ",(INDIRECT("J75")))</f>
        <v xml:space="preserve"> </v>
      </c>
      <c r="BK75" s="50" t="str">
        <f ca="1">IF(ISBLANK(INDIRECT("K75"))," ",(INDIRECT("K75")))</f>
        <v xml:space="preserve"> </v>
      </c>
      <c r="BL75" s="50" t="str">
        <f ca="1">IF(ISBLANK(INDIRECT("L75"))," ",(INDIRECT("L75")))</f>
        <v xml:space="preserve"> </v>
      </c>
      <c r="BM75" s="50" t="str">
        <f ca="1">IF(ISBLANK(INDIRECT("M75"))," ",(INDIRECT("M75")))</f>
        <v xml:space="preserve"> </v>
      </c>
      <c r="BN75" s="50" t="str">
        <f ca="1">IF(ISBLANK(INDIRECT("N75"))," ",(INDIRECT("N75")))</f>
        <v xml:space="preserve"> </v>
      </c>
      <c r="BO75" s="40" t="str">
        <f t="shared" ca="1" si="4"/>
        <v xml:space="preserve"> </v>
      </c>
      <c r="BP75" s="50" t="str">
        <f ca="1">IF(ISBLANK(INDIRECT("O75"))," ",(INDIRECT("O75")))</f>
        <v xml:space="preserve"> </v>
      </c>
      <c r="BQ75" s="50" t="str">
        <f ca="1">IF(ISBLANK(INDIRECT("P75"))," ",(INDIRECT("P75")))</f>
        <v xml:space="preserve"> </v>
      </c>
      <c r="BR75" s="50">
        <f ca="1">IF(ISBLANK(INDIRECT("Q75"))," ",(INDIRECT("Q75")))</f>
        <v>0</v>
      </c>
      <c r="BS75" s="50" t="str">
        <f ca="1">IF(ISBLANK(INDIRECT("R75"))," ",(INDIRECT("R75")))</f>
        <v xml:space="preserve"> </v>
      </c>
      <c r="BT75" s="50" t="str">
        <f ca="1">IF(ISBLANK(INDIRECT("S75"))," ",(INDIRECT("S75")))</f>
        <v xml:space="preserve"> </v>
      </c>
      <c r="BU75" s="40"/>
    </row>
    <row r="76" spans="1:73" x14ac:dyDescent="0.25">
      <c r="A76" s="379">
        <v>71</v>
      </c>
      <c r="B76" s="226"/>
      <c r="C76" s="227"/>
      <c r="D76" s="226"/>
      <c r="E76" s="227"/>
      <c r="F76" s="226"/>
      <c r="G76" s="226"/>
      <c r="H76" s="226"/>
      <c r="I76" s="226"/>
      <c r="J76" s="226"/>
      <c r="K76" s="226"/>
      <c r="L76" s="226"/>
      <c r="M76" s="226"/>
      <c r="N76" s="226"/>
      <c r="O76" s="235"/>
      <c r="P76" s="235"/>
      <c r="Q76" s="150">
        <f t="shared" si="5"/>
        <v>0</v>
      </c>
      <c r="R76" s="147"/>
      <c r="S76" s="226"/>
      <c r="BA76" s="50">
        <f ca="1">IF(ISBLANK(INDIRECT("A76"))," ",(INDIRECT("A76")))</f>
        <v>71</v>
      </c>
      <c r="BB76" s="50" t="str">
        <f ca="1">IF(ISBLANK(INDIRECT("B76"))," ",(INDIRECT("B76")))</f>
        <v xml:space="preserve"> </v>
      </c>
      <c r="BC76" s="50" t="str">
        <f ca="1">IF(ISBLANK(INDIRECT("C76"))," ",(INDIRECT("C76")))</f>
        <v xml:space="preserve"> </v>
      </c>
      <c r="BD76" s="50" t="str">
        <f ca="1">IF(ISBLANK(INDIRECT("D76"))," ",(INDIRECT("D76")))</f>
        <v xml:space="preserve"> </v>
      </c>
      <c r="BE76" s="50" t="str">
        <f ca="1">IF(ISBLANK(INDIRECT("E76"))," ",(INDIRECT("E76")))</f>
        <v xml:space="preserve"> </v>
      </c>
      <c r="BF76" s="50" t="str">
        <f ca="1">IF(ISBLANK(INDIRECT("F76"))," ",(INDIRECT("F76")))</f>
        <v xml:space="preserve"> </v>
      </c>
      <c r="BG76" s="50" t="str">
        <f ca="1">IF(ISBLANK(INDIRECT("G76"))," ",(INDIRECT("G76")))</f>
        <v xml:space="preserve"> </v>
      </c>
      <c r="BH76" s="50" t="str">
        <f ca="1">IF(ISBLANK(INDIRECT("H76"))," ",(INDIRECT("H76")))</f>
        <v xml:space="preserve"> </v>
      </c>
      <c r="BI76" s="50" t="str">
        <f ca="1">IF(ISBLANK(INDIRECT("I76"))," ",(INDIRECT("I76")))</f>
        <v xml:space="preserve"> </v>
      </c>
      <c r="BJ76" s="50" t="str">
        <f ca="1">IF(ISBLANK(INDIRECT("J76"))," ",(INDIRECT("J76")))</f>
        <v xml:space="preserve"> </v>
      </c>
      <c r="BK76" s="50" t="str">
        <f ca="1">IF(ISBLANK(INDIRECT("K76"))," ",(INDIRECT("K76")))</f>
        <v xml:space="preserve"> </v>
      </c>
      <c r="BL76" s="50" t="str">
        <f ca="1">IF(ISBLANK(INDIRECT("L76"))," ",(INDIRECT("L76")))</f>
        <v xml:space="preserve"> </v>
      </c>
      <c r="BM76" s="50" t="str">
        <f ca="1">IF(ISBLANK(INDIRECT("M76"))," ",(INDIRECT("M76")))</f>
        <v xml:space="preserve"> </v>
      </c>
      <c r="BN76" s="50" t="str">
        <f ca="1">IF(ISBLANK(INDIRECT("N76"))," ",(INDIRECT("N76")))</f>
        <v xml:space="preserve"> </v>
      </c>
      <c r="BO76" s="40" t="str">
        <f t="shared" ca="1" si="4"/>
        <v xml:space="preserve"> </v>
      </c>
      <c r="BP76" s="50" t="str">
        <f ca="1">IF(ISBLANK(INDIRECT("O76"))," ",(INDIRECT("O76")))</f>
        <v xml:space="preserve"> </v>
      </c>
      <c r="BQ76" s="50" t="str">
        <f ca="1">IF(ISBLANK(INDIRECT("P76"))," ",(INDIRECT("P76")))</f>
        <v xml:space="preserve"> </v>
      </c>
      <c r="BR76" s="50">
        <f ca="1">IF(ISBLANK(INDIRECT("Q76"))," ",(INDIRECT("Q76")))</f>
        <v>0</v>
      </c>
      <c r="BS76" s="50" t="str">
        <f ca="1">IF(ISBLANK(INDIRECT("R76"))," ",(INDIRECT("R76")))</f>
        <v xml:space="preserve"> </v>
      </c>
      <c r="BT76" s="50" t="str">
        <f ca="1">IF(ISBLANK(INDIRECT("S76"))," ",(INDIRECT("S76")))</f>
        <v xml:space="preserve"> </v>
      </c>
      <c r="BU76" s="40"/>
    </row>
    <row r="77" spans="1:73" x14ac:dyDescent="0.25">
      <c r="A77" s="379">
        <v>72</v>
      </c>
      <c r="B77" s="226"/>
      <c r="C77" s="227"/>
      <c r="D77" s="226"/>
      <c r="E77" s="227"/>
      <c r="F77" s="226"/>
      <c r="G77" s="226"/>
      <c r="H77" s="226"/>
      <c r="I77" s="226"/>
      <c r="J77" s="226"/>
      <c r="K77" s="226"/>
      <c r="L77" s="226"/>
      <c r="M77" s="226"/>
      <c r="N77" s="226"/>
      <c r="O77" s="235"/>
      <c r="P77" s="235"/>
      <c r="Q77" s="150">
        <f t="shared" si="5"/>
        <v>0</v>
      </c>
      <c r="R77" s="147"/>
      <c r="S77" s="226"/>
      <c r="BA77" s="50">
        <f ca="1">IF(ISBLANK(INDIRECT("A77"))," ",(INDIRECT("A77")))</f>
        <v>72</v>
      </c>
      <c r="BB77" s="50" t="str">
        <f ca="1">IF(ISBLANK(INDIRECT("B77"))," ",(INDIRECT("B77")))</f>
        <v xml:space="preserve"> </v>
      </c>
      <c r="BC77" s="50" t="str">
        <f ca="1">IF(ISBLANK(INDIRECT("C77"))," ",(INDIRECT("C77")))</f>
        <v xml:space="preserve"> </v>
      </c>
      <c r="BD77" s="50" t="str">
        <f ca="1">IF(ISBLANK(INDIRECT("D77"))," ",(INDIRECT("D77")))</f>
        <v xml:space="preserve"> </v>
      </c>
      <c r="BE77" s="50" t="str">
        <f ca="1">IF(ISBLANK(INDIRECT("E77"))," ",(INDIRECT("E77")))</f>
        <v xml:space="preserve"> </v>
      </c>
      <c r="BF77" s="50" t="str">
        <f ca="1">IF(ISBLANK(INDIRECT("F77"))," ",(INDIRECT("F77")))</f>
        <v xml:space="preserve"> </v>
      </c>
      <c r="BG77" s="50" t="str">
        <f ca="1">IF(ISBLANK(INDIRECT("G77"))," ",(INDIRECT("G77")))</f>
        <v xml:space="preserve"> </v>
      </c>
      <c r="BH77" s="50" t="str">
        <f ca="1">IF(ISBLANK(INDIRECT("H77"))," ",(INDIRECT("H77")))</f>
        <v xml:space="preserve"> </v>
      </c>
      <c r="BI77" s="50" t="str">
        <f ca="1">IF(ISBLANK(INDIRECT("I77"))," ",(INDIRECT("I77")))</f>
        <v xml:space="preserve"> </v>
      </c>
      <c r="BJ77" s="50" t="str">
        <f ca="1">IF(ISBLANK(INDIRECT("J77"))," ",(INDIRECT("J77")))</f>
        <v xml:space="preserve"> </v>
      </c>
      <c r="BK77" s="50" t="str">
        <f ca="1">IF(ISBLANK(INDIRECT("K77"))," ",(INDIRECT("K77")))</f>
        <v xml:space="preserve"> </v>
      </c>
      <c r="BL77" s="50" t="str">
        <f ca="1">IF(ISBLANK(INDIRECT("L77"))," ",(INDIRECT("L77")))</f>
        <v xml:space="preserve"> </v>
      </c>
      <c r="BM77" s="50" t="str">
        <f ca="1">IF(ISBLANK(INDIRECT("M77"))," ",(INDIRECT("M77")))</f>
        <v xml:space="preserve"> </v>
      </c>
      <c r="BN77" s="50" t="str">
        <f ca="1">IF(ISBLANK(INDIRECT("N77"))," ",(INDIRECT("N77")))</f>
        <v xml:space="preserve"> </v>
      </c>
      <c r="BO77" s="40" t="str">
        <f t="shared" ca="1" si="4"/>
        <v xml:space="preserve"> </v>
      </c>
      <c r="BP77" s="50" t="str">
        <f ca="1">IF(ISBLANK(INDIRECT("O77"))," ",(INDIRECT("O77")))</f>
        <v xml:space="preserve"> </v>
      </c>
      <c r="BQ77" s="50" t="str">
        <f ca="1">IF(ISBLANK(INDIRECT("P77"))," ",(INDIRECT("P77")))</f>
        <v xml:space="preserve"> </v>
      </c>
      <c r="BR77" s="50">
        <f ca="1">IF(ISBLANK(INDIRECT("Q77"))," ",(INDIRECT("Q77")))</f>
        <v>0</v>
      </c>
      <c r="BS77" s="50" t="str">
        <f ca="1">IF(ISBLANK(INDIRECT("R77"))," ",(INDIRECT("R77")))</f>
        <v xml:space="preserve"> </v>
      </c>
      <c r="BT77" s="50" t="str">
        <f ca="1">IF(ISBLANK(INDIRECT("S77"))," ",(INDIRECT("S77")))</f>
        <v xml:space="preserve"> </v>
      </c>
      <c r="BU77" s="40"/>
    </row>
    <row r="78" spans="1:73" x14ac:dyDescent="0.25">
      <c r="A78" s="379">
        <v>73</v>
      </c>
      <c r="B78" s="226"/>
      <c r="C78" s="227"/>
      <c r="D78" s="226"/>
      <c r="E78" s="227"/>
      <c r="F78" s="226"/>
      <c r="G78" s="226"/>
      <c r="H78" s="226"/>
      <c r="I78" s="226"/>
      <c r="J78" s="226"/>
      <c r="K78" s="226"/>
      <c r="L78" s="226"/>
      <c r="M78" s="226"/>
      <c r="N78" s="226"/>
      <c r="O78" s="235"/>
      <c r="P78" s="235"/>
      <c r="Q78" s="150">
        <f t="shared" si="5"/>
        <v>0</v>
      </c>
      <c r="R78" s="147"/>
      <c r="S78" s="226"/>
      <c r="BA78" s="50">
        <f ca="1">IF(ISBLANK(INDIRECT("A78"))," ",(INDIRECT("A78")))</f>
        <v>73</v>
      </c>
      <c r="BB78" s="50" t="str">
        <f ca="1">IF(ISBLANK(INDIRECT("B78"))," ",(INDIRECT("B78")))</f>
        <v xml:space="preserve"> </v>
      </c>
      <c r="BC78" s="50" t="str">
        <f ca="1">IF(ISBLANK(INDIRECT("C78"))," ",(INDIRECT("C78")))</f>
        <v xml:space="preserve"> </v>
      </c>
      <c r="BD78" s="50" t="str">
        <f ca="1">IF(ISBLANK(INDIRECT("D78"))," ",(INDIRECT("D78")))</f>
        <v xml:space="preserve"> </v>
      </c>
      <c r="BE78" s="50" t="str">
        <f ca="1">IF(ISBLANK(INDIRECT("E78"))," ",(INDIRECT("E78")))</f>
        <v xml:space="preserve"> </v>
      </c>
      <c r="BF78" s="50" t="str">
        <f ca="1">IF(ISBLANK(INDIRECT("F78"))," ",(INDIRECT("F78")))</f>
        <v xml:space="preserve"> </v>
      </c>
      <c r="BG78" s="50" t="str">
        <f ca="1">IF(ISBLANK(INDIRECT("G78"))," ",(INDIRECT("G78")))</f>
        <v xml:space="preserve"> </v>
      </c>
      <c r="BH78" s="50" t="str">
        <f ca="1">IF(ISBLANK(INDIRECT("H78"))," ",(INDIRECT("H78")))</f>
        <v xml:space="preserve"> </v>
      </c>
      <c r="BI78" s="50" t="str">
        <f ca="1">IF(ISBLANK(INDIRECT("I78"))," ",(INDIRECT("I78")))</f>
        <v xml:space="preserve"> </v>
      </c>
      <c r="BJ78" s="50" t="str">
        <f ca="1">IF(ISBLANK(INDIRECT("J78"))," ",(INDIRECT("J78")))</f>
        <v xml:space="preserve"> </v>
      </c>
      <c r="BK78" s="50" t="str">
        <f ca="1">IF(ISBLANK(INDIRECT("K78"))," ",(INDIRECT("K78")))</f>
        <v xml:space="preserve"> </v>
      </c>
      <c r="BL78" s="50" t="str">
        <f ca="1">IF(ISBLANK(INDIRECT("L78"))," ",(INDIRECT("L78")))</f>
        <v xml:space="preserve"> </v>
      </c>
      <c r="BM78" s="50" t="str">
        <f ca="1">IF(ISBLANK(INDIRECT("M78"))," ",(INDIRECT("M78")))</f>
        <v xml:space="preserve"> </v>
      </c>
      <c r="BN78" s="50" t="str">
        <f ca="1">IF(ISBLANK(INDIRECT("N78"))," ",(INDIRECT("N78")))</f>
        <v xml:space="preserve"> </v>
      </c>
      <c r="BO78" s="40" t="str">
        <f t="shared" ca="1" si="4"/>
        <v xml:space="preserve"> </v>
      </c>
      <c r="BP78" s="50" t="str">
        <f ca="1">IF(ISBLANK(INDIRECT("O78"))," ",(INDIRECT("O78")))</f>
        <v xml:space="preserve"> </v>
      </c>
      <c r="BQ78" s="50" t="str">
        <f ca="1">IF(ISBLANK(INDIRECT("P78"))," ",(INDIRECT("P78")))</f>
        <v xml:space="preserve"> </v>
      </c>
      <c r="BR78" s="50">
        <f ca="1">IF(ISBLANK(INDIRECT("Q78"))," ",(INDIRECT("Q78")))</f>
        <v>0</v>
      </c>
      <c r="BS78" s="50" t="str">
        <f ca="1">IF(ISBLANK(INDIRECT("R78"))," ",(INDIRECT("R78")))</f>
        <v xml:space="preserve"> </v>
      </c>
      <c r="BT78" s="50" t="str">
        <f ca="1">IF(ISBLANK(INDIRECT("S78"))," ",(INDIRECT("S78")))</f>
        <v xml:space="preserve"> </v>
      </c>
      <c r="BU78" s="40"/>
    </row>
    <row r="79" spans="1:73" x14ac:dyDescent="0.25">
      <c r="A79" s="379">
        <v>74</v>
      </c>
      <c r="B79" s="226"/>
      <c r="C79" s="227"/>
      <c r="D79" s="226"/>
      <c r="E79" s="227"/>
      <c r="F79" s="226"/>
      <c r="G79" s="226"/>
      <c r="H79" s="226"/>
      <c r="I79" s="226"/>
      <c r="J79" s="226"/>
      <c r="K79" s="226"/>
      <c r="L79" s="226"/>
      <c r="M79" s="226"/>
      <c r="N79" s="226"/>
      <c r="O79" s="235"/>
      <c r="P79" s="235"/>
      <c r="Q79" s="150">
        <f t="shared" si="5"/>
        <v>0</v>
      </c>
      <c r="R79" s="147"/>
      <c r="S79" s="226"/>
      <c r="BA79" s="50">
        <f ca="1">IF(ISBLANK(INDIRECT("A79"))," ",(INDIRECT("A79")))</f>
        <v>74</v>
      </c>
      <c r="BB79" s="50" t="str">
        <f ca="1">IF(ISBLANK(INDIRECT("B79"))," ",(INDIRECT("B79")))</f>
        <v xml:space="preserve"> </v>
      </c>
      <c r="BC79" s="50" t="str">
        <f ca="1">IF(ISBLANK(INDIRECT("C79"))," ",(INDIRECT("C79")))</f>
        <v xml:space="preserve"> </v>
      </c>
      <c r="BD79" s="50" t="str">
        <f ca="1">IF(ISBLANK(INDIRECT("D79"))," ",(INDIRECT("D79")))</f>
        <v xml:space="preserve"> </v>
      </c>
      <c r="BE79" s="50" t="str">
        <f ca="1">IF(ISBLANK(INDIRECT("E79"))," ",(INDIRECT("E79")))</f>
        <v xml:space="preserve"> </v>
      </c>
      <c r="BF79" s="50" t="str">
        <f ca="1">IF(ISBLANK(INDIRECT("F79"))," ",(INDIRECT("F79")))</f>
        <v xml:space="preserve"> </v>
      </c>
      <c r="BG79" s="50" t="str">
        <f ca="1">IF(ISBLANK(INDIRECT("G79"))," ",(INDIRECT("G79")))</f>
        <v xml:space="preserve"> </v>
      </c>
      <c r="BH79" s="50" t="str">
        <f ca="1">IF(ISBLANK(INDIRECT("H79"))," ",(INDIRECT("H79")))</f>
        <v xml:space="preserve"> </v>
      </c>
      <c r="BI79" s="50" t="str">
        <f ca="1">IF(ISBLANK(INDIRECT("I79"))," ",(INDIRECT("I79")))</f>
        <v xml:space="preserve"> </v>
      </c>
      <c r="BJ79" s="50" t="str">
        <f ca="1">IF(ISBLANK(INDIRECT("J79"))," ",(INDIRECT("J79")))</f>
        <v xml:space="preserve"> </v>
      </c>
      <c r="BK79" s="50" t="str">
        <f ca="1">IF(ISBLANK(INDIRECT("K79"))," ",(INDIRECT("K79")))</f>
        <v xml:space="preserve"> </v>
      </c>
      <c r="BL79" s="50" t="str">
        <f ca="1">IF(ISBLANK(INDIRECT("L79"))," ",(INDIRECT("L79")))</f>
        <v xml:space="preserve"> </v>
      </c>
      <c r="BM79" s="50" t="str">
        <f ca="1">IF(ISBLANK(INDIRECT("M79"))," ",(INDIRECT("M79")))</f>
        <v xml:space="preserve"> </v>
      </c>
      <c r="BN79" s="50" t="str">
        <f ca="1">IF(ISBLANK(INDIRECT("N79"))," ",(INDIRECT("N79")))</f>
        <v xml:space="preserve"> </v>
      </c>
      <c r="BO79" s="40" t="str">
        <f t="shared" ca="1" si="4"/>
        <v xml:space="preserve"> </v>
      </c>
      <c r="BP79" s="50" t="str">
        <f ca="1">IF(ISBLANK(INDIRECT("O79"))," ",(INDIRECT("O79")))</f>
        <v xml:space="preserve"> </v>
      </c>
      <c r="BQ79" s="50" t="str">
        <f ca="1">IF(ISBLANK(INDIRECT("P79"))," ",(INDIRECT("P79")))</f>
        <v xml:space="preserve"> </v>
      </c>
      <c r="BR79" s="50">
        <f ca="1">IF(ISBLANK(INDIRECT("Q79"))," ",(INDIRECT("Q79")))</f>
        <v>0</v>
      </c>
      <c r="BS79" s="50" t="str">
        <f ca="1">IF(ISBLANK(INDIRECT("R79"))," ",(INDIRECT("R79")))</f>
        <v xml:space="preserve"> </v>
      </c>
      <c r="BT79" s="50" t="str">
        <f ca="1">IF(ISBLANK(INDIRECT("S79"))," ",(INDIRECT("S79")))</f>
        <v xml:space="preserve"> </v>
      </c>
      <c r="BU79" s="40"/>
    </row>
    <row r="80" spans="1:73" x14ac:dyDescent="0.25">
      <c r="A80" s="379">
        <v>75</v>
      </c>
      <c r="B80" s="226"/>
      <c r="C80" s="227"/>
      <c r="D80" s="226"/>
      <c r="E80" s="227"/>
      <c r="F80" s="226"/>
      <c r="G80" s="226"/>
      <c r="H80" s="226"/>
      <c r="I80" s="226"/>
      <c r="J80" s="226"/>
      <c r="K80" s="226"/>
      <c r="L80" s="226"/>
      <c r="M80" s="226"/>
      <c r="N80" s="226"/>
      <c r="O80" s="235"/>
      <c r="P80" s="235"/>
      <c r="Q80" s="150">
        <f t="shared" si="5"/>
        <v>0</v>
      </c>
      <c r="R80" s="147"/>
      <c r="S80" s="226"/>
      <c r="BA80" s="50">
        <f ca="1">IF(ISBLANK(INDIRECT("A80"))," ",(INDIRECT("A80")))</f>
        <v>75</v>
      </c>
      <c r="BB80" s="50" t="str">
        <f ca="1">IF(ISBLANK(INDIRECT("B80"))," ",(INDIRECT("B80")))</f>
        <v xml:space="preserve"> </v>
      </c>
      <c r="BC80" s="50" t="str">
        <f ca="1">IF(ISBLANK(INDIRECT("C80"))," ",(INDIRECT("C80")))</f>
        <v xml:space="preserve"> </v>
      </c>
      <c r="BD80" s="50" t="str">
        <f ca="1">IF(ISBLANK(INDIRECT("D80"))," ",(INDIRECT("D80")))</f>
        <v xml:space="preserve"> </v>
      </c>
      <c r="BE80" s="50" t="str">
        <f ca="1">IF(ISBLANK(INDIRECT("E80"))," ",(INDIRECT("E80")))</f>
        <v xml:space="preserve"> </v>
      </c>
      <c r="BF80" s="50" t="str">
        <f ca="1">IF(ISBLANK(INDIRECT("F80"))," ",(INDIRECT("F80")))</f>
        <v xml:space="preserve"> </v>
      </c>
      <c r="BG80" s="50" t="str">
        <f ca="1">IF(ISBLANK(INDIRECT("G80"))," ",(INDIRECT("G80")))</f>
        <v xml:space="preserve"> </v>
      </c>
      <c r="BH80" s="50" t="str">
        <f ca="1">IF(ISBLANK(INDIRECT("H80"))," ",(INDIRECT("H80")))</f>
        <v xml:space="preserve"> </v>
      </c>
      <c r="BI80" s="50" t="str">
        <f ca="1">IF(ISBLANK(INDIRECT("I80"))," ",(INDIRECT("I80")))</f>
        <v xml:space="preserve"> </v>
      </c>
      <c r="BJ80" s="50" t="str">
        <f ca="1">IF(ISBLANK(INDIRECT("J80"))," ",(INDIRECT("J80")))</f>
        <v xml:space="preserve"> </v>
      </c>
      <c r="BK80" s="50" t="str">
        <f ca="1">IF(ISBLANK(INDIRECT("K80"))," ",(INDIRECT("K80")))</f>
        <v xml:space="preserve"> </v>
      </c>
      <c r="BL80" s="50" t="str">
        <f ca="1">IF(ISBLANK(INDIRECT("L80"))," ",(INDIRECT("L80")))</f>
        <v xml:space="preserve"> </v>
      </c>
      <c r="BM80" s="50" t="str">
        <f ca="1">IF(ISBLANK(INDIRECT("M80"))," ",(INDIRECT("M80")))</f>
        <v xml:space="preserve"> </v>
      </c>
      <c r="BN80" s="50" t="str">
        <f ca="1">IF(ISBLANK(INDIRECT("N80"))," ",(INDIRECT("N80")))</f>
        <v xml:space="preserve"> </v>
      </c>
      <c r="BO80" s="40" t="str">
        <f t="shared" ca="1" si="4"/>
        <v xml:space="preserve"> </v>
      </c>
      <c r="BP80" s="50" t="str">
        <f ca="1">IF(ISBLANK(INDIRECT("O80"))," ",(INDIRECT("O80")))</f>
        <v xml:space="preserve"> </v>
      </c>
      <c r="BQ80" s="50" t="str">
        <f ca="1">IF(ISBLANK(INDIRECT("P80"))," ",(INDIRECT("P80")))</f>
        <v xml:space="preserve"> </v>
      </c>
      <c r="BR80" s="50">
        <f ca="1">IF(ISBLANK(INDIRECT("Q80"))," ",(INDIRECT("Q80")))</f>
        <v>0</v>
      </c>
      <c r="BS80" s="50" t="str">
        <f ca="1">IF(ISBLANK(INDIRECT("R80"))," ",(INDIRECT("R80")))</f>
        <v xml:space="preserve"> </v>
      </c>
      <c r="BT80" s="50" t="str">
        <f ca="1">IF(ISBLANK(INDIRECT("S80"))," ",(INDIRECT("S80")))</f>
        <v xml:space="preserve"> </v>
      </c>
      <c r="BU80" s="40"/>
    </row>
    <row r="81" spans="1:73" x14ac:dyDescent="0.25">
      <c r="A81" s="379">
        <v>76</v>
      </c>
      <c r="B81" s="226"/>
      <c r="C81" s="227"/>
      <c r="D81" s="226"/>
      <c r="E81" s="227"/>
      <c r="F81" s="226"/>
      <c r="G81" s="226"/>
      <c r="H81" s="226"/>
      <c r="I81" s="226"/>
      <c r="J81" s="226"/>
      <c r="K81" s="226"/>
      <c r="L81" s="226"/>
      <c r="M81" s="226"/>
      <c r="N81" s="226"/>
      <c r="O81" s="235"/>
      <c r="P81" s="235"/>
      <c r="Q81" s="150">
        <f t="shared" si="5"/>
        <v>0</v>
      </c>
      <c r="R81" s="147"/>
      <c r="S81" s="226"/>
      <c r="BA81" s="50">
        <f ca="1">IF(ISBLANK(INDIRECT("A81"))," ",(INDIRECT("A81")))</f>
        <v>76</v>
      </c>
      <c r="BB81" s="50" t="str">
        <f ca="1">IF(ISBLANK(INDIRECT("B81"))," ",(INDIRECT("B81")))</f>
        <v xml:space="preserve"> </v>
      </c>
      <c r="BC81" s="50" t="str">
        <f ca="1">IF(ISBLANK(INDIRECT("C81"))," ",(INDIRECT("C81")))</f>
        <v xml:space="preserve"> </v>
      </c>
      <c r="BD81" s="50" t="str">
        <f ca="1">IF(ISBLANK(INDIRECT("D81"))," ",(INDIRECT("D81")))</f>
        <v xml:space="preserve"> </v>
      </c>
      <c r="BE81" s="50" t="str">
        <f ca="1">IF(ISBLANK(INDIRECT("E81"))," ",(INDIRECT("E81")))</f>
        <v xml:space="preserve"> </v>
      </c>
      <c r="BF81" s="50" t="str">
        <f ca="1">IF(ISBLANK(INDIRECT("F81"))," ",(INDIRECT("F81")))</f>
        <v xml:space="preserve"> </v>
      </c>
      <c r="BG81" s="50" t="str">
        <f ca="1">IF(ISBLANK(INDIRECT("G81"))," ",(INDIRECT("G81")))</f>
        <v xml:space="preserve"> </v>
      </c>
      <c r="BH81" s="50" t="str">
        <f ca="1">IF(ISBLANK(INDIRECT("H81"))," ",(INDIRECT("H81")))</f>
        <v xml:space="preserve"> </v>
      </c>
      <c r="BI81" s="50" t="str">
        <f ca="1">IF(ISBLANK(INDIRECT("I81"))," ",(INDIRECT("I81")))</f>
        <v xml:space="preserve"> </v>
      </c>
      <c r="BJ81" s="50" t="str">
        <f ca="1">IF(ISBLANK(INDIRECT("J81"))," ",(INDIRECT("J81")))</f>
        <v xml:space="preserve"> </v>
      </c>
      <c r="BK81" s="50" t="str">
        <f ca="1">IF(ISBLANK(INDIRECT("K81"))," ",(INDIRECT("K81")))</f>
        <v xml:space="preserve"> </v>
      </c>
      <c r="BL81" s="50" t="str">
        <f ca="1">IF(ISBLANK(INDIRECT("L81"))," ",(INDIRECT("L81")))</f>
        <v xml:space="preserve"> </v>
      </c>
      <c r="BM81" s="50" t="str">
        <f ca="1">IF(ISBLANK(INDIRECT("M81"))," ",(INDIRECT("M81")))</f>
        <v xml:space="preserve"> </v>
      </c>
      <c r="BN81" s="50" t="str">
        <f ca="1">IF(ISBLANK(INDIRECT("N81"))," ",(INDIRECT("N81")))</f>
        <v xml:space="preserve"> </v>
      </c>
      <c r="BO81" s="40" t="str">
        <f t="shared" ca="1" si="4"/>
        <v xml:space="preserve"> </v>
      </c>
      <c r="BP81" s="50" t="str">
        <f ca="1">IF(ISBLANK(INDIRECT("O81"))," ",(INDIRECT("O81")))</f>
        <v xml:space="preserve"> </v>
      </c>
      <c r="BQ81" s="50" t="str">
        <f ca="1">IF(ISBLANK(INDIRECT("P81"))," ",(INDIRECT("P81")))</f>
        <v xml:space="preserve"> </v>
      </c>
      <c r="BR81" s="50">
        <f ca="1">IF(ISBLANK(INDIRECT("Q81"))," ",(INDIRECT("Q81")))</f>
        <v>0</v>
      </c>
      <c r="BS81" s="50" t="str">
        <f ca="1">IF(ISBLANK(INDIRECT("R81"))," ",(INDIRECT("R81")))</f>
        <v xml:space="preserve"> </v>
      </c>
      <c r="BT81" s="50" t="str">
        <f ca="1">IF(ISBLANK(INDIRECT("S81"))," ",(INDIRECT("S81")))</f>
        <v xml:space="preserve"> </v>
      </c>
      <c r="BU81" s="40"/>
    </row>
    <row r="82" spans="1:73" x14ac:dyDescent="0.25">
      <c r="A82" s="379">
        <v>77</v>
      </c>
      <c r="B82" s="226"/>
      <c r="C82" s="227"/>
      <c r="D82" s="226"/>
      <c r="E82" s="227"/>
      <c r="F82" s="226"/>
      <c r="G82" s="226"/>
      <c r="H82" s="226"/>
      <c r="I82" s="226"/>
      <c r="J82" s="226"/>
      <c r="K82" s="226"/>
      <c r="L82" s="226"/>
      <c r="M82" s="226"/>
      <c r="N82" s="226"/>
      <c r="O82" s="235"/>
      <c r="P82" s="235"/>
      <c r="Q82" s="150">
        <f t="shared" si="5"/>
        <v>0</v>
      </c>
      <c r="R82" s="147"/>
      <c r="S82" s="226"/>
      <c r="BA82" s="50">
        <f ca="1">IF(ISBLANK(INDIRECT("A82"))," ",(INDIRECT("A82")))</f>
        <v>77</v>
      </c>
      <c r="BB82" s="50" t="str">
        <f ca="1">IF(ISBLANK(INDIRECT("B82"))," ",(INDIRECT("B82")))</f>
        <v xml:space="preserve"> </v>
      </c>
      <c r="BC82" s="50" t="str">
        <f ca="1">IF(ISBLANK(INDIRECT("C82"))," ",(INDIRECT("C82")))</f>
        <v xml:space="preserve"> </v>
      </c>
      <c r="BD82" s="50" t="str">
        <f ca="1">IF(ISBLANK(INDIRECT("D82"))," ",(INDIRECT("D82")))</f>
        <v xml:space="preserve"> </v>
      </c>
      <c r="BE82" s="50" t="str">
        <f ca="1">IF(ISBLANK(INDIRECT("E82"))," ",(INDIRECT("E82")))</f>
        <v xml:space="preserve"> </v>
      </c>
      <c r="BF82" s="50" t="str">
        <f ca="1">IF(ISBLANK(INDIRECT("F82"))," ",(INDIRECT("F82")))</f>
        <v xml:space="preserve"> </v>
      </c>
      <c r="BG82" s="50" t="str">
        <f ca="1">IF(ISBLANK(INDIRECT("G82"))," ",(INDIRECT("G82")))</f>
        <v xml:space="preserve"> </v>
      </c>
      <c r="BH82" s="50" t="str">
        <f ca="1">IF(ISBLANK(INDIRECT("H82"))," ",(INDIRECT("H82")))</f>
        <v xml:space="preserve"> </v>
      </c>
      <c r="BI82" s="50" t="str">
        <f ca="1">IF(ISBLANK(INDIRECT("I82"))," ",(INDIRECT("I82")))</f>
        <v xml:space="preserve"> </v>
      </c>
      <c r="BJ82" s="50" t="str">
        <f ca="1">IF(ISBLANK(INDIRECT("J82"))," ",(INDIRECT("J82")))</f>
        <v xml:space="preserve"> </v>
      </c>
      <c r="BK82" s="50" t="str">
        <f ca="1">IF(ISBLANK(INDIRECT("K82"))," ",(INDIRECT("K82")))</f>
        <v xml:space="preserve"> </v>
      </c>
      <c r="BL82" s="50" t="str">
        <f ca="1">IF(ISBLANK(INDIRECT("L82"))," ",(INDIRECT("L82")))</f>
        <v xml:space="preserve"> </v>
      </c>
      <c r="BM82" s="50" t="str">
        <f ca="1">IF(ISBLANK(INDIRECT("M82"))," ",(INDIRECT("M82")))</f>
        <v xml:space="preserve"> </v>
      </c>
      <c r="BN82" s="50" t="str">
        <f ca="1">IF(ISBLANK(INDIRECT("N82"))," ",(INDIRECT("N82")))</f>
        <v xml:space="preserve"> </v>
      </c>
      <c r="BO82" s="40" t="str">
        <f t="shared" ca="1" si="4"/>
        <v xml:space="preserve"> </v>
      </c>
      <c r="BP82" s="50" t="str">
        <f ca="1">IF(ISBLANK(INDIRECT("O82"))," ",(INDIRECT("O82")))</f>
        <v xml:space="preserve"> </v>
      </c>
      <c r="BQ82" s="50" t="str">
        <f ca="1">IF(ISBLANK(INDIRECT("P82"))," ",(INDIRECT("P82")))</f>
        <v xml:space="preserve"> </v>
      </c>
      <c r="BR82" s="50">
        <f ca="1">IF(ISBLANK(INDIRECT("Q82"))," ",(INDIRECT("Q82")))</f>
        <v>0</v>
      </c>
      <c r="BS82" s="50" t="str">
        <f ca="1">IF(ISBLANK(INDIRECT("R82"))," ",(INDIRECT("R82")))</f>
        <v xml:space="preserve"> </v>
      </c>
      <c r="BT82" s="50" t="str">
        <f ca="1">IF(ISBLANK(INDIRECT("S82"))," ",(INDIRECT("S82")))</f>
        <v xml:space="preserve"> </v>
      </c>
      <c r="BU82" s="40"/>
    </row>
    <row r="83" spans="1:73" x14ac:dyDescent="0.25">
      <c r="A83" s="379">
        <v>78</v>
      </c>
      <c r="B83" s="226"/>
      <c r="C83" s="227"/>
      <c r="D83" s="226"/>
      <c r="E83" s="227"/>
      <c r="F83" s="226"/>
      <c r="G83" s="226"/>
      <c r="H83" s="226"/>
      <c r="I83" s="226"/>
      <c r="J83" s="226"/>
      <c r="K83" s="226"/>
      <c r="L83" s="226"/>
      <c r="M83" s="226"/>
      <c r="N83" s="226"/>
      <c r="O83" s="235"/>
      <c r="P83" s="235"/>
      <c r="Q83" s="150">
        <f t="shared" si="5"/>
        <v>0</v>
      </c>
      <c r="R83" s="147"/>
      <c r="S83" s="226"/>
      <c r="BA83" s="50">
        <f ca="1">IF(ISBLANK(INDIRECT("A83"))," ",(INDIRECT("A83")))</f>
        <v>78</v>
      </c>
      <c r="BB83" s="50" t="str">
        <f ca="1">IF(ISBLANK(INDIRECT("B83"))," ",(INDIRECT("B83")))</f>
        <v xml:space="preserve"> </v>
      </c>
      <c r="BC83" s="50" t="str">
        <f ca="1">IF(ISBLANK(INDIRECT("C83"))," ",(INDIRECT("C83")))</f>
        <v xml:space="preserve"> </v>
      </c>
      <c r="BD83" s="50" t="str">
        <f ca="1">IF(ISBLANK(INDIRECT("D83"))," ",(INDIRECT("D83")))</f>
        <v xml:space="preserve"> </v>
      </c>
      <c r="BE83" s="50" t="str">
        <f ca="1">IF(ISBLANK(INDIRECT("E83"))," ",(INDIRECT("E83")))</f>
        <v xml:space="preserve"> </v>
      </c>
      <c r="BF83" s="50" t="str">
        <f ca="1">IF(ISBLANK(INDIRECT("F83"))," ",(INDIRECT("F83")))</f>
        <v xml:space="preserve"> </v>
      </c>
      <c r="BG83" s="50" t="str">
        <f ca="1">IF(ISBLANK(INDIRECT("G83"))," ",(INDIRECT("G83")))</f>
        <v xml:space="preserve"> </v>
      </c>
      <c r="BH83" s="50" t="str">
        <f ca="1">IF(ISBLANK(INDIRECT("H83"))," ",(INDIRECT("H83")))</f>
        <v xml:space="preserve"> </v>
      </c>
      <c r="BI83" s="50" t="str">
        <f ca="1">IF(ISBLANK(INDIRECT("I83"))," ",(INDIRECT("I83")))</f>
        <v xml:space="preserve"> </v>
      </c>
      <c r="BJ83" s="50" t="str">
        <f ca="1">IF(ISBLANK(INDIRECT("J83"))," ",(INDIRECT("J83")))</f>
        <v xml:space="preserve"> </v>
      </c>
      <c r="BK83" s="50" t="str">
        <f ca="1">IF(ISBLANK(INDIRECT("K83"))," ",(INDIRECT("K83")))</f>
        <v xml:space="preserve"> </v>
      </c>
      <c r="BL83" s="50" t="str">
        <f ca="1">IF(ISBLANK(INDIRECT("L83"))," ",(INDIRECT("L83")))</f>
        <v xml:space="preserve"> </v>
      </c>
      <c r="BM83" s="50" t="str">
        <f ca="1">IF(ISBLANK(INDIRECT("M83"))," ",(INDIRECT("M83")))</f>
        <v xml:space="preserve"> </v>
      </c>
      <c r="BN83" s="50" t="str">
        <f ca="1">IF(ISBLANK(INDIRECT("N83"))," ",(INDIRECT("N83")))</f>
        <v xml:space="preserve"> </v>
      </c>
      <c r="BO83" s="40" t="str">
        <f t="shared" ca="1" si="4"/>
        <v xml:space="preserve"> </v>
      </c>
      <c r="BP83" s="50" t="str">
        <f ca="1">IF(ISBLANK(INDIRECT("O83"))," ",(INDIRECT("O83")))</f>
        <v xml:space="preserve"> </v>
      </c>
      <c r="BQ83" s="50" t="str">
        <f ca="1">IF(ISBLANK(INDIRECT("P83"))," ",(INDIRECT("P83")))</f>
        <v xml:space="preserve"> </v>
      </c>
      <c r="BR83" s="50">
        <f ca="1">IF(ISBLANK(INDIRECT("Q83"))," ",(INDIRECT("Q83")))</f>
        <v>0</v>
      </c>
      <c r="BS83" s="50" t="str">
        <f ca="1">IF(ISBLANK(INDIRECT("R83"))," ",(INDIRECT("R83")))</f>
        <v xml:space="preserve"> </v>
      </c>
      <c r="BT83" s="50" t="str">
        <f ca="1">IF(ISBLANK(INDIRECT("S83"))," ",(INDIRECT("S83")))</f>
        <v xml:space="preserve"> </v>
      </c>
      <c r="BU83" s="40"/>
    </row>
    <row r="84" spans="1:73" x14ac:dyDescent="0.25">
      <c r="A84" s="379">
        <v>79</v>
      </c>
      <c r="B84" s="226"/>
      <c r="C84" s="227"/>
      <c r="D84" s="226"/>
      <c r="E84" s="227"/>
      <c r="F84" s="226"/>
      <c r="G84" s="226"/>
      <c r="H84" s="226"/>
      <c r="I84" s="226"/>
      <c r="J84" s="226"/>
      <c r="K84" s="226"/>
      <c r="L84" s="226"/>
      <c r="M84" s="226"/>
      <c r="N84" s="226"/>
      <c r="O84" s="235"/>
      <c r="P84" s="235"/>
      <c r="Q84" s="150">
        <f t="shared" si="5"/>
        <v>0</v>
      </c>
      <c r="R84" s="147"/>
      <c r="S84" s="226"/>
      <c r="BA84" s="50">
        <f ca="1">IF(ISBLANK(INDIRECT("A84"))," ",(INDIRECT("A84")))</f>
        <v>79</v>
      </c>
      <c r="BB84" s="50" t="str">
        <f ca="1">IF(ISBLANK(INDIRECT("B84"))," ",(INDIRECT("B84")))</f>
        <v xml:space="preserve"> </v>
      </c>
      <c r="BC84" s="50" t="str">
        <f ca="1">IF(ISBLANK(INDIRECT("C84"))," ",(INDIRECT("C84")))</f>
        <v xml:space="preserve"> </v>
      </c>
      <c r="BD84" s="50" t="str">
        <f ca="1">IF(ISBLANK(INDIRECT("D84"))," ",(INDIRECT("D84")))</f>
        <v xml:space="preserve"> </v>
      </c>
      <c r="BE84" s="50" t="str">
        <f ca="1">IF(ISBLANK(INDIRECT("E84"))," ",(INDIRECT("E84")))</f>
        <v xml:space="preserve"> </v>
      </c>
      <c r="BF84" s="50" t="str">
        <f ca="1">IF(ISBLANK(INDIRECT("F84"))," ",(INDIRECT("F84")))</f>
        <v xml:space="preserve"> </v>
      </c>
      <c r="BG84" s="50" t="str">
        <f ca="1">IF(ISBLANK(INDIRECT("G84"))," ",(INDIRECT("G84")))</f>
        <v xml:space="preserve"> </v>
      </c>
      <c r="BH84" s="50" t="str">
        <f ca="1">IF(ISBLANK(INDIRECT("H84"))," ",(INDIRECT("H84")))</f>
        <v xml:space="preserve"> </v>
      </c>
      <c r="BI84" s="50" t="str">
        <f ca="1">IF(ISBLANK(INDIRECT("I84"))," ",(INDIRECT("I84")))</f>
        <v xml:space="preserve"> </v>
      </c>
      <c r="BJ84" s="50" t="str">
        <f ca="1">IF(ISBLANK(INDIRECT("J84"))," ",(INDIRECT("J84")))</f>
        <v xml:space="preserve"> </v>
      </c>
      <c r="BK84" s="50" t="str">
        <f ca="1">IF(ISBLANK(INDIRECT("K84"))," ",(INDIRECT("K84")))</f>
        <v xml:space="preserve"> </v>
      </c>
      <c r="BL84" s="50" t="str">
        <f ca="1">IF(ISBLANK(INDIRECT("L84"))," ",(INDIRECT("L84")))</f>
        <v xml:space="preserve"> </v>
      </c>
      <c r="BM84" s="50" t="str">
        <f ca="1">IF(ISBLANK(INDIRECT("M84"))," ",(INDIRECT("M84")))</f>
        <v xml:space="preserve"> </v>
      </c>
      <c r="BN84" s="50" t="str">
        <f ca="1">IF(ISBLANK(INDIRECT("N84"))," ",(INDIRECT("N84")))</f>
        <v xml:space="preserve"> </v>
      </c>
      <c r="BO84" s="40" t="str">
        <f t="shared" ca="1" si="4"/>
        <v xml:space="preserve"> </v>
      </c>
      <c r="BP84" s="50" t="str">
        <f ca="1">IF(ISBLANK(INDIRECT("O84"))," ",(INDIRECT("O84")))</f>
        <v xml:space="preserve"> </v>
      </c>
      <c r="BQ84" s="50" t="str">
        <f ca="1">IF(ISBLANK(INDIRECT("P84"))," ",(INDIRECT("P84")))</f>
        <v xml:space="preserve"> </v>
      </c>
      <c r="BR84" s="50">
        <f ca="1">IF(ISBLANK(INDIRECT("Q84"))," ",(INDIRECT("Q84")))</f>
        <v>0</v>
      </c>
      <c r="BS84" s="50" t="str">
        <f ca="1">IF(ISBLANK(INDIRECT("R84"))," ",(INDIRECT("R84")))</f>
        <v xml:space="preserve"> </v>
      </c>
      <c r="BT84" s="50" t="str">
        <f ca="1">IF(ISBLANK(INDIRECT("S84"))," ",(INDIRECT("S84")))</f>
        <v xml:space="preserve"> </v>
      </c>
      <c r="BU84" s="40"/>
    </row>
    <row r="85" spans="1:73" x14ac:dyDescent="0.25">
      <c r="A85" s="379">
        <v>80</v>
      </c>
      <c r="B85" s="226"/>
      <c r="C85" s="227"/>
      <c r="D85" s="226"/>
      <c r="E85" s="227"/>
      <c r="F85" s="226"/>
      <c r="G85" s="226"/>
      <c r="H85" s="226"/>
      <c r="I85" s="226"/>
      <c r="J85" s="226"/>
      <c r="K85" s="226"/>
      <c r="L85" s="226"/>
      <c r="M85" s="226"/>
      <c r="N85" s="226"/>
      <c r="O85" s="235"/>
      <c r="P85" s="235"/>
      <c r="Q85" s="150">
        <f t="shared" si="5"/>
        <v>0</v>
      </c>
      <c r="R85" s="147"/>
      <c r="S85" s="226"/>
      <c r="BA85" s="50">
        <f ca="1">IF(ISBLANK(INDIRECT("A85"))," ",(INDIRECT("A85")))</f>
        <v>80</v>
      </c>
      <c r="BB85" s="50" t="str">
        <f ca="1">IF(ISBLANK(INDIRECT("B85"))," ",(INDIRECT("B85")))</f>
        <v xml:space="preserve"> </v>
      </c>
      <c r="BC85" s="50" t="str">
        <f ca="1">IF(ISBLANK(INDIRECT("C85"))," ",(INDIRECT("C85")))</f>
        <v xml:space="preserve"> </v>
      </c>
      <c r="BD85" s="50" t="str">
        <f ca="1">IF(ISBLANK(INDIRECT("D85"))," ",(INDIRECT("D85")))</f>
        <v xml:space="preserve"> </v>
      </c>
      <c r="BE85" s="50" t="str">
        <f ca="1">IF(ISBLANK(INDIRECT("E85"))," ",(INDIRECT("E85")))</f>
        <v xml:space="preserve"> </v>
      </c>
      <c r="BF85" s="50" t="str">
        <f ca="1">IF(ISBLANK(INDIRECT("F85"))," ",(INDIRECT("F85")))</f>
        <v xml:space="preserve"> </v>
      </c>
      <c r="BG85" s="50" t="str">
        <f ca="1">IF(ISBLANK(INDIRECT("G85"))," ",(INDIRECT("G85")))</f>
        <v xml:space="preserve"> </v>
      </c>
      <c r="BH85" s="50" t="str">
        <f ca="1">IF(ISBLANK(INDIRECT("H85"))," ",(INDIRECT("H85")))</f>
        <v xml:space="preserve"> </v>
      </c>
      <c r="BI85" s="50" t="str">
        <f ca="1">IF(ISBLANK(INDIRECT("I85"))," ",(INDIRECT("I85")))</f>
        <v xml:space="preserve"> </v>
      </c>
      <c r="BJ85" s="50" t="str">
        <f ca="1">IF(ISBLANK(INDIRECT("J85"))," ",(INDIRECT("J85")))</f>
        <v xml:space="preserve"> </v>
      </c>
      <c r="BK85" s="50" t="str">
        <f ca="1">IF(ISBLANK(INDIRECT("K85"))," ",(INDIRECT("K85")))</f>
        <v xml:space="preserve"> </v>
      </c>
      <c r="BL85" s="50" t="str">
        <f ca="1">IF(ISBLANK(INDIRECT("L85"))," ",(INDIRECT("L85")))</f>
        <v xml:space="preserve"> </v>
      </c>
      <c r="BM85" s="50" t="str">
        <f ca="1">IF(ISBLANK(INDIRECT("M85"))," ",(INDIRECT("M85")))</f>
        <v xml:space="preserve"> </v>
      </c>
      <c r="BN85" s="50" t="str">
        <f ca="1">IF(ISBLANK(INDIRECT("N85"))," ",(INDIRECT("N85")))</f>
        <v xml:space="preserve"> </v>
      </c>
      <c r="BO85" s="40" t="str">
        <f t="shared" ca="1" si="4"/>
        <v xml:space="preserve"> </v>
      </c>
      <c r="BP85" s="50" t="str">
        <f ca="1">IF(ISBLANK(INDIRECT("O85"))," ",(INDIRECT("O85")))</f>
        <v xml:space="preserve"> </v>
      </c>
      <c r="BQ85" s="50" t="str">
        <f ca="1">IF(ISBLANK(INDIRECT("P85"))," ",(INDIRECT("P85")))</f>
        <v xml:space="preserve"> </v>
      </c>
      <c r="BR85" s="50">
        <f ca="1">IF(ISBLANK(INDIRECT("Q85"))," ",(INDIRECT("Q85")))</f>
        <v>0</v>
      </c>
      <c r="BS85" s="50" t="str">
        <f ca="1">IF(ISBLANK(INDIRECT("R85"))," ",(INDIRECT("R85")))</f>
        <v xml:space="preserve"> </v>
      </c>
      <c r="BT85" s="50" t="str">
        <f ca="1">IF(ISBLANK(INDIRECT("S85"))," ",(INDIRECT("S85")))</f>
        <v xml:space="preserve"> </v>
      </c>
      <c r="BU85" s="40"/>
    </row>
    <row r="86" spans="1:73" x14ac:dyDescent="0.25">
      <c r="A86" s="379">
        <v>81</v>
      </c>
      <c r="B86" s="226"/>
      <c r="C86" s="227"/>
      <c r="D86" s="226"/>
      <c r="E86" s="227"/>
      <c r="F86" s="226"/>
      <c r="G86" s="226"/>
      <c r="H86" s="226"/>
      <c r="I86" s="226"/>
      <c r="J86" s="226"/>
      <c r="K86" s="226"/>
      <c r="L86" s="226"/>
      <c r="M86" s="226"/>
      <c r="N86" s="226"/>
      <c r="O86" s="235"/>
      <c r="P86" s="235"/>
      <c r="Q86" s="150">
        <f t="shared" si="5"/>
        <v>0</v>
      </c>
      <c r="R86" s="147"/>
      <c r="S86" s="226"/>
      <c r="BA86" s="50">
        <f ca="1">IF(ISBLANK(INDIRECT("A86"))," ",(INDIRECT("A86")))</f>
        <v>81</v>
      </c>
      <c r="BB86" s="50" t="str">
        <f ca="1">IF(ISBLANK(INDIRECT("B86"))," ",(INDIRECT("B86")))</f>
        <v xml:space="preserve"> </v>
      </c>
      <c r="BC86" s="50" t="str">
        <f ca="1">IF(ISBLANK(INDIRECT("C86"))," ",(INDIRECT("C86")))</f>
        <v xml:space="preserve"> </v>
      </c>
      <c r="BD86" s="50" t="str">
        <f ca="1">IF(ISBLANK(INDIRECT("D86"))," ",(INDIRECT("D86")))</f>
        <v xml:space="preserve"> </v>
      </c>
      <c r="BE86" s="50" t="str">
        <f ca="1">IF(ISBLANK(INDIRECT("E86"))," ",(INDIRECT("E86")))</f>
        <v xml:space="preserve"> </v>
      </c>
      <c r="BF86" s="50" t="str">
        <f ca="1">IF(ISBLANK(INDIRECT("F86"))," ",(INDIRECT("F86")))</f>
        <v xml:space="preserve"> </v>
      </c>
      <c r="BG86" s="50" t="str">
        <f ca="1">IF(ISBLANK(INDIRECT("G86"))," ",(INDIRECT("G86")))</f>
        <v xml:space="preserve"> </v>
      </c>
      <c r="BH86" s="50" t="str">
        <f ca="1">IF(ISBLANK(INDIRECT("H86"))," ",(INDIRECT("H86")))</f>
        <v xml:space="preserve"> </v>
      </c>
      <c r="BI86" s="50" t="str">
        <f ca="1">IF(ISBLANK(INDIRECT("I86"))," ",(INDIRECT("I86")))</f>
        <v xml:space="preserve"> </v>
      </c>
      <c r="BJ86" s="50" t="str">
        <f ca="1">IF(ISBLANK(INDIRECT("J86"))," ",(INDIRECT("J86")))</f>
        <v xml:space="preserve"> </v>
      </c>
      <c r="BK86" s="50" t="str">
        <f ca="1">IF(ISBLANK(INDIRECT("K86"))," ",(INDIRECT("K86")))</f>
        <v xml:space="preserve"> </v>
      </c>
      <c r="BL86" s="50" t="str">
        <f ca="1">IF(ISBLANK(INDIRECT("L86"))," ",(INDIRECT("L86")))</f>
        <v xml:space="preserve"> </v>
      </c>
      <c r="BM86" s="50" t="str">
        <f ca="1">IF(ISBLANK(INDIRECT("M86"))," ",(INDIRECT("M86")))</f>
        <v xml:space="preserve"> </v>
      </c>
      <c r="BN86" s="50" t="str">
        <f ca="1">IF(ISBLANK(INDIRECT("N86"))," ",(INDIRECT("N86")))</f>
        <v xml:space="preserve"> </v>
      </c>
      <c r="BO86" s="40" t="str">
        <f t="shared" ca="1" si="4"/>
        <v xml:space="preserve"> </v>
      </c>
      <c r="BP86" s="50" t="str">
        <f ca="1">IF(ISBLANK(INDIRECT("O86"))," ",(INDIRECT("O86")))</f>
        <v xml:space="preserve"> </v>
      </c>
      <c r="BQ86" s="50" t="str">
        <f ca="1">IF(ISBLANK(INDIRECT("P86"))," ",(INDIRECT("P86")))</f>
        <v xml:space="preserve"> </v>
      </c>
      <c r="BR86" s="50">
        <f ca="1">IF(ISBLANK(INDIRECT("Q86"))," ",(INDIRECT("Q86")))</f>
        <v>0</v>
      </c>
      <c r="BS86" s="50" t="str">
        <f ca="1">IF(ISBLANK(INDIRECT("R86"))," ",(INDIRECT("R86")))</f>
        <v xml:space="preserve"> </v>
      </c>
      <c r="BT86" s="50" t="str">
        <f ca="1">IF(ISBLANK(INDIRECT("S86"))," ",(INDIRECT("S86")))</f>
        <v xml:space="preserve"> </v>
      </c>
      <c r="BU86" s="40"/>
    </row>
    <row r="87" spans="1:73" x14ac:dyDescent="0.25">
      <c r="A87" s="379">
        <v>82</v>
      </c>
      <c r="B87" s="226"/>
      <c r="C87" s="227"/>
      <c r="D87" s="226"/>
      <c r="E87" s="227"/>
      <c r="F87" s="226"/>
      <c r="G87" s="226"/>
      <c r="H87" s="226"/>
      <c r="I87" s="226"/>
      <c r="J87" s="226"/>
      <c r="K87" s="226"/>
      <c r="L87" s="226"/>
      <c r="M87" s="226"/>
      <c r="N87" s="226"/>
      <c r="O87" s="235"/>
      <c r="P87" s="235"/>
      <c r="Q87" s="150">
        <f t="shared" si="5"/>
        <v>0</v>
      </c>
      <c r="R87" s="147"/>
      <c r="S87" s="226"/>
      <c r="BA87" s="50">
        <f ca="1">IF(ISBLANK(INDIRECT("A87"))," ",(INDIRECT("A87")))</f>
        <v>82</v>
      </c>
      <c r="BB87" s="50" t="str">
        <f ca="1">IF(ISBLANK(INDIRECT("B87"))," ",(INDIRECT("B87")))</f>
        <v xml:space="preserve"> </v>
      </c>
      <c r="BC87" s="50" t="str">
        <f ca="1">IF(ISBLANK(INDIRECT("C87"))," ",(INDIRECT("C87")))</f>
        <v xml:space="preserve"> </v>
      </c>
      <c r="BD87" s="50" t="str">
        <f ca="1">IF(ISBLANK(INDIRECT("D87"))," ",(INDIRECT("D87")))</f>
        <v xml:space="preserve"> </v>
      </c>
      <c r="BE87" s="50" t="str">
        <f ca="1">IF(ISBLANK(INDIRECT("E87"))," ",(INDIRECT("E87")))</f>
        <v xml:space="preserve"> </v>
      </c>
      <c r="BF87" s="50" t="str">
        <f ca="1">IF(ISBLANK(INDIRECT("F87"))," ",(INDIRECT("F87")))</f>
        <v xml:space="preserve"> </v>
      </c>
      <c r="BG87" s="50" t="str">
        <f ca="1">IF(ISBLANK(INDIRECT("G87"))," ",(INDIRECT("G87")))</f>
        <v xml:space="preserve"> </v>
      </c>
      <c r="BH87" s="50" t="str">
        <f ca="1">IF(ISBLANK(INDIRECT("H87"))," ",(INDIRECT("H87")))</f>
        <v xml:space="preserve"> </v>
      </c>
      <c r="BI87" s="50" t="str">
        <f ca="1">IF(ISBLANK(INDIRECT("I87"))," ",(INDIRECT("I87")))</f>
        <v xml:space="preserve"> </v>
      </c>
      <c r="BJ87" s="50" t="str">
        <f ca="1">IF(ISBLANK(INDIRECT("J87"))," ",(INDIRECT("J87")))</f>
        <v xml:space="preserve"> </v>
      </c>
      <c r="BK87" s="50" t="str">
        <f ca="1">IF(ISBLANK(INDIRECT("K87"))," ",(INDIRECT("K87")))</f>
        <v xml:space="preserve"> </v>
      </c>
      <c r="BL87" s="50" t="str">
        <f ca="1">IF(ISBLANK(INDIRECT("L87"))," ",(INDIRECT("L87")))</f>
        <v xml:space="preserve"> </v>
      </c>
      <c r="BM87" s="50" t="str">
        <f ca="1">IF(ISBLANK(INDIRECT("M87"))," ",(INDIRECT("M87")))</f>
        <v xml:space="preserve"> </v>
      </c>
      <c r="BN87" s="50" t="str">
        <f ca="1">IF(ISBLANK(INDIRECT("N87"))," ",(INDIRECT("N87")))</f>
        <v xml:space="preserve"> </v>
      </c>
      <c r="BO87" s="40" t="str">
        <f t="shared" ca="1" si="4"/>
        <v xml:space="preserve"> </v>
      </c>
      <c r="BP87" s="50" t="str">
        <f ca="1">IF(ISBLANK(INDIRECT("O87"))," ",(INDIRECT("O87")))</f>
        <v xml:space="preserve"> </v>
      </c>
      <c r="BQ87" s="50" t="str">
        <f ca="1">IF(ISBLANK(INDIRECT("P87"))," ",(INDIRECT("P87")))</f>
        <v xml:space="preserve"> </v>
      </c>
      <c r="BR87" s="50">
        <f ca="1">IF(ISBLANK(INDIRECT("Q87"))," ",(INDIRECT("Q87")))</f>
        <v>0</v>
      </c>
      <c r="BS87" s="50" t="str">
        <f ca="1">IF(ISBLANK(INDIRECT("R87"))," ",(INDIRECT("R87")))</f>
        <v xml:space="preserve"> </v>
      </c>
      <c r="BT87" s="50" t="str">
        <f ca="1">IF(ISBLANK(INDIRECT("S87"))," ",(INDIRECT("S87")))</f>
        <v xml:space="preserve"> </v>
      </c>
      <c r="BU87" s="40"/>
    </row>
    <row r="88" spans="1:73" x14ac:dyDescent="0.25">
      <c r="A88" s="379">
        <v>83</v>
      </c>
      <c r="B88" s="226"/>
      <c r="C88" s="227"/>
      <c r="D88" s="226"/>
      <c r="E88" s="227"/>
      <c r="F88" s="226"/>
      <c r="G88" s="226"/>
      <c r="H88" s="226"/>
      <c r="I88" s="226"/>
      <c r="J88" s="226"/>
      <c r="K88" s="226"/>
      <c r="L88" s="226"/>
      <c r="M88" s="226"/>
      <c r="N88" s="226"/>
      <c r="O88" s="235"/>
      <c r="P88" s="235"/>
      <c r="Q88" s="150">
        <f t="shared" si="5"/>
        <v>0</v>
      </c>
      <c r="R88" s="147"/>
      <c r="S88" s="226"/>
      <c r="BA88" s="50">
        <f ca="1">IF(ISBLANK(INDIRECT("A88"))," ",(INDIRECT("A88")))</f>
        <v>83</v>
      </c>
      <c r="BB88" s="50" t="str">
        <f ca="1">IF(ISBLANK(INDIRECT("B88"))," ",(INDIRECT("B88")))</f>
        <v xml:space="preserve"> </v>
      </c>
      <c r="BC88" s="50" t="str">
        <f ca="1">IF(ISBLANK(INDIRECT("C88"))," ",(INDIRECT("C88")))</f>
        <v xml:space="preserve"> </v>
      </c>
      <c r="BD88" s="50" t="str">
        <f ca="1">IF(ISBLANK(INDIRECT("D88"))," ",(INDIRECT("D88")))</f>
        <v xml:space="preserve"> </v>
      </c>
      <c r="BE88" s="50" t="str">
        <f ca="1">IF(ISBLANK(INDIRECT("E88"))," ",(INDIRECT("E88")))</f>
        <v xml:space="preserve"> </v>
      </c>
      <c r="BF88" s="50" t="str">
        <f ca="1">IF(ISBLANK(INDIRECT("F88"))," ",(INDIRECT("F88")))</f>
        <v xml:space="preserve"> </v>
      </c>
      <c r="BG88" s="50" t="str">
        <f ca="1">IF(ISBLANK(INDIRECT("G88"))," ",(INDIRECT("G88")))</f>
        <v xml:space="preserve"> </v>
      </c>
      <c r="BH88" s="50" t="str">
        <f ca="1">IF(ISBLANK(INDIRECT("H88"))," ",(INDIRECT("H88")))</f>
        <v xml:space="preserve"> </v>
      </c>
      <c r="BI88" s="50" t="str">
        <f ca="1">IF(ISBLANK(INDIRECT("I88"))," ",(INDIRECT("I88")))</f>
        <v xml:space="preserve"> </v>
      </c>
      <c r="BJ88" s="50" t="str">
        <f ca="1">IF(ISBLANK(INDIRECT("J88"))," ",(INDIRECT("J88")))</f>
        <v xml:space="preserve"> </v>
      </c>
      <c r="BK88" s="50" t="str">
        <f ca="1">IF(ISBLANK(INDIRECT("K88"))," ",(INDIRECT("K88")))</f>
        <v xml:space="preserve"> </v>
      </c>
      <c r="BL88" s="50" t="str">
        <f ca="1">IF(ISBLANK(INDIRECT("L88"))," ",(INDIRECT("L88")))</f>
        <v xml:space="preserve"> </v>
      </c>
      <c r="BM88" s="50" t="str">
        <f ca="1">IF(ISBLANK(INDIRECT("M88"))," ",(INDIRECT("M88")))</f>
        <v xml:space="preserve"> </v>
      </c>
      <c r="BN88" s="50" t="str">
        <f ca="1">IF(ISBLANK(INDIRECT("N88"))," ",(INDIRECT("N88")))</f>
        <v xml:space="preserve"> </v>
      </c>
      <c r="BO88" s="40" t="str">
        <f t="shared" ca="1" si="4"/>
        <v xml:space="preserve"> </v>
      </c>
      <c r="BP88" s="50" t="str">
        <f ca="1">IF(ISBLANK(INDIRECT("O88"))," ",(INDIRECT("O88")))</f>
        <v xml:space="preserve"> </v>
      </c>
      <c r="BQ88" s="50" t="str">
        <f ca="1">IF(ISBLANK(INDIRECT("P88"))," ",(INDIRECT("P88")))</f>
        <v xml:space="preserve"> </v>
      </c>
      <c r="BR88" s="50">
        <f ca="1">IF(ISBLANK(INDIRECT("Q88"))," ",(INDIRECT("Q88")))</f>
        <v>0</v>
      </c>
      <c r="BS88" s="50" t="str">
        <f ca="1">IF(ISBLANK(INDIRECT("R88"))," ",(INDIRECT("R88")))</f>
        <v xml:space="preserve"> </v>
      </c>
      <c r="BT88" s="50" t="str">
        <f ca="1">IF(ISBLANK(INDIRECT("S88"))," ",(INDIRECT("S88")))</f>
        <v xml:space="preserve"> </v>
      </c>
      <c r="BU88" s="40"/>
    </row>
    <row r="89" spans="1:73" x14ac:dyDescent="0.25">
      <c r="A89" s="379">
        <v>84</v>
      </c>
      <c r="B89" s="226"/>
      <c r="C89" s="227"/>
      <c r="D89" s="226"/>
      <c r="E89" s="227"/>
      <c r="F89" s="226"/>
      <c r="G89" s="226"/>
      <c r="H89" s="226"/>
      <c r="I89" s="226"/>
      <c r="J89" s="226"/>
      <c r="K89" s="226"/>
      <c r="L89" s="226"/>
      <c r="M89" s="226"/>
      <c r="N89" s="226"/>
      <c r="O89" s="235"/>
      <c r="P89" s="235"/>
      <c r="Q89" s="150">
        <f t="shared" si="5"/>
        <v>0</v>
      </c>
      <c r="R89" s="147"/>
      <c r="S89" s="226"/>
      <c r="BA89" s="50">
        <f ca="1">IF(ISBLANK(INDIRECT("A89"))," ",(INDIRECT("A89")))</f>
        <v>84</v>
      </c>
      <c r="BB89" s="50" t="str">
        <f ca="1">IF(ISBLANK(INDIRECT("B89"))," ",(INDIRECT("B89")))</f>
        <v xml:space="preserve"> </v>
      </c>
      <c r="BC89" s="50" t="str">
        <f ca="1">IF(ISBLANK(INDIRECT("C89"))," ",(INDIRECT("C89")))</f>
        <v xml:space="preserve"> </v>
      </c>
      <c r="BD89" s="50" t="str">
        <f ca="1">IF(ISBLANK(INDIRECT("D89"))," ",(INDIRECT("D89")))</f>
        <v xml:space="preserve"> </v>
      </c>
      <c r="BE89" s="50" t="str">
        <f ca="1">IF(ISBLANK(INDIRECT("E89"))," ",(INDIRECT("E89")))</f>
        <v xml:space="preserve"> </v>
      </c>
      <c r="BF89" s="50" t="str">
        <f ca="1">IF(ISBLANK(INDIRECT("F89"))," ",(INDIRECT("F89")))</f>
        <v xml:space="preserve"> </v>
      </c>
      <c r="BG89" s="50" t="str">
        <f ca="1">IF(ISBLANK(INDIRECT("G89"))," ",(INDIRECT("G89")))</f>
        <v xml:space="preserve"> </v>
      </c>
      <c r="BH89" s="50" t="str">
        <f ca="1">IF(ISBLANK(INDIRECT("H89"))," ",(INDIRECT("H89")))</f>
        <v xml:space="preserve"> </v>
      </c>
      <c r="BI89" s="50" t="str">
        <f ca="1">IF(ISBLANK(INDIRECT("I89"))," ",(INDIRECT("I89")))</f>
        <v xml:space="preserve"> </v>
      </c>
      <c r="BJ89" s="50" t="str">
        <f ca="1">IF(ISBLANK(INDIRECT("J89"))," ",(INDIRECT("J89")))</f>
        <v xml:space="preserve"> </v>
      </c>
      <c r="BK89" s="50" t="str">
        <f ca="1">IF(ISBLANK(INDIRECT("K89"))," ",(INDIRECT("K89")))</f>
        <v xml:space="preserve"> </v>
      </c>
      <c r="BL89" s="50" t="str">
        <f ca="1">IF(ISBLANK(INDIRECT("L89"))," ",(INDIRECT("L89")))</f>
        <v xml:space="preserve"> </v>
      </c>
      <c r="BM89" s="50" t="str">
        <f ca="1">IF(ISBLANK(INDIRECT("M89"))," ",(INDIRECT("M89")))</f>
        <v xml:space="preserve"> </v>
      </c>
      <c r="BN89" s="50" t="str">
        <f ca="1">IF(ISBLANK(INDIRECT("N89"))," ",(INDIRECT("N89")))</f>
        <v xml:space="preserve"> </v>
      </c>
      <c r="BO89" s="40" t="str">
        <f t="shared" ca="1" si="4"/>
        <v xml:space="preserve"> </v>
      </c>
      <c r="BP89" s="50" t="str">
        <f ca="1">IF(ISBLANK(INDIRECT("O89"))," ",(INDIRECT("O89")))</f>
        <v xml:space="preserve"> </v>
      </c>
      <c r="BQ89" s="50" t="str">
        <f ca="1">IF(ISBLANK(INDIRECT("P89"))," ",(INDIRECT("P89")))</f>
        <v xml:space="preserve"> </v>
      </c>
      <c r="BR89" s="50">
        <f ca="1">IF(ISBLANK(INDIRECT("Q89"))," ",(INDIRECT("Q89")))</f>
        <v>0</v>
      </c>
      <c r="BS89" s="50" t="str">
        <f ca="1">IF(ISBLANK(INDIRECT("R89"))," ",(INDIRECT("R89")))</f>
        <v xml:space="preserve"> </v>
      </c>
      <c r="BT89" s="50" t="str">
        <f ca="1">IF(ISBLANK(INDIRECT("S89"))," ",(INDIRECT("S89")))</f>
        <v xml:space="preserve"> </v>
      </c>
      <c r="BU89" s="40"/>
    </row>
    <row r="90" spans="1:73" x14ac:dyDescent="0.25">
      <c r="A90" s="379">
        <v>85</v>
      </c>
      <c r="B90" s="226"/>
      <c r="C90" s="227"/>
      <c r="D90" s="226"/>
      <c r="E90" s="227"/>
      <c r="F90" s="226"/>
      <c r="G90" s="226"/>
      <c r="H90" s="226"/>
      <c r="I90" s="226"/>
      <c r="J90" s="226"/>
      <c r="K90" s="226"/>
      <c r="L90" s="226"/>
      <c r="M90" s="226"/>
      <c r="N90" s="226"/>
      <c r="O90" s="235"/>
      <c r="P90" s="235"/>
      <c r="Q90" s="150">
        <f t="shared" si="5"/>
        <v>0</v>
      </c>
      <c r="R90" s="147"/>
      <c r="S90" s="226"/>
      <c r="BA90" s="50">
        <f ca="1">IF(ISBLANK(INDIRECT("A90"))," ",(INDIRECT("A90")))</f>
        <v>85</v>
      </c>
      <c r="BB90" s="50" t="str">
        <f ca="1">IF(ISBLANK(INDIRECT("B90"))," ",(INDIRECT("B90")))</f>
        <v xml:space="preserve"> </v>
      </c>
      <c r="BC90" s="50" t="str">
        <f ca="1">IF(ISBLANK(INDIRECT("C90"))," ",(INDIRECT("C90")))</f>
        <v xml:space="preserve"> </v>
      </c>
      <c r="BD90" s="50" t="str">
        <f ca="1">IF(ISBLANK(INDIRECT("D90"))," ",(INDIRECT("D90")))</f>
        <v xml:space="preserve"> </v>
      </c>
      <c r="BE90" s="50" t="str">
        <f ca="1">IF(ISBLANK(INDIRECT("E90"))," ",(INDIRECT("E90")))</f>
        <v xml:space="preserve"> </v>
      </c>
      <c r="BF90" s="50" t="str">
        <f ca="1">IF(ISBLANK(INDIRECT("F90"))," ",(INDIRECT("F90")))</f>
        <v xml:space="preserve"> </v>
      </c>
      <c r="BG90" s="50" t="str">
        <f ca="1">IF(ISBLANK(INDIRECT("G90"))," ",(INDIRECT("G90")))</f>
        <v xml:space="preserve"> </v>
      </c>
      <c r="BH90" s="50" t="str">
        <f ca="1">IF(ISBLANK(INDIRECT("H90"))," ",(INDIRECT("H90")))</f>
        <v xml:space="preserve"> </v>
      </c>
      <c r="BI90" s="50" t="str">
        <f ca="1">IF(ISBLANK(INDIRECT("I90"))," ",(INDIRECT("I90")))</f>
        <v xml:space="preserve"> </v>
      </c>
      <c r="BJ90" s="50" t="str">
        <f ca="1">IF(ISBLANK(INDIRECT("J90"))," ",(INDIRECT("J90")))</f>
        <v xml:space="preserve"> </v>
      </c>
      <c r="BK90" s="50" t="str">
        <f ca="1">IF(ISBLANK(INDIRECT("K90"))," ",(INDIRECT("K90")))</f>
        <v xml:space="preserve"> </v>
      </c>
      <c r="BL90" s="50" t="str">
        <f ca="1">IF(ISBLANK(INDIRECT("L90"))," ",(INDIRECT("L90")))</f>
        <v xml:space="preserve"> </v>
      </c>
      <c r="BM90" s="50" t="str">
        <f ca="1">IF(ISBLANK(INDIRECT("M90"))," ",(INDIRECT("M90")))</f>
        <v xml:space="preserve"> </v>
      </c>
      <c r="BN90" s="50" t="str">
        <f ca="1">IF(ISBLANK(INDIRECT("N90"))," ",(INDIRECT("N90")))</f>
        <v xml:space="preserve"> </v>
      </c>
      <c r="BO90" s="40" t="str">
        <f t="shared" ca="1" si="4"/>
        <v xml:space="preserve"> </v>
      </c>
      <c r="BP90" s="50" t="str">
        <f ca="1">IF(ISBLANK(INDIRECT("O90"))," ",(INDIRECT("O90")))</f>
        <v xml:space="preserve"> </v>
      </c>
      <c r="BQ90" s="50" t="str">
        <f ca="1">IF(ISBLANK(INDIRECT("P90"))," ",(INDIRECT("P90")))</f>
        <v xml:space="preserve"> </v>
      </c>
      <c r="BR90" s="50">
        <f ca="1">IF(ISBLANK(INDIRECT("Q90"))," ",(INDIRECT("Q90")))</f>
        <v>0</v>
      </c>
      <c r="BS90" s="50" t="str">
        <f ca="1">IF(ISBLANK(INDIRECT("R90"))," ",(INDIRECT("R90")))</f>
        <v xml:space="preserve"> </v>
      </c>
      <c r="BT90" s="50" t="str">
        <f ca="1">IF(ISBLANK(INDIRECT("S90"))," ",(INDIRECT("S90")))</f>
        <v xml:space="preserve"> </v>
      </c>
      <c r="BU90" s="40"/>
    </row>
    <row r="91" spans="1:73" x14ac:dyDescent="0.25">
      <c r="A91" s="379">
        <v>86</v>
      </c>
      <c r="B91" s="226"/>
      <c r="C91" s="227"/>
      <c r="D91" s="226"/>
      <c r="E91" s="227"/>
      <c r="F91" s="226"/>
      <c r="G91" s="226"/>
      <c r="H91" s="226"/>
      <c r="I91" s="226"/>
      <c r="J91" s="226"/>
      <c r="K91" s="226"/>
      <c r="L91" s="226"/>
      <c r="M91" s="226"/>
      <c r="N91" s="226"/>
      <c r="O91" s="235"/>
      <c r="P91" s="235"/>
      <c r="Q91" s="150">
        <f t="shared" si="5"/>
        <v>0</v>
      </c>
      <c r="R91" s="147"/>
      <c r="S91" s="226"/>
      <c r="BA91" s="50">
        <f ca="1">IF(ISBLANK(INDIRECT("A91"))," ",(INDIRECT("A91")))</f>
        <v>86</v>
      </c>
      <c r="BB91" s="50" t="str">
        <f ca="1">IF(ISBLANK(INDIRECT("B91"))," ",(INDIRECT("B91")))</f>
        <v xml:space="preserve"> </v>
      </c>
      <c r="BC91" s="50" t="str">
        <f ca="1">IF(ISBLANK(INDIRECT("C91"))," ",(INDIRECT("C91")))</f>
        <v xml:space="preserve"> </v>
      </c>
      <c r="BD91" s="50" t="str">
        <f ca="1">IF(ISBLANK(INDIRECT("D91"))," ",(INDIRECT("D91")))</f>
        <v xml:space="preserve"> </v>
      </c>
      <c r="BE91" s="50" t="str">
        <f ca="1">IF(ISBLANK(INDIRECT("E91"))," ",(INDIRECT("E91")))</f>
        <v xml:space="preserve"> </v>
      </c>
      <c r="BF91" s="50" t="str">
        <f ca="1">IF(ISBLANK(INDIRECT("F91"))," ",(INDIRECT("F91")))</f>
        <v xml:space="preserve"> </v>
      </c>
      <c r="BG91" s="50" t="str">
        <f ca="1">IF(ISBLANK(INDIRECT("G91"))," ",(INDIRECT("G91")))</f>
        <v xml:space="preserve"> </v>
      </c>
      <c r="BH91" s="50" t="str">
        <f ca="1">IF(ISBLANK(INDIRECT("H91"))," ",(INDIRECT("H91")))</f>
        <v xml:space="preserve"> </v>
      </c>
      <c r="BI91" s="50" t="str">
        <f ca="1">IF(ISBLANK(INDIRECT("I91"))," ",(INDIRECT("I91")))</f>
        <v xml:space="preserve"> </v>
      </c>
      <c r="BJ91" s="50" t="str">
        <f ca="1">IF(ISBLANK(INDIRECT("J91"))," ",(INDIRECT("J91")))</f>
        <v xml:space="preserve"> </v>
      </c>
      <c r="BK91" s="50" t="str">
        <f ca="1">IF(ISBLANK(INDIRECT("K91"))," ",(INDIRECT("K91")))</f>
        <v xml:space="preserve"> </v>
      </c>
      <c r="BL91" s="50" t="str">
        <f ca="1">IF(ISBLANK(INDIRECT("L91"))," ",(INDIRECT("L91")))</f>
        <v xml:space="preserve"> </v>
      </c>
      <c r="BM91" s="50" t="str">
        <f ca="1">IF(ISBLANK(INDIRECT("M91"))," ",(INDIRECT("M91")))</f>
        <v xml:space="preserve"> </v>
      </c>
      <c r="BN91" s="50" t="str">
        <f ca="1">IF(ISBLANK(INDIRECT("N91"))," ",(INDIRECT("N91")))</f>
        <v xml:space="preserve"> </v>
      </c>
      <c r="BO91" s="40" t="str">
        <f t="shared" ca="1" si="4"/>
        <v xml:space="preserve"> </v>
      </c>
      <c r="BP91" s="50" t="str">
        <f ca="1">IF(ISBLANK(INDIRECT("O91"))," ",(INDIRECT("O91")))</f>
        <v xml:space="preserve"> </v>
      </c>
      <c r="BQ91" s="50" t="str">
        <f ca="1">IF(ISBLANK(INDIRECT("P91"))," ",(INDIRECT("P91")))</f>
        <v xml:space="preserve"> </v>
      </c>
      <c r="BR91" s="50">
        <f ca="1">IF(ISBLANK(INDIRECT("Q91"))," ",(INDIRECT("Q91")))</f>
        <v>0</v>
      </c>
      <c r="BS91" s="50" t="str">
        <f ca="1">IF(ISBLANK(INDIRECT("R91"))," ",(INDIRECT("R91")))</f>
        <v xml:space="preserve"> </v>
      </c>
      <c r="BT91" s="50" t="str">
        <f ca="1">IF(ISBLANK(INDIRECT("S91"))," ",(INDIRECT("S91")))</f>
        <v xml:space="preserve"> </v>
      </c>
      <c r="BU91" s="40"/>
    </row>
    <row r="92" spans="1:73" x14ac:dyDescent="0.25">
      <c r="A92" s="379">
        <v>87</v>
      </c>
      <c r="B92" s="226"/>
      <c r="C92" s="227"/>
      <c r="D92" s="226"/>
      <c r="E92" s="227"/>
      <c r="F92" s="226"/>
      <c r="G92" s="226"/>
      <c r="H92" s="226"/>
      <c r="I92" s="226"/>
      <c r="J92" s="226"/>
      <c r="K92" s="226"/>
      <c r="L92" s="226"/>
      <c r="M92" s="226"/>
      <c r="N92" s="226"/>
      <c r="O92" s="235"/>
      <c r="P92" s="235"/>
      <c r="Q92" s="150">
        <f t="shared" si="5"/>
        <v>0</v>
      </c>
      <c r="R92" s="147"/>
      <c r="S92" s="226"/>
      <c r="BA92" s="50">
        <f ca="1">IF(ISBLANK(INDIRECT("A92"))," ",(INDIRECT("A92")))</f>
        <v>87</v>
      </c>
      <c r="BB92" s="50" t="str">
        <f ca="1">IF(ISBLANK(INDIRECT("B92"))," ",(INDIRECT("B92")))</f>
        <v xml:space="preserve"> </v>
      </c>
      <c r="BC92" s="50" t="str">
        <f ca="1">IF(ISBLANK(INDIRECT("C92"))," ",(INDIRECT("C92")))</f>
        <v xml:space="preserve"> </v>
      </c>
      <c r="BD92" s="50" t="str">
        <f ca="1">IF(ISBLANK(INDIRECT("D92"))," ",(INDIRECT("D92")))</f>
        <v xml:space="preserve"> </v>
      </c>
      <c r="BE92" s="50" t="str">
        <f ca="1">IF(ISBLANK(INDIRECT("E92"))," ",(INDIRECT("E92")))</f>
        <v xml:space="preserve"> </v>
      </c>
      <c r="BF92" s="50" t="str">
        <f ca="1">IF(ISBLANK(INDIRECT("F92"))," ",(INDIRECT("F92")))</f>
        <v xml:space="preserve"> </v>
      </c>
      <c r="BG92" s="50" t="str">
        <f ca="1">IF(ISBLANK(INDIRECT("G92"))," ",(INDIRECT("G92")))</f>
        <v xml:space="preserve"> </v>
      </c>
      <c r="BH92" s="50" t="str">
        <f ca="1">IF(ISBLANK(INDIRECT("H92"))," ",(INDIRECT("H92")))</f>
        <v xml:space="preserve"> </v>
      </c>
      <c r="BI92" s="50" t="str">
        <f ca="1">IF(ISBLANK(INDIRECT("I92"))," ",(INDIRECT("I92")))</f>
        <v xml:space="preserve"> </v>
      </c>
      <c r="BJ92" s="50" t="str">
        <f ca="1">IF(ISBLANK(INDIRECT("J92"))," ",(INDIRECT("J92")))</f>
        <v xml:space="preserve"> </v>
      </c>
      <c r="BK92" s="50" t="str">
        <f ca="1">IF(ISBLANK(INDIRECT("K92"))," ",(INDIRECT("K92")))</f>
        <v xml:space="preserve"> </v>
      </c>
      <c r="BL92" s="50" t="str">
        <f ca="1">IF(ISBLANK(INDIRECT("L92"))," ",(INDIRECT("L92")))</f>
        <v xml:space="preserve"> </v>
      </c>
      <c r="BM92" s="50" t="str">
        <f ca="1">IF(ISBLANK(INDIRECT("M92"))," ",(INDIRECT("M92")))</f>
        <v xml:space="preserve"> </v>
      </c>
      <c r="BN92" s="50" t="str">
        <f ca="1">IF(ISBLANK(INDIRECT("N92"))," ",(INDIRECT("N92")))</f>
        <v xml:space="preserve"> </v>
      </c>
      <c r="BO92" s="40" t="str">
        <f t="shared" ca="1" si="4"/>
        <v xml:space="preserve"> </v>
      </c>
      <c r="BP92" s="50" t="str">
        <f ca="1">IF(ISBLANK(INDIRECT("O92"))," ",(INDIRECT("O92")))</f>
        <v xml:space="preserve"> </v>
      </c>
      <c r="BQ92" s="50" t="str">
        <f ca="1">IF(ISBLANK(INDIRECT("P92"))," ",(INDIRECT("P92")))</f>
        <v xml:space="preserve"> </v>
      </c>
      <c r="BR92" s="50">
        <f ca="1">IF(ISBLANK(INDIRECT("Q92"))," ",(INDIRECT("Q92")))</f>
        <v>0</v>
      </c>
      <c r="BS92" s="50" t="str">
        <f ca="1">IF(ISBLANK(INDIRECT("R92"))," ",(INDIRECT("R92")))</f>
        <v xml:space="preserve"> </v>
      </c>
      <c r="BT92" s="50" t="str">
        <f ca="1">IF(ISBLANK(INDIRECT("S92"))," ",(INDIRECT("S92")))</f>
        <v xml:space="preserve"> </v>
      </c>
      <c r="BU92" s="40"/>
    </row>
    <row r="93" spans="1:73" x14ac:dyDescent="0.25">
      <c r="A93" s="379">
        <v>88</v>
      </c>
      <c r="B93" s="226"/>
      <c r="C93" s="227"/>
      <c r="D93" s="226"/>
      <c r="E93" s="227"/>
      <c r="F93" s="226"/>
      <c r="G93" s="226"/>
      <c r="H93" s="226"/>
      <c r="I93" s="226"/>
      <c r="J93" s="226"/>
      <c r="K93" s="226"/>
      <c r="L93" s="226"/>
      <c r="M93" s="226"/>
      <c r="N93" s="226"/>
      <c r="O93" s="235"/>
      <c r="P93" s="235"/>
      <c r="Q93" s="150">
        <f t="shared" si="5"/>
        <v>0</v>
      </c>
      <c r="R93" s="147"/>
      <c r="S93" s="226"/>
      <c r="BA93" s="50">
        <f ca="1">IF(ISBLANK(INDIRECT("A93"))," ",(INDIRECT("A93")))</f>
        <v>88</v>
      </c>
      <c r="BB93" s="50" t="str">
        <f ca="1">IF(ISBLANK(INDIRECT("B93"))," ",(INDIRECT("B93")))</f>
        <v xml:space="preserve"> </v>
      </c>
      <c r="BC93" s="50" t="str">
        <f ca="1">IF(ISBLANK(INDIRECT("C93"))," ",(INDIRECT("C93")))</f>
        <v xml:space="preserve"> </v>
      </c>
      <c r="BD93" s="50" t="str">
        <f ca="1">IF(ISBLANK(INDIRECT("D93"))," ",(INDIRECT("D93")))</f>
        <v xml:space="preserve"> </v>
      </c>
      <c r="BE93" s="50" t="str">
        <f ca="1">IF(ISBLANK(INDIRECT("E93"))," ",(INDIRECT("E93")))</f>
        <v xml:space="preserve"> </v>
      </c>
      <c r="BF93" s="50" t="str">
        <f ca="1">IF(ISBLANK(INDIRECT("F93"))," ",(INDIRECT("F93")))</f>
        <v xml:space="preserve"> </v>
      </c>
      <c r="BG93" s="50" t="str">
        <f ca="1">IF(ISBLANK(INDIRECT("G93"))," ",(INDIRECT("G93")))</f>
        <v xml:space="preserve"> </v>
      </c>
      <c r="BH93" s="50" t="str">
        <f ca="1">IF(ISBLANK(INDIRECT("H93"))," ",(INDIRECT("H93")))</f>
        <v xml:space="preserve"> </v>
      </c>
      <c r="BI93" s="50" t="str">
        <f ca="1">IF(ISBLANK(INDIRECT("I93"))," ",(INDIRECT("I93")))</f>
        <v xml:space="preserve"> </v>
      </c>
      <c r="BJ93" s="50" t="str">
        <f ca="1">IF(ISBLANK(INDIRECT("J93"))," ",(INDIRECT("J93")))</f>
        <v xml:space="preserve"> </v>
      </c>
      <c r="BK93" s="50" t="str">
        <f ca="1">IF(ISBLANK(INDIRECT("K93"))," ",(INDIRECT("K93")))</f>
        <v xml:space="preserve"> </v>
      </c>
      <c r="BL93" s="50" t="str">
        <f ca="1">IF(ISBLANK(INDIRECT("L93"))," ",(INDIRECT("L93")))</f>
        <v xml:space="preserve"> </v>
      </c>
      <c r="BM93" s="50" t="str">
        <f ca="1">IF(ISBLANK(INDIRECT("M93"))," ",(INDIRECT("M93")))</f>
        <v xml:space="preserve"> </v>
      </c>
      <c r="BN93" s="50" t="str">
        <f ca="1">IF(ISBLANK(INDIRECT("N93"))," ",(INDIRECT("N93")))</f>
        <v xml:space="preserve"> </v>
      </c>
      <c r="BO93" s="40" t="str">
        <f t="shared" ca="1" si="4"/>
        <v xml:space="preserve"> </v>
      </c>
      <c r="BP93" s="50" t="str">
        <f ca="1">IF(ISBLANK(INDIRECT("O93"))," ",(INDIRECT("O93")))</f>
        <v xml:space="preserve"> </v>
      </c>
      <c r="BQ93" s="50" t="str">
        <f ca="1">IF(ISBLANK(INDIRECT("P93"))," ",(INDIRECT("P93")))</f>
        <v xml:space="preserve"> </v>
      </c>
      <c r="BR93" s="50">
        <f ca="1">IF(ISBLANK(INDIRECT("Q93"))," ",(INDIRECT("Q93")))</f>
        <v>0</v>
      </c>
      <c r="BS93" s="50" t="str">
        <f ca="1">IF(ISBLANK(INDIRECT("R93"))," ",(INDIRECT("R93")))</f>
        <v xml:space="preserve"> </v>
      </c>
      <c r="BT93" s="50" t="str">
        <f ca="1">IF(ISBLANK(INDIRECT("S93"))," ",(INDIRECT("S93")))</f>
        <v xml:space="preserve"> </v>
      </c>
      <c r="BU93" s="40"/>
    </row>
    <row r="94" spans="1:73" x14ac:dyDescent="0.25">
      <c r="A94" s="379">
        <v>89</v>
      </c>
      <c r="B94" s="226"/>
      <c r="C94" s="227"/>
      <c r="D94" s="226"/>
      <c r="E94" s="227"/>
      <c r="F94" s="226"/>
      <c r="G94" s="226"/>
      <c r="H94" s="226"/>
      <c r="I94" s="226"/>
      <c r="J94" s="226"/>
      <c r="K94" s="226"/>
      <c r="L94" s="226"/>
      <c r="M94" s="226"/>
      <c r="N94" s="226"/>
      <c r="O94" s="235"/>
      <c r="P94" s="235"/>
      <c r="Q94" s="150">
        <f t="shared" si="5"/>
        <v>0</v>
      </c>
      <c r="R94" s="147"/>
      <c r="S94" s="226"/>
      <c r="BA94" s="50">
        <f ca="1">IF(ISBLANK(INDIRECT("A94"))," ",(INDIRECT("A94")))</f>
        <v>89</v>
      </c>
      <c r="BB94" s="50" t="str">
        <f ca="1">IF(ISBLANK(INDIRECT("B94"))," ",(INDIRECT("B94")))</f>
        <v xml:space="preserve"> </v>
      </c>
      <c r="BC94" s="50" t="str">
        <f ca="1">IF(ISBLANK(INDIRECT("C94"))," ",(INDIRECT("C94")))</f>
        <v xml:space="preserve"> </v>
      </c>
      <c r="BD94" s="50" t="str">
        <f ca="1">IF(ISBLANK(INDIRECT("D94"))," ",(INDIRECT("D94")))</f>
        <v xml:space="preserve"> </v>
      </c>
      <c r="BE94" s="50" t="str">
        <f ca="1">IF(ISBLANK(INDIRECT("E94"))," ",(INDIRECT("E94")))</f>
        <v xml:space="preserve"> </v>
      </c>
      <c r="BF94" s="50" t="str">
        <f ca="1">IF(ISBLANK(INDIRECT("F94"))," ",(INDIRECT("F94")))</f>
        <v xml:space="preserve"> </v>
      </c>
      <c r="BG94" s="50" t="str">
        <f ca="1">IF(ISBLANK(INDIRECT("G94"))," ",(INDIRECT("G94")))</f>
        <v xml:space="preserve"> </v>
      </c>
      <c r="BH94" s="50" t="str">
        <f ca="1">IF(ISBLANK(INDIRECT("H94"))," ",(INDIRECT("H94")))</f>
        <v xml:space="preserve"> </v>
      </c>
      <c r="BI94" s="50" t="str">
        <f ca="1">IF(ISBLANK(INDIRECT("I94"))," ",(INDIRECT("I94")))</f>
        <v xml:space="preserve"> </v>
      </c>
      <c r="BJ94" s="50" t="str">
        <f ca="1">IF(ISBLANK(INDIRECT("J94"))," ",(INDIRECT("J94")))</f>
        <v xml:space="preserve"> </v>
      </c>
      <c r="BK94" s="50" t="str">
        <f ca="1">IF(ISBLANK(INDIRECT("K94"))," ",(INDIRECT("K94")))</f>
        <v xml:space="preserve"> </v>
      </c>
      <c r="BL94" s="50" t="str">
        <f ca="1">IF(ISBLANK(INDIRECT("L94"))," ",(INDIRECT("L94")))</f>
        <v xml:space="preserve"> </v>
      </c>
      <c r="BM94" s="50" t="str">
        <f ca="1">IF(ISBLANK(INDIRECT("M94"))," ",(INDIRECT("M94")))</f>
        <v xml:space="preserve"> </v>
      </c>
      <c r="BN94" s="50" t="str">
        <f ca="1">IF(ISBLANK(INDIRECT("N94"))," ",(INDIRECT("N94")))</f>
        <v xml:space="preserve"> </v>
      </c>
      <c r="BO94" s="40" t="str">
        <f t="shared" ca="1" si="4"/>
        <v xml:space="preserve"> </v>
      </c>
      <c r="BP94" s="50" t="str">
        <f ca="1">IF(ISBLANK(INDIRECT("O94"))," ",(INDIRECT("O94")))</f>
        <v xml:space="preserve"> </v>
      </c>
      <c r="BQ94" s="50" t="str">
        <f ca="1">IF(ISBLANK(INDIRECT("P94"))," ",(INDIRECT("P94")))</f>
        <v xml:space="preserve"> </v>
      </c>
      <c r="BR94" s="50">
        <f ca="1">IF(ISBLANK(INDIRECT("Q94"))," ",(INDIRECT("Q94")))</f>
        <v>0</v>
      </c>
      <c r="BS94" s="50" t="str">
        <f ca="1">IF(ISBLANK(INDIRECT("R94"))," ",(INDIRECT("R94")))</f>
        <v xml:space="preserve"> </v>
      </c>
      <c r="BT94" s="50" t="str">
        <f ca="1">IF(ISBLANK(INDIRECT("S94"))," ",(INDIRECT("S94")))</f>
        <v xml:space="preserve"> </v>
      </c>
      <c r="BU94" s="40"/>
    </row>
    <row r="95" spans="1:73" x14ac:dyDescent="0.25">
      <c r="A95" s="379">
        <v>90</v>
      </c>
      <c r="B95" s="226"/>
      <c r="C95" s="227"/>
      <c r="D95" s="226"/>
      <c r="E95" s="227"/>
      <c r="F95" s="226"/>
      <c r="G95" s="226"/>
      <c r="H95" s="226"/>
      <c r="I95" s="226"/>
      <c r="J95" s="226"/>
      <c r="K95" s="226"/>
      <c r="L95" s="226"/>
      <c r="M95" s="226"/>
      <c r="N95" s="226"/>
      <c r="O95" s="235"/>
      <c r="P95" s="235"/>
      <c r="Q95" s="150">
        <f t="shared" si="5"/>
        <v>0</v>
      </c>
      <c r="R95" s="147"/>
      <c r="S95" s="226"/>
      <c r="BA95" s="50">
        <f ca="1">IF(ISBLANK(INDIRECT("A95"))," ",(INDIRECT("A95")))</f>
        <v>90</v>
      </c>
      <c r="BB95" s="50" t="str">
        <f ca="1">IF(ISBLANK(INDIRECT("B95"))," ",(INDIRECT("B95")))</f>
        <v xml:space="preserve"> </v>
      </c>
      <c r="BC95" s="50" t="str">
        <f ca="1">IF(ISBLANK(INDIRECT("C95"))," ",(INDIRECT("C95")))</f>
        <v xml:space="preserve"> </v>
      </c>
      <c r="BD95" s="50" t="str">
        <f ca="1">IF(ISBLANK(INDIRECT("D95"))," ",(INDIRECT("D95")))</f>
        <v xml:space="preserve"> </v>
      </c>
      <c r="BE95" s="50" t="str">
        <f ca="1">IF(ISBLANK(INDIRECT("E95"))," ",(INDIRECT("E95")))</f>
        <v xml:space="preserve"> </v>
      </c>
      <c r="BF95" s="50" t="str">
        <f ca="1">IF(ISBLANK(INDIRECT("F95"))," ",(INDIRECT("F95")))</f>
        <v xml:space="preserve"> </v>
      </c>
      <c r="BG95" s="50" t="str">
        <f ca="1">IF(ISBLANK(INDIRECT("G95"))," ",(INDIRECT("G95")))</f>
        <v xml:space="preserve"> </v>
      </c>
      <c r="BH95" s="50" t="str">
        <f ca="1">IF(ISBLANK(INDIRECT("H95"))," ",(INDIRECT("H95")))</f>
        <v xml:space="preserve"> </v>
      </c>
      <c r="BI95" s="50" t="str">
        <f ca="1">IF(ISBLANK(INDIRECT("I95"))," ",(INDIRECT("I95")))</f>
        <v xml:space="preserve"> </v>
      </c>
      <c r="BJ95" s="50" t="str">
        <f ca="1">IF(ISBLANK(INDIRECT("J95"))," ",(INDIRECT("J95")))</f>
        <v xml:space="preserve"> </v>
      </c>
      <c r="BK95" s="50" t="str">
        <f ca="1">IF(ISBLANK(INDIRECT("K95"))," ",(INDIRECT("K95")))</f>
        <v xml:space="preserve"> </v>
      </c>
      <c r="BL95" s="50" t="str">
        <f ca="1">IF(ISBLANK(INDIRECT("L95"))," ",(INDIRECT("L95")))</f>
        <v xml:space="preserve"> </v>
      </c>
      <c r="BM95" s="50" t="str">
        <f ca="1">IF(ISBLANK(INDIRECT("M95"))," ",(INDIRECT("M95")))</f>
        <v xml:space="preserve"> </v>
      </c>
      <c r="BN95" s="50" t="str">
        <f ca="1">IF(ISBLANK(INDIRECT("N95"))," ",(INDIRECT("N95")))</f>
        <v xml:space="preserve"> </v>
      </c>
      <c r="BO95" s="40" t="str">
        <f t="shared" ca="1" si="4"/>
        <v xml:space="preserve"> </v>
      </c>
      <c r="BP95" s="50" t="str">
        <f ca="1">IF(ISBLANK(INDIRECT("O95"))," ",(INDIRECT("O95")))</f>
        <v xml:space="preserve"> </v>
      </c>
      <c r="BQ95" s="50" t="str">
        <f ca="1">IF(ISBLANK(INDIRECT("P95"))," ",(INDIRECT("P95")))</f>
        <v xml:space="preserve"> </v>
      </c>
      <c r="BR95" s="50">
        <f ca="1">IF(ISBLANK(INDIRECT("Q95"))," ",(INDIRECT("Q95")))</f>
        <v>0</v>
      </c>
      <c r="BS95" s="50" t="str">
        <f ca="1">IF(ISBLANK(INDIRECT("R95"))," ",(INDIRECT("R95")))</f>
        <v xml:space="preserve"> </v>
      </c>
      <c r="BT95" s="50" t="str">
        <f ca="1">IF(ISBLANK(INDIRECT("S95"))," ",(INDIRECT("S95")))</f>
        <v xml:space="preserve"> </v>
      </c>
      <c r="BU95" s="40"/>
    </row>
    <row r="96" spans="1:73" x14ac:dyDescent="0.25">
      <c r="A96" s="379">
        <v>91</v>
      </c>
      <c r="B96" s="226"/>
      <c r="C96" s="227"/>
      <c r="D96" s="226"/>
      <c r="E96" s="227"/>
      <c r="F96" s="226"/>
      <c r="G96" s="226"/>
      <c r="H96" s="226"/>
      <c r="I96" s="226"/>
      <c r="J96" s="226"/>
      <c r="K96" s="226"/>
      <c r="L96" s="226"/>
      <c r="M96" s="226"/>
      <c r="N96" s="226"/>
      <c r="O96" s="235"/>
      <c r="P96" s="235"/>
      <c r="Q96" s="150">
        <f t="shared" si="5"/>
        <v>0</v>
      </c>
      <c r="R96" s="147"/>
      <c r="S96" s="226"/>
      <c r="BA96" s="50">
        <f ca="1">IF(ISBLANK(INDIRECT("A96"))," ",(INDIRECT("A96")))</f>
        <v>91</v>
      </c>
      <c r="BB96" s="50" t="str">
        <f ca="1">IF(ISBLANK(INDIRECT("B96"))," ",(INDIRECT("B96")))</f>
        <v xml:space="preserve"> </v>
      </c>
      <c r="BC96" s="50" t="str">
        <f ca="1">IF(ISBLANK(INDIRECT("C96"))," ",(INDIRECT("C96")))</f>
        <v xml:space="preserve"> </v>
      </c>
      <c r="BD96" s="50" t="str">
        <f ca="1">IF(ISBLANK(INDIRECT("D96"))," ",(INDIRECT("D96")))</f>
        <v xml:space="preserve"> </v>
      </c>
      <c r="BE96" s="50" t="str">
        <f ca="1">IF(ISBLANK(INDIRECT("E96"))," ",(INDIRECT("E96")))</f>
        <v xml:space="preserve"> </v>
      </c>
      <c r="BF96" s="50" t="str">
        <f ca="1">IF(ISBLANK(INDIRECT("F96"))," ",(INDIRECT("F96")))</f>
        <v xml:space="preserve"> </v>
      </c>
      <c r="BG96" s="50" t="str">
        <f ca="1">IF(ISBLANK(INDIRECT("G96"))," ",(INDIRECT("G96")))</f>
        <v xml:space="preserve"> </v>
      </c>
      <c r="BH96" s="50" t="str">
        <f ca="1">IF(ISBLANK(INDIRECT("H96"))," ",(INDIRECT("H96")))</f>
        <v xml:space="preserve"> </v>
      </c>
      <c r="BI96" s="50" t="str">
        <f ca="1">IF(ISBLANK(INDIRECT("I96"))," ",(INDIRECT("I96")))</f>
        <v xml:space="preserve"> </v>
      </c>
      <c r="BJ96" s="50" t="str">
        <f ca="1">IF(ISBLANK(INDIRECT("J96"))," ",(INDIRECT("J96")))</f>
        <v xml:space="preserve"> </v>
      </c>
      <c r="BK96" s="50" t="str">
        <f ca="1">IF(ISBLANK(INDIRECT("K96"))," ",(INDIRECT("K96")))</f>
        <v xml:space="preserve"> </v>
      </c>
      <c r="BL96" s="50" t="str">
        <f ca="1">IF(ISBLANK(INDIRECT("L96"))," ",(INDIRECT("L96")))</f>
        <v xml:space="preserve"> </v>
      </c>
      <c r="BM96" s="50" t="str">
        <f ca="1">IF(ISBLANK(INDIRECT("M96"))," ",(INDIRECT("M96")))</f>
        <v xml:space="preserve"> </v>
      </c>
      <c r="BN96" s="50" t="str">
        <f ca="1">IF(ISBLANK(INDIRECT("N96"))," ",(INDIRECT("N96")))</f>
        <v xml:space="preserve"> </v>
      </c>
      <c r="BO96" s="40" t="str">
        <f t="shared" ca="1" si="4"/>
        <v xml:space="preserve"> </v>
      </c>
      <c r="BP96" s="50" t="str">
        <f ca="1">IF(ISBLANK(INDIRECT("O96"))," ",(INDIRECT("O96")))</f>
        <v xml:space="preserve"> </v>
      </c>
      <c r="BQ96" s="50" t="str">
        <f ca="1">IF(ISBLANK(INDIRECT("P96"))," ",(INDIRECT("P96")))</f>
        <v xml:space="preserve"> </v>
      </c>
      <c r="BR96" s="50">
        <f ca="1">IF(ISBLANK(INDIRECT("Q96"))," ",(INDIRECT("Q96")))</f>
        <v>0</v>
      </c>
      <c r="BS96" s="50" t="str">
        <f ca="1">IF(ISBLANK(INDIRECT("R96"))," ",(INDIRECT("R96")))</f>
        <v xml:space="preserve"> </v>
      </c>
      <c r="BT96" s="50" t="str">
        <f ca="1">IF(ISBLANK(INDIRECT("S96"))," ",(INDIRECT("S96")))</f>
        <v xml:space="preserve"> </v>
      </c>
      <c r="BU96" s="40"/>
    </row>
    <row r="97" spans="1:73" x14ac:dyDescent="0.25">
      <c r="A97" s="379">
        <v>92</v>
      </c>
      <c r="B97" s="226"/>
      <c r="C97" s="227"/>
      <c r="D97" s="226"/>
      <c r="E97" s="227"/>
      <c r="F97" s="226"/>
      <c r="G97" s="226"/>
      <c r="H97" s="226"/>
      <c r="I97" s="226"/>
      <c r="J97" s="226"/>
      <c r="K97" s="226"/>
      <c r="L97" s="226"/>
      <c r="M97" s="226"/>
      <c r="N97" s="226"/>
      <c r="O97" s="235"/>
      <c r="P97" s="235"/>
      <c r="Q97" s="150">
        <f t="shared" si="5"/>
        <v>0</v>
      </c>
      <c r="R97" s="147"/>
      <c r="S97" s="226"/>
      <c r="BA97" s="50">
        <f ca="1">IF(ISBLANK(INDIRECT("A97"))," ",(INDIRECT("A97")))</f>
        <v>92</v>
      </c>
      <c r="BB97" s="50" t="str">
        <f ca="1">IF(ISBLANK(INDIRECT("B97"))," ",(INDIRECT("B97")))</f>
        <v xml:space="preserve"> </v>
      </c>
      <c r="BC97" s="50" t="str">
        <f ca="1">IF(ISBLANK(INDIRECT("C97"))," ",(INDIRECT("C97")))</f>
        <v xml:space="preserve"> </v>
      </c>
      <c r="BD97" s="50" t="str">
        <f ca="1">IF(ISBLANK(INDIRECT("D97"))," ",(INDIRECT("D97")))</f>
        <v xml:space="preserve"> </v>
      </c>
      <c r="BE97" s="50" t="str">
        <f ca="1">IF(ISBLANK(INDIRECT("E97"))," ",(INDIRECT("E97")))</f>
        <v xml:space="preserve"> </v>
      </c>
      <c r="BF97" s="50" t="str">
        <f ca="1">IF(ISBLANK(INDIRECT("F97"))," ",(INDIRECT("F97")))</f>
        <v xml:space="preserve"> </v>
      </c>
      <c r="BG97" s="50" t="str">
        <f ca="1">IF(ISBLANK(INDIRECT("G97"))," ",(INDIRECT("G97")))</f>
        <v xml:space="preserve"> </v>
      </c>
      <c r="BH97" s="50" t="str">
        <f ca="1">IF(ISBLANK(INDIRECT("H97"))," ",(INDIRECT("H97")))</f>
        <v xml:space="preserve"> </v>
      </c>
      <c r="BI97" s="50" t="str">
        <f ca="1">IF(ISBLANK(INDIRECT("I97"))," ",(INDIRECT("I97")))</f>
        <v xml:space="preserve"> </v>
      </c>
      <c r="BJ97" s="50" t="str">
        <f ca="1">IF(ISBLANK(INDIRECT("J97"))," ",(INDIRECT("J97")))</f>
        <v xml:space="preserve"> </v>
      </c>
      <c r="BK97" s="50" t="str">
        <f ca="1">IF(ISBLANK(INDIRECT("K97"))," ",(INDIRECT("K97")))</f>
        <v xml:space="preserve"> </v>
      </c>
      <c r="BL97" s="50" t="str">
        <f ca="1">IF(ISBLANK(INDIRECT("L97"))," ",(INDIRECT("L97")))</f>
        <v xml:space="preserve"> </v>
      </c>
      <c r="BM97" s="50" t="str">
        <f ca="1">IF(ISBLANK(INDIRECT("M97"))," ",(INDIRECT("M97")))</f>
        <v xml:space="preserve"> </v>
      </c>
      <c r="BN97" s="50" t="str">
        <f ca="1">IF(ISBLANK(INDIRECT("N97"))," ",(INDIRECT("N97")))</f>
        <v xml:space="preserve"> </v>
      </c>
      <c r="BO97" s="40" t="str">
        <f t="shared" ca="1" si="4"/>
        <v xml:space="preserve"> </v>
      </c>
      <c r="BP97" s="50" t="str">
        <f ca="1">IF(ISBLANK(INDIRECT("O97"))," ",(INDIRECT("O97")))</f>
        <v xml:space="preserve"> </v>
      </c>
      <c r="BQ97" s="50" t="str">
        <f ca="1">IF(ISBLANK(INDIRECT("P97"))," ",(INDIRECT("P97")))</f>
        <v xml:space="preserve"> </v>
      </c>
      <c r="BR97" s="50">
        <f ca="1">IF(ISBLANK(INDIRECT("Q97"))," ",(INDIRECT("Q97")))</f>
        <v>0</v>
      </c>
      <c r="BS97" s="50" t="str">
        <f ca="1">IF(ISBLANK(INDIRECT("R97"))," ",(INDIRECT("R97")))</f>
        <v xml:space="preserve"> </v>
      </c>
      <c r="BT97" s="50" t="str">
        <f ca="1">IF(ISBLANK(INDIRECT("S97"))," ",(INDIRECT("S97")))</f>
        <v xml:space="preserve"> </v>
      </c>
      <c r="BU97" s="40"/>
    </row>
    <row r="98" spans="1:73" x14ac:dyDescent="0.25">
      <c r="A98" s="379">
        <v>93</v>
      </c>
      <c r="B98" s="226"/>
      <c r="C98" s="227"/>
      <c r="D98" s="226"/>
      <c r="E98" s="227"/>
      <c r="F98" s="226"/>
      <c r="G98" s="226"/>
      <c r="H98" s="226"/>
      <c r="I98" s="226"/>
      <c r="J98" s="226"/>
      <c r="K98" s="226"/>
      <c r="L98" s="226"/>
      <c r="M98" s="226"/>
      <c r="N98" s="226"/>
      <c r="O98" s="235"/>
      <c r="P98" s="235"/>
      <c r="Q98" s="150">
        <f t="shared" si="5"/>
        <v>0</v>
      </c>
      <c r="R98" s="147"/>
      <c r="S98" s="226"/>
      <c r="BA98" s="50">
        <f ca="1">IF(ISBLANK(INDIRECT("A98"))," ",(INDIRECT("A98")))</f>
        <v>93</v>
      </c>
      <c r="BB98" s="50" t="str">
        <f ca="1">IF(ISBLANK(INDIRECT("B98"))," ",(INDIRECT("B98")))</f>
        <v xml:space="preserve"> </v>
      </c>
      <c r="BC98" s="50" t="str">
        <f ca="1">IF(ISBLANK(INDIRECT("C98"))," ",(INDIRECT("C98")))</f>
        <v xml:space="preserve"> </v>
      </c>
      <c r="BD98" s="50" t="str">
        <f ca="1">IF(ISBLANK(INDIRECT("D98"))," ",(INDIRECT("D98")))</f>
        <v xml:space="preserve"> </v>
      </c>
      <c r="BE98" s="50" t="str">
        <f ca="1">IF(ISBLANK(INDIRECT("E98"))," ",(INDIRECT("E98")))</f>
        <v xml:space="preserve"> </v>
      </c>
      <c r="BF98" s="50" t="str">
        <f ca="1">IF(ISBLANK(INDIRECT("F98"))," ",(INDIRECT("F98")))</f>
        <v xml:space="preserve"> </v>
      </c>
      <c r="BG98" s="50" t="str">
        <f ca="1">IF(ISBLANK(INDIRECT("G98"))," ",(INDIRECT("G98")))</f>
        <v xml:space="preserve"> </v>
      </c>
      <c r="BH98" s="50" t="str">
        <f ca="1">IF(ISBLANK(INDIRECT("H98"))," ",(INDIRECT("H98")))</f>
        <v xml:space="preserve"> </v>
      </c>
      <c r="BI98" s="50" t="str">
        <f ca="1">IF(ISBLANK(INDIRECT("I98"))," ",(INDIRECT("I98")))</f>
        <v xml:space="preserve"> </v>
      </c>
      <c r="BJ98" s="50" t="str">
        <f ca="1">IF(ISBLANK(INDIRECT("J98"))," ",(INDIRECT("J98")))</f>
        <v xml:space="preserve"> </v>
      </c>
      <c r="BK98" s="50" t="str">
        <f ca="1">IF(ISBLANK(INDIRECT("K98"))," ",(INDIRECT("K98")))</f>
        <v xml:space="preserve"> </v>
      </c>
      <c r="BL98" s="50" t="str">
        <f ca="1">IF(ISBLANK(INDIRECT("L98"))," ",(INDIRECT("L98")))</f>
        <v xml:space="preserve"> </v>
      </c>
      <c r="BM98" s="50" t="str">
        <f ca="1">IF(ISBLANK(INDIRECT("M98"))," ",(INDIRECT("M98")))</f>
        <v xml:space="preserve"> </v>
      </c>
      <c r="BN98" s="50" t="str">
        <f ca="1">IF(ISBLANK(INDIRECT("N98"))," ",(INDIRECT("N98")))</f>
        <v xml:space="preserve"> </v>
      </c>
      <c r="BO98" s="40" t="str">
        <f t="shared" ca="1" si="4"/>
        <v xml:space="preserve"> </v>
      </c>
      <c r="BP98" s="50" t="str">
        <f ca="1">IF(ISBLANK(INDIRECT("O98"))," ",(INDIRECT("O98")))</f>
        <v xml:space="preserve"> </v>
      </c>
      <c r="BQ98" s="50" t="str">
        <f ca="1">IF(ISBLANK(INDIRECT("P98"))," ",(INDIRECT("P98")))</f>
        <v xml:space="preserve"> </v>
      </c>
      <c r="BR98" s="50">
        <f ca="1">IF(ISBLANK(INDIRECT("Q98"))," ",(INDIRECT("Q98")))</f>
        <v>0</v>
      </c>
      <c r="BS98" s="50" t="str">
        <f ca="1">IF(ISBLANK(INDIRECT("R98"))," ",(INDIRECT("R98")))</f>
        <v xml:space="preserve"> </v>
      </c>
      <c r="BT98" s="50" t="str">
        <f ca="1">IF(ISBLANK(INDIRECT("S98"))," ",(INDIRECT("S98")))</f>
        <v xml:space="preserve"> </v>
      </c>
      <c r="BU98" s="40"/>
    </row>
    <row r="99" spans="1:73" x14ac:dyDescent="0.25">
      <c r="A99" s="379">
        <v>94</v>
      </c>
      <c r="B99" s="226"/>
      <c r="C99" s="227"/>
      <c r="D99" s="226"/>
      <c r="E99" s="227"/>
      <c r="F99" s="226"/>
      <c r="G99" s="226"/>
      <c r="H99" s="226"/>
      <c r="I99" s="226"/>
      <c r="J99" s="226"/>
      <c r="K99" s="226"/>
      <c r="L99" s="226"/>
      <c r="M99" s="226"/>
      <c r="N99" s="226"/>
      <c r="O99" s="235"/>
      <c r="P99" s="235"/>
      <c r="Q99" s="150">
        <f t="shared" si="5"/>
        <v>0</v>
      </c>
      <c r="R99" s="147"/>
      <c r="S99" s="226"/>
      <c r="BA99" s="50">
        <f ca="1">IF(ISBLANK(INDIRECT("A99"))," ",(INDIRECT("A99")))</f>
        <v>94</v>
      </c>
      <c r="BB99" s="50" t="str">
        <f ca="1">IF(ISBLANK(INDIRECT("B99"))," ",(INDIRECT("B99")))</f>
        <v xml:space="preserve"> </v>
      </c>
      <c r="BC99" s="50" t="str">
        <f ca="1">IF(ISBLANK(INDIRECT("C99"))," ",(INDIRECT("C99")))</f>
        <v xml:space="preserve"> </v>
      </c>
      <c r="BD99" s="50" t="str">
        <f ca="1">IF(ISBLANK(INDIRECT("D99"))," ",(INDIRECT("D99")))</f>
        <v xml:space="preserve"> </v>
      </c>
      <c r="BE99" s="50" t="str">
        <f ca="1">IF(ISBLANK(INDIRECT("E99"))," ",(INDIRECT("E99")))</f>
        <v xml:space="preserve"> </v>
      </c>
      <c r="BF99" s="50" t="str">
        <f ca="1">IF(ISBLANK(INDIRECT("F99"))," ",(INDIRECT("F99")))</f>
        <v xml:space="preserve"> </v>
      </c>
      <c r="BG99" s="50" t="str">
        <f ca="1">IF(ISBLANK(INDIRECT("G99"))," ",(INDIRECT("G99")))</f>
        <v xml:space="preserve"> </v>
      </c>
      <c r="BH99" s="50" t="str">
        <f ca="1">IF(ISBLANK(INDIRECT("H99"))," ",(INDIRECT("H99")))</f>
        <v xml:space="preserve"> </v>
      </c>
      <c r="BI99" s="50" t="str">
        <f ca="1">IF(ISBLANK(INDIRECT("I99"))," ",(INDIRECT("I99")))</f>
        <v xml:space="preserve"> </v>
      </c>
      <c r="BJ99" s="50" t="str">
        <f ca="1">IF(ISBLANK(INDIRECT("J99"))," ",(INDIRECT("J99")))</f>
        <v xml:space="preserve"> </v>
      </c>
      <c r="BK99" s="50" t="str">
        <f ca="1">IF(ISBLANK(INDIRECT("K99"))," ",(INDIRECT("K99")))</f>
        <v xml:space="preserve"> </v>
      </c>
      <c r="BL99" s="50" t="str">
        <f ca="1">IF(ISBLANK(INDIRECT("L99"))," ",(INDIRECT("L99")))</f>
        <v xml:space="preserve"> </v>
      </c>
      <c r="BM99" s="50" t="str">
        <f ca="1">IF(ISBLANK(INDIRECT("M99"))," ",(INDIRECT("M99")))</f>
        <v xml:space="preserve"> </v>
      </c>
      <c r="BN99" s="50" t="str">
        <f ca="1">IF(ISBLANK(INDIRECT("N99"))," ",(INDIRECT("N99")))</f>
        <v xml:space="preserve"> </v>
      </c>
      <c r="BO99" s="40" t="str">
        <f t="shared" ca="1" si="4"/>
        <v xml:space="preserve"> </v>
      </c>
      <c r="BP99" s="50" t="str">
        <f ca="1">IF(ISBLANK(INDIRECT("O99"))," ",(INDIRECT("O99")))</f>
        <v xml:space="preserve"> </v>
      </c>
      <c r="BQ99" s="50" t="str">
        <f ca="1">IF(ISBLANK(INDIRECT("P99"))," ",(INDIRECT("P99")))</f>
        <v xml:space="preserve"> </v>
      </c>
      <c r="BR99" s="50">
        <f ca="1">IF(ISBLANK(INDIRECT("Q99"))," ",(INDIRECT("Q99")))</f>
        <v>0</v>
      </c>
      <c r="BS99" s="50" t="str">
        <f ca="1">IF(ISBLANK(INDIRECT("R99"))," ",(INDIRECT("R99")))</f>
        <v xml:space="preserve"> </v>
      </c>
      <c r="BT99" s="50" t="str">
        <f ca="1">IF(ISBLANK(INDIRECT("S99"))," ",(INDIRECT("S99")))</f>
        <v xml:space="preserve"> </v>
      </c>
      <c r="BU99" s="40"/>
    </row>
    <row r="100" spans="1:73" x14ac:dyDescent="0.25">
      <c r="A100" s="379">
        <v>95</v>
      </c>
      <c r="B100" s="226"/>
      <c r="C100" s="227"/>
      <c r="D100" s="226"/>
      <c r="E100" s="227"/>
      <c r="F100" s="226"/>
      <c r="G100" s="226"/>
      <c r="H100" s="226"/>
      <c r="I100" s="226"/>
      <c r="J100" s="226"/>
      <c r="K100" s="226"/>
      <c r="L100" s="226"/>
      <c r="M100" s="226"/>
      <c r="N100" s="226"/>
      <c r="O100" s="235"/>
      <c r="P100" s="235"/>
      <c r="Q100" s="150">
        <f t="shared" si="5"/>
        <v>0</v>
      </c>
      <c r="R100" s="147"/>
      <c r="S100" s="226"/>
      <c r="BA100" s="50">
        <f ca="1">IF(ISBLANK(INDIRECT("A100"))," ",(INDIRECT("A100")))</f>
        <v>95</v>
      </c>
      <c r="BB100" s="50" t="str">
        <f ca="1">IF(ISBLANK(INDIRECT("B100"))," ",(INDIRECT("B100")))</f>
        <v xml:space="preserve"> </v>
      </c>
      <c r="BC100" s="50" t="str">
        <f ca="1">IF(ISBLANK(INDIRECT("C100"))," ",(INDIRECT("C100")))</f>
        <v xml:space="preserve"> </v>
      </c>
      <c r="BD100" s="50" t="str">
        <f ca="1">IF(ISBLANK(INDIRECT("D100"))," ",(INDIRECT("D100")))</f>
        <v xml:space="preserve"> </v>
      </c>
      <c r="BE100" s="50" t="str">
        <f ca="1">IF(ISBLANK(INDIRECT("E100"))," ",(INDIRECT("E100")))</f>
        <v xml:space="preserve"> </v>
      </c>
      <c r="BF100" s="50" t="str">
        <f ca="1">IF(ISBLANK(INDIRECT("F100"))," ",(INDIRECT("F100")))</f>
        <v xml:space="preserve"> </v>
      </c>
      <c r="BG100" s="50" t="str">
        <f ca="1">IF(ISBLANK(INDIRECT("G100"))," ",(INDIRECT("G100")))</f>
        <v xml:space="preserve"> </v>
      </c>
      <c r="BH100" s="50" t="str">
        <f ca="1">IF(ISBLANK(INDIRECT("H100"))," ",(INDIRECT("H100")))</f>
        <v xml:space="preserve"> </v>
      </c>
      <c r="BI100" s="50" t="str">
        <f ca="1">IF(ISBLANK(INDIRECT("I100"))," ",(INDIRECT("I100")))</f>
        <v xml:space="preserve"> </v>
      </c>
      <c r="BJ100" s="50" t="str">
        <f ca="1">IF(ISBLANK(INDIRECT("J100"))," ",(INDIRECT("J100")))</f>
        <v xml:space="preserve"> </v>
      </c>
      <c r="BK100" s="50" t="str">
        <f ca="1">IF(ISBLANK(INDIRECT("K100"))," ",(INDIRECT("K100")))</f>
        <v xml:space="preserve"> </v>
      </c>
      <c r="BL100" s="50" t="str">
        <f ca="1">IF(ISBLANK(INDIRECT("L100"))," ",(INDIRECT("L100")))</f>
        <v xml:space="preserve"> </v>
      </c>
      <c r="BM100" s="50" t="str">
        <f ca="1">IF(ISBLANK(INDIRECT("M100"))," ",(INDIRECT("M100")))</f>
        <v xml:space="preserve"> </v>
      </c>
      <c r="BN100" s="50" t="str">
        <f ca="1">IF(ISBLANK(INDIRECT("N100"))," ",(INDIRECT("N100")))</f>
        <v xml:space="preserve"> </v>
      </c>
      <c r="BO100" s="40" t="str">
        <f t="shared" ca="1" si="4"/>
        <v xml:space="preserve"> </v>
      </c>
      <c r="BP100" s="50" t="str">
        <f ca="1">IF(ISBLANK(INDIRECT("O100"))," ",(INDIRECT("O100")))</f>
        <v xml:space="preserve"> </v>
      </c>
      <c r="BQ100" s="50" t="str">
        <f ca="1">IF(ISBLANK(INDIRECT("P100"))," ",(INDIRECT("P100")))</f>
        <v xml:space="preserve"> </v>
      </c>
      <c r="BR100" s="50">
        <f ca="1">IF(ISBLANK(INDIRECT("Q100"))," ",(INDIRECT("Q100")))</f>
        <v>0</v>
      </c>
      <c r="BS100" s="50" t="str">
        <f ca="1">IF(ISBLANK(INDIRECT("R100"))," ",(INDIRECT("R100")))</f>
        <v xml:space="preserve"> </v>
      </c>
      <c r="BT100" s="50" t="str">
        <f ca="1">IF(ISBLANK(INDIRECT("S100"))," ",(INDIRECT("S100")))</f>
        <v xml:space="preserve"> </v>
      </c>
      <c r="BU100" s="40"/>
    </row>
    <row r="101" spans="1:73" x14ac:dyDescent="0.25">
      <c r="A101" s="379">
        <v>96</v>
      </c>
      <c r="B101" s="226"/>
      <c r="C101" s="227"/>
      <c r="D101" s="226"/>
      <c r="E101" s="227"/>
      <c r="F101" s="226"/>
      <c r="G101" s="226"/>
      <c r="H101" s="226"/>
      <c r="I101" s="226"/>
      <c r="J101" s="226"/>
      <c r="K101" s="226"/>
      <c r="L101" s="226"/>
      <c r="M101" s="226"/>
      <c r="N101" s="226"/>
      <c r="O101" s="235"/>
      <c r="P101" s="235"/>
      <c r="Q101" s="150">
        <f t="shared" si="5"/>
        <v>0</v>
      </c>
      <c r="R101" s="147"/>
      <c r="S101" s="226"/>
      <c r="BA101" s="50">
        <f ca="1">IF(ISBLANK(INDIRECT("A101"))," ",(INDIRECT("A101")))</f>
        <v>96</v>
      </c>
      <c r="BB101" s="50" t="str">
        <f ca="1">IF(ISBLANK(INDIRECT("B101"))," ",(INDIRECT("B101")))</f>
        <v xml:space="preserve"> </v>
      </c>
      <c r="BC101" s="50" t="str">
        <f ca="1">IF(ISBLANK(INDIRECT("C101"))," ",(INDIRECT("C101")))</f>
        <v xml:space="preserve"> </v>
      </c>
      <c r="BD101" s="50" t="str">
        <f ca="1">IF(ISBLANK(INDIRECT("D101"))," ",(INDIRECT("D101")))</f>
        <v xml:space="preserve"> </v>
      </c>
      <c r="BE101" s="50" t="str">
        <f ca="1">IF(ISBLANK(INDIRECT("E101"))," ",(INDIRECT("E101")))</f>
        <v xml:space="preserve"> </v>
      </c>
      <c r="BF101" s="50" t="str">
        <f ca="1">IF(ISBLANK(INDIRECT("F101"))," ",(INDIRECT("F101")))</f>
        <v xml:space="preserve"> </v>
      </c>
      <c r="BG101" s="50" t="str">
        <f ca="1">IF(ISBLANK(INDIRECT("G101"))," ",(INDIRECT("G101")))</f>
        <v xml:space="preserve"> </v>
      </c>
      <c r="BH101" s="50" t="str">
        <f ca="1">IF(ISBLANK(INDIRECT("H101"))," ",(INDIRECT("H101")))</f>
        <v xml:space="preserve"> </v>
      </c>
      <c r="BI101" s="50" t="str">
        <f ca="1">IF(ISBLANK(INDIRECT("I101"))," ",(INDIRECT("I101")))</f>
        <v xml:space="preserve"> </v>
      </c>
      <c r="BJ101" s="50" t="str">
        <f ca="1">IF(ISBLANK(INDIRECT("J101"))," ",(INDIRECT("J101")))</f>
        <v xml:space="preserve"> </v>
      </c>
      <c r="BK101" s="50" t="str">
        <f ca="1">IF(ISBLANK(INDIRECT("K101"))," ",(INDIRECT("K101")))</f>
        <v xml:space="preserve"> </v>
      </c>
      <c r="BL101" s="50" t="str">
        <f ca="1">IF(ISBLANK(INDIRECT("L101"))," ",(INDIRECT("L101")))</f>
        <v xml:space="preserve"> </v>
      </c>
      <c r="BM101" s="50" t="str">
        <f ca="1">IF(ISBLANK(INDIRECT("M101"))," ",(INDIRECT("M101")))</f>
        <v xml:space="preserve"> </v>
      </c>
      <c r="BN101" s="50" t="str">
        <f ca="1">IF(ISBLANK(INDIRECT("N101"))," ",(INDIRECT("N101")))</f>
        <v xml:space="preserve"> </v>
      </c>
      <c r="BO101" s="40" t="str">
        <f t="shared" ca="1" si="4"/>
        <v xml:space="preserve"> </v>
      </c>
      <c r="BP101" s="50" t="str">
        <f ca="1">IF(ISBLANK(INDIRECT("O101"))," ",(INDIRECT("O101")))</f>
        <v xml:space="preserve"> </v>
      </c>
      <c r="BQ101" s="50" t="str">
        <f ca="1">IF(ISBLANK(INDIRECT("P101"))," ",(INDIRECT("P101")))</f>
        <v xml:space="preserve"> </v>
      </c>
      <c r="BR101" s="50">
        <f ca="1">IF(ISBLANK(INDIRECT("Q101"))," ",(INDIRECT("Q101")))</f>
        <v>0</v>
      </c>
      <c r="BS101" s="50" t="str">
        <f ca="1">IF(ISBLANK(INDIRECT("R101"))," ",(INDIRECT("R101")))</f>
        <v xml:space="preserve"> </v>
      </c>
      <c r="BT101" s="50" t="str">
        <f ca="1">IF(ISBLANK(INDIRECT("S101"))," ",(INDIRECT("S101")))</f>
        <v xml:space="preserve"> </v>
      </c>
      <c r="BU101" s="40"/>
    </row>
    <row r="102" spans="1:73" x14ac:dyDescent="0.25">
      <c r="A102" s="379">
        <v>97</v>
      </c>
      <c r="B102" s="226"/>
      <c r="C102" s="227"/>
      <c r="D102" s="226"/>
      <c r="E102" s="227"/>
      <c r="F102" s="226"/>
      <c r="G102" s="226"/>
      <c r="H102" s="226"/>
      <c r="I102" s="226"/>
      <c r="J102" s="226"/>
      <c r="K102" s="226"/>
      <c r="L102" s="226"/>
      <c r="M102" s="226"/>
      <c r="N102" s="226"/>
      <c r="O102" s="235"/>
      <c r="P102" s="235"/>
      <c r="Q102" s="150">
        <f t="shared" si="5"/>
        <v>0</v>
      </c>
      <c r="R102" s="147"/>
      <c r="S102" s="226"/>
      <c r="BA102" s="50">
        <f ca="1">IF(ISBLANK(INDIRECT("A102"))," ",(INDIRECT("A102")))</f>
        <v>97</v>
      </c>
      <c r="BB102" s="50" t="str">
        <f ca="1">IF(ISBLANK(INDIRECT("B102"))," ",(INDIRECT("B102")))</f>
        <v xml:space="preserve"> </v>
      </c>
      <c r="BC102" s="50" t="str">
        <f ca="1">IF(ISBLANK(INDIRECT("C102"))," ",(INDIRECT("C102")))</f>
        <v xml:space="preserve"> </v>
      </c>
      <c r="BD102" s="50" t="str">
        <f ca="1">IF(ISBLANK(INDIRECT("D102"))," ",(INDIRECT("D102")))</f>
        <v xml:space="preserve"> </v>
      </c>
      <c r="BE102" s="50" t="str">
        <f ca="1">IF(ISBLANK(INDIRECT("E102"))," ",(INDIRECT("E102")))</f>
        <v xml:space="preserve"> </v>
      </c>
      <c r="BF102" s="50" t="str">
        <f ca="1">IF(ISBLANK(INDIRECT("F102"))," ",(INDIRECT("F102")))</f>
        <v xml:space="preserve"> </v>
      </c>
      <c r="BG102" s="50" t="str">
        <f ca="1">IF(ISBLANK(INDIRECT("G102"))," ",(INDIRECT("G102")))</f>
        <v xml:space="preserve"> </v>
      </c>
      <c r="BH102" s="50" t="str">
        <f ca="1">IF(ISBLANK(INDIRECT("H102"))," ",(INDIRECT("H102")))</f>
        <v xml:space="preserve"> </v>
      </c>
      <c r="BI102" s="50" t="str">
        <f ca="1">IF(ISBLANK(INDIRECT("I102"))," ",(INDIRECT("I102")))</f>
        <v xml:space="preserve"> </v>
      </c>
      <c r="BJ102" s="50" t="str">
        <f ca="1">IF(ISBLANK(INDIRECT("J102"))," ",(INDIRECT("J102")))</f>
        <v xml:space="preserve"> </v>
      </c>
      <c r="BK102" s="50" t="str">
        <f ca="1">IF(ISBLANK(INDIRECT("K102"))," ",(INDIRECT("K102")))</f>
        <v xml:space="preserve"> </v>
      </c>
      <c r="BL102" s="50" t="str">
        <f ca="1">IF(ISBLANK(INDIRECT("L102"))," ",(INDIRECT("L102")))</f>
        <v xml:space="preserve"> </v>
      </c>
      <c r="BM102" s="50" t="str">
        <f ca="1">IF(ISBLANK(INDIRECT("M102"))," ",(INDIRECT("M102")))</f>
        <v xml:space="preserve"> </v>
      </c>
      <c r="BN102" s="50" t="str">
        <f ca="1">IF(ISBLANK(INDIRECT("N102"))," ",(INDIRECT("N102")))</f>
        <v xml:space="preserve"> </v>
      </c>
      <c r="BO102" s="40" t="str">
        <f t="shared" ca="1" si="4"/>
        <v xml:space="preserve"> </v>
      </c>
      <c r="BP102" s="50" t="str">
        <f ca="1">IF(ISBLANK(INDIRECT("O102"))," ",(INDIRECT("O102")))</f>
        <v xml:space="preserve"> </v>
      </c>
      <c r="BQ102" s="50" t="str">
        <f ca="1">IF(ISBLANK(INDIRECT("P102"))," ",(INDIRECT("P102")))</f>
        <v xml:space="preserve"> </v>
      </c>
      <c r="BR102" s="50">
        <f ca="1">IF(ISBLANK(INDIRECT("Q102"))," ",(INDIRECT("Q102")))</f>
        <v>0</v>
      </c>
      <c r="BS102" s="50" t="str">
        <f ca="1">IF(ISBLANK(INDIRECT("R102"))," ",(INDIRECT("R102")))</f>
        <v xml:space="preserve"> </v>
      </c>
      <c r="BT102" s="50" t="str">
        <f ca="1">IF(ISBLANK(INDIRECT("S102"))," ",(INDIRECT("S102")))</f>
        <v xml:space="preserve"> </v>
      </c>
      <c r="BU102" s="40"/>
    </row>
    <row r="103" spans="1:73" x14ac:dyDescent="0.25">
      <c r="A103" s="379">
        <v>98</v>
      </c>
      <c r="B103" s="226"/>
      <c r="C103" s="227"/>
      <c r="D103" s="226"/>
      <c r="E103" s="227"/>
      <c r="F103" s="226"/>
      <c r="G103" s="226"/>
      <c r="H103" s="226"/>
      <c r="I103" s="226"/>
      <c r="J103" s="226"/>
      <c r="K103" s="226"/>
      <c r="L103" s="226"/>
      <c r="M103" s="226"/>
      <c r="N103" s="226"/>
      <c r="O103" s="235"/>
      <c r="P103" s="235"/>
      <c r="Q103" s="150">
        <f t="shared" si="5"/>
        <v>0</v>
      </c>
      <c r="R103" s="147"/>
      <c r="S103" s="226"/>
      <c r="BA103" s="50">
        <f ca="1">IF(ISBLANK(INDIRECT("A103"))," ",(INDIRECT("A103")))</f>
        <v>98</v>
      </c>
      <c r="BB103" s="50" t="str">
        <f ca="1">IF(ISBLANK(INDIRECT("B103"))," ",(INDIRECT("B103")))</f>
        <v xml:space="preserve"> </v>
      </c>
      <c r="BC103" s="50" t="str">
        <f ca="1">IF(ISBLANK(INDIRECT("C103"))," ",(INDIRECT("C103")))</f>
        <v xml:space="preserve"> </v>
      </c>
      <c r="BD103" s="50" t="str">
        <f ca="1">IF(ISBLANK(INDIRECT("D103"))," ",(INDIRECT("D103")))</f>
        <v xml:space="preserve"> </v>
      </c>
      <c r="BE103" s="50" t="str">
        <f ca="1">IF(ISBLANK(INDIRECT("E103"))," ",(INDIRECT("E103")))</f>
        <v xml:space="preserve"> </v>
      </c>
      <c r="BF103" s="50" t="str">
        <f ca="1">IF(ISBLANK(INDIRECT("F103"))," ",(INDIRECT("F103")))</f>
        <v xml:space="preserve"> </v>
      </c>
      <c r="BG103" s="50" t="str">
        <f ca="1">IF(ISBLANK(INDIRECT("G103"))," ",(INDIRECT("G103")))</f>
        <v xml:space="preserve"> </v>
      </c>
      <c r="BH103" s="50" t="str">
        <f ca="1">IF(ISBLANK(INDIRECT("H103"))," ",(INDIRECT("H103")))</f>
        <v xml:space="preserve"> </v>
      </c>
      <c r="BI103" s="50" t="str">
        <f ca="1">IF(ISBLANK(INDIRECT("I103"))," ",(INDIRECT("I103")))</f>
        <v xml:space="preserve"> </v>
      </c>
      <c r="BJ103" s="50" t="str">
        <f ca="1">IF(ISBLANK(INDIRECT("J103"))," ",(INDIRECT("J103")))</f>
        <v xml:space="preserve"> </v>
      </c>
      <c r="BK103" s="50" t="str">
        <f ca="1">IF(ISBLANK(INDIRECT("K103"))," ",(INDIRECT("K103")))</f>
        <v xml:space="preserve"> </v>
      </c>
      <c r="BL103" s="50" t="str">
        <f ca="1">IF(ISBLANK(INDIRECT("L103"))," ",(INDIRECT("L103")))</f>
        <v xml:space="preserve"> </v>
      </c>
      <c r="BM103" s="50" t="str">
        <f ca="1">IF(ISBLANK(INDIRECT("M103"))," ",(INDIRECT("M103")))</f>
        <v xml:space="preserve"> </v>
      </c>
      <c r="BN103" s="50" t="str">
        <f ca="1">IF(ISBLANK(INDIRECT("N103"))," ",(INDIRECT("N103")))</f>
        <v xml:space="preserve"> </v>
      </c>
      <c r="BO103" s="40" t="str">
        <f t="shared" ca="1" si="4"/>
        <v xml:space="preserve"> </v>
      </c>
      <c r="BP103" s="50" t="str">
        <f ca="1">IF(ISBLANK(INDIRECT("O103"))," ",(INDIRECT("O103")))</f>
        <v xml:space="preserve"> </v>
      </c>
      <c r="BQ103" s="50" t="str">
        <f ca="1">IF(ISBLANK(INDIRECT("P103"))," ",(INDIRECT("P103")))</f>
        <v xml:space="preserve"> </v>
      </c>
      <c r="BR103" s="50">
        <f ca="1">IF(ISBLANK(INDIRECT("Q103"))," ",(INDIRECT("Q103")))</f>
        <v>0</v>
      </c>
      <c r="BS103" s="50" t="str">
        <f ca="1">IF(ISBLANK(INDIRECT("R103"))," ",(INDIRECT("R103")))</f>
        <v xml:space="preserve"> </v>
      </c>
      <c r="BT103" s="50" t="str">
        <f ca="1">IF(ISBLANK(INDIRECT("S103"))," ",(INDIRECT("S103")))</f>
        <v xml:space="preserve"> </v>
      </c>
      <c r="BU103" s="40"/>
    </row>
    <row r="104" spans="1:73" x14ac:dyDescent="0.25">
      <c r="A104" s="379">
        <v>99</v>
      </c>
      <c r="B104" s="226"/>
      <c r="C104" s="227"/>
      <c r="D104" s="226"/>
      <c r="E104" s="227"/>
      <c r="F104" s="226"/>
      <c r="G104" s="226"/>
      <c r="H104" s="226"/>
      <c r="I104" s="226"/>
      <c r="J104" s="226"/>
      <c r="K104" s="226"/>
      <c r="L104" s="226"/>
      <c r="M104" s="226"/>
      <c r="N104" s="226"/>
      <c r="O104" s="235"/>
      <c r="P104" s="235"/>
      <c r="Q104" s="150">
        <f t="shared" si="5"/>
        <v>0</v>
      </c>
      <c r="R104" s="147"/>
      <c r="S104" s="226"/>
      <c r="BA104" s="50">
        <f ca="1">IF(ISBLANK(INDIRECT("A104"))," ",(INDIRECT("A104")))</f>
        <v>99</v>
      </c>
      <c r="BB104" s="50" t="str">
        <f ca="1">IF(ISBLANK(INDIRECT("B104"))," ",(INDIRECT("B104")))</f>
        <v xml:space="preserve"> </v>
      </c>
      <c r="BC104" s="50" t="str">
        <f ca="1">IF(ISBLANK(INDIRECT("C104"))," ",(INDIRECT("C104")))</f>
        <v xml:space="preserve"> </v>
      </c>
      <c r="BD104" s="50" t="str">
        <f ca="1">IF(ISBLANK(INDIRECT("D104"))," ",(INDIRECT("D104")))</f>
        <v xml:space="preserve"> </v>
      </c>
      <c r="BE104" s="50" t="str">
        <f ca="1">IF(ISBLANK(INDIRECT("E104"))," ",(INDIRECT("E104")))</f>
        <v xml:space="preserve"> </v>
      </c>
      <c r="BF104" s="50" t="str">
        <f ca="1">IF(ISBLANK(INDIRECT("F104"))," ",(INDIRECT("F104")))</f>
        <v xml:space="preserve"> </v>
      </c>
      <c r="BG104" s="50" t="str">
        <f ca="1">IF(ISBLANK(INDIRECT("G104"))," ",(INDIRECT("G104")))</f>
        <v xml:space="preserve"> </v>
      </c>
      <c r="BH104" s="50" t="str">
        <f ca="1">IF(ISBLANK(INDIRECT("H104"))," ",(INDIRECT("H104")))</f>
        <v xml:space="preserve"> </v>
      </c>
      <c r="BI104" s="50" t="str">
        <f ca="1">IF(ISBLANK(INDIRECT("I104"))," ",(INDIRECT("I104")))</f>
        <v xml:space="preserve"> </v>
      </c>
      <c r="BJ104" s="50" t="str">
        <f ca="1">IF(ISBLANK(INDIRECT("J104"))," ",(INDIRECT("J104")))</f>
        <v xml:space="preserve"> </v>
      </c>
      <c r="BK104" s="50" t="str">
        <f ca="1">IF(ISBLANK(INDIRECT("K104"))," ",(INDIRECT("K104")))</f>
        <v xml:space="preserve"> </v>
      </c>
      <c r="BL104" s="50" t="str">
        <f ca="1">IF(ISBLANK(INDIRECT("L104"))," ",(INDIRECT("L104")))</f>
        <v xml:space="preserve"> </v>
      </c>
      <c r="BM104" s="50" t="str">
        <f ca="1">IF(ISBLANK(INDIRECT("M104"))," ",(INDIRECT("M104")))</f>
        <v xml:space="preserve"> </v>
      </c>
      <c r="BN104" s="50" t="str">
        <f ca="1">IF(ISBLANK(INDIRECT("N104"))," ",(INDIRECT("N104")))</f>
        <v xml:space="preserve"> </v>
      </c>
      <c r="BO104" s="40" t="str">
        <f t="shared" ca="1" si="4"/>
        <v xml:space="preserve"> </v>
      </c>
      <c r="BP104" s="50" t="str">
        <f ca="1">IF(ISBLANK(INDIRECT("O104"))," ",(INDIRECT("O104")))</f>
        <v xml:space="preserve"> </v>
      </c>
      <c r="BQ104" s="50" t="str">
        <f ca="1">IF(ISBLANK(INDIRECT("P104"))," ",(INDIRECT("P104")))</f>
        <v xml:space="preserve"> </v>
      </c>
      <c r="BR104" s="50">
        <f ca="1">IF(ISBLANK(INDIRECT("Q104"))," ",(INDIRECT("Q104")))</f>
        <v>0</v>
      </c>
      <c r="BS104" s="50" t="str">
        <f ca="1">IF(ISBLANK(INDIRECT("R104"))," ",(INDIRECT("R104")))</f>
        <v xml:space="preserve"> </v>
      </c>
      <c r="BT104" s="50" t="str">
        <f ca="1">IF(ISBLANK(INDIRECT("S104"))," ",(INDIRECT("S104")))</f>
        <v xml:space="preserve"> </v>
      </c>
      <c r="BU104" s="40"/>
    </row>
    <row r="105" spans="1:73" x14ac:dyDescent="0.25">
      <c r="A105" s="379">
        <v>100</v>
      </c>
      <c r="B105" s="226"/>
      <c r="C105" s="227"/>
      <c r="D105" s="226"/>
      <c r="E105" s="227"/>
      <c r="F105" s="226"/>
      <c r="G105" s="226"/>
      <c r="H105" s="226"/>
      <c r="I105" s="226"/>
      <c r="J105" s="226"/>
      <c r="K105" s="226"/>
      <c r="L105" s="226"/>
      <c r="M105" s="226"/>
      <c r="N105" s="226"/>
      <c r="O105" s="235"/>
      <c r="P105" s="235"/>
      <c r="Q105" s="150">
        <f t="shared" si="5"/>
        <v>0</v>
      </c>
      <c r="R105" s="147"/>
      <c r="S105" s="226"/>
      <c r="BA105" s="50">
        <f ca="1">IF(ISBLANK(INDIRECT("A105"))," ",(INDIRECT("A105")))</f>
        <v>100</v>
      </c>
      <c r="BB105" s="50" t="str">
        <f ca="1">IF(ISBLANK(INDIRECT("B105"))," ",(INDIRECT("B105")))</f>
        <v xml:space="preserve"> </v>
      </c>
      <c r="BC105" s="50" t="str">
        <f ca="1">IF(ISBLANK(INDIRECT("C105"))," ",(INDIRECT("C105")))</f>
        <v xml:space="preserve"> </v>
      </c>
      <c r="BD105" s="50" t="str">
        <f ca="1">IF(ISBLANK(INDIRECT("D105"))," ",(INDIRECT("D105")))</f>
        <v xml:space="preserve"> </v>
      </c>
      <c r="BE105" s="50" t="str">
        <f ca="1">IF(ISBLANK(INDIRECT("E105"))," ",(INDIRECT("E105")))</f>
        <v xml:space="preserve"> </v>
      </c>
      <c r="BF105" s="50" t="str">
        <f ca="1">IF(ISBLANK(INDIRECT("F105"))," ",(INDIRECT("F105")))</f>
        <v xml:space="preserve"> </v>
      </c>
      <c r="BG105" s="50" t="str">
        <f ca="1">IF(ISBLANK(INDIRECT("G105"))," ",(INDIRECT("G105")))</f>
        <v xml:space="preserve"> </v>
      </c>
      <c r="BH105" s="50" t="str">
        <f ca="1">IF(ISBLANK(INDIRECT("H105"))," ",(INDIRECT("H105")))</f>
        <v xml:space="preserve"> </v>
      </c>
      <c r="BI105" s="50" t="str">
        <f ca="1">IF(ISBLANK(INDIRECT("I105"))," ",(INDIRECT("I105")))</f>
        <v xml:space="preserve"> </v>
      </c>
      <c r="BJ105" s="50" t="str">
        <f ca="1">IF(ISBLANK(INDIRECT("J105"))," ",(INDIRECT("J105")))</f>
        <v xml:space="preserve"> </v>
      </c>
      <c r="BK105" s="50" t="str">
        <f ca="1">IF(ISBLANK(INDIRECT("K105"))," ",(INDIRECT("K105")))</f>
        <v xml:space="preserve"> </v>
      </c>
      <c r="BL105" s="50" t="str">
        <f ca="1">IF(ISBLANK(INDIRECT("L105"))," ",(INDIRECT("L105")))</f>
        <v xml:space="preserve"> </v>
      </c>
      <c r="BM105" s="50" t="str">
        <f ca="1">IF(ISBLANK(INDIRECT("M105"))," ",(INDIRECT("M105")))</f>
        <v xml:space="preserve"> </v>
      </c>
      <c r="BN105" s="50" t="str">
        <f ca="1">IF(ISBLANK(INDIRECT("N105"))," ",(INDIRECT("N105")))</f>
        <v xml:space="preserve"> </v>
      </c>
      <c r="BO105" s="40" t="str">
        <f t="shared" ca="1" si="4"/>
        <v xml:space="preserve"> </v>
      </c>
      <c r="BP105" s="50" t="str">
        <f ca="1">IF(ISBLANK(INDIRECT("O105"))," ",(INDIRECT("O105")))</f>
        <v xml:space="preserve"> </v>
      </c>
      <c r="BQ105" s="50" t="str">
        <f ca="1">IF(ISBLANK(INDIRECT("P105"))," ",(INDIRECT("P105")))</f>
        <v xml:space="preserve"> </v>
      </c>
      <c r="BR105" s="50">
        <f ca="1">IF(ISBLANK(INDIRECT("Q105"))," ",(INDIRECT("Q105")))</f>
        <v>0</v>
      </c>
      <c r="BS105" s="50" t="str">
        <f ca="1">IF(ISBLANK(INDIRECT("R105"))," ",(INDIRECT("R105")))</f>
        <v xml:space="preserve"> </v>
      </c>
      <c r="BT105" s="50" t="str">
        <f ca="1">IF(ISBLANK(INDIRECT("S105"))," ",(INDIRECT("S105")))</f>
        <v xml:space="preserve"> </v>
      </c>
      <c r="BU105" s="40"/>
    </row>
    <row r="106" spans="1:73" x14ac:dyDescent="0.25">
      <c r="A106" s="379">
        <v>101</v>
      </c>
      <c r="B106" s="226"/>
      <c r="C106" s="227"/>
      <c r="D106" s="226"/>
      <c r="E106" s="227"/>
      <c r="F106" s="226"/>
      <c r="G106" s="226"/>
      <c r="H106" s="226"/>
      <c r="I106" s="226"/>
      <c r="J106" s="226"/>
      <c r="K106" s="226"/>
      <c r="L106" s="226"/>
      <c r="M106" s="226"/>
      <c r="N106" s="226"/>
      <c r="O106" s="235"/>
      <c r="P106" s="235"/>
      <c r="Q106" s="150">
        <f t="shared" si="5"/>
        <v>0</v>
      </c>
      <c r="R106" s="147"/>
      <c r="S106" s="226"/>
      <c r="BA106" s="50">
        <f ca="1">IF(ISBLANK(INDIRECT("A106"))," ",(INDIRECT("A106")))</f>
        <v>101</v>
      </c>
      <c r="BB106" s="50" t="str">
        <f ca="1">IF(ISBLANK(INDIRECT("B106"))," ",(INDIRECT("B106")))</f>
        <v xml:space="preserve"> </v>
      </c>
      <c r="BC106" s="50" t="str">
        <f ca="1">IF(ISBLANK(INDIRECT("C106"))," ",(INDIRECT("C106")))</f>
        <v xml:space="preserve"> </v>
      </c>
      <c r="BD106" s="50" t="str">
        <f ca="1">IF(ISBLANK(INDIRECT("D106"))," ",(INDIRECT("D106")))</f>
        <v xml:space="preserve"> </v>
      </c>
      <c r="BE106" s="50" t="str">
        <f ca="1">IF(ISBLANK(INDIRECT("E106"))," ",(INDIRECT("E106")))</f>
        <v xml:space="preserve"> </v>
      </c>
      <c r="BF106" s="50" t="str">
        <f ca="1">IF(ISBLANK(INDIRECT("F106"))," ",(INDIRECT("F106")))</f>
        <v xml:space="preserve"> </v>
      </c>
      <c r="BG106" s="50" t="str">
        <f ca="1">IF(ISBLANK(INDIRECT("G106"))," ",(INDIRECT("G106")))</f>
        <v xml:space="preserve"> </v>
      </c>
      <c r="BH106" s="50" t="str">
        <f ca="1">IF(ISBLANK(INDIRECT("H106"))," ",(INDIRECT("H106")))</f>
        <v xml:space="preserve"> </v>
      </c>
      <c r="BI106" s="50" t="str">
        <f ca="1">IF(ISBLANK(INDIRECT("I106"))," ",(INDIRECT("I106")))</f>
        <v xml:space="preserve"> </v>
      </c>
      <c r="BJ106" s="50" t="str">
        <f ca="1">IF(ISBLANK(INDIRECT("J106"))," ",(INDIRECT("J106")))</f>
        <v xml:space="preserve"> </v>
      </c>
      <c r="BK106" s="50" t="str">
        <f ca="1">IF(ISBLANK(INDIRECT("K106"))," ",(INDIRECT("K106")))</f>
        <v xml:space="preserve"> </v>
      </c>
      <c r="BL106" s="50" t="str">
        <f ca="1">IF(ISBLANK(INDIRECT("L106"))," ",(INDIRECT("L106")))</f>
        <v xml:space="preserve"> </v>
      </c>
      <c r="BM106" s="50" t="str">
        <f ca="1">IF(ISBLANK(INDIRECT("M106"))," ",(INDIRECT("M106")))</f>
        <v xml:space="preserve"> </v>
      </c>
      <c r="BN106" s="50" t="str">
        <f ca="1">IF(ISBLANK(INDIRECT("N106"))," ",(INDIRECT("N106")))</f>
        <v xml:space="preserve"> </v>
      </c>
      <c r="BO106" s="40" t="str">
        <f t="shared" ca="1" si="4"/>
        <v xml:space="preserve"> </v>
      </c>
      <c r="BP106" s="50" t="str">
        <f ca="1">IF(ISBLANK(INDIRECT("O106"))," ",(INDIRECT("O106")))</f>
        <v xml:space="preserve"> </v>
      </c>
      <c r="BQ106" s="50" t="str">
        <f ca="1">IF(ISBLANK(INDIRECT("P106"))," ",(INDIRECT("P106")))</f>
        <v xml:space="preserve"> </v>
      </c>
      <c r="BR106" s="50">
        <f ca="1">IF(ISBLANK(INDIRECT("Q106"))," ",(INDIRECT("Q106")))</f>
        <v>0</v>
      </c>
      <c r="BS106" s="50" t="str">
        <f ca="1">IF(ISBLANK(INDIRECT("R106"))," ",(INDIRECT("R106")))</f>
        <v xml:space="preserve"> </v>
      </c>
      <c r="BT106" s="50" t="str">
        <f ca="1">IF(ISBLANK(INDIRECT("S106"))," ",(INDIRECT("S106")))</f>
        <v xml:space="preserve"> </v>
      </c>
      <c r="BU106" s="40"/>
    </row>
    <row r="107" spans="1:73" x14ac:dyDescent="0.25">
      <c r="A107" s="379">
        <v>102</v>
      </c>
      <c r="B107" s="226"/>
      <c r="C107" s="227"/>
      <c r="D107" s="226"/>
      <c r="E107" s="227"/>
      <c r="F107" s="226"/>
      <c r="G107" s="226"/>
      <c r="H107" s="226"/>
      <c r="I107" s="226"/>
      <c r="J107" s="226"/>
      <c r="K107" s="226"/>
      <c r="L107" s="226"/>
      <c r="M107" s="226"/>
      <c r="N107" s="226"/>
      <c r="O107" s="235"/>
      <c r="P107" s="235"/>
      <c r="Q107" s="150">
        <f t="shared" si="5"/>
        <v>0</v>
      </c>
      <c r="R107" s="147"/>
      <c r="S107" s="226"/>
      <c r="BA107" s="50">
        <f ca="1">IF(ISBLANK(INDIRECT("A107"))," ",(INDIRECT("A107")))</f>
        <v>102</v>
      </c>
      <c r="BB107" s="50" t="str">
        <f ca="1">IF(ISBLANK(INDIRECT("B107"))," ",(INDIRECT("B107")))</f>
        <v xml:space="preserve"> </v>
      </c>
      <c r="BC107" s="50" t="str">
        <f ca="1">IF(ISBLANK(INDIRECT("C107"))," ",(INDIRECT("C107")))</f>
        <v xml:space="preserve"> </v>
      </c>
      <c r="BD107" s="50" t="str">
        <f ca="1">IF(ISBLANK(INDIRECT("D107"))," ",(INDIRECT("D107")))</f>
        <v xml:space="preserve"> </v>
      </c>
      <c r="BE107" s="50" t="str">
        <f ca="1">IF(ISBLANK(INDIRECT("E107"))," ",(INDIRECT("E107")))</f>
        <v xml:space="preserve"> </v>
      </c>
      <c r="BF107" s="50" t="str">
        <f ca="1">IF(ISBLANK(INDIRECT("F107"))," ",(INDIRECT("F107")))</f>
        <v xml:space="preserve"> </v>
      </c>
      <c r="BG107" s="50" t="str">
        <f ca="1">IF(ISBLANK(INDIRECT("G107"))," ",(INDIRECT("G107")))</f>
        <v xml:space="preserve"> </v>
      </c>
      <c r="BH107" s="50" t="str">
        <f ca="1">IF(ISBLANK(INDIRECT("H107"))," ",(INDIRECT("H107")))</f>
        <v xml:space="preserve"> </v>
      </c>
      <c r="BI107" s="50" t="str">
        <f ca="1">IF(ISBLANK(INDIRECT("I107"))," ",(INDIRECT("I107")))</f>
        <v xml:space="preserve"> </v>
      </c>
      <c r="BJ107" s="50" t="str">
        <f ca="1">IF(ISBLANK(INDIRECT("J107"))," ",(INDIRECT("J107")))</f>
        <v xml:space="preserve"> </v>
      </c>
      <c r="BK107" s="50" t="str">
        <f ca="1">IF(ISBLANK(INDIRECT("K107"))," ",(INDIRECT("K107")))</f>
        <v xml:space="preserve"> </v>
      </c>
      <c r="BL107" s="50" t="str">
        <f ca="1">IF(ISBLANK(INDIRECT("L107"))," ",(INDIRECT("L107")))</f>
        <v xml:space="preserve"> </v>
      </c>
      <c r="BM107" s="50" t="str">
        <f ca="1">IF(ISBLANK(INDIRECT("M107"))," ",(INDIRECT("M107")))</f>
        <v xml:space="preserve"> </v>
      </c>
      <c r="BN107" s="50" t="str">
        <f ca="1">IF(ISBLANK(INDIRECT("N107"))," ",(INDIRECT("N107")))</f>
        <v xml:space="preserve"> </v>
      </c>
      <c r="BO107" s="40" t="str">
        <f t="shared" ca="1" si="4"/>
        <v xml:space="preserve"> </v>
      </c>
      <c r="BP107" s="50" t="str">
        <f ca="1">IF(ISBLANK(INDIRECT("O107"))," ",(INDIRECT("O107")))</f>
        <v xml:space="preserve"> </v>
      </c>
      <c r="BQ107" s="50" t="str">
        <f ca="1">IF(ISBLANK(INDIRECT("P107"))," ",(INDIRECT("P107")))</f>
        <v xml:space="preserve"> </v>
      </c>
      <c r="BR107" s="50">
        <f ca="1">IF(ISBLANK(INDIRECT("Q107"))," ",(INDIRECT("Q107")))</f>
        <v>0</v>
      </c>
      <c r="BS107" s="50" t="str">
        <f ca="1">IF(ISBLANK(INDIRECT("R107"))," ",(INDIRECT("R107")))</f>
        <v xml:space="preserve"> </v>
      </c>
      <c r="BT107" s="50" t="str">
        <f ca="1">IF(ISBLANK(INDIRECT("S107"))," ",(INDIRECT("S107")))</f>
        <v xml:space="preserve"> </v>
      </c>
      <c r="BU107" s="40"/>
    </row>
    <row r="108" spans="1:73" x14ac:dyDescent="0.25">
      <c r="A108" s="379">
        <v>103</v>
      </c>
      <c r="B108" s="226"/>
      <c r="C108" s="227"/>
      <c r="D108" s="226"/>
      <c r="E108" s="227"/>
      <c r="F108" s="226"/>
      <c r="G108" s="226"/>
      <c r="H108" s="226"/>
      <c r="I108" s="226"/>
      <c r="J108" s="226"/>
      <c r="K108" s="226"/>
      <c r="L108" s="226"/>
      <c r="M108" s="226"/>
      <c r="N108" s="226"/>
      <c r="O108" s="235"/>
      <c r="P108" s="235"/>
      <c r="Q108" s="150">
        <f t="shared" si="5"/>
        <v>0</v>
      </c>
      <c r="R108" s="147"/>
      <c r="S108" s="226"/>
      <c r="BA108" s="50">
        <f ca="1">IF(ISBLANK(INDIRECT("A108"))," ",(INDIRECT("A108")))</f>
        <v>103</v>
      </c>
      <c r="BB108" s="50" t="str">
        <f ca="1">IF(ISBLANK(INDIRECT("B108"))," ",(INDIRECT("B108")))</f>
        <v xml:space="preserve"> </v>
      </c>
      <c r="BC108" s="50" t="str">
        <f ca="1">IF(ISBLANK(INDIRECT("C108"))," ",(INDIRECT("C108")))</f>
        <v xml:space="preserve"> </v>
      </c>
      <c r="BD108" s="50" t="str">
        <f ca="1">IF(ISBLANK(INDIRECT("D108"))," ",(INDIRECT("D108")))</f>
        <v xml:space="preserve"> </v>
      </c>
      <c r="BE108" s="50" t="str">
        <f ca="1">IF(ISBLANK(INDIRECT("E108"))," ",(INDIRECT("E108")))</f>
        <v xml:space="preserve"> </v>
      </c>
      <c r="BF108" s="50" t="str">
        <f ca="1">IF(ISBLANK(INDIRECT("F108"))," ",(INDIRECT("F108")))</f>
        <v xml:space="preserve"> </v>
      </c>
      <c r="BG108" s="50" t="str">
        <f ca="1">IF(ISBLANK(INDIRECT("G108"))," ",(INDIRECT("G108")))</f>
        <v xml:space="preserve"> </v>
      </c>
      <c r="BH108" s="50" t="str">
        <f ca="1">IF(ISBLANK(INDIRECT("H108"))," ",(INDIRECT("H108")))</f>
        <v xml:space="preserve"> </v>
      </c>
      <c r="BI108" s="50" t="str">
        <f ca="1">IF(ISBLANK(INDIRECT("I108"))," ",(INDIRECT("I108")))</f>
        <v xml:space="preserve"> </v>
      </c>
      <c r="BJ108" s="50" t="str">
        <f ca="1">IF(ISBLANK(INDIRECT("J108"))," ",(INDIRECT("J108")))</f>
        <v xml:space="preserve"> </v>
      </c>
      <c r="BK108" s="50" t="str">
        <f ca="1">IF(ISBLANK(INDIRECT("K108"))," ",(INDIRECT("K108")))</f>
        <v xml:space="preserve"> </v>
      </c>
      <c r="BL108" s="50" t="str">
        <f ca="1">IF(ISBLANK(INDIRECT("L108"))," ",(INDIRECT("L108")))</f>
        <v xml:space="preserve"> </v>
      </c>
      <c r="BM108" s="50" t="str">
        <f ca="1">IF(ISBLANK(INDIRECT("M108"))," ",(INDIRECT("M108")))</f>
        <v xml:space="preserve"> </v>
      </c>
      <c r="BN108" s="50" t="str">
        <f ca="1">IF(ISBLANK(INDIRECT("N108"))," ",(INDIRECT("N108")))</f>
        <v xml:space="preserve"> </v>
      </c>
      <c r="BO108" s="40" t="str">
        <f t="shared" ca="1" si="4"/>
        <v xml:space="preserve"> </v>
      </c>
      <c r="BP108" s="50" t="str">
        <f ca="1">IF(ISBLANK(INDIRECT("O108"))," ",(INDIRECT("O108")))</f>
        <v xml:space="preserve"> </v>
      </c>
      <c r="BQ108" s="50" t="str">
        <f ca="1">IF(ISBLANK(INDIRECT("P108"))," ",(INDIRECT("P108")))</f>
        <v xml:space="preserve"> </v>
      </c>
      <c r="BR108" s="50">
        <f ca="1">IF(ISBLANK(INDIRECT("Q108"))," ",(INDIRECT("Q108")))</f>
        <v>0</v>
      </c>
      <c r="BS108" s="50" t="str">
        <f ca="1">IF(ISBLANK(INDIRECT("R108"))," ",(INDIRECT("R108")))</f>
        <v xml:space="preserve"> </v>
      </c>
      <c r="BT108" s="50" t="str">
        <f ca="1">IF(ISBLANK(INDIRECT("S108"))," ",(INDIRECT("S108")))</f>
        <v xml:space="preserve"> </v>
      </c>
      <c r="BU108" s="40"/>
    </row>
    <row r="109" spans="1:73" x14ac:dyDescent="0.25">
      <c r="A109" s="379">
        <v>104</v>
      </c>
      <c r="B109" s="226"/>
      <c r="C109" s="227"/>
      <c r="D109" s="226"/>
      <c r="E109" s="227"/>
      <c r="F109" s="226"/>
      <c r="G109" s="226"/>
      <c r="H109" s="226"/>
      <c r="I109" s="226"/>
      <c r="J109" s="226"/>
      <c r="K109" s="226"/>
      <c r="L109" s="226"/>
      <c r="M109" s="226"/>
      <c r="N109" s="226"/>
      <c r="O109" s="235"/>
      <c r="P109" s="235"/>
      <c r="Q109" s="150">
        <f t="shared" si="5"/>
        <v>0</v>
      </c>
      <c r="R109" s="147"/>
      <c r="S109" s="226"/>
      <c r="BA109" s="50">
        <f ca="1">IF(ISBLANK(INDIRECT("A109"))," ",(INDIRECT("A109")))</f>
        <v>104</v>
      </c>
      <c r="BB109" s="50" t="str">
        <f ca="1">IF(ISBLANK(INDIRECT("B109"))," ",(INDIRECT("B109")))</f>
        <v xml:space="preserve"> </v>
      </c>
      <c r="BC109" s="50" t="str">
        <f ca="1">IF(ISBLANK(INDIRECT("C109"))," ",(INDIRECT("C109")))</f>
        <v xml:space="preserve"> </v>
      </c>
      <c r="BD109" s="50" t="str">
        <f ca="1">IF(ISBLANK(INDIRECT("D109"))," ",(INDIRECT("D109")))</f>
        <v xml:space="preserve"> </v>
      </c>
      <c r="BE109" s="50" t="str">
        <f ca="1">IF(ISBLANK(INDIRECT("E109"))," ",(INDIRECT("E109")))</f>
        <v xml:space="preserve"> </v>
      </c>
      <c r="BF109" s="50" t="str">
        <f ca="1">IF(ISBLANK(INDIRECT("F109"))," ",(INDIRECT("F109")))</f>
        <v xml:space="preserve"> </v>
      </c>
      <c r="BG109" s="50" t="str">
        <f ca="1">IF(ISBLANK(INDIRECT("G109"))," ",(INDIRECT("G109")))</f>
        <v xml:space="preserve"> </v>
      </c>
      <c r="BH109" s="50" t="str">
        <f ca="1">IF(ISBLANK(INDIRECT("H109"))," ",(INDIRECT("H109")))</f>
        <v xml:space="preserve"> </v>
      </c>
      <c r="BI109" s="50" t="str">
        <f ca="1">IF(ISBLANK(INDIRECT("I109"))," ",(INDIRECT("I109")))</f>
        <v xml:space="preserve"> </v>
      </c>
      <c r="BJ109" s="50" t="str">
        <f ca="1">IF(ISBLANK(INDIRECT("J109"))," ",(INDIRECT("J109")))</f>
        <v xml:space="preserve"> </v>
      </c>
      <c r="BK109" s="50" t="str">
        <f ca="1">IF(ISBLANK(INDIRECT("K109"))," ",(INDIRECT("K109")))</f>
        <v xml:space="preserve"> </v>
      </c>
      <c r="BL109" s="50" t="str">
        <f ca="1">IF(ISBLANK(INDIRECT("L109"))," ",(INDIRECT("L109")))</f>
        <v xml:space="preserve"> </v>
      </c>
      <c r="BM109" s="50" t="str">
        <f ca="1">IF(ISBLANK(INDIRECT("M109"))," ",(INDIRECT("M109")))</f>
        <v xml:space="preserve"> </v>
      </c>
      <c r="BN109" s="50" t="str">
        <f ca="1">IF(ISBLANK(INDIRECT("N109"))," ",(INDIRECT("N109")))</f>
        <v xml:space="preserve"> </v>
      </c>
      <c r="BO109" s="40" t="str">
        <f t="shared" ca="1" si="4"/>
        <v xml:space="preserve"> </v>
      </c>
      <c r="BP109" s="50" t="str">
        <f ca="1">IF(ISBLANK(INDIRECT("O109"))," ",(INDIRECT("O109")))</f>
        <v xml:space="preserve"> </v>
      </c>
      <c r="BQ109" s="50" t="str">
        <f ca="1">IF(ISBLANK(INDIRECT("P109"))," ",(INDIRECT("P109")))</f>
        <v xml:space="preserve"> </v>
      </c>
      <c r="BR109" s="50">
        <f ca="1">IF(ISBLANK(INDIRECT("Q109"))," ",(INDIRECT("Q109")))</f>
        <v>0</v>
      </c>
      <c r="BS109" s="50" t="str">
        <f ca="1">IF(ISBLANK(INDIRECT("R109"))," ",(INDIRECT("R109")))</f>
        <v xml:space="preserve"> </v>
      </c>
      <c r="BT109" s="50" t="str">
        <f ca="1">IF(ISBLANK(INDIRECT("S109"))," ",(INDIRECT("S109")))</f>
        <v xml:space="preserve"> </v>
      </c>
      <c r="BU109" s="40"/>
    </row>
    <row r="110" spans="1:73" x14ac:dyDescent="0.25">
      <c r="A110" s="379">
        <v>105</v>
      </c>
      <c r="B110" s="226"/>
      <c r="C110" s="227"/>
      <c r="D110" s="226"/>
      <c r="E110" s="227"/>
      <c r="F110" s="226"/>
      <c r="G110" s="226"/>
      <c r="H110" s="226"/>
      <c r="I110" s="226"/>
      <c r="J110" s="226"/>
      <c r="K110" s="226"/>
      <c r="L110" s="226"/>
      <c r="M110" s="226"/>
      <c r="N110" s="226"/>
      <c r="O110" s="235"/>
      <c r="P110" s="235"/>
      <c r="Q110" s="150">
        <f t="shared" si="5"/>
        <v>0</v>
      </c>
      <c r="R110" s="147"/>
      <c r="S110" s="226"/>
      <c r="BA110" s="50">
        <f ca="1">IF(ISBLANK(INDIRECT("A110"))," ",(INDIRECT("A110")))</f>
        <v>105</v>
      </c>
      <c r="BB110" s="50" t="str">
        <f ca="1">IF(ISBLANK(INDIRECT("B110"))," ",(INDIRECT("B110")))</f>
        <v xml:space="preserve"> </v>
      </c>
      <c r="BC110" s="50" t="str">
        <f ca="1">IF(ISBLANK(INDIRECT("C110"))," ",(INDIRECT("C110")))</f>
        <v xml:space="preserve"> </v>
      </c>
      <c r="BD110" s="50" t="str">
        <f ca="1">IF(ISBLANK(INDIRECT("D110"))," ",(INDIRECT("D110")))</f>
        <v xml:space="preserve"> </v>
      </c>
      <c r="BE110" s="50" t="str">
        <f ca="1">IF(ISBLANK(INDIRECT("E110"))," ",(INDIRECT("E110")))</f>
        <v xml:space="preserve"> </v>
      </c>
      <c r="BF110" s="50" t="str">
        <f ca="1">IF(ISBLANK(INDIRECT("F110"))," ",(INDIRECT("F110")))</f>
        <v xml:space="preserve"> </v>
      </c>
      <c r="BG110" s="50" t="str">
        <f ca="1">IF(ISBLANK(INDIRECT("G110"))," ",(INDIRECT("G110")))</f>
        <v xml:space="preserve"> </v>
      </c>
      <c r="BH110" s="50" t="str">
        <f ca="1">IF(ISBLANK(INDIRECT("H110"))," ",(INDIRECT("H110")))</f>
        <v xml:space="preserve"> </v>
      </c>
      <c r="BI110" s="50" t="str">
        <f ca="1">IF(ISBLANK(INDIRECT("I110"))," ",(INDIRECT("I110")))</f>
        <v xml:space="preserve"> </v>
      </c>
      <c r="BJ110" s="50" t="str">
        <f ca="1">IF(ISBLANK(INDIRECT("J110"))," ",(INDIRECT("J110")))</f>
        <v xml:space="preserve"> </v>
      </c>
      <c r="BK110" s="50" t="str">
        <f ca="1">IF(ISBLANK(INDIRECT("K110"))," ",(INDIRECT("K110")))</f>
        <v xml:space="preserve"> </v>
      </c>
      <c r="BL110" s="50" t="str">
        <f ca="1">IF(ISBLANK(INDIRECT("L110"))," ",(INDIRECT("L110")))</f>
        <v xml:space="preserve"> </v>
      </c>
      <c r="BM110" s="50" t="str">
        <f ca="1">IF(ISBLANK(INDIRECT("M110"))," ",(INDIRECT("M110")))</f>
        <v xml:space="preserve"> </v>
      </c>
      <c r="BN110" s="50" t="str">
        <f ca="1">IF(ISBLANK(INDIRECT("N110"))," ",(INDIRECT("N110")))</f>
        <v xml:space="preserve"> </v>
      </c>
      <c r="BO110" s="40" t="str">
        <f t="shared" ca="1" si="4"/>
        <v xml:space="preserve"> </v>
      </c>
      <c r="BP110" s="50" t="str">
        <f ca="1">IF(ISBLANK(INDIRECT("O110"))," ",(INDIRECT("O110")))</f>
        <v xml:space="preserve"> </v>
      </c>
      <c r="BQ110" s="50" t="str">
        <f ca="1">IF(ISBLANK(INDIRECT("P110"))," ",(INDIRECT("P110")))</f>
        <v xml:space="preserve"> </v>
      </c>
      <c r="BR110" s="50">
        <f ca="1">IF(ISBLANK(INDIRECT("Q110"))," ",(INDIRECT("Q110")))</f>
        <v>0</v>
      </c>
      <c r="BS110" s="50" t="str">
        <f ca="1">IF(ISBLANK(INDIRECT("R110"))," ",(INDIRECT("R110")))</f>
        <v xml:space="preserve"> </v>
      </c>
      <c r="BT110" s="50" t="str">
        <f ca="1">IF(ISBLANK(INDIRECT("S110"))," ",(INDIRECT("S110")))</f>
        <v xml:space="preserve"> </v>
      </c>
      <c r="BU110" s="40"/>
    </row>
    <row r="111" spans="1:73" x14ac:dyDescent="0.25">
      <c r="A111" s="379">
        <v>106</v>
      </c>
      <c r="B111" s="226"/>
      <c r="C111" s="227"/>
      <c r="D111" s="226"/>
      <c r="E111" s="227"/>
      <c r="F111" s="226"/>
      <c r="G111" s="226"/>
      <c r="H111" s="226"/>
      <c r="I111" s="226"/>
      <c r="J111" s="226"/>
      <c r="K111" s="226"/>
      <c r="L111" s="226"/>
      <c r="M111" s="226"/>
      <c r="N111" s="226"/>
      <c r="O111" s="235"/>
      <c r="P111" s="235"/>
      <c r="Q111" s="150">
        <f t="shared" si="5"/>
        <v>0</v>
      </c>
      <c r="R111" s="147"/>
      <c r="S111" s="226"/>
      <c r="BA111" s="50">
        <f ca="1">IF(ISBLANK(INDIRECT("A111"))," ",(INDIRECT("A111")))</f>
        <v>106</v>
      </c>
      <c r="BB111" s="50" t="str">
        <f ca="1">IF(ISBLANK(INDIRECT("B111"))," ",(INDIRECT("B111")))</f>
        <v xml:space="preserve"> </v>
      </c>
      <c r="BC111" s="50" t="str">
        <f ca="1">IF(ISBLANK(INDIRECT("C111"))," ",(INDIRECT("C111")))</f>
        <v xml:space="preserve"> </v>
      </c>
      <c r="BD111" s="50" t="str">
        <f ca="1">IF(ISBLANK(INDIRECT("D111"))," ",(INDIRECT("D111")))</f>
        <v xml:space="preserve"> </v>
      </c>
      <c r="BE111" s="50" t="str">
        <f ca="1">IF(ISBLANK(INDIRECT("E111"))," ",(INDIRECT("E111")))</f>
        <v xml:space="preserve"> </v>
      </c>
      <c r="BF111" s="50" t="str">
        <f ca="1">IF(ISBLANK(INDIRECT("F111"))," ",(INDIRECT("F111")))</f>
        <v xml:space="preserve"> </v>
      </c>
      <c r="BG111" s="50" t="str">
        <f ca="1">IF(ISBLANK(INDIRECT("G111"))," ",(INDIRECT("G111")))</f>
        <v xml:space="preserve"> </v>
      </c>
      <c r="BH111" s="50" t="str">
        <f ca="1">IF(ISBLANK(INDIRECT("H111"))," ",(INDIRECT("H111")))</f>
        <v xml:space="preserve"> </v>
      </c>
      <c r="BI111" s="50" t="str">
        <f ca="1">IF(ISBLANK(INDIRECT("I111"))," ",(INDIRECT("I111")))</f>
        <v xml:space="preserve"> </v>
      </c>
      <c r="BJ111" s="50" t="str">
        <f ca="1">IF(ISBLANK(INDIRECT("J111"))," ",(INDIRECT("J111")))</f>
        <v xml:space="preserve"> </v>
      </c>
      <c r="BK111" s="50" t="str">
        <f ca="1">IF(ISBLANK(INDIRECT("K111"))," ",(INDIRECT("K111")))</f>
        <v xml:space="preserve"> </v>
      </c>
      <c r="BL111" s="50" t="str">
        <f ca="1">IF(ISBLANK(INDIRECT("L111"))," ",(INDIRECT("L111")))</f>
        <v xml:space="preserve"> </v>
      </c>
      <c r="BM111" s="50" t="str">
        <f ca="1">IF(ISBLANK(INDIRECT("M111"))," ",(INDIRECT("M111")))</f>
        <v xml:space="preserve"> </v>
      </c>
      <c r="BN111" s="50" t="str">
        <f ca="1">IF(ISBLANK(INDIRECT("N111"))," ",(INDIRECT("N111")))</f>
        <v xml:space="preserve"> </v>
      </c>
      <c r="BO111" s="40" t="str">
        <f t="shared" ca="1" si="4"/>
        <v xml:space="preserve"> </v>
      </c>
      <c r="BP111" s="50" t="str">
        <f ca="1">IF(ISBLANK(INDIRECT("O111"))," ",(INDIRECT("O111")))</f>
        <v xml:space="preserve"> </v>
      </c>
      <c r="BQ111" s="50" t="str">
        <f ca="1">IF(ISBLANK(INDIRECT("P111"))," ",(INDIRECT("P111")))</f>
        <v xml:space="preserve"> </v>
      </c>
      <c r="BR111" s="50">
        <f ca="1">IF(ISBLANK(INDIRECT("Q111"))," ",(INDIRECT("Q111")))</f>
        <v>0</v>
      </c>
      <c r="BS111" s="50" t="str">
        <f ca="1">IF(ISBLANK(INDIRECT("R111"))," ",(INDIRECT("R111")))</f>
        <v xml:space="preserve"> </v>
      </c>
      <c r="BT111" s="50" t="str">
        <f ca="1">IF(ISBLANK(INDIRECT("S111"))," ",(INDIRECT("S111")))</f>
        <v xml:space="preserve"> </v>
      </c>
      <c r="BU111" s="40"/>
    </row>
    <row r="112" spans="1:73" x14ac:dyDescent="0.25">
      <c r="A112" s="379">
        <v>107</v>
      </c>
      <c r="B112" s="226"/>
      <c r="C112" s="227"/>
      <c r="D112" s="226"/>
      <c r="E112" s="227"/>
      <c r="F112" s="226"/>
      <c r="G112" s="226"/>
      <c r="H112" s="226"/>
      <c r="I112" s="226"/>
      <c r="J112" s="226"/>
      <c r="K112" s="226"/>
      <c r="L112" s="226"/>
      <c r="M112" s="226"/>
      <c r="N112" s="226"/>
      <c r="O112" s="235"/>
      <c r="P112" s="235"/>
      <c r="Q112" s="150">
        <f t="shared" si="5"/>
        <v>0</v>
      </c>
      <c r="R112" s="147"/>
      <c r="S112" s="226"/>
      <c r="BA112" s="50">
        <f ca="1">IF(ISBLANK(INDIRECT("A112"))," ",(INDIRECT("A112")))</f>
        <v>107</v>
      </c>
      <c r="BB112" s="50" t="str">
        <f ca="1">IF(ISBLANK(INDIRECT("B112"))," ",(INDIRECT("B112")))</f>
        <v xml:space="preserve"> </v>
      </c>
      <c r="BC112" s="50" t="str">
        <f ca="1">IF(ISBLANK(INDIRECT("C112"))," ",(INDIRECT("C112")))</f>
        <v xml:space="preserve"> </v>
      </c>
      <c r="BD112" s="50" t="str">
        <f ca="1">IF(ISBLANK(INDIRECT("D112"))," ",(INDIRECT("D112")))</f>
        <v xml:space="preserve"> </v>
      </c>
      <c r="BE112" s="50" t="str">
        <f ca="1">IF(ISBLANK(INDIRECT("E112"))," ",(INDIRECT("E112")))</f>
        <v xml:space="preserve"> </v>
      </c>
      <c r="BF112" s="50" t="str">
        <f ca="1">IF(ISBLANK(INDIRECT("F112"))," ",(INDIRECT("F112")))</f>
        <v xml:space="preserve"> </v>
      </c>
      <c r="BG112" s="50" t="str">
        <f ca="1">IF(ISBLANK(INDIRECT("G112"))," ",(INDIRECT("G112")))</f>
        <v xml:space="preserve"> </v>
      </c>
      <c r="BH112" s="50" t="str">
        <f ca="1">IF(ISBLANK(INDIRECT("H112"))," ",(INDIRECT("H112")))</f>
        <v xml:space="preserve"> </v>
      </c>
      <c r="BI112" s="50" t="str">
        <f ca="1">IF(ISBLANK(INDIRECT("I112"))," ",(INDIRECT("I112")))</f>
        <v xml:space="preserve"> </v>
      </c>
      <c r="BJ112" s="50" t="str">
        <f ca="1">IF(ISBLANK(INDIRECT("J112"))," ",(INDIRECT("J112")))</f>
        <v xml:space="preserve"> </v>
      </c>
      <c r="BK112" s="50" t="str">
        <f ca="1">IF(ISBLANK(INDIRECT("K112"))," ",(INDIRECT("K112")))</f>
        <v xml:space="preserve"> </v>
      </c>
      <c r="BL112" s="50" t="str">
        <f ca="1">IF(ISBLANK(INDIRECT("L112"))," ",(INDIRECT("L112")))</f>
        <v xml:space="preserve"> </v>
      </c>
      <c r="BM112" s="50" t="str">
        <f ca="1">IF(ISBLANK(INDIRECT("M112"))," ",(INDIRECT("M112")))</f>
        <v xml:space="preserve"> </v>
      </c>
      <c r="BN112" s="50" t="str">
        <f ca="1">IF(ISBLANK(INDIRECT("N112"))," ",(INDIRECT("N112")))</f>
        <v xml:space="preserve"> </v>
      </c>
      <c r="BO112" s="40" t="str">
        <f t="shared" ca="1" si="4"/>
        <v xml:space="preserve"> </v>
      </c>
      <c r="BP112" s="50" t="str">
        <f ca="1">IF(ISBLANK(INDIRECT("O112"))," ",(INDIRECT("O112")))</f>
        <v xml:space="preserve"> </v>
      </c>
      <c r="BQ112" s="50" t="str">
        <f ca="1">IF(ISBLANK(INDIRECT("P112"))," ",(INDIRECT("P112")))</f>
        <v xml:space="preserve"> </v>
      </c>
      <c r="BR112" s="50">
        <f ca="1">IF(ISBLANK(INDIRECT("Q112"))," ",(INDIRECT("Q112")))</f>
        <v>0</v>
      </c>
      <c r="BS112" s="50" t="str">
        <f ca="1">IF(ISBLANK(INDIRECT("R112"))," ",(INDIRECT("R112")))</f>
        <v xml:space="preserve"> </v>
      </c>
      <c r="BT112" s="50" t="str">
        <f ca="1">IF(ISBLANK(INDIRECT("S112"))," ",(INDIRECT("S112")))</f>
        <v xml:space="preserve"> </v>
      </c>
      <c r="BU112" s="40"/>
    </row>
    <row r="113" spans="1:73" x14ac:dyDescent="0.25">
      <c r="A113" s="379">
        <v>108</v>
      </c>
      <c r="B113" s="226"/>
      <c r="C113" s="227"/>
      <c r="D113" s="226"/>
      <c r="E113" s="227"/>
      <c r="F113" s="226"/>
      <c r="G113" s="226"/>
      <c r="H113" s="226"/>
      <c r="I113" s="226"/>
      <c r="J113" s="226"/>
      <c r="K113" s="226"/>
      <c r="L113" s="226"/>
      <c r="M113" s="226"/>
      <c r="N113" s="226"/>
      <c r="O113" s="235"/>
      <c r="P113" s="235"/>
      <c r="Q113" s="150">
        <f t="shared" si="5"/>
        <v>0</v>
      </c>
      <c r="R113" s="147"/>
      <c r="S113" s="226"/>
      <c r="BA113" s="50">
        <f ca="1">IF(ISBLANK(INDIRECT("A113"))," ",(INDIRECT("A113")))</f>
        <v>108</v>
      </c>
      <c r="BB113" s="50" t="str">
        <f ca="1">IF(ISBLANK(INDIRECT("B113"))," ",(INDIRECT("B113")))</f>
        <v xml:space="preserve"> </v>
      </c>
      <c r="BC113" s="50" t="str">
        <f ca="1">IF(ISBLANK(INDIRECT("C113"))," ",(INDIRECT("C113")))</f>
        <v xml:space="preserve"> </v>
      </c>
      <c r="BD113" s="50" t="str">
        <f ca="1">IF(ISBLANK(INDIRECT("D113"))," ",(INDIRECT("D113")))</f>
        <v xml:space="preserve"> </v>
      </c>
      <c r="BE113" s="50" t="str">
        <f ca="1">IF(ISBLANK(INDIRECT("E113"))," ",(INDIRECT("E113")))</f>
        <v xml:space="preserve"> </v>
      </c>
      <c r="BF113" s="50" t="str">
        <f ca="1">IF(ISBLANK(INDIRECT("F113"))," ",(INDIRECT("F113")))</f>
        <v xml:space="preserve"> </v>
      </c>
      <c r="BG113" s="50" t="str">
        <f ca="1">IF(ISBLANK(INDIRECT("G113"))," ",(INDIRECT("G113")))</f>
        <v xml:space="preserve"> </v>
      </c>
      <c r="BH113" s="50" t="str">
        <f ca="1">IF(ISBLANK(INDIRECT("H113"))," ",(INDIRECT("H113")))</f>
        <v xml:space="preserve"> </v>
      </c>
      <c r="BI113" s="50" t="str">
        <f ca="1">IF(ISBLANK(INDIRECT("I113"))," ",(INDIRECT("I113")))</f>
        <v xml:space="preserve"> </v>
      </c>
      <c r="BJ113" s="50" t="str">
        <f ca="1">IF(ISBLANK(INDIRECT("J113"))," ",(INDIRECT("J113")))</f>
        <v xml:space="preserve"> </v>
      </c>
      <c r="BK113" s="50" t="str">
        <f ca="1">IF(ISBLANK(INDIRECT("K113"))," ",(INDIRECT("K113")))</f>
        <v xml:space="preserve"> </v>
      </c>
      <c r="BL113" s="50" t="str">
        <f ca="1">IF(ISBLANK(INDIRECT("L113"))," ",(INDIRECT("L113")))</f>
        <v xml:space="preserve"> </v>
      </c>
      <c r="BM113" s="50" t="str">
        <f ca="1">IF(ISBLANK(INDIRECT("M113"))," ",(INDIRECT("M113")))</f>
        <v xml:space="preserve"> </v>
      </c>
      <c r="BN113" s="50" t="str">
        <f ca="1">IF(ISBLANK(INDIRECT("N113"))," ",(INDIRECT("N113")))</f>
        <v xml:space="preserve"> </v>
      </c>
      <c r="BO113" s="40" t="str">
        <f t="shared" ca="1" si="4"/>
        <v xml:space="preserve"> </v>
      </c>
      <c r="BP113" s="50" t="str">
        <f ca="1">IF(ISBLANK(INDIRECT("O113"))," ",(INDIRECT("O113")))</f>
        <v xml:space="preserve"> </v>
      </c>
      <c r="BQ113" s="50" t="str">
        <f ca="1">IF(ISBLANK(INDIRECT("P113"))," ",(INDIRECT("P113")))</f>
        <v xml:space="preserve"> </v>
      </c>
      <c r="BR113" s="50">
        <f ca="1">IF(ISBLANK(INDIRECT("Q113"))," ",(INDIRECT("Q113")))</f>
        <v>0</v>
      </c>
      <c r="BS113" s="50" t="str">
        <f ca="1">IF(ISBLANK(INDIRECT("R113"))," ",(INDIRECT("R113")))</f>
        <v xml:space="preserve"> </v>
      </c>
      <c r="BT113" s="50" t="str">
        <f ca="1">IF(ISBLANK(INDIRECT("S113"))," ",(INDIRECT("S113")))</f>
        <v xml:space="preserve"> </v>
      </c>
      <c r="BU113" s="40"/>
    </row>
    <row r="114" spans="1:73" x14ac:dyDescent="0.25">
      <c r="A114" s="379">
        <v>109</v>
      </c>
      <c r="B114" s="226"/>
      <c r="C114" s="227"/>
      <c r="D114" s="226"/>
      <c r="E114" s="227"/>
      <c r="F114" s="226"/>
      <c r="G114" s="226"/>
      <c r="H114" s="226"/>
      <c r="I114" s="226"/>
      <c r="J114" s="226"/>
      <c r="K114" s="226"/>
      <c r="L114" s="226"/>
      <c r="M114" s="226"/>
      <c r="N114" s="226"/>
      <c r="O114" s="235"/>
      <c r="P114" s="235"/>
      <c r="Q114" s="150">
        <f t="shared" si="5"/>
        <v>0</v>
      </c>
      <c r="R114" s="147"/>
      <c r="S114" s="226"/>
      <c r="BA114" s="50">
        <f ca="1">IF(ISBLANK(INDIRECT("A114"))," ",(INDIRECT("A114")))</f>
        <v>109</v>
      </c>
      <c r="BB114" s="50" t="str">
        <f ca="1">IF(ISBLANK(INDIRECT("B114"))," ",(INDIRECT("B114")))</f>
        <v xml:space="preserve"> </v>
      </c>
      <c r="BC114" s="50" t="str">
        <f ca="1">IF(ISBLANK(INDIRECT("C114"))," ",(INDIRECT("C114")))</f>
        <v xml:space="preserve"> </v>
      </c>
      <c r="BD114" s="50" t="str">
        <f ca="1">IF(ISBLANK(INDIRECT("D114"))," ",(INDIRECT("D114")))</f>
        <v xml:space="preserve"> </v>
      </c>
      <c r="BE114" s="50" t="str">
        <f ca="1">IF(ISBLANK(INDIRECT("E114"))," ",(INDIRECT("E114")))</f>
        <v xml:space="preserve"> </v>
      </c>
      <c r="BF114" s="50" t="str">
        <f ca="1">IF(ISBLANK(INDIRECT("F114"))," ",(INDIRECT("F114")))</f>
        <v xml:space="preserve"> </v>
      </c>
      <c r="BG114" s="50" t="str">
        <f ca="1">IF(ISBLANK(INDIRECT("G114"))," ",(INDIRECT("G114")))</f>
        <v xml:space="preserve"> </v>
      </c>
      <c r="BH114" s="50" t="str">
        <f ca="1">IF(ISBLANK(INDIRECT("H114"))," ",(INDIRECT("H114")))</f>
        <v xml:space="preserve"> </v>
      </c>
      <c r="BI114" s="50" t="str">
        <f ca="1">IF(ISBLANK(INDIRECT("I114"))," ",(INDIRECT("I114")))</f>
        <v xml:space="preserve"> </v>
      </c>
      <c r="BJ114" s="50" t="str">
        <f ca="1">IF(ISBLANK(INDIRECT("J114"))," ",(INDIRECT("J114")))</f>
        <v xml:space="preserve"> </v>
      </c>
      <c r="BK114" s="50" t="str">
        <f ca="1">IF(ISBLANK(INDIRECT("K114"))," ",(INDIRECT("K114")))</f>
        <v xml:space="preserve"> </v>
      </c>
      <c r="BL114" s="50" t="str">
        <f ca="1">IF(ISBLANK(INDIRECT("L114"))," ",(INDIRECT("L114")))</f>
        <v xml:space="preserve"> </v>
      </c>
      <c r="BM114" s="50" t="str">
        <f ca="1">IF(ISBLANK(INDIRECT("M114"))," ",(INDIRECT("M114")))</f>
        <v xml:space="preserve"> </v>
      </c>
      <c r="BN114" s="50" t="str">
        <f ca="1">IF(ISBLANK(INDIRECT("N114"))," ",(INDIRECT("N114")))</f>
        <v xml:space="preserve"> </v>
      </c>
      <c r="BO114" s="40" t="str">
        <f t="shared" ca="1" si="4"/>
        <v xml:space="preserve"> </v>
      </c>
      <c r="BP114" s="50" t="str">
        <f ca="1">IF(ISBLANK(INDIRECT("O114"))," ",(INDIRECT("O114")))</f>
        <v xml:space="preserve"> </v>
      </c>
      <c r="BQ114" s="50" t="str">
        <f ca="1">IF(ISBLANK(INDIRECT("P114"))," ",(INDIRECT("P114")))</f>
        <v xml:space="preserve"> </v>
      </c>
      <c r="BR114" s="50">
        <f ca="1">IF(ISBLANK(INDIRECT("Q114"))," ",(INDIRECT("Q114")))</f>
        <v>0</v>
      </c>
      <c r="BS114" s="50" t="str">
        <f ca="1">IF(ISBLANK(INDIRECT("R114"))," ",(INDIRECT("R114")))</f>
        <v xml:space="preserve"> </v>
      </c>
      <c r="BT114" s="50" t="str">
        <f ca="1">IF(ISBLANK(INDIRECT("S114"))," ",(INDIRECT("S114")))</f>
        <v xml:space="preserve"> </v>
      </c>
      <c r="BU114" s="40"/>
    </row>
    <row r="115" spans="1:73" x14ac:dyDescent="0.25">
      <c r="A115" s="379">
        <v>110</v>
      </c>
      <c r="B115" s="226"/>
      <c r="C115" s="227"/>
      <c r="D115" s="226"/>
      <c r="E115" s="227"/>
      <c r="F115" s="226"/>
      <c r="G115" s="226"/>
      <c r="H115" s="226"/>
      <c r="I115" s="226"/>
      <c r="J115" s="226"/>
      <c r="K115" s="226"/>
      <c r="L115" s="226"/>
      <c r="M115" s="226"/>
      <c r="N115" s="226"/>
      <c r="O115" s="235"/>
      <c r="P115" s="235"/>
      <c r="Q115" s="150">
        <f t="shared" si="5"/>
        <v>0</v>
      </c>
      <c r="R115" s="147"/>
      <c r="S115" s="226"/>
      <c r="BA115" s="50">
        <f ca="1">IF(ISBLANK(INDIRECT("A115"))," ",(INDIRECT("A115")))</f>
        <v>110</v>
      </c>
      <c r="BB115" s="50" t="str">
        <f ca="1">IF(ISBLANK(INDIRECT("B115"))," ",(INDIRECT("B115")))</f>
        <v xml:space="preserve"> </v>
      </c>
      <c r="BC115" s="50" t="str">
        <f ca="1">IF(ISBLANK(INDIRECT("C115"))," ",(INDIRECT("C115")))</f>
        <v xml:space="preserve"> </v>
      </c>
      <c r="BD115" s="50" t="str">
        <f ca="1">IF(ISBLANK(INDIRECT("D115"))," ",(INDIRECT("D115")))</f>
        <v xml:space="preserve"> </v>
      </c>
      <c r="BE115" s="50" t="str">
        <f ca="1">IF(ISBLANK(INDIRECT("E115"))," ",(INDIRECT("E115")))</f>
        <v xml:space="preserve"> </v>
      </c>
      <c r="BF115" s="50" t="str">
        <f ca="1">IF(ISBLANK(INDIRECT("F115"))," ",(INDIRECT("F115")))</f>
        <v xml:space="preserve"> </v>
      </c>
      <c r="BG115" s="50" t="str">
        <f ca="1">IF(ISBLANK(INDIRECT("G115"))," ",(INDIRECT("G115")))</f>
        <v xml:space="preserve"> </v>
      </c>
      <c r="BH115" s="50" t="str">
        <f ca="1">IF(ISBLANK(INDIRECT("H115"))," ",(INDIRECT("H115")))</f>
        <v xml:space="preserve"> </v>
      </c>
      <c r="BI115" s="50" t="str">
        <f ca="1">IF(ISBLANK(INDIRECT("I115"))," ",(INDIRECT("I115")))</f>
        <v xml:space="preserve"> </v>
      </c>
      <c r="BJ115" s="50" t="str">
        <f ca="1">IF(ISBLANK(INDIRECT("J115"))," ",(INDIRECT("J115")))</f>
        <v xml:space="preserve"> </v>
      </c>
      <c r="BK115" s="50" t="str">
        <f ca="1">IF(ISBLANK(INDIRECT("K115"))," ",(INDIRECT("K115")))</f>
        <v xml:space="preserve"> </v>
      </c>
      <c r="BL115" s="50" t="str">
        <f ca="1">IF(ISBLANK(INDIRECT("L115"))," ",(INDIRECT("L115")))</f>
        <v xml:space="preserve"> </v>
      </c>
      <c r="BM115" s="50" t="str">
        <f ca="1">IF(ISBLANK(INDIRECT("M115"))," ",(INDIRECT("M115")))</f>
        <v xml:space="preserve"> </v>
      </c>
      <c r="BN115" s="50" t="str">
        <f ca="1">IF(ISBLANK(INDIRECT("N115"))," ",(INDIRECT("N115")))</f>
        <v xml:space="preserve"> </v>
      </c>
      <c r="BO115" s="40" t="str">
        <f t="shared" ca="1" si="4"/>
        <v xml:space="preserve"> </v>
      </c>
      <c r="BP115" s="50" t="str">
        <f ca="1">IF(ISBLANK(INDIRECT("O115"))," ",(INDIRECT("O115")))</f>
        <v xml:space="preserve"> </v>
      </c>
      <c r="BQ115" s="50" t="str">
        <f ca="1">IF(ISBLANK(INDIRECT("P115"))," ",(INDIRECT("P115")))</f>
        <v xml:space="preserve"> </v>
      </c>
      <c r="BR115" s="50">
        <f ca="1">IF(ISBLANK(INDIRECT("Q115"))," ",(INDIRECT("Q115")))</f>
        <v>0</v>
      </c>
      <c r="BS115" s="50" t="str">
        <f ca="1">IF(ISBLANK(INDIRECT("R115"))," ",(INDIRECT("R115")))</f>
        <v xml:space="preserve"> </v>
      </c>
      <c r="BT115" s="50" t="str">
        <f ca="1">IF(ISBLANK(INDIRECT("S115"))," ",(INDIRECT("S115")))</f>
        <v xml:space="preserve"> </v>
      </c>
      <c r="BU115" s="40"/>
    </row>
    <row r="116" spans="1:73" x14ac:dyDescent="0.25">
      <c r="A116" s="379">
        <v>111</v>
      </c>
      <c r="B116" s="226"/>
      <c r="C116" s="227"/>
      <c r="D116" s="226"/>
      <c r="E116" s="227"/>
      <c r="F116" s="226"/>
      <c r="G116" s="226"/>
      <c r="H116" s="226"/>
      <c r="I116" s="226"/>
      <c r="J116" s="226"/>
      <c r="K116" s="226"/>
      <c r="L116" s="226"/>
      <c r="M116" s="226"/>
      <c r="N116" s="226"/>
      <c r="O116" s="235"/>
      <c r="P116" s="235"/>
      <c r="Q116" s="150">
        <f t="shared" si="5"/>
        <v>0</v>
      </c>
      <c r="R116" s="147"/>
      <c r="S116" s="226"/>
      <c r="BA116" s="50">
        <f ca="1">IF(ISBLANK(INDIRECT("A116"))," ",(INDIRECT("A116")))</f>
        <v>111</v>
      </c>
      <c r="BB116" s="50" t="str">
        <f ca="1">IF(ISBLANK(INDIRECT("B116"))," ",(INDIRECT("B116")))</f>
        <v xml:space="preserve"> </v>
      </c>
      <c r="BC116" s="50" t="str">
        <f ca="1">IF(ISBLANK(INDIRECT("C116"))," ",(INDIRECT("C116")))</f>
        <v xml:space="preserve"> </v>
      </c>
      <c r="BD116" s="50" t="str">
        <f ca="1">IF(ISBLANK(INDIRECT("D116"))," ",(INDIRECT("D116")))</f>
        <v xml:space="preserve"> </v>
      </c>
      <c r="BE116" s="50" t="str">
        <f ca="1">IF(ISBLANK(INDIRECT("E116"))," ",(INDIRECT("E116")))</f>
        <v xml:space="preserve"> </v>
      </c>
      <c r="BF116" s="50" t="str">
        <f ca="1">IF(ISBLANK(INDIRECT("F116"))," ",(INDIRECT("F116")))</f>
        <v xml:space="preserve"> </v>
      </c>
      <c r="BG116" s="50" t="str">
        <f ca="1">IF(ISBLANK(INDIRECT("G116"))," ",(INDIRECT("G116")))</f>
        <v xml:space="preserve"> </v>
      </c>
      <c r="BH116" s="50" t="str">
        <f ca="1">IF(ISBLANK(INDIRECT("H116"))," ",(INDIRECT("H116")))</f>
        <v xml:space="preserve"> </v>
      </c>
      <c r="BI116" s="50" t="str">
        <f ca="1">IF(ISBLANK(INDIRECT("I116"))," ",(INDIRECT("I116")))</f>
        <v xml:space="preserve"> </v>
      </c>
      <c r="BJ116" s="50" t="str">
        <f ca="1">IF(ISBLANK(INDIRECT("J116"))," ",(INDIRECT("J116")))</f>
        <v xml:space="preserve"> </v>
      </c>
      <c r="BK116" s="50" t="str">
        <f ca="1">IF(ISBLANK(INDIRECT("K116"))," ",(INDIRECT("K116")))</f>
        <v xml:space="preserve"> </v>
      </c>
      <c r="BL116" s="50" t="str">
        <f ca="1">IF(ISBLANK(INDIRECT("L116"))," ",(INDIRECT("L116")))</f>
        <v xml:space="preserve"> </v>
      </c>
      <c r="BM116" s="50" t="str">
        <f ca="1">IF(ISBLANK(INDIRECT("M116"))," ",(INDIRECT("M116")))</f>
        <v xml:space="preserve"> </v>
      </c>
      <c r="BN116" s="50" t="str">
        <f ca="1">IF(ISBLANK(INDIRECT("N116"))," ",(INDIRECT("N116")))</f>
        <v xml:space="preserve"> </v>
      </c>
      <c r="BO116" s="40" t="str">
        <f t="shared" ca="1" si="4"/>
        <v xml:space="preserve"> </v>
      </c>
      <c r="BP116" s="50" t="str">
        <f ca="1">IF(ISBLANK(INDIRECT("O116"))," ",(INDIRECT("O116")))</f>
        <v xml:space="preserve"> </v>
      </c>
      <c r="BQ116" s="50" t="str">
        <f ca="1">IF(ISBLANK(INDIRECT("P116"))," ",(INDIRECT("P116")))</f>
        <v xml:space="preserve"> </v>
      </c>
      <c r="BR116" s="50">
        <f ca="1">IF(ISBLANK(INDIRECT("Q116"))," ",(INDIRECT("Q116")))</f>
        <v>0</v>
      </c>
      <c r="BS116" s="50" t="str">
        <f ca="1">IF(ISBLANK(INDIRECT("R116"))," ",(INDIRECT("R116")))</f>
        <v xml:space="preserve"> </v>
      </c>
      <c r="BT116" s="50" t="str">
        <f ca="1">IF(ISBLANK(INDIRECT("S116"))," ",(INDIRECT("S116")))</f>
        <v xml:space="preserve"> </v>
      </c>
      <c r="BU116" s="40"/>
    </row>
    <row r="117" spans="1:73" x14ac:dyDescent="0.25">
      <c r="A117" s="379">
        <v>112</v>
      </c>
      <c r="B117" s="226"/>
      <c r="C117" s="227"/>
      <c r="D117" s="226"/>
      <c r="E117" s="227"/>
      <c r="F117" s="226"/>
      <c r="G117" s="226"/>
      <c r="H117" s="226"/>
      <c r="I117" s="226"/>
      <c r="J117" s="226"/>
      <c r="K117" s="226"/>
      <c r="L117" s="226"/>
      <c r="M117" s="226"/>
      <c r="N117" s="226"/>
      <c r="O117" s="235"/>
      <c r="P117" s="235"/>
      <c r="Q117" s="150">
        <f t="shared" si="5"/>
        <v>0</v>
      </c>
      <c r="R117" s="147"/>
      <c r="S117" s="226"/>
      <c r="BA117" s="50">
        <f ca="1">IF(ISBLANK(INDIRECT("A117"))," ",(INDIRECT("A117")))</f>
        <v>112</v>
      </c>
      <c r="BB117" s="50" t="str">
        <f ca="1">IF(ISBLANK(INDIRECT("B117"))," ",(INDIRECT("B117")))</f>
        <v xml:space="preserve"> </v>
      </c>
      <c r="BC117" s="50" t="str">
        <f ca="1">IF(ISBLANK(INDIRECT("C117"))," ",(INDIRECT("C117")))</f>
        <v xml:space="preserve"> </v>
      </c>
      <c r="BD117" s="50" t="str">
        <f ca="1">IF(ISBLANK(INDIRECT("D117"))," ",(INDIRECT("D117")))</f>
        <v xml:space="preserve"> </v>
      </c>
      <c r="BE117" s="50" t="str">
        <f ca="1">IF(ISBLANK(INDIRECT("E117"))," ",(INDIRECT("E117")))</f>
        <v xml:space="preserve"> </v>
      </c>
      <c r="BF117" s="50" t="str">
        <f ca="1">IF(ISBLANK(INDIRECT("F117"))," ",(INDIRECT("F117")))</f>
        <v xml:space="preserve"> </v>
      </c>
      <c r="BG117" s="50" t="str">
        <f ca="1">IF(ISBLANK(INDIRECT("G117"))," ",(INDIRECT("G117")))</f>
        <v xml:space="preserve"> </v>
      </c>
      <c r="BH117" s="50" t="str">
        <f ca="1">IF(ISBLANK(INDIRECT("H117"))," ",(INDIRECT("H117")))</f>
        <v xml:space="preserve"> </v>
      </c>
      <c r="BI117" s="50" t="str">
        <f ca="1">IF(ISBLANK(INDIRECT("I117"))," ",(INDIRECT("I117")))</f>
        <v xml:space="preserve"> </v>
      </c>
      <c r="BJ117" s="50" t="str">
        <f ca="1">IF(ISBLANK(INDIRECT("J117"))," ",(INDIRECT("J117")))</f>
        <v xml:space="preserve"> </v>
      </c>
      <c r="BK117" s="50" t="str">
        <f ca="1">IF(ISBLANK(INDIRECT("K117"))," ",(INDIRECT("K117")))</f>
        <v xml:space="preserve"> </v>
      </c>
      <c r="BL117" s="50" t="str">
        <f ca="1">IF(ISBLANK(INDIRECT("L117"))," ",(INDIRECT("L117")))</f>
        <v xml:space="preserve"> </v>
      </c>
      <c r="BM117" s="50" t="str">
        <f ca="1">IF(ISBLANK(INDIRECT("M117"))," ",(INDIRECT("M117")))</f>
        <v xml:space="preserve"> </v>
      </c>
      <c r="BN117" s="50" t="str">
        <f ca="1">IF(ISBLANK(INDIRECT("N117"))," ",(INDIRECT("N117")))</f>
        <v xml:space="preserve"> </v>
      </c>
      <c r="BO117" s="40" t="str">
        <f t="shared" ca="1" si="4"/>
        <v xml:space="preserve"> </v>
      </c>
      <c r="BP117" s="50" t="str">
        <f ca="1">IF(ISBLANK(INDIRECT("O117"))," ",(INDIRECT("O117")))</f>
        <v xml:space="preserve"> </v>
      </c>
      <c r="BQ117" s="50" t="str">
        <f ca="1">IF(ISBLANK(INDIRECT("P117"))," ",(INDIRECT("P117")))</f>
        <v xml:space="preserve"> </v>
      </c>
      <c r="BR117" s="50">
        <f ca="1">IF(ISBLANK(INDIRECT("Q117"))," ",(INDIRECT("Q117")))</f>
        <v>0</v>
      </c>
      <c r="BS117" s="50" t="str">
        <f ca="1">IF(ISBLANK(INDIRECT("R117"))," ",(INDIRECT("R117")))</f>
        <v xml:space="preserve"> </v>
      </c>
      <c r="BT117" s="50" t="str">
        <f ca="1">IF(ISBLANK(INDIRECT("S117"))," ",(INDIRECT("S117")))</f>
        <v xml:space="preserve"> </v>
      </c>
      <c r="BU117" s="40"/>
    </row>
    <row r="118" spans="1:73" x14ac:dyDescent="0.25">
      <c r="A118" s="379">
        <v>113</v>
      </c>
      <c r="B118" s="226"/>
      <c r="C118" s="227"/>
      <c r="D118" s="226"/>
      <c r="E118" s="227"/>
      <c r="F118" s="226"/>
      <c r="G118" s="226"/>
      <c r="H118" s="226"/>
      <c r="I118" s="226"/>
      <c r="J118" s="226"/>
      <c r="K118" s="226"/>
      <c r="L118" s="226"/>
      <c r="M118" s="226"/>
      <c r="N118" s="226"/>
      <c r="O118" s="235"/>
      <c r="P118" s="235"/>
      <c r="Q118" s="150">
        <f t="shared" si="5"/>
        <v>0</v>
      </c>
      <c r="R118" s="147"/>
      <c r="S118" s="226"/>
      <c r="BA118" s="50">
        <f ca="1">IF(ISBLANK(INDIRECT("A118"))," ",(INDIRECT("A118")))</f>
        <v>113</v>
      </c>
      <c r="BB118" s="50" t="str">
        <f ca="1">IF(ISBLANK(INDIRECT("B118"))," ",(INDIRECT("B118")))</f>
        <v xml:space="preserve"> </v>
      </c>
      <c r="BC118" s="50" t="str">
        <f ca="1">IF(ISBLANK(INDIRECT("C118"))," ",(INDIRECT("C118")))</f>
        <v xml:space="preserve"> </v>
      </c>
      <c r="BD118" s="50" t="str">
        <f ca="1">IF(ISBLANK(INDIRECT("D118"))," ",(INDIRECT("D118")))</f>
        <v xml:space="preserve"> </v>
      </c>
      <c r="BE118" s="50" t="str">
        <f ca="1">IF(ISBLANK(INDIRECT("E118"))," ",(INDIRECT("E118")))</f>
        <v xml:space="preserve"> </v>
      </c>
      <c r="BF118" s="50" t="str">
        <f ca="1">IF(ISBLANK(INDIRECT("F118"))," ",(INDIRECT("F118")))</f>
        <v xml:space="preserve"> </v>
      </c>
      <c r="BG118" s="50" t="str">
        <f ca="1">IF(ISBLANK(INDIRECT("G118"))," ",(INDIRECT("G118")))</f>
        <v xml:space="preserve"> </v>
      </c>
      <c r="BH118" s="50" t="str">
        <f ca="1">IF(ISBLANK(INDIRECT("H118"))," ",(INDIRECT("H118")))</f>
        <v xml:space="preserve"> </v>
      </c>
      <c r="BI118" s="50" t="str">
        <f ca="1">IF(ISBLANK(INDIRECT("I118"))," ",(INDIRECT("I118")))</f>
        <v xml:space="preserve"> </v>
      </c>
      <c r="BJ118" s="50" t="str">
        <f ca="1">IF(ISBLANK(INDIRECT("J118"))," ",(INDIRECT("J118")))</f>
        <v xml:space="preserve"> </v>
      </c>
      <c r="BK118" s="50" t="str">
        <f ca="1">IF(ISBLANK(INDIRECT("K118"))," ",(INDIRECT("K118")))</f>
        <v xml:space="preserve"> </v>
      </c>
      <c r="BL118" s="50" t="str">
        <f ca="1">IF(ISBLANK(INDIRECT("L118"))," ",(INDIRECT("L118")))</f>
        <v xml:space="preserve"> </v>
      </c>
      <c r="BM118" s="50" t="str">
        <f ca="1">IF(ISBLANK(INDIRECT("M118"))," ",(INDIRECT("M118")))</f>
        <v xml:space="preserve"> </v>
      </c>
      <c r="BN118" s="50" t="str">
        <f ca="1">IF(ISBLANK(INDIRECT("N118"))," ",(INDIRECT("N118")))</f>
        <v xml:space="preserve"> </v>
      </c>
      <c r="BO118" s="40" t="str">
        <f t="shared" ca="1" si="4"/>
        <v xml:space="preserve"> </v>
      </c>
      <c r="BP118" s="50" t="str">
        <f ca="1">IF(ISBLANK(INDIRECT("O118"))," ",(INDIRECT("O118")))</f>
        <v xml:space="preserve"> </v>
      </c>
      <c r="BQ118" s="50" t="str">
        <f ca="1">IF(ISBLANK(INDIRECT("P118"))," ",(INDIRECT("P118")))</f>
        <v xml:space="preserve"> </v>
      </c>
      <c r="BR118" s="50">
        <f ca="1">IF(ISBLANK(INDIRECT("Q118"))," ",(INDIRECT("Q118")))</f>
        <v>0</v>
      </c>
      <c r="BS118" s="50" t="str">
        <f ca="1">IF(ISBLANK(INDIRECT("R118"))," ",(INDIRECT("R118")))</f>
        <v xml:space="preserve"> </v>
      </c>
      <c r="BT118" s="50" t="str">
        <f ca="1">IF(ISBLANK(INDIRECT("S118"))," ",(INDIRECT("S118")))</f>
        <v xml:space="preserve"> </v>
      </c>
      <c r="BU118" s="40"/>
    </row>
    <row r="119" spans="1:73" x14ac:dyDescent="0.25">
      <c r="A119" s="379">
        <v>114</v>
      </c>
      <c r="B119" s="226"/>
      <c r="C119" s="227"/>
      <c r="D119" s="226"/>
      <c r="E119" s="227"/>
      <c r="F119" s="226"/>
      <c r="G119" s="226"/>
      <c r="H119" s="226"/>
      <c r="I119" s="226"/>
      <c r="J119" s="226"/>
      <c r="K119" s="226"/>
      <c r="L119" s="226"/>
      <c r="M119" s="226"/>
      <c r="N119" s="226"/>
      <c r="O119" s="235"/>
      <c r="P119" s="235"/>
      <c r="Q119" s="150">
        <f t="shared" si="5"/>
        <v>0</v>
      </c>
      <c r="R119" s="147"/>
      <c r="S119" s="226"/>
      <c r="BA119" s="50">
        <f ca="1">IF(ISBLANK(INDIRECT("A119"))," ",(INDIRECT("A119")))</f>
        <v>114</v>
      </c>
      <c r="BB119" s="50" t="str">
        <f ca="1">IF(ISBLANK(INDIRECT("B119"))," ",(INDIRECT("B119")))</f>
        <v xml:space="preserve"> </v>
      </c>
      <c r="BC119" s="50" t="str">
        <f ca="1">IF(ISBLANK(INDIRECT("C119"))," ",(INDIRECT("C119")))</f>
        <v xml:space="preserve"> </v>
      </c>
      <c r="BD119" s="50" t="str">
        <f ca="1">IF(ISBLANK(INDIRECT("D119"))," ",(INDIRECT("D119")))</f>
        <v xml:space="preserve"> </v>
      </c>
      <c r="BE119" s="50" t="str">
        <f ca="1">IF(ISBLANK(INDIRECT("E119"))," ",(INDIRECT("E119")))</f>
        <v xml:space="preserve"> </v>
      </c>
      <c r="BF119" s="50" t="str">
        <f ca="1">IF(ISBLANK(INDIRECT("F119"))," ",(INDIRECT("F119")))</f>
        <v xml:space="preserve"> </v>
      </c>
      <c r="BG119" s="50" t="str">
        <f ca="1">IF(ISBLANK(INDIRECT("G119"))," ",(INDIRECT("G119")))</f>
        <v xml:space="preserve"> </v>
      </c>
      <c r="BH119" s="50" t="str">
        <f ca="1">IF(ISBLANK(INDIRECT("H119"))," ",(INDIRECT("H119")))</f>
        <v xml:space="preserve"> </v>
      </c>
      <c r="BI119" s="50" t="str">
        <f ca="1">IF(ISBLANK(INDIRECT("I119"))," ",(INDIRECT("I119")))</f>
        <v xml:space="preserve"> </v>
      </c>
      <c r="BJ119" s="50" t="str">
        <f ca="1">IF(ISBLANK(INDIRECT("J119"))," ",(INDIRECT("J119")))</f>
        <v xml:space="preserve"> </v>
      </c>
      <c r="BK119" s="50" t="str">
        <f ca="1">IF(ISBLANK(INDIRECT("K119"))," ",(INDIRECT("K119")))</f>
        <v xml:space="preserve"> </v>
      </c>
      <c r="BL119" s="50" t="str">
        <f ca="1">IF(ISBLANK(INDIRECT("L119"))," ",(INDIRECT("L119")))</f>
        <v xml:space="preserve"> </v>
      </c>
      <c r="BM119" s="50" t="str">
        <f ca="1">IF(ISBLANK(INDIRECT("M119"))," ",(INDIRECT("M119")))</f>
        <v xml:space="preserve"> </v>
      </c>
      <c r="BN119" s="50" t="str">
        <f ca="1">IF(ISBLANK(INDIRECT("N119"))," ",(INDIRECT("N119")))</f>
        <v xml:space="preserve"> </v>
      </c>
      <c r="BO119" s="40" t="str">
        <f t="shared" ca="1" si="4"/>
        <v xml:space="preserve"> </v>
      </c>
      <c r="BP119" s="50" t="str">
        <f ca="1">IF(ISBLANK(INDIRECT("O119"))," ",(INDIRECT("O119")))</f>
        <v xml:space="preserve"> </v>
      </c>
      <c r="BQ119" s="50" t="str">
        <f ca="1">IF(ISBLANK(INDIRECT("P119"))," ",(INDIRECT("P119")))</f>
        <v xml:space="preserve"> </v>
      </c>
      <c r="BR119" s="50">
        <f ca="1">IF(ISBLANK(INDIRECT("Q119"))," ",(INDIRECT("Q119")))</f>
        <v>0</v>
      </c>
      <c r="BS119" s="50" t="str">
        <f ca="1">IF(ISBLANK(INDIRECT("R119"))," ",(INDIRECT("R119")))</f>
        <v xml:space="preserve"> </v>
      </c>
      <c r="BT119" s="50" t="str">
        <f ca="1">IF(ISBLANK(INDIRECT("S119"))," ",(INDIRECT("S119")))</f>
        <v xml:space="preserve"> </v>
      </c>
      <c r="BU119" s="40"/>
    </row>
    <row r="120" spans="1:73" x14ac:dyDescent="0.25">
      <c r="A120" s="379">
        <v>115</v>
      </c>
      <c r="B120" s="226"/>
      <c r="C120" s="227"/>
      <c r="D120" s="226"/>
      <c r="E120" s="227"/>
      <c r="F120" s="226"/>
      <c r="G120" s="226"/>
      <c r="H120" s="226"/>
      <c r="I120" s="226"/>
      <c r="J120" s="226"/>
      <c r="K120" s="226"/>
      <c r="L120" s="226"/>
      <c r="M120" s="226"/>
      <c r="N120" s="226"/>
      <c r="O120" s="235"/>
      <c r="P120" s="235"/>
      <c r="Q120" s="150">
        <f t="shared" si="5"/>
        <v>0</v>
      </c>
      <c r="R120" s="147"/>
      <c r="S120" s="226"/>
      <c r="BA120" s="50">
        <f ca="1">IF(ISBLANK(INDIRECT("A120"))," ",(INDIRECT("A120")))</f>
        <v>115</v>
      </c>
      <c r="BB120" s="50" t="str">
        <f ca="1">IF(ISBLANK(INDIRECT("B120"))," ",(INDIRECT("B120")))</f>
        <v xml:space="preserve"> </v>
      </c>
      <c r="BC120" s="50" t="str">
        <f ca="1">IF(ISBLANK(INDIRECT("C120"))," ",(INDIRECT("C120")))</f>
        <v xml:space="preserve"> </v>
      </c>
      <c r="BD120" s="50" t="str">
        <f ca="1">IF(ISBLANK(INDIRECT("D120"))," ",(INDIRECT("D120")))</f>
        <v xml:space="preserve"> </v>
      </c>
      <c r="BE120" s="50" t="str">
        <f ca="1">IF(ISBLANK(INDIRECT("E120"))," ",(INDIRECT("E120")))</f>
        <v xml:space="preserve"> </v>
      </c>
      <c r="BF120" s="50" t="str">
        <f ca="1">IF(ISBLANK(INDIRECT("F120"))," ",(INDIRECT("F120")))</f>
        <v xml:space="preserve"> </v>
      </c>
      <c r="BG120" s="50" t="str">
        <f ca="1">IF(ISBLANK(INDIRECT("G120"))," ",(INDIRECT("G120")))</f>
        <v xml:space="preserve"> </v>
      </c>
      <c r="BH120" s="50" t="str">
        <f ca="1">IF(ISBLANK(INDIRECT("H120"))," ",(INDIRECT("H120")))</f>
        <v xml:space="preserve"> </v>
      </c>
      <c r="BI120" s="50" t="str">
        <f ca="1">IF(ISBLANK(INDIRECT("I120"))," ",(INDIRECT("I120")))</f>
        <v xml:space="preserve"> </v>
      </c>
      <c r="BJ120" s="50" t="str">
        <f ca="1">IF(ISBLANK(INDIRECT("J120"))," ",(INDIRECT("J120")))</f>
        <v xml:space="preserve"> </v>
      </c>
      <c r="BK120" s="50" t="str">
        <f ca="1">IF(ISBLANK(INDIRECT("K120"))," ",(INDIRECT("K120")))</f>
        <v xml:space="preserve"> </v>
      </c>
      <c r="BL120" s="50" t="str">
        <f ca="1">IF(ISBLANK(INDIRECT("L120"))," ",(INDIRECT("L120")))</f>
        <v xml:space="preserve"> </v>
      </c>
      <c r="BM120" s="50" t="str">
        <f ca="1">IF(ISBLANK(INDIRECT("M120"))," ",(INDIRECT("M120")))</f>
        <v xml:space="preserve"> </v>
      </c>
      <c r="BN120" s="50" t="str">
        <f ca="1">IF(ISBLANK(INDIRECT("N120"))," ",(INDIRECT("N120")))</f>
        <v xml:space="preserve"> </v>
      </c>
      <c r="BO120" s="40" t="str">
        <f t="shared" ca="1" si="4"/>
        <v xml:space="preserve"> </v>
      </c>
      <c r="BP120" s="50" t="str">
        <f ca="1">IF(ISBLANK(INDIRECT("O120"))," ",(INDIRECT("O120")))</f>
        <v xml:space="preserve"> </v>
      </c>
      <c r="BQ120" s="50" t="str">
        <f ca="1">IF(ISBLANK(INDIRECT("P120"))," ",(INDIRECT("P120")))</f>
        <v xml:space="preserve"> </v>
      </c>
      <c r="BR120" s="50">
        <f ca="1">IF(ISBLANK(INDIRECT("Q120"))," ",(INDIRECT("Q120")))</f>
        <v>0</v>
      </c>
      <c r="BS120" s="50" t="str">
        <f ca="1">IF(ISBLANK(INDIRECT("R120"))," ",(INDIRECT("R120")))</f>
        <v xml:space="preserve"> </v>
      </c>
      <c r="BT120" s="50" t="str">
        <f ca="1">IF(ISBLANK(INDIRECT("S120"))," ",(INDIRECT("S120")))</f>
        <v xml:space="preserve"> </v>
      </c>
      <c r="BU120" s="40"/>
    </row>
    <row r="121" spans="1:73" x14ac:dyDescent="0.25">
      <c r="A121" s="379">
        <v>116</v>
      </c>
      <c r="B121" s="226"/>
      <c r="C121" s="227"/>
      <c r="D121" s="226"/>
      <c r="E121" s="227"/>
      <c r="F121" s="226"/>
      <c r="G121" s="226"/>
      <c r="H121" s="226"/>
      <c r="I121" s="226"/>
      <c r="J121" s="226"/>
      <c r="K121" s="226"/>
      <c r="L121" s="226"/>
      <c r="M121" s="226"/>
      <c r="N121" s="226"/>
      <c r="O121" s="235"/>
      <c r="P121" s="235"/>
      <c r="Q121" s="150">
        <f t="shared" si="5"/>
        <v>0</v>
      </c>
      <c r="R121" s="147"/>
      <c r="S121" s="226"/>
      <c r="BA121" s="50">
        <f ca="1">IF(ISBLANK(INDIRECT("A121"))," ",(INDIRECT("A121")))</f>
        <v>116</v>
      </c>
      <c r="BB121" s="50" t="str">
        <f ca="1">IF(ISBLANK(INDIRECT("B121"))," ",(INDIRECT("B121")))</f>
        <v xml:space="preserve"> </v>
      </c>
      <c r="BC121" s="50" t="str">
        <f ca="1">IF(ISBLANK(INDIRECT("C121"))," ",(INDIRECT("C121")))</f>
        <v xml:space="preserve"> </v>
      </c>
      <c r="BD121" s="50" t="str">
        <f ca="1">IF(ISBLANK(INDIRECT("D121"))," ",(INDIRECT("D121")))</f>
        <v xml:space="preserve"> </v>
      </c>
      <c r="BE121" s="50" t="str">
        <f ca="1">IF(ISBLANK(INDIRECT("E121"))," ",(INDIRECT("E121")))</f>
        <v xml:space="preserve"> </v>
      </c>
      <c r="BF121" s="50" t="str">
        <f ca="1">IF(ISBLANK(INDIRECT("F121"))," ",(INDIRECT("F121")))</f>
        <v xml:space="preserve"> </v>
      </c>
      <c r="BG121" s="50" t="str">
        <f ca="1">IF(ISBLANK(INDIRECT("G121"))," ",(INDIRECT("G121")))</f>
        <v xml:space="preserve"> </v>
      </c>
      <c r="BH121" s="50" t="str">
        <f ca="1">IF(ISBLANK(INDIRECT("H121"))," ",(INDIRECT("H121")))</f>
        <v xml:space="preserve"> </v>
      </c>
      <c r="BI121" s="50" t="str">
        <f ca="1">IF(ISBLANK(INDIRECT("I121"))," ",(INDIRECT("I121")))</f>
        <v xml:space="preserve"> </v>
      </c>
      <c r="BJ121" s="50" t="str">
        <f ca="1">IF(ISBLANK(INDIRECT("J121"))," ",(INDIRECT("J121")))</f>
        <v xml:space="preserve"> </v>
      </c>
      <c r="BK121" s="50" t="str">
        <f ca="1">IF(ISBLANK(INDIRECT("K121"))," ",(INDIRECT("K121")))</f>
        <v xml:space="preserve"> </v>
      </c>
      <c r="BL121" s="50" t="str">
        <f ca="1">IF(ISBLANK(INDIRECT("L121"))," ",(INDIRECT("L121")))</f>
        <v xml:space="preserve"> </v>
      </c>
      <c r="BM121" s="50" t="str">
        <f ca="1">IF(ISBLANK(INDIRECT("M121"))," ",(INDIRECT("M121")))</f>
        <v xml:space="preserve"> </v>
      </c>
      <c r="BN121" s="50" t="str">
        <f ca="1">IF(ISBLANK(INDIRECT("N121"))," ",(INDIRECT("N121")))</f>
        <v xml:space="preserve"> </v>
      </c>
      <c r="BO121" s="40" t="str">
        <f t="shared" ca="1" si="4"/>
        <v xml:space="preserve"> </v>
      </c>
      <c r="BP121" s="50" t="str">
        <f ca="1">IF(ISBLANK(INDIRECT("O121"))," ",(INDIRECT("O121")))</f>
        <v xml:space="preserve"> </v>
      </c>
      <c r="BQ121" s="50" t="str">
        <f ca="1">IF(ISBLANK(INDIRECT("P121"))," ",(INDIRECT("P121")))</f>
        <v xml:space="preserve"> </v>
      </c>
      <c r="BR121" s="50">
        <f ca="1">IF(ISBLANK(INDIRECT("Q121"))," ",(INDIRECT("Q121")))</f>
        <v>0</v>
      </c>
      <c r="BS121" s="50" t="str">
        <f ca="1">IF(ISBLANK(INDIRECT("R121"))," ",(INDIRECT("R121")))</f>
        <v xml:space="preserve"> </v>
      </c>
      <c r="BT121" s="50" t="str">
        <f ca="1">IF(ISBLANK(INDIRECT("S121"))," ",(INDIRECT("S121")))</f>
        <v xml:space="preserve"> </v>
      </c>
      <c r="BU121" s="40"/>
    </row>
    <row r="122" spans="1:73" x14ac:dyDescent="0.25">
      <c r="A122" s="379">
        <v>117</v>
      </c>
      <c r="B122" s="226"/>
      <c r="C122" s="227"/>
      <c r="D122" s="226"/>
      <c r="E122" s="227"/>
      <c r="F122" s="226"/>
      <c r="G122" s="226"/>
      <c r="H122" s="226"/>
      <c r="I122" s="226"/>
      <c r="J122" s="226"/>
      <c r="K122" s="226"/>
      <c r="L122" s="226"/>
      <c r="M122" s="226"/>
      <c r="N122" s="226"/>
      <c r="O122" s="235"/>
      <c r="P122" s="235"/>
      <c r="Q122" s="150">
        <f t="shared" si="5"/>
        <v>0</v>
      </c>
      <c r="R122" s="147"/>
      <c r="S122" s="226"/>
      <c r="BA122" s="50">
        <f ca="1">IF(ISBLANK(INDIRECT("A122"))," ",(INDIRECT("A122")))</f>
        <v>117</v>
      </c>
      <c r="BB122" s="50" t="str">
        <f ca="1">IF(ISBLANK(INDIRECT("B122"))," ",(INDIRECT("B122")))</f>
        <v xml:space="preserve"> </v>
      </c>
      <c r="BC122" s="50" t="str">
        <f ca="1">IF(ISBLANK(INDIRECT("C122"))," ",(INDIRECT("C122")))</f>
        <v xml:space="preserve"> </v>
      </c>
      <c r="BD122" s="50" t="str">
        <f ca="1">IF(ISBLANK(INDIRECT("D122"))," ",(INDIRECT("D122")))</f>
        <v xml:space="preserve"> </v>
      </c>
      <c r="BE122" s="50" t="str">
        <f ca="1">IF(ISBLANK(INDIRECT("E122"))," ",(INDIRECT("E122")))</f>
        <v xml:space="preserve"> </v>
      </c>
      <c r="BF122" s="50" t="str">
        <f ca="1">IF(ISBLANK(INDIRECT("F122"))," ",(INDIRECT("F122")))</f>
        <v xml:space="preserve"> </v>
      </c>
      <c r="BG122" s="50" t="str">
        <f ca="1">IF(ISBLANK(INDIRECT("G122"))," ",(INDIRECT("G122")))</f>
        <v xml:space="preserve"> </v>
      </c>
      <c r="BH122" s="50" t="str">
        <f ca="1">IF(ISBLANK(INDIRECT("H122"))," ",(INDIRECT("H122")))</f>
        <v xml:space="preserve"> </v>
      </c>
      <c r="BI122" s="50" t="str">
        <f ca="1">IF(ISBLANK(INDIRECT("I122"))," ",(INDIRECT("I122")))</f>
        <v xml:space="preserve"> </v>
      </c>
      <c r="BJ122" s="50" t="str">
        <f ca="1">IF(ISBLANK(INDIRECT("J122"))," ",(INDIRECT("J122")))</f>
        <v xml:space="preserve"> </v>
      </c>
      <c r="BK122" s="50" t="str">
        <f ca="1">IF(ISBLANK(INDIRECT("K122"))," ",(INDIRECT("K122")))</f>
        <v xml:space="preserve"> </v>
      </c>
      <c r="BL122" s="50" t="str">
        <f ca="1">IF(ISBLANK(INDIRECT("L122"))," ",(INDIRECT("L122")))</f>
        <v xml:space="preserve"> </v>
      </c>
      <c r="BM122" s="50" t="str">
        <f ca="1">IF(ISBLANK(INDIRECT("M122"))," ",(INDIRECT("M122")))</f>
        <v xml:space="preserve"> </v>
      </c>
      <c r="BN122" s="50" t="str">
        <f ca="1">IF(ISBLANK(INDIRECT("N122"))," ",(INDIRECT("N122")))</f>
        <v xml:space="preserve"> </v>
      </c>
      <c r="BO122" s="40" t="str">
        <f t="shared" ca="1" si="4"/>
        <v xml:space="preserve"> </v>
      </c>
      <c r="BP122" s="50" t="str">
        <f ca="1">IF(ISBLANK(INDIRECT("O122"))," ",(INDIRECT("O122")))</f>
        <v xml:space="preserve"> </v>
      </c>
      <c r="BQ122" s="50" t="str">
        <f ca="1">IF(ISBLANK(INDIRECT("P122"))," ",(INDIRECT("P122")))</f>
        <v xml:space="preserve"> </v>
      </c>
      <c r="BR122" s="50">
        <f ca="1">IF(ISBLANK(INDIRECT("Q122"))," ",(INDIRECT("Q122")))</f>
        <v>0</v>
      </c>
      <c r="BS122" s="50" t="str">
        <f ca="1">IF(ISBLANK(INDIRECT("R122"))," ",(INDIRECT("R122")))</f>
        <v xml:space="preserve"> </v>
      </c>
      <c r="BT122" s="50" t="str">
        <f ca="1">IF(ISBLANK(INDIRECT("S122"))," ",(INDIRECT("S122")))</f>
        <v xml:space="preserve"> </v>
      </c>
      <c r="BU122" s="40"/>
    </row>
    <row r="123" spans="1:73" x14ac:dyDescent="0.25">
      <c r="A123" s="379">
        <v>118</v>
      </c>
      <c r="B123" s="226"/>
      <c r="C123" s="227"/>
      <c r="D123" s="226"/>
      <c r="E123" s="227"/>
      <c r="F123" s="226"/>
      <c r="G123" s="226"/>
      <c r="H123" s="226"/>
      <c r="I123" s="226"/>
      <c r="J123" s="226"/>
      <c r="K123" s="226"/>
      <c r="L123" s="226"/>
      <c r="M123" s="226"/>
      <c r="N123" s="226"/>
      <c r="O123" s="235"/>
      <c r="P123" s="235"/>
      <c r="Q123" s="150">
        <f t="shared" si="5"/>
        <v>0</v>
      </c>
      <c r="R123" s="147"/>
      <c r="S123" s="226"/>
      <c r="BA123" s="50">
        <f ca="1">IF(ISBLANK(INDIRECT("A123"))," ",(INDIRECT("A123")))</f>
        <v>118</v>
      </c>
      <c r="BB123" s="50" t="str">
        <f ca="1">IF(ISBLANK(INDIRECT("B123"))," ",(INDIRECT("B123")))</f>
        <v xml:space="preserve"> </v>
      </c>
      <c r="BC123" s="50" t="str">
        <f ca="1">IF(ISBLANK(INDIRECT("C123"))," ",(INDIRECT("C123")))</f>
        <v xml:space="preserve"> </v>
      </c>
      <c r="BD123" s="50" t="str">
        <f ca="1">IF(ISBLANK(INDIRECT("D123"))," ",(INDIRECT("D123")))</f>
        <v xml:space="preserve"> </v>
      </c>
      <c r="BE123" s="50" t="str">
        <f ca="1">IF(ISBLANK(INDIRECT("E123"))," ",(INDIRECT("E123")))</f>
        <v xml:space="preserve"> </v>
      </c>
      <c r="BF123" s="50" t="str">
        <f ca="1">IF(ISBLANK(INDIRECT("F123"))," ",(INDIRECT("F123")))</f>
        <v xml:space="preserve"> </v>
      </c>
      <c r="BG123" s="50" t="str">
        <f ca="1">IF(ISBLANK(INDIRECT("G123"))," ",(INDIRECT("G123")))</f>
        <v xml:space="preserve"> </v>
      </c>
      <c r="BH123" s="50" t="str">
        <f ca="1">IF(ISBLANK(INDIRECT("H123"))," ",(INDIRECT("H123")))</f>
        <v xml:space="preserve"> </v>
      </c>
      <c r="BI123" s="50" t="str">
        <f ca="1">IF(ISBLANK(INDIRECT("I123"))," ",(INDIRECT("I123")))</f>
        <v xml:space="preserve"> </v>
      </c>
      <c r="BJ123" s="50" t="str">
        <f ca="1">IF(ISBLANK(INDIRECT("J123"))," ",(INDIRECT("J123")))</f>
        <v xml:space="preserve"> </v>
      </c>
      <c r="BK123" s="50" t="str">
        <f ca="1">IF(ISBLANK(INDIRECT("K123"))," ",(INDIRECT("K123")))</f>
        <v xml:space="preserve"> </v>
      </c>
      <c r="BL123" s="50" t="str">
        <f ca="1">IF(ISBLANK(INDIRECT("L123"))," ",(INDIRECT("L123")))</f>
        <v xml:space="preserve"> </v>
      </c>
      <c r="BM123" s="50" t="str">
        <f ca="1">IF(ISBLANK(INDIRECT("M123"))," ",(INDIRECT("M123")))</f>
        <v xml:space="preserve"> </v>
      </c>
      <c r="BN123" s="50" t="str">
        <f ca="1">IF(ISBLANK(INDIRECT("N123"))," ",(INDIRECT("N123")))</f>
        <v xml:space="preserve"> </v>
      </c>
      <c r="BO123" s="40" t="str">
        <f t="shared" ca="1" si="4"/>
        <v xml:space="preserve"> </v>
      </c>
      <c r="BP123" s="50" t="str">
        <f ca="1">IF(ISBLANK(INDIRECT("O123"))," ",(INDIRECT("O123")))</f>
        <v xml:space="preserve"> </v>
      </c>
      <c r="BQ123" s="50" t="str">
        <f ca="1">IF(ISBLANK(INDIRECT("P123"))," ",(INDIRECT("P123")))</f>
        <v xml:space="preserve"> </v>
      </c>
      <c r="BR123" s="50">
        <f ca="1">IF(ISBLANK(INDIRECT("Q123"))," ",(INDIRECT("Q123")))</f>
        <v>0</v>
      </c>
      <c r="BS123" s="50" t="str">
        <f ca="1">IF(ISBLANK(INDIRECT("R123"))," ",(INDIRECT("R123")))</f>
        <v xml:space="preserve"> </v>
      </c>
      <c r="BT123" s="50" t="str">
        <f ca="1">IF(ISBLANK(INDIRECT("S123"))," ",(INDIRECT("S123")))</f>
        <v xml:space="preserve"> </v>
      </c>
      <c r="BU123" s="40"/>
    </row>
    <row r="124" spans="1:73" x14ac:dyDescent="0.25">
      <c r="A124" s="379">
        <v>119</v>
      </c>
      <c r="B124" s="226"/>
      <c r="C124" s="227"/>
      <c r="D124" s="226"/>
      <c r="E124" s="227"/>
      <c r="F124" s="226"/>
      <c r="G124" s="226"/>
      <c r="H124" s="226"/>
      <c r="I124" s="226"/>
      <c r="J124" s="226"/>
      <c r="K124" s="226"/>
      <c r="L124" s="226"/>
      <c r="M124" s="226"/>
      <c r="N124" s="226"/>
      <c r="O124" s="235"/>
      <c r="P124" s="235"/>
      <c r="Q124" s="150">
        <f t="shared" si="5"/>
        <v>0</v>
      </c>
      <c r="R124" s="147"/>
      <c r="S124" s="226"/>
      <c r="BA124" s="50">
        <f ca="1">IF(ISBLANK(INDIRECT("A124"))," ",(INDIRECT("A124")))</f>
        <v>119</v>
      </c>
      <c r="BB124" s="50" t="str">
        <f ca="1">IF(ISBLANK(INDIRECT("B124"))," ",(INDIRECT("B124")))</f>
        <v xml:space="preserve"> </v>
      </c>
      <c r="BC124" s="50" t="str">
        <f ca="1">IF(ISBLANK(INDIRECT("C124"))," ",(INDIRECT("C124")))</f>
        <v xml:space="preserve"> </v>
      </c>
      <c r="BD124" s="50" t="str">
        <f ca="1">IF(ISBLANK(INDIRECT("D124"))," ",(INDIRECT("D124")))</f>
        <v xml:space="preserve"> </v>
      </c>
      <c r="BE124" s="50" t="str">
        <f ca="1">IF(ISBLANK(INDIRECT("E124"))," ",(INDIRECT("E124")))</f>
        <v xml:space="preserve"> </v>
      </c>
      <c r="BF124" s="50" t="str">
        <f ca="1">IF(ISBLANK(INDIRECT("F124"))," ",(INDIRECT("F124")))</f>
        <v xml:space="preserve"> </v>
      </c>
      <c r="BG124" s="50" t="str">
        <f ca="1">IF(ISBLANK(INDIRECT("G124"))," ",(INDIRECT("G124")))</f>
        <v xml:space="preserve"> </v>
      </c>
      <c r="BH124" s="50" t="str">
        <f ca="1">IF(ISBLANK(INDIRECT("H124"))," ",(INDIRECT("H124")))</f>
        <v xml:space="preserve"> </v>
      </c>
      <c r="BI124" s="50" t="str">
        <f ca="1">IF(ISBLANK(INDIRECT("I124"))," ",(INDIRECT("I124")))</f>
        <v xml:space="preserve"> </v>
      </c>
      <c r="BJ124" s="50" t="str">
        <f ca="1">IF(ISBLANK(INDIRECT("J124"))," ",(INDIRECT("J124")))</f>
        <v xml:space="preserve"> </v>
      </c>
      <c r="BK124" s="50" t="str">
        <f ca="1">IF(ISBLANK(INDIRECT("K124"))," ",(INDIRECT("K124")))</f>
        <v xml:space="preserve"> </v>
      </c>
      <c r="BL124" s="50" t="str">
        <f ca="1">IF(ISBLANK(INDIRECT("L124"))," ",(INDIRECT("L124")))</f>
        <v xml:space="preserve"> </v>
      </c>
      <c r="BM124" s="50" t="str">
        <f ca="1">IF(ISBLANK(INDIRECT("M124"))," ",(INDIRECT("M124")))</f>
        <v xml:space="preserve"> </v>
      </c>
      <c r="BN124" s="50" t="str">
        <f ca="1">IF(ISBLANK(INDIRECT("N124"))," ",(INDIRECT("N124")))</f>
        <v xml:space="preserve"> </v>
      </c>
      <c r="BO124" s="40" t="str">
        <f t="shared" ca="1" si="4"/>
        <v xml:space="preserve"> </v>
      </c>
      <c r="BP124" s="50" t="str">
        <f ca="1">IF(ISBLANK(INDIRECT("O124"))," ",(INDIRECT("O124")))</f>
        <v xml:space="preserve"> </v>
      </c>
      <c r="BQ124" s="50" t="str">
        <f ca="1">IF(ISBLANK(INDIRECT("P124"))," ",(INDIRECT("P124")))</f>
        <v xml:space="preserve"> </v>
      </c>
      <c r="BR124" s="50">
        <f ca="1">IF(ISBLANK(INDIRECT("Q124"))," ",(INDIRECT("Q124")))</f>
        <v>0</v>
      </c>
      <c r="BS124" s="50" t="str">
        <f ca="1">IF(ISBLANK(INDIRECT("R124"))," ",(INDIRECT("R124")))</f>
        <v xml:space="preserve"> </v>
      </c>
      <c r="BT124" s="50" t="str">
        <f ca="1">IF(ISBLANK(INDIRECT("S124"))," ",(INDIRECT("S124")))</f>
        <v xml:space="preserve"> </v>
      </c>
      <c r="BU124" s="40"/>
    </row>
    <row r="125" spans="1:73" x14ac:dyDescent="0.25">
      <c r="A125" s="379">
        <v>120</v>
      </c>
      <c r="B125" s="226"/>
      <c r="C125" s="227"/>
      <c r="D125" s="226"/>
      <c r="E125" s="227"/>
      <c r="F125" s="226"/>
      <c r="G125" s="226"/>
      <c r="H125" s="226"/>
      <c r="I125" s="226"/>
      <c r="J125" s="226"/>
      <c r="K125" s="226"/>
      <c r="L125" s="226"/>
      <c r="M125" s="226"/>
      <c r="N125" s="226"/>
      <c r="O125" s="235"/>
      <c r="P125" s="235"/>
      <c r="Q125" s="150">
        <f t="shared" si="5"/>
        <v>0</v>
      </c>
      <c r="R125" s="147"/>
      <c r="S125" s="226"/>
      <c r="BA125" s="50">
        <f ca="1">IF(ISBLANK(INDIRECT("A125"))," ",(INDIRECT("A125")))</f>
        <v>120</v>
      </c>
      <c r="BB125" s="50" t="str">
        <f ca="1">IF(ISBLANK(INDIRECT("B125"))," ",(INDIRECT("B125")))</f>
        <v xml:space="preserve"> </v>
      </c>
      <c r="BC125" s="50" t="str">
        <f ca="1">IF(ISBLANK(INDIRECT("C125"))," ",(INDIRECT("C125")))</f>
        <v xml:space="preserve"> </v>
      </c>
      <c r="BD125" s="50" t="str">
        <f ca="1">IF(ISBLANK(INDIRECT("D125"))," ",(INDIRECT("D125")))</f>
        <v xml:space="preserve"> </v>
      </c>
      <c r="BE125" s="50" t="str">
        <f ca="1">IF(ISBLANK(INDIRECT("E125"))," ",(INDIRECT("E125")))</f>
        <v xml:space="preserve"> </v>
      </c>
      <c r="BF125" s="50" t="str">
        <f ca="1">IF(ISBLANK(INDIRECT("F125"))," ",(INDIRECT("F125")))</f>
        <v xml:space="preserve"> </v>
      </c>
      <c r="BG125" s="50" t="str">
        <f ca="1">IF(ISBLANK(INDIRECT("G125"))," ",(INDIRECT("G125")))</f>
        <v xml:space="preserve"> </v>
      </c>
      <c r="BH125" s="50" t="str">
        <f ca="1">IF(ISBLANK(INDIRECT("H125"))," ",(INDIRECT("H125")))</f>
        <v xml:space="preserve"> </v>
      </c>
      <c r="BI125" s="50" t="str">
        <f ca="1">IF(ISBLANK(INDIRECT("I125"))," ",(INDIRECT("I125")))</f>
        <v xml:space="preserve"> </v>
      </c>
      <c r="BJ125" s="50" t="str">
        <f ca="1">IF(ISBLANK(INDIRECT("J125"))," ",(INDIRECT("J125")))</f>
        <v xml:space="preserve"> </v>
      </c>
      <c r="BK125" s="50" t="str">
        <f ca="1">IF(ISBLANK(INDIRECT("K125"))," ",(INDIRECT("K125")))</f>
        <v xml:space="preserve"> </v>
      </c>
      <c r="BL125" s="50" t="str">
        <f ca="1">IF(ISBLANK(INDIRECT("L125"))," ",(INDIRECT("L125")))</f>
        <v xml:space="preserve"> </v>
      </c>
      <c r="BM125" s="50" t="str">
        <f ca="1">IF(ISBLANK(INDIRECT("M125"))," ",(INDIRECT("M125")))</f>
        <v xml:space="preserve"> </v>
      </c>
      <c r="BN125" s="50" t="str">
        <f ca="1">IF(ISBLANK(INDIRECT("N125"))," ",(INDIRECT("N125")))</f>
        <v xml:space="preserve"> </v>
      </c>
      <c r="BO125" s="40" t="str">
        <f t="shared" ca="1" si="4"/>
        <v xml:space="preserve"> </v>
      </c>
      <c r="BP125" s="50" t="str">
        <f ca="1">IF(ISBLANK(INDIRECT("O125"))," ",(INDIRECT("O125")))</f>
        <v xml:space="preserve"> </v>
      </c>
      <c r="BQ125" s="50" t="str">
        <f ca="1">IF(ISBLANK(INDIRECT("P125"))," ",(INDIRECT("P125")))</f>
        <v xml:space="preserve"> </v>
      </c>
      <c r="BR125" s="50">
        <f ca="1">IF(ISBLANK(INDIRECT("Q125"))," ",(INDIRECT("Q125")))</f>
        <v>0</v>
      </c>
      <c r="BS125" s="50" t="str">
        <f ca="1">IF(ISBLANK(INDIRECT("R125"))," ",(INDIRECT("R125")))</f>
        <v xml:space="preserve"> </v>
      </c>
      <c r="BT125" s="50" t="str">
        <f ca="1">IF(ISBLANK(INDIRECT("S125"))," ",(INDIRECT("S125")))</f>
        <v xml:space="preserve"> </v>
      </c>
      <c r="BU125" s="40"/>
    </row>
    <row r="126" spans="1:73" x14ac:dyDescent="0.25">
      <c r="A126" s="379">
        <v>121</v>
      </c>
      <c r="B126" s="226"/>
      <c r="C126" s="227"/>
      <c r="D126" s="226"/>
      <c r="E126" s="227"/>
      <c r="F126" s="226"/>
      <c r="G126" s="226"/>
      <c r="H126" s="226"/>
      <c r="I126" s="226"/>
      <c r="J126" s="226"/>
      <c r="K126" s="226"/>
      <c r="L126" s="226"/>
      <c r="M126" s="226"/>
      <c r="N126" s="226"/>
      <c r="O126" s="235"/>
      <c r="P126" s="235"/>
      <c r="Q126" s="150">
        <f t="shared" si="5"/>
        <v>0</v>
      </c>
      <c r="R126" s="147"/>
      <c r="S126" s="226"/>
      <c r="BA126" s="50">
        <f ca="1">IF(ISBLANK(INDIRECT("A126"))," ",(INDIRECT("A126")))</f>
        <v>121</v>
      </c>
      <c r="BB126" s="50" t="str">
        <f ca="1">IF(ISBLANK(INDIRECT("B126"))," ",(INDIRECT("B126")))</f>
        <v xml:space="preserve"> </v>
      </c>
      <c r="BC126" s="50" t="str">
        <f ca="1">IF(ISBLANK(INDIRECT("C126"))," ",(INDIRECT("C126")))</f>
        <v xml:space="preserve"> </v>
      </c>
      <c r="BD126" s="50" t="str">
        <f ca="1">IF(ISBLANK(INDIRECT("D126"))," ",(INDIRECT("D126")))</f>
        <v xml:space="preserve"> </v>
      </c>
      <c r="BE126" s="50" t="str">
        <f ca="1">IF(ISBLANK(INDIRECT("E126"))," ",(INDIRECT("E126")))</f>
        <v xml:space="preserve"> </v>
      </c>
      <c r="BF126" s="50" t="str">
        <f ca="1">IF(ISBLANK(INDIRECT("F126"))," ",(INDIRECT("F126")))</f>
        <v xml:space="preserve"> </v>
      </c>
      <c r="BG126" s="50" t="str">
        <f ca="1">IF(ISBLANK(INDIRECT("G126"))," ",(INDIRECT("G126")))</f>
        <v xml:space="preserve"> </v>
      </c>
      <c r="BH126" s="50" t="str">
        <f ca="1">IF(ISBLANK(INDIRECT("H126"))," ",(INDIRECT("H126")))</f>
        <v xml:space="preserve"> </v>
      </c>
      <c r="BI126" s="50" t="str">
        <f ca="1">IF(ISBLANK(INDIRECT("I126"))," ",(INDIRECT("I126")))</f>
        <v xml:space="preserve"> </v>
      </c>
      <c r="BJ126" s="50" t="str">
        <f ca="1">IF(ISBLANK(INDIRECT("J126"))," ",(INDIRECT("J126")))</f>
        <v xml:space="preserve"> </v>
      </c>
      <c r="BK126" s="50" t="str">
        <f ca="1">IF(ISBLANK(INDIRECT("K126"))," ",(INDIRECT("K126")))</f>
        <v xml:space="preserve"> </v>
      </c>
      <c r="BL126" s="50" t="str">
        <f ca="1">IF(ISBLANK(INDIRECT("L126"))," ",(INDIRECT("L126")))</f>
        <v xml:space="preserve"> </v>
      </c>
      <c r="BM126" s="50" t="str">
        <f ca="1">IF(ISBLANK(INDIRECT("M126"))," ",(INDIRECT("M126")))</f>
        <v xml:space="preserve"> </v>
      </c>
      <c r="BN126" s="50" t="str">
        <f ca="1">IF(ISBLANK(INDIRECT("N126"))," ",(INDIRECT("N126")))</f>
        <v xml:space="preserve"> </v>
      </c>
      <c r="BO126" s="40" t="str">
        <f t="shared" ca="1" si="4"/>
        <v xml:space="preserve"> </v>
      </c>
      <c r="BP126" s="50" t="str">
        <f ca="1">IF(ISBLANK(INDIRECT("O126"))," ",(INDIRECT("O126")))</f>
        <v xml:space="preserve"> </v>
      </c>
      <c r="BQ126" s="50" t="str">
        <f ca="1">IF(ISBLANK(INDIRECT("P126"))," ",(INDIRECT("P126")))</f>
        <v xml:space="preserve"> </v>
      </c>
      <c r="BR126" s="50">
        <f ca="1">IF(ISBLANK(INDIRECT("Q126"))," ",(INDIRECT("Q126")))</f>
        <v>0</v>
      </c>
      <c r="BS126" s="50" t="str">
        <f ca="1">IF(ISBLANK(INDIRECT("R126"))," ",(INDIRECT("R126")))</f>
        <v xml:space="preserve"> </v>
      </c>
      <c r="BT126" s="50" t="str">
        <f ca="1">IF(ISBLANK(INDIRECT("S126"))," ",(INDIRECT("S126")))</f>
        <v xml:space="preserve"> </v>
      </c>
      <c r="BU126" s="40"/>
    </row>
    <row r="127" spans="1:73" x14ac:dyDescent="0.25">
      <c r="A127" s="379">
        <v>122</v>
      </c>
      <c r="B127" s="226"/>
      <c r="C127" s="227"/>
      <c r="D127" s="226"/>
      <c r="E127" s="227"/>
      <c r="F127" s="226"/>
      <c r="G127" s="226"/>
      <c r="H127" s="226"/>
      <c r="I127" s="226"/>
      <c r="J127" s="226"/>
      <c r="K127" s="226"/>
      <c r="L127" s="226"/>
      <c r="M127" s="226"/>
      <c r="N127" s="226"/>
      <c r="O127" s="235"/>
      <c r="P127" s="235"/>
      <c r="Q127" s="150">
        <f t="shared" si="5"/>
        <v>0</v>
      </c>
      <c r="R127" s="147"/>
      <c r="S127" s="226"/>
      <c r="BA127" s="50">
        <f ca="1">IF(ISBLANK(INDIRECT("A127"))," ",(INDIRECT("A127")))</f>
        <v>122</v>
      </c>
      <c r="BB127" s="50" t="str">
        <f ca="1">IF(ISBLANK(INDIRECT("B127"))," ",(INDIRECT("B127")))</f>
        <v xml:space="preserve"> </v>
      </c>
      <c r="BC127" s="50" t="str">
        <f ca="1">IF(ISBLANK(INDIRECT("C127"))," ",(INDIRECT("C127")))</f>
        <v xml:space="preserve"> </v>
      </c>
      <c r="BD127" s="50" t="str">
        <f ca="1">IF(ISBLANK(INDIRECT("D127"))," ",(INDIRECT("D127")))</f>
        <v xml:space="preserve"> </v>
      </c>
      <c r="BE127" s="50" t="str">
        <f ca="1">IF(ISBLANK(INDIRECT("E127"))," ",(INDIRECT("E127")))</f>
        <v xml:space="preserve"> </v>
      </c>
      <c r="BF127" s="50" t="str">
        <f ca="1">IF(ISBLANK(INDIRECT("F127"))," ",(INDIRECT("F127")))</f>
        <v xml:space="preserve"> </v>
      </c>
      <c r="BG127" s="50" t="str">
        <f ca="1">IF(ISBLANK(INDIRECT("G127"))," ",(INDIRECT("G127")))</f>
        <v xml:space="preserve"> </v>
      </c>
      <c r="BH127" s="50" t="str">
        <f ca="1">IF(ISBLANK(INDIRECT("H127"))," ",(INDIRECT("H127")))</f>
        <v xml:space="preserve"> </v>
      </c>
      <c r="BI127" s="50" t="str">
        <f ca="1">IF(ISBLANK(INDIRECT("I127"))," ",(INDIRECT("I127")))</f>
        <v xml:space="preserve"> </v>
      </c>
      <c r="BJ127" s="50" t="str">
        <f ca="1">IF(ISBLANK(INDIRECT("J127"))," ",(INDIRECT("J127")))</f>
        <v xml:space="preserve"> </v>
      </c>
      <c r="BK127" s="50" t="str">
        <f ca="1">IF(ISBLANK(INDIRECT("K127"))," ",(INDIRECT("K127")))</f>
        <v xml:space="preserve"> </v>
      </c>
      <c r="BL127" s="50" t="str">
        <f ca="1">IF(ISBLANK(INDIRECT("L127"))," ",(INDIRECT("L127")))</f>
        <v xml:space="preserve"> </v>
      </c>
      <c r="BM127" s="50" t="str">
        <f ca="1">IF(ISBLANK(INDIRECT("M127"))," ",(INDIRECT("M127")))</f>
        <v xml:space="preserve"> </v>
      </c>
      <c r="BN127" s="50" t="str">
        <f ca="1">IF(ISBLANK(INDIRECT("N127"))," ",(INDIRECT("N127")))</f>
        <v xml:space="preserve"> </v>
      </c>
      <c r="BO127" s="40" t="str">
        <f t="shared" ca="1" si="4"/>
        <v xml:space="preserve"> </v>
      </c>
      <c r="BP127" s="50" t="str">
        <f ca="1">IF(ISBLANK(INDIRECT("O127"))," ",(INDIRECT("O127")))</f>
        <v xml:space="preserve"> </v>
      </c>
      <c r="BQ127" s="50" t="str">
        <f ca="1">IF(ISBLANK(INDIRECT("P127"))," ",(INDIRECT("P127")))</f>
        <v xml:space="preserve"> </v>
      </c>
      <c r="BR127" s="50">
        <f ca="1">IF(ISBLANK(INDIRECT("Q127"))," ",(INDIRECT("Q127")))</f>
        <v>0</v>
      </c>
      <c r="BS127" s="50" t="str">
        <f ca="1">IF(ISBLANK(INDIRECT("R127"))," ",(INDIRECT("R127")))</f>
        <v xml:space="preserve"> </v>
      </c>
      <c r="BT127" s="50" t="str">
        <f ca="1">IF(ISBLANK(INDIRECT("S127"))," ",(INDIRECT("S127")))</f>
        <v xml:space="preserve"> </v>
      </c>
      <c r="BU127" s="40"/>
    </row>
    <row r="128" spans="1:73" x14ac:dyDescent="0.25">
      <c r="A128" s="379">
        <v>123</v>
      </c>
      <c r="B128" s="226"/>
      <c r="C128" s="227"/>
      <c r="D128" s="226"/>
      <c r="E128" s="227"/>
      <c r="F128" s="226"/>
      <c r="G128" s="226"/>
      <c r="H128" s="226"/>
      <c r="I128" s="226"/>
      <c r="J128" s="226"/>
      <c r="K128" s="226"/>
      <c r="L128" s="226"/>
      <c r="M128" s="226"/>
      <c r="N128" s="226"/>
      <c r="O128" s="235"/>
      <c r="P128" s="235"/>
      <c r="Q128" s="150">
        <f t="shared" si="5"/>
        <v>0</v>
      </c>
      <c r="R128" s="147"/>
      <c r="S128" s="226"/>
      <c r="BA128" s="50">
        <f ca="1">IF(ISBLANK(INDIRECT("A128"))," ",(INDIRECT("A128")))</f>
        <v>123</v>
      </c>
      <c r="BB128" s="50" t="str">
        <f ca="1">IF(ISBLANK(INDIRECT("B128"))," ",(INDIRECT("B128")))</f>
        <v xml:space="preserve"> </v>
      </c>
      <c r="BC128" s="50" t="str">
        <f ca="1">IF(ISBLANK(INDIRECT("C128"))," ",(INDIRECT("C128")))</f>
        <v xml:space="preserve"> </v>
      </c>
      <c r="BD128" s="50" t="str">
        <f ca="1">IF(ISBLANK(INDIRECT("D128"))," ",(INDIRECT("D128")))</f>
        <v xml:space="preserve"> </v>
      </c>
      <c r="BE128" s="50" t="str">
        <f ca="1">IF(ISBLANK(INDIRECT("E128"))," ",(INDIRECT("E128")))</f>
        <v xml:space="preserve"> </v>
      </c>
      <c r="BF128" s="50" t="str">
        <f ca="1">IF(ISBLANK(INDIRECT("F128"))," ",(INDIRECT("F128")))</f>
        <v xml:space="preserve"> </v>
      </c>
      <c r="BG128" s="50" t="str">
        <f ca="1">IF(ISBLANK(INDIRECT("G128"))," ",(INDIRECT("G128")))</f>
        <v xml:space="preserve"> </v>
      </c>
      <c r="BH128" s="50" t="str">
        <f ca="1">IF(ISBLANK(INDIRECT("H128"))," ",(INDIRECT("H128")))</f>
        <v xml:space="preserve"> </v>
      </c>
      <c r="BI128" s="50" t="str">
        <f ca="1">IF(ISBLANK(INDIRECT("I128"))," ",(INDIRECT("I128")))</f>
        <v xml:space="preserve"> </v>
      </c>
      <c r="BJ128" s="50" t="str">
        <f ca="1">IF(ISBLANK(INDIRECT("J128"))," ",(INDIRECT("J128")))</f>
        <v xml:space="preserve"> </v>
      </c>
      <c r="BK128" s="50" t="str">
        <f ca="1">IF(ISBLANK(INDIRECT("K128"))," ",(INDIRECT("K128")))</f>
        <v xml:space="preserve"> </v>
      </c>
      <c r="BL128" s="50" t="str">
        <f ca="1">IF(ISBLANK(INDIRECT("L128"))," ",(INDIRECT("L128")))</f>
        <v xml:space="preserve"> </v>
      </c>
      <c r="BM128" s="50" t="str">
        <f ca="1">IF(ISBLANK(INDIRECT("M128"))," ",(INDIRECT("M128")))</f>
        <v xml:space="preserve"> </v>
      </c>
      <c r="BN128" s="50" t="str">
        <f ca="1">IF(ISBLANK(INDIRECT("N128"))," ",(INDIRECT("N128")))</f>
        <v xml:space="preserve"> </v>
      </c>
      <c r="BO128" s="40" t="str">
        <f t="shared" ca="1" si="4"/>
        <v xml:space="preserve"> </v>
      </c>
      <c r="BP128" s="50" t="str">
        <f ca="1">IF(ISBLANK(INDIRECT("O128"))," ",(INDIRECT("O128")))</f>
        <v xml:space="preserve"> </v>
      </c>
      <c r="BQ128" s="50" t="str">
        <f ca="1">IF(ISBLANK(INDIRECT("P128"))," ",(INDIRECT("P128")))</f>
        <v xml:space="preserve"> </v>
      </c>
      <c r="BR128" s="50">
        <f ca="1">IF(ISBLANK(INDIRECT("Q128"))," ",(INDIRECT("Q128")))</f>
        <v>0</v>
      </c>
      <c r="BS128" s="50" t="str">
        <f ca="1">IF(ISBLANK(INDIRECT("R128"))," ",(INDIRECT("R128")))</f>
        <v xml:space="preserve"> </v>
      </c>
      <c r="BT128" s="50" t="str">
        <f ca="1">IF(ISBLANK(INDIRECT("S128"))," ",(INDIRECT("S128")))</f>
        <v xml:space="preserve"> </v>
      </c>
      <c r="BU128" s="40"/>
    </row>
    <row r="129" spans="1:73" x14ac:dyDescent="0.25">
      <c r="A129" s="379">
        <v>124</v>
      </c>
      <c r="B129" s="226"/>
      <c r="C129" s="227"/>
      <c r="D129" s="226"/>
      <c r="E129" s="227"/>
      <c r="F129" s="226"/>
      <c r="G129" s="226"/>
      <c r="H129" s="226"/>
      <c r="I129" s="226"/>
      <c r="J129" s="226"/>
      <c r="K129" s="226"/>
      <c r="L129" s="226"/>
      <c r="M129" s="226"/>
      <c r="N129" s="226"/>
      <c r="O129" s="235"/>
      <c r="P129" s="235"/>
      <c r="Q129" s="150">
        <f t="shared" si="5"/>
        <v>0</v>
      </c>
      <c r="R129" s="147"/>
      <c r="S129" s="226"/>
      <c r="BA129" s="50">
        <f ca="1">IF(ISBLANK(INDIRECT("A129"))," ",(INDIRECT("A129")))</f>
        <v>124</v>
      </c>
      <c r="BB129" s="50" t="str">
        <f ca="1">IF(ISBLANK(INDIRECT("B129"))," ",(INDIRECT("B129")))</f>
        <v xml:space="preserve"> </v>
      </c>
      <c r="BC129" s="50" t="str">
        <f ca="1">IF(ISBLANK(INDIRECT("C129"))," ",(INDIRECT("C129")))</f>
        <v xml:space="preserve"> </v>
      </c>
      <c r="BD129" s="50" t="str">
        <f ca="1">IF(ISBLANK(INDIRECT("D129"))," ",(INDIRECT("D129")))</f>
        <v xml:space="preserve"> </v>
      </c>
      <c r="BE129" s="50" t="str">
        <f ca="1">IF(ISBLANK(INDIRECT("E129"))," ",(INDIRECT("E129")))</f>
        <v xml:space="preserve"> </v>
      </c>
      <c r="BF129" s="50" t="str">
        <f ca="1">IF(ISBLANK(INDIRECT("F129"))," ",(INDIRECT("F129")))</f>
        <v xml:space="preserve"> </v>
      </c>
      <c r="BG129" s="50" t="str">
        <f ca="1">IF(ISBLANK(INDIRECT("G129"))," ",(INDIRECT("G129")))</f>
        <v xml:space="preserve"> </v>
      </c>
      <c r="BH129" s="50" t="str">
        <f ca="1">IF(ISBLANK(INDIRECT("H129"))," ",(INDIRECT("H129")))</f>
        <v xml:space="preserve"> </v>
      </c>
      <c r="BI129" s="50" t="str">
        <f ca="1">IF(ISBLANK(INDIRECT("I129"))," ",(INDIRECT("I129")))</f>
        <v xml:space="preserve"> </v>
      </c>
      <c r="BJ129" s="50" t="str">
        <f ca="1">IF(ISBLANK(INDIRECT("J129"))," ",(INDIRECT("J129")))</f>
        <v xml:space="preserve"> </v>
      </c>
      <c r="BK129" s="50" t="str">
        <f ca="1">IF(ISBLANK(INDIRECT("K129"))," ",(INDIRECT("K129")))</f>
        <v xml:space="preserve"> </v>
      </c>
      <c r="BL129" s="50" t="str">
        <f ca="1">IF(ISBLANK(INDIRECT("L129"))," ",(INDIRECT("L129")))</f>
        <v xml:space="preserve"> </v>
      </c>
      <c r="BM129" s="50" t="str">
        <f ca="1">IF(ISBLANK(INDIRECT("M129"))," ",(INDIRECT("M129")))</f>
        <v xml:space="preserve"> </v>
      </c>
      <c r="BN129" s="50" t="str">
        <f ca="1">IF(ISBLANK(INDIRECT("N129"))," ",(INDIRECT("N129")))</f>
        <v xml:space="preserve"> </v>
      </c>
      <c r="BO129" s="40" t="str">
        <f t="shared" ca="1" si="4"/>
        <v xml:space="preserve"> </v>
      </c>
      <c r="BP129" s="50" t="str">
        <f ca="1">IF(ISBLANK(INDIRECT("O129"))," ",(INDIRECT("O129")))</f>
        <v xml:space="preserve"> </v>
      </c>
      <c r="BQ129" s="50" t="str">
        <f ca="1">IF(ISBLANK(INDIRECT("P129"))," ",(INDIRECT("P129")))</f>
        <v xml:space="preserve"> </v>
      </c>
      <c r="BR129" s="50">
        <f ca="1">IF(ISBLANK(INDIRECT("Q129"))," ",(INDIRECT("Q129")))</f>
        <v>0</v>
      </c>
      <c r="BS129" s="50" t="str">
        <f ca="1">IF(ISBLANK(INDIRECT("R129"))," ",(INDIRECT("R129")))</f>
        <v xml:space="preserve"> </v>
      </c>
      <c r="BT129" s="50" t="str">
        <f ca="1">IF(ISBLANK(INDIRECT("S129"))," ",(INDIRECT("S129")))</f>
        <v xml:space="preserve"> </v>
      </c>
      <c r="BU129" s="40"/>
    </row>
    <row r="130" spans="1:73" x14ac:dyDescent="0.25">
      <c r="A130" s="379">
        <v>125</v>
      </c>
      <c r="B130" s="226"/>
      <c r="C130" s="227"/>
      <c r="D130" s="226"/>
      <c r="E130" s="227"/>
      <c r="F130" s="226"/>
      <c r="G130" s="226"/>
      <c r="H130" s="226"/>
      <c r="I130" s="226"/>
      <c r="J130" s="226"/>
      <c r="K130" s="226"/>
      <c r="L130" s="226"/>
      <c r="M130" s="226"/>
      <c r="N130" s="226"/>
      <c r="O130" s="235"/>
      <c r="P130" s="235"/>
      <c r="Q130" s="150">
        <f t="shared" si="5"/>
        <v>0</v>
      </c>
      <c r="R130" s="147"/>
      <c r="S130" s="226"/>
      <c r="BA130" s="50">
        <f ca="1">IF(ISBLANK(INDIRECT("A130"))," ",(INDIRECT("A130")))</f>
        <v>125</v>
      </c>
      <c r="BB130" s="50" t="str">
        <f ca="1">IF(ISBLANK(INDIRECT("B130"))," ",(INDIRECT("B130")))</f>
        <v xml:space="preserve"> </v>
      </c>
      <c r="BC130" s="50" t="str">
        <f ca="1">IF(ISBLANK(INDIRECT("C130"))," ",(INDIRECT("C130")))</f>
        <v xml:space="preserve"> </v>
      </c>
      <c r="BD130" s="50" t="str">
        <f ca="1">IF(ISBLANK(INDIRECT("D130"))," ",(INDIRECT("D130")))</f>
        <v xml:space="preserve"> </v>
      </c>
      <c r="BE130" s="50" t="str">
        <f ca="1">IF(ISBLANK(INDIRECT("E130"))," ",(INDIRECT("E130")))</f>
        <v xml:space="preserve"> </v>
      </c>
      <c r="BF130" s="50" t="str">
        <f ca="1">IF(ISBLANK(INDIRECT("F130"))," ",(INDIRECT("F130")))</f>
        <v xml:space="preserve"> </v>
      </c>
      <c r="BG130" s="50" t="str">
        <f ca="1">IF(ISBLANK(INDIRECT("G130"))," ",(INDIRECT("G130")))</f>
        <v xml:space="preserve"> </v>
      </c>
      <c r="BH130" s="50" t="str">
        <f ca="1">IF(ISBLANK(INDIRECT("H130"))," ",(INDIRECT("H130")))</f>
        <v xml:space="preserve"> </v>
      </c>
      <c r="BI130" s="50" t="str">
        <f ca="1">IF(ISBLANK(INDIRECT("I130"))," ",(INDIRECT("I130")))</f>
        <v xml:space="preserve"> </v>
      </c>
      <c r="BJ130" s="50" t="str">
        <f ca="1">IF(ISBLANK(INDIRECT("J130"))," ",(INDIRECT("J130")))</f>
        <v xml:space="preserve"> </v>
      </c>
      <c r="BK130" s="50" t="str">
        <f ca="1">IF(ISBLANK(INDIRECT("K130"))," ",(INDIRECT("K130")))</f>
        <v xml:space="preserve"> </v>
      </c>
      <c r="BL130" s="50" t="str">
        <f ca="1">IF(ISBLANK(INDIRECT("L130"))," ",(INDIRECT("L130")))</f>
        <v xml:space="preserve"> </v>
      </c>
      <c r="BM130" s="50" t="str">
        <f ca="1">IF(ISBLANK(INDIRECT("M130"))," ",(INDIRECT("M130")))</f>
        <v xml:space="preserve"> </v>
      </c>
      <c r="BN130" s="50" t="str">
        <f ca="1">IF(ISBLANK(INDIRECT("N130"))," ",(INDIRECT("N130")))</f>
        <v xml:space="preserve"> </v>
      </c>
      <c r="BO130" s="40" t="str">
        <f t="shared" ca="1" si="4"/>
        <v xml:space="preserve"> </v>
      </c>
      <c r="BP130" s="50" t="str">
        <f ca="1">IF(ISBLANK(INDIRECT("O130"))," ",(INDIRECT("O130")))</f>
        <v xml:space="preserve"> </v>
      </c>
      <c r="BQ130" s="50" t="str">
        <f ca="1">IF(ISBLANK(INDIRECT("P130"))," ",(INDIRECT("P130")))</f>
        <v xml:space="preserve"> </v>
      </c>
      <c r="BR130" s="50">
        <f ca="1">IF(ISBLANK(INDIRECT("Q130"))," ",(INDIRECT("Q130")))</f>
        <v>0</v>
      </c>
      <c r="BS130" s="50" t="str">
        <f ca="1">IF(ISBLANK(INDIRECT("R130"))," ",(INDIRECT("R130")))</f>
        <v xml:space="preserve"> </v>
      </c>
      <c r="BT130" s="50" t="str">
        <f ca="1">IF(ISBLANK(INDIRECT("S130"))," ",(INDIRECT("S130")))</f>
        <v xml:space="preserve"> </v>
      </c>
      <c r="BU130" s="40"/>
    </row>
    <row r="131" spans="1:73" x14ac:dyDescent="0.25">
      <c r="A131" s="379">
        <v>126</v>
      </c>
      <c r="B131" s="226"/>
      <c r="C131" s="227"/>
      <c r="D131" s="226"/>
      <c r="E131" s="227"/>
      <c r="F131" s="226"/>
      <c r="G131" s="226"/>
      <c r="H131" s="226"/>
      <c r="I131" s="226"/>
      <c r="J131" s="226"/>
      <c r="K131" s="226"/>
      <c r="L131" s="226"/>
      <c r="M131" s="226"/>
      <c r="N131" s="226"/>
      <c r="O131" s="235"/>
      <c r="P131" s="235"/>
      <c r="Q131" s="150">
        <f t="shared" si="5"/>
        <v>0</v>
      </c>
      <c r="R131" s="147"/>
      <c r="S131" s="226"/>
      <c r="BA131" s="50">
        <f ca="1">IF(ISBLANK(INDIRECT("A131"))," ",(INDIRECT("A131")))</f>
        <v>126</v>
      </c>
      <c r="BB131" s="50" t="str">
        <f ca="1">IF(ISBLANK(INDIRECT("B131"))," ",(INDIRECT("B131")))</f>
        <v xml:space="preserve"> </v>
      </c>
      <c r="BC131" s="50" t="str">
        <f ca="1">IF(ISBLANK(INDIRECT("C131"))," ",(INDIRECT("C131")))</f>
        <v xml:space="preserve"> </v>
      </c>
      <c r="BD131" s="50" t="str">
        <f ca="1">IF(ISBLANK(INDIRECT("D131"))," ",(INDIRECT("D131")))</f>
        <v xml:space="preserve"> </v>
      </c>
      <c r="BE131" s="50" t="str">
        <f ca="1">IF(ISBLANK(INDIRECT("E131"))," ",(INDIRECT("E131")))</f>
        <v xml:space="preserve"> </v>
      </c>
      <c r="BF131" s="50" t="str">
        <f ca="1">IF(ISBLANK(INDIRECT("F131"))," ",(INDIRECT("F131")))</f>
        <v xml:space="preserve"> </v>
      </c>
      <c r="BG131" s="50" t="str">
        <f ca="1">IF(ISBLANK(INDIRECT("G131"))," ",(INDIRECT("G131")))</f>
        <v xml:space="preserve"> </v>
      </c>
      <c r="BH131" s="50" t="str">
        <f ca="1">IF(ISBLANK(INDIRECT("H131"))," ",(INDIRECT("H131")))</f>
        <v xml:space="preserve"> </v>
      </c>
      <c r="BI131" s="50" t="str">
        <f ca="1">IF(ISBLANK(INDIRECT("I131"))," ",(INDIRECT("I131")))</f>
        <v xml:space="preserve"> </v>
      </c>
      <c r="BJ131" s="50" t="str">
        <f ca="1">IF(ISBLANK(INDIRECT("J131"))," ",(INDIRECT("J131")))</f>
        <v xml:space="preserve"> </v>
      </c>
      <c r="BK131" s="50" t="str">
        <f ca="1">IF(ISBLANK(INDIRECT("K131"))," ",(INDIRECT("K131")))</f>
        <v xml:space="preserve"> </v>
      </c>
      <c r="BL131" s="50" t="str">
        <f ca="1">IF(ISBLANK(INDIRECT("L131"))," ",(INDIRECT("L131")))</f>
        <v xml:space="preserve"> </v>
      </c>
      <c r="BM131" s="50" t="str">
        <f ca="1">IF(ISBLANK(INDIRECT("M131"))," ",(INDIRECT("M131")))</f>
        <v xml:space="preserve"> </v>
      </c>
      <c r="BN131" s="50" t="str">
        <f ca="1">IF(ISBLANK(INDIRECT("N131"))," ",(INDIRECT("N131")))</f>
        <v xml:space="preserve"> </v>
      </c>
      <c r="BO131" s="40" t="str">
        <f t="shared" ca="1" si="4"/>
        <v xml:space="preserve"> </v>
      </c>
      <c r="BP131" s="50" t="str">
        <f ca="1">IF(ISBLANK(INDIRECT("O131"))," ",(INDIRECT("O131")))</f>
        <v xml:space="preserve"> </v>
      </c>
      <c r="BQ131" s="50" t="str">
        <f ca="1">IF(ISBLANK(INDIRECT("P131"))," ",(INDIRECT("P131")))</f>
        <v xml:space="preserve"> </v>
      </c>
      <c r="BR131" s="50">
        <f ca="1">IF(ISBLANK(INDIRECT("Q131"))," ",(INDIRECT("Q131")))</f>
        <v>0</v>
      </c>
      <c r="BS131" s="50" t="str">
        <f ca="1">IF(ISBLANK(INDIRECT("R131"))," ",(INDIRECT("R131")))</f>
        <v xml:space="preserve"> </v>
      </c>
      <c r="BT131" s="50" t="str">
        <f ca="1">IF(ISBLANK(INDIRECT("S131"))," ",(INDIRECT("S131")))</f>
        <v xml:space="preserve"> </v>
      </c>
      <c r="BU131" s="40"/>
    </row>
    <row r="132" spans="1:73" x14ac:dyDescent="0.25">
      <c r="A132" s="379">
        <v>127</v>
      </c>
      <c r="B132" s="226"/>
      <c r="C132" s="227"/>
      <c r="D132" s="226"/>
      <c r="E132" s="227"/>
      <c r="F132" s="226"/>
      <c r="G132" s="226"/>
      <c r="H132" s="226"/>
      <c r="I132" s="226"/>
      <c r="J132" s="226"/>
      <c r="K132" s="226"/>
      <c r="L132" s="226"/>
      <c r="M132" s="226"/>
      <c r="N132" s="226"/>
      <c r="O132" s="235"/>
      <c r="P132" s="235"/>
      <c r="Q132" s="150">
        <f t="shared" si="5"/>
        <v>0</v>
      </c>
      <c r="R132" s="147"/>
      <c r="S132" s="226"/>
      <c r="BA132" s="50">
        <f ca="1">IF(ISBLANK(INDIRECT("A132"))," ",(INDIRECT("A132")))</f>
        <v>127</v>
      </c>
      <c r="BB132" s="50" t="str">
        <f ca="1">IF(ISBLANK(INDIRECT("B132"))," ",(INDIRECT("B132")))</f>
        <v xml:space="preserve"> </v>
      </c>
      <c r="BC132" s="50" t="str">
        <f ca="1">IF(ISBLANK(INDIRECT("C132"))," ",(INDIRECT("C132")))</f>
        <v xml:space="preserve"> </v>
      </c>
      <c r="BD132" s="50" t="str">
        <f ca="1">IF(ISBLANK(INDIRECT("D132"))," ",(INDIRECT("D132")))</f>
        <v xml:space="preserve"> </v>
      </c>
      <c r="BE132" s="50" t="str">
        <f ca="1">IF(ISBLANK(INDIRECT("E132"))," ",(INDIRECT("E132")))</f>
        <v xml:space="preserve"> </v>
      </c>
      <c r="BF132" s="50" t="str">
        <f ca="1">IF(ISBLANK(INDIRECT("F132"))," ",(INDIRECT("F132")))</f>
        <v xml:space="preserve"> </v>
      </c>
      <c r="BG132" s="50" t="str">
        <f ca="1">IF(ISBLANK(INDIRECT("G132"))," ",(INDIRECT("G132")))</f>
        <v xml:space="preserve"> </v>
      </c>
      <c r="BH132" s="50" t="str">
        <f ca="1">IF(ISBLANK(INDIRECT("H132"))," ",(INDIRECT("H132")))</f>
        <v xml:space="preserve"> </v>
      </c>
      <c r="BI132" s="50" t="str">
        <f ca="1">IF(ISBLANK(INDIRECT("I132"))," ",(INDIRECT("I132")))</f>
        <v xml:space="preserve"> </v>
      </c>
      <c r="BJ132" s="50" t="str">
        <f ca="1">IF(ISBLANK(INDIRECT("J132"))," ",(INDIRECT("J132")))</f>
        <v xml:space="preserve"> </v>
      </c>
      <c r="BK132" s="50" t="str">
        <f ca="1">IF(ISBLANK(INDIRECT("K132"))," ",(INDIRECT("K132")))</f>
        <v xml:space="preserve"> </v>
      </c>
      <c r="BL132" s="50" t="str">
        <f ca="1">IF(ISBLANK(INDIRECT("L132"))," ",(INDIRECT("L132")))</f>
        <v xml:space="preserve"> </v>
      </c>
      <c r="BM132" s="50" t="str">
        <f ca="1">IF(ISBLANK(INDIRECT("M132"))," ",(INDIRECT("M132")))</f>
        <v xml:space="preserve"> </v>
      </c>
      <c r="BN132" s="50" t="str">
        <f ca="1">IF(ISBLANK(INDIRECT("N132"))," ",(INDIRECT("N132")))</f>
        <v xml:space="preserve"> </v>
      </c>
      <c r="BO132" s="40" t="str">
        <f t="shared" ca="1" si="4"/>
        <v xml:space="preserve"> </v>
      </c>
      <c r="BP132" s="50" t="str">
        <f ca="1">IF(ISBLANK(INDIRECT("O132"))," ",(INDIRECT("O132")))</f>
        <v xml:space="preserve"> </v>
      </c>
      <c r="BQ132" s="50" t="str">
        <f ca="1">IF(ISBLANK(INDIRECT("P132"))," ",(INDIRECT("P132")))</f>
        <v xml:space="preserve"> </v>
      </c>
      <c r="BR132" s="50">
        <f ca="1">IF(ISBLANK(INDIRECT("Q132"))," ",(INDIRECT("Q132")))</f>
        <v>0</v>
      </c>
      <c r="BS132" s="50" t="str">
        <f ca="1">IF(ISBLANK(INDIRECT("R132"))," ",(INDIRECT("R132")))</f>
        <v xml:space="preserve"> </v>
      </c>
      <c r="BT132" s="50" t="str">
        <f ca="1">IF(ISBLANK(INDIRECT("S132"))," ",(INDIRECT("S132")))</f>
        <v xml:space="preserve"> </v>
      </c>
      <c r="BU132" s="40"/>
    </row>
    <row r="133" spans="1:73" x14ac:dyDescent="0.25">
      <c r="A133" s="379">
        <v>128</v>
      </c>
      <c r="B133" s="226"/>
      <c r="C133" s="227"/>
      <c r="D133" s="226"/>
      <c r="E133" s="227"/>
      <c r="F133" s="226"/>
      <c r="G133" s="226"/>
      <c r="H133" s="226"/>
      <c r="I133" s="226"/>
      <c r="J133" s="226"/>
      <c r="K133" s="226"/>
      <c r="L133" s="226"/>
      <c r="M133" s="226"/>
      <c r="N133" s="226"/>
      <c r="O133" s="235"/>
      <c r="P133" s="235"/>
      <c r="Q133" s="150">
        <f t="shared" si="5"/>
        <v>0</v>
      </c>
      <c r="R133" s="147"/>
      <c r="S133" s="226"/>
      <c r="BA133" s="50">
        <f ca="1">IF(ISBLANK(INDIRECT("A133"))," ",(INDIRECT("A133")))</f>
        <v>128</v>
      </c>
      <c r="BB133" s="50" t="str">
        <f ca="1">IF(ISBLANK(INDIRECT("B133"))," ",(INDIRECT("B133")))</f>
        <v xml:space="preserve"> </v>
      </c>
      <c r="BC133" s="50" t="str">
        <f ca="1">IF(ISBLANK(INDIRECT("C133"))," ",(INDIRECT("C133")))</f>
        <v xml:space="preserve"> </v>
      </c>
      <c r="BD133" s="50" t="str">
        <f ca="1">IF(ISBLANK(INDIRECT("D133"))," ",(INDIRECT("D133")))</f>
        <v xml:space="preserve"> </v>
      </c>
      <c r="BE133" s="50" t="str">
        <f ca="1">IF(ISBLANK(INDIRECT("E133"))," ",(INDIRECT("E133")))</f>
        <v xml:space="preserve"> </v>
      </c>
      <c r="BF133" s="50" t="str">
        <f ca="1">IF(ISBLANK(INDIRECT("F133"))," ",(INDIRECT("F133")))</f>
        <v xml:space="preserve"> </v>
      </c>
      <c r="BG133" s="50" t="str">
        <f ca="1">IF(ISBLANK(INDIRECT("G133"))," ",(INDIRECT("G133")))</f>
        <v xml:space="preserve"> </v>
      </c>
      <c r="BH133" s="50" t="str">
        <f ca="1">IF(ISBLANK(INDIRECT("H133"))," ",(INDIRECT("H133")))</f>
        <v xml:space="preserve"> </v>
      </c>
      <c r="BI133" s="50" t="str">
        <f ca="1">IF(ISBLANK(INDIRECT("I133"))," ",(INDIRECT("I133")))</f>
        <v xml:space="preserve"> </v>
      </c>
      <c r="BJ133" s="50" t="str">
        <f ca="1">IF(ISBLANK(INDIRECT("J133"))," ",(INDIRECT("J133")))</f>
        <v xml:space="preserve"> </v>
      </c>
      <c r="BK133" s="50" t="str">
        <f ca="1">IF(ISBLANK(INDIRECT("K133"))," ",(INDIRECT("K133")))</f>
        <v xml:space="preserve"> </v>
      </c>
      <c r="BL133" s="50" t="str">
        <f ca="1">IF(ISBLANK(INDIRECT("L133"))," ",(INDIRECT("L133")))</f>
        <v xml:space="preserve"> </v>
      </c>
      <c r="BM133" s="50" t="str">
        <f ca="1">IF(ISBLANK(INDIRECT("M133"))," ",(INDIRECT("M133")))</f>
        <v xml:space="preserve"> </v>
      </c>
      <c r="BN133" s="50" t="str">
        <f ca="1">IF(ISBLANK(INDIRECT("N133"))," ",(INDIRECT("N133")))</f>
        <v xml:space="preserve"> </v>
      </c>
      <c r="BO133" s="40" t="str">
        <f t="shared" ca="1" si="4"/>
        <v xml:space="preserve"> </v>
      </c>
      <c r="BP133" s="50" t="str">
        <f ca="1">IF(ISBLANK(INDIRECT("O133"))," ",(INDIRECT("O133")))</f>
        <v xml:space="preserve"> </v>
      </c>
      <c r="BQ133" s="50" t="str">
        <f ca="1">IF(ISBLANK(INDIRECT("P133"))," ",(INDIRECT("P133")))</f>
        <v xml:space="preserve"> </v>
      </c>
      <c r="BR133" s="50">
        <f ca="1">IF(ISBLANK(INDIRECT("Q133"))," ",(INDIRECT("Q133")))</f>
        <v>0</v>
      </c>
      <c r="BS133" s="50" t="str">
        <f ca="1">IF(ISBLANK(INDIRECT("R133"))," ",(INDIRECT("R133")))</f>
        <v xml:space="preserve"> </v>
      </c>
      <c r="BT133" s="50" t="str">
        <f ca="1">IF(ISBLANK(INDIRECT("S133"))," ",(INDIRECT("S133")))</f>
        <v xml:space="preserve"> </v>
      </c>
      <c r="BU133" s="40"/>
    </row>
    <row r="134" spans="1:73" x14ac:dyDescent="0.25">
      <c r="A134" s="379">
        <v>129</v>
      </c>
      <c r="B134" s="226"/>
      <c r="C134" s="227"/>
      <c r="D134" s="226"/>
      <c r="E134" s="227"/>
      <c r="F134" s="226"/>
      <c r="G134" s="226"/>
      <c r="H134" s="226"/>
      <c r="I134" s="226"/>
      <c r="J134" s="226"/>
      <c r="K134" s="226"/>
      <c r="L134" s="226"/>
      <c r="M134" s="226"/>
      <c r="N134" s="226"/>
      <c r="O134" s="235"/>
      <c r="P134" s="235"/>
      <c r="Q134" s="150">
        <f t="shared" si="5"/>
        <v>0</v>
      </c>
      <c r="R134" s="147"/>
      <c r="S134" s="226"/>
      <c r="BA134" s="50">
        <f ca="1">IF(ISBLANK(INDIRECT("A134"))," ",(INDIRECT("A134")))</f>
        <v>129</v>
      </c>
      <c r="BB134" s="50" t="str">
        <f ca="1">IF(ISBLANK(INDIRECT("B134"))," ",(INDIRECT("B134")))</f>
        <v xml:space="preserve"> </v>
      </c>
      <c r="BC134" s="50" t="str">
        <f ca="1">IF(ISBLANK(INDIRECT("C134"))," ",(INDIRECT("C134")))</f>
        <v xml:space="preserve"> </v>
      </c>
      <c r="BD134" s="50" t="str">
        <f ca="1">IF(ISBLANK(INDIRECT("D134"))," ",(INDIRECT("D134")))</f>
        <v xml:space="preserve"> </v>
      </c>
      <c r="BE134" s="50" t="str">
        <f ca="1">IF(ISBLANK(INDIRECT("E134"))," ",(INDIRECT("E134")))</f>
        <v xml:space="preserve"> </v>
      </c>
      <c r="BF134" s="50" t="str">
        <f ca="1">IF(ISBLANK(INDIRECT("F134"))," ",(INDIRECT("F134")))</f>
        <v xml:space="preserve"> </v>
      </c>
      <c r="BG134" s="50" t="str">
        <f ca="1">IF(ISBLANK(INDIRECT("G134"))," ",(INDIRECT("G134")))</f>
        <v xml:space="preserve"> </v>
      </c>
      <c r="BH134" s="50" t="str">
        <f ca="1">IF(ISBLANK(INDIRECT("H134"))," ",(INDIRECT("H134")))</f>
        <v xml:space="preserve"> </v>
      </c>
      <c r="BI134" s="50" t="str">
        <f ca="1">IF(ISBLANK(INDIRECT("I134"))," ",(INDIRECT("I134")))</f>
        <v xml:space="preserve"> </v>
      </c>
      <c r="BJ134" s="50" t="str">
        <f ca="1">IF(ISBLANK(INDIRECT("J134"))," ",(INDIRECT("J134")))</f>
        <v xml:space="preserve"> </v>
      </c>
      <c r="BK134" s="50" t="str">
        <f ca="1">IF(ISBLANK(INDIRECT("K134"))," ",(INDIRECT("K134")))</f>
        <v xml:space="preserve"> </v>
      </c>
      <c r="BL134" s="50" t="str">
        <f ca="1">IF(ISBLANK(INDIRECT("L134"))," ",(INDIRECT("L134")))</f>
        <v xml:space="preserve"> </v>
      </c>
      <c r="BM134" s="50" t="str">
        <f ca="1">IF(ISBLANK(INDIRECT("M134"))," ",(INDIRECT("M134")))</f>
        <v xml:space="preserve"> </v>
      </c>
      <c r="BN134" s="50" t="str">
        <f ca="1">IF(ISBLANK(INDIRECT("N134"))," ",(INDIRECT("N134")))</f>
        <v xml:space="preserve"> </v>
      </c>
      <c r="BO134" s="40" t="str">
        <f t="shared" ref="BO134:BO197" ca="1" si="6">IF((CONCATENATE(BD134,", ",BE134,", ",BF134," ,",BG134," , ",BH134," ",BI134,", ",BJ134,"  ",BK134,", bldg ",BL134,", apt ",BM134," (",BN134,")"))=$BO$5," ",IF((CONCATENATE(BD134,", ",BE134,", ",BF134," ,",BG134," , ",BH134," ",BI134,", ",BJ134,"  ",BK134,", bldg ",BL134,", apt ",BM134," (",BN134,")"))=$BO$3," ",IF((CONCATENATE(BD134,", ",BE134,", ",BF134," ,",BG134," , ",BH134," ",BI134,", ",BJ134,"  ",BK134,", bldg ",BL134,", apt ",BM134," (",BN134,")"))=$BO$4,"-",CONCATENATE(BD134,", ",BE134,", ",BF134," ,",BG134," , ",BH134," ",BI134,", ",BJ134,"  ",BK134,", bldg ",BL134,", apt ",BM134," (",BN134,")"))))</f>
        <v xml:space="preserve"> </v>
      </c>
      <c r="BP134" s="50" t="str">
        <f ca="1">IF(ISBLANK(INDIRECT("O134"))," ",(INDIRECT("O134")))</f>
        <v xml:space="preserve"> </v>
      </c>
      <c r="BQ134" s="50" t="str">
        <f ca="1">IF(ISBLANK(INDIRECT("P134"))," ",(INDIRECT("P134")))</f>
        <v xml:space="preserve"> </v>
      </c>
      <c r="BR134" s="50">
        <f ca="1">IF(ISBLANK(INDIRECT("Q134"))," ",(INDIRECT("Q134")))</f>
        <v>0</v>
      </c>
      <c r="BS134" s="50" t="str">
        <f ca="1">IF(ISBLANK(INDIRECT("R134"))," ",(INDIRECT("R134")))</f>
        <v xml:space="preserve"> </v>
      </c>
      <c r="BT134" s="50" t="str">
        <f ca="1">IF(ISBLANK(INDIRECT("S134"))," ",(INDIRECT("S134")))</f>
        <v xml:space="preserve"> </v>
      </c>
      <c r="BU134" s="40"/>
    </row>
    <row r="135" spans="1:73" x14ac:dyDescent="0.25">
      <c r="A135" s="379">
        <v>130</v>
      </c>
      <c r="B135" s="226"/>
      <c r="C135" s="227"/>
      <c r="D135" s="226"/>
      <c r="E135" s="227"/>
      <c r="F135" s="226"/>
      <c r="G135" s="226"/>
      <c r="H135" s="226"/>
      <c r="I135" s="226"/>
      <c r="J135" s="226"/>
      <c r="K135" s="226"/>
      <c r="L135" s="226"/>
      <c r="M135" s="226"/>
      <c r="N135" s="226"/>
      <c r="O135" s="235"/>
      <c r="P135" s="235"/>
      <c r="Q135" s="150">
        <f t="shared" si="5"/>
        <v>0</v>
      </c>
      <c r="R135" s="147"/>
      <c r="S135" s="226"/>
      <c r="BA135" s="50">
        <f ca="1">IF(ISBLANK(INDIRECT("A135"))," ",(INDIRECT("A135")))</f>
        <v>130</v>
      </c>
      <c r="BB135" s="50" t="str">
        <f ca="1">IF(ISBLANK(INDIRECT("B135"))," ",(INDIRECT("B135")))</f>
        <v xml:space="preserve"> </v>
      </c>
      <c r="BC135" s="50" t="str">
        <f ca="1">IF(ISBLANK(INDIRECT("C135"))," ",(INDIRECT("C135")))</f>
        <v xml:space="preserve"> </v>
      </c>
      <c r="BD135" s="50" t="str">
        <f ca="1">IF(ISBLANK(INDIRECT("D135"))," ",(INDIRECT("D135")))</f>
        <v xml:space="preserve"> </v>
      </c>
      <c r="BE135" s="50" t="str">
        <f ca="1">IF(ISBLANK(INDIRECT("E135"))," ",(INDIRECT("E135")))</f>
        <v xml:space="preserve"> </v>
      </c>
      <c r="BF135" s="50" t="str">
        <f ca="1">IF(ISBLANK(INDIRECT("F135"))," ",(INDIRECT("F135")))</f>
        <v xml:space="preserve"> </v>
      </c>
      <c r="BG135" s="50" t="str">
        <f ca="1">IF(ISBLANK(INDIRECT("G135"))," ",(INDIRECT("G135")))</f>
        <v xml:space="preserve"> </v>
      </c>
      <c r="BH135" s="50" t="str">
        <f ca="1">IF(ISBLANK(INDIRECT("H135"))," ",(INDIRECT("H135")))</f>
        <v xml:space="preserve"> </v>
      </c>
      <c r="BI135" s="50" t="str">
        <f ca="1">IF(ISBLANK(INDIRECT("I135"))," ",(INDIRECT("I135")))</f>
        <v xml:space="preserve"> </v>
      </c>
      <c r="BJ135" s="50" t="str">
        <f ca="1">IF(ISBLANK(INDIRECT("J135"))," ",(INDIRECT("J135")))</f>
        <v xml:space="preserve"> </v>
      </c>
      <c r="BK135" s="50" t="str">
        <f ca="1">IF(ISBLANK(INDIRECT("K135"))," ",(INDIRECT("K135")))</f>
        <v xml:space="preserve"> </v>
      </c>
      <c r="BL135" s="50" t="str">
        <f ca="1">IF(ISBLANK(INDIRECT("L135"))," ",(INDIRECT("L135")))</f>
        <v xml:space="preserve"> </v>
      </c>
      <c r="BM135" s="50" t="str">
        <f ca="1">IF(ISBLANK(INDIRECT("M135"))," ",(INDIRECT("M135")))</f>
        <v xml:space="preserve"> </v>
      </c>
      <c r="BN135" s="50" t="str">
        <f ca="1">IF(ISBLANK(INDIRECT("N135"))," ",(INDIRECT("N135")))</f>
        <v xml:space="preserve"> </v>
      </c>
      <c r="BO135" s="40" t="str">
        <f t="shared" ca="1" si="6"/>
        <v xml:space="preserve"> </v>
      </c>
      <c r="BP135" s="50" t="str">
        <f ca="1">IF(ISBLANK(INDIRECT("O135"))," ",(INDIRECT("O135")))</f>
        <v xml:space="preserve"> </v>
      </c>
      <c r="BQ135" s="50" t="str">
        <f ca="1">IF(ISBLANK(INDIRECT("P135"))," ",(INDIRECT("P135")))</f>
        <v xml:space="preserve"> </v>
      </c>
      <c r="BR135" s="50">
        <f ca="1">IF(ISBLANK(INDIRECT("Q135"))," ",(INDIRECT("Q135")))</f>
        <v>0</v>
      </c>
      <c r="BS135" s="50" t="str">
        <f ca="1">IF(ISBLANK(INDIRECT("R135"))," ",(INDIRECT("R135")))</f>
        <v xml:space="preserve"> </v>
      </c>
      <c r="BT135" s="50" t="str">
        <f ca="1">IF(ISBLANK(INDIRECT("S135"))," ",(INDIRECT("S135")))</f>
        <v xml:space="preserve"> </v>
      </c>
      <c r="BU135" s="40"/>
    </row>
    <row r="136" spans="1:73" x14ac:dyDescent="0.25">
      <c r="A136" s="379">
        <v>131</v>
      </c>
      <c r="B136" s="226"/>
      <c r="C136" s="227"/>
      <c r="D136" s="226"/>
      <c r="E136" s="227"/>
      <c r="F136" s="226"/>
      <c r="G136" s="226"/>
      <c r="H136" s="226"/>
      <c r="I136" s="226"/>
      <c r="J136" s="226"/>
      <c r="K136" s="226"/>
      <c r="L136" s="226"/>
      <c r="M136" s="226"/>
      <c r="N136" s="226"/>
      <c r="O136" s="235"/>
      <c r="P136" s="235"/>
      <c r="Q136" s="150">
        <f t="shared" ref="Q136:Q199" si="7">P136+O136</f>
        <v>0</v>
      </c>
      <c r="R136" s="147"/>
      <c r="S136" s="226"/>
      <c r="BA136" s="50">
        <f ca="1">IF(ISBLANK(INDIRECT("A136"))," ",(INDIRECT("A136")))</f>
        <v>131</v>
      </c>
      <c r="BB136" s="50" t="str">
        <f ca="1">IF(ISBLANK(INDIRECT("B136"))," ",(INDIRECT("B136")))</f>
        <v xml:space="preserve"> </v>
      </c>
      <c r="BC136" s="50" t="str">
        <f ca="1">IF(ISBLANK(INDIRECT("C136"))," ",(INDIRECT("C136")))</f>
        <v xml:space="preserve"> </v>
      </c>
      <c r="BD136" s="50" t="str">
        <f ca="1">IF(ISBLANK(INDIRECT("D136"))," ",(INDIRECT("D136")))</f>
        <v xml:space="preserve"> </v>
      </c>
      <c r="BE136" s="50" t="str">
        <f ca="1">IF(ISBLANK(INDIRECT("E136"))," ",(INDIRECT("E136")))</f>
        <v xml:space="preserve"> </v>
      </c>
      <c r="BF136" s="50" t="str">
        <f ca="1">IF(ISBLANK(INDIRECT("F136"))," ",(INDIRECT("F136")))</f>
        <v xml:space="preserve"> </v>
      </c>
      <c r="BG136" s="50" t="str">
        <f ca="1">IF(ISBLANK(INDIRECT("G136"))," ",(INDIRECT("G136")))</f>
        <v xml:space="preserve"> </v>
      </c>
      <c r="BH136" s="50" t="str">
        <f ca="1">IF(ISBLANK(INDIRECT("H136"))," ",(INDIRECT("H136")))</f>
        <v xml:space="preserve"> </v>
      </c>
      <c r="BI136" s="50" t="str">
        <f ca="1">IF(ISBLANK(INDIRECT("I136"))," ",(INDIRECT("I136")))</f>
        <v xml:space="preserve"> </v>
      </c>
      <c r="BJ136" s="50" t="str">
        <f ca="1">IF(ISBLANK(INDIRECT("J136"))," ",(INDIRECT("J136")))</f>
        <v xml:space="preserve"> </v>
      </c>
      <c r="BK136" s="50" t="str">
        <f ca="1">IF(ISBLANK(INDIRECT("K136"))," ",(INDIRECT("K136")))</f>
        <v xml:space="preserve"> </v>
      </c>
      <c r="BL136" s="50" t="str">
        <f ca="1">IF(ISBLANK(INDIRECT("L136"))," ",(INDIRECT("L136")))</f>
        <v xml:space="preserve"> </v>
      </c>
      <c r="BM136" s="50" t="str">
        <f ca="1">IF(ISBLANK(INDIRECT("M136"))," ",(INDIRECT("M136")))</f>
        <v xml:space="preserve"> </v>
      </c>
      <c r="BN136" s="50" t="str">
        <f ca="1">IF(ISBLANK(INDIRECT("N136"))," ",(INDIRECT("N136")))</f>
        <v xml:space="preserve"> </v>
      </c>
      <c r="BO136" s="40" t="str">
        <f t="shared" ca="1" si="6"/>
        <v xml:space="preserve"> </v>
      </c>
      <c r="BP136" s="50" t="str">
        <f ca="1">IF(ISBLANK(INDIRECT("O136"))," ",(INDIRECT("O136")))</f>
        <v xml:space="preserve"> </v>
      </c>
      <c r="BQ136" s="50" t="str">
        <f ca="1">IF(ISBLANK(INDIRECT("P136"))," ",(INDIRECT("P136")))</f>
        <v xml:space="preserve"> </v>
      </c>
      <c r="BR136" s="50">
        <f ca="1">IF(ISBLANK(INDIRECT("Q136"))," ",(INDIRECT("Q136")))</f>
        <v>0</v>
      </c>
      <c r="BS136" s="50" t="str">
        <f ca="1">IF(ISBLANK(INDIRECT("R136"))," ",(INDIRECT("R136")))</f>
        <v xml:space="preserve"> </v>
      </c>
      <c r="BT136" s="50" t="str">
        <f ca="1">IF(ISBLANK(INDIRECT("S136"))," ",(INDIRECT("S136")))</f>
        <v xml:space="preserve"> </v>
      </c>
      <c r="BU136" s="40"/>
    </row>
    <row r="137" spans="1:73" x14ac:dyDescent="0.25">
      <c r="A137" s="379">
        <v>132</v>
      </c>
      <c r="B137" s="226"/>
      <c r="C137" s="227"/>
      <c r="D137" s="226"/>
      <c r="E137" s="227"/>
      <c r="F137" s="226"/>
      <c r="G137" s="226"/>
      <c r="H137" s="226"/>
      <c r="I137" s="226"/>
      <c r="J137" s="226"/>
      <c r="K137" s="226"/>
      <c r="L137" s="226"/>
      <c r="M137" s="226"/>
      <c r="N137" s="226"/>
      <c r="O137" s="235"/>
      <c r="P137" s="235"/>
      <c r="Q137" s="150">
        <f t="shared" si="7"/>
        <v>0</v>
      </c>
      <c r="R137" s="147"/>
      <c r="S137" s="226"/>
      <c r="BA137" s="50">
        <f ca="1">IF(ISBLANK(INDIRECT("A137"))," ",(INDIRECT("A137")))</f>
        <v>132</v>
      </c>
      <c r="BB137" s="50" t="str">
        <f ca="1">IF(ISBLANK(INDIRECT("B137"))," ",(INDIRECT("B137")))</f>
        <v xml:space="preserve"> </v>
      </c>
      <c r="BC137" s="50" t="str">
        <f ca="1">IF(ISBLANK(INDIRECT("C137"))," ",(INDIRECT("C137")))</f>
        <v xml:space="preserve"> </v>
      </c>
      <c r="BD137" s="50" t="str">
        <f ca="1">IF(ISBLANK(INDIRECT("D137"))," ",(INDIRECT("D137")))</f>
        <v xml:space="preserve"> </v>
      </c>
      <c r="BE137" s="50" t="str">
        <f ca="1">IF(ISBLANK(INDIRECT("E137"))," ",(INDIRECT("E137")))</f>
        <v xml:space="preserve"> </v>
      </c>
      <c r="BF137" s="50" t="str">
        <f ca="1">IF(ISBLANK(INDIRECT("F137"))," ",(INDIRECT("F137")))</f>
        <v xml:space="preserve"> </v>
      </c>
      <c r="BG137" s="50" t="str">
        <f ca="1">IF(ISBLANK(INDIRECT("G137"))," ",(INDIRECT("G137")))</f>
        <v xml:space="preserve"> </v>
      </c>
      <c r="BH137" s="50" t="str">
        <f ca="1">IF(ISBLANK(INDIRECT("H137"))," ",(INDIRECT("H137")))</f>
        <v xml:space="preserve"> </v>
      </c>
      <c r="BI137" s="50" t="str">
        <f ca="1">IF(ISBLANK(INDIRECT("I137"))," ",(INDIRECT("I137")))</f>
        <v xml:space="preserve"> </v>
      </c>
      <c r="BJ137" s="50" t="str">
        <f ca="1">IF(ISBLANK(INDIRECT("J137"))," ",(INDIRECT("J137")))</f>
        <v xml:space="preserve"> </v>
      </c>
      <c r="BK137" s="50" t="str">
        <f ca="1">IF(ISBLANK(INDIRECT("K137"))," ",(INDIRECT("K137")))</f>
        <v xml:space="preserve"> </v>
      </c>
      <c r="BL137" s="50" t="str">
        <f ca="1">IF(ISBLANK(INDIRECT("L137"))," ",(INDIRECT("L137")))</f>
        <v xml:space="preserve"> </v>
      </c>
      <c r="BM137" s="50" t="str">
        <f ca="1">IF(ISBLANK(INDIRECT("M137"))," ",(INDIRECT("M137")))</f>
        <v xml:space="preserve"> </v>
      </c>
      <c r="BN137" s="50" t="str">
        <f ca="1">IF(ISBLANK(INDIRECT("N137"))," ",(INDIRECT("N137")))</f>
        <v xml:space="preserve"> </v>
      </c>
      <c r="BO137" s="40" t="str">
        <f t="shared" ca="1" si="6"/>
        <v xml:space="preserve"> </v>
      </c>
      <c r="BP137" s="50" t="str">
        <f ca="1">IF(ISBLANK(INDIRECT("O137"))," ",(INDIRECT("O137")))</f>
        <v xml:space="preserve"> </v>
      </c>
      <c r="BQ137" s="50" t="str">
        <f ca="1">IF(ISBLANK(INDIRECT("P137"))," ",(INDIRECT("P137")))</f>
        <v xml:space="preserve"> </v>
      </c>
      <c r="BR137" s="50">
        <f ca="1">IF(ISBLANK(INDIRECT("Q137"))," ",(INDIRECT("Q137")))</f>
        <v>0</v>
      </c>
      <c r="BS137" s="50" t="str">
        <f ca="1">IF(ISBLANK(INDIRECT("R137"))," ",(INDIRECT("R137")))</f>
        <v xml:space="preserve"> </v>
      </c>
      <c r="BT137" s="50" t="str">
        <f ca="1">IF(ISBLANK(INDIRECT("S137"))," ",(INDIRECT("S137")))</f>
        <v xml:space="preserve"> </v>
      </c>
      <c r="BU137" s="40"/>
    </row>
    <row r="138" spans="1:73" x14ac:dyDescent="0.25">
      <c r="A138" s="379">
        <v>133</v>
      </c>
      <c r="B138" s="226"/>
      <c r="C138" s="227"/>
      <c r="D138" s="226"/>
      <c r="E138" s="227"/>
      <c r="F138" s="226"/>
      <c r="G138" s="226"/>
      <c r="H138" s="226"/>
      <c r="I138" s="226"/>
      <c r="J138" s="226"/>
      <c r="K138" s="226"/>
      <c r="L138" s="226"/>
      <c r="M138" s="226"/>
      <c r="N138" s="226"/>
      <c r="O138" s="235"/>
      <c r="P138" s="235"/>
      <c r="Q138" s="150">
        <f t="shared" si="7"/>
        <v>0</v>
      </c>
      <c r="R138" s="147"/>
      <c r="S138" s="226"/>
      <c r="BA138" s="50">
        <f ca="1">IF(ISBLANK(INDIRECT("A138"))," ",(INDIRECT("A138")))</f>
        <v>133</v>
      </c>
      <c r="BB138" s="50" t="str">
        <f ca="1">IF(ISBLANK(INDIRECT("B138"))," ",(INDIRECT("B138")))</f>
        <v xml:space="preserve"> </v>
      </c>
      <c r="BC138" s="50" t="str">
        <f ca="1">IF(ISBLANK(INDIRECT("C138"))," ",(INDIRECT("C138")))</f>
        <v xml:space="preserve"> </v>
      </c>
      <c r="BD138" s="50" t="str">
        <f ca="1">IF(ISBLANK(INDIRECT("D138"))," ",(INDIRECT("D138")))</f>
        <v xml:space="preserve"> </v>
      </c>
      <c r="BE138" s="50" t="str">
        <f ca="1">IF(ISBLANK(INDIRECT("E138"))," ",(INDIRECT("E138")))</f>
        <v xml:space="preserve"> </v>
      </c>
      <c r="BF138" s="50" t="str">
        <f ca="1">IF(ISBLANK(INDIRECT("F138"))," ",(INDIRECT("F138")))</f>
        <v xml:space="preserve"> </v>
      </c>
      <c r="BG138" s="50" t="str">
        <f ca="1">IF(ISBLANK(INDIRECT("G138"))," ",(INDIRECT("G138")))</f>
        <v xml:space="preserve"> </v>
      </c>
      <c r="BH138" s="50" t="str">
        <f ca="1">IF(ISBLANK(INDIRECT("H138"))," ",(INDIRECT("H138")))</f>
        <v xml:space="preserve"> </v>
      </c>
      <c r="BI138" s="50" t="str">
        <f ca="1">IF(ISBLANK(INDIRECT("I138"))," ",(INDIRECT("I138")))</f>
        <v xml:space="preserve"> </v>
      </c>
      <c r="BJ138" s="50" t="str">
        <f ca="1">IF(ISBLANK(INDIRECT("J138"))," ",(INDIRECT("J138")))</f>
        <v xml:space="preserve"> </v>
      </c>
      <c r="BK138" s="50" t="str">
        <f ca="1">IF(ISBLANK(INDIRECT("K138"))," ",(INDIRECT("K138")))</f>
        <v xml:space="preserve"> </v>
      </c>
      <c r="BL138" s="50" t="str">
        <f ca="1">IF(ISBLANK(INDIRECT("L138"))," ",(INDIRECT("L138")))</f>
        <v xml:space="preserve"> </v>
      </c>
      <c r="BM138" s="50" t="str">
        <f ca="1">IF(ISBLANK(INDIRECT("M138"))," ",(INDIRECT("M138")))</f>
        <v xml:space="preserve"> </v>
      </c>
      <c r="BN138" s="50" t="str">
        <f ca="1">IF(ISBLANK(INDIRECT("N138"))," ",(INDIRECT("N138")))</f>
        <v xml:space="preserve"> </v>
      </c>
      <c r="BO138" s="40" t="str">
        <f t="shared" ca="1" si="6"/>
        <v xml:space="preserve"> </v>
      </c>
      <c r="BP138" s="50" t="str">
        <f ca="1">IF(ISBLANK(INDIRECT("O138"))," ",(INDIRECT("O138")))</f>
        <v xml:space="preserve"> </v>
      </c>
      <c r="BQ138" s="50" t="str">
        <f ca="1">IF(ISBLANK(INDIRECT("P138"))," ",(INDIRECT("P138")))</f>
        <v xml:space="preserve"> </v>
      </c>
      <c r="BR138" s="50">
        <f ca="1">IF(ISBLANK(INDIRECT("Q138"))," ",(INDIRECT("Q138")))</f>
        <v>0</v>
      </c>
      <c r="BS138" s="50" t="str">
        <f ca="1">IF(ISBLANK(INDIRECT("R138"))," ",(INDIRECT("R138")))</f>
        <v xml:space="preserve"> </v>
      </c>
      <c r="BT138" s="50" t="str">
        <f ca="1">IF(ISBLANK(INDIRECT("S138"))," ",(INDIRECT("S138")))</f>
        <v xml:space="preserve"> </v>
      </c>
      <c r="BU138" s="40"/>
    </row>
    <row r="139" spans="1:73" x14ac:dyDescent="0.25">
      <c r="A139" s="379">
        <v>134</v>
      </c>
      <c r="B139" s="226"/>
      <c r="C139" s="227"/>
      <c r="D139" s="226"/>
      <c r="E139" s="227"/>
      <c r="F139" s="226"/>
      <c r="G139" s="226"/>
      <c r="H139" s="226"/>
      <c r="I139" s="226"/>
      <c r="J139" s="226"/>
      <c r="K139" s="226"/>
      <c r="L139" s="226"/>
      <c r="M139" s="226"/>
      <c r="N139" s="226"/>
      <c r="O139" s="235"/>
      <c r="P139" s="235"/>
      <c r="Q139" s="150">
        <f t="shared" si="7"/>
        <v>0</v>
      </c>
      <c r="R139" s="147"/>
      <c r="S139" s="226"/>
      <c r="BA139" s="50">
        <f ca="1">IF(ISBLANK(INDIRECT("A139"))," ",(INDIRECT("A139")))</f>
        <v>134</v>
      </c>
      <c r="BB139" s="50" t="str">
        <f ca="1">IF(ISBLANK(INDIRECT("B139"))," ",(INDIRECT("B139")))</f>
        <v xml:space="preserve"> </v>
      </c>
      <c r="BC139" s="50" t="str">
        <f ca="1">IF(ISBLANK(INDIRECT("C139"))," ",(INDIRECT("C139")))</f>
        <v xml:space="preserve"> </v>
      </c>
      <c r="BD139" s="50" t="str">
        <f ca="1">IF(ISBLANK(INDIRECT("D139"))," ",(INDIRECT("D139")))</f>
        <v xml:space="preserve"> </v>
      </c>
      <c r="BE139" s="50" t="str">
        <f ca="1">IF(ISBLANK(INDIRECT("E139"))," ",(INDIRECT("E139")))</f>
        <v xml:space="preserve"> </v>
      </c>
      <c r="BF139" s="50" t="str">
        <f ca="1">IF(ISBLANK(INDIRECT("F139"))," ",(INDIRECT("F139")))</f>
        <v xml:space="preserve"> </v>
      </c>
      <c r="BG139" s="50" t="str">
        <f ca="1">IF(ISBLANK(INDIRECT("G139"))," ",(INDIRECT("G139")))</f>
        <v xml:space="preserve"> </v>
      </c>
      <c r="BH139" s="50" t="str">
        <f ca="1">IF(ISBLANK(INDIRECT("H139"))," ",(INDIRECT("H139")))</f>
        <v xml:space="preserve"> </v>
      </c>
      <c r="BI139" s="50" t="str">
        <f ca="1">IF(ISBLANK(INDIRECT("I139"))," ",(INDIRECT("I139")))</f>
        <v xml:space="preserve"> </v>
      </c>
      <c r="BJ139" s="50" t="str">
        <f ca="1">IF(ISBLANK(INDIRECT("J139"))," ",(INDIRECT("J139")))</f>
        <v xml:space="preserve"> </v>
      </c>
      <c r="BK139" s="50" t="str">
        <f ca="1">IF(ISBLANK(INDIRECT("K139"))," ",(INDIRECT("K139")))</f>
        <v xml:space="preserve"> </v>
      </c>
      <c r="BL139" s="50" t="str">
        <f ca="1">IF(ISBLANK(INDIRECT("L139"))," ",(INDIRECT("L139")))</f>
        <v xml:space="preserve"> </v>
      </c>
      <c r="BM139" s="50" t="str">
        <f ca="1">IF(ISBLANK(INDIRECT("M139"))," ",(INDIRECT("M139")))</f>
        <v xml:space="preserve"> </v>
      </c>
      <c r="BN139" s="50" t="str">
        <f ca="1">IF(ISBLANK(INDIRECT("N139"))," ",(INDIRECT("N139")))</f>
        <v xml:space="preserve"> </v>
      </c>
      <c r="BO139" s="40" t="str">
        <f t="shared" ca="1" si="6"/>
        <v xml:space="preserve"> </v>
      </c>
      <c r="BP139" s="50" t="str">
        <f ca="1">IF(ISBLANK(INDIRECT("O139"))," ",(INDIRECT("O139")))</f>
        <v xml:space="preserve"> </v>
      </c>
      <c r="BQ139" s="50" t="str">
        <f ca="1">IF(ISBLANK(INDIRECT("P139"))," ",(INDIRECT("P139")))</f>
        <v xml:space="preserve"> </v>
      </c>
      <c r="BR139" s="50">
        <f ca="1">IF(ISBLANK(INDIRECT("Q139"))," ",(INDIRECT("Q139")))</f>
        <v>0</v>
      </c>
      <c r="BS139" s="50" t="str">
        <f ca="1">IF(ISBLANK(INDIRECT("R139"))," ",(INDIRECT("R139")))</f>
        <v xml:space="preserve"> </v>
      </c>
      <c r="BT139" s="50" t="str">
        <f ca="1">IF(ISBLANK(INDIRECT("S139"))," ",(INDIRECT("S139")))</f>
        <v xml:space="preserve"> </v>
      </c>
      <c r="BU139" s="40"/>
    </row>
    <row r="140" spans="1:73" x14ac:dyDescent="0.25">
      <c r="A140" s="379">
        <v>135</v>
      </c>
      <c r="B140" s="226"/>
      <c r="C140" s="227"/>
      <c r="D140" s="226"/>
      <c r="E140" s="227"/>
      <c r="F140" s="226"/>
      <c r="G140" s="226"/>
      <c r="H140" s="226"/>
      <c r="I140" s="226"/>
      <c r="J140" s="226"/>
      <c r="K140" s="226"/>
      <c r="L140" s="226"/>
      <c r="M140" s="226"/>
      <c r="N140" s="226"/>
      <c r="O140" s="235"/>
      <c r="P140" s="235"/>
      <c r="Q140" s="150">
        <f t="shared" si="7"/>
        <v>0</v>
      </c>
      <c r="R140" s="147"/>
      <c r="S140" s="226"/>
      <c r="BA140" s="50">
        <f ca="1">IF(ISBLANK(INDIRECT("A140"))," ",(INDIRECT("A140")))</f>
        <v>135</v>
      </c>
      <c r="BB140" s="50" t="str">
        <f ca="1">IF(ISBLANK(INDIRECT("B140"))," ",(INDIRECT("B140")))</f>
        <v xml:space="preserve"> </v>
      </c>
      <c r="BC140" s="50" t="str">
        <f ca="1">IF(ISBLANK(INDIRECT("C140"))," ",(INDIRECT("C140")))</f>
        <v xml:space="preserve"> </v>
      </c>
      <c r="BD140" s="50" t="str">
        <f ca="1">IF(ISBLANK(INDIRECT("D140"))," ",(INDIRECT("D140")))</f>
        <v xml:space="preserve"> </v>
      </c>
      <c r="BE140" s="50" t="str">
        <f ca="1">IF(ISBLANK(INDIRECT("E140"))," ",(INDIRECT("E140")))</f>
        <v xml:space="preserve"> </v>
      </c>
      <c r="BF140" s="50" t="str">
        <f ca="1">IF(ISBLANK(INDIRECT("F140"))," ",(INDIRECT("F140")))</f>
        <v xml:space="preserve"> </v>
      </c>
      <c r="BG140" s="50" t="str">
        <f ca="1">IF(ISBLANK(INDIRECT("G140"))," ",(INDIRECT("G140")))</f>
        <v xml:space="preserve"> </v>
      </c>
      <c r="BH140" s="50" t="str">
        <f ca="1">IF(ISBLANK(INDIRECT("H140"))," ",(INDIRECT("H140")))</f>
        <v xml:space="preserve"> </v>
      </c>
      <c r="BI140" s="50" t="str">
        <f ca="1">IF(ISBLANK(INDIRECT("I140"))," ",(INDIRECT("I140")))</f>
        <v xml:space="preserve"> </v>
      </c>
      <c r="BJ140" s="50" t="str">
        <f ca="1">IF(ISBLANK(INDIRECT("J140"))," ",(INDIRECT("J140")))</f>
        <v xml:space="preserve"> </v>
      </c>
      <c r="BK140" s="50" t="str">
        <f ca="1">IF(ISBLANK(INDIRECT("K140"))," ",(INDIRECT("K140")))</f>
        <v xml:space="preserve"> </v>
      </c>
      <c r="BL140" s="50" t="str">
        <f ca="1">IF(ISBLANK(INDIRECT("L140"))," ",(INDIRECT("L140")))</f>
        <v xml:space="preserve"> </v>
      </c>
      <c r="BM140" s="50" t="str">
        <f ca="1">IF(ISBLANK(INDIRECT("M140"))," ",(INDIRECT("M140")))</f>
        <v xml:space="preserve"> </v>
      </c>
      <c r="BN140" s="50" t="str">
        <f ca="1">IF(ISBLANK(INDIRECT("N140"))," ",(INDIRECT("N140")))</f>
        <v xml:space="preserve"> </v>
      </c>
      <c r="BO140" s="40" t="str">
        <f t="shared" ca="1" si="6"/>
        <v xml:space="preserve"> </v>
      </c>
      <c r="BP140" s="50" t="str">
        <f ca="1">IF(ISBLANK(INDIRECT("O140"))," ",(INDIRECT("O140")))</f>
        <v xml:space="preserve"> </v>
      </c>
      <c r="BQ140" s="50" t="str">
        <f ca="1">IF(ISBLANK(INDIRECT("P140"))," ",(INDIRECT("P140")))</f>
        <v xml:space="preserve"> </v>
      </c>
      <c r="BR140" s="50">
        <f ca="1">IF(ISBLANK(INDIRECT("Q140"))," ",(INDIRECT("Q140")))</f>
        <v>0</v>
      </c>
      <c r="BS140" s="50" t="str">
        <f ca="1">IF(ISBLANK(INDIRECT("R140"))," ",(INDIRECT("R140")))</f>
        <v xml:space="preserve"> </v>
      </c>
      <c r="BT140" s="50" t="str">
        <f ca="1">IF(ISBLANK(INDIRECT("S140"))," ",(INDIRECT("S140")))</f>
        <v xml:space="preserve"> </v>
      </c>
      <c r="BU140" s="40"/>
    </row>
    <row r="141" spans="1:73" x14ac:dyDescent="0.25">
      <c r="A141" s="379">
        <v>136</v>
      </c>
      <c r="B141" s="226"/>
      <c r="C141" s="227"/>
      <c r="D141" s="226"/>
      <c r="E141" s="227"/>
      <c r="F141" s="226"/>
      <c r="G141" s="226"/>
      <c r="H141" s="226"/>
      <c r="I141" s="226"/>
      <c r="J141" s="226"/>
      <c r="K141" s="226"/>
      <c r="L141" s="226"/>
      <c r="M141" s="226"/>
      <c r="N141" s="226"/>
      <c r="O141" s="235"/>
      <c r="P141" s="235"/>
      <c r="Q141" s="150">
        <f t="shared" si="7"/>
        <v>0</v>
      </c>
      <c r="R141" s="147"/>
      <c r="S141" s="226"/>
      <c r="BA141" s="50">
        <f ca="1">IF(ISBLANK(INDIRECT("A141"))," ",(INDIRECT("A141")))</f>
        <v>136</v>
      </c>
      <c r="BB141" s="50" t="str">
        <f ca="1">IF(ISBLANK(INDIRECT("B141"))," ",(INDIRECT("B141")))</f>
        <v xml:space="preserve"> </v>
      </c>
      <c r="BC141" s="50" t="str">
        <f ca="1">IF(ISBLANK(INDIRECT("C141"))," ",(INDIRECT("C141")))</f>
        <v xml:space="preserve"> </v>
      </c>
      <c r="BD141" s="50" t="str">
        <f ca="1">IF(ISBLANK(INDIRECT("D141"))," ",(INDIRECT("D141")))</f>
        <v xml:space="preserve"> </v>
      </c>
      <c r="BE141" s="50" t="str">
        <f ca="1">IF(ISBLANK(INDIRECT("E141"))," ",(INDIRECT("E141")))</f>
        <v xml:space="preserve"> </v>
      </c>
      <c r="BF141" s="50" t="str">
        <f ca="1">IF(ISBLANK(INDIRECT("F141"))," ",(INDIRECT("F141")))</f>
        <v xml:space="preserve"> </v>
      </c>
      <c r="BG141" s="50" t="str">
        <f ca="1">IF(ISBLANK(INDIRECT("G141"))," ",(INDIRECT("G141")))</f>
        <v xml:space="preserve"> </v>
      </c>
      <c r="BH141" s="50" t="str">
        <f ca="1">IF(ISBLANK(INDIRECT("H141"))," ",(INDIRECT("H141")))</f>
        <v xml:space="preserve"> </v>
      </c>
      <c r="BI141" s="50" t="str">
        <f ca="1">IF(ISBLANK(INDIRECT("I141"))," ",(INDIRECT("I141")))</f>
        <v xml:space="preserve"> </v>
      </c>
      <c r="BJ141" s="50" t="str">
        <f ca="1">IF(ISBLANK(INDIRECT("J141"))," ",(INDIRECT("J141")))</f>
        <v xml:space="preserve"> </v>
      </c>
      <c r="BK141" s="50" t="str">
        <f ca="1">IF(ISBLANK(INDIRECT("K141"))," ",(INDIRECT("K141")))</f>
        <v xml:space="preserve"> </v>
      </c>
      <c r="BL141" s="50" t="str">
        <f ca="1">IF(ISBLANK(INDIRECT("L141"))," ",(INDIRECT("L141")))</f>
        <v xml:space="preserve"> </v>
      </c>
      <c r="BM141" s="50" t="str">
        <f ca="1">IF(ISBLANK(INDIRECT("M141"))," ",(INDIRECT("M141")))</f>
        <v xml:space="preserve"> </v>
      </c>
      <c r="BN141" s="50" t="str">
        <f ca="1">IF(ISBLANK(INDIRECT("N141"))," ",(INDIRECT("N141")))</f>
        <v xml:space="preserve"> </v>
      </c>
      <c r="BO141" s="40" t="str">
        <f t="shared" ca="1" si="6"/>
        <v xml:space="preserve"> </v>
      </c>
      <c r="BP141" s="50" t="str">
        <f ca="1">IF(ISBLANK(INDIRECT("O141"))," ",(INDIRECT("O141")))</f>
        <v xml:space="preserve"> </v>
      </c>
      <c r="BQ141" s="50" t="str">
        <f ca="1">IF(ISBLANK(INDIRECT("P141"))," ",(INDIRECT("P141")))</f>
        <v xml:space="preserve"> </v>
      </c>
      <c r="BR141" s="50">
        <f ca="1">IF(ISBLANK(INDIRECT("Q141"))," ",(INDIRECT("Q141")))</f>
        <v>0</v>
      </c>
      <c r="BS141" s="50" t="str">
        <f ca="1">IF(ISBLANK(INDIRECT("R141"))," ",(INDIRECT("R141")))</f>
        <v xml:space="preserve"> </v>
      </c>
      <c r="BT141" s="50" t="str">
        <f ca="1">IF(ISBLANK(INDIRECT("S141"))," ",(INDIRECT("S141")))</f>
        <v xml:space="preserve"> </v>
      </c>
      <c r="BU141" s="40"/>
    </row>
    <row r="142" spans="1:73" x14ac:dyDescent="0.25">
      <c r="A142" s="379">
        <v>137</v>
      </c>
      <c r="B142" s="226"/>
      <c r="C142" s="227"/>
      <c r="D142" s="226"/>
      <c r="E142" s="227"/>
      <c r="F142" s="226"/>
      <c r="G142" s="226"/>
      <c r="H142" s="226"/>
      <c r="I142" s="226"/>
      <c r="J142" s="226"/>
      <c r="K142" s="226"/>
      <c r="L142" s="226"/>
      <c r="M142" s="226"/>
      <c r="N142" s="226"/>
      <c r="O142" s="235"/>
      <c r="P142" s="235"/>
      <c r="Q142" s="150">
        <f t="shared" si="7"/>
        <v>0</v>
      </c>
      <c r="R142" s="147"/>
      <c r="S142" s="226"/>
      <c r="BA142" s="50">
        <f ca="1">IF(ISBLANK(INDIRECT("A142"))," ",(INDIRECT("A142")))</f>
        <v>137</v>
      </c>
      <c r="BB142" s="50" t="str">
        <f ca="1">IF(ISBLANK(INDIRECT("B142"))," ",(INDIRECT("B142")))</f>
        <v xml:space="preserve"> </v>
      </c>
      <c r="BC142" s="50" t="str">
        <f ca="1">IF(ISBLANK(INDIRECT("C142"))," ",(INDIRECT("C142")))</f>
        <v xml:space="preserve"> </v>
      </c>
      <c r="BD142" s="50" t="str">
        <f ca="1">IF(ISBLANK(INDIRECT("D142"))," ",(INDIRECT("D142")))</f>
        <v xml:space="preserve"> </v>
      </c>
      <c r="BE142" s="50" t="str">
        <f ca="1">IF(ISBLANK(INDIRECT("E142"))," ",(INDIRECT("E142")))</f>
        <v xml:space="preserve"> </v>
      </c>
      <c r="BF142" s="50" t="str">
        <f ca="1">IF(ISBLANK(INDIRECT("F142"))," ",(INDIRECT("F142")))</f>
        <v xml:space="preserve"> </v>
      </c>
      <c r="BG142" s="50" t="str">
        <f ca="1">IF(ISBLANK(INDIRECT("G142"))," ",(INDIRECT("G142")))</f>
        <v xml:space="preserve"> </v>
      </c>
      <c r="BH142" s="50" t="str">
        <f ca="1">IF(ISBLANK(INDIRECT("H142"))," ",(INDIRECT("H142")))</f>
        <v xml:space="preserve"> </v>
      </c>
      <c r="BI142" s="50" t="str">
        <f ca="1">IF(ISBLANK(INDIRECT("I142"))," ",(INDIRECT("I142")))</f>
        <v xml:space="preserve"> </v>
      </c>
      <c r="BJ142" s="50" t="str">
        <f ca="1">IF(ISBLANK(INDIRECT("J142"))," ",(INDIRECT("J142")))</f>
        <v xml:space="preserve"> </v>
      </c>
      <c r="BK142" s="50" t="str">
        <f ca="1">IF(ISBLANK(INDIRECT("K142"))," ",(INDIRECT("K142")))</f>
        <v xml:space="preserve"> </v>
      </c>
      <c r="BL142" s="50" t="str">
        <f ca="1">IF(ISBLANK(INDIRECT("L142"))," ",(INDIRECT("L142")))</f>
        <v xml:space="preserve"> </v>
      </c>
      <c r="BM142" s="50" t="str">
        <f ca="1">IF(ISBLANK(INDIRECT("M142"))," ",(INDIRECT("M142")))</f>
        <v xml:space="preserve"> </v>
      </c>
      <c r="BN142" s="50" t="str">
        <f ca="1">IF(ISBLANK(INDIRECT("N142"))," ",(INDIRECT("N142")))</f>
        <v xml:space="preserve"> </v>
      </c>
      <c r="BO142" s="40" t="str">
        <f t="shared" ca="1" si="6"/>
        <v xml:space="preserve"> </v>
      </c>
      <c r="BP142" s="50" t="str">
        <f ca="1">IF(ISBLANK(INDIRECT("O142"))," ",(INDIRECT("O142")))</f>
        <v xml:space="preserve"> </v>
      </c>
      <c r="BQ142" s="50" t="str">
        <f ca="1">IF(ISBLANK(INDIRECT("P142"))," ",(INDIRECT("P142")))</f>
        <v xml:space="preserve"> </v>
      </c>
      <c r="BR142" s="50">
        <f ca="1">IF(ISBLANK(INDIRECT("Q142"))," ",(INDIRECT("Q142")))</f>
        <v>0</v>
      </c>
      <c r="BS142" s="50" t="str">
        <f ca="1">IF(ISBLANK(INDIRECT("R142"))," ",(INDIRECT("R142")))</f>
        <v xml:space="preserve"> </v>
      </c>
      <c r="BT142" s="50" t="str">
        <f ca="1">IF(ISBLANK(INDIRECT("S142"))," ",(INDIRECT("S142")))</f>
        <v xml:space="preserve"> </v>
      </c>
      <c r="BU142" s="40"/>
    </row>
    <row r="143" spans="1:73" x14ac:dyDescent="0.25">
      <c r="A143" s="379">
        <v>138</v>
      </c>
      <c r="B143" s="226"/>
      <c r="C143" s="227"/>
      <c r="D143" s="226"/>
      <c r="E143" s="227"/>
      <c r="F143" s="226"/>
      <c r="G143" s="226"/>
      <c r="H143" s="226"/>
      <c r="I143" s="226"/>
      <c r="J143" s="226"/>
      <c r="K143" s="226"/>
      <c r="L143" s="226"/>
      <c r="M143" s="226"/>
      <c r="N143" s="226"/>
      <c r="O143" s="235"/>
      <c r="P143" s="235"/>
      <c r="Q143" s="150">
        <f t="shared" si="7"/>
        <v>0</v>
      </c>
      <c r="R143" s="147"/>
      <c r="S143" s="226"/>
      <c r="BA143" s="50">
        <f ca="1">IF(ISBLANK(INDIRECT("A143"))," ",(INDIRECT("A143")))</f>
        <v>138</v>
      </c>
      <c r="BB143" s="50" t="str">
        <f ca="1">IF(ISBLANK(INDIRECT("B143"))," ",(INDIRECT("B143")))</f>
        <v xml:space="preserve"> </v>
      </c>
      <c r="BC143" s="50" t="str">
        <f ca="1">IF(ISBLANK(INDIRECT("C143"))," ",(INDIRECT("C143")))</f>
        <v xml:space="preserve"> </v>
      </c>
      <c r="BD143" s="50" t="str">
        <f ca="1">IF(ISBLANK(INDIRECT("D143"))," ",(INDIRECT("D143")))</f>
        <v xml:space="preserve"> </v>
      </c>
      <c r="BE143" s="50" t="str">
        <f ca="1">IF(ISBLANK(INDIRECT("E143"))," ",(INDIRECT("E143")))</f>
        <v xml:space="preserve"> </v>
      </c>
      <c r="BF143" s="50" t="str">
        <f ca="1">IF(ISBLANK(INDIRECT("F143"))," ",(INDIRECT("F143")))</f>
        <v xml:space="preserve"> </v>
      </c>
      <c r="BG143" s="50" t="str">
        <f ca="1">IF(ISBLANK(INDIRECT("G143"))," ",(INDIRECT("G143")))</f>
        <v xml:space="preserve"> </v>
      </c>
      <c r="BH143" s="50" t="str">
        <f ca="1">IF(ISBLANK(INDIRECT("H143"))," ",(INDIRECT("H143")))</f>
        <v xml:space="preserve"> </v>
      </c>
      <c r="BI143" s="50" t="str">
        <f ca="1">IF(ISBLANK(INDIRECT("I143"))," ",(INDIRECT("I143")))</f>
        <v xml:space="preserve"> </v>
      </c>
      <c r="BJ143" s="50" t="str">
        <f ca="1">IF(ISBLANK(INDIRECT("J143"))," ",(INDIRECT("J143")))</f>
        <v xml:space="preserve"> </v>
      </c>
      <c r="BK143" s="50" t="str">
        <f ca="1">IF(ISBLANK(INDIRECT("K143"))," ",(INDIRECT("K143")))</f>
        <v xml:space="preserve"> </v>
      </c>
      <c r="BL143" s="50" t="str">
        <f ca="1">IF(ISBLANK(INDIRECT("L143"))," ",(INDIRECT("L143")))</f>
        <v xml:space="preserve"> </v>
      </c>
      <c r="BM143" s="50" t="str">
        <f ca="1">IF(ISBLANK(INDIRECT("M143"))," ",(INDIRECT("M143")))</f>
        <v xml:space="preserve"> </v>
      </c>
      <c r="BN143" s="50" t="str">
        <f ca="1">IF(ISBLANK(INDIRECT("N143"))," ",(INDIRECT("N143")))</f>
        <v xml:space="preserve"> </v>
      </c>
      <c r="BO143" s="40" t="str">
        <f t="shared" ca="1" si="6"/>
        <v xml:space="preserve"> </v>
      </c>
      <c r="BP143" s="50" t="str">
        <f ca="1">IF(ISBLANK(INDIRECT("O143"))," ",(INDIRECT("O143")))</f>
        <v xml:space="preserve"> </v>
      </c>
      <c r="BQ143" s="50" t="str">
        <f ca="1">IF(ISBLANK(INDIRECT("P143"))," ",(INDIRECT("P143")))</f>
        <v xml:space="preserve"> </v>
      </c>
      <c r="BR143" s="50">
        <f ca="1">IF(ISBLANK(INDIRECT("Q143"))," ",(INDIRECT("Q143")))</f>
        <v>0</v>
      </c>
      <c r="BS143" s="50" t="str">
        <f ca="1">IF(ISBLANK(INDIRECT("R143"))," ",(INDIRECT("R143")))</f>
        <v xml:space="preserve"> </v>
      </c>
      <c r="BT143" s="50" t="str">
        <f ca="1">IF(ISBLANK(INDIRECT("S143"))," ",(INDIRECT("S143")))</f>
        <v xml:space="preserve"> </v>
      </c>
      <c r="BU143" s="40"/>
    </row>
    <row r="144" spans="1:73" x14ac:dyDescent="0.25">
      <c r="A144" s="379">
        <v>139</v>
      </c>
      <c r="B144" s="226"/>
      <c r="C144" s="227"/>
      <c r="D144" s="226"/>
      <c r="E144" s="227"/>
      <c r="F144" s="226"/>
      <c r="G144" s="226"/>
      <c r="H144" s="226"/>
      <c r="I144" s="226"/>
      <c r="J144" s="226"/>
      <c r="K144" s="226"/>
      <c r="L144" s="226"/>
      <c r="M144" s="226"/>
      <c r="N144" s="226"/>
      <c r="O144" s="235"/>
      <c r="P144" s="235"/>
      <c r="Q144" s="150">
        <f t="shared" si="7"/>
        <v>0</v>
      </c>
      <c r="R144" s="147"/>
      <c r="S144" s="226"/>
      <c r="BA144" s="50">
        <f ca="1">IF(ISBLANK(INDIRECT("A144"))," ",(INDIRECT("A144")))</f>
        <v>139</v>
      </c>
      <c r="BB144" s="50" t="str">
        <f ca="1">IF(ISBLANK(INDIRECT("B144"))," ",(INDIRECT("B144")))</f>
        <v xml:space="preserve"> </v>
      </c>
      <c r="BC144" s="50" t="str">
        <f ca="1">IF(ISBLANK(INDIRECT("C144"))," ",(INDIRECT("C144")))</f>
        <v xml:space="preserve"> </v>
      </c>
      <c r="BD144" s="50" t="str">
        <f ca="1">IF(ISBLANK(INDIRECT("D144"))," ",(INDIRECT("D144")))</f>
        <v xml:space="preserve"> </v>
      </c>
      <c r="BE144" s="50" t="str">
        <f ca="1">IF(ISBLANK(INDIRECT("E144"))," ",(INDIRECT("E144")))</f>
        <v xml:space="preserve"> </v>
      </c>
      <c r="BF144" s="50" t="str">
        <f ca="1">IF(ISBLANK(INDIRECT("F144"))," ",(INDIRECT("F144")))</f>
        <v xml:space="preserve"> </v>
      </c>
      <c r="BG144" s="50" t="str">
        <f ca="1">IF(ISBLANK(INDIRECT("G144"))," ",(INDIRECT("G144")))</f>
        <v xml:space="preserve"> </v>
      </c>
      <c r="BH144" s="50" t="str">
        <f ca="1">IF(ISBLANK(INDIRECT("H144"))," ",(INDIRECT("H144")))</f>
        <v xml:space="preserve"> </v>
      </c>
      <c r="BI144" s="50" t="str">
        <f ca="1">IF(ISBLANK(INDIRECT("I144"))," ",(INDIRECT("I144")))</f>
        <v xml:space="preserve"> </v>
      </c>
      <c r="BJ144" s="50" t="str">
        <f ca="1">IF(ISBLANK(INDIRECT("J144"))," ",(INDIRECT("J144")))</f>
        <v xml:space="preserve"> </v>
      </c>
      <c r="BK144" s="50" t="str">
        <f ca="1">IF(ISBLANK(INDIRECT("K144"))," ",(INDIRECT("K144")))</f>
        <v xml:space="preserve"> </v>
      </c>
      <c r="BL144" s="50" t="str">
        <f ca="1">IF(ISBLANK(INDIRECT("L144"))," ",(INDIRECT("L144")))</f>
        <v xml:space="preserve"> </v>
      </c>
      <c r="BM144" s="50" t="str">
        <f ca="1">IF(ISBLANK(INDIRECT("M144"))," ",(INDIRECT("M144")))</f>
        <v xml:space="preserve"> </v>
      </c>
      <c r="BN144" s="50" t="str">
        <f ca="1">IF(ISBLANK(INDIRECT("N144"))," ",(INDIRECT("N144")))</f>
        <v xml:space="preserve"> </v>
      </c>
      <c r="BO144" s="40" t="str">
        <f t="shared" ca="1" si="6"/>
        <v xml:space="preserve"> </v>
      </c>
      <c r="BP144" s="50" t="str">
        <f ca="1">IF(ISBLANK(INDIRECT("O144"))," ",(INDIRECT("O144")))</f>
        <v xml:space="preserve"> </v>
      </c>
      <c r="BQ144" s="50" t="str">
        <f ca="1">IF(ISBLANK(INDIRECT("P144"))," ",(INDIRECT("P144")))</f>
        <v xml:space="preserve"> </v>
      </c>
      <c r="BR144" s="50">
        <f ca="1">IF(ISBLANK(INDIRECT("Q144"))," ",(INDIRECT("Q144")))</f>
        <v>0</v>
      </c>
      <c r="BS144" s="50" t="str">
        <f ca="1">IF(ISBLANK(INDIRECT("R144"))," ",(INDIRECT("R144")))</f>
        <v xml:space="preserve"> </v>
      </c>
      <c r="BT144" s="50" t="str">
        <f ca="1">IF(ISBLANK(INDIRECT("S144"))," ",(INDIRECT("S144")))</f>
        <v xml:space="preserve"> </v>
      </c>
      <c r="BU144" s="40"/>
    </row>
    <row r="145" spans="1:73" x14ac:dyDescent="0.25">
      <c r="A145" s="379">
        <v>140</v>
      </c>
      <c r="B145" s="226"/>
      <c r="C145" s="227"/>
      <c r="D145" s="226"/>
      <c r="E145" s="227"/>
      <c r="F145" s="226"/>
      <c r="G145" s="226"/>
      <c r="H145" s="226"/>
      <c r="I145" s="226"/>
      <c r="J145" s="226"/>
      <c r="K145" s="226"/>
      <c r="L145" s="226"/>
      <c r="M145" s="226"/>
      <c r="N145" s="226"/>
      <c r="O145" s="235"/>
      <c r="P145" s="235"/>
      <c r="Q145" s="150">
        <f t="shared" si="7"/>
        <v>0</v>
      </c>
      <c r="R145" s="147"/>
      <c r="S145" s="226"/>
      <c r="BA145" s="50">
        <f ca="1">IF(ISBLANK(INDIRECT("A145"))," ",(INDIRECT("A145")))</f>
        <v>140</v>
      </c>
      <c r="BB145" s="50" t="str">
        <f ca="1">IF(ISBLANK(INDIRECT("B145"))," ",(INDIRECT("B145")))</f>
        <v xml:space="preserve"> </v>
      </c>
      <c r="BC145" s="50" t="str">
        <f ca="1">IF(ISBLANK(INDIRECT("C145"))," ",(INDIRECT("C145")))</f>
        <v xml:space="preserve"> </v>
      </c>
      <c r="BD145" s="50" t="str">
        <f ca="1">IF(ISBLANK(INDIRECT("D145"))," ",(INDIRECT("D145")))</f>
        <v xml:space="preserve"> </v>
      </c>
      <c r="BE145" s="50" t="str">
        <f ca="1">IF(ISBLANK(INDIRECT("E145"))," ",(INDIRECT("E145")))</f>
        <v xml:space="preserve"> </v>
      </c>
      <c r="BF145" s="50" t="str">
        <f ca="1">IF(ISBLANK(INDIRECT("F145"))," ",(INDIRECT("F145")))</f>
        <v xml:space="preserve"> </v>
      </c>
      <c r="BG145" s="50" t="str">
        <f ca="1">IF(ISBLANK(INDIRECT("G145"))," ",(INDIRECT("G145")))</f>
        <v xml:space="preserve"> </v>
      </c>
      <c r="BH145" s="50" t="str">
        <f ca="1">IF(ISBLANK(INDIRECT("H145"))," ",(INDIRECT("H145")))</f>
        <v xml:space="preserve"> </v>
      </c>
      <c r="BI145" s="50" t="str">
        <f ca="1">IF(ISBLANK(INDIRECT("I145"))," ",(INDIRECT("I145")))</f>
        <v xml:space="preserve"> </v>
      </c>
      <c r="BJ145" s="50" t="str">
        <f ca="1">IF(ISBLANK(INDIRECT("J145"))," ",(INDIRECT("J145")))</f>
        <v xml:space="preserve"> </v>
      </c>
      <c r="BK145" s="50" t="str">
        <f ca="1">IF(ISBLANK(INDIRECT("K145"))," ",(INDIRECT("K145")))</f>
        <v xml:space="preserve"> </v>
      </c>
      <c r="BL145" s="50" t="str">
        <f ca="1">IF(ISBLANK(INDIRECT("L145"))," ",(INDIRECT("L145")))</f>
        <v xml:space="preserve"> </v>
      </c>
      <c r="BM145" s="50" t="str">
        <f ca="1">IF(ISBLANK(INDIRECT("M145"))," ",(INDIRECT("M145")))</f>
        <v xml:space="preserve"> </v>
      </c>
      <c r="BN145" s="50" t="str">
        <f ca="1">IF(ISBLANK(INDIRECT("N145"))," ",(INDIRECT("N145")))</f>
        <v xml:space="preserve"> </v>
      </c>
      <c r="BO145" s="40" t="str">
        <f t="shared" ca="1" si="6"/>
        <v xml:space="preserve"> </v>
      </c>
      <c r="BP145" s="50" t="str">
        <f ca="1">IF(ISBLANK(INDIRECT("O145"))," ",(INDIRECT("O145")))</f>
        <v xml:space="preserve"> </v>
      </c>
      <c r="BQ145" s="50" t="str">
        <f ca="1">IF(ISBLANK(INDIRECT("P145"))," ",(INDIRECT("P145")))</f>
        <v xml:space="preserve"> </v>
      </c>
      <c r="BR145" s="50">
        <f ca="1">IF(ISBLANK(INDIRECT("Q145"))," ",(INDIRECT("Q145")))</f>
        <v>0</v>
      </c>
      <c r="BS145" s="50" t="str">
        <f ca="1">IF(ISBLANK(INDIRECT("R145"))," ",(INDIRECT("R145")))</f>
        <v xml:space="preserve"> </v>
      </c>
      <c r="BT145" s="50" t="str">
        <f ca="1">IF(ISBLANK(INDIRECT("S145"))," ",(INDIRECT("S145")))</f>
        <v xml:space="preserve"> </v>
      </c>
      <c r="BU145" s="40"/>
    </row>
    <row r="146" spans="1:73" x14ac:dyDescent="0.25">
      <c r="A146" s="379">
        <v>141</v>
      </c>
      <c r="B146" s="226"/>
      <c r="C146" s="227"/>
      <c r="D146" s="226"/>
      <c r="E146" s="227"/>
      <c r="F146" s="226"/>
      <c r="G146" s="226"/>
      <c r="H146" s="226"/>
      <c r="I146" s="226"/>
      <c r="J146" s="226"/>
      <c r="K146" s="226"/>
      <c r="L146" s="226"/>
      <c r="M146" s="226"/>
      <c r="N146" s="226"/>
      <c r="O146" s="235"/>
      <c r="P146" s="235"/>
      <c r="Q146" s="150">
        <f t="shared" si="7"/>
        <v>0</v>
      </c>
      <c r="R146" s="147"/>
      <c r="S146" s="226"/>
      <c r="BA146" s="50">
        <f ca="1">IF(ISBLANK(INDIRECT("A146"))," ",(INDIRECT("A146")))</f>
        <v>141</v>
      </c>
      <c r="BB146" s="50" t="str">
        <f ca="1">IF(ISBLANK(INDIRECT("B146"))," ",(INDIRECT("B146")))</f>
        <v xml:space="preserve"> </v>
      </c>
      <c r="BC146" s="50" t="str">
        <f ca="1">IF(ISBLANK(INDIRECT("C146"))," ",(INDIRECT("C146")))</f>
        <v xml:space="preserve"> </v>
      </c>
      <c r="BD146" s="50" t="str">
        <f ca="1">IF(ISBLANK(INDIRECT("D146"))," ",(INDIRECT("D146")))</f>
        <v xml:space="preserve"> </v>
      </c>
      <c r="BE146" s="50" t="str">
        <f ca="1">IF(ISBLANK(INDIRECT("E146"))," ",(INDIRECT("E146")))</f>
        <v xml:space="preserve"> </v>
      </c>
      <c r="BF146" s="50" t="str">
        <f ca="1">IF(ISBLANK(INDIRECT("F146"))," ",(INDIRECT("F146")))</f>
        <v xml:space="preserve"> </v>
      </c>
      <c r="BG146" s="50" t="str">
        <f ca="1">IF(ISBLANK(INDIRECT("G146"))," ",(INDIRECT("G146")))</f>
        <v xml:space="preserve"> </v>
      </c>
      <c r="BH146" s="50" t="str">
        <f ca="1">IF(ISBLANK(INDIRECT("H146"))," ",(INDIRECT("H146")))</f>
        <v xml:space="preserve"> </v>
      </c>
      <c r="BI146" s="50" t="str">
        <f ca="1">IF(ISBLANK(INDIRECT("I146"))," ",(INDIRECT("I146")))</f>
        <v xml:space="preserve"> </v>
      </c>
      <c r="BJ146" s="50" t="str">
        <f ca="1">IF(ISBLANK(INDIRECT("J146"))," ",(INDIRECT("J146")))</f>
        <v xml:space="preserve"> </v>
      </c>
      <c r="BK146" s="50" t="str">
        <f ca="1">IF(ISBLANK(INDIRECT("K146"))," ",(INDIRECT("K146")))</f>
        <v xml:space="preserve"> </v>
      </c>
      <c r="BL146" s="50" t="str">
        <f ca="1">IF(ISBLANK(INDIRECT("L146"))," ",(INDIRECT("L146")))</f>
        <v xml:space="preserve"> </v>
      </c>
      <c r="BM146" s="50" t="str">
        <f ca="1">IF(ISBLANK(INDIRECT("M146"))," ",(INDIRECT("M146")))</f>
        <v xml:space="preserve"> </v>
      </c>
      <c r="BN146" s="50" t="str">
        <f ca="1">IF(ISBLANK(INDIRECT("N146"))," ",(INDIRECT("N146")))</f>
        <v xml:space="preserve"> </v>
      </c>
      <c r="BO146" s="40" t="str">
        <f t="shared" ca="1" si="6"/>
        <v xml:space="preserve"> </v>
      </c>
      <c r="BP146" s="50" t="str">
        <f ca="1">IF(ISBLANK(INDIRECT("O146"))," ",(INDIRECT("O146")))</f>
        <v xml:space="preserve"> </v>
      </c>
      <c r="BQ146" s="50" t="str">
        <f ca="1">IF(ISBLANK(INDIRECT("P146"))," ",(INDIRECT("P146")))</f>
        <v xml:space="preserve"> </v>
      </c>
      <c r="BR146" s="50">
        <f ca="1">IF(ISBLANK(INDIRECT("Q146"))," ",(INDIRECT("Q146")))</f>
        <v>0</v>
      </c>
      <c r="BS146" s="50" t="str">
        <f ca="1">IF(ISBLANK(INDIRECT("R146"))," ",(INDIRECT("R146")))</f>
        <v xml:space="preserve"> </v>
      </c>
      <c r="BT146" s="50" t="str">
        <f ca="1">IF(ISBLANK(INDIRECT("S146"))," ",(INDIRECT("S146")))</f>
        <v xml:space="preserve"> </v>
      </c>
      <c r="BU146" s="40"/>
    </row>
    <row r="147" spans="1:73" x14ac:dyDescent="0.25">
      <c r="A147" s="379">
        <v>142</v>
      </c>
      <c r="B147" s="226"/>
      <c r="C147" s="227"/>
      <c r="D147" s="226"/>
      <c r="E147" s="227"/>
      <c r="F147" s="226"/>
      <c r="G147" s="226"/>
      <c r="H147" s="226"/>
      <c r="I147" s="226"/>
      <c r="J147" s="226"/>
      <c r="K147" s="226"/>
      <c r="L147" s="226"/>
      <c r="M147" s="226"/>
      <c r="N147" s="226"/>
      <c r="O147" s="235"/>
      <c r="P147" s="235"/>
      <c r="Q147" s="150">
        <f t="shared" si="7"/>
        <v>0</v>
      </c>
      <c r="R147" s="147"/>
      <c r="S147" s="226"/>
      <c r="BA147" s="50">
        <f ca="1">IF(ISBLANK(INDIRECT("A147"))," ",(INDIRECT("A147")))</f>
        <v>142</v>
      </c>
      <c r="BB147" s="50" t="str">
        <f ca="1">IF(ISBLANK(INDIRECT("B147"))," ",(INDIRECT("B147")))</f>
        <v xml:space="preserve"> </v>
      </c>
      <c r="BC147" s="50" t="str">
        <f ca="1">IF(ISBLANK(INDIRECT("C147"))," ",(INDIRECT("C147")))</f>
        <v xml:space="preserve"> </v>
      </c>
      <c r="BD147" s="50" t="str">
        <f ca="1">IF(ISBLANK(INDIRECT("D147"))," ",(INDIRECT("D147")))</f>
        <v xml:space="preserve"> </v>
      </c>
      <c r="BE147" s="50" t="str">
        <f ca="1">IF(ISBLANK(INDIRECT("E147"))," ",(INDIRECT("E147")))</f>
        <v xml:space="preserve"> </v>
      </c>
      <c r="BF147" s="50" t="str">
        <f ca="1">IF(ISBLANK(INDIRECT("F147"))," ",(INDIRECT("F147")))</f>
        <v xml:space="preserve"> </v>
      </c>
      <c r="BG147" s="50" t="str">
        <f ca="1">IF(ISBLANK(INDIRECT("G147"))," ",(INDIRECT("G147")))</f>
        <v xml:space="preserve"> </v>
      </c>
      <c r="BH147" s="50" t="str">
        <f ca="1">IF(ISBLANK(INDIRECT("H147"))," ",(INDIRECT("H147")))</f>
        <v xml:space="preserve"> </v>
      </c>
      <c r="BI147" s="50" t="str">
        <f ca="1">IF(ISBLANK(INDIRECT("I147"))," ",(INDIRECT("I147")))</f>
        <v xml:space="preserve"> </v>
      </c>
      <c r="BJ147" s="50" t="str">
        <f ca="1">IF(ISBLANK(INDIRECT("J147"))," ",(INDIRECT("J147")))</f>
        <v xml:space="preserve"> </v>
      </c>
      <c r="BK147" s="50" t="str">
        <f ca="1">IF(ISBLANK(INDIRECT("K147"))," ",(INDIRECT("K147")))</f>
        <v xml:space="preserve"> </v>
      </c>
      <c r="BL147" s="50" t="str">
        <f ca="1">IF(ISBLANK(INDIRECT("L147"))," ",(INDIRECT("L147")))</f>
        <v xml:space="preserve"> </v>
      </c>
      <c r="BM147" s="50" t="str">
        <f ca="1">IF(ISBLANK(INDIRECT("M147"))," ",(INDIRECT("M147")))</f>
        <v xml:space="preserve"> </v>
      </c>
      <c r="BN147" s="50" t="str">
        <f ca="1">IF(ISBLANK(INDIRECT("N147"))," ",(INDIRECT("N147")))</f>
        <v xml:space="preserve"> </v>
      </c>
      <c r="BO147" s="40" t="str">
        <f t="shared" ca="1" si="6"/>
        <v xml:space="preserve"> </v>
      </c>
      <c r="BP147" s="50" t="str">
        <f ca="1">IF(ISBLANK(INDIRECT("O147"))," ",(INDIRECT("O147")))</f>
        <v xml:space="preserve"> </v>
      </c>
      <c r="BQ147" s="50" t="str">
        <f ca="1">IF(ISBLANK(INDIRECT("P147"))," ",(INDIRECT("P147")))</f>
        <v xml:space="preserve"> </v>
      </c>
      <c r="BR147" s="50">
        <f ca="1">IF(ISBLANK(INDIRECT("Q147"))," ",(INDIRECT("Q147")))</f>
        <v>0</v>
      </c>
      <c r="BS147" s="50" t="str">
        <f ca="1">IF(ISBLANK(INDIRECT("R147"))," ",(INDIRECT("R147")))</f>
        <v xml:space="preserve"> </v>
      </c>
      <c r="BT147" s="50" t="str">
        <f ca="1">IF(ISBLANK(INDIRECT("S147"))," ",(INDIRECT("S147")))</f>
        <v xml:space="preserve"> </v>
      </c>
      <c r="BU147" s="40"/>
    </row>
    <row r="148" spans="1:73" x14ac:dyDescent="0.25">
      <c r="A148" s="379">
        <v>143</v>
      </c>
      <c r="B148" s="226"/>
      <c r="C148" s="227"/>
      <c r="D148" s="226"/>
      <c r="E148" s="227"/>
      <c r="F148" s="226"/>
      <c r="G148" s="226"/>
      <c r="H148" s="226"/>
      <c r="I148" s="226"/>
      <c r="J148" s="226"/>
      <c r="K148" s="226"/>
      <c r="L148" s="226"/>
      <c r="M148" s="226"/>
      <c r="N148" s="226"/>
      <c r="O148" s="235"/>
      <c r="P148" s="235"/>
      <c r="Q148" s="150">
        <f t="shared" si="7"/>
        <v>0</v>
      </c>
      <c r="R148" s="147"/>
      <c r="S148" s="226"/>
      <c r="BA148" s="50">
        <f ca="1">IF(ISBLANK(INDIRECT("A148"))," ",(INDIRECT("A148")))</f>
        <v>143</v>
      </c>
      <c r="BB148" s="50" t="str">
        <f ca="1">IF(ISBLANK(INDIRECT("B148"))," ",(INDIRECT("B148")))</f>
        <v xml:space="preserve"> </v>
      </c>
      <c r="BC148" s="50" t="str">
        <f ca="1">IF(ISBLANK(INDIRECT("C148"))," ",(INDIRECT("C148")))</f>
        <v xml:space="preserve"> </v>
      </c>
      <c r="BD148" s="50" t="str">
        <f ca="1">IF(ISBLANK(INDIRECT("D148"))," ",(INDIRECT("D148")))</f>
        <v xml:space="preserve"> </v>
      </c>
      <c r="BE148" s="50" t="str">
        <f ca="1">IF(ISBLANK(INDIRECT("E148"))," ",(INDIRECT("E148")))</f>
        <v xml:space="preserve"> </v>
      </c>
      <c r="BF148" s="50" t="str">
        <f ca="1">IF(ISBLANK(INDIRECT("F148"))," ",(INDIRECT("F148")))</f>
        <v xml:space="preserve"> </v>
      </c>
      <c r="BG148" s="50" t="str">
        <f ca="1">IF(ISBLANK(INDIRECT("G148"))," ",(INDIRECT("G148")))</f>
        <v xml:space="preserve"> </v>
      </c>
      <c r="BH148" s="50" t="str">
        <f ca="1">IF(ISBLANK(INDIRECT("H148"))," ",(INDIRECT("H148")))</f>
        <v xml:space="preserve"> </v>
      </c>
      <c r="BI148" s="50" t="str">
        <f ca="1">IF(ISBLANK(INDIRECT("I148"))," ",(INDIRECT("I148")))</f>
        <v xml:space="preserve"> </v>
      </c>
      <c r="BJ148" s="50" t="str">
        <f ca="1">IF(ISBLANK(INDIRECT("J148"))," ",(INDIRECT("J148")))</f>
        <v xml:space="preserve"> </v>
      </c>
      <c r="BK148" s="50" t="str">
        <f ca="1">IF(ISBLANK(INDIRECT("K148"))," ",(INDIRECT("K148")))</f>
        <v xml:space="preserve"> </v>
      </c>
      <c r="BL148" s="50" t="str">
        <f ca="1">IF(ISBLANK(INDIRECT("L148"))," ",(INDIRECT("L148")))</f>
        <v xml:space="preserve"> </v>
      </c>
      <c r="BM148" s="50" t="str">
        <f ca="1">IF(ISBLANK(INDIRECT("M148"))," ",(INDIRECT("M148")))</f>
        <v xml:space="preserve"> </v>
      </c>
      <c r="BN148" s="50" t="str">
        <f ca="1">IF(ISBLANK(INDIRECT("N148"))," ",(INDIRECT("N148")))</f>
        <v xml:space="preserve"> </v>
      </c>
      <c r="BO148" s="40" t="str">
        <f t="shared" ca="1" si="6"/>
        <v xml:space="preserve"> </v>
      </c>
      <c r="BP148" s="50" t="str">
        <f ca="1">IF(ISBLANK(INDIRECT("O148"))," ",(INDIRECT("O148")))</f>
        <v xml:space="preserve"> </v>
      </c>
      <c r="BQ148" s="50" t="str">
        <f ca="1">IF(ISBLANK(INDIRECT("P148"))," ",(INDIRECT("P148")))</f>
        <v xml:space="preserve"> </v>
      </c>
      <c r="BR148" s="50">
        <f ca="1">IF(ISBLANK(INDIRECT("Q148"))," ",(INDIRECT("Q148")))</f>
        <v>0</v>
      </c>
      <c r="BS148" s="50" t="str">
        <f ca="1">IF(ISBLANK(INDIRECT("R148"))," ",(INDIRECT("R148")))</f>
        <v xml:space="preserve"> </v>
      </c>
      <c r="BT148" s="50" t="str">
        <f ca="1">IF(ISBLANK(INDIRECT("S148"))," ",(INDIRECT("S148")))</f>
        <v xml:space="preserve"> </v>
      </c>
      <c r="BU148" s="40"/>
    </row>
    <row r="149" spans="1:73" x14ac:dyDescent="0.25">
      <c r="A149" s="379">
        <v>144</v>
      </c>
      <c r="B149" s="226"/>
      <c r="C149" s="227"/>
      <c r="D149" s="226"/>
      <c r="E149" s="227"/>
      <c r="F149" s="226"/>
      <c r="G149" s="226"/>
      <c r="H149" s="226"/>
      <c r="I149" s="226"/>
      <c r="J149" s="226"/>
      <c r="K149" s="226"/>
      <c r="L149" s="226"/>
      <c r="M149" s="226"/>
      <c r="N149" s="226"/>
      <c r="O149" s="235"/>
      <c r="P149" s="235"/>
      <c r="Q149" s="150">
        <f t="shared" si="7"/>
        <v>0</v>
      </c>
      <c r="R149" s="147"/>
      <c r="S149" s="226"/>
      <c r="BA149" s="50">
        <f ca="1">IF(ISBLANK(INDIRECT("A149"))," ",(INDIRECT("A149")))</f>
        <v>144</v>
      </c>
      <c r="BB149" s="50" t="str">
        <f ca="1">IF(ISBLANK(INDIRECT("B149"))," ",(INDIRECT("B149")))</f>
        <v xml:space="preserve"> </v>
      </c>
      <c r="BC149" s="50" t="str">
        <f ca="1">IF(ISBLANK(INDIRECT("C149"))," ",(INDIRECT("C149")))</f>
        <v xml:space="preserve"> </v>
      </c>
      <c r="BD149" s="50" t="str">
        <f ca="1">IF(ISBLANK(INDIRECT("D149"))," ",(INDIRECT("D149")))</f>
        <v xml:space="preserve"> </v>
      </c>
      <c r="BE149" s="50" t="str">
        <f ca="1">IF(ISBLANK(INDIRECT("E149"))," ",(INDIRECT("E149")))</f>
        <v xml:space="preserve"> </v>
      </c>
      <c r="BF149" s="50" t="str">
        <f ca="1">IF(ISBLANK(INDIRECT("F149"))," ",(INDIRECT("F149")))</f>
        <v xml:space="preserve"> </v>
      </c>
      <c r="BG149" s="50" t="str">
        <f ca="1">IF(ISBLANK(INDIRECT("G149"))," ",(INDIRECT("G149")))</f>
        <v xml:space="preserve"> </v>
      </c>
      <c r="BH149" s="50" t="str">
        <f ca="1">IF(ISBLANK(INDIRECT("H149"))," ",(INDIRECT("H149")))</f>
        <v xml:space="preserve"> </v>
      </c>
      <c r="BI149" s="50" t="str">
        <f ca="1">IF(ISBLANK(INDIRECT("I149"))," ",(INDIRECT("I149")))</f>
        <v xml:space="preserve"> </v>
      </c>
      <c r="BJ149" s="50" t="str">
        <f ca="1">IF(ISBLANK(INDIRECT("J149"))," ",(INDIRECT("J149")))</f>
        <v xml:space="preserve"> </v>
      </c>
      <c r="BK149" s="50" t="str">
        <f ca="1">IF(ISBLANK(INDIRECT("K149"))," ",(INDIRECT("K149")))</f>
        <v xml:space="preserve"> </v>
      </c>
      <c r="BL149" s="50" t="str">
        <f ca="1">IF(ISBLANK(INDIRECT("L149"))," ",(INDIRECT("L149")))</f>
        <v xml:space="preserve"> </v>
      </c>
      <c r="BM149" s="50" t="str">
        <f ca="1">IF(ISBLANK(INDIRECT("M149"))," ",(INDIRECT("M149")))</f>
        <v xml:space="preserve"> </v>
      </c>
      <c r="BN149" s="50" t="str">
        <f ca="1">IF(ISBLANK(INDIRECT("N149"))," ",(INDIRECT("N149")))</f>
        <v xml:space="preserve"> </v>
      </c>
      <c r="BO149" s="40" t="str">
        <f t="shared" ca="1" si="6"/>
        <v xml:space="preserve"> </v>
      </c>
      <c r="BP149" s="50" t="str">
        <f ca="1">IF(ISBLANK(INDIRECT("O149"))," ",(INDIRECT("O149")))</f>
        <v xml:space="preserve"> </v>
      </c>
      <c r="BQ149" s="50" t="str">
        <f ca="1">IF(ISBLANK(INDIRECT("P149"))," ",(INDIRECT("P149")))</f>
        <v xml:space="preserve"> </v>
      </c>
      <c r="BR149" s="50">
        <f ca="1">IF(ISBLANK(INDIRECT("Q149"))," ",(INDIRECT("Q149")))</f>
        <v>0</v>
      </c>
      <c r="BS149" s="50" t="str">
        <f ca="1">IF(ISBLANK(INDIRECT("R149"))," ",(INDIRECT("R149")))</f>
        <v xml:space="preserve"> </v>
      </c>
      <c r="BT149" s="50" t="str">
        <f ca="1">IF(ISBLANK(INDIRECT("S149"))," ",(INDIRECT("S149")))</f>
        <v xml:space="preserve"> </v>
      </c>
      <c r="BU149" s="40"/>
    </row>
    <row r="150" spans="1:73" x14ac:dyDescent="0.25">
      <c r="A150" s="379">
        <v>145</v>
      </c>
      <c r="B150" s="226"/>
      <c r="C150" s="227"/>
      <c r="D150" s="226"/>
      <c r="E150" s="227"/>
      <c r="F150" s="226"/>
      <c r="G150" s="226"/>
      <c r="H150" s="226"/>
      <c r="I150" s="226"/>
      <c r="J150" s="226"/>
      <c r="K150" s="226"/>
      <c r="L150" s="226"/>
      <c r="M150" s="226"/>
      <c r="N150" s="226"/>
      <c r="O150" s="235"/>
      <c r="P150" s="235"/>
      <c r="Q150" s="150">
        <f t="shared" si="7"/>
        <v>0</v>
      </c>
      <c r="R150" s="147"/>
      <c r="S150" s="226"/>
      <c r="BA150" s="50">
        <f ca="1">IF(ISBLANK(INDIRECT("A150"))," ",(INDIRECT("A150")))</f>
        <v>145</v>
      </c>
      <c r="BB150" s="50" t="str">
        <f ca="1">IF(ISBLANK(INDIRECT("B150"))," ",(INDIRECT("B150")))</f>
        <v xml:space="preserve"> </v>
      </c>
      <c r="BC150" s="50" t="str">
        <f ca="1">IF(ISBLANK(INDIRECT("C150"))," ",(INDIRECT("C150")))</f>
        <v xml:space="preserve"> </v>
      </c>
      <c r="BD150" s="50" t="str">
        <f ca="1">IF(ISBLANK(INDIRECT("D150"))," ",(INDIRECT("D150")))</f>
        <v xml:space="preserve"> </v>
      </c>
      <c r="BE150" s="50" t="str">
        <f ca="1">IF(ISBLANK(INDIRECT("E150"))," ",(INDIRECT("E150")))</f>
        <v xml:space="preserve"> </v>
      </c>
      <c r="BF150" s="50" t="str">
        <f ca="1">IF(ISBLANK(INDIRECT("F150"))," ",(INDIRECT("F150")))</f>
        <v xml:space="preserve"> </v>
      </c>
      <c r="BG150" s="50" t="str">
        <f ca="1">IF(ISBLANK(INDIRECT("G150"))," ",(INDIRECT("G150")))</f>
        <v xml:space="preserve"> </v>
      </c>
      <c r="BH150" s="50" t="str">
        <f ca="1">IF(ISBLANK(INDIRECT("H150"))," ",(INDIRECT("H150")))</f>
        <v xml:space="preserve"> </v>
      </c>
      <c r="BI150" s="50" t="str">
        <f ca="1">IF(ISBLANK(INDIRECT("I150"))," ",(INDIRECT("I150")))</f>
        <v xml:space="preserve"> </v>
      </c>
      <c r="BJ150" s="50" t="str">
        <f ca="1">IF(ISBLANK(INDIRECT("J150"))," ",(INDIRECT("J150")))</f>
        <v xml:space="preserve"> </v>
      </c>
      <c r="BK150" s="50" t="str">
        <f ca="1">IF(ISBLANK(INDIRECT("K150"))," ",(INDIRECT("K150")))</f>
        <v xml:space="preserve"> </v>
      </c>
      <c r="BL150" s="50" t="str">
        <f ca="1">IF(ISBLANK(INDIRECT("L150"))," ",(INDIRECT("L150")))</f>
        <v xml:space="preserve"> </v>
      </c>
      <c r="BM150" s="50" t="str">
        <f ca="1">IF(ISBLANK(INDIRECT("M150"))," ",(INDIRECT("M150")))</f>
        <v xml:space="preserve"> </v>
      </c>
      <c r="BN150" s="50" t="str">
        <f ca="1">IF(ISBLANK(INDIRECT("N150"))," ",(INDIRECT("N150")))</f>
        <v xml:space="preserve"> </v>
      </c>
      <c r="BO150" s="40" t="str">
        <f t="shared" ca="1" si="6"/>
        <v xml:space="preserve"> </v>
      </c>
      <c r="BP150" s="50" t="str">
        <f ca="1">IF(ISBLANK(INDIRECT("O150"))," ",(INDIRECT("O150")))</f>
        <v xml:space="preserve"> </v>
      </c>
      <c r="BQ150" s="50" t="str">
        <f ca="1">IF(ISBLANK(INDIRECT("P150"))," ",(INDIRECT("P150")))</f>
        <v xml:space="preserve"> </v>
      </c>
      <c r="BR150" s="50">
        <f ca="1">IF(ISBLANK(INDIRECT("Q150"))," ",(INDIRECT("Q150")))</f>
        <v>0</v>
      </c>
      <c r="BS150" s="50" t="str">
        <f ca="1">IF(ISBLANK(INDIRECT("R150"))," ",(INDIRECT("R150")))</f>
        <v xml:space="preserve"> </v>
      </c>
      <c r="BT150" s="50" t="str">
        <f ca="1">IF(ISBLANK(INDIRECT("S150"))," ",(INDIRECT("S150")))</f>
        <v xml:space="preserve"> </v>
      </c>
      <c r="BU150" s="40"/>
    </row>
    <row r="151" spans="1:73" x14ac:dyDescent="0.25">
      <c r="A151" s="379">
        <v>146</v>
      </c>
      <c r="B151" s="226"/>
      <c r="C151" s="227"/>
      <c r="D151" s="226"/>
      <c r="E151" s="227"/>
      <c r="F151" s="226"/>
      <c r="G151" s="226"/>
      <c r="H151" s="226"/>
      <c r="I151" s="226"/>
      <c r="J151" s="226"/>
      <c r="K151" s="226"/>
      <c r="L151" s="226"/>
      <c r="M151" s="226"/>
      <c r="N151" s="226"/>
      <c r="O151" s="235"/>
      <c r="P151" s="235"/>
      <c r="Q151" s="150">
        <f t="shared" si="7"/>
        <v>0</v>
      </c>
      <c r="R151" s="147"/>
      <c r="S151" s="226"/>
      <c r="BA151" s="50">
        <f ca="1">IF(ISBLANK(INDIRECT("A151"))," ",(INDIRECT("A151")))</f>
        <v>146</v>
      </c>
      <c r="BB151" s="50" t="str">
        <f ca="1">IF(ISBLANK(INDIRECT("B151"))," ",(INDIRECT("B151")))</f>
        <v xml:space="preserve"> </v>
      </c>
      <c r="BC151" s="50" t="str">
        <f ca="1">IF(ISBLANK(INDIRECT("C151"))," ",(INDIRECT("C151")))</f>
        <v xml:space="preserve"> </v>
      </c>
      <c r="BD151" s="50" t="str">
        <f ca="1">IF(ISBLANK(INDIRECT("D151"))," ",(INDIRECT("D151")))</f>
        <v xml:space="preserve"> </v>
      </c>
      <c r="BE151" s="50" t="str">
        <f ca="1">IF(ISBLANK(INDIRECT("E151"))," ",(INDIRECT("E151")))</f>
        <v xml:space="preserve"> </v>
      </c>
      <c r="BF151" s="50" t="str">
        <f ca="1">IF(ISBLANK(INDIRECT("F151"))," ",(INDIRECT("F151")))</f>
        <v xml:space="preserve"> </v>
      </c>
      <c r="BG151" s="50" t="str">
        <f ca="1">IF(ISBLANK(INDIRECT("G151"))," ",(INDIRECT("G151")))</f>
        <v xml:space="preserve"> </v>
      </c>
      <c r="BH151" s="50" t="str">
        <f ca="1">IF(ISBLANK(INDIRECT("H151"))," ",(INDIRECT("H151")))</f>
        <v xml:space="preserve"> </v>
      </c>
      <c r="BI151" s="50" t="str">
        <f ca="1">IF(ISBLANK(INDIRECT("I151"))," ",(INDIRECT("I151")))</f>
        <v xml:space="preserve"> </v>
      </c>
      <c r="BJ151" s="50" t="str">
        <f ca="1">IF(ISBLANK(INDIRECT("J151"))," ",(INDIRECT("J151")))</f>
        <v xml:space="preserve"> </v>
      </c>
      <c r="BK151" s="50" t="str">
        <f ca="1">IF(ISBLANK(INDIRECT("K151"))," ",(INDIRECT("K151")))</f>
        <v xml:space="preserve"> </v>
      </c>
      <c r="BL151" s="50" t="str">
        <f ca="1">IF(ISBLANK(INDIRECT("L151"))," ",(INDIRECT("L151")))</f>
        <v xml:space="preserve"> </v>
      </c>
      <c r="BM151" s="50" t="str">
        <f ca="1">IF(ISBLANK(INDIRECT("M151"))," ",(INDIRECT("M151")))</f>
        <v xml:space="preserve"> </v>
      </c>
      <c r="BN151" s="50" t="str">
        <f ca="1">IF(ISBLANK(INDIRECT("N151"))," ",(INDIRECT("N151")))</f>
        <v xml:space="preserve"> </v>
      </c>
      <c r="BO151" s="40" t="str">
        <f t="shared" ca="1" si="6"/>
        <v xml:space="preserve"> </v>
      </c>
      <c r="BP151" s="50" t="str">
        <f ca="1">IF(ISBLANK(INDIRECT("O151"))," ",(INDIRECT("O151")))</f>
        <v xml:space="preserve"> </v>
      </c>
      <c r="BQ151" s="50" t="str">
        <f ca="1">IF(ISBLANK(INDIRECT("P151"))," ",(INDIRECT("P151")))</f>
        <v xml:space="preserve"> </v>
      </c>
      <c r="BR151" s="50">
        <f ca="1">IF(ISBLANK(INDIRECT("Q151"))," ",(INDIRECT("Q151")))</f>
        <v>0</v>
      </c>
      <c r="BS151" s="50" t="str">
        <f ca="1">IF(ISBLANK(INDIRECT("R151"))," ",(INDIRECT("R151")))</f>
        <v xml:space="preserve"> </v>
      </c>
      <c r="BT151" s="50" t="str">
        <f ca="1">IF(ISBLANK(INDIRECT("S151"))," ",(INDIRECT("S151")))</f>
        <v xml:space="preserve"> </v>
      </c>
      <c r="BU151" s="40"/>
    </row>
    <row r="152" spans="1:73" x14ac:dyDescent="0.25">
      <c r="A152" s="379">
        <v>147</v>
      </c>
      <c r="B152" s="226"/>
      <c r="C152" s="227"/>
      <c r="D152" s="226"/>
      <c r="E152" s="227"/>
      <c r="F152" s="226"/>
      <c r="G152" s="226"/>
      <c r="H152" s="226"/>
      <c r="I152" s="226"/>
      <c r="J152" s="226"/>
      <c r="K152" s="226"/>
      <c r="L152" s="226"/>
      <c r="M152" s="226"/>
      <c r="N152" s="226"/>
      <c r="O152" s="235"/>
      <c r="P152" s="235"/>
      <c r="Q152" s="150">
        <f t="shared" si="7"/>
        <v>0</v>
      </c>
      <c r="R152" s="147"/>
      <c r="S152" s="226"/>
      <c r="BA152" s="50">
        <f ca="1">IF(ISBLANK(INDIRECT("A152"))," ",(INDIRECT("A152")))</f>
        <v>147</v>
      </c>
      <c r="BB152" s="50" t="str">
        <f ca="1">IF(ISBLANK(INDIRECT("B152"))," ",(INDIRECT("B152")))</f>
        <v xml:space="preserve"> </v>
      </c>
      <c r="BC152" s="50" t="str">
        <f ca="1">IF(ISBLANK(INDIRECT("C152"))," ",(INDIRECT("C152")))</f>
        <v xml:space="preserve"> </v>
      </c>
      <c r="BD152" s="50" t="str">
        <f ca="1">IF(ISBLANK(INDIRECT("D152"))," ",(INDIRECT("D152")))</f>
        <v xml:space="preserve"> </v>
      </c>
      <c r="BE152" s="50" t="str">
        <f ca="1">IF(ISBLANK(INDIRECT("E152"))," ",(INDIRECT("E152")))</f>
        <v xml:space="preserve"> </v>
      </c>
      <c r="BF152" s="50" t="str">
        <f ca="1">IF(ISBLANK(INDIRECT("F152"))," ",(INDIRECT("F152")))</f>
        <v xml:space="preserve"> </v>
      </c>
      <c r="BG152" s="50" t="str">
        <f ca="1">IF(ISBLANK(INDIRECT("G152"))," ",(INDIRECT("G152")))</f>
        <v xml:space="preserve"> </v>
      </c>
      <c r="BH152" s="50" t="str">
        <f ca="1">IF(ISBLANK(INDIRECT("H152"))," ",(INDIRECT("H152")))</f>
        <v xml:space="preserve"> </v>
      </c>
      <c r="BI152" s="50" t="str">
        <f ca="1">IF(ISBLANK(INDIRECT("I152"))," ",(INDIRECT("I152")))</f>
        <v xml:space="preserve"> </v>
      </c>
      <c r="BJ152" s="50" t="str">
        <f ca="1">IF(ISBLANK(INDIRECT("J152"))," ",(INDIRECT("J152")))</f>
        <v xml:space="preserve"> </v>
      </c>
      <c r="BK152" s="50" t="str">
        <f ca="1">IF(ISBLANK(INDIRECT("K152"))," ",(INDIRECT("K152")))</f>
        <v xml:space="preserve"> </v>
      </c>
      <c r="BL152" s="50" t="str">
        <f ca="1">IF(ISBLANK(INDIRECT("L152"))," ",(INDIRECT("L152")))</f>
        <v xml:space="preserve"> </v>
      </c>
      <c r="BM152" s="50" t="str">
        <f ca="1">IF(ISBLANK(INDIRECT("M152"))," ",(INDIRECT("M152")))</f>
        <v xml:space="preserve"> </v>
      </c>
      <c r="BN152" s="50" t="str">
        <f ca="1">IF(ISBLANK(INDIRECT("N152"))," ",(INDIRECT("N152")))</f>
        <v xml:space="preserve"> </v>
      </c>
      <c r="BO152" s="40" t="str">
        <f t="shared" ca="1" si="6"/>
        <v xml:space="preserve"> </v>
      </c>
      <c r="BP152" s="50" t="str">
        <f ca="1">IF(ISBLANK(INDIRECT("O152"))," ",(INDIRECT("O152")))</f>
        <v xml:space="preserve"> </v>
      </c>
      <c r="BQ152" s="50" t="str">
        <f ca="1">IF(ISBLANK(INDIRECT("P152"))," ",(INDIRECT("P152")))</f>
        <v xml:space="preserve"> </v>
      </c>
      <c r="BR152" s="50">
        <f ca="1">IF(ISBLANK(INDIRECT("Q152"))," ",(INDIRECT("Q152")))</f>
        <v>0</v>
      </c>
      <c r="BS152" s="50" t="str">
        <f ca="1">IF(ISBLANK(INDIRECT("R152"))," ",(INDIRECT("R152")))</f>
        <v xml:space="preserve"> </v>
      </c>
      <c r="BT152" s="50" t="str">
        <f ca="1">IF(ISBLANK(INDIRECT("S152"))," ",(INDIRECT("S152")))</f>
        <v xml:space="preserve"> </v>
      </c>
      <c r="BU152" s="40"/>
    </row>
    <row r="153" spans="1:73" x14ac:dyDescent="0.25">
      <c r="A153" s="379">
        <v>148</v>
      </c>
      <c r="B153" s="226"/>
      <c r="C153" s="227"/>
      <c r="D153" s="226"/>
      <c r="E153" s="227"/>
      <c r="F153" s="226"/>
      <c r="G153" s="226"/>
      <c r="H153" s="226"/>
      <c r="I153" s="226"/>
      <c r="J153" s="226"/>
      <c r="K153" s="226"/>
      <c r="L153" s="226"/>
      <c r="M153" s="226"/>
      <c r="N153" s="226"/>
      <c r="O153" s="235"/>
      <c r="P153" s="235"/>
      <c r="Q153" s="150">
        <f t="shared" si="7"/>
        <v>0</v>
      </c>
      <c r="R153" s="147"/>
      <c r="S153" s="226"/>
      <c r="BA153" s="50">
        <f ca="1">IF(ISBLANK(INDIRECT("A153"))," ",(INDIRECT("A153")))</f>
        <v>148</v>
      </c>
      <c r="BB153" s="50" t="str">
        <f ca="1">IF(ISBLANK(INDIRECT("B153"))," ",(INDIRECT("B153")))</f>
        <v xml:space="preserve"> </v>
      </c>
      <c r="BC153" s="50" t="str">
        <f ca="1">IF(ISBLANK(INDIRECT("C153"))," ",(INDIRECT("C153")))</f>
        <v xml:space="preserve"> </v>
      </c>
      <c r="BD153" s="50" t="str">
        <f ca="1">IF(ISBLANK(INDIRECT("D153"))," ",(INDIRECT("D153")))</f>
        <v xml:space="preserve"> </v>
      </c>
      <c r="BE153" s="50" t="str">
        <f ca="1">IF(ISBLANK(INDIRECT("E153"))," ",(INDIRECT("E153")))</f>
        <v xml:space="preserve"> </v>
      </c>
      <c r="BF153" s="50" t="str">
        <f ca="1">IF(ISBLANK(INDIRECT("F153"))," ",(INDIRECT("F153")))</f>
        <v xml:space="preserve"> </v>
      </c>
      <c r="BG153" s="50" t="str">
        <f ca="1">IF(ISBLANK(INDIRECT("G153"))," ",(INDIRECT("G153")))</f>
        <v xml:space="preserve"> </v>
      </c>
      <c r="BH153" s="50" t="str">
        <f ca="1">IF(ISBLANK(INDIRECT("H153"))," ",(INDIRECT("H153")))</f>
        <v xml:space="preserve"> </v>
      </c>
      <c r="BI153" s="50" t="str">
        <f ca="1">IF(ISBLANK(INDIRECT("I153"))," ",(INDIRECT("I153")))</f>
        <v xml:space="preserve"> </v>
      </c>
      <c r="BJ153" s="50" t="str">
        <f ca="1">IF(ISBLANK(INDIRECT("J153"))," ",(INDIRECT("J153")))</f>
        <v xml:space="preserve"> </v>
      </c>
      <c r="BK153" s="50" t="str">
        <f ca="1">IF(ISBLANK(INDIRECT("K153"))," ",(INDIRECT("K153")))</f>
        <v xml:space="preserve"> </v>
      </c>
      <c r="BL153" s="50" t="str">
        <f ca="1">IF(ISBLANK(INDIRECT("L153"))," ",(INDIRECT("L153")))</f>
        <v xml:space="preserve"> </v>
      </c>
      <c r="BM153" s="50" t="str">
        <f ca="1">IF(ISBLANK(INDIRECT("M153"))," ",(INDIRECT("M153")))</f>
        <v xml:space="preserve"> </v>
      </c>
      <c r="BN153" s="50" t="str">
        <f ca="1">IF(ISBLANK(INDIRECT("N153"))," ",(INDIRECT("N153")))</f>
        <v xml:space="preserve"> </v>
      </c>
      <c r="BO153" s="40" t="str">
        <f t="shared" ca="1" si="6"/>
        <v xml:space="preserve"> </v>
      </c>
      <c r="BP153" s="50" t="str">
        <f ca="1">IF(ISBLANK(INDIRECT("O153"))," ",(INDIRECT("O153")))</f>
        <v xml:space="preserve"> </v>
      </c>
      <c r="BQ153" s="50" t="str">
        <f ca="1">IF(ISBLANK(INDIRECT("P153"))," ",(INDIRECT("P153")))</f>
        <v xml:space="preserve"> </v>
      </c>
      <c r="BR153" s="50">
        <f ca="1">IF(ISBLANK(INDIRECT("Q153"))," ",(INDIRECT("Q153")))</f>
        <v>0</v>
      </c>
      <c r="BS153" s="50" t="str">
        <f ca="1">IF(ISBLANK(INDIRECT("R153"))," ",(INDIRECT("R153")))</f>
        <v xml:space="preserve"> </v>
      </c>
      <c r="BT153" s="50" t="str">
        <f ca="1">IF(ISBLANK(INDIRECT("S153"))," ",(INDIRECT("S153")))</f>
        <v xml:space="preserve"> </v>
      </c>
      <c r="BU153" s="40"/>
    </row>
    <row r="154" spans="1:73" x14ac:dyDescent="0.25">
      <c r="A154" s="379">
        <v>149</v>
      </c>
      <c r="B154" s="226"/>
      <c r="C154" s="227"/>
      <c r="D154" s="226"/>
      <c r="E154" s="227"/>
      <c r="F154" s="226"/>
      <c r="G154" s="226"/>
      <c r="H154" s="226"/>
      <c r="I154" s="226"/>
      <c r="J154" s="226"/>
      <c r="K154" s="226"/>
      <c r="L154" s="226"/>
      <c r="M154" s="226"/>
      <c r="N154" s="226"/>
      <c r="O154" s="235"/>
      <c r="P154" s="235"/>
      <c r="Q154" s="150">
        <f t="shared" si="7"/>
        <v>0</v>
      </c>
      <c r="R154" s="147"/>
      <c r="S154" s="226"/>
      <c r="BA154" s="50">
        <f ca="1">IF(ISBLANK(INDIRECT("A154"))," ",(INDIRECT("A154")))</f>
        <v>149</v>
      </c>
      <c r="BB154" s="50" t="str">
        <f ca="1">IF(ISBLANK(INDIRECT("B154"))," ",(INDIRECT("B154")))</f>
        <v xml:space="preserve"> </v>
      </c>
      <c r="BC154" s="50" t="str">
        <f ca="1">IF(ISBLANK(INDIRECT("C154"))," ",(INDIRECT("C154")))</f>
        <v xml:space="preserve"> </v>
      </c>
      <c r="BD154" s="50" t="str">
        <f ca="1">IF(ISBLANK(INDIRECT("D154"))," ",(INDIRECT("D154")))</f>
        <v xml:space="preserve"> </v>
      </c>
      <c r="BE154" s="50" t="str">
        <f ca="1">IF(ISBLANK(INDIRECT("E154"))," ",(INDIRECT("E154")))</f>
        <v xml:space="preserve"> </v>
      </c>
      <c r="BF154" s="50" t="str">
        <f ca="1">IF(ISBLANK(INDIRECT("F154"))," ",(INDIRECT("F154")))</f>
        <v xml:space="preserve"> </v>
      </c>
      <c r="BG154" s="50" t="str">
        <f ca="1">IF(ISBLANK(INDIRECT("G154"))," ",(INDIRECT("G154")))</f>
        <v xml:space="preserve"> </v>
      </c>
      <c r="BH154" s="50" t="str">
        <f ca="1">IF(ISBLANK(INDIRECT("H154"))," ",(INDIRECT("H154")))</f>
        <v xml:space="preserve"> </v>
      </c>
      <c r="BI154" s="50" t="str">
        <f ca="1">IF(ISBLANK(INDIRECT("I154"))," ",(INDIRECT("I154")))</f>
        <v xml:space="preserve"> </v>
      </c>
      <c r="BJ154" s="50" t="str">
        <f ca="1">IF(ISBLANK(INDIRECT("J154"))," ",(INDIRECT("J154")))</f>
        <v xml:space="preserve"> </v>
      </c>
      <c r="BK154" s="50" t="str">
        <f ca="1">IF(ISBLANK(INDIRECT("K154"))," ",(INDIRECT("K154")))</f>
        <v xml:space="preserve"> </v>
      </c>
      <c r="BL154" s="50" t="str">
        <f ca="1">IF(ISBLANK(INDIRECT("L154"))," ",(INDIRECT("L154")))</f>
        <v xml:space="preserve"> </v>
      </c>
      <c r="BM154" s="50" t="str">
        <f ca="1">IF(ISBLANK(INDIRECT("M154"))," ",(INDIRECT("M154")))</f>
        <v xml:space="preserve"> </v>
      </c>
      <c r="BN154" s="50" t="str">
        <f ca="1">IF(ISBLANK(INDIRECT("N154"))," ",(INDIRECT("N154")))</f>
        <v xml:space="preserve"> </v>
      </c>
      <c r="BO154" s="40" t="str">
        <f t="shared" ca="1" si="6"/>
        <v xml:space="preserve"> </v>
      </c>
      <c r="BP154" s="50" t="str">
        <f ca="1">IF(ISBLANK(INDIRECT("O154"))," ",(INDIRECT("O154")))</f>
        <v xml:space="preserve"> </v>
      </c>
      <c r="BQ154" s="50" t="str">
        <f ca="1">IF(ISBLANK(INDIRECT("P154"))," ",(INDIRECT("P154")))</f>
        <v xml:space="preserve"> </v>
      </c>
      <c r="BR154" s="50">
        <f ca="1">IF(ISBLANK(INDIRECT("Q154"))," ",(INDIRECT("Q154")))</f>
        <v>0</v>
      </c>
      <c r="BS154" s="50" t="str">
        <f ca="1">IF(ISBLANK(INDIRECT("R154"))," ",(INDIRECT("R154")))</f>
        <v xml:space="preserve"> </v>
      </c>
      <c r="BT154" s="50" t="str">
        <f ca="1">IF(ISBLANK(INDIRECT("S154"))," ",(INDIRECT("S154")))</f>
        <v xml:space="preserve"> </v>
      </c>
      <c r="BU154" s="40"/>
    </row>
    <row r="155" spans="1:73" x14ac:dyDescent="0.25">
      <c r="A155" s="379">
        <v>150</v>
      </c>
      <c r="B155" s="226"/>
      <c r="C155" s="227"/>
      <c r="D155" s="226"/>
      <c r="E155" s="227"/>
      <c r="F155" s="226"/>
      <c r="G155" s="226"/>
      <c r="H155" s="226"/>
      <c r="I155" s="226"/>
      <c r="J155" s="226"/>
      <c r="K155" s="226"/>
      <c r="L155" s="226"/>
      <c r="M155" s="226"/>
      <c r="N155" s="226"/>
      <c r="O155" s="235"/>
      <c r="P155" s="235"/>
      <c r="Q155" s="150">
        <f t="shared" si="7"/>
        <v>0</v>
      </c>
      <c r="R155" s="147"/>
      <c r="S155" s="226"/>
      <c r="BA155" s="50">
        <f ca="1">IF(ISBLANK(INDIRECT("A155"))," ",(INDIRECT("A155")))</f>
        <v>150</v>
      </c>
      <c r="BB155" s="50" t="str">
        <f ca="1">IF(ISBLANK(INDIRECT("B155"))," ",(INDIRECT("B155")))</f>
        <v xml:space="preserve"> </v>
      </c>
      <c r="BC155" s="50" t="str">
        <f ca="1">IF(ISBLANK(INDIRECT("C155"))," ",(INDIRECT("C155")))</f>
        <v xml:space="preserve"> </v>
      </c>
      <c r="BD155" s="50" t="str">
        <f ca="1">IF(ISBLANK(INDIRECT("D155"))," ",(INDIRECT("D155")))</f>
        <v xml:space="preserve"> </v>
      </c>
      <c r="BE155" s="50" t="str">
        <f ca="1">IF(ISBLANK(INDIRECT("E155"))," ",(INDIRECT("E155")))</f>
        <v xml:space="preserve"> </v>
      </c>
      <c r="BF155" s="50" t="str">
        <f ca="1">IF(ISBLANK(INDIRECT("F155"))," ",(INDIRECT("F155")))</f>
        <v xml:space="preserve"> </v>
      </c>
      <c r="BG155" s="50" t="str">
        <f ca="1">IF(ISBLANK(INDIRECT("G155"))," ",(INDIRECT("G155")))</f>
        <v xml:space="preserve"> </v>
      </c>
      <c r="BH155" s="50" t="str">
        <f ca="1">IF(ISBLANK(INDIRECT("H155"))," ",(INDIRECT("H155")))</f>
        <v xml:space="preserve"> </v>
      </c>
      <c r="BI155" s="50" t="str">
        <f ca="1">IF(ISBLANK(INDIRECT("I155"))," ",(INDIRECT("I155")))</f>
        <v xml:space="preserve"> </v>
      </c>
      <c r="BJ155" s="50" t="str">
        <f ca="1">IF(ISBLANK(INDIRECT("J155"))," ",(INDIRECT("J155")))</f>
        <v xml:space="preserve"> </v>
      </c>
      <c r="BK155" s="50" t="str">
        <f ca="1">IF(ISBLANK(INDIRECT("K155"))," ",(INDIRECT("K155")))</f>
        <v xml:space="preserve"> </v>
      </c>
      <c r="BL155" s="50" t="str">
        <f ca="1">IF(ISBLANK(INDIRECT("L155"))," ",(INDIRECT("L155")))</f>
        <v xml:space="preserve"> </v>
      </c>
      <c r="BM155" s="50" t="str">
        <f ca="1">IF(ISBLANK(INDIRECT("M155"))," ",(INDIRECT("M155")))</f>
        <v xml:space="preserve"> </v>
      </c>
      <c r="BN155" s="50" t="str">
        <f ca="1">IF(ISBLANK(INDIRECT("N155"))," ",(INDIRECT("N155")))</f>
        <v xml:space="preserve"> </v>
      </c>
      <c r="BO155" s="40" t="str">
        <f t="shared" ca="1" si="6"/>
        <v xml:space="preserve"> </v>
      </c>
      <c r="BP155" s="50" t="str">
        <f ca="1">IF(ISBLANK(INDIRECT("O155"))," ",(INDIRECT("O155")))</f>
        <v xml:space="preserve"> </v>
      </c>
      <c r="BQ155" s="50" t="str">
        <f ca="1">IF(ISBLANK(INDIRECT("P155"))," ",(INDIRECT("P155")))</f>
        <v xml:space="preserve"> </v>
      </c>
      <c r="BR155" s="50">
        <f ca="1">IF(ISBLANK(INDIRECT("Q155"))," ",(INDIRECT("Q155")))</f>
        <v>0</v>
      </c>
      <c r="BS155" s="50" t="str">
        <f ca="1">IF(ISBLANK(INDIRECT("R155"))," ",(INDIRECT("R155")))</f>
        <v xml:space="preserve"> </v>
      </c>
      <c r="BT155" s="50" t="str">
        <f ca="1">IF(ISBLANK(INDIRECT("S155"))," ",(INDIRECT("S155")))</f>
        <v xml:space="preserve"> </v>
      </c>
      <c r="BU155" s="40"/>
    </row>
    <row r="156" spans="1:73" x14ac:dyDescent="0.25">
      <c r="A156" s="379">
        <v>151</v>
      </c>
      <c r="B156" s="226"/>
      <c r="C156" s="227"/>
      <c r="D156" s="226"/>
      <c r="E156" s="227"/>
      <c r="F156" s="226"/>
      <c r="G156" s="226"/>
      <c r="H156" s="226"/>
      <c r="I156" s="226"/>
      <c r="J156" s="226"/>
      <c r="K156" s="226"/>
      <c r="L156" s="226"/>
      <c r="M156" s="226"/>
      <c r="N156" s="226"/>
      <c r="O156" s="235"/>
      <c r="P156" s="235"/>
      <c r="Q156" s="150">
        <f t="shared" si="7"/>
        <v>0</v>
      </c>
      <c r="R156" s="147"/>
      <c r="S156" s="226"/>
      <c r="BA156" s="50">
        <f ca="1">IF(ISBLANK(INDIRECT("A156"))," ",(INDIRECT("A156")))</f>
        <v>151</v>
      </c>
      <c r="BB156" s="50" t="str">
        <f ca="1">IF(ISBLANK(INDIRECT("B156"))," ",(INDIRECT("B156")))</f>
        <v xml:space="preserve"> </v>
      </c>
      <c r="BC156" s="50" t="str">
        <f ca="1">IF(ISBLANK(INDIRECT("C156"))," ",(INDIRECT("C156")))</f>
        <v xml:space="preserve"> </v>
      </c>
      <c r="BD156" s="50" t="str">
        <f ca="1">IF(ISBLANK(INDIRECT("D156"))," ",(INDIRECT("D156")))</f>
        <v xml:space="preserve"> </v>
      </c>
      <c r="BE156" s="50" t="str">
        <f ca="1">IF(ISBLANK(INDIRECT("E156"))," ",(INDIRECT("E156")))</f>
        <v xml:space="preserve"> </v>
      </c>
      <c r="BF156" s="50" t="str">
        <f ca="1">IF(ISBLANK(INDIRECT("F156"))," ",(INDIRECT("F156")))</f>
        <v xml:space="preserve"> </v>
      </c>
      <c r="BG156" s="50" t="str">
        <f ca="1">IF(ISBLANK(INDIRECT("G156"))," ",(INDIRECT("G156")))</f>
        <v xml:space="preserve"> </v>
      </c>
      <c r="BH156" s="50" t="str">
        <f ca="1">IF(ISBLANK(INDIRECT("H156"))," ",(INDIRECT("H156")))</f>
        <v xml:space="preserve"> </v>
      </c>
      <c r="BI156" s="50" t="str">
        <f ca="1">IF(ISBLANK(INDIRECT("I156"))," ",(INDIRECT("I156")))</f>
        <v xml:space="preserve"> </v>
      </c>
      <c r="BJ156" s="50" t="str">
        <f ca="1">IF(ISBLANK(INDIRECT("J156"))," ",(INDIRECT("J156")))</f>
        <v xml:space="preserve"> </v>
      </c>
      <c r="BK156" s="50" t="str">
        <f ca="1">IF(ISBLANK(INDIRECT("K156"))," ",(INDIRECT("K156")))</f>
        <v xml:space="preserve"> </v>
      </c>
      <c r="BL156" s="50" t="str">
        <f ca="1">IF(ISBLANK(INDIRECT("L156"))," ",(INDIRECT("L156")))</f>
        <v xml:space="preserve"> </v>
      </c>
      <c r="BM156" s="50" t="str">
        <f ca="1">IF(ISBLANK(INDIRECT("M156"))," ",(INDIRECT("M156")))</f>
        <v xml:space="preserve"> </v>
      </c>
      <c r="BN156" s="50" t="str">
        <f ca="1">IF(ISBLANK(INDIRECT("N156"))," ",(INDIRECT("N156")))</f>
        <v xml:space="preserve"> </v>
      </c>
      <c r="BO156" s="40" t="str">
        <f t="shared" ca="1" si="6"/>
        <v xml:space="preserve"> </v>
      </c>
      <c r="BP156" s="50" t="str">
        <f ca="1">IF(ISBLANK(INDIRECT("O156"))," ",(INDIRECT("O156")))</f>
        <v xml:space="preserve"> </v>
      </c>
      <c r="BQ156" s="50" t="str">
        <f ca="1">IF(ISBLANK(INDIRECT("P156"))," ",(INDIRECT("P156")))</f>
        <v xml:space="preserve"> </v>
      </c>
      <c r="BR156" s="50">
        <f ca="1">IF(ISBLANK(INDIRECT("Q156"))," ",(INDIRECT("Q156")))</f>
        <v>0</v>
      </c>
      <c r="BS156" s="50" t="str">
        <f ca="1">IF(ISBLANK(INDIRECT("R156"))," ",(INDIRECT("R156")))</f>
        <v xml:space="preserve"> </v>
      </c>
      <c r="BT156" s="50" t="str">
        <f ca="1">IF(ISBLANK(INDIRECT("S156"))," ",(INDIRECT("S156")))</f>
        <v xml:space="preserve"> </v>
      </c>
      <c r="BU156" s="40"/>
    </row>
    <row r="157" spans="1:73" x14ac:dyDescent="0.25">
      <c r="A157" s="379">
        <v>152</v>
      </c>
      <c r="B157" s="226"/>
      <c r="C157" s="227"/>
      <c r="D157" s="226"/>
      <c r="E157" s="227"/>
      <c r="F157" s="226"/>
      <c r="G157" s="226"/>
      <c r="H157" s="226"/>
      <c r="I157" s="226"/>
      <c r="J157" s="226"/>
      <c r="K157" s="226"/>
      <c r="L157" s="226"/>
      <c r="M157" s="226"/>
      <c r="N157" s="226"/>
      <c r="O157" s="235"/>
      <c r="P157" s="235"/>
      <c r="Q157" s="150">
        <f t="shared" si="7"/>
        <v>0</v>
      </c>
      <c r="R157" s="147"/>
      <c r="S157" s="226"/>
      <c r="BA157" s="50">
        <f ca="1">IF(ISBLANK(INDIRECT("A157"))," ",(INDIRECT("A157")))</f>
        <v>152</v>
      </c>
      <c r="BB157" s="50" t="str">
        <f ca="1">IF(ISBLANK(INDIRECT("B157"))," ",(INDIRECT("B157")))</f>
        <v xml:space="preserve"> </v>
      </c>
      <c r="BC157" s="50" t="str">
        <f ca="1">IF(ISBLANK(INDIRECT("C157"))," ",(INDIRECT("C157")))</f>
        <v xml:space="preserve"> </v>
      </c>
      <c r="BD157" s="50" t="str">
        <f ca="1">IF(ISBLANK(INDIRECT("D157"))," ",(INDIRECT("D157")))</f>
        <v xml:space="preserve"> </v>
      </c>
      <c r="BE157" s="50" t="str">
        <f ca="1">IF(ISBLANK(INDIRECT("E157"))," ",(INDIRECT("E157")))</f>
        <v xml:space="preserve"> </v>
      </c>
      <c r="BF157" s="50" t="str">
        <f ca="1">IF(ISBLANK(INDIRECT("F157"))," ",(INDIRECT("F157")))</f>
        <v xml:space="preserve"> </v>
      </c>
      <c r="BG157" s="50" t="str">
        <f ca="1">IF(ISBLANK(INDIRECT("G157"))," ",(INDIRECT("G157")))</f>
        <v xml:space="preserve"> </v>
      </c>
      <c r="BH157" s="50" t="str">
        <f ca="1">IF(ISBLANK(INDIRECT("H157"))," ",(INDIRECT("H157")))</f>
        <v xml:space="preserve"> </v>
      </c>
      <c r="BI157" s="50" t="str">
        <f ca="1">IF(ISBLANK(INDIRECT("I157"))," ",(INDIRECT("I157")))</f>
        <v xml:space="preserve"> </v>
      </c>
      <c r="BJ157" s="50" t="str">
        <f ca="1">IF(ISBLANK(INDIRECT("J157"))," ",(INDIRECT("J157")))</f>
        <v xml:space="preserve"> </v>
      </c>
      <c r="BK157" s="50" t="str">
        <f ca="1">IF(ISBLANK(INDIRECT("K157"))," ",(INDIRECT("K157")))</f>
        <v xml:space="preserve"> </v>
      </c>
      <c r="BL157" s="50" t="str">
        <f ca="1">IF(ISBLANK(INDIRECT("L157"))," ",(INDIRECT("L157")))</f>
        <v xml:space="preserve"> </v>
      </c>
      <c r="BM157" s="50" t="str">
        <f ca="1">IF(ISBLANK(INDIRECT("M157"))," ",(INDIRECT("M157")))</f>
        <v xml:space="preserve"> </v>
      </c>
      <c r="BN157" s="50" t="str">
        <f ca="1">IF(ISBLANK(INDIRECT("N157"))," ",(INDIRECT("N157")))</f>
        <v xml:space="preserve"> </v>
      </c>
      <c r="BO157" s="40" t="str">
        <f t="shared" ca="1" si="6"/>
        <v xml:space="preserve"> </v>
      </c>
      <c r="BP157" s="50" t="str">
        <f ca="1">IF(ISBLANK(INDIRECT("O157"))," ",(INDIRECT("O157")))</f>
        <v xml:space="preserve"> </v>
      </c>
      <c r="BQ157" s="50" t="str">
        <f ca="1">IF(ISBLANK(INDIRECT("P157"))," ",(INDIRECT("P157")))</f>
        <v xml:space="preserve"> </v>
      </c>
      <c r="BR157" s="50">
        <f ca="1">IF(ISBLANK(INDIRECT("Q157"))," ",(INDIRECT("Q157")))</f>
        <v>0</v>
      </c>
      <c r="BS157" s="50" t="str">
        <f ca="1">IF(ISBLANK(INDIRECT("R157"))," ",(INDIRECT("R157")))</f>
        <v xml:space="preserve"> </v>
      </c>
      <c r="BT157" s="50" t="str">
        <f ca="1">IF(ISBLANK(INDIRECT("S157"))," ",(INDIRECT("S157")))</f>
        <v xml:space="preserve"> </v>
      </c>
      <c r="BU157" s="40"/>
    </row>
    <row r="158" spans="1:73" x14ac:dyDescent="0.25">
      <c r="A158" s="379">
        <v>153</v>
      </c>
      <c r="B158" s="226"/>
      <c r="C158" s="227"/>
      <c r="D158" s="226"/>
      <c r="E158" s="227"/>
      <c r="F158" s="226"/>
      <c r="G158" s="226"/>
      <c r="H158" s="226"/>
      <c r="I158" s="226"/>
      <c r="J158" s="226"/>
      <c r="K158" s="226"/>
      <c r="L158" s="226"/>
      <c r="M158" s="226"/>
      <c r="N158" s="226"/>
      <c r="O158" s="235"/>
      <c r="P158" s="235"/>
      <c r="Q158" s="150">
        <f t="shared" si="7"/>
        <v>0</v>
      </c>
      <c r="R158" s="147"/>
      <c r="S158" s="226"/>
      <c r="BA158" s="50">
        <f ca="1">IF(ISBLANK(INDIRECT("A158"))," ",(INDIRECT("A158")))</f>
        <v>153</v>
      </c>
      <c r="BB158" s="50" t="str">
        <f ca="1">IF(ISBLANK(INDIRECT("B158"))," ",(INDIRECT("B158")))</f>
        <v xml:space="preserve"> </v>
      </c>
      <c r="BC158" s="50" t="str">
        <f ca="1">IF(ISBLANK(INDIRECT("C158"))," ",(INDIRECT("C158")))</f>
        <v xml:space="preserve"> </v>
      </c>
      <c r="BD158" s="50" t="str">
        <f ca="1">IF(ISBLANK(INDIRECT("D158"))," ",(INDIRECT("D158")))</f>
        <v xml:space="preserve"> </v>
      </c>
      <c r="BE158" s="50" t="str">
        <f ca="1">IF(ISBLANK(INDIRECT("E158"))," ",(INDIRECT("E158")))</f>
        <v xml:space="preserve"> </v>
      </c>
      <c r="BF158" s="50" t="str">
        <f ca="1">IF(ISBLANK(INDIRECT("F158"))," ",(INDIRECT("F158")))</f>
        <v xml:space="preserve"> </v>
      </c>
      <c r="BG158" s="50" t="str">
        <f ca="1">IF(ISBLANK(INDIRECT("G158"))," ",(INDIRECT("G158")))</f>
        <v xml:space="preserve"> </v>
      </c>
      <c r="BH158" s="50" t="str">
        <f ca="1">IF(ISBLANK(INDIRECT("H158"))," ",(INDIRECT("H158")))</f>
        <v xml:space="preserve"> </v>
      </c>
      <c r="BI158" s="50" t="str">
        <f ca="1">IF(ISBLANK(INDIRECT("I158"))," ",(INDIRECT("I158")))</f>
        <v xml:space="preserve"> </v>
      </c>
      <c r="BJ158" s="50" t="str">
        <f ca="1">IF(ISBLANK(INDIRECT("J158"))," ",(INDIRECT("J158")))</f>
        <v xml:space="preserve"> </v>
      </c>
      <c r="BK158" s="50" t="str">
        <f ca="1">IF(ISBLANK(INDIRECT("K158"))," ",(INDIRECT("K158")))</f>
        <v xml:space="preserve"> </v>
      </c>
      <c r="BL158" s="50" t="str">
        <f ca="1">IF(ISBLANK(INDIRECT("L158"))," ",(INDIRECT("L158")))</f>
        <v xml:space="preserve"> </v>
      </c>
      <c r="BM158" s="50" t="str">
        <f ca="1">IF(ISBLANK(INDIRECT("M158"))," ",(INDIRECT("M158")))</f>
        <v xml:space="preserve"> </v>
      </c>
      <c r="BN158" s="50" t="str">
        <f ca="1">IF(ISBLANK(INDIRECT("N158"))," ",(INDIRECT("N158")))</f>
        <v xml:space="preserve"> </v>
      </c>
      <c r="BO158" s="40" t="str">
        <f t="shared" ca="1" si="6"/>
        <v xml:space="preserve"> </v>
      </c>
      <c r="BP158" s="50" t="str">
        <f ca="1">IF(ISBLANK(INDIRECT("O158"))," ",(INDIRECT("O158")))</f>
        <v xml:space="preserve"> </v>
      </c>
      <c r="BQ158" s="50" t="str">
        <f ca="1">IF(ISBLANK(INDIRECT("P158"))," ",(INDIRECT("P158")))</f>
        <v xml:space="preserve"> </v>
      </c>
      <c r="BR158" s="50">
        <f ca="1">IF(ISBLANK(INDIRECT("Q158"))," ",(INDIRECT("Q158")))</f>
        <v>0</v>
      </c>
      <c r="BS158" s="50" t="str">
        <f ca="1">IF(ISBLANK(INDIRECT("R158"))," ",(INDIRECT("R158")))</f>
        <v xml:space="preserve"> </v>
      </c>
      <c r="BT158" s="50" t="str">
        <f ca="1">IF(ISBLANK(INDIRECT("S158"))," ",(INDIRECT("S158")))</f>
        <v xml:space="preserve"> </v>
      </c>
      <c r="BU158" s="40"/>
    </row>
    <row r="159" spans="1:73" x14ac:dyDescent="0.25">
      <c r="A159" s="379">
        <v>154</v>
      </c>
      <c r="B159" s="226"/>
      <c r="C159" s="227"/>
      <c r="D159" s="226"/>
      <c r="E159" s="227"/>
      <c r="F159" s="226"/>
      <c r="G159" s="226"/>
      <c r="H159" s="226"/>
      <c r="I159" s="226"/>
      <c r="J159" s="226"/>
      <c r="K159" s="226"/>
      <c r="L159" s="226"/>
      <c r="M159" s="226"/>
      <c r="N159" s="226"/>
      <c r="O159" s="235"/>
      <c r="P159" s="235"/>
      <c r="Q159" s="150">
        <f t="shared" si="7"/>
        <v>0</v>
      </c>
      <c r="R159" s="147"/>
      <c r="S159" s="226"/>
      <c r="BA159" s="50">
        <f ca="1">IF(ISBLANK(INDIRECT("A159"))," ",(INDIRECT("A159")))</f>
        <v>154</v>
      </c>
      <c r="BB159" s="50" t="str">
        <f ca="1">IF(ISBLANK(INDIRECT("B159"))," ",(INDIRECT("B159")))</f>
        <v xml:space="preserve"> </v>
      </c>
      <c r="BC159" s="50" t="str">
        <f ca="1">IF(ISBLANK(INDIRECT("C159"))," ",(INDIRECT("C159")))</f>
        <v xml:space="preserve"> </v>
      </c>
      <c r="BD159" s="50" t="str">
        <f ca="1">IF(ISBLANK(INDIRECT("D159"))," ",(INDIRECT("D159")))</f>
        <v xml:space="preserve"> </v>
      </c>
      <c r="BE159" s="50" t="str">
        <f ca="1">IF(ISBLANK(INDIRECT("E159"))," ",(INDIRECT("E159")))</f>
        <v xml:space="preserve"> </v>
      </c>
      <c r="BF159" s="50" t="str">
        <f ca="1">IF(ISBLANK(INDIRECT("F159"))," ",(INDIRECT("F159")))</f>
        <v xml:space="preserve"> </v>
      </c>
      <c r="BG159" s="50" t="str">
        <f ca="1">IF(ISBLANK(INDIRECT("G159"))," ",(INDIRECT("G159")))</f>
        <v xml:space="preserve"> </v>
      </c>
      <c r="BH159" s="50" t="str">
        <f ca="1">IF(ISBLANK(INDIRECT("H159"))," ",(INDIRECT("H159")))</f>
        <v xml:space="preserve"> </v>
      </c>
      <c r="BI159" s="50" t="str">
        <f ca="1">IF(ISBLANK(INDIRECT("I159"))," ",(INDIRECT("I159")))</f>
        <v xml:space="preserve"> </v>
      </c>
      <c r="BJ159" s="50" t="str">
        <f ca="1">IF(ISBLANK(INDIRECT("J159"))," ",(INDIRECT("J159")))</f>
        <v xml:space="preserve"> </v>
      </c>
      <c r="BK159" s="50" t="str">
        <f ca="1">IF(ISBLANK(INDIRECT("K159"))," ",(INDIRECT("K159")))</f>
        <v xml:space="preserve"> </v>
      </c>
      <c r="BL159" s="50" t="str">
        <f ca="1">IF(ISBLANK(INDIRECT("L159"))," ",(INDIRECT("L159")))</f>
        <v xml:space="preserve"> </v>
      </c>
      <c r="BM159" s="50" t="str">
        <f ca="1">IF(ISBLANK(INDIRECT("M159"))," ",(INDIRECT("M159")))</f>
        <v xml:space="preserve"> </v>
      </c>
      <c r="BN159" s="50" t="str">
        <f ca="1">IF(ISBLANK(INDIRECT("N159"))," ",(INDIRECT("N159")))</f>
        <v xml:space="preserve"> </v>
      </c>
      <c r="BO159" s="40" t="str">
        <f t="shared" ca="1" si="6"/>
        <v xml:space="preserve"> </v>
      </c>
      <c r="BP159" s="50" t="str">
        <f ca="1">IF(ISBLANK(INDIRECT("O159"))," ",(INDIRECT("O159")))</f>
        <v xml:space="preserve"> </v>
      </c>
      <c r="BQ159" s="50" t="str">
        <f ca="1">IF(ISBLANK(INDIRECT("P159"))," ",(INDIRECT("P159")))</f>
        <v xml:space="preserve"> </v>
      </c>
      <c r="BR159" s="50">
        <f ca="1">IF(ISBLANK(INDIRECT("Q159"))," ",(INDIRECT("Q159")))</f>
        <v>0</v>
      </c>
      <c r="BS159" s="50" t="str">
        <f ca="1">IF(ISBLANK(INDIRECT("R159"))," ",(INDIRECT("R159")))</f>
        <v xml:space="preserve"> </v>
      </c>
      <c r="BT159" s="50" t="str">
        <f ca="1">IF(ISBLANK(INDIRECT("S159"))," ",(INDIRECT("S159")))</f>
        <v xml:space="preserve"> </v>
      </c>
      <c r="BU159" s="40"/>
    </row>
    <row r="160" spans="1:73" x14ac:dyDescent="0.25">
      <c r="A160" s="379">
        <v>155</v>
      </c>
      <c r="B160" s="226"/>
      <c r="C160" s="227"/>
      <c r="D160" s="226"/>
      <c r="E160" s="227"/>
      <c r="F160" s="226"/>
      <c r="G160" s="226"/>
      <c r="H160" s="226"/>
      <c r="I160" s="226"/>
      <c r="J160" s="226"/>
      <c r="K160" s="226"/>
      <c r="L160" s="226"/>
      <c r="M160" s="226"/>
      <c r="N160" s="226"/>
      <c r="O160" s="235"/>
      <c r="P160" s="235"/>
      <c r="Q160" s="150">
        <f t="shared" si="7"/>
        <v>0</v>
      </c>
      <c r="R160" s="147"/>
      <c r="S160" s="226"/>
      <c r="BA160" s="50">
        <f ca="1">IF(ISBLANK(INDIRECT("A160"))," ",(INDIRECT("A160")))</f>
        <v>155</v>
      </c>
      <c r="BB160" s="50" t="str">
        <f ca="1">IF(ISBLANK(INDIRECT("B160"))," ",(INDIRECT("B160")))</f>
        <v xml:space="preserve"> </v>
      </c>
      <c r="BC160" s="50" t="str">
        <f ca="1">IF(ISBLANK(INDIRECT("C160"))," ",(INDIRECT("C160")))</f>
        <v xml:space="preserve"> </v>
      </c>
      <c r="BD160" s="50" t="str">
        <f ca="1">IF(ISBLANK(INDIRECT("D160"))," ",(INDIRECT("D160")))</f>
        <v xml:space="preserve"> </v>
      </c>
      <c r="BE160" s="50" t="str">
        <f ca="1">IF(ISBLANK(INDIRECT("E160"))," ",(INDIRECT("E160")))</f>
        <v xml:space="preserve"> </v>
      </c>
      <c r="BF160" s="50" t="str">
        <f ca="1">IF(ISBLANK(INDIRECT("F160"))," ",(INDIRECT("F160")))</f>
        <v xml:space="preserve"> </v>
      </c>
      <c r="BG160" s="50" t="str">
        <f ca="1">IF(ISBLANK(INDIRECT("G160"))," ",(INDIRECT("G160")))</f>
        <v xml:space="preserve"> </v>
      </c>
      <c r="BH160" s="50" t="str">
        <f ca="1">IF(ISBLANK(INDIRECT("H160"))," ",(INDIRECT("H160")))</f>
        <v xml:space="preserve"> </v>
      </c>
      <c r="BI160" s="50" t="str">
        <f ca="1">IF(ISBLANK(INDIRECT("I160"))," ",(INDIRECT("I160")))</f>
        <v xml:space="preserve"> </v>
      </c>
      <c r="BJ160" s="50" t="str">
        <f ca="1">IF(ISBLANK(INDIRECT("J160"))," ",(INDIRECT("J160")))</f>
        <v xml:space="preserve"> </v>
      </c>
      <c r="BK160" s="50" t="str">
        <f ca="1">IF(ISBLANK(INDIRECT("K160"))," ",(INDIRECT("K160")))</f>
        <v xml:space="preserve"> </v>
      </c>
      <c r="BL160" s="50" t="str">
        <f ca="1">IF(ISBLANK(INDIRECT("L160"))," ",(INDIRECT("L160")))</f>
        <v xml:space="preserve"> </v>
      </c>
      <c r="BM160" s="50" t="str">
        <f ca="1">IF(ISBLANK(INDIRECT("M160"))," ",(INDIRECT("M160")))</f>
        <v xml:space="preserve"> </v>
      </c>
      <c r="BN160" s="50" t="str">
        <f ca="1">IF(ISBLANK(INDIRECT("N160"))," ",(INDIRECT("N160")))</f>
        <v xml:space="preserve"> </v>
      </c>
      <c r="BO160" s="40" t="str">
        <f t="shared" ca="1" si="6"/>
        <v xml:space="preserve"> </v>
      </c>
      <c r="BP160" s="50" t="str">
        <f ca="1">IF(ISBLANK(INDIRECT("O160"))," ",(INDIRECT("O160")))</f>
        <v xml:space="preserve"> </v>
      </c>
      <c r="BQ160" s="50" t="str">
        <f ca="1">IF(ISBLANK(INDIRECT("P160"))," ",(INDIRECT("P160")))</f>
        <v xml:space="preserve"> </v>
      </c>
      <c r="BR160" s="50">
        <f ca="1">IF(ISBLANK(INDIRECT("Q160"))," ",(INDIRECT("Q160")))</f>
        <v>0</v>
      </c>
      <c r="BS160" s="50" t="str">
        <f ca="1">IF(ISBLANK(INDIRECT("R160"))," ",(INDIRECT("R160")))</f>
        <v xml:space="preserve"> </v>
      </c>
      <c r="BT160" s="50" t="str">
        <f ca="1">IF(ISBLANK(INDIRECT("S160"))," ",(INDIRECT("S160")))</f>
        <v xml:space="preserve"> </v>
      </c>
      <c r="BU160" s="40"/>
    </row>
    <row r="161" spans="1:73" x14ac:dyDescent="0.25">
      <c r="A161" s="379">
        <v>156</v>
      </c>
      <c r="B161" s="226"/>
      <c r="C161" s="227"/>
      <c r="D161" s="226"/>
      <c r="E161" s="227"/>
      <c r="F161" s="226"/>
      <c r="G161" s="226"/>
      <c r="H161" s="226"/>
      <c r="I161" s="226"/>
      <c r="J161" s="226"/>
      <c r="K161" s="226"/>
      <c r="L161" s="226"/>
      <c r="M161" s="226"/>
      <c r="N161" s="226"/>
      <c r="O161" s="235"/>
      <c r="P161" s="235"/>
      <c r="Q161" s="150">
        <f t="shared" si="7"/>
        <v>0</v>
      </c>
      <c r="R161" s="147"/>
      <c r="S161" s="226"/>
      <c r="BA161" s="50">
        <f ca="1">IF(ISBLANK(INDIRECT("A161"))," ",(INDIRECT("A161")))</f>
        <v>156</v>
      </c>
      <c r="BB161" s="50" t="str">
        <f ca="1">IF(ISBLANK(INDIRECT("B161"))," ",(INDIRECT("B161")))</f>
        <v xml:space="preserve"> </v>
      </c>
      <c r="BC161" s="50" t="str">
        <f ca="1">IF(ISBLANK(INDIRECT("C161"))," ",(INDIRECT("C161")))</f>
        <v xml:space="preserve"> </v>
      </c>
      <c r="BD161" s="50" t="str">
        <f ca="1">IF(ISBLANK(INDIRECT("D161"))," ",(INDIRECT("D161")))</f>
        <v xml:space="preserve"> </v>
      </c>
      <c r="BE161" s="50" t="str">
        <f ca="1">IF(ISBLANK(INDIRECT("E161"))," ",(INDIRECT("E161")))</f>
        <v xml:space="preserve"> </v>
      </c>
      <c r="BF161" s="50" t="str">
        <f ca="1">IF(ISBLANK(INDIRECT("F161"))," ",(INDIRECT("F161")))</f>
        <v xml:space="preserve"> </v>
      </c>
      <c r="BG161" s="50" t="str">
        <f ca="1">IF(ISBLANK(INDIRECT("G161"))," ",(INDIRECT("G161")))</f>
        <v xml:space="preserve"> </v>
      </c>
      <c r="BH161" s="50" t="str">
        <f ca="1">IF(ISBLANK(INDIRECT("H161"))," ",(INDIRECT("H161")))</f>
        <v xml:space="preserve"> </v>
      </c>
      <c r="BI161" s="50" t="str">
        <f ca="1">IF(ISBLANK(INDIRECT("I161"))," ",(INDIRECT("I161")))</f>
        <v xml:space="preserve"> </v>
      </c>
      <c r="BJ161" s="50" t="str">
        <f ca="1">IF(ISBLANK(INDIRECT("J161"))," ",(INDIRECT("J161")))</f>
        <v xml:space="preserve"> </v>
      </c>
      <c r="BK161" s="50" t="str">
        <f ca="1">IF(ISBLANK(INDIRECT("K161"))," ",(INDIRECT("K161")))</f>
        <v xml:space="preserve"> </v>
      </c>
      <c r="BL161" s="50" t="str">
        <f ca="1">IF(ISBLANK(INDIRECT("L161"))," ",(INDIRECT("L161")))</f>
        <v xml:space="preserve"> </v>
      </c>
      <c r="BM161" s="50" t="str">
        <f ca="1">IF(ISBLANK(INDIRECT("M161"))," ",(INDIRECT("M161")))</f>
        <v xml:space="preserve"> </v>
      </c>
      <c r="BN161" s="50" t="str">
        <f ca="1">IF(ISBLANK(INDIRECT("N161"))," ",(INDIRECT("N161")))</f>
        <v xml:space="preserve"> </v>
      </c>
      <c r="BO161" s="40" t="str">
        <f t="shared" ca="1" si="6"/>
        <v xml:space="preserve"> </v>
      </c>
      <c r="BP161" s="50" t="str">
        <f ca="1">IF(ISBLANK(INDIRECT("O161"))," ",(INDIRECT("O161")))</f>
        <v xml:space="preserve"> </v>
      </c>
      <c r="BQ161" s="50" t="str">
        <f ca="1">IF(ISBLANK(INDIRECT("P161"))," ",(INDIRECT("P161")))</f>
        <v xml:space="preserve"> </v>
      </c>
      <c r="BR161" s="50">
        <f ca="1">IF(ISBLANK(INDIRECT("Q161"))," ",(INDIRECT("Q161")))</f>
        <v>0</v>
      </c>
      <c r="BS161" s="50" t="str">
        <f ca="1">IF(ISBLANK(INDIRECT("R161"))," ",(INDIRECT("R161")))</f>
        <v xml:space="preserve"> </v>
      </c>
      <c r="BT161" s="50" t="str">
        <f ca="1">IF(ISBLANK(INDIRECT("S161"))," ",(INDIRECT("S161")))</f>
        <v xml:space="preserve"> </v>
      </c>
      <c r="BU161" s="40"/>
    </row>
    <row r="162" spans="1:73" x14ac:dyDescent="0.25">
      <c r="A162" s="379">
        <v>157</v>
      </c>
      <c r="B162" s="226"/>
      <c r="C162" s="227"/>
      <c r="D162" s="226"/>
      <c r="E162" s="227"/>
      <c r="F162" s="226"/>
      <c r="G162" s="226"/>
      <c r="H162" s="226"/>
      <c r="I162" s="226"/>
      <c r="J162" s="226"/>
      <c r="K162" s="226"/>
      <c r="L162" s="226"/>
      <c r="M162" s="226"/>
      <c r="N162" s="226"/>
      <c r="O162" s="235"/>
      <c r="P162" s="235"/>
      <c r="Q162" s="150">
        <f t="shared" si="7"/>
        <v>0</v>
      </c>
      <c r="R162" s="147"/>
      <c r="S162" s="226"/>
      <c r="BA162" s="50">
        <f ca="1">IF(ISBLANK(INDIRECT("A162"))," ",(INDIRECT("A162")))</f>
        <v>157</v>
      </c>
      <c r="BB162" s="50" t="str">
        <f ca="1">IF(ISBLANK(INDIRECT("B162"))," ",(INDIRECT("B162")))</f>
        <v xml:space="preserve"> </v>
      </c>
      <c r="BC162" s="50" t="str">
        <f ca="1">IF(ISBLANK(INDIRECT("C162"))," ",(INDIRECT("C162")))</f>
        <v xml:space="preserve"> </v>
      </c>
      <c r="BD162" s="50" t="str">
        <f ca="1">IF(ISBLANK(INDIRECT("D162"))," ",(INDIRECT("D162")))</f>
        <v xml:space="preserve"> </v>
      </c>
      <c r="BE162" s="50" t="str">
        <f ca="1">IF(ISBLANK(INDIRECT("E162"))," ",(INDIRECT("E162")))</f>
        <v xml:space="preserve"> </v>
      </c>
      <c r="BF162" s="50" t="str">
        <f ca="1">IF(ISBLANK(INDIRECT("F162"))," ",(INDIRECT("F162")))</f>
        <v xml:space="preserve"> </v>
      </c>
      <c r="BG162" s="50" t="str">
        <f ca="1">IF(ISBLANK(INDIRECT("G162"))," ",(INDIRECT("G162")))</f>
        <v xml:space="preserve"> </v>
      </c>
      <c r="BH162" s="50" t="str">
        <f ca="1">IF(ISBLANK(INDIRECT("H162"))," ",(INDIRECT("H162")))</f>
        <v xml:space="preserve"> </v>
      </c>
      <c r="BI162" s="50" t="str">
        <f ca="1">IF(ISBLANK(INDIRECT("I162"))," ",(INDIRECT("I162")))</f>
        <v xml:space="preserve"> </v>
      </c>
      <c r="BJ162" s="50" t="str">
        <f ca="1">IF(ISBLANK(INDIRECT("J162"))," ",(INDIRECT("J162")))</f>
        <v xml:space="preserve"> </v>
      </c>
      <c r="BK162" s="50" t="str">
        <f ca="1">IF(ISBLANK(INDIRECT("K162"))," ",(INDIRECT("K162")))</f>
        <v xml:space="preserve"> </v>
      </c>
      <c r="BL162" s="50" t="str">
        <f ca="1">IF(ISBLANK(INDIRECT("L162"))," ",(INDIRECT("L162")))</f>
        <v xml:space="preserve"> </v>
      </c>
      <c r="BM162" s="50" t="str">
        <f ca="1">IF(ISBLANK(INDIRECT("M162"))," ",(INDIRECT("M162")))</f>
        <v xml:space="preserve"> </v>
      </c>
      <c r="BN162" s="50" t="str">
        <f ca="1">IF(ISBLANK(INDIRECT("N162"))," ",(INDIRECT("N162")))</f>
        <v xml:space="preserve"> </v>
      </c>
      <c r="BO162" s="40" t="str">
        <f t="shared" ca="1" si="6"/>
        <v xml:space="preserve"> </v>
      </c>
      <c r="BP162" s="50" t="str">
        <f ca="1">IF(ISBLANK(INDIRECT("O162"))," ",(INDIRECT("O162")))</f>
        <v xml:space="preserve"> </v>
      </c>
      <c r="BQ162" s="50" t="str">
        <f ca="1">IF(ISBLANK(INDIRECT("P162"))," ",(INDIRECT("P162")))</f>
        <v xml:space="preserve"> </v>
      </c>
      <c r="BR162" s="50">
        <f ca="1">IF(ISBLANK(INDIRECT("Q162"))," ",(INDIRECT("Q162")))</f>
        <v>0</v>
      </c>
      <c r="BS162" s="50" t="str">
        <f ca="1">IF(ISBLANK(INDIRECT("R162"))," ",(INDIRECT("R162")))</f>
        <v xml:space="preserve"> </v>
      </c>
      <c r="BT162" s="50" t="str">
        <f ca="1">IF(ISBLANK(INDIRECT("S162"))," ",(INDIRECT("S162")))</f>
        <v xml:space="preserve"> </v>
      </c>
      <c r="BU162" s="40"/>
    </row>
    <row r="163" spans="1:73" x14ac:dyDescent="0.25">
      <c r="A163" s="379">
        <v>158</v>
      </c>
      <c r="B163" s="226"/>
      <c r="C163" s="227"/>
      <c r="D163" s="226"/>
      <c r="E163" s="227"/>
      <c r="F163" s="226"/>
      <c r="G163" s="226"/>
      <c r="H163" s="226"/>
      <c r="I163" s="226"/>
      <c r="J163" s="226"/>
      <c r="K163" s="226"/>
      <c r="L163" s="226"/>
      <c r="M163" s="226"/>
      <c r="N163" s="226"/>
      <c r="O163" s="235"/>
      <c r="P163" s="235"/>
      <c r="Q163" s="150">
        <f t="shared" si="7"/>
        <v>0</v>
      </c>
      <c r="R163" s="147"/>
      <c r="S163" s="226"/>
      <c r="BA163" s="50">
        <f ca="1">IF(ISBLANK(INDIRECT("A163"))," ",(INDIRECT("A163")))</f>
        <v>158</v>
      </c>
      <c r="BB163" s="50" t="str">
        <f ca="1">IF(ISBLANK(INDIRECT("B163"))," ",(INDIRECT("B163")))</f>
        <v xml:space="preserve"> </v>
      </c>
      <c r="BC163" s="50" t="str">
        <f ca="1">IF(ISBLANK(INDIRECT("C163"))," ",(INDIRECT("C163")))</f>
        <v xml:space="preserve"> </v>
      </c>
      <c r="BD163" s="50" t="str">
        <f ca="1">IF(ISBLANK(INDIRECT("D163"))," ",(INDIRECT("D163")))</f>
        <v xml:space="preserve"> </v>
      </c>
      <c r="BE163" s="50" t="str">
        <f ca="1">IF(ISBLANK(INDIRECT("E163"))," ",(INDIRECT("E163")))</f>
        <v xml:space="preserve"> </v>
      </c>
      <c r="BF163" s="50" t="str">
        <f ca="1">IF(ISBLANK(INDIRECT("F163"))," ",(INDIRECT("F163")))</f>
        <v xml:space="preserve"> </v>
      </c>
      <c r="BG163" s="50" t="str">
        <f ca="1">IF(ISBLANK(INDIRECT("G163"))," ",(INDIRECT("G163")))</f>
        <v xml:space="preserve"> </v>
      </c>
      <c r="BH163" s="50" t="str">
        <f ca="1">IF(ISBLANK(INDIRECT("H163"))," ",(INDIRECT("H163")))</f>
        <v xml:space="preserve"> </v>
      </c>
      <c r="BI163" s="50" t="str">
        <f ca="1">IF(ISBLANK(INDIRECT("I163"))," ",(INDIRECT("I163")))</f>
        <v xml:space="preserve"> </v>
      </c>
      <c r="BJ163" s="50" t="str">
        <f ca="1">IF(ISBLANK(INDIRECT("J163"))," ",(INDIRECT("J163")))</f>
        <v xml:space="preserve"> </v>
      </c>
      <c r="BK163" s="50" t="str">
        <f ca="1">IF(ISBLANK(INDIRECT("K163"))," ",(INDIRECT("K163")))</f>
        <v xml:space="preserve"> </v>
      </c>
      <c r="BL163" s="50" t="str">
        <f ca="1">IF(ISBLANK(INDIRECT("L163"))," ",(INDIRECT("L163")))</f>
        <v xml:space="preserve"> </v>
      </c>
      <c r="BM163" s="50" t="str">
        <f ca="1">IF(ISBLANK(INDIRECT("M163"))," ",(INDIRECT("M163")))</f>
        <v xml:space="preserve"> </v>
      </c>
      <c r="BN163" s="50" t="str">
        <f ca="1">IF(ISBLANK(INDIRECT("N163"))," ",(INDIRECT("N163")))</f>
        <v xml:space="preserve"> </v>
      </c>
      <c r="BO163" s="40" t="str">
        <f t="shared" ca="1" si="6"/>
        <v xml:space="preserve"> </v>
      </c>
      <c r="BP163" s="50" t="str">
        <f ca="1">IF(ISBLANK(INDIRECT("O163"))," ",(INDIRECT("O163")))</f>
        <v xml:space="preserve"> </v>
      </c>
      <c r="BQ163" s="50" t="str">
        <f ca="1">IF(ISBLANK(INDIRECT("P163"))," ",(INDIRECT("P163")))</f>
        <v xml:space="preserve"> </v>
      </c>
      <c r="BR163" s="50">
        <f ca="1">IF(ISBLANK(INDIRECT("Q163"))," ",(INDIRECT("Q163")))</f>
        <v>0</v>
      </c>
      <c r="BS163" s="50" t="str">
        <f ca="1">IF(ISBLANK(INDIRECT("R163"))," ",(INDIRECT("R163")))</f>
        <v xml:space="preserve"> </v>
      </c>
      <c r="BT163" s="50" t="str">
        <f ca="1">IF(ISBLANK(INDIRECT("S163"))," ",(INDIRECT("S163")))</f>
        <v xml:space="preserve"> </v>
      </c>
      <c r="BU163" s="40"/>
    </row>
    <row r="164" spans="1:73" x14ac:dyDescent="0.25">
      <c r="A164" s="379">
        <v>159</v>
      </c>
      <c r="B164" s="226"/>
      <c r="C164" s="227"/>
      <c r="D164" s="226"/>
      <c r="E164" s="227"/>
      <c r="F164" s="226"/>
      <c r="G164" s="226"/>
      <c r="H164" s="226"/>
      <c r="I164" s="226"/>
      <c r="J164" s="226"/>
      <c r="K164" s="226"/>
      <c r="L164" s="226"/>
      <c r="M164" s="226"/>
      <c r="N164" s="226"/>
      <c r="O164" s="235"/>
      <c r="P164" s="235"/>
      <c r="Q164" s="150">
        <f t="shared" si="7"/>
        <v>0</v>
      </c>
      <c r="R164" s="147"/>
      <c r="S164" s="226"/>
      <c r="BA164" s="50">
        <f ca="1">IF(ISBLANK(INDIRECT("A164"))," ",(INDIRECT("A164")))</f>
        <v>159</v>
      </c>
      <c r="BB164" s="50" t="str">
        <f ca="1">IF(ISBLANK(INDIRECT("B164"))," ",(INDIRECT("B164")))</f>
        <v xml:space="preserve"> </v>
      </c>
      <c r="BC164" s="50" t="str">
        <f ca="1">IF(ISBLANK(INDIRECT("C164"))," ",(INDIRECT("C164")))</f>
        <v xml:space="preserve"> </v>
      </c>
      <c r="BD164" s="50" t="str">
        <f ca="1">IF(ISBLANK(INDIRECT("D164"))," ",(INDIRECT("D164")))</f>
        <v xml:space="preserve"> </v>
      </c>
      <c r="BE164" s="50" t="str">
        <f ca="1">IF(ISBLANK(INDIRECT("E164"))," ",(INDIRECT("E164")))</f>
        <v xml:space="preserve"> </v>
      </c>
      <c r="BF164" s="50" t="str">
        <f ca="1">IF(ISBLANK(INDIRECT("F164"))," ",(INDIRECT("F164")))</f>
        <v xml:space="preserve"> </v>
      </c>
      <c r="BG164" s="50" t="str">
        <f ca="1">IF(ISBLANK(INDIRECT("G164"))," ",(INDIRECT("G164")))</f>
        <v xml:space="preserve"> </v>
      </c>
      <c r="BH164" s="50" t="str">
        <f ca="1">IF(ISBLANK(INDIRECT("H164"))," ",(INDIRECT("H164")))</f>
        <v xml:space="preserve"> </v>
      </c>
      <c r="BI164" s="50" t="str">
        <f ca="1">IF(ISBLANK(INDIRECT("I164"))," ",(INDIRECT("I164")))</f>
        <v xml:space="preserve"> </v>
      </c>
      <c r="BJ164" s="50" t="str">
        <f ca="1">IF(ISBLANK(INDIRECT("J164"))," ",(INDIRECT("J164")))</f>
        <v xml:space="preserve"> </v>
      </c>
      <c r="BK164" s="50" t="str">
        <f ca="1">IF(ISBLANK(INDIRECT("K164"))," ",(INDIRECT("K164")))</f>
        <v xml:space="preserve"> </v>
      </c>
      <c r="BL164" s="50" t="str">
        <f ca="1">IF(ISBLANK(INDIRECT("L164"))," ",(INDIRECT("L164")))</f>
        <v xml:space="preserve"> </v>
      </c>
      <c r="BM164" s="50" t="str">
        <f ca="1">IF(ISBLANK(INDIRECT("M164"))," ",(INDIRECT("M164")))</f>
        <v xml:space="preserve"> </v>
      </c>
      <c r="BN164" s="50" t="str">
        <f ca="1">IF(ISBLANK(INDIRECT("N164"))," ",(INDIRECT("N164")))</f>
        <v xml:space="preserve"> </v>
      </c>
      <c r="BO164" s="40" t="str">
        <f t="shared" ca="1" si="6"/>
        <v xml:space="preserve"> </v>
      </c>
      <c r="BP164" s="50" t="str">
        <f ca="1">IF(ISBLANK(INDIRECT("O164"))," ",(INDIRECT("O164")))</f>
        <v xml:space="preserve"> </v>
      </c>
      <c r="BQ164" s="50" t="str">
        <f ca="1">IF(ISBLANK(INDIRECT("P164"))," ",(INDIRECT("P164")))</f>
        <v xml:space="preserve"> </v>
      </c>
      <c r="BR164" s="50">
        <f ca="1">IF(ISBLANK(INDIRECT("Q164"))," ",(INDIRECT("Q164")))</f>
        <v>0</v>
      </c>
      <c r="BS164" s="50" t="str">
        <f ca="1">IF(ISBLANK(INDIRECT("R164"))," ",(INDIRECT("R164")))</f>
        <v xml:space="preserve"> </v>
      </c>
      <c r="BT164" s="50" t="str">
        <f ca="1">IF(ISBLANK(INDIRECT("S164"))," ",(INDIRECT("S164")))</f>
        <v xml:space="preserve"> </v>
      </c>
      <c r="BU164" s="40"/>
    </row>
    <row r="165" spans="1:73" x14ac:dyDescent="0.25">
      <c r="A165" s="379">
        <v>160</v>
      </c>
      <c r="B165" s="226"/>
      <c r="C165" s="227"/>
      <c r="D165" s="226"/>
      <c r="E165" s="227"/>
      <c r="F165" s="226"/>
      <c r="G165" s="226"/>
      <c r="H165" s="226"/>
      <c r="I165" s="226"/>
      <c r="J165" s="226"/>
      <c r="K165" s="226"/>
      <c r="L165" s="226"/>
      <c r="M165" s="226"/>
      <c r="N165" s="226"/>
      <c r="O165" s="235"/>
      <c r="P165" s="235"/>
      <c r="Q165" s="150">
        <f t="shared" si="7"/>
        <v>0</v>
      </c>
      <c r="R165" s="147"/>
      <c r="S165" s="226"/>
      <c r="BA165" s="50">
        <f ca="1">IF(ISBLANK(INDIRECT("A165"))," ",(INDIRECT("A165")))</f>
        <v>160</v>
      </c>
      <c r="BB165" s="50" t="str">
        <f ca="1">IF(ISBLANK(INDIRECT("B165"))," ",(INDIRECT("B165")))</f>
        <v xml:space="preserve"> </v>
      </c>
      <c r="BC165" s="50" t="str">
        <f ca="1">IF(ISBLANK(INDIRECT("C165"))," ",(INDIRECT("C165")))</f>
        <v xml:space="preserve"> </v>
      </c>
      <c r="BD165" s="50" t="str">
        <f ca="1">IF(ISBLANK(INDIRECT("D165"))," ",(INDIRECT("D165")))</f>
        <v xml:space="preserve"> </v>
      </c>
      <c r="BE165" s="50" t="str">
        <f ca="1">IF(ISBLANK(INDIRECT("E165"))," ",(INDIRECT("E165")))</f>
        <v xml:space="preserve"> </v>
      </c>
      <c r="BF165" s="50" t="str">
        <f ca="1">IF(ISBLANK(INDIRECT("F165"))," ",(INDIRECT("F165")))</f>
        <v xml:space="preserve"> </v>
      </c>
      <c r="BG165" s="50" t="str">
        <f ca="1">IF(ISBLANK(INDIRECT("G165"))," ",(INDIRECT("G165")))</f>
        <v xml:space="preserve"> </v>
      </c>
      <c r="BH165" s="50" t="str">
        <f ca="1">IF(ISBLANK(INDIRECT("H165"))," ",(INDIRECT("H165")))</f>
        <v xml:space="preserve"> </v>
      </c>
      <c r="BI165" s="50" t="str">
        <f ca="1">IF(ISBLANK(INDIRECT("I165"))," ",(INDIRECT("I165")))</f>
        <v xml:space="preserve"> </v>
      </c>
      <c r="BJ165" s="50" t="str">
        <f ca="1">IF(ISBLANK(INDIRECT("J165"))," ",(INDIRECT("J165")))</f>
        <v xml:space="preserve"> </v>
      </c>
      <c r="BK165" s="50" t="str">
        <f ca="1">IF(ISBLANK(INDIRECT("K165"))," ",(INDIRECT("K165")))</f>
        <v xml:space="preserve"> </v>
      </c>
      <c r="BL165" s="50" t="str">
        <f ca="1">IF(ISBLANK(INDIRECT("L165"))," ",(INDIRECT("L165")))</f>
        <v xml:space="preserve"> </v>
      </c>
      <c r="BM165" s="50" t="str">
        <f ca="1">IF(ISBLANK(INDIRECT("M165"))," ",(INDIRECT("M165")))</f>
        <v xml:space="preserve"> </v>
      </c>
      <c r="BN165" s="50" t="str">
        <f ca="1">IF(ISBLANK(INDIRECT("N165"))," ",(INDIRECT("N165")))</f>
        <v xml:space="preserve"> </v>
      </c>
      <c r="BO165" s="40" t="str">
        <f t="shared" ca="1" si="6"/>
        <v xml:space="preserve"> </v>
      </c>
      <c r="BP165" s="50" t="str">
        <f ca="1">IF(ISBLANK(INDIRECT("O165"))," ",(INDIRECT("O165")))</f>
        <v xml:space="preserve"> </v>
      </c>
      <c r="BQ165" s="50" t="str">
        <f ca="1">IF(ISBLANK(INDIRECT("P165"))," ",(INDIRECT("P165")))</f>
        <v xml:space="preserve"> </v>
      </c>
      <c r="BR165" s="50">
        <f ca="1">IF(ISBLANK(INDIRECT("Q165"))," ",(INDIRECT("Q165")))</f>
        <v>0</v>
      </c>
      <c r="BS165" s="50" t="str">
        <f ca="1">IF(ISBLANK(INDIRECT("R165"))," ",(INDIRECT("R165")))</f>
        <v xml:space="preserve"> </v>
      </c>
      <c r="BT165" s="50" t="str">
        <f ca="1">IF(ISBLANK(INDIRECT("S165"))," ",(INDIRECT("S165")))</f>
        <v xml:space="preserve"> </v>
      </c>
      <c r="BU165" s="40"/>
    </row>
    <row r="166" spans="1:73" x14ac:dyDescent="0.25">
      <c r="A166" s="379">
        <v>161</v>
      </c>
      <c r="B166" s="226"/>
      <c r="C166" s="227"/>
      <c r="D166" s="226"/>
      <c r="E166" s="227"/>
      <c r="F166" s="226"/>
      <c r="G166" s="226"/>
      <c r="H166" s="226"/>
      <c r="I166" s="226"/>
      <c r="J166" s="226"/>
      <c r="K166" s="226"/>
      <c r="L166" s="226"/>
      <c r="M166" s="226"/>
      <c r="N166" s="226"/>
      <c r="O166" s="235"/>
      <c r="P166" s="235"/>
      <c r="Q166" s="150">
        <f t="shared" si="7"/>
        <v>0</v>
      </c>
      <c r="R166" s="147"/>
      <c r="S166" s="226"/>
      <c r="BA166" s="50">
        <f ca="1">IF(ISBLANK(INDIRECT("A166"))," ",(INDIRECT("A166")))</f>
        <v>161</v>
      </c>
      <c r="BB166" s="50" t="str">
        <f ca="1">IF(ISBLANK(INDIRECT("B166"))," ",(INDIRECT("B166")))</f>
        <v xml:space="preserve"> </v>
      </c>
      <c r="BC166" s="50" t="str">
        <f ca="1">IF(ISBLANK(INDIRECT("C166"))," ",(INDIRECT("C166")))</f>
        <v xml:space="preserve"> </v>
      </c>
      <c r="BD166" s="50" t="str">
        <f ca="1">IF(ISBLANK(INDIRECT("D166"))," ",(INDIRECT("D166")))</f>
        <v xml:space="preserve"> </v>
      </c>
      <c r="BE166" s="50" t="str">
        <f ca="1">IF(ISBLANK(INDIRECT("E166"))," ",(INDIRECT("E166")))</f>
        <v xml:space="preserve"> </v>
      </c>
      <c r="BF166" s="50" t="str">
        <f ca="1">IF(ISBLANK(INDIRECT("F166"))," ",(INDIRECT("F166")))</f>
        <v xml:space="preserve"> </v>
      </c>
      <c r="BG166" s="50" t="str">
        <f ca="1">IF(ISBLANK(INDIRECT("G166"))," ",(INDIRECT("G166")))</f>
        <v xml:space="preserve"> </v>
      </c>
      <c r="BH166" s="50" t="str">
        <f ca="1">IF(ISBLANK(INDIRECT("H166"))," ",(INDIRECT("H166")))</f>
        <v xml:space="preserve"> </v>
      </c>
      <c r="BI166" s="50" t="str">
        <f ca="1">IF(ISBLANK(INDIRECT("I166"))," ",(INDIRECT("I166")))</f>
        <v xml:space="preserve"> </v>
      </c>
      <c r="BJ166" s="50" t="str">
        <f ca="1">IF(ISBLANK(INDIRECT("J166"))," ",(INDIRECT("J166")))</f>
        <v xml:space="preserve"> </v>
      </c>
      <c r="BK166" s="50" t="str">
        <f ca="1">IF(ISBLANK(INDIRECT("K166"))," ",(INDIRECT("K166")))</f>
        <v xml:space="preserve"> </v>
      </c>
      <c r="BL166" s="50" t="str">
        <f ca="1">IF(ISBLANK(INDIRECT("L166"))," ",(INDIRECT("L166")))</f>
        <v xml:space="preserve"> </v>
      </c>
      <c r="BM166" s="50" t="str">
        <f ca="1">IF(ISBLANK(INDIRECT("M166"))," ",(INDIRECT("M166")))</f>
        <v xml:space="preserve"> </v>
      </c>
      <c r="BN166" s="50" t="str">
        <f ca="1">IF(ISBLANK(INDIRECT("N166"))," ",(INDIRECT("N166")))</f>
        <v xml:space="preserve"> </v>
      </c>
      <c r="BO166" s="40" t="str">
        <f t="shared" ca="1" si="6"/>
        <v xml:space="preserve"> </v>
      </c>
      <c r="BP166" s="50" t="str">
        <f ca="1">IF(ISBLANK(INDIRECT("O166"))," ",(INDIRECT("O166")))</f>
        <v xml:space="preserve"> </v>
      </c>
      <c r="BQ166" s="50" t="str">
        <f ca="1">IF(ISBLANK(INDIRECT("P166"))," ",(INDIRECT("P166")))</f>
        <v xml:space="preserve"> </v>
      </c>
      <c r="BR166" s="50">
        <f ca="1">IF(ISBLANK(INDIRECT("Q166"))," ",(INDIRECT("Q166")))</f>
        <v>0</v>
      </c>
      <c r="BS166" s="50" t="str">
        <f ca="1">IF(ISBLANK(INDIRECT("R166"))," ",(INDIRECT("R166")))</f>
        <v xml:space="preserve"> </v>
      </c>
      <c r="BT166" s="50" t="str">
        <f ca="1">IF(ISBLANK(INDIRECT("S166"))," ",(INDIRECT("S166")))</f>
        <v xml:space="preserve"> </v>
      </c>
      <c r="BU166" s="40"/>
    </row>
    <row r="167" spans="1:73" x14ac:dyDescent="0.25">
      <c r="A167" s="379">
        <v>162</v>
      </c>
      <c r="B167" s="226"/>
      <c r="C167" s="227"/>
      <c r="D167" s="226"/>
      <c r="E167" s="227"/>
      <c r="F167" s="226"/>
      <c r="G167" s="226"/>
      <c r="H167" s="226"/>
      <c r="I167" s="226"/>
      <c r="J167" s="226"/>
      <c r="K167" s="226"/>
      <c r="L167" s="226"/>
      <c r="M167" s="226"/>
      <c r="N167" s="226"/>
      <c r="O167" s="235"/>
      <c r="P167" s="235"/>
      <c r="Q167" s="150">
        <f t="shared" si="7"/>
        <v>0</v>
      </c>
      <c r="R167" s="147"/>
      <c r="S167" s="226"/>
      <c r="BA167" s="50">
        <f ca="1">IF(ISBLANK(INDIRECT("A167"))," ",(INDIRECT("A167")))</f>
        <v>162</v>
      </c>
      <c r="BB167" s="50" t="str">
        <f ca="1">IF(ISBLANK(INDIRECT("B167"))," ",(INDIRECT("B167")))</f>
        <v xml:space="preserve"> </v>
      </c>
      <c r="BC167" s="50" t="str">
        <f ca="1">IF(ISBLANK(INDIRECT("C167"))," ",(INDIRECT("C167")))</f>
        <v xml:space="preserve"> </v>
      </c>
      <c r="BD167" s="50" t="str">
        <f ca="1">IF(ISBLANK(INDIRECT("D167"))," ",(INDIRECT("D167")))</f>
        <v xml:space="preserve"> </v>
      </c>
      <c r="BE167" s="50" t="str">
        <f ca="1">IF(ISBLANK(INDIRECT("E167"))," ",(INDIRECT("E167")))</f>
        <v xml:space="preserve"> </v>
      </c>
      <c r="BF167" s="50" t="str">
        <f ca="1">IF(ISBLANK(INDIRECT("F167"))," ",(INDIRECT("F167")))</f>
        <v xml:space="preserve"> </v>
      </c>
      <c r="BG167" s="50" t="str">
        <f ca="1">IF(ISBLANK(INDIRECT("G167"))," ",(INDIRECT("G167")))</f>
        <v xml:space="preserve"> </v>
      </c>
      <c r="BH167" s="50" t="str">
        <f ca="1">IF(ISBLANK(INDIRECT("H167"))," ",(INDIRECT("H167")))</f>
        <v xml:space="preserve"> </v>
      </c>
      <c r="BI167" s="50" t="str">
        <f ca="1">IF(ISBLANK(INDIRECT("I167"))," ",(INDIRECT("I167")))</f>
        <v xml:space="preserve"> </v>
      </c>
      <c r="BJ167" s="50" t="str">
        <f ca="1">IF(ISBLANK(INDIRECT("J167"))," ",(INDIRECT("J167")))</f>
        <v xml:space="preserve"> </v>
      </c>
      <c r="BK167" s="50" t="str">
        <f ca="1">IF(ISBLANK(INDIRECT("K167"))," ",(INDIRECT("K167")))</f>
        <v xml:space="preserve"> </v>
      </c>
      <c r="BL167" s="50" t="str">
        <f ca="1">IF(ISBLANK(INDIRECT("L167"))," ",(INDIRECT("L167")))</f>
        <v xml:space="preserve"> </v>
      </c>
      <c r="BM167" s="50" t="str">
        <f ca="1">IF(ISBLANK(INDIRECT("M167"))," ",(INDIRECT("M167")))</f>
        <v xml:space="preserve"> </v>
      </c>
      <c r="BN167" s="50" t="str">
        <f ca="1">IF(ISBLANK(INDIRECT("N167"))," ",(INDIRECT("N167")))</f>
        <v xml:space="preserve"> </v>
      </c>
      <c r="BO167" s="40" t="str">
        <f t="shared" ca="1" si="6"/>
        <v xml:space="preserve"> </v>
      </c>
      <c r="BP167" s="50" t="str">
        <f ca="1">IF(ISBLANK(INDIRECT("O167"))," ",(INDIRECT("O167")))</f>
        <v xml:space="preserve"> </v>
      </c>
      <c r="BQ167" s="50" t="str">
        <f ca="1">IF(ISBLANK(INDIRECT("P167"))," ",(INDIRECT("P167")))</f>
        <v xml:space="preserve"> </v>
      </c>
      <c r="BR167" s="50">
        <f ca="1">IF(ISBLANK(INDIRECT("Q167"))," ",(INDIRECT("Q167")))</f>
        <v>0</v>
      </c>
      <c r="BS167" s="50" t="str">
        <f ca="1">IF(ISBLANK(INDIRECT("R167"))," ",(INDIRECT("R167")))</f>
        <v xml:space="preserve"> </v>
      </c>
      <c r="BT167" s="50" t="str">
        <f ca="1">IF(ISBLANK(INDIRECT("S167"))," ",(INDIRECT("S167")))</f>
        <v xml:space="preserve"> </v>
      </c>
      <c r="BU167" s="40"/>
    </row>
    <row r="168" spans="1:73" x14ac:dyDescent="0.25">
      <c r="A168" s="379">
        <v>163</v>
      </c>
      <c r="B168" s="226"/>
      <c r="C168" s="227"/>
      <c r="D168" s="226"/>
      <c r="E168" s="227"/>
      <c r="F168" s="226"/>
      <c r="G168" s="226"/>
      <c r="H168" s="226"/>
      <c r="I168" s="226"/>
      <c r="J168" s="226"/>
      <c r="K168" s="226"/>
      <c r="L168" s="226"/>
      <c r="M168" s="226"/>
      <c r="N168" s="226"/>
      <c r="O168" s="235"/>
      <c r="P168" s="235"/>
      <c r="Q168" s="150">
        <f t="shared" si="7"/>
        <v>0</v>
      </c>
      <c r="R168" s="147"/>
      <c r="S168" s="226"/>
      <c r="BA168" s="50">
        <f ca="1">IF(ISBLANK(INDIRECT("A168"))," ",(INDIRECT("A168")))</f>
        <v>163</v>
      </c>
      <c r="BB168" s="50" t="str">
        <f ca="1">IF(ISBLANK(INDIRECT("B168"))," ",(INDIRECT("B168")))</f>
        <v xml:space="preserve"> </v>
      </c>
      <c r="BC168" s="50" t="str">
        <f ca="1">IF(ISBLANK(INDIRECT("C168"))," ",(INDIRECT("C168")))</f>
        <v xml:space="preserve"> </v>
      </c>
      <c r="BD168" s="50" t="str">
        <f ca="1">IF(ISBLANK(INDIRECT("D168"))," ",(INDIRECT("D168")))</f>
        <v xml:space="preserve"> </v>
      </c>
      <c r="BE168" s="50" t="str">
        <f ca="1">IF(ISBLANK(INDIRECT("E168"))," ",(INDIRECT("E168")))</f>
        <v xml:space="preserve"> </v>
      </c>
      <c r="BF168" s="50" t="str">
        <f ca="1">IF(ISBLANK(INDIRECT("F168"))," ",(INDIRECT("F168")))</f>
        <v xml:space="preserve"> </v>
      </c>
      <c r="BG168" s="50" t="str">
        <f ca="1">IF(ISBLANK(INDIRECT("G168"))," ",(INDIRECT("G168")))</f>
        <v xml:space="preserve"> </v>
      </c>
      <c r="BH168" s="50" t="str">
        <f ca="1">IF(ISBLANK(INDIRECT("H168"))," ",(INDIRECT("H168")))</f>
        <v xml:space="preserve"> </v>
      </c>
      <c r="BI168" s="50" t="str">
        <f ca="1">IF(ISBLANK(INDIRECT("I168"))," ",(INDIRECT("I168")))</f>
        <v xml:space="preserve"> </v>
      </c>
      <c r="BJ168" s="50" t="str">
        <f ca="1">IF(ISBLANK(INDIRECT("J168"))," ",(INDIRECT("J168")))</f>
        <v xml:space="preserve"> </v>
      </c>
      <c r="BK168" s="50" t="str">
        <f ca="1">IF(ISBLANK(INDIRECT("K168"))," ",(INDIRECT("K168")))</f>
        <v xml:space="preserve"> </v>
      </c>
      <c r="BL168" s="50" t="str">
        <f ca="1">IF(ISBLANK(INDIRECT("L168"))," ",(INDIRECT("L168")))</f>
        <v xml:space="preserve"> </v>
      </c>
      <c r="BM168" s="50" t="str">
        <f ca="1">IF(ISBLANK(INDIRECT("M168"))," ",(INDIRECT("M168")))</f>
        <v xml:space="preserve"> </v>
      </c>
      <c r="BN168" s="50" t="str">
        <f ca="1">IF(ISBLANK(INDIRECT("N168"))," ",(INDIRECT("N168")))</f>
        <v xml:space="preserve"> </v>
      </c>
      <c r="BO168" s="40" t="str">
        <f t="shared" ca="1" si="6"/>
        <v xml:space="preserve"> </v>
      </c>
      <c r="BP168" s="50" t="str">
        <f ca="1">IF(ISBLANK(INDIRECT("O168"))," ",(INDIRECT("O168")))</f>
        <v xml:space="preserve"> </v>
      </c>
      <c r="BQ168" s="50" t="str">
        <f ca="1">IF(ISBLANK(INDIRECT("P168"))," ",(INDIRECT("P168")))</f>
        <v xml:space="preserve"> </v>
      </c>
      <c r="BR168" s="50">
        <f ca="1">IF(ISBLANK(INDIRECT("Q168"))," ",(INDIRECT("Q168")))</f>
        <v>0</v>
      </c>
      <c r="BS168" s="50" t="str">
        <f ca="1">IF(ISBLANK(INDIRECT("R168"))," ",(INDIRECT("R168")))</f>
        <v xml:space="preserve"> </v>
      </c>
      <c r="BT168" s="50" t="str">
        <f ca="1">IF(ISBLANK(INDIRECT("S168"))," ",(INDIRECT("S168")))</f>
        <v xml:space="preserve"> </v>
      </c>
      <c r="BU168" s="40"/>
    </row>
    <row r="169" spans="1:73" x14ac:dyDescent="0.25">
      <c r="A169" s="379">
        <v>164</v>
      </c>
      <c r="B169" s="226"/>
      <c r="C169" s="227"/>
      <c r="D169" s="226"/>
      <c r="E169" s="227"/>
      <c r="F169" s="226"/>
      <c r="G169" s="226"/>
      <c r="H169" s="226"/>
      <c r="I169" s="226"/>
      <c r="J169" s="226"/>
      <c r="K169" s="226"/>
      <c r="L169" s="226"/>
      <c r="M169" s="226"/>
      <c r="N169" s="226"/>
      <c r="O169" s="235"/>
      <c r="P169" s="235"/>
      <c r="Q169" s="150">
        <f t="shared" si="7"/>
        <v>0</v>
      </c>
      <c r="R169" s="147"/>
      <c r="S169" s="226"/>
      <c r="BA169" s="50">
        <f ca="1">IF(ISBLANK(INDIRECT("A169"))," ",(INDIRECT("A169")))</f>
        <v>164</v>
      </c>
      <c r="BB169" s="50" t="str">
        <f ca="1">IF(ISBLANK(INDIRECT("B169"))," ",(INDIRECT("B169")))</f>
        <v xml:space="preserve"> </v>
      </c>
      <c r="BC169" s="50" t="str">
        <f ca="1">IF(ISBLANK(INDIRECT("C169"))," ",(INDIRECT("C169")))</f>
        <v xml:space="preserve"> </v>
      </c>
      <c r="BD169" s="50" t="str">
        <f ca="1">IF(ISBLANK(INDIRECT("D169"))," ",(INDIRECT("D169")))</f>
        <v xml:space="preserve"> </v>
      </c>
      <c r="BE169" s="50" t="str">
        <f ca="1">IF(ISBLANK(INDIRECT("E169"))," ",(INDIRECT("E169")))</f>
        <v xml:space="preserve"> </v>
      </c>
      <c r="BF169" s="50" t="str">
        <f ca="1">IF(ISBLANK(INDIRECT("F169"))," ",(INDIRECT("F169")))</f>
        <v xml:space="preserve"> </v>
      </c>
      <c r="BG169" s="50" t="str">
        <f ca="1">IF(ISBLANK(INDIRECT("G169"))," ",(INDIRECT("G169")))</f>
        <v xml:space="preserve"> </v>
      </c>
      <c r="BH169" s="50" t="str">
        <f ca="1">IF(ISBLANK(INDIRECT("H169"))," ",(INDIRECT("H169")))</f>
        <v xml:space="preserve"> </v>
      </c>
      <c r="BI169" s="50" t="str">
        <f ca="1">IF(ISBLANK(INDIRECT("I169"))," ",(INDIRECT("I169")))</f>
        <v xml:space="preserve"> </v>
      </c>
      <c r="BJ169" s="50" t="str">
        <f ca="1">IF(ISBLANK(INDIRECT("J169"))," ",(INDIRECT("J169")))</f>
        <v xml:space="preserve"> </v>
      </c>
      <c r="BK169" s="50" t="str">
        <f ca="1">IF(ISBLANK(INDIRECT("K169"))," ",(INDIRECT("K169")))</f>
        <v xml:space="preserve"> </v>
      </c>
      <c r="BL169" s="50" t="str">
        <f ca="1">IF(ISBLANK(INDIRECT("L169"))," ",(INDIRECT("L169")))</f>
        <v xml:space="preserve"> </v>
      </c>
      <c r="BM169" s="50" t="str">
        <f ca="1">IF(ISBLANK(INDIRECT("M169"))," ",(INDIRECT("M169")))</f>
        <v xml:space="preserve"> </v>
      </c>
      <c r="BN169" s="50" t="str">
        <f ca="1">IF(ISBLANK(INDIRECT("N169"))," ",(INDIRECT("N169")))</f>
        <v xml:space="preserve"> </v>
      </c>
      <c r="BO169" s="40" t="str">
        <f t="shared" ca="1" si="6"/>
        <v xml:space="preserve"> </v>
      </c>
      <c r="BP169" s="50" t="str">
        <f ca="1">IF(ISBLANK(INDIRECT("O169"))," ",(INDIRECT("O169")))</f>
        <v xml:space="preserve"> </v>
      </c>
      <c r="BQ169" s="50" t="str">
        <f ca="1">IF(ISBLANK(INDIRECT("P169"))," ",(INDIRECT("P169")))</f>
        <v xml:space="preserve"> </v>
      </c>
      <c r="BR169" s="50">
        <f ca="1">IF(ISBLANK(INDIRECT("Q169"))," ",(INDIRECT("Q169")))</f>
        <v>0</v>
      </c>
      <c r="BS169" s="50" t="str">
        <f ca="1">IF(ISBLANK(INDIRECT("R169"))," ",(INDIRECT("R169")))</f>
        <v xml:space="preserve"> </v>
      </c>
      <c r="BT169" s="50" t="str">
        <f ca="1">IF(ISBLANK(INDIRECT("S169"))," ",(INDIRECT("S169")))</f>
        <v xml:space="preserve"> </v>
      </c>
      <c r="BU169" s="40"/>
    </row>
    <row r="170" spans="1:73" x14ac:dyDescent="0.25">
      <c r="A170" s="379">
        <v>165</v>
      </c>
      <c r="B170" s="226"/>
      <c r="C170" s="227"/>
      <c r="D170" s="226"/>
      <c r="E170" s="227"/>
      <c r="F170" s="226"/>
      <c r="G170" s="226"/>
      <c r="H170" s="226"/>
      <c r="I170" s="226"/>
      <c r="J170" s="226"/>
      <c r="K170" s="226"/>
      <c r="L170" s="226"/>
      <c r="M170" s="226"/>
      <c r="N170" s="226"/>
      <c r="O170" s="235"/>
      <c r="P170" s="235"/>
      <c r="Q170" s="150">
        <f t="shared" si="7"/>
        <v>0</v>
      </c>
      <c r="R170" s="147"/>
      <c r="S170" s="226"/>
      <c r="BA170" s="50">
        <f ca="1">IF(ISBLANK(INDIRECT("A170"))," ",(INDIRECT("A170")))</f>
        <v>165</v>
      </c>
      <c r="BB170" s="50" t="str">
        <f ca="1">IF(ISBLANK(INDIRECT("B170"))," ",(INDIRECT("B170")))</f>
        <v xml:space="preserve"> </v>
      </c>
      <c r="BC170" s="50" t="str">
        <f ca="1">IF(ISBLANK(INDIRECT("C170"))," ",(INDIRECT("C170")))</f>
        <v xml:space="preserve"> </v>
      </c>
      <c r="BD170" s="50" t="str">
        <f ca="1">IF(ISBLANK(INDIRECT("D170"))," ",(INDIRECT("D170")))</f>
        <v xml:space="preserve"> </v>
      </c>
      <c r="BE170" s="50" t="str">
        <f ca="1">IF(ISBLANK(INDIRECT("E170"))," ",(INDIRECT("E170")))</f>
        <v xml:space="preserve"> </v>
      </c>
      <c r="BF170" s="50" t="str">
        <f ca="1">IF(ISBLANK(INDIRECT("F170"))," ",(INDIRECT("F170")))</f>
        <v xml:space="preserve"> </v>
      </c>
      <c r="BG170" s="50" t="str">
        <f ca="1">IF(ISBLANK(INDIRECT("G170"))," ",(INDIRECT("G170")))</f>
        <v xml:space="preserve"> </v>
      </c>
      <c r="BH170" s="50" t="str">
        <f ca="1">IF(ISBLANK(INDIRECT("H170"))," ",(INDIRECT("H170")))</f>
        <v xml:space="preserve"> </v>
      </c>
      <c r="BI170" s="50" t="str">
        <f ca="1">IF(ISBLANK(INDIRECT("I170"))," ",(INDIRECT("I170")))</f>
        <v xml:space="preserve"> </v>
      </c>
      <c r="BJ170" s="50" t="str">
        <f ca="1">IF(ISBLANK(INDIRECT("J170"))," ",(INDIRECT("J170")))</f>
        <v xml:space="preserve"> </v>
      </c>
      <c r="BK170" s="50" t="str">
        <f ca="1">IF(ISBLANK(INDIRECT("K170"))," ",(INDIRECT("K170")))</f>
        <v xml:space="preserve"> </v>
      </c>
      <c r="BL170" s="50" t="str">
        <f ca="1">IF(ISBLANK(INDIRECT("L170"))," ",(INDIRECT("L170")))</f>
        <v xml:space="preserve"> </v>
      </c>
      <c r="BM170" s="50" t="str">
        <f ca="1">IF(ISBLANK(INDIRECT("M170"))," ",(INDIRECT("M170")))</f>
        <v xml:space="preserve"> </v>
      </c>
      <c r="BN170" s="50" t="str">
        <f ca="1">IF(ISBLANK(INDIRECT("N170"))," ",(INDIRECT("N170")))</f>
        <v xml:space="preserve"> </v>
      </c>
      <c r="BO170" s="40" t="str">
        <f t="shared" ca="1" si="6"/>
        <v xml:space="preserve"> </v>
      </c>
      <c r="BP170" s="50" t="str">
        <f ca="1">IF(ISBLANK(INDIRECT("O170"))," ",(INDIRECT("O170")))</f>
        <v xml:space="preserve"> </v>
      </c>
      <c r="BQ170" s="50" t="str">
        <f ca="1">IF(ISBLANK(INDIRECT("P170"))," ",(INDIRECT("P170")))</f>
        <v xml:space="preserve"> </v>
      </c>
      <c r="BR170" s="50">
        <f ca="1">IF(ISBLANK(INDIRECT("Q170"))," ",(INDIRECT("Q170")))</f>
        <v>0</v>
      </c>
      <c r="BS170" s="50" t="str">
        <f ca="1">IF(ISBLANK(INDIRECT("R170"))," ",(INDIRECT("R170")))</f>
        <v xml:space="preserve"> </v>
      </c>
      <c r="BT170" s="50" t="str">
        <f ca="1">IF(ISBLANK(INDIRECT("S170"))," ",(INDIRECT("S170")))</f>
        <v xml:space="preserve"> </v>
      </c>
      <c r="BU170" s="40"/>
    </row>
    <row r="171" spans="1:73" x14ac:dyDescent="0.25">
      <c r="A171" s="379">
        <v>166</v>
      </c>
      <c r="B171" s="226"/>
      <c r="C171" s="227"/>
      <c r="D171" s="226"/>
      <c r="E171" s="227"/>
      <c r="F171" s="226"/>
      <c r="G171" s="226"/>
      <c r="H171" s="226"/>
      <c r="I171" s="226"/>
      <c r="J171" s="226"/>
      <c r="K171" s="226"/>
      <c r="L171" s="226"/>
      <c r="M171" s="226"/>
      <c r="N171" s="226"/>
      <c r="O171" s="235"/>
      <c r="P171" s="235"/>
      <c r="Q171" s="150">
        <f t="shared" si="7"/>
        <v>0</v>
      </c>
      <c r="R171" s="147"/>
      <c r="S171" s="226"/>
      <c r="BA171" s="50">
        <f ca="1">IF(ISBLANK(INDIRECT("A171"))," ",(INDIRECT("A171")))</f>
        <v>166</v>
      </c>
      <c r="BB171" s="50" t="str">
        <f ca="1">IF(ISBLANK(INDIRECT("B171"))," ",(INDIRECT("B171")))</f>
        <v xml:space="preserve"> </v>
      </c>
      <c r="BC171" s="50" t="str">
        <f ca="1">IF(ISBLANK(INDIRECT("C171"))," ",(INDIRECT("C171")))</f>
        <v xml:space="preserve"> </v>
      </c>
      <c r="BD171" s="50" t="str">
        <f ca="1">IF(ISBLANK(INDIRECT("D171"))," ",(INDIRECT("D171")))</f>
        <v xml:space="preserve"> </v>
      </c>
      <c r="BE171" s="50" t="str">
        <f ca="1">IF(ISBLANK(INDIRECT("E171"))," ",(INDIRECT("E171")))</f>
        <v xml:space="preserve"> </v>
      </c>
      <c r="BF171" s="50" t="str">
        <f ca="1">IF(ISBLANK(INDIRECT("F171"))," ",(INDIRECT("F171")))</f>
        <v xml:space="preserve"> </v>
      </c>
      <c r="BG171" s="50" t="str">
        <f ca="1">IF(ISBLANK(INDIRECT("G171"))," ",(INDIRECT("G171")))</f>
        <v xml:space="preserve"> </v>
      </c>
      <c r="BH171" s="50" t="str">
        <f ca="1">IF(ISBLANK(INDIRECT("H171"))," ",(INDIRECT("H171")))</f>
        <v xml:space="preserve"> </v>
      </c>
      <c r="BI171" s="50" t="str">
        <f ca="1">IF(ISBLANK(INDIRECT("I171"))," ",(INDIRECT("I171")))</f>
        <v xml:space="preserve"> </v>
      </c>
      <c r="BJ171" s="50" t="str">
        <f ca="1">IF(ISBLANK(INDIRECT("J171"))," ",(INDIRECT("J171")))</f>
        <v xml:space="preserve"> </v>
      </c>
      <c r="BK171" s="50" t="str">
        <f ca="1">IF(ISBLANK(INDIRECT("K171"))," ",(INDIRECT("K171")))</f>
        <v xml:space="preserve"> </v>
      </c>
      <c r="BL171" s="50" t="str">
        <f ca="1">IF(ISBLANK(INDIRECT("L171"))," ",(INDIRECT("L171")))</f>
        <v xml:space="preserve"> </v>
      </c>
      <c r="BM171" s="50" t="str">
        <f ca="1">IF(ISBLANK(INDIRECT("M171"))," ",(INDIRECT("M171")))</f>
        <v xml:space="preserve"> </v>
      </c>
      <c r="BN171" s="50" t="str">
        <f ca="1">IF(ISBLANK(INDIRECT("N171"))," ",(INDIRECT("N171")))</f>
        <v xml:space="preserve"> </v>
      </c>
      <c r="BO171" s="40" t="str">
        <f t="shared" ca="1" si="6"/>
        <v xml:space="preserve"> </v>
      </c>
      <c r="BP171" s="50" t="str">
        <f ca="1">IF(ISBLANK(INDIRECT("O171"))," ",(INDIRECT("O171")))</f>
        <v xml:space="preserve"> </v>
      </c>
      <c r="BQ171" s="50" t="str">
        <f ca="1">IF(ISBLANK(INDIRECT("P171"))," ",(INDIRECT("P171")))</f>
        <v xml:space="preserve"> </v>
      </c>
      <c r="BR171" s="50">
        <f ca="1">IF(ISBLANK(INDIRECT("Q171"))," ",(INDIRECT("Q171")))</f>
        <v>0</v>
      </c>
      <c r="BS171" s="50" t="str">
        <f ca="1">IF(ISBLANK(INDIRECT("R171"))," ",(INDIRECT("R171")))</f>
        <v xml:space="preserve"> </v>
      </c>
      <c r="BT171" s="50" t="str">
        <f ca="1">IF(ISBLANK(INDIRECT("S171"))," ",(INDIRECT("S171")))</f>
        <v xml:space="preserve"> </v>
      </c>
      <c r="BU171" s="40"/>
    </row>
    <row r="172" spans="1:73" x14ac:dyDescent="0.25">
      <c r="A172" s="379">
        <v>167</v>
      </c>
      <c r="B172" s="226"/>
      <c r="C172" s="227"/>
      <c r="D172" s="226"/>
      <c r="E172" s="227"/>
      <c r="F172" s="226"/>
      <c r="G172" s="226"/>
      <c r="H172" s="226"/>
      <c r="I172" s="226"/>
      <c r="J172" s="226"/>
      <c r="K172" s="226"/>
      <c r="L172" s="226"/>
      <c r="M172" s="226"/>
      <c r="N172" s="226"/>
      <c r="O172" s="235"/>
      <c r="P172" s="235"/>
      <c r="Q172" s="150">
        <f t="shared" si="7"/>
        <v>0</v>
      </c>
      <c r="R172" s="147"/>
      <c r="S172" s="226"/>
      <c r="BA172" s="50">
        <f ca="1">IF(ISBLANK(INDIRECT("A172"))," ",(INDIRECT("A172")))</f>
        <v>167</v>
      </c>
      <c r="BB172" s="50" t="str">
        <f ca="1">IF(ISBLANK(INDIRECT("B172"))," ",(INDIRECT("B172")))</f>
        <v xml:space="preserve"> </v>
      </c>
      <c r="BC172" s="50" t="str">
        <f ca="1">IF(ISBLANK(INDIRECT("C172"))," ",(INDIRECT("C172")))</f>
        <v xml:space="preserve"> </v>
      </c>
      <c r="BD172" s="50" t="str">
        <f ca="1">IF(ISBLANK(INDIRECT("D172"))," ",(INDIRECT("D172")))</f>
        <v xml:space="preserve"> </v>
      </c>
      <c r="BE172" s="50" t="str">
        <f ca="1">IF(ISBLANK(INDIRECT("E172"))," ",(INDIRECT("E172")))</f>
        <v xml:space="preserve"> </v>
      </c>
      <c r="BF172" s="50" t="str">
        <f ca="1">IF(ISBLANK(INDIRECT("F172"))," ",(INDIRECT("F172")))</f>
        <v xml:space="preserve"> </v>
      </c>
      <c r="BG172" s="50" t="str">
        <f ca="1">IF(ISBLANK(INDIRECT("G172"))," ",(INDIRECT("G172")))</f>
        <v xml:space="preserve"> </v>
      </c>
      <c r="BH172" s="50" t="str">
        <f ca="1">IF(ISBLANK(INDIRECT("H172"))," ",(INDIRECT("H172")))</f>
        <v xml:space="preserve"> </v>
      </c>
      <c r="BI172" s="50" t="str">
        <f ca="1">IF(ISBLANK(INDIRECT("I172"))," ",(INDIRECT("I172")))</f>
        <v xml:space="preserve"> </v>
      </c>
      <c r="BJ172" s="50" t="str">
        <f ca="1">IF(ISBLANK(INDIRECT("J172"))," ",(INDIRECT("J172")))</f>
        <v xml:space="preserve"> </v>
      </c>
      <c r="BK172" s="50" t="str">
        <f ca="1">IF(ISBLANK(INDIRECT("K172"))," ",(INDIRECT("K172")))</f>
        <v xml:space="preserve"> </v>
      </c>
      <c r="BL172" s="50" t="str">
        <f ca="1">IF(ISBLANK(INDIRECT("L172"))," ",(INDIRECT("L172")))</f>
        <v xml:space="preserve"> </v>
      </c>
      <c r="BM172" s="50" t="str">
        <f ca="1">IF(ISBLANK(INDIRECT("M172"))," ",(INDIRECT("M172")))</f>
        <v xml:space="preserve"> </v>
      </c>
      <c r="BN172" s="50" t="str">
        <f ca="1">IF(ISBLANK(INDIRECT("N172"))," ",(INDIRECT("N172")))</f>
        <v xml:space="preserve"> </v>
      </c>
      <c r="BO172" s="40" t="str">
        <f t="shared" ca="1" si="6"/>
        <v xml:space="preserve"> </v>
      </c>
      <c r="BP172" s="50" t="str">
        <f ca="1">IF(ISBLANK(INDIRECT("O172"))," ",(INDIRECT("O172")))</f>
        <v xml:space="preserve"> </v>
      </c>
      <c r="BQ172" s="50" t="str">
        <f ca="1">IF(ISBLANK(INDIRECT("P172"))," ",(INDIRECT("P172")))</f>
        <v xml:space="preserve"> </v>
      </c>
      <c r="BR172" s="50">
        <f ca="1">IF(ISBLANK(INDIRECT("Q172"))," ",(INDIRECT("Q172")))</f>
        <v>0</v>
      </c>
      <c r="BS172" s="50" t="str">
        <f ca="1">IF(ISBLANK(INDIRECT("R172"))," ",(INDIRECT("R172")))</f>
        <v xml:space="preserve"> </v>
      </c>
      <c r="BT172" s="50" t="str">
        <f ca="1">IF(ISBLANK(INDIRECT("S172"))," ",(INDIRECT("S172")))</f>
        <v xml:space="preserve"> </v>
      </c>
      <c r="BU172" s="40"/>
    </row>
    <row r="173" spans="1:73" x14ac:dyDescent="0.25">
      <c r="A173" s="379">
        <v>168</v>
      </c>
      <c r="B173" s="226"/>
      <c r="C173" s="227"/>
      <c r="D173" s="226"/>
      <c r="E173" s="227"/>
      <c r="F173" s="226"/>
      <c r="G173" s="226"/>
      <c r="H173" s="226"/>
      <c r="I173" s="226"/>
      <c r="J173" s="226"/>
      <c r="K173" s="226"/>
      <c r="L173" s="226"/>
      <c r="M173" s="226"/>
      <c r="N173" s="226"/>
      <c r="O173" s="235"/>
      <c r="P173" s="235"/>
      <c r="Q173" s="150">
        <f t="shared" si="7"/>
        <v>0</v>
      </c>
      <c r="R173" s="147"/>
      <c r="S173" s="226"/>
      <c r="BA173" s="50">
        <f ca="1">IF(ISBLANK(INDIRECT("A173"))," ",(INDIRECT("A173")))</f>
        <v>168</v>
      </c>
      <c r="BB173" s="50" t="str">
        <f ca="1">IF(ISBLANK(INDIRECT("B173"))," ",(INDIRECT("B173")))</f>
        <v xml:space="preserve"> </v>
      </c>
      <c r="BC173" s="50" t="str">
        <f ca="1">IF(ISBLANK(INDIRECT("C173"))," ",(INDIRECT("C173")))</f>
        <v xml:space="preserve"> </v>
      </c>
      <c r="BD173" s="50" t="str">
        <f ca="1">IF(ISBLANK(INDIRECT("D173"))," ",(INDIRECT("D173")))</f>
        <v xml:space="preserve"> </v>
      </c>
      <c r="BE173" s="50" t="str">
        <f ca="1">IF(ISBLANK(INDIRECT("E173"))," ",(INDIRECT("E173")))</f>
        <v xml:space="preserve"> </v>
      </c>
      <c r="BF173" s="50" t="str">
        <f ca="1">IF(ISBLANK(INDIRECT("F173"))," ",(INDIRECT("F173")))</f>
        <v xml:space="preserve"> </v>
      </c>
      <c r="BG173" s="50" t="str">
        <f ca="1">IF(ISBLANK(INDIRECT("G173"))," ",(INDIRECT("G173")))</f>
        <v xml:space="preserve"> </v>
      </c>
      <c r="BH173" s="50" t="str">
        <f ca="1">IF(ISBLANK(INDIRECT("H173"))," ",(INDIRECT("H173")))</f>
        <v xml:space="preserve"> </v>
      </c>
      <c r="BI173" s="50" t="str">
        <f ca="1">IF(ISBLANK(INDIRECT("I173"))," ",(INDIRECT("I173")))</f>
        <v xml:space="preserve"> </v>
      </c>
      <c r="BJ173" s="50" t="str">
        <f ca="1">IF(ISBLANK(INDIRECT("J173"))," ",(INDIRECT("J173")))</f>
        <v xml:space="preserve"> </v>
      </c>
      <c r="BK173" s="50" t="str">
        <f ca="1">IF(ISBLANK(INDIRECT("K173"))," ",(INDIRECT("K173")))</f>
        <v xml:space="preserve"> </v>
      </c>
      <c r="BL173" s="50" t="str">
        <f ca="1">IF(ISBLANK(INDIRECT("L173"))," ",(INDIRECT("L173")))</f>
        <v xml:space="preserve"> </v>
      </c>
      <c r="BM173" s="50" t="str">
        <f ca="1">IF(ISBLANK(INDIRECT("M173"))," ",(INDIRECT("M173")))</f>
        <v xml:space="preserve"> </v>
      </c>
      <c r="BN173" s="50" t="str">
        <f ca="1">IF(ISBLANK(INDIRECT("N173"))," ",(INDIRECT("N173")))</f>
        <v xml:space="preserve"> </v>
      </c>
      <c r="BO173" s="40" t="str">
        <f t="shared" ca="1" si="6"/>
        <v xml:space="preserve"> </v>
      </c>
      <c r="BP173" s="50" t="str">
        <f ca="1">IF(ISBLANK(INDIRECT("O173"))," ",(INDIRECT("O173")))</f>
        <v xml:space="preserve"> </v>
      </c>
      <c r="BQ173" s="50" t="str">
        <f ca="1">IF(ISBLANK(INDIRECT("P173"))," ",(INDIRECT("P173")))</f>
        <v xml:space="preserve"> </v>
      </c>
      <c r="BR173" s="50">
        <f ca="1">IF(ISBLANK(INDIRECT("Q173"))," ",(INDIRECT("Q173")))</f>
        <v>0</v>
      </c>
      <c r="BS173" s="50" t="str">
        <f ca="1">IF(ISBLANK(INDIRECT("R173"))," ",(INDIRECT("R173")))</f>
        <v xml:space="preserve"> </v>
      </c>
      <c r="BT173" s="50" t="str">
        <f ca="1">IF(ISBLANK(INDIRECT("S173"))," ",(INDIRECT("S173")))</f>
        <v xml:space="preserve"> </v>
      </c>
      <c r="BU173" s="40"/>
    </row>
    <row r="174" spans="1:73" x14ac:dyDescent="0.25">
      <c r="A174" s="379">
        <v>169</v>
      </c>
      <c r="B174" s="226"/>
      <c r="C174" s="227"/>
      <c r="D174" s="226"/>
      <c r="E174" s="227"/>
      <c r="F174" s="226"/>
      <c r="G174" s="226"/>
      <c r="H174" s="226"/>
      <c r="I174" s="226"/>
      <c r="J174" s="226"/>
      <c r="K174" s="226"/>
      <c r="L174" s="226"/>
      <c r="M174" s="226"/>
      <c r="N174" s="226"/>
      <c r="O174" s="235"/>
      <c r="P174" s="235"/>
      <c r="Q174" s="150">
        <f t="shared" si="7"/>
        <v>0</v>
      </c>
      <c r="R174" s="147"/>
      <c r="S174" s="226"/>
      <c r="BA174" s="50">
        <f ca="1">IF(ISBLANK(INDIRECT("A174"))," ",(INDIRECT("A174")))</f>
        <v>169</v>
      </c>
      <c r="BB174" s="50" t="str">
        <f ca="1">IF(ISBLANK(INDIRECT("B174"))," ",(INDIRECT("B174")))</f>
        <v xml:space="preserve"> </v>
      </c>
      <c r="BC174" s="50" t="str">
        <f ca="1">IF(ISBLANK(INDIRECT("C174"))," ",(INDIRECT("C174")))</f>
        <v xml:space="preserve"> </v>
      </c>
      <c r="BD174" s="50" t="str">
        <f ca="1">IF(ISBLANK(INDIRECT("D174"))," ",(INDIRECT("D174")))</f>
        <v xml:space="preserve"> </v>
      </c>
      <c r="BE174" s="50" t="str">
        <f ca="1">IF(ISBLANK(INDIRECT("E174"))," ",(INDIRECT("E174")))</f>
        <v xml:space="preserve"> </v>
      </c>
      <c r="BF174" s="50" t="str">
        <f ca="1">IF(ISBLANK(INDIRECT("F174"))," ",(INDIRECT("F174")))</f>
        <v xml:space="preserve"> </v>
      </c>
      <c r="BG174" s="50" t="str">
        <f ca="1">IF(ISBLANK(INDIRECT("G174"))," ",(INDIRECT("G174")))</f>
        <v xml:space="preserve"> </v>
      </c>
      <c r="BH174" s="50" t="str">
        <f ca="1">IF(ISBLANK(INDIRECT("H174"))," ",(INDIRECT("H174")))</f>
        <v xml:space="preserve"> </v>
      </c>
      <c r="BI174" s="50" t="str">
        <f ca="1">IF(ISBLANK(INDIRECT("I174"))," ",(INDIRECT("I174")))</f>
        <v xml:space="preserve"> </v>
      </c>
      <c r="BJ174" s="50" t="str">
        <f ca="1">IF(ISBLANK(INDIRECT("J174"))," ",(INDIRECT("J174")))</f>
        <v xml:space="preserve"> </v>
      </c>
      <c r="BK174" s="50" t="str">
        <f ca="1">IF(ISBLANK(INDIRECT("K174"))," ",(INDIRECT("K174")))</f>
        <v xml:space="preserve"> </v>
      </c>
      <c r="BL174" s="50" t="str">
        <f ca="1">IF(ISBLANK(INDIRECT("L174"))," ",(INDIRECT("L174")))</f>
        <v xml:space="preserve"> </v>
      </c>
      <c r="BM174" s="50" t="str">
        <f ca="1">IF(ISBLANK(INDIRECT("M174"))," ",(INDIRECT("M174")))</f>
        <v xml:space="preserve"> </v>
      </c>
      <c r="BN174" s="50" t="str">
        <f ca="1">IF(ISBLANK(INDIRECT("N174"))," ",(INDIRECT("N174")))</f>
        <v xml:space="preserve"> </v>
      </c>
      <c r="BO174" s="40" t="str">
        <f t="shared" ca="1" si="6"/>
        <v xml:space="preserve"> </v>
      </c>
      <c r="BP174" s="50" t="str">
        <f ca="1">IF(ISBLANK(INDIRECT("O174"))," ",(INDIRECT("O174")))</f>
        <v xml:space="preserve"> </v>
      </c>
      <c r="BQ174" s="50" t="str">
        <f ca="1">IF(ISBLANK(INDIRECT("P174"))," ",(INDIRECT("P174")))</f>
        <v xml:space="preserve"> </v>
      </c>
      <c r="BR174" s="50">
        <f ca="1">IF(ISBLANK(INDIRECT("Q174"))," ",(INDIRECT("Q174")))</f>
        <v>0</v>
      </c>
      <c r="BS174" s="50" t="str">
        <f ca="1">IF(ISBLANK(INDIRECT("R174"))," ",(INDIRECT("R174")))</f>
        <v xml:space="preserve"> </v>
      </c>
      <c r="BT174" s="50" t="str">
        <f ca="1">IF(ISBLANK(INDIRECT("S174"))," ",(INDIRECT("S174")))</f>
        <v xml:space="preserve"> </v>
      </c>
      <c r="BU174" s="40"/>
    </row>
    <row r="175" spans="1:73" x14ac:dyDescent="0.25">
      <c r="A175" s="379">
        <v>170</v>
      </c>
      <c r="B175" s="226"/>
      <c r="C175" s="227"/>
      <c r="D175" s="226"/>
      <c r="E175" s="227"/>
      <c r="F175" s="226"/>
      <c r="G175" s="226"/>
      <c r="H175" s="226"/>
      <c r="I175" s="226"/>
      <c r="J175" s="226"/>
      <c r="K175" s="226"/>
      <c r="L175" s="226"/>
      <c r="M175" s="226"/>
      <c r="N175" s="226"/>
      <c r="O175" s="235"/>
      <c r="P175" s="235"/>
      <c r="Q175" s="150">
        <f t="shared" si="7"/>
        <v>0</v>
      </c>
      <c r="R175" s="147"/>
      <c r="S175" s="226"/>
      <c r="BA175" s="50">
        <f ca="1">IF(ISBLANK(INDIRECT("A175"))," ",(INDIRECT("A175")))</f>
        <v>170</v>
      </c>
      <c r="BB175" s="50" t="str">
        <f ca="1">IF(ISBLANK(INDIRECT("B175"))," ",(INDIRECT("B175")))</f>
        <v xml:space="preserve"> </v>
      </c>
      <c r="BC175" s="50" t="str">
        <f ca="1">IF(ISBLANK(INDIRECT("C175"))," ",(INDIRECT("C175")))</f>
        <v xml:space="preserve"> </v>
      </c>
      <c r="BD175" s="50" t="str">
        <f ca="1">IF(ISBLANK(INDIRECT("D175"))," ",(INDIRECT("D175")))</f>
        <v xml:space="preserve"> </v>
      </c>
      <c r="BE175" s="50" t="str">
        <f ca="1">IF(ISBLANK(INDIRECT("E175"))," ",(INDIRECT("E175")))</f>
        <v xml:space="preserve"> </v>
      </c>
      <c r="BF175" s="50" t="str">
        <f ca="1">IF(ISBLANK(INDIRECT("F175"))," ",(INDIRECT("F175")))</f>
        <v xml:space="preserve"> </v>
      </c>
      <c r="BG175" s="50" t="str">
        <f ca="1">IF(ISBLANK(INDIRECT("G175"))," ",(INDIRECT("G175")))</f>
        <v xml:space="preserve"> </v>
      </c>
      <c r="BH175" s="50" t="str">
        <f ca="1">IF(ISBLANK(INDIRECT("H175"))," ",(INDIRECT("H175")))</f>
        <v xml:space="preserve"> </v>
      </c>
      <c r="BI175" s="50" t="str">
        <f ca="1">IF(ISBLANK(INDIRECT("I175"))," ",(INDIRECT("I175")))</f>
        <v xml:space="preserve"> </v>
      </c>
      <c r="BJ175" s="50" t="str">
        <f ca="1">IF(ISBLANK(INDIRECT("J175"))," ",(INDIRECT("J175")))</f>
        <v xml:space="preserve"> </v>
      </c>
      <c r="BK175" s="50" t="str">
        <f ca="1">IF(ISBLANK(INDIRECT("K175"))," ",(INDIRECT("K175")))</f>
        <v xml:space="preserve"> </v>
      </c>
      <c r="BL175" s="50" t="str">
        <f ca="1">IF(ISBLANK(INDIRECT("L175"))," ",(INDIRECT("L175")))</f>
        <v xml:space="preserve"> </v>
      </c>
      <c r="BM175" s="50" t="str">
        <f ca="1">IF(ISBLANK(INDIRECT("M175"))," ",(INDIRECT("M175")))</f>
        <v xml:space="preserve"> </v>
      </c>
      <c r="BN175" s="50" t="str">
        <f ca="1">IF(ISBLANK(INDIRECT("N175"))," ",(INDIRECT("N175")))</f>
        <v xml:space="preserve"> </v>
      </c>
      <c r="BO175" s="40" t="str">
        <f t="shared" ca="1" si="6"/>
        <v xml:space="preserve"> </v>
      </c>
      <c r="BP175" s="50" t="str">
        <f ca="1">IF(ISBLANK(INDIRECT("O175"))," ",(INDIRECT("O175")))</f>
        <v xml:space="preserve"> </v>
      </c>
      <c r="BQ175" s="50" t="str">
        <f ca="1">IF(ISBLANK(INDIRECT("P175"))," ",(INDIRECT("P175")))</f>
        <v xml:space="preserve"> </v>
      </c>
      <c r="BR175" s="50">
        <f ca="1">IF(ISBLANK(INDIRECT("Q175"))," ",(INDIRECT("Q175")))</f>
        <v>0</v>
      </c>
      <c r="BS175" s="50" t="str">
        <f ca="1">IF(ISBLANK(INDIRECT("R175"))," ",(INDIRECT("R175")))</f>
        <v xml:space="preserve"> </v>
      </c>
      <c r="BT175" s="50" t="str">
        <f ca="1">IF(ISBLANK(INDIRECT("S175"))," ",(INDIRECT("S175")))</f>
        <v xml:space="preserve"> </v>
      </c>
      <c r="BU175" s="40"/>
    </row>
    <row r="176" spans="1:73" x14ac:dyDescent="0.25">
      <c r="A176" s="379">
        <v>171</v>
      </c>
      <c r="B176" s="226"/>
      <c r="C176" s="227"/>
      <c r="D176" s="226"/>
      <c r="E176" s="227"/>
      <c r="F176" s="226"/>
      <c r="G176" s="226"/>
      <c r="H176" s="226"/>
      <c r="I176" s="226"/>
      <c r="J176" s="226"/>
      <c r="K176" s="226"/>
      <c r="L176" s="226"/>
      <c r="M176" s="226"/>
      <c r="N176" s="226"/>
      <c r="O176" s="235"/>
      <c r="P176" s="235"/>
      <c r="Q176" s="150">
        <f t="shared" si="7"/>
        <v>0</v>
      </c>
      <c r="R176" s="147"/>
      <c r="S176" s="226"/>
      <c r="BA176" s="50">
        <f ca="1">IF(ISBLANK(INDIRECT("A176"))," ",(INDIRECT("A176")))</f>
        <v>171</v>
      </c>
      <c r="BB176" s="50" t="str">
        <f ca="1">IF(ISBLANK(INDIRECT("B176"))," ",(INDIRECT("B176")))</f>
        <v xml:space="preserve"> </v>
      </c>
      <c r="BC176" s="50" t="str">
        <f ca="1">IF(ISBLANK(INDIRECT("C176"))," ",(INDIRECT("C176")))</f>
        <v xml:space="preserve"> </v>
      </c>
      <c r="BD176" s="50" t="str">
        <f ca="1">IF(ISBLANK(INDIRECT("D176"))," ",(INDIRECT("D176")))</f>
        <v xml:space="preserve"> </v>
      </c>
      <c r="BE176" s="50" t="str">
        <f ca="1">IF(ISBLANK(INDIRECT("E176"))," ",(INDIRECT("E176")))</f>
        <v xml:space="preserve"> </v>
      </c>
      <c r="BF176" s="50" t="str">
        <f ca="1">IF(ISBLANK(INDIRECT("F176"))," ",(INDIRECT("F176")))</f>
        <v xml:space="preserve"> </v>
      </c>
      <c r="BG176" s="50" t="str">
        <f ca="1">IF(ISBLANK(INDIRECT("G176"))," ",(INDIRECT("G176")))</f>
        <v xml:space="preserve"> </v>
      </c>
      <c r="BH176" s="50" t="str">
        <f ca="1">IF(ISBLANK(INDIRECT("H176"))," ",(INDIRECT("H176")))</f>
        <v xml:space="preserve"> </v>
      </c>
      <c r="BI176" s="50" t="str">
        <f ca="1">IF(ISBLANK(INDIRECT("I176"))," ",(INDIRECT("I176")))</f>
        <v xml:space="preserve"> </v>
      </c>
      <c r="BJ176" s="50" t="str">
        <f ca="1">IF(ISBLANK(INDIRECT("J176"))," ",(INDIRECT("J176")))</f>
        <v xml:space="preserve"> </v>
      </c>
      <c r="BK176" s="50" t="str">
        <f ca="1">IF(ISBLANK(INDIRECT("K176"))," ",(INDIRECT("K176")))</f>
        <v xml:space="preserve"> </v>
      </c>
      <c r="BL176" s="50" t="str">
        <f ca="1">IF(ISBLANK(INDIRECT("L176"))," ",(INDIRECT("L176")))</f>
        <v xml:space="preserve"> </v>
      </c>
      <c r="BM176" s="50" t="str">
        <f ca="1">IF(ISBLANK(INDIRECT("M176"))," ",(INDIRECT("M176")))</f>
        <v xml:space="preserve"> </v>
      </c>
      <c r="BN176" s="50" t="str">
        <f ca="1">IF(ISBLANK(INDIRECT("N176"))," ",(INDIRECT("N176")))</f>
        <v xml:space="preserve"> </v>
      </c>
      <c r="BO176" s="40" t="str">
        <f t="shared" ca="1" si="6"/>
        <v xml:space="preserve"> </v>
      </c>
      <c r="BP176" s="50" t="str">
        <f ca="1">IF(ISBLANK(INDIRECT("O176"))," ",(INDIRECT("O176")))</f>
        <v xml:space="preserve"> </v>
      </c>
      <c r="BQ176" s="50" t="str">
        <f ca="1">IF(ISBLANK(INDIRECT("P176"))," ",(INDIRECT("P176")))</f>
        <v xml:space="preserve"> </v>
      </c>
      <c r="BR176" s="50">
        <f ca="1">IF(ISBLANK(INDIRECT("Q176"))," ",(INDIRECT("Q176")))</f>
        <v>0</v>
      </c>
      <c r="BS176" s="50" t="str">
        <f ca="1">IF(ISBLANK(INDIRECT("R176"))," ",(INDIRECT("R176")))</f>
        <v xml:space="preserve"> </v>
      </c>
      <c r="BT176" s="50" t="str">
        <f ca="1">IF(ISBLANK(INDIRECT("S176"))," ",(INDIRECT("S176")))</f>
        <v xml:space="preserve"> </v>
      </c>
      <c r="BU176" s="40"/>
    </row>
    <row r="177" spans="1:73" x14ac:dyDescent="0.25">
      <c r="A177" s="379">
        <v>172</v>
      </c>
      <c r="B177" s="226"/>
      <c r="C177" s="227"/>
      <c r="D177" s="226"/>
      <c r="E177" s="227"/>
      <c r="F177" s="226"/>
      <c r="G177" s="226"/>
      <c r="H177" s="226"/>
      <c r="I177" s="226"/>
      <c r="J177" s="226"/>
      <c r="K177" s="226"/>
      <c r="L177" s="226"/>
      <c r="M177" s="226"/>
      <c r="N177" s="226"/>
      <c r="O177" s="235"/>
      <c r="P177" s="235"/>
      <c r="Q177" s="150">
        <f t="shared" si="7"/>
        <v>0</v>
      </c>
      <c r="R177" s="147"/>
      <c r="S177" s="226"/>
      <c r="BA177" s="50">
        <f ca="1">IF(ISBLANK(INDIRECT("A177"))," ",(INDIRECT("A177")))</f>
        <v>172</v>
      </c>
      <c r="BB177" s="50" t="str">
        <f ca="1">IF(ISBLANK(INDIRECT("B177"))," ",(INDIRECT("B177")))</f>
        <v xml:space="preserve"> </v>
      </c>
      <c r="BC177" s="50" t="str">
        <f ca="1">IF(ISBLANK(INDIRECT("C177"))," ",(INDIRECT("C177")))</f>
        <v xml:space="preserve"> </v>
      </c>
      <c r="BD177" s="50" t="str">
        <f ca="1">IF(ISBLANK(INDIRECT("D177"))," ",(INDIRECT("D177")))</f>
        <v xml:space="preserve"> </v>
      </c>
      <c r="BE177" s="50" t="str">
        <f ca="1">IF(ISBLANK(INDIRECT("E177"))," ",(INDIRECT("E177")))</f>
        <v xml:space="preserve"> </v>
      </c>
      <c r="BF177" s="50" t="str">
        <f ca="1">IF(ISBLANK(INDIRECT("F177"))," ",(INDIRECT("F177")))</f>
        <v xml:space="preserve"> </v>
      </c>
      <c r="BG177" s="50" t="str">
        <f ca="1">IF(ISBLANK(INDIRECT("G177"))," ",(INDIRECT("G177")))</f>
        <v xml:space="preserve"> </v>
      </c>
      <c r="BH177" s="50" t="str">
        <f ca="1">IF(ISBLANK(INDIRECT("H177"))," ",(INDIRECT("H177")))</f>
        <v xml:space="preserve"> </v>
      </c>
      <c r="BI177" s="50" t="str">
        <f ca="1">IF(ISBLANK(INDIRECT("I177"))," ",(INDIRECT("I177")))</f>
        <v xml:space="preserve"> </v>
      </c>
      <c r="BJ177" s="50" t="str">
        <f ca="1">IF(ISBLANK(INDIRECT("J177"))," ",(INDIRECT("J177")))</f>
        <v xml:space="preserve"> </v>
      </c>
      <c r="BK177" s="50" t="str">
        <f ca="1">IF(ISBLANK(INDIRECT("K177"))," ",(INDIRECT("K177")))</f>
        <v xml:space="preserve"> </v>
      </c>
      <c r="BL177" s="50" t="str">
        <f ca="1">IF(ISBLANK(INDIRECT("L177"))," ",(INDIRECT("L177")))</f>
        <v xml:space="preserve"> </v>
      </c>
      <c r="BM177" s="50" t="str">
        <f ca="1">IF(ISBLANK(INDIRECT("M177"))," ",(INDIRECT("M177")))</f>
        <v xml:space="preserve"> </v>
      </c>
      <c r="BN177" s="50" t="str">
        <f ca="1">IF(ISBLANK(INDIRECT("N177"))," ",(INDIRECT("N177")))</f>
        <v xml:space="preserve"> </v>
      </c>
      <c r="BO177" s="40" t="str">
        <f t="shared" ca="1" si="6"/>
        <v xml:space="preserve"> </v>
      </c>
      <c r="BP177" s="50" t="str">
        <f ca="1">IF(ISBLANK(INDIRECT("O177"))," ",(INDIRECT("O177")))</f>
        <v xml:space="preserve"> </v>
      </c>
      <c r="BQ177" s="50" t="str">
        <f ca="1">IF(ISBLANK(INDIRECT("P177"))," ",(INDIRECT("P177")))</f>
        <v xml:space="preserve"> </v>
      </c>
      <c r="BR177" s="50">
        <f ca="1">IF(ISBLANK(INDIRECT("Q177"))," ",(INDIRECT("Q177")))</f>
        <v>0</v>
      </c>
      <c r="BS177" s="50" t="str">
        <f ca="1">IF(ISBLANK(INDIRECT("R177"))," ",(INDIRECT("R177")))</f>
        <v xml:space="preserve"> </v>
      </c>
      <c r="BT177" s="50" t="str">
        <f ca="1">IF(ISBLANK(INDIRECT("S177"))," ",(INDIRECT("S177")))</f>
        <v xml:space="preserve"> </v>
      </c>
      <c r="BU177" s="40"/>
    </row>
    <row r="178" spans="1:73" x14ac:dyDescent="0.25">
      <c r="A178" s="379">
        <v>173</v>
      </c>
      <c r="B178" s="226"/>
      <c r="C178" s="227"/>
      <c r="D178" s="226"/>
      <c r="E178" s="227"/>
      <c r="F178" s="226"/>
      <c r="G178" s="226"/>
      <c r="H178" s="226"/>
      <c r="I178" s="226"/>
      <c r="J178" s="226"/>
      <c r="K178" s="226"/>
      <c r="L178" s="226"/>
      <c r="M178" s="226"/>
      <c r="N178" s="226"/>
      <c r="O178" s="235"/>
      <c r="P178" s="235"/>
      <c r="Q178" s="150">
        <f t="shared" si="7"/>
        <v>0</v>
      </c>
      <c r="R178" s="147"/>
      <c r="S178" s="226"/>
      <c r="BA178" s="50">
        <f ca="1">IF(ISBLANK(INDIRECT("A178"))," ",(INDIRECT("A178")))</f>
        <v>173</v>
      </c>
      <c r="BB178" s="50" t="str">
        <f ca="1">IF(ISBLANK(INDIRECT("B178"))," ",(INDIRECT("B178")))</f>
        <v xml:space="preserve"> </v>
      </c>
      <c r="BC178" s="50" t="str">
        <f ca="1">IF(ISBLANK(INDIRECT("C178"))," ",(INDIRECT("C178")))</f>
        <v xml:space="preserve"> </v>
      </c>
      <c r="BD178" s="50" t="str">
        <f ca="1">IF(ISBLANK(INDIRECT("D178"))," ",(INDIRECT("D178")))</f>
        <v xml:space="preserve"> </v>
      </c>
      <c r="BE178" s="50" t="str">
        <f ca="1">IF(ISBLANK(INDIRECT("E178"))," ",(INDIRECT("E178")))</f>
        <v xml:space="preserve"> </v>
      </c>
      <c r="BF178" s="50" t="str">
        <f ca="1">IF(ISBLANK(INDIRECT("F178"))," ",(INDIRECT("F178")))</f>
        <v xml:space="preserve"> </v>
      </c>
      <c r="BG178" s="50" t="str">
        <f ca="1">IF(ISBLANK(INDIRECT("G178"))," ",(INDIRECT("G178")))</f>
        <v xml:space="preserve"> </v>
      </c>
      <c r="BH178" s="50" t="str">
        <f ca="1">IF(ISBLANK(INDIRECT("H178"))," ",(INDIRECT("H178")))</f>
        <v xml:space="preserve"> </v>
      </c>
      <c r="BI178" s="50" t="str">
        <f ca="1">IF(ISBLANK(INDIRECT("I178"))," ",(INDIRECT("I178")))</f>
        <v xml:space="preserve"> </v>
      </c>
      <c r="BJ178" s="50" t="str">
        <f ca="1">IF(ISBLANK(INDIRECT("J178"))," ",(INDIRECT("J178")))</f>
        <v xml:space="preserve"> </v>
      </c>
      <c r="BK178" s="50" t="str">
        <f ca="1">IF(ISBLANK(INDIRECT("K178"))," ",(INDIRECT("K178")))</f>
        <v xml:space="preserve"> </v>
      </c>
      <c r="BL178" s="50" t="str">
        <f ca="1">IF(ISBLANK(INDIRECT("L178"))," ",(INDIRECT("L178")))</f>
        <v xml:space="preserve"> </v>
      </c>
      <c r="BM178" s="50" t="str">
        <f ca="1">IF(ISBLANK(INDIRECT("M178"))," ",(INDIRECT("M178")))</f>
        <v xml:space="preserve"> </v>
      </c>
      <c r="BN178" s="50" t="str">
        <f ca="1">IF(ISBLANK(INDIRECT("N178"))," ",(INDIRECT("N178")))</f>
        <v xml:space="preserve"> </v>
      </c>
      <c r="BO178" s="40" t="str">
        <f t="shared" ca="1" si="6"/>
        <v xml:space="preserve"> </v>
      </c>
      <c r="BP178" s="50" t="str">
        <f ca="1">IF(ISBLANK(INDIRECT("O178"))," ",(INDIRECT("O178")))</f>
        <v xml:space="preserve"> </v>
      </c>
      <c r="BQ178" s="50" t="str">
        <f ca="1">IF(ISBLANK(INDIRECT("P178"))," ",(INDIRECT("P178")))</f>
        <v xml:space="preserve"> </v>
      </c>
      <c r="BR178" s="50">
        <f ca="1">IF(ISBLANK(INDIRECT("Q178"))," ",(INDIRECT("Q178")))</f>
        <v>0</v>
      </c>
      <c r="BS178" s="50" t="str">
        <f ca="1">IF(ISBLANK(INDIRECT("R178"))," ",(INDIRECT("R178")))</f>
        <v xml:space="preserve"> </v>
      </c>
      <c r="BT178" s="50" t="str">
        <f ca="1">IF(ISBLANK(INDIRECT("S178"))," ",(INDIRECT("S178")))</f>
        <v xml:space="preserve"> </v>
      </c>
      <c r="BU178" s="40"/>
    </row>
    <row r="179" spans="1:73" x14ac:dyDescent="0.25">
      <c r="A179" s="379">
        <v>174</v>
      </c>
      <c r="B179" s="226"/>
      <c r="C179" s="227"/>
      <c r="D179" s="226"/>
      <c r="E179" s="227"/>
      <c r="F179" s="226"/>
      <c r="G179" s="226"/>
      <c r="H179" s="226"/>
      <c r="I179" s="226"/>
      <c r="J179" s="226"/>
      <c r="K179" s="226"/>
      <c r="L179" s="226"/>
      <c r="M179" s="226"/>
      <c r="N179" s="226"/>
      <c r="O179" s="235"/>
      <c r="P179" s="235"/>
      <c r="Q179" s="150">
        <f t="shared" si="7"/>
        <v>0</v>
      </c>
      <c r="R179" s="147"/>
      <c r="S179" s="226"/>
      <c r="BA179" s="50">
        <f ca="1">IF(ISBLANK(INDIRECT("A179"))," ",(INDIRECT("A179")))</f>
        <v>174</v>
      </c>
      <c r="BB179" s="50" t="str">
        <f ca="1">IF(ISBLANK(INDIRECT("B179"))," ",(INDIRECT("B179")))</f>
        <v xml:space="preserve"> </v>
      </c>
      <c r="BC179" s="50" t="str">
        <f ca="1">IF(ISBLANK(INDIRECT("C179"))," ",(INDIRECT("C179")))</f>
        <v xml:space="preserve"> </v>
      </c>
      <c r="BD179" s="50" t="str">
        <f ca="1">IF(ISBLANK(INDIRECT("D179"))," ",(INDIRECT("D179")))</f>
        <v xml:space="preserve"> </v>
      </c>
      <c r="BE179" s="50" t="str">
        <f ca="1">IF(ISBLANK(INDIRECT("E179"))," ",(INDIRECT("E179")))</f>
        <v xml:space="preserve"> </v>
      </c>
      <c r="BF179" s="50" t="str">
        <f ca="1">IF(ISBLANK(INDIRECT("F179"))," ",(INDIRECT("F179")))</f>
        <v xml:space="preserve"> </v>
      </c>
      <c r="BG179" s="50" t="str">
        <f ca="1">IF(ISBLANK(INDIRECT("G179"))," ",(INDIRECT("G179")))</f>
        <v xml:space="preserve"> </v>
      </c>
      <c r="BH179" s="50" t="str">
        <f ca="1">IF(ISBLANK(INDIRECT("H179"))," ",(INDIRECT("H179")))</f>
        <v xml:space="preserve"> </v>
      </c>
      <c r="BI179" s="50" t="str">
        <f ca="1">IF(ISBLANK(INDIRECT("I179"))," ",(INDIRECT("I179")))</f>
        <v xml:space="preserve"> </v>
      </c>
      <c r="BJ179" s="50" t="str">
        <f ca="1">IF(ISBLANK(INDIRECT("J179"))," ",(INDIRECT("J179")))</f>
        <v xml:space="preserve"> </v>
      </c>
      <c r="BK179" s="50" t="str">
        <f ca="1">IF(ISBLANK(INDIRECT("K179"))," ",(INDIRECT("K179")))</f>
        <v xml:space="preserve"> </v>
      </c>
      <c r="BL179" s="50" t="str">
        <f ca="1">IF(ISBLANK(INDIRECT("L179"))," ",(INDIRECT("L179")))</f>
        <v xml:space="preserve"> </v>
      </c>
      <c r="BM179" s="50" t="str">
        <f ca="1">IF(ISBLANK(INDIRECT("M179"))," ",(INDIRECT("M179")))</f>
        <v xml:space="preserve"> </v>
      </c>
      <c r="BN179" s="50" t="str">
        <f ca="1">IF(ISBLANK(INDIRECT("N179"))," ",(INDIRECT("N179")))</f>
        <v xml:space="preserve"> </v>
      </c>
      <c r="BO179" s="40" t="str">
        <f t="shared" ca="1" si="6"/>
        <v xml:space="preserve"> </v>
      </c>
      <c r="BP179" s="50" t="str">
        <f ca="1">IF(ISBLANK(INDIRECT("O179"))," ",(INDIRECT("O179")))</f>
        <v xml:space="preserve"> </v>
      </c>
      <c r="BQ179" s="50" t="str">
        <f ca="1">IF(ISBLANK(INDIRECT("P179"))," ",(INDIRECT("P179")))</f>
        <v xml:space="preserve"> </v>
      </c>
      <c r="BR179" s="50">
        <f ca="1">IF(ISBLANK(INDIRECT("Q179"))," ",(INDIRECT("Q179")))</f>
        <v>0</v>
      </c>
      <c r="BS179" s="50" t="str">
        <f ca="1">IF(ISBLANK(INDIRECT("R179"))," ",(INDIRECT("R179")))</f>
        <v xml:space="preserve"> </v>
      </c>
      <c r="BT179" s="50" t="str">
        <f ca="1">IF(ISBLANK(INDIRECT("S179"))," ",(INDIRECT("S179")))</f>
        <v xml:space="preserve"> </v>
      </c>
      <c r="BU179" s="40"/>
    </row>
    <row r="180" spans="1:73" x14ac:dyDescent="0.25">
      <c r="A180" s="379">
        <v>175</v>
      </c>
      <c r="B180" s="226"/>
      <c r="C180" s="227"/>
      <c r="D180" s="226"/>
      <c r="E180" s="227"/>
      <c r="F180" s="226"/>
      <c r="G180" s="226"/>
      <c r="H180" s="226"/>
      <c r="I180" s="226"/>
      <c r="J180" s="226"/>
      <c r="K180" s="226"/>
      <c r="L180" s="226"/>
      <c r="M180" s="226"/>
      <c r="N180" s="226"/>
      <c r="O180" s="235"/>
      <c r="P180" s="235"/>
      <c r="Q180" s="150">
        <f t="shared" si="7"/>
        <v>0</v>
      </c>
      <c r="R180" s="147"/>
      <c r="S180" s="226"/>
      <c r="BA180" s="50">
        <f ca="1">IF(ISBLANK(INDIRECT("A180"))," ",(INDIRECT("A180")))</f>
        <v>175</v>
      </c>
      <c r="BB180" s="50" t="str">
        <f ca="1">IF(ISBLANK(INDIRECT("B180"))," ",(INDIRECT("B180")))</f>
        <v xml:space="preserve"> </v>
      </c>
      <c r="BC180" s="50" t="str">
        <f ca="1">IF(ISBLANK(INDIRECT("C180"))," ",(INDIRECT("C180")))</f>
        <v xml:space="preserve"> </v>
      </c>
      <c r="BD180" s="50" t="str">
        <f ca="1">IF(ISBLANK(INDIRECT("D180"))," ",(INDIRECT("D180")))</f>
        <v xml:space="preserve"> </v>
      </c>
      <c r="BE180" s="50" t="str">
        <f ca="1">IF(ISBLANK(INDIRECT("E180"))," ",(INDIRECT("E180")))</f>
        <v xml:space="preserve"> </v>
      </c>
      <c r="BF180" s="50" t="str">
        <f ca="1">IF(ISBLANK(INDIRECT("F180"))," ",(INDIRECT("F180")))</f>
        <v xml:space="preserve"> </v>
      </c>
      <c r="BG180" s="50" t="str">
        <f ca="1">IF(ISBLANK(INDIRECT("G180"))," ",(INDIRECT("G180")))</f>
        <v xml:space="preserve"> </v>
      </c>
      <c r="BH180" s="50" t="str">
        <f ca="1">IF(ISBLANK(INDIRECT("H180"))," ",(INDIRECT("H180")))</f>
        <v xml:space="preserve"> </v>
      </c>
      <c r="BI180" s="50" t="str">
        <f ca="1">IF(ISBLANK(INDIRECT("I180"))," ",(INDIRECT("I180")))</f>
        <v xml:space="preserve"> </v>
      </c>
      <c r="BJ180" s="50" t="str">
        <f ca="1">IF(ISBLANK(INDIRECT("J180"))," ",(INDIRECT("J180")))</f>
        <v xml:space="preserve"> </v>
      </c>
      <c r="BK180" s="50" t="str">
        <f ca="1">IF(ISBLANK(INDIRECT("K180"))," ",(INDIRECT("K180")))</f>
        <v xml:space="preserve"> </v>
      </c>
      <c r="BL180" s="50" t="str">
        <f ca="1">IF(ISBLANK(INDIRECT("L180"))," ",(INDIRECT("L180")))</f>
        <v xml:space="preserve"> </v>
      </c>
      <c r="BM180" s="50" t="str">
        <f ca="1">IF(ISBLANK(INDIRECT("M180"))," ",(INDIRECT("M180")))</f>
        <v xml:space="preserve"> </v>
      </c>
      <c r="BN180" s="50" t="str">
        <f ca="1">IF(ISBLANK(INDIRECT("N180"))," ",(INDIRECT("N180")))</f>
        <v xml:space="preserve"> </v>
      </c>
      <c r="BO180" s="40" t="str">
        <f t="shared" ca="1" si="6"/>
        <v xml:space="preserve"> </v>
      </c>
      <c r="BP180" s="50" t="str">
        <f ca="1">IF(ISBLANK(INDIRECT("O180"))," ",(INDIRECT("O180")))</f>
        <v xml:space="preserve"> </v>
      </c>
      <c r="BQ180" s="50" t="str">
        <f ca="1">IF(ISBLANK(INDIRECT("P180"))," ",(INDIRECT("P180")))</f>
        <v xml:space="preserve"> </v>
      </c>
      <c r="BR180" s="50">
        <f ca="1">IF(ISBLANK(INDIRECT("Q180"))," ",(INDIRECT("Q180")))</f>
        <v>0</v>
      </c>
      <c r="BS180" s="50" t="str">
        <f ca="1">IF(ISBLANK(INDIRECT("R180"))," ",(INDIRECT("R180")))</f>
        <v xml:space="preserve"> </v>
      </c>
      <c r="BT180" s="50" t="str">
        <f ca="1">IF(ISBLANK(INDIRECT("S180"))," ",(INDIRECT("S180")))</f>
        <v xml:space="preserve"> </v>
      </c>
      <c r="BU180" s="40"/>
    </row>
    <row r="181" spans="1:73" x14ac:dyDescent="0.25">
      <c r="A181" s="379">
        <v>176</v>
      </c>
      <c r="B181" s="226"/>
      <c r="C181" s="227"/>
      <c r="D181" s="226"/>
      <c r="E181" s="227"/>
      <c r="F181" s="226"/>
      <c r="G181" s="226"/>
      <c r="H181" s="226"/>
      <c r="I181" s="226"/>
      <c r="J181" s="226"/>
      <c r="K181" s="226"/>
      <c r="L181" s="226"/>
      <c r="M181" s="226"/>
      <c r="N181" s="226"/>
      <c r="O181" s="235"/>
      <c r="P181" s="235"/>
      <c r="Q181" s="150">
        <f t="shared" si="7"/>
        <v>0</v>
      </c>
      <c r="R181" s="147"/>
      <c r="S181" s="226"/>
      <c r="BA181" s="50">
        <f ca="1">IF(ISBLANK(INDIRECT("A181"))," ",(INDIRECT("A181")))</f>
        <v>176</v>
      </c>
      <c r="BB181" s="50" t="str">
        <f ca="1">IF(ISBLANK(INDIRECT("B181"))," ",(INDIRECT("B181")))</f>
        <v xml:space="preserve"> </v>
      </c>
      <c r="BC181" s="50" t="str">
        <f ca="1">IF(ISBLANK(INDIRECT("C181"))," ",(INDIRECT("C181")))</f>
        <v xml:space="preserve"> </v>
      </c>
      <c r="BD181" s="50" t="str">
        <f ca="1">IF(ISBLANK(INDIRECT("D181"))," ",(INDIRECT("D181")))</f>
        <v xml:space="preserve"> </v>
      </c>
      <c r="BE181" s="50" t="str">
        <f ca="1">IF(ISBLANK(INDIRECT("E181"))," ",(INDIRECT("E181")))</f>
        <v xml:space="preserve"> </v>
      </c>
      <c r="BF181" s="50" t="str">
        <f ca="1">IF(ISBLANK(INDIRECT("F181"))," ",(INDIRECT("F181")))</f>
        <v xml:space="preserve"> </v>
      </c>
      <c r="BG181" s="50" t="str">
        <f ca="1">IF(ISBLANK(INDIRECT("G181"))," ",(INDIRECT("G181")))</f>
        <v xml:space="preserve"> </v>
      </c>
      <c r="BH181" s="50" t="str">
        <f ca="1">IF(ISBLANK(INDIRECT("H181"))," ",(INDIRECT("H181")))</f>
        <v xml:space="preserve"> </v>
      </c>
      <c r="BI181" s="50" t="str">
        <f ca="1">IF(ISBLANK(INDIRECT("I181"))," ",(INDIRECT("I181")))</f>
        <v xml:space="preserve"> </v>
      </c>
      <c r="BJ181" s="50" t="str">
        <f ca="1">IF(ISBLANK(INDIRECT("J181"))," ",(INDIRECT("J181")))</f>
        <v xml:space="preserve"> </v>
      </c>
      <c r="BK181" s="50" t="str">
        <f ca="1">IF(ISBLANK(INDIRECT("K181"))," ",(INDIRECT("K181")))</f>
        <v xml:space="preserve"> </v>
      </c>
      <c r="BL181" s="50" t="str">
        <f ca="1">IF(ISBLANK(INDIRECT("L181"))," ",(INDIRECT("L181")))</f>
        <v xml:space="preserve"> </v>
      </c>
      <c r="BM181" s="50" t="str">
        <f ca="1">IF(ISBLANK(INDIRECT("M181"))," ",(INDIRECT("M181")))</f>
        <v xml:space="preserve"> </v>
      </c>
      <c r="BN181" s="50" t="str">
        <f ca="1">IF(ISBLANK(INDIRECT("N181"))," ",(INDIRECT("N181")))</f>
        <v xml:space="preserve"> </v>
      </c>
      <c r="BO181" s="40" t="str">
        <f t="shared" ca="1" si="6"/>
        <v xml:space="preserve"> </v>
      </c>
      <c r="BP181" s="50" t="str">
        <f ca="1">IF(ISBLANK(INDIRECT("O181"))," ",(INDIRECT("O181")))</f>
        <v xml:space="preserve"> </v>
      </c>
      <c r="BQ181" s="50" t="str">
        <f ca="1">IF(ISBLANK(INDIRECT("P181"))," ",(INDIRECT("P181")))</f>
        <v xml:space="preserve"> </v>
      </c>
      <c r="BR181" s="50">
        <f ca="1">IF(ISBLANK(INDIRECT("Q181"))," ",(INDIRECT("Q181")))</f>
        <v>0</v>
      </c>
      <c r="BS181" s="50" t="str">
        <f ca="1">IF(ISBLANK(INDIRECT("R181"))," ",(INDIRECT("R181")))</f>
        <v xml:space="preserve"> </v>
      </c>
      <c r="BT181" s="50" t="str">
        <f ca="1">IF(ISBLANK(INDIRECT("S181"))," ",(INDIRECT("S181")))</f>
        <v xml:space="preserve"> </v>
      </c>
      <c r="BU181" s="40"/>
    </row>
    <row r="182" spans="1:73" x14ac:dyDescent="0.25">
      <c r="A182" s="379">
        <v>177</v>
      </c>
      <c r="B182" s="226"/>
      <c r="C182" s="227"/>
      <c r="D182" s="226"/>
      <c r="E182" s="227"/>
      <c r="F182" s="226"/>
      <c r="G182" s="226"/>
      <c r="H182" s="226"/>
      <c r="I182" s="226"/>
      <c r="J182" s="226"/>
      <c r="K182" s="226"/>
      <c r="L182" s="226"/>
      <c r="M182" s="226"/>
      <c r="N182" s="226"/>
      <c r="O182" s="235"/>
      <c r="P182" s="235"/>
      <c r="Q182" s="150">
        <f t="shared" si="7"/>
        <v>0</v>
      </c>
      <c r="R182" s="147"/>
      <c r="S182" s="226"/>
      <c r="BA182" s="50">
        <f ca="1">IF(ISBLANK(INDIRECT("A182"))," ",(INDIRECT("A182")))</f>
        <v>177</v>
      </c>
      <c r="BB182" s="50" t="str">
        <f ca="1">IF(ISBLANK(INDIRECT("B182"))," ",(INDIRECT("B182")))</f>
        <v xml:space="preserve"> </v>
      </c>
      <c r="BC182" s="50" t="str">
        <f ca="1">IF(ISBLANK(INDIRECT("C182"))," ",(INDIRECT("C182")))</f>
        <v xml:space="preserve"> </v>
      </c>
      <c r="BD182" s="50" t="str">
        <f ca="1">IF(ISBLANK(INDIRECT("D182"))," ",(INDIRECT("D182")))</f>
        <v xml:space="preserve"> </v>
      </c>
      <c r="BE182" s="50" t="str">
        <f ca="1">IF(ISBLANK(INDIRECT("E182"))," ",(INDIRECT("E182")))</f>
        <v xml:space="preserve"> </v>
      </c>
      <c r="BF182" s="50" t="str">
        <f ca="1">IF(ISBLANK(INDIRECT("F182"))," ",(INDIRECT("F182")))</f>
        <v xml:space="preserve"> </v>
      </c>
      <c r="BG182" s="50" t="str">
        <f ca="1">IF(ISBLANK(INDIRECT("G182"))," ",(INDIRECT("G182")))</f>
        <v xml:space="preserve"> </v>
      </c>
      <c r="BH182" s="50" t="str">
        <f ca="1">IF(ISBLANK(INDIRECT("H182"))," ",(INDIRECT("H182")))</f>
        <v xml:space="preserve"> </v>
      </c>
      <c r="BI182" s="50" t="str">
        <f ca="1">IF(ISBLANK(INDIRECT("I182"))," ",(INDIRECT("I182")))</f>
        <v xml:space="preserve"> </v>
      </c>
      <c r="BJ182" s="50" t="str">
        <f ca="1">IF(ISBLANK(INDIRECT("J182"))," ",(INDIRECT("J182")))</f>
        <v xml:space="preserve"> </v>
      </c>
      <c r="BK182" s="50" t="str">
        <f ca="1">IF(ISBLANK(INDIRECT("K182"))," ",(INDIRECT("K182")))</f>
        <v xml:space="preserve"> </v>
      </c>
      <c r="BL182" s="50" t="str">
        <f ca="1">IF(ISBLANK(INDIRECT("L182"))," ",(INDIRECT("L182")))</f>
        <v xml:space="preserve"> </v>
      </c>
      <c r="BM182" s="50" t="str">
        <f ca="1">IF(ISBLANK(INDIRECT("M182"))," ",(INDIRECT("M182")))</f>
        <v xml:space="preserve"> </v>
      </c>
      <c r="BN182" s="50" t="str">
        <f ca="1">IF(ISBLANK(INDIRECT("N182"))," ",(INDIRECT("N182")))</f>
        <v xml:space="preserve"> </v>
      </c>
      <c r="BO182" s="40" t="str">
        <f t="shared" ca="1" si="6"/>
        <v xml:space="preserve"> </v>
      </c>
      <c r="BP182" s="50" t="str">
        <f ca="1">IF(ISBLANK(INDIRECT("O182"))," ",(INDIRECT("O182")))</f>
        <v xml:space="preserve"> </v>
      </c>
      <c r="BQ182" s="50" t="str">
        <f ca="1">IF(ISBLANK(INDIRECT("P182"))," ",(INDIRECT("P182")))</f>
        <v xml:space="preserve"> </v>
      </c>
      <c r="BR182" s="50">
        <f ca="1">IF(ISBLANK(INDIRECT("Q182"))," ",(INDIRECT("Q182")))</f>
        <v>0</v>
      </c>
      <c r="BS182" s="50" t="str">
        <f ca="1">IF(ISBLANK(INDIRECT("R182"))," ",(INDIRECT("R182")))</f>
        <v xml:space="preserve"> </v>
      </c>
      <c r="BT182" s="50" t="str">
        <f ca="1">IF(ISBLANK(INDIRECT("S182"))," ",(INDIRECT("S182")))</f>
        <v xml:space="preserve"> </v>
      </c>
      <c r="BU182" s="40"/>
    </row>
    <row r="183" spans="1:73" x14ac:dyDescent="0.25">
      <c r="A183" s="379">
        <v>178</v>
      </c>
      <c r="B183" s="226"/>
      <c r="C183" s="227"/>
      <c r="D183" s="226"/>
      <c r="E183" s="227"/>
      <c r="F183" s="226"/>
      <c r="G183" s="226"/>
      <c r="H183" s="226"/>
      <c r="I183" s="226"/>
      <c r="J183" s="226"/>
      <c r="K183" s="226"/>
      <c r="L183" s="226"/>
      <c r="M183" s="226"/>
      <c r="N183" s="226"/>
      <c r="O183" s="235"/>
      <c r="P183" s="235"/>
      <c r="Q183" s="150">
        <f t="shared" si="7"/>
        <v>0</v>
      </c>
      <c r="R183" s="147"/>
      <c r="S183" s="226"/>
      <c r="BA183" s="50">
        <f ca="1">IF(ISBLANK(INDIRECT("A183"))," ",(INDIRECT("A183")))</f>
        <v>178</v>
      </c>
      <c r="BB183" s="50" t="str">
        <f ca="1">IF(ISBLANK(INDIRECT("B183"))," ",(INDIRECT("B183")))</f>
        <v xml:space="preserve"> </v>
      </c>
      <c r="BC183" s="50" t="str">
        <f ca="1">IF(ISBLANK(INDIRECT("C183"))," ",(INDIRECT("C183")))</f>
        <v xml:space="preserve"> </v>
      </c>
      <c r="BD183" s="50" t="str">
        <f ca="1">IF(ISBLANK(INDIRECT("D183"))," ",(INDIRECT("D183")))</f>
        <v xml:space="preserve"> </v>
      </c>
      <c r="BE183" s="50" t="str">
        <f ca="1">IF(ISBLANK(INDIRECT("E183"))," ",(INDIRECT("E183")))</f>
        <v xml:space="preserve"> </v>
      </c>
      <c r="BF183" s="50" t="str">
        <f ca="1">IF(ISBLANK(INDIRECT("F183"))," ",(INDIRECT("F183")))</f>
        <v xml:space="preserve"> </v>
      </c>
      <c r="BG183" s="50" t="str">
        <f ca="1">IF(ISBLANK(INDIRECT("G183"))," ",(INDIRECT("G183")))</f>
        <v xml:space="preserve"> </v>
      </c>
      <c r="BH183" s="50" t="str">
        <f ca="1">IF(ISBLANK(INDIRECT("H183"))," ",(INDIRECT("H183")))</f>
        <v xml:space="preserve"> </v>
      </c>
      <c r="BI183" s="50" t="str">
        <f ca="1">IF(ISBLANK(INDIRECT("I183"))," ",(INDIRECT("I183")))</f>
        <v xml:space="preserve"> </v>
      </c>
      <c r="BJ183" s="50" t="str">
        <f ca="1">IF(ISBLANK(INDIRECT("J183"))," ",(INDIRECT("J183")))</f>
        <v xml:space="preserve"> </v>
      </c>
      <c r="BK183" s="50" t="str">
        <f ca="1">IF(ISBLANK(INDIRECT("K183"))," ",(INDIRECT("K183")))</f>
        <v xml:space="preserve"> </v>
      </c>
      <c r="BL183" s="50" t="str">
        <f ca="1">IF(ISBLANK(INDIRECT("L183"))," ",(INDIRECT("L183")))</f>
        <v xml:space="preserve"> </v>
      </c>
      <c r="BM183" s="50" t="str">
        <f ca="1">IF(ISBLANK(INDIRECT("M183"))," ",(INDIRECT("M183")))</f>
        <v xml:space="preserve"> </v>
      </c>
      <c r="BN183" s="50" t="str">
        <f ca="1">IF(ISBLANK(INDIRECT("N183"))," ",(INDIRECT("N183")))</f>
        <v xml:space="preserve"> </v>
      </c>
      <c r="BO183" s="40" t="str">
        <f t="shared" ca="1" si="6"/>
        <v xml:space="preserve"> </v>
      </c>
      <c r="BP183" s="50" t="str">
        <f ca="1">IF(ISBLANK(INDIRECT("O183"))," ",(INDIRECT("O183")))</f>
        <v xml:space="preserve"> </v>
      </c>
      <c r="BQ183" s="50" t="str">
        <f ca="1">IF(ISBLANK(INDIRECT("P183"))," ",(INDIRECT("P183")))</f>
        <v xml:space="preserve"> </v>
      </c>
      <c r="BR183" s="50">
        <f ca="1">IF(ISBLANK(INDIRECT("Q183"))," ",(INDIRECT("Q183")))</f>
        <v>0</v>
      </c>
      <c r="BS183" s="50" t="str">
        <f ca="1">IF(ISBLANK(INDIRECT("R183"))," ",(INDIRECT("R183")))</f>
        <v xml:space="preserve"> </v>
      </c>
      <c r="BT183" s="50" t="str">
        <f ca="1">IF(ISBLANK(INDIRECT("S183"))," ",(INDIRECT("S183")))</f>
        <v xml:space="preserve"> </v>
      </c>
      <c r="BU183" s="40"/>
    </row>
    <row r="184" spans="1:73" x14ac:dyDescent="0.25">
      <c r="A184" s="379">
        <v>179</v>
      </c>
      <c r="B184" s="226"/>
      <c r="C184" s="227"/>
      <c r="D184" s="226"/>
      <c r="E184" s="227"/>
      <c r="F184" s="226"/>
      <c r="G184" s="226"/>
      <c r="H184" s="226"/>
      <c r="I184" s="226"/>
      <c r="J184" s="226"/>
      <c r="K184" s="226"/>
      <c r="L184" s="226"/>
      <c r="M184" s="226"/>
      <c r="N184" s="226"/>
      <c r="O184" s="235"/>
      <c r="P184" s="235"/>
      <c r="Q184" s="150">
        <f t="shared" si="7"/>
        <v>0</v>
      </c>
      <c r="R184" s="147"/>
      <c r="S184" s="226"/>
      <c r="BA184" s="50">
        <f ca="1">IF(ISBLANK(INDIRECT("A184"))," ",(INDIRECT("A184")))</f>
        <v>179</v>
      </c>
      <c r="BB184" s="50" t="str">
        <f ca="1">IF(ISBLANK(INDIRECT("B184"))," ",(INDIRECT("B184")))</f>
        <v xml:space="preserve"> </v>
      </c>
      <c r="BC184" s="50" t="str">
        <f ca="1">IF(ISBLANK(INDIRECT("C184"))," ",(INDIRECT("C184")))</f>
        <v xml:space="preserve"> </v>
      </c>
      <c r="BD184" s="50" t="str">
        <f ca="1">IF(ISBLANK(INDIRECT("D184"))," ",(INDIRECT("D184")))</f>
        <v xml:space="preserve"> </v>
      </c>
      <c r="BE184" s="50" t="str">
        <f ca="1">IF(ISBLANK(INDIRECT("E184"))," ",(INDIRECT("E184")))</f>
        <v xml:space="preserve"> </v>
      </c>
      <c r="BF184" s="50" t="str">
        <f ca="1">IF(ISBLANK(INDIRECT("F184"))," ",(INDIRECT("F184")))</f>
        <v xml:space="preserve"> </v>
      </c>
      <c r="BG184" s="50" t="str">
        <f ca="1">IF(ISBLANK(INDIRECT("G184"))," ",(INDIRECT("G184")))</f>
        <v xml:space="preserve"> </v>
      </c>
      <c r="BH184" s="50" t="str">
        <f ca="1">IF(ISBLANK(INDIRECT("H184"))," ",(INDIRECT("H184")))</f>
        <v xml:space="preserve"> </v>
      </c>
      <c r="BI184" s="50" t="str">
        <f ca="1">IF(ISBLANK(INDIRECT("I184"))," ",(INDIRECT("I184")))</f>
        <v xml:space="preserve"> </v>
      </c>
      <c r="BJ184" s="50" t="str">
        <f ca="1">IF(ISBLANK(INDIRECT("J184"))," ",(INDIRECT("J184")))</f>
        <v xml:space="preserve"> </v>
      </c>
      <c r="BK184" s="50" t="str">
        <f ca="1">IF(ISBLANK(INDIRECT("K184"))," ",(INDIRECT("K184")))</f>
        <v xml:space="preserve"> </v>
      </c>
      <c r="BL184" s="50" t="str">
        <f ca="1">IF(ISBLANK(INDIRECT("L184"))," ",(INDIRECT("L184")))</f>
        <v xml:space="preserve"> </v>
      </c>
      <c r="BM184" s="50" t="str">
        <f ca="1">IF(ISBLANK(INDIRECT("M184"))," ",(INDIRECT("M184")))</f>
        <v xml:space="preserve"> </v>
      </c>
      <c r="BN184" s="50" t="str">
        <f ca="1">IF(ISBLANK(INDIRECT("N184"))," ",(INDIRECT("N184")))</f>
        <v xml:space="preserve"> </v>
      </c>
      <c r="BO184" s="40" t="str">
        <f t="shared" ca="1" si="6"/>
        <v xml:space="preserve"> </v>
      </c>
      <c r="BP184" s="50" t="str">
        <f ca="1">IF(ISBLANK(INDIRECT("O184"))," ",(INDIRECT("O184")))</f>
        <v xml:space="preserve"> </v>
      </c>
      <c r="BQ184" s="50" t="str">
        <f ca="1">IF(ISBLANK(INDIRECT("P184"))," ",(INDIRECT("P184")))</f>
        <v xml:space="preserve"> </v>
      </c>
      <c r="BR184" s="50">
        <f ca="1">IF(ISBLANK(INDIRECT("Q184"))," ",(INDIRECT("Q184")))</f>
        <v>0</v>
      </c>
      <c r="BS184" s="50" t="str">
        <f ca="1">IF(ISBLANK(INDIRECT("R184"))," ",(INDIRECT("R184")))</f>
        <v xml:space="preserve"> </v>
      </c>
      <c r="BT184" s="50" t="str">
        <f ca="1">IF(ISBLANK(INDIRECT("S184"))," ",(INDIRECT("S184")))</f>
        <v xml:space="preserve"> </v>
      </c>
      <c r="BU184" s="40"/>
    </row>
    <row r="185" spans="1:73" x14ac:dyDescent="0.25">
      <c r="A185" s="379">
        <v>180</v>
      </c>
      <c r="B185" s="226"/>
      <c r="C185" s="227"/>
      <c r="D185" s="226"/>
      <c r="E185" s="227"/>
      <c r="F185" s="226"/>
      <c r="G185" s="226"/>
      <c r="H185" s="226"/>
      <c r="I185" s="226"/>
      <c r="J185" s="226"/>
      <c r="K185" s="226"/>
      <c r="L185" s="226"/>
      <c r="M185" s="226"/>
      <c r="N185" s="226"/>
      <c r="O185" s="235"/>
      <c r="P185" s="235"/>
      <c r="Q185" s="150">
        <f t="shared" si="7"/>
        <v>0</v>
      </c>
      <c r="R185" s="147"/>
      <c r="S185" s="226"/>
      <c r="BA185" s="50">
        <f ca="1">IF(ISBLANK(INDIRECT("A185"))," ",(INDIRECT("A185")))</f>
        <v>180</v>
      </c>
      <c r="BB185" s="50" t="str">
        <f ca="1">IF(ISBLANK(INDIRECT("B185"))," ",(INDIRECT("B185")))</f>
        <v xml:space="preserve"> </v>
      </c>
      <c r="BC185" s="50" t="str">
        <f ca="1">IF(ISBLANK(INDIRECT("C185"))," ",(INDIRECT("C185")))</f>
        <v xml:space="preserve"> </v>
      </c>
      <c r="BD185" s="50" t="str">
        <f ca="1">IF(ISBLANK(INDIRECT("D185"))," ",(INDIRECT("D185")))</f>
        <v xml:space="preserve"> </v>
      </c>
      <c r="BE185" s="50" t="str">
        <f ca="1">IF(ISBLANK(INDIRECT("E185"))," ",(INDIRECT("E185")))</f>
        <v xml:space="preserve"> </v>
      </c>
      <c r="BF185" s="50" t="str">
        <f ca="1">IF(ISBLANK(INDIRECT("F185"))," ",(INDIRECT("F185")))</f>
        <v xml:space="preserve"> </v>
      </c>
      <c r="BG185" s="50" t="str">
        <f ca="1">IF(ISBLANK(INDIRECT("G185"))," ",(INDIRECT("G185")))</f>
        <v xml:space="preserve"> </v>
      </c>
      <c r="BH185" s="50" t="str">
        <f ca="1">IF(ISBLANK(INDIRECT("H185"))," ",(INDIRECT("H185")))</f>
        <v xml:space="preserve"> </v>
      </c>
      <c r="BI185" s="50" t="str">
        <f ca="1">IF(ISBLANK(INDIRECT("I185"))," ",(INDIRECT("I185")))</f>
        <v xml:space="preserve"> </v>
      </c>
      <c r="BJ185" s="50" t="str">
        <f ca="1">IF(ISBLANK(INDIRECT("J185"))," ",(INDIRECT("J185")))</f>
        <v xml:space="preserve"> </v>
      </c>
      <c r="BK185" s="50" t="str">
        <f ca="1">IF(ISBLANK(INDIRECT("K185"))," ",(INDIRECT("K185")))</f>
        <v xml:space="preserve"> </v>
      </c>
      <c r="BL185" s="50" t="str">
        <f ca="1">IF(ISBLANK(INDIRECT("L185"))," ",(INDIRECT("L185")))</f>
        <v xml:space="preserve"> </v>
      </c>
      <c r="BM185" s="50" t="str">
        <f ca="1">IF(ISBLANK(INDIRECT("M185"))," ",(INDIRECT("M185")))</f>
        <v xml:space="preserve"> </v>
      </c>
      <c r="BN185" s="50" t="str">
        <f ca="1">IF(ISBLANK(INDIRECT("N185"))," ",(INDIRECT("N185")))</f>
        <v xml:space="preserve"> </v>
      </c>
      <c r="BO185" s="40" t="str">
        <f t="shared" ca="1" si="6"/>
        <v xml:space="preserve"> </v>
      </c>
      <c r="BP185" s="50" t="str">
        <f ca="1">IF(ISBLANK(INDIRECT("O185"))," ",(INDIRECT("O185")))</f>
        <v xml:space="preserve"> </v>
      </c>
      <c r="BQ185" s="50" t="str">
        <f ca="1">IF(ISBLANK(INDIRECT("P185"))," ",(INDIRECT("P185")))</f>
        <v xml:space="preserve"> </v>
      </c>
      <c r="BR185" s="50">
        <f ca="1">IF(ISBLANK(INDIRECT("Q185"))," ",(INDIRECT("Q185")))</f>
        <v>0</v>
      </c>
      <c r="BS185" s="50" t="str">
        <f ca="1">IF(ISBLANK(INDIRECT("R185"))," ",(INDIRECT("R185")))</f>
        <v xml:space="preserve"> </v>
      </c>
      <c r="BT185" s="50" t="str">
        <f ca="1">IF(ISBLANK(INDIRECT("S185"))," ",(INDIRECT("S185")))</f>
        <v xml:space="preserve"> </v>
      </c>
      <c r="BU185" s="40"/>
    </row>
    <row r="186" spans="1:73" x14ac:dyDescent="0.25">
      <c r="A186" s="379">
        <v>181</v>
      </c>
      <c r="B186" s="226"/>
      <c r="C186" s="227"/>
      <c r="D186" s="226"/>
      <c r="E186" s="227"/>
      <c r="F186" s="226"/>
      <c r="G186" s="226"/>
      <c r="H186" s="226"/>
      <c r="I186" s="226"/>
      <c r="J186" s="226"/>
      <c r="K186" s="226"/>
      <c r="L186" s="226"/>
      <c r="M186" s="226"/>
      <c r="N186" s="226"/>
      <c r="O186" s="235"/>
      <c r="P186" s="235"/>
      <c r="Q186" s="150">
        <f t="shared" si="7"/>
        <v>0</v>
      </c>
      <c r="R186" s="147"/>
      <c r="S186" s="226"/>
      <c r="BA186" s="50">
        <f ca="1">IF(ISBLANK(INDIRECT("A186"))," ",(INDIRECT("A186")))</f>
        <v>181</v>
      </c>
      <c r="BB186" s="50" t="str">
        <f ca="1">IF(ISBLANK(INDIRECT("B186"))," ",(INDIRECT("B186")))</f>
        <v xml:space="preserve"> </v>
      </c>
      <c r="BC186" s="50" t="str">
        <f ca="1">IF(ISBLANK(INDIRECT("C186"))," ",(INDIRECT("C186")))</f>
        <v xml:space="preserve"> </v>
      </c>
      <c r="BD186" s="50" t="str">
        <f ca="1">IF(ISBLANK(INDIRECT("D186"))," ",(INDIRECT("D186")))</f>
        <v xml:space="preserve"> </v>
      </c>
      <c r="BE186" s="50" t="str">
        <f ca="1">IF(ISBLANK(INDIRECT("E186"))," ",(INDIRECT("E186")))</f>
        <v xml:space="preserve"> </v>
      </c>
      <c r="BF186" s="50" t="str">
        <f ca="1">IF(ISBLANK(INDIRECT("F186"))," ",(INDIRECT("F186")))</f>
        <v xml:space="preserve"> </v>
      </c>
      <c r="BG186" s="50" t="str">
        <f ca="1">IF(ISBLANK(INDIRECT("G186"))," ",(INDIRECT("G186")))</f>
        <v xml:space="preserve"> </v>
      </c>
      <c r="BH186" s="50" t="str">
        <f ca="1">IF(ISBLANK(INDIRECT("H186"))," ",(INDIRECT("H186")))</f>
        <v xml:space="preserve"> </v>
      </c>
      <c r="BI186" s="50" t="str">
        <f ca="1">IF(ISBLANK(INDIRECT("I186"))," ",(INDIRECT("I186")))</f>
        <v xml:space="preserve"> </v>
      </c>
      <c r="BJ186" s="50" t="str">
        <f ca="1">IF(ISBLANK(INDIRECT("J186"))," ",(INDIRECT("J186")))</f>
        <v xml:space="preserve"> </v>
      </c>
      <c r="BK186" s="50" t="str">
        <f ca="1">IF(ISBLANK(INDIRECT("K186"))," ",(INDIRECT("K186")))</f>
        <v xml:space="preserve"> </v>
      </c>
      <c r="BL186" s="50" t="str">
        <f ca="1">IF(ISBLANK(INDIRECT("L186"))," ",(INDIRECT("L186")))</f>
        <v xml:space="preserve"> </v>
      </c>
      <c r="BM186" s="50" t="str">
        <f ca="1">IF(ISBLANK(INDIRECT("M186"))," ",(INDIRECT("M186")))</f>
        <v xml:space="preserve"> </v>
      </c>
      <c r="BN186" s="50" t="str">
        <f ca="1">IF(ISBLANK(INDIRECT("N186"))," ",(INDIRECT("N186")))</f>
        <v xml:space="preserve"> </v>
      </c>
      <c r="BO186" s="40" t="str">
        <f t="shared" ca="1" si="6"/>
        <v xml:space="preserve"> </v>
      </c>
      <c r="BP186" s="50" t="str">
        <f ca="1">IF(ISBLANK(INDIRECT("O186"))," ",(INDIRECT("O186")))</f>
        <v xml:space="preserve"> </v>
      </c>
      <c r="BQ186" s="50" t="str">
        <f ca="1">IF(ISBLANK(INDIRECT("P186"))," ",(INDIRECT("P186")))</f>
        <v xml:space="preserve"> </v>
      </c>
      <c r="BR186" s="50">
        <f ca="1">IF(ISBLANK(INDIRECT("Q186"))," ",(INDIRECT("Q186")))</f>
        <v>0</v>
      </c>
      <c r="BS186" s="50" t="str">
        <f ca="1">IF(ISBLANK(INDIRECT("R186"))," ",(INDIRECT("R186")))</f>
        <v xml:space="preserve"> </v>
      </c>
      <c r="BT186" s="50" t="str">
        <f ca="1">IF(ISBLANK(INDIRECT("S186"))," ",(INDIRECT("S186")))</f>
        <v xml:space="preserve"> </v>
      </c>
      <c r="BU186" s="40"/>
    </row>
    <row r="187" spans="1:73" x14ac:dyDescent="0.25">
      <c r="A187" s="379">
        <v>182</v>
      </c>
      <c r="B187" s="226"/>
      <c r="C187" s="227"/>
      <c r="D187" s="226"/>
      <c r="E187" s="227"/>
      <c r="F187" s="226"/>
      <c r="G187" s="226"/>
      <c r="H187" s="226"/>
      <c r="I187" s="226"/>
      <c r="J187" s="226"/>
      <c r="K187" s="226"/>
      <c r="L187" s="226"/>
      <c r="M187" s="226"/>
      <c r="N187" s="226"/>
      <c r="O187" s="235"/>
      <c r="P187" s="235"/>
      <c r="Q187" s="150">
        <f t="shared" si="7"/>
        <v>0</v>
      </c>
      <c r="R187" s="147"/>
      <c r="S187" s="226"/>
      <c r="BA187" s="50">
        <f ca="1">IF(ISBLANK(INDIRECT("A187"))," ",(INDIRECT("A187")))</f>
        <v>182</v>
      </c>
      <c r="BB187" s="50" t="str">
        <f ca="1">IF(ISBLANK(INDIRECT("B187"))," ",(INDIRECT("B187")))</f>
        <v xml:space="preserve"> </v>
      </c>
      <c r="BC187" s="50" t="str">
        <f ca="1">IF(ISBLANK(INDIRECT("C187"))," ",(INDIRECT("C187")))</f>
        <v xml:space="preserve"> </v>
      </c>
      <c r="BD187" s="50" t="str">
        <f ca="1">IF(ISBLANK(INDIRECT("D187"))," ",(INDIRECT("D187")))</f>
        <v xml:space="preserve"> </v>
      </c>
      <c r="BE187" s="50" t="str">
        <f ca="1">IF(ISBLANK(INDIRECT("E187"))," ",(INDIRECT("E187")))</f>
        <v xml:space="preserve"> </v>
      </c>
      <c r="BF187" s="50" t="str">
        <f ca="1">IF(ISBLANK(INDIRECT("F187"))," ",(INDIRECT("F187")))</f>
        <v xml:space="preserve"> </v>
      </c>
      <c r="BG187" s="50" t="str">
        <f ca="1">IF(ISBLANK(INDIRECT("G187"))," ",(INDIRECT("G187")))</f>
        <v xml:space="preserve"> </v>
      </c>
      <c r="BH187" s="50" t="str">
        <f ca="1">IF(ISBLANK(INDIRECT("H187"))," ",(INDIRECT("H187")))</f>
        <v xml:space="preserve"> </v>
      </c>
      <c r="BI187" s="50" t="str">
        <f ca="1">IF(ISBLANK(INDIRECT("I187"))," ",(INDIRECT("I187")))</f>
        <v xml:space="preserve"> </v>
      </c>
      <c r="BJ187" s="50" t="str">
        <f ca="1">IF(ISBLANK(INDIRECT("J187"))," ",(INDIRECT("J187")))</f>
        <v xml:space="preserve"> </v>
      </c>
      <c r="BK187" s="50" t="str">
        <f ca="1">IF(ISBLANK(INDIRECT("K187"))," ",(INDIRECT("K187")))</f>
        <v xml:space="preserve"> </v>
      </c>
      <c r="BL187" s="50" t="str">
        <f ca="1">IF(ISBLANK(INDIRECT("L187"))," ",(INDIRECT("L187")))</f>
        <v xml:space="preserve"> </v>
      </c>
      <c r="BM187" s="50" t="str">
        <f ca="1">IF(ISBLANK(INDIRECT("M187"))," ",(INDIRECT("M187")))</f>
        <v xml:space="preserve"> </v>
      </c>
      <c r="BN187" s="50" t="str">
        <f ca="1">IF(ISBLANK(INDIRECT("N187"))," ",(INDIRECT("N187")))</f>
        <v xml:space="preserve"> </v>
      </c>
      <c r="BO187" s="40" t="str">
        <f t="shared" ca="1" si="6"/>
        <v xml:space="preserve"> </v>
      </c>
      <c r="BP187" s="50" t="str">
        <f ca="1">IF(ISBLANK(INDIRECT("O187"))," ",(INDIRECT("O187")))</f>
        <v xml:space="preserve"> </v>
      </c>
      <c r="BQ187" s="50" t="str">
        <f ca="1">IF(ISBLANK(INDIRECT("P187"))," ",(INDIRECT("P187")))</f>
        <v xml:space="preserve"> </v>
      </c>
      <c r="BR187" s="50">
        <f ca="1">IF(ISBLANK(INDIRECT("Q187"))," ",(INDIRECT("Q187")))</f>
        <v>0</v>
      </c>
      <c r="BS187" s="50" t="str">
        <f ca="1">IF(ISBLANK(INDIRECT("R187"))," ",(INDIRECT("R187")))</f>
        <v xml:space="preserve"> </v>
      </c>
      <c r="BT187" s="50" t="str">
        <f ca="1">IF(ISBLANK(INDIRECT("S187"))," ",(INDIRECT("S187")))</f>
        <v xml:space="preserve"> </v>
      </c>
      <c r="BU187" s="40"/>
    </row>
    <row r="188" spans="1:73" x14ac:dyDescent="0.25">
      <c r="A188" s="379">
        <v>183</v>
      </c>
      <c r="B188" s="226"/>
      <c r="C188" s="227"/>
      <c r="D188" s="226"/>
      <c r="E188" s="227"/>
      <c r="F188" s="226"/>
      <c r="G188" s="226"/>
      <c r="H188" s="226"/>
      <c r="I188" s="226"/>
      <c r="J188" s="226"/>
      <c r="K188" s="226"/>
      <c r="L188" s="226"/>
      <c r="M188" s="226"/>
      <c r="N188" s="226"/>
      <c r="O188" s="235"/>
      <c r="P188" s="235"/>
      <c r="Q188" s="150">
        <f t="shared" si="7"/>
        <v>0</v>
      </c>
      <c r="R188" s="147"/>
      <c r="S188" s="226"/>
      <c r="BA188" s="50">
        <f ca="1">IF(ISBLANK(INDIRECT("A188"))," ",(INDIRECT("A188")))</f>
        <v>183</v>
      </c>
      <c r="BB188" s="50" t="str">
        <f ca="1">IF(ISBLANK(INDIRECT("B188"))," ",(INDIRECT("B188")))</f>
        <v xml:space="preserve"> </v>
      </c>
      <c r="BC188" s="50" t="str">
        <f ca="1">IF(ISBLANK(INDIRECT("C188"))," ",(INDIRECT("C188")))</f>
        <v xml:space="preserve"> </v>
      </c>
      <c r="BD188" s="50" t="str">
        <f ca="1">IF(ISBLANK(INDIRECT("D188"))," ",(INDIRECT("D188")))</f>
        <v xml:space="preserve"> </v>
      </c>
      <c r="BE188" s="50" t="str">
        <f ca="1">IF(ISBLANK(INDIRECT("E188"))," ",(INDIRECT("E188")))</f>
        <v xml:space="preserve"> </v>
      </c>
      <c r="BF188" s="50" t="str">
        <f ca="1">IF(ISBLANK(INDIRECT("F188"))," ",(INDIRECT("F188")))</f>
        <v xml:space="preserve"> </v>
      </c>
      <c r="BG188" s="50" t="str">
        <f ca="1">IF(ISBLANK(INDIRECT("G188"))," ",(INDIRECT("G188")))</f>
        <v xml:space="preserve"> </v>
      </c>
      <c r="BH188" s="50" t="str">
        <f ca="1">IF(ISBLANK(INDIRECT("H188"))," ",(INDIRECT("H188")))</f>
        <v xml:space="preserve"> </v>
      </c>
      <c r="BI188" s="50" t="str">
        <f ca="1">IF(ISBLANK(INDIRECT("I188"))," ",(INDIRECT("I188")))</f>
        <v xml:space="preserve"> </v>
      </c>
      <c r="BJ188" s="50" t="str">
        <f ca="1">IF(ISBLANK(INDIRECT("J188"))," ",(INDIRECT("J188")))</f>
        <v xml:space="preserve"> </v>
      </c>
      <c r="BK188" s="50" t="str">
        <f ca="1">IF(ISBLANK(INDIRECT("K188"))," ",(INDIRECT("K188")))</f>
        <v xml:space="preserve"> </v>
      </c>
      <c r="BL188" s="50" t="str">
        <f ca="1">IF(ISBLANK(INDIRECT("L188"))," ",(INDIRECT("L188")))</f>
        <v xml:space="preserve"> </v>
      </c>
      <c r="BM188" s="50" t="str">
        <f ca="1">IF(ISBLANK(INDIRECT("M188"))," ",(INDIRECT("M188")))</f>
        <v xml:space="preserve"> </v>
      </c>
      <c r="BN188" s="50" t="str">
        <f ca="1">IF(ISBLANK(INDIRECT("N188"))," ",(INDIRECT("N188")))</f>
        <v xml:space="preserve"> </v>
      </c>
      <c r="BO188" s="40" t="str">
        <f t="shared" ca="1" si="6"/>
        <v xml:space="preserve"> </v>
      </c>
      <c r="BP188" s="50" t="str">
        <f ca="1">IF(ISBLANK(INDIRECT("O188"))," ",(INDIRECT("O188")))</f>
        <v xml:space="preserve"> </v>
      </c>
      <c r="BQ188" s="50" t="str">
        <f ca="1">IF(ISBLANK(INDIRECT("P188"))," ",(INDIRECT("P188")))</f>
        <v xml:space="preserve"> </v>
      </c>
      <c r="BR188" s="50">
        <f ca="1">IF(ISBLANK(INDIRECT("Q188"))," ",(INDIRECT("Q188")))</f>
        <v>0</v>
      </c>
      <c r="BS188" s="50" t="str">
        <f ca="1">IF(ISBLANK(INDIRECT("R188"))," ",(INDIRECT("R188")))</f>
        <v xml:space="preserve"> </v>
      </c>
      <c r="BT188" s="50" t="str">
        <f ca="1">IF(ISBLANK(INDIRECT("S188"))," ",(INDIRECT("S188")))</f>
        <v xml:space="preserve"> </v>
      </c>
      <c r="BU188" s="40"/>
    </row>
    <row r="189" spans="1:73" x14ac:dyDescent="0.25">
      <c r="A189" s="379">
        <v>184</v>
      </c>
      <c r="B189" s="226"/>
      <c r="C189" s="227"/>
      <c r="D189" s="226"/>
      <c r="E189" s="227"/>
      <c r="F189" s="226"/>
      <c r="G189" s="226"/>
      <c r="H189" s="226"/>
      <c r="I189" s="226"/>
      <c r="J189" s="226"/>
      <c r="K189" s="226"/>
      <c r="L189" s="226"/>
      <c r="M189" s="226"/>
      <c r="N189" s="226"/>
      <c r="O189" s="235"/>
      <c r="P189" s="235"/>
      <c r="Q189" s="150">
        <f t="shared" si="7"/>
        <v>0</v>
      </c>
      <c r="R189" s="147"/>
      <c r="S189" s="226"/>
      <c r="BA189" s="50">
        <f ca="1">IF(ISBLANK(INDIRECT("A189"))," ",(INDIRECT("A189")))</f>
        <v>184</v>
      </c>
      <c r="BB189" s="50" t="str">
        <f ca="1">IF(ISBLANK(INDIRECT("B189"))," ",(INDIRECT("B189")))</f>
        <v xml:space="preserve"> </v>
      </c>
      <c r="BC189" s="50" t="str">
        <f ca="1">IF(ISBLANK(INDIRECT("C189"))," ",(INDIRECT("C189")))</f>
        <v xml:space="preserve"> </v>
      </c>
      <c r="BD189" s="50" t="str">
        <f ca="1">IF(ISBLANK(INDIRECT("D189"))," ",(INDIRECT("D189")))</f>
        <v xml:space="preserve"> </v>
      </c>
      <c r="BE189" s="50" t="str">
        <f ca="1">IF(ISBLANK(INDIRECT("E189"))," ",(INDIRECT("E189")))</f>
        <v xml:space="preserve"> </v>
      </c>
      <c r="BF189" s="50" t="str">
        <f ca="1">IF(ISBLANK(INDIRECT("F189"))," ",(INDIRECT("F189")))</f>
        <v xml:space="preserve"> </v>
      </c>
      <c r="BG189" s="50" t="str">
        <f ca="1">IF(ISBLANK(INDIRECT("G189"))," ",(INDIRECT("G189")))</f>
        <v xml:space="preserve"> </v>
      </c>
      <c r="BH189" s="50" t="str">
        <f ca="1">IF(ISBLANK(INDIRECT("H189"))," ",(INDIRECT("H189")))</f>
        <v xml:space="preserve"> </v>
      </c>
      <c r="BI189" s="50" t="str">
        <f ca="1">IF(ISBLANK(INDIRECT("I189"))," ",(INDIRECT("I189")))</f>
        <v xml:space="preserve"> </v>
      </c>
      <c r="BJ189" s="50" t="str">
        <f ca="1">IF(ISBLANK(INDIRECT("J189"))," ",(INDIRECT("J189")))</f>
        <v xml:space="preserve"> </v>
      </c>
      <c r="BK189" s="50" t="str">
        <f ca="1">IF(ISBLANK(INDIRECT("K189"))," ",(INDIRECT("K189")))</f>
        <v xml:space="preserve"> </v>
      </c>
      <c r="BL189" s="50" t="str">
        <f ca="1">IF(ISBLANK(INDIRECT("L189"))," ",(INDIRECT("L189")))</f>
        <v xml:space="preserve"> </v>
      </c>
      <c r="BM189" s="50" t="str">
        <f ca="1">IF(ISBLANK(INDIRECT("M189"))," ",(INDIRECT("M189")))</f>
        <v xml:space="preserve"> </v>
      </c>
      <c r="BN189" s="50" t="str">
        <f ca="1">IF(ISBLANK(INDIRECT("N189"))," ",(INDIRECT("N189")))</f>
        <v xml:space="preserve"> </v>
      </c>
      <c r="BO189" s="40" t="str">
        <f t="shared" ca="1" si="6"/>
        <v xml:space="preserve"> </v>
      </c>
      <c r="BP189" s="50" t="str">
        <f ca="1">IF(ISBLANK(INDIRECT("O189"))," ",(INDIRECT("O189")))</f>
        <v xml:space="preserve"> </v>
      </c>
      <c r="BQ189" s="50" t="str">
        <f ca="1">IF(ISBLANK(INDIRECT("P189"))," ",(INDIRECT("P189")))</f>
        <v xml:space="preserve"> </v>
      </c>
      <c r="BR189" s="50">
        <f ca="1">IF(ISBLANK(INDIRECT("Q189"))," ",(INDIRECT("Q189")))</f>
        <v>0</v>
      </c>
      <c r="BS189" s="50" t="str">
        <f ca="1">IF(ISBLANK(INDIRECT("R189"))," ",(INDIRECT("R189")))</f>
        <v xml:space="preserve"> </v>
      </c>
      <c r="BT189" s="50" t="str">
        <f ca="1">IF(ISBLANK(INDIRECT("S189"))," ",(INDIRECT("S189")))</f>
        <v xml:space="preserve"> </v>
      </c>
      <c r="BU189" s="40"/>
    </row>
    <row r="190" spans="1:73" x14ac:dyDescent="0.25">
      <c r="A190" s="379">
        <v>185</v>
      </c>
      <c r="B190" s="226"/>
      <c r="C190" s="227"/>
      <c r="D190" s="226"/>
      <c r="E190" s="227"/>
      <c r="F190" s="226"/>
      <c r="G190" s="226"/>
      <c r="H190" s="226"/>
      <c r="I190" s="226"/>
      <c r="J190" s="226"/>
      <c r="K190" s="226"/>
      <c r="L190" s="226"/>
      <c r="M190" s="226"/>
      <c r="N190" s="226"/>
      <c r="O190" s="235"/>
      <c r="P190" s="235"/>
      <c r="Q190" s="150">
        <f t="shared" si="7"/>
        <v>0</v>
      </c>
      <c r="R190" s="147"/>
      <c r="S190" s="226"/>
      <c r="BA190" s="50">
        <f ca="1">IF(ISBLANK(INDIRECT("A190"))," ",(INDIRECT("A190")))</f>
        <v>185</v>
      </c>
      <c r="BB190" s="50" t="str">
        <f ca="1">IF(ISBLANK(INDIRECT("B190"))," ",(INDIRECT("B190")))</f>
        <v xml:space="preserve"> </v>
      </c>
      <c r="BC190" s="50" t="str">
        <f ca="1">IF(ISBLANK(INDIRECT("C190"))," ",(INDIRECT("C190")))</f>
        <v xml:space="preserve"> </v>
      </c>
      <c r="BD190" s="50" t="str">
        <f ca="1">IF(ISBLANK(INDIRECT("D190"))," ",(INDIRECT("D190")))</f>
        <v xml:space="preserve"> </v>
      </c>
      <c r="BE190" s="50" t="str">
        <f ca="1">IF(ISBLANK(INDIRECT("E190"))," ",(INDIRECT("E190")))</f>
        <v xml:space="preserve"> </v>
      </c>
      <c r="BF190" s="50" t="str">
        <f ca="1">IF(ISBLANK(INDIRECT("F190"))," ",(INDIRECT("F190")))</f>
        <v xml:space="preserve"> </v>
      </c>
      <c r="BG190" s="50" t="str">
        <f ca="1">IF(ISBLANK(INDIRECT("G190"))," ",(INDIRECT("G190")))</f>
        <v xml:space="preserve"> </v>
      </c>
      <c r="BH190" s="50" t="str">
        <f ca="1">IF(ISBLANK(INDIRECT("H190"))," ",(INDIRECT("H190")))</f>
        <v xml:space="preserve"> </v>
      </c>
      <c r="BI190" s="50" t="str">
        <f ca="1">IF(ISBLANK(INDIRECT("I190"))," ",(INDIRECT("I190")))</f>
        <v xml:space="preserve"> </v>
      </c>
      <c r="BJ190" s="50" t="str">
        <f ca="1">IF(ISBLANK(INDIRECT("J190"))," ",(INDIRECT("J190")))</f>
        <v xml:space="preserve"> </v>
      </c>
      <c r="BK190" s="50" t="str">
        <f ca="1">IF(ISBLANK(INDIRECT("K190"))," ",(INDIRECT("K190")))</f>
        <v xml:space="preserve"> </v>
      </c>
      <c r="BL190" s="50" t="str">
        <f ca="1">IF(ISBLANK(INDIRECT("L190"))," ",(INDIRECT("L190")))</f>
        <v xml:space="preserve"> </v>
      </c>
      <c r="BM190" s="50" t="str">
        <f ca="1">IF(ISBLANK(INDIRECT("M190"))," ",(INDIRECT("M190")))</f>
        <v xml:space="preserve"> </v>
      </c>
      <c r="BN190" s="50" t="str">
        <f ca="1">IF(ISBLANK(INDIRECT("N190"))," ",(INDIRECT("N190")))</f>
        <v xml:space="preserve"> </v>
      </c>
      <c r="BO190" s="40" t="str">
        <f t="shared" ca="1" si="6"/>
        <v xml:space="preserve"> </v>
      </c>
      <c r="BP190" s="50" t="str">
        <f ca="1">IF(ISBLANK(INDIRECT("O190"))," ",(INDIRECT("O190")))</f>
        <v xml:space="preserve"> </v>
      </c>
      <c r="BQ190" s="50" t="str">
        <f ca="1">IF(ISBLANK(INDIRECT("P190"))," ",(INDIRECT("P190")))</f>
        <v xml:space="preserve"> </v>
      </c>
      <c r="BR190" s="50">
        <f ca="1">IF(ISBLANK(INDIRECT("Q190"))," ",(INDIRECT("Q190")))</f>
        <v>0</v>
      </c>
      <c r="BS190" s="50" t="str">
        <f ca="1">IF(ISBLANK(INDIRECT("R190"))," ",(INDIRECT("R190")))</f>
        <v xml:space="preserve"> </v>
      </c>
      <c r="BT190" s="50" t="str">
        <f ca="1">IF(ISBLANK(INDIRECT("S190"))," ",(INDIRECT("S190")))</f>
        <v xml:space="preserve"> </v>
      </c>
      <c r="BU190" s="40"/>
    </row>
    <row r="191" spans="1:73" x14ac:dyDescent="0.25">
      <c r="A191" s="379">
        <v>186</v>
      </c>
      <c r="B191" s="226"/>
      <c r="C191" s="227"/>
      <c r="D191" s="226"/>
      <c r="E191" s="227"/>
      <c r="F191" s="226"/>
      <c r="G191" s="226"/>
      <c r="H191" s="226"/>
      <c r="I191" s="226"/>
      <c r="J191" s="226"/>
      <c r="K191" s="226"/>
      <c r="L191" s="226"/>
      <c r="M191" s="226"/>
      <c r="N191" s="226"/>
      <c r="O191" s="235"/>
      <c r="P191" s="235"/>
      <c r="Q191" s="150">
        <f t="shared" si="7"/>
        <v>0</v>
      </c>
      <c r="R191" s="147"/>
      <c r="S191" s="226"/>
      <c r="BA191" s="50">
        <f ca="1">IF(ISBLANK(INDIRECT("A191"))," ",(INDIRECT("A191")))</f>
        <v>186</v>
      </c>
      <c r="BB191" s="50" t="str">
        <f ca="1">IF(ISBLANK(INDIRECT("B191"))," ",(INDIRECT("B191")))</f>
        <v xml:space="preserve"> </v>
      </c>
      <c r="BC191" s="50" t="str">
        <f ca="1">IF(ISBLANK(INDIRECT("C191"))," ",(INDIRECT("C191")))</f>
        <v xml:space="preserve"> </v>
      </c>
      <c r="BD191" s="50" t="str">
        <f ca="1">IF(ISBLANK(INDIRECT("D191"))," ",(INDIRECT("D191")))</f>
        <v xml:space="preserve"> </v>
      </c>
      <c r="BE191" s="50" t="str">
        <f ca="1">IF(ISBLANK(INDIRECT("E191"))," ",(INDIRECT("E191")))</f>
        <v xml:space="preserve"> </v>
      </c>
      <c r="BF191" s="50" t="str">
        <f ca="1">IF(ISBLANK(INDIRECT("F191"))," ",(INDIRECT("F191")))</f>
        <v xml:space="preserve"> </v>
      </c>
      <c r="BG191" s="50" t="str">
        <f ca="1">IF(ISBLANK(INDIRECT("G191"))," ",(INDIRECT("G191")))</f>
        <v xml:space="preserve"> </v>
      </c>
      <c r="BH191" s="50" t="str">
        <f ca="1">IF(ISBLANK(INDIRECT("H191"))," ",(INDIRECT("H191")))</f>
        <v xml:space="preserve"> </v>
      </c>
      <c r="BI191" s="50" t="str">
        <f ca="1">IF(ISBLANK(INDIRECT("I191"))," ",(INDIRECT("I191")))</f>
        <v xml:space="preserve"> </v>
      </c>
      <c r="BJ191" s="50" t="str">
        <f ca="1">IF(ISBLANK(INDIRECT("J191"))," ",(INDIRECT("J191")))</f>
        <v xml:space="preserve"> </v>
      </c>
      <c r="BK191" s="50" t="str">
        <f ca="1">IF(ISBLANK(INDIRECT("K191"))," ",(INDIRECT("K191")))</f>
        <v xml:space="preserve"> </v>
      </c>
      <c r="BL191" s="50" t="str">
        <f ca="1">IF(ISBLANK(INDIRECT("L191"))," ",(INDIRECT("L191")))</f>
        <v xml:space="preserve"> </v>
      </c>
      <c r="BM191" s="50" t="str">
        <f ca="1">IF(ISBLANK(INDIRECT("M191"))," ",(INDIRECT("M191")))</f>
        <v xml:space="preserve"> </v>
      </c>
      <c r="BN191" s="50" t="str">
        <f ca="1">IF(ISBLANK(INDIRECT("N191"))," ",(INDIRECT("N191")))</f>
        <v xml:space="preserve"> </v>
      </c>
      <c r="BO191" s="40" t="str">
        <f t="shared" ca="1" si="6"/>
        <v xml:space="preserve"> </v>
      </c>
      <c r="BP191" s="50" t="str">
        <f ca="1">IF(ISBLANK(INDIRECT("O191"))," ",(INDIRECT("O191")))</f>
        <v xml:space="preserve"> </v>
      </c>
      <c r="BQ191" s="50" t="str">
        <f ca="1">IF(ISBLANK(INDIRECT("P191"))," ",(INDIRECT("P191")))</f>
        <v xml:space="preserve"> </v>
      </c>
      <c r="BR191" s="50">
        <f ca="1">IF(ISBLANK(INDIRECT("Q191"))," ",(INDIRECT("Q191")))</f>
        <v>0</v>
      </c>
      <c r="BS191" s="50" t="str">
        <f ca="1">IF(ISBLANK(INDIRECT("R191"))," ",(INDIRECT("R191")))</f>
        <v xml:space="preserve"> </v>
      </c>
      <c r="BT191" s="50" t="str">
        <f ca="1">IF(ISBLANK(INDIRECT("S191"))," ",(INDIRECT("S191")))</f>
        <v xml:space="preserve"> </v>
      </c>
      <c r="BU191" s="40"/>
    </row>
    <row r="192" spans="1:73" x14ac:dyDescent="0.25">
      <c r="A192" s="379">
        <v>187</v>
      </c>
      <c r="B192" s="226"/>
      <c r="C192" s="227"/>
      <c r="D192" s="226"/>
      <c r="E192" s="227"/>
      <c r="F192" s="226"/>
      <c r="G192" s="226"/>
      <c r="H192" s="226"/>
      <c r="I192" s="226"/>
      <c r="J192" s="226"/>
      <c r="K192" s="226"/>
      <c r="L192" s="226"/>
      <c r="M192" s="226"/>
      <c r="N192" s="226"/>
      <c r="O192" s="235"/>
      <c r="P192" s="235"/>
      <c r="Q192" s="150">
        <f t="shared" si="7"/>
        <v>0</v>
      </c>
      <c r="R192" s="147"/>
      <c r="S192" s="226"/>
      <c r="BA192" s="50">
        <f ca="1">IF(ISBLANK(INDIRECT("A192"))," ",(INDIRECT("A192")))</f>
        <v>187</v>
      </c>
      <c r="BB192" s="50" t="str">
        <f ca="1">IF(ISBLANK(INDIRECT("B192"))," ",(INDIRECT("B192")))</f>
        <v xml:space="preserve"> </v>
      </c>
      <c r="BC192" s="50" t="str">
        <f ca="1">IF(ISBLANK(INDIRECT("C192"))," ",(INDIRECT("C192")))</f>
        <v xml:space="preserve"> </v>
      </c>
      <c r="BD192" s="50" t="str">
        <f ca="1">IF(ISBLANK(INDIRECT("D192"))," ",(INDIRECT("D192")))</f>
        <v xml:space="preserve"> </v>
      </c>
      <c r="BE192" s="50" t="str">
        <f ca="1">IF(ISBLANK(INDIRECT("E192"))," ",(INDIRECT("E192")))</f>
        <v xml:space="preserve"> </v>
      </c>
      <c r="BF192" s="50" t="str">
        <f ca="1">IF(ISBLANK(INDIRECT("F192"))," ",(INDIRECT("F192")))</f>
        <v xml:space="preserve"> </v>
      </c>
      <c r="BG192" s="50" t="str">
        <f ca="1">IF(ISBLANK(INDIRECT("G192"))," ",(INDIRECT("G192")))</f>
        <v xml:space="preserve"> </v>
      </c>
      <c r="BH192" s="50" t="str">
        <f ca="1">IF(ISBLANK(INDIRECT("H192"))," ",(INDIRECT("H192")))</f>
        <v xml:space="preserve"> </v>
      </c>
      <c r="BI192" s="50" t="str">
        <f ca="1">IF(ISBLANK(INDIRECT("I192"))," ",(INDIRECT("I192")))</f>
        <v xml:space="preserve"> </v>
      </c>
      <c r="BJ192" s="50" t="str">
        <f ca="1">IF(ISBLANK(INDIRECT("J192"))," ",(INDIRECT("J192")))</f>
        <v xml:space="preserve"> </v>
      </c>
      <c r="BK192" s="50" t="str">
        <f ca="1">IF(ISBLANK(INDIRECT("K192"))," ",(INDIRECT("K192")))</f>
        <v xml:space="preserve"> </v>
      </c>
      <c r="BL192" s="50" t="str">
        <f ca="1">IF(ISBLANK(INDIRECT("L192"))," ",(INDIRECT("L192")))</f>
        <v xml:space="preserve"> </v>
      </c>
      <c r="BM192" s="50" t="str">
        <f ca="1">IF(ISBLANK(INDIRECT("M192"))," ",(INDIRECT("M192")))</f>
        <v xml:space="preserve"> </v>
      </c>
      <c r="BN192" s="50" t="str">
        <f ca="1">IF(ISBLANK(INDIRECT("N192"))," ",(INDIRECT("N192")))</f>
        <v xml:space="preserve"> </v>
      </c>
      <c r="BO192" s="40" t="str">
        <f t="shared" ca="1" si="6"/>
        <v xml:space="preserve"> </v>
      </c>
      <c r="BP192" s="50" t="str">
        <f ca="1">IF(ISBLANK(INDIRECT("O192"))," ",(INDIRECT("O192")))</f>
        <v xml:space="preserve"> </v>
      </c>
      <c r="BQ192" s="50" t="str">
        <f ca="1">IF(ISBLANK(INDIRECT("P192"))," ",(INDIRECT("P192")))</f>
        <v xml:space="preserve"> </v>
      </c>
      <c r="BR192" s="50">
        <f ca="1">IF(ISBLANK(INDIRECT("Q192"))," ",(INDIRECT("Q192")))</f>
        <v>0</v>
      </c>
      <c r="BS192" s="50" t="str">
        <f ca="1">IF(ISBLANK(INDIRECT("R192"))," ",(INDIRECT("R192")))</f>
        <v xml:space="preserve"> </v>
      </c>
      <c r="BT192" s="50" t="str">
        <f ca="1">IF(ISBLANK(INDIRECT("S192"))," ",(INDIRECT("S192")))</f>
        <v xml:space="preserve"> </v>
      </c>
      <c r="BU192" s="40"/>
    </row>
    <row r="193" spans="1:73" x14ac:dyDescent="0.25">
      <c r="A193" s="379">
        <v>188</v>
      </c>
      <c r="B193" s="226"/>
      <c r="C193" s="227"/>
      <c r="D193" s="226"/>
      <c r="E193" s="227"/>
      <c r="F193" s="226"/>
      <c r="G193" s="226"/>
      <c r="H193" s="226"/>
      <c r="I193" s="226"/>
      <c r="J193" s="226"/>
      <c r="K193" s="226"/>
      <c r="L193" s="226"/>
      <c r="M193" s="226"/>
      <c r="N193" s="226"/>
      <c r="O193" s="235"/>
      <c r="P193" s="235"/>
      <c r="Q193" s="150">
        <f t="shared" si="7"/>
        <v>0</v>
      </c>
      <c r="R193" s="147"/>
      <c r="S193" s="226"/>
      <c r="BA193" s="50">
        <f ca="1">IF(ISBLANK(INDIRECT("A193"))," ",(INDIRECT("A193")))</f>
        <v>188</v>
      </c>
      <c r="BB193" s="50" t="str">
        <f ca="1">IF(ISBLANK(INDIRECT("B193"))," ",(INDIRECT("B193")))</f>
        <v xml:space="preserve"> </v>
      </c>
      <c r="BC193" s="50" t="str">
        <f ca="1">IF(ISBLANK(INDIRECT("C193"))," ",(INDIRECT("C193")))</f>
        <v xml:space="preserve"> </v>
      </c>
      <c r="BD193" s="50" t="str">
        <f ca="1">IF(ISBLANK(INDIRECT("D193"))," ",(INDIRECT("D193")))</f>
        <v xml:space="preserve"> </v>
      </c>
      <c r="BE193" s="50" t="str">
        <f ca="1">IF(ISBLANK(INDIRECT("E193"))," ",(INDIRECT("E193")))</f>
        <v xml:space="preserve"> </v>
      </c>
      <c r="BF193" s="50" t="str">
        <f ca="1">IF(ISBLANK(INDIRECT("F193"))," ",(INDIRECT("F193")))</f>
        <v xml:space="preserve"> </v>
      </c>
      <c r="BG193" s="50" t="str">
        <f ca="1">IF(ISBLANK(INDIRECT("G193"))," ",(INDIRECT("G193")))</f>
        <v xml:space="preserve"> </v>
      </c>
      <c r="BH193" s="50" t="str">
        <f ca="1">IF(ISBLANK(INDIRECT("H193"))," ",(INDIRECT("H193")))</f>
        <v xml:space="preserve"> </v>
      </c>
      <c r="BI193" s="50" t="str">
        <f ca="1">IF(ISBLANK(INDIRECT("I193"))," ",(INDIRECT("I193")))</f>
        <v xml:space="preserve"> </v>
      </c>
      <c r="BJ193" s="50" t="str">
        <f ca="1">IF(ISBLANK(INDIRECT("J193"))," ",(INDIRECT("J193")))</f>
        <v xml:space="preserve"> </v>
      </c>
      <c r="BK193" s="50" t="str">
        <f ca="1">IF(ISBLANK(INDIRECT("K193"))," ",(INDIRECT("K193")))</f>
        <v xml:space="preserve"> </v>
      </c>
      <c r="BL193" s="50" t="str">
        <f ca="1">IF(ISBLANK(INDIRECT("L193"))," ",(INDIRECT("L193")))</f>
        <v xml:space="preserve"> </v>
      </c>
      <c r="BM193" s="50" t="str">
        <f ca="1">IF(ISBLANK(INDIRECT("M193"))," ",(INDIRECT("M193")))</f>
        <v xml:space="preserve"> </v>
      </c>
      <c r="BN193" s="50" t="str">
        <f ca="1">IF(ISBLANK(INDIRECT("N193"))," ",(INDIRECT("N193")))</f>
        <v xml:space="preserve"> </v>
      </c>
      <c r="BO193" s="40" t="str">
        <f t="shared" ca="1" si="6"/>
        <v xml:space="preserve"> </v>
      </c>
      <c r="BP193" s="50" t="str">
        <f ca="1">IF(ISBLANK(INDIRECT("O193"))," ",(INDIRECT("O193")))</f>
        <v xml:space="preserve"> </v>
      </c>
      <c r="BQ193" s="50" t="str">
        <f ca="1">IF(ISBLANK(INDIRECT("P193"))," ",(INDIRECT("P193")))</f>
        <v xml:space="preserve"> </v>
      </c>
      <c r="BR193" s="50">
        <f ca="1">IF(ISBLANK(INDIRECT("Q193"))," ",(INDIRECT("Q193")))</f>
        <v>0</v>
      </c>
      <c r="BS193" s="50" t="str">
        <f ca="1">IF(ISBLANK(INDIRECT("R193"))," ",(INDIRECT("R193")))</f>
        <v xml:space="preserve"> </v>
      </c>
      <c r="BT193" s="50" t="str">
        <f ca="1">IF(ISBLANK(INDIRECT("S193"))," ",(INDIRECT("S193")))</f>
        <v xml:space="preserve"> </v>
      </c>
      <c r="BU193" s="40"/>
    </row>
    <row r="194" spans="1:73" x14ac:dyDescent="0.25">
      <c r="A194" s="379">
        <v>189</v>
      </c>
      <c r="B194" s="226"/>
      <c r="C194" s="227"/>
      <c r="D194" s="226"/>
      <c r="E194" s="227"/>
      <c r="F194" s="226"/>
      <c r="G194" s="226"/>
      <c r="H194" s="226"/>
      <c r="I194" s="226"/>
      <c r="J194" s="226"/>
      <c r="K194" s="226"/>
      <c r="L194" s="226"/>
      <c r="M194" s="226"/>
      <c r="N194" s="226"/>
      <c r="O194" s="235"/>
      <c r="P194" s="235"/>
      <c r="Q194" s="150">
        <f t="shared" si="7"/>
        <v>0</v>
      </c>
      <c r="R194" s="147"/>
      <c r="S194" s="226"/>
      <c r="BA194" s="50">
        <f ca="1">IF(ISBLANK(INDIRECT("A194"))," ",(INDIRECT("A194")))</f>
        <v>189</v>
      </c>
      <c r="BB194" s="50" t="str">
        <f ca="1">IF(ISBLANK(INDIRECT("B194"))," ",(INDIRECT("B194")))</f>
        <v xml:space="preserve"> </v>
      </c>
      <c r="BC194" s="50" t="str">
        <f ca="1">IF(ISBLANK(INDIRECT("C194"))," ",(INDIRECT("C194")))</f>
        <v xml:space="preserve"> </v>
      </c>
      <c r="BD194" s="50" t="str">
        <f ca="1">IF(ISBLANK(INDIRECT("D194"))," ",(INDIRECT("D194")))</f>
        <v xml:space="preserve"> </v>
      </c>
      <c r="BE194" s="50" t="str">
        <f ca="1">IF(ISBLANK(INDIRECT("E194"))," ",(INDIRECT("E194")))</f>
        <v xml:space="preserve"> </v>
      </c>
      <c r="BF194" s="50" t="str">
        <f ca="1">IF(ISBLANK(INDIRECT("F194"))," ",(INDIRECT("F194")))</f>
        <v xml:space="preserve"> </v>
      </c>
      <c r="BG194" s="50" t="str">
        <f ca="1">IF(ISBLANK(INDIRECT("G194"))," ",(INDIRECT("G194")))</f>
        <v xml:space="preserve"> </v>
      </c>
      <c r="BH194" s="50" t="str">
        <f ca="1">IF(ISBLANK(INDIRECT("H194"))," ",(INDIRECT("H194")))</f>
        <v xml:space="preserve"> </v>
      </c>
      <c r="BI194" s="50" t="str">
        <f ca="1">IF(ISBLANK(INDIRECT("I194"))," ",(INDIRECT("I194")))</f>
        <v xml:space="preserve"> </v>
      </c>
      <c r="BJ194" s="50" t="str">
        <f ca="1">IF(ISBLANK(INDIRECT("J194"))," ",(INDIRECT("J194")))</f>
        <v xml:space="preserve"> </v>
      </c>
      <c r="BK194" s="50" t="str">
        <f ca="1">IF(ISBLANK(INDIRECT("K194"))," ",(INDIRECT("K194")))</f>
        <v xml:space="preserve"> </v>
      </c>
      <c r="BL194" s="50" t="str">
        <f ca="1">IF(ISBLANK(INDIRECT("L194"))," ",(INDIRECT("L194")))</f>
        <v xml:space="preserve"> </v>
      </c>
      <c r="BM194" s="50" t="str">
        <f ca="1">IF(ISBLANK(INDIRECT("M194"))," ",(INDIRECT("M194")))</f>
        <v xml:space="preserve"> </v>
      </c>
      <c r="BN194" s="50" t="str">
        <f ca="1">IF(ISBLANK(INDIRECT("N194"))," ",(INDIRECT("N194")))</f>
        <v xml:space="preserve"> </v>
      </c>
      <c r="BO194" s="40" t="str">
        <f t="shared" ca="1" si="6"/>
        <v xml:space="preserve"> </v>
      </c>
      <c r="BP194" s="50" t="str">
        <f ca="1">IF(ISBLANK(INDIRECT("O194"))," ",(INDIRECT("O194")))</f>
        <v xml:space="preserve"> </v>
      </c>
      <c r="BQ194" s="50" t="str">
        <f ca="1">IF(ISBLANK(INDIRECT("P194"))," ",(INDIRECT("P194")))</f>
        <v xml:space="preserve"> </v>
      </c>
      <c r="BR194" s="50">
        <f ca="1">IF(ISBLANK(INDIRECT("Q194"))," ",(INDIRECT("Q194")))</f>
        <v>0</v>
      </c>
      <c r="BS194" s="50" t="str">
        <f ca="1">IF(ISBLANK(INDIRECT("R194"))," ",(INDIRECT("R194")))</f>
        <v xml:space="preserve"> </v>
      </c>
      <c r="BT194" s="50" t="str">
        <f ca="1">IF(ISBLANK(INDIRECT("S194"))," ",(INDIRECT("S194")))</f>
        <v xml:space="preserve"> </v>
      </c>
      <c r="BU194" s="40"/>
    </row>
    <row r="195" spans="1:73" x14ac:dyDescent="0.25">
      <c r="A195" s="379">
        <v>190</v>
      </c>
      <c r="B195" s="226"/>
      <c r="C195" s="227"/>
      <c r="D195" s="226"/>
      <c r="E195" s="227"/>
      <c r="F195" s="226"/>
      <c r="G195" s="226"/>
      <c r="H195" s="226"/>
      <c r="I195" s="226"/>
      <c r="J195" s="226"/>
      <c r="K195" s="226"/>
      <c r="L195" s="226"/>
      <c r="M195" s="226"/>
      <c r="N195" s="226"/>
      <c r="O195" s="235"/>
      <c r="P195" s="235"/>
      <c r="Q195" s="150">
        <f t="shared" si="7"/>
        <v>0</v>
      </c>
      <c r="R195" s="147"/>
      <c r="S195" s="226"/>
      <c r="BA195" s="50">
        <f ca="1">IF(ISBLANK(INDIRECT("A195"))," ",(INDIRECT("A195")))</f>
        <v>190</v>
      </c>
      <c r="BB195" s="50" t="str">
        <f ca="1">IF(ISBLANK(INDIRECT("B195"))," ",(INDIRECT("B195")))</f>
        <v xml:space="preserve"> </v>
      </c>
      <c r="BC195" s="50" t="str">
        <f ca="1">IF(ISBLANK(INDIRECT("C195"))," ",(INDIRECT("C195")))</f>
        <v xml:space="preserve"> </v>
      </c>
      <c r="BD195" s="50" t="str">
        <f ca="1">IF(ISBLANK(INDIRECT("D195"))," ",(INDIRECT("D195")))</f>
        <v xml:space="preserve"> </v>
      </c>
      <c r="BE195" s="50" t="str">
        <f ca="1">IF(ISBLANK(INDIRECT("E195"))," ",(INDIRECT("E195")))</f>
        <v xml:space="preserve"> </v>
      </c>
      <c r="BF195" s="50" t="str">
        <f ca="1">IF(ISBLANK(INDIRECT("F195"))," ",(INDIRECT("F195")))</f>
        <v xml:space="preserve"> </v>
      </c>
      <c r="BG195" s="50" t="str">
        <f ca="1">IF(ISBLANK(INDIRECT("G195"))," ",(INDIRECT("G195")))</f>
        <v xml:space="preserve"> </v>
      </c>
      <c r="BH195" s="50" t="str">
        <f ca="1">IF(ISBLANK(INDIRECT("H195"))," ",(INDIRECT("H195")))</f>
        <v xml:space="preserve"> </v>
      </c>
      <c r="BI195" s="50" t="str">
        <f ca="1">IF(ISBLANK(INDIRECT("I195"))," ",(INDIRECT("I195")))</f>
        <v xml:space="preserve"> </v>
      </c>
      <c r="BJ195" s="50" t="str">
        <f ca="1">IF(ISBLANK(INDIRECT("J195"))," ",(INDIRECT("J195")))</f>
        <v xml:space="preserve"> </v>
      </c>
      <c r="BK195" s="50" t="str">
        <f ca="1">IF(ISBLANK(INDIRECT("K195"))," ",(INDIRECT("K195")))</f>
        <v xml:space="preserve"> </v>
      </c>
      <c r="BL195" s="50" t="str">
        <f ca="1">IF(ISBLANK(INDIRECT("L195"))," ",(INDIRECT("L195")))</f>
        <v xml:space="preserve"> </v>
      </c>
      <c r="BM195" s="50" t="str">
        <f ca="1">IF(ISBLANK(INDIRECT("M195"))," ",(INDIRECT("M195")))</f>
        <v xml:space="preserve"> </v>
      </c>
      <c r="BN195" s="50" t="str">
        <f ca="1">IF(ISBLANK(INDIRECT("N195"))," ",(INDIRECT("N195")))</f>
        <v xml:space="preserve"> </v>
      </c>
      <c r="BO195" s="40" t="str">
        <f t="shared" ca="1" si="6"/>
        <v xml:space="preserve"> </v>
      </c>
      <c r="BP195" s="50" t="str">
        <f ca="1">IF(ISBLANK(INDIRECT("O195"))," ",(INDIRECT("O195")))</f>
        <v xml:space="preserve"> </v>
      </c>
      <c r="BQ195" s="50" t="str">
        <f ca="1">IF(ISBLANK(INDIRECT("P195"))," ",(INDIRECT("P195")))</f>
        <v xml:space="preserve"> </v>
      </c>
      <c r="BR195" s="50">
        <f ca="1">IF(ISBLANK(INDIRECT("Q195"))," ",(INDIRECT("Q195")))</f>
        <v>0</v>
      </c>
      <c r="BS195" s="50" t="str">
        <f ca="1">IF(ISBLANK(INDIRECT("R195"))," ",(INDIRECT("R195")))</f>
        <v xml:space="preserve"> </v>
      </c>
      <c r="BT195" s="50" t="str">
        <f ca="1">IF(ISBLANK(INDIRECT("S195"))," ",(INDIRECT("S195")))</f>
        <v xml:space="preserve"> </v>
      </c>
      <c r="BU195" s="40"/>
    </row>
    <row r="196" spans="1:73" x14ac:dyDescent="0.25">
      <c r="A196" s="379">
        <v>191</v>
      </c>
      <c r="B196" s="226"/>
      <c r="C196" s="227"/>
      <c r="D196" s="226"/>
      <c r="E196" s="227"/>
      <c r="F196" s="226"/>
      <c r="G196" s="226"/>
      <c r="H196" s="226"/>
      <c r="I196" s="226"/>
      <c r="J196" s="226"/>
      <c r="K196" s="226"/>
      <c r="L196" s="226"/>
      <c r="M196" s="226"/>
      <c r="N196" s="226"/>
      <c r="O196" s="235"/>
      <c r="P196" s="235"/>
      <c r="Q196" s="150">
        <f t="shared" si="7"/>
        <v>0</v>
      </c>
      <c r="R196" s="147"/>
      <c r="S196" s="226"/>
      <c r="BA196" s="50">
        <f ca="1">IF(ISBLANK(INDIRECT("A196"))," ",(INDIRECT("A196")))</f>
        <v>191</v>
      </c>
      <c r="BB196" s="50" t="str">
        <f ca="1">IF(ISBLANK(INDIRECT("B196"))," ",(INDIRECT("B196")))</f>
        <v xml:space="preserve"> </v>
      </c>
      <c r="BC196" s="50" t="str">
        <f ca="1">IF(ISBLANK(INDIRECT("C196"))," ",(INDIRECT("C196")))</f>
        <v xml:space="preserve"> </v>
      </c>
      <c r="BD196" s="50" t="str">
        <f ca="1">IF(ISBLANK(INDIRECT("D196"))," ",(INDIRECT("D196")))</f>
        <v xml:space="preserve"> </v>
      </c>
      <c r="BE196" s="50" t="str">
        <f ca="1">IF(ISBLANK(INDIRECT("E196"))," ",(INDIRECT("E196")))</f>
        <v xml:space="preserve"> </v>
      </c>
      <c r="BF196" s="50" t="str">
        <f ca="1">IF(ISBLANK(INDIRECT("F196"))," ",(INDIRECT("F196")))</f>
        <v xml:space="preserve"> </v>
      </c>
      <c r="BG196" s="50" t="str">
        <f ca="1">IF(ISBLANK(INDIRECT("G196"))," ",(INDIRECT("G196")))</f>
        <v xml:space="preserve"> </v>
      </c>
      <c r="BH196" s="50" t="str">
        <f ca="1">IF(ISBLANK(INDIRECT("H196"))," ",(INDIRECT("H196")))</f>
        <v xml:space="preserve"> </v>
      </c>
      <c r="BI196" s="50" t="str">
        <f ca="1">IF(ISBLANK(INDIRECT("I196"))," ",(INDIRECT("I196")))</f>
        <v xml:space="preserve"> </v>
      </c>
      <c r="BJ196" s="50" t="str">
        <f ca="1">IF(ISBLANK(INDIRECT("J196"))," ",(INDIRECT("J196")))</f>
        <v xml:space="preserve"> </v>
      </c>
      <c r="BK196" s="50" t="str">
        <f ca="1">IF(ISBLANK(INDIRECT("K196"))," ",(INDIRECT("K196")))</f>
        <v xml:space="preserve"> </v>
      </c>
      <c r="BL196" s="50" t="str">
        <f ca="1">IF(ISBLANK(INDIRECT("L196"))," ",(INDIRECT("L196")))</f>
        <v xml:space="preserve"> </v>
      </c>
      <c r="BM196" s="50" t="str">
        <f ca="1">IF(ISBLANK(INDIRECT("M196"))," ",(INDIRECT("M196")))</f>
        <v xml:space="preserve"> </v>
      </c>
      <c r="BN196" s="50" t="str">
        <f ca="1">IF(ISBLANK(INDIRECT("N196"))," ",(INDIRECT("N196")))</f>
        <v xml:space="preserve"> </v>
      </c>
      <c r="BO196" s="40" t="str">
        <f t="shared" ca="1" si="6"/>
        <v xml:space="preserve"> </v>
      </c>
      <c r="BP196" s="50" t="str">
        <f ca="1">IF(ISBLANK(INDIRECT("O196"))," ",(INDIRECT("O196")))</f>
        <v xml:space="preserve"> </v>
      </c>
      <c r="BQ196" s="50" t="str">
        <f ca="1">IF(ISBLANK(INDIRECT("P196"))," ",(INDIRECT("P196")))</f>
        <v xml:space="preserve"> </v>
      </c>
      <c r="BR196" s="50">
        <f ca="1">IF(ISBLANK(INDIRECT("Q196"))," ",(INDIRECT("Q196")))</f>
        <v>0</v>
      </c>
      <c r="BS196" s="50" t="str">
        <f ca="1">IF(ISBLANK(INDIRECT("R196"))," ",(INDIRECT("R196")))</f>
        <v xml:space="preserve"> </v>
      </c>
      <c r="BT196" s="50" t="str">
        <f ca="1">IF(ISBLANK(INDIRECT("S196"))," ",(INDIRECT("S196")))</f>
        <v xml:space="preserve"> </v>
      </c>
      <c r="BU196" s="40"/>
    </row>
    <row r="197" spans="1:73" x14ac:dyDescent="0.25">
      <c r="A197" s="379">
        <v>192</v>
      </c>
      <c r="B197" s="226"/>
      <c r="C197" s="227"/>
      <c r="D197" s="226"/>
      <c r="E197" s="227"/>
      <c r="F197" s="226"/>
      <c r="G197" s="226"/>
      <c r="H197" s="226"/>
      <c r="I197" s="226"/>
      <c r="J197" s="226"/>
      <c r="K197" s="226"/>
      <c r="L197" s="226"/>
      <c r="M197" s="226"/>
      <c r="N197" s="226"/>
      <c r="O197" s="235"/>
      <c r="P197" s="235"/>
      <c r="Q197" s="150">
        <f t="shared" si="7"/>
        <v>0</v>
      </c>
      <c r="R197" s="147"/>
      <c r="S197" s="226"/>
      <c r="BA197" s="50">
        <f ca="1">IF(ISBLANK(INDIRECT("A197"))," ",(INDIRECT("A197")))</f>
        <v>192</v>
      </c>
      <c r="BB197" s="50" t="str">
        <f ca="1">IF(ISBLANK(INDIRECT("B197"))," ",(INDIRECT("B197")))</f>
        <v xml:space="preserve"> </v>
      </c>
      <c r="BC197" s="50" t="str">
        <f ca="1">IF(ISBLANK(INDIRECT("C197"))," ",(INDIRECT("C197")))</f>
        <v xml:space="preserve"> </v>
      </c>
      <c r="BD197" s="50" t="str">
        <f ca="1">IF(ISBLANK(INDIRECT("D197"))," ",(INDIRECT("D197")))</f>
        <v xml:space="preserve"> </v>
      </c>
      <c r="BE197" s="50" t="str">
        <f ca="1">IF(ISBLANK(INDIRECT("E197"))," ",(INDIRECT("E197")))</f>
        <v xml:space="preserve"> </v>
      </c>
      <c r="BF197" s="50" t="str">
        <f ca="1">IF(ISBLANK(INDIRECT("F197"))," ",(INDIRECT("F197")))</f>
        <v xml:space="preserve"> </v>
      </c>
      <c r="BG197" s="50" t="str">
        <f ca="1">IF(ISBLANK(INDIRECT("G197"))," ",(INDIRECT("G197")))</f>
        <v xml:space="preserve"> </v>
      </c>
      <c r="BH197" s="50" t="str">
        <f ca="1">IF(ISBLANK(INDIRECT("H197"))," ",(INDIRECT("H197")))</f>
        <v xml:space="preserve"> </v>
      </c>
      <c r="BI197" s="50" t="str">
        <f ca="1">IF(ISBLANK(INDIRECT("I197"))," ",(INDIRECT("I197")))</f>
        <v xml:space="preserve"> </v>
      </c>
      <c r="BJ197" s="50" t="str">
        <f ca="1">IF(ISBLANK(INDIRECT("J197"))," ",(INDIRECT("J197")))</f>
        <v xml:space="preserve"> </v>
      </c>
      <c r="BK197" s="50" t="str">
        <f ca="1">IF(ISBLANK(INDIRECT("K197"))," ",(INDIRECT("K197")))</f>
        <v xml:space="preserve"> </v>
      </c>
      <c r="BL197" s="50" t="str">
        <f ca="1">IF(ISBLANK(INDIRECT("L197"))," ",(INDIRECT("L197")))</f>
        <v xml:space="preserve"> </v>
      </c>
      <c r="BM197" s="50" t="str">
        <f ca="1">IF(ISBLANK(INDIRECT("M197"))," ",(INDIRECT("M197")))</f>
        <v xml:space="preserve"> </v>
      </c>
      <c r="BN197" s="50" t="str">
        <f ca="1">IF(ISBLANK(INDIRECT("N197"))," ",(INDIRECT("N197")))</f>
        <v xml:space="preserve"> </v>
      </c>
      <c r="BO197" s="40" t="str">
        <f t="shared" ca="1" si="6"/>
        <v xml:space="preserve"> </v>
      </c>
      <c r="BP197" s="50" t="str">
        <f ca="1">IF(ISBLANK(INDIRECT("O197"))," ",(INDIRECT("O197")))</f>
        <v xml:space="preserve"> </v>
      </c>
      <c r="BQ197" s="50" t="str">
        <f ca="1">IF(ISBLANK(INDIRECT("P197"))," ",(INDIRECT("P197")))</f>
        <v xml:space="preserve"> </v>
      </c>
      <c r="BR197" s="50">
        <f ca="1">IF(ISBLANK(INDIRECT("Q197"))," ",(INDIRECT("Q197")))</f>
        <v>0</v>
      </c>
      <c r="BS197" s="50" t="str">
        <f ca="1">IF(ISBLANK(INDIRECT("R197"))," ",(INDIRECT("R197")))</f>
        <v xml:space="preserve"> </v>
      </c>
      <c r="BT197" s="50" t="str">
        <f ca="1">IF(ISBLANK(INDIRECT("S197"))," ",(INDIRECT("S197")))</f>
        <v xml:space="preserve"> </v>
      </c>
      <c r="BU197" s="40"/>
    </row>
    <row r="198" spans="1:73" x14ac:dyDescent="0.25">
      <c r="A198" s="379">
        <v>193</v>
      </c>
      <c r="B198" s="226"/>
      <c r="C198" s="227"/>
      <c r="D198" s="226"/>
      <c r="E198" s="227"/>
      <c r="F198" s="226"/>
      <c r="G198" s="226"/>
      <c r="H198" s="226"/>
      <c r="I198" s="226"/>
      <c r="J198" s="226"/>
      <c r="K198" s="226"/>
      <c r="L198" s="226"/>
      <c r="M198" s="226"/>
      <c r="N198" s="226"/>
      <c r="O198" s="235"/>
      <c r="P198" s="235"/>
      <c r="Q198" s="150">
        <f t="shared" si="7"/>
        <v>0</v>
      </c>
      <c r="R198" s="147"/>
      <c r="S198" s="226"/>
      <c r="BA198" s="50">
        <f ca="1">IF(ISBLANK(INDIRECT("A198"))," ",(INDIRECT("A198")))</f>
        <v>193</v>
      </c>
      <c r="BB198" s="50" t="str">
        <f ca="1">IF(ISBLANK(INDIRECT("B198"))," ",(INDIRECT("B198")))</f>
        <v xml:space="preserve"> </v>
      </c>
      <c r="BC198" s="50" t="str">
        <f ca="1">IF(ISBLANK(INDIRECT("C198"))," ",(INDIRECT("C198")))</f>
        <v xml:space="preserve"> </v>
      </c>
      <c r="BD198" s="50" t="str">
        <f ca="1">IF(ISBLANK(INDIRECT("D198"))," ",(INDIRECT("D198")))</f>
        <v xml:space="preserve"> </v>
      </c>
      <c r="BE198" s="50" t="str">
        <f ca="1">IF(ISBLANK(INDIRECT("E198"))," ",(INDIRECT("E198")))</f>
        <v xml:space="preserve"> </v>
      </c>
      <c r="BF198" s="50" t="str">
        <f ca="1">IF(ISBLANK(INDIRECT("F198"))," ",(INDIRECT("F198")))</f>
        <v xml:space="preserve"> </v>
      </c>
      <c r="BG198" s="50" t="str">
        <f ca="1">IF(ISBLANK(INDIRECT("G198"))," ",(INDIRECT("G198")))</f>
        <v xml:space="preserve"> </v>
      </c>
      <c r="BH198" s="50" t="str">
        <f ca="1">IF(ISBLANK(INDIRECT("H198"))," ",(INDIRECT("H198")))</f>
        <v xml:space="preserve"> </v>
      </c>
      <c r="BI198" s="50" t="str">
        <f ca="1">IF(ISBLANK(INDIRECT("I198"))," ",(INDIRECT("I198")))</f>
        <v xml:space="preserve"> </v>
      </c>
      <c r="BJ198" s="50" t="str">
        <f ca="1">IF(ISBLANK(INDIRECT("J198"))," ",(INDIRECT("J198")))</f>
        <v xml:space="preserve"> </v>
      </c>
      <c r="BK198" s="50" t="str">
        <f ca="1">IF(ISBLANK(INDIRECT("K198"))," ",(INDIRECT("K198")))</f>
        <v xml:space="preserve"> </v>
      </c>
      <c r="BL198" s="50" t="str">
        <f ca="1">IF(ISBLANK(INDIRECT("L198"))," ",(INDIRECT("L198")))</f>
        <v xml:space="preserve"> </v>
      </c>
      <c r="BM198" s="50" t="str">
        <f ca="1">IF(ISBLANK(INDIRECT("M198"))," ",(INDIRECT("M198")))</f>
        <v xml:space="preserve"> </v>
      </c>
      <c r="BN198" s="50" t="str">
        <f ca="1">IF(ISBLANK(INDIRECT("N198"))," ",(INDIRECT("N198")))</f>
        <v xml:space="preserve"> </v>
      </c>
      <c r="BO198" s="40" t="str">
        <f t="shared" ref="BO198:BO261" ca="1" si="8">IF((CONCATENATE(BD198,", ",BE198,", ",BF198," ,",BG198," , ",BH198," ",BI198,", ",BJ198,"  ",BK198,", bldg ",BL198,", apt ",BM198," (",BN198,")"))=$BO$5," ",IF((CONCATENATE(BD198,", ",BE198,", ",BF198," ,",BG198," , ",BH198," ",BI198,", ",BJ198,"  ",BK198,", bldg ",BL198,", apt ",BM198," (",BN198,")"))=$BO$3," ",IF((CONCATENATE(BD198,", ",BE198,", ",BF198," ,",BG198," , ",BH198," ",BI198,", ",BJ198,"  ",BK198,", bldg ",BL198,", apt ",BM198," (",BN198,")"))=$BO$4,"-",CONCATENATE(BD198,", ",BE198,", ",BF198," ,",BG198," , ",BH198," ",BI198,", ",BJ198,"  ",BK198,", bldg ",BL198,", apt ",BM198," (",BN198,")"))))</f>
        <v xml:space="preserve"> </v>
      </c>
      <c r="BP198" s="50" t="str">
        <f ca="1">IF(ISBLANK(INDIRECT("O198"))," ",(INDIRECT("O198")))</f>
        <v xml:space="preserve"> </v>
      </c>
      <c r="BQ198" s="50" t="str">
        <f ca="1">IF(ISBLANK(INDIRECT("P198"))," ",(INDIRECT("P198")))</f>
        <v xml:space="preserve"> </v>
      </c>
      <c r="BR198" s="50">
        <f ca="1">IF(ISBLANK(INDIRECT("Q198"))," ",(INDIRECT("Q198")))</f>
        <v>0</v>
      </c>
      <c r="BS198" s="50" t="str">
        <f ca="1">IF(ISBLANK(INDIRECT("R198"))," ",(INDIRECT("R198")))</f>
        <v xml:space="preserve"> </v>
      </c>
      <c r="BT198" s="50" t="str">
        <f ca="1">IF(ISBLANK(INDIRECT("S198"))," ",(INDIRECT("S198")))</f>
        <v xml:space="preserve"> </v>
      </c>
      <c r="BU198" s="40"/>
    </row>
    <row r="199" spans="1:73" x14ac:dyDescent="0.25">
      <c r="A199" s="379">
        <v>194</v>
      </c>
      <c r="B199" s="226"/>
      <c r="C199" s="227"/>
      <c r="D199" s="226"/>
      <c r="E199" s="227"/>
      <c r="F199" s="226"/>
      <c r="G199" s="226"/>
      <c r="H199" s="226"/>
      <c r="I199" s="226"/>
      <c r="J199" s="226"/>
      <c r="K199" s="226"/>
      <c r="L199" s="226"/>
      <c r="M199" s="226"/>
      <c r="N199" s="226"/>
      <c r="O199" s="235"/>
      <c r="P199" s="235"/>
      <c r="Q199" s="150">
        <f t="shared" si="7"/>
        <v>0</v>
      </c>
      <c r="R199" s="147"/>
      <c r="S199" s="226"/>
      <c r="BA199" s="50">
        <f ca="1">IF(ISBLANK(INDIRECT("A199"))," ",(INDIRECT("A199")))</f>
        <v>194</v>
      </c>
      <c r="BB199" s="50" t="str">
        <f ca="1">IF(ISBLANK(INDIRECT("B199"))," ",(INDIRECT("B199")))</f>
        <v xml:space="preserve"> </v>
      </c>
      <c r="BC199" s="50" t="str">
        <f ca="1">IF(ISBLANK(INDIRECT("C199"))," ",(INDIRECT("C199")))</f>
        <v xml:space="preserve"> </v>
      </c>
      <c r="BD199" s="50" t="str">
        <f ca="1">IF(ISBLANK(INDIRECT("D199"))," ",(INDIRECT("D199")))</f>
        <v xml:space="preserve"> </v>
      </c>
      <c r="BE199" s="50" t="str">
        <f ca="1">IF(ISBLANK(INDIRECT("E199"))," ",(INDIRECT("E199")))</f>
        <v xml:space="preserve"> </v>
      </c>
      <c r="BF199" s="50" t="str">
        <f ca="1">IF(ISBLANK(INDIRECT("F199"))," ",(INDIRECT("F199")))</f>
        <v xml:space="preserve"> </v>
      </c>
      <c r="BG199" s="50" t="str">
        <f ca="1">IF(ISBLANK(INDIRECT("G199"))," ",(INDIRECT("G199")))</f>
        <v xml:space="preserve"> </v>
      </c>
      <c r="BH199" s="50" t="str">
        <f ca="1">IF(ISBLANK(INDIRECT("H199"))," ",(INDIRECT("H199")))</f>
        <v xml:space="preserve"> </v>
      </c>
      <c r="BI199" s="50" t="str">
        <f ca="1">IF(ISBLANK(INDIRECT("I199"))," ",(INDIRECT("I199")))</f>
        <v xml:space="preserve"> </v>
      </c>
      <c r="BJ199" s="50" t="str">
        <f ca="1">IF(ISBLANK(INDIRECT("J199"))," ",(INDIRECT("J199")))</f>
        <v xml:space="preserve"> </v>
      </c>
      <c r="BK199" s="50" t="str">
        <f ca="1">IF(ISBLANK(INDIRECT("K199"))," ",(INDIRECT("K199")))</f>
        <v xml:space="preserve"> </v>
      </c>
      <c r="BL199" s="50" t="str">
        <f ca="1">IF(ISBLANK(INDIRECT("L199"))," ",(INDIRECT("L199")))</f>
        <v xml:space="preserve"> </v>
      </c>
      <c r="BM199" s="50" t="str">
        <f ca="1">IF(ISBLANK(INDIRECT("M199"))," ",(INDIRECT("M199")))</f>
        <v xml:space="preserve"> </v>
      </c>
      <c r="BN199" s="50" t="str">
        <f ca="1">IF(ISBLANK(INDIRECT("N199"))," ",(INDIRECT("N199")))</f>
        <v xml:space="preserve"> </v>
      </c>
      <c r="BO199" s="40" t="str">
        <f t="shared" ca="1" si="8"/>
        <v xml:space="preserve"> </v>
      </c>
      <c r="BP199" s="50" t="str">
        <f ca="1">IF(ISBLANK(INDIRECT("O199"))," ",(INDIRECT("O199")))</f>
        <v xml:space="preserve"> </v>
      </c>
      <c r="BQ199" s="50" t="str">
        <f ca="1">IF(ISBLANK(INDIRECT("P199"))," ",(INDIRECT("P199")))</f>
        <v xml:space="preserve"> </v>
      </c>
      <c r="BR199" s="50">
        <f ca="1">IF(ISBLANK(INDIRECT("Q199"))," ",(INDIRECT("Q199")))</f>
        <v>0</v>
      </c>
      <c r="BS199" s="50" t="str">
        <f ca="1">IF(ISBLANK(INDIRECT("R199"))," ",(INDIRECT("R199")))</f>
        <v xml:space="preserve"> </v>
      </c>
      <c r="BT199" s="50" t="str">
        <f ca="1">IF(ISBLANK(INDIRECT("S199"))," ",(INDIRECT("S199")))</f>
        <v xml:space="preserve"> </v>
      </c>
      <c r="BU199" s="40"/>
    </row>
    <row r="200" spans="1:73" x14ac:dyDescent="0.25">
      <c r="A200" s="379">
        <v>195</v>
      </c>
      <c r="B200" s="226"/>
      <c r="C200" s="227"/>
      <c r="D200" s="226"/>
      <c r="E200" s="227"/>
      <c r="F200" s="226"/>
      <c r="G200" s="226"/>
      <c r="H200" s="226"/>
      <c r="I200" s="226"/>
      <c r="J200" s="226"/>
      <c r="K200" s="226"/>
      <c r="L200" s="226"/>
      <c r="M200" s="226"/>
      <c r="N200" s="226"/>
      <c r="O200" s="235"/>
      <c r="P200" s="235"/>
      <c r="Q200" s="150">
        <f t="shared" ref="Q200:Q263" si="9">P200+O200</f>
        <v>0</v>
      </c>
      <c r="R200" s="147"/>
      <c r="S200" s="226"/>
      <c r="BA200" s="50">
        <f ca="1">IF(ISBLANK(INDIRECT("A200"))," ",(INDIRECT("A200")))</f>
        <v>195</v>
      </c>
      <c r="BB200" s="50" t="str">
        <f ca="1">IF(ISBLANK(INDIRECT("B200"))," ",(INDIRECT("B200")))</f>
        <v xml:space="preserve"> </v>
      </c>
      <c r="BC200" s="50" t="str">
        <f ca="1">IF(ISBLANK(INDIRECT("C200"))," ",(INDIRECT("C200")))</f>
        <v xml:space="preserve"> </v>
      </c>
      <c r="BD200" s="50" t="str">
        <f ca="1">IF(ISBLANK(INDIRECT("D200"))," ",(INDIRECT("D200")))</f>
        <v xml:space="preserve"> </v>
      </c>
      <c r="BE200" s="50" t="str">
        <f ca="1">IF(ISBLANK(INDIRECT("E200"))," ",(INDIRECT("E200")))</f>
        <v xml:space="preserve"> </v>
      </c>
      <c r="BF200" s="50" t="str">
        <f ca="1">IF(ISBLANK(INDIRECT("F200"))," ",(INDIRECT("F200")))</f>
        <v xml:space="preserve"> </v>
      </c>
      <c r="BG200" s="50" t="str">
        <f ca="1">IF(ISBLANK(INDIRECT("G200"))," ",(INDIRECT("G200")))</f>
        <v xml:space="preserve"> </v>
      </c>
      <c r="BH200" s="50" t="str">
        <f ca="1">IF(ISBLANK(INDIRECT("H200"))," ",(INDIRECT("H200")))</f>
        <v xml:space="preserve"> </v>
      </c>
      <c r="BI200" s="50" t="str">
        <f ca="1">IF(ISBLANK(INDIRECT("I200"))," ",(INDIRECT("I200")))</f>
        <v xml:space="preserve"> </v>
      </c>
      <c r="BJ200" s="50" t="str">
        <f ca="1">IF(ISBLANK(INDIRECT("J200"))," ",(INDIRECT("J200")))</f>
        <v xml:space="preserve"> </v>
      </c>
      <c r="BK200" s="50" t="str">
        <f ca="1">IF(ISBLANK(INDIRECT("K200"))," ",(INDIRECT("K200")))</f>
        <v xml:space="preserve"> </v>
      </c>
      <c r="BL200" s="50" t="str">
        <f ca="1">IF(ISBLANK(INDIRECT("L200"))," ",(INDIRECT("L200")))</f>
        <v xml:space="preserve"> </v>
      </c>
      <c r="BM200" s="50" t="str">
        <f ca="1">IF(ISBLANK(INDIRECT("M200"))," ",(INDIRECT("M200")))</f>
        <v xml:space="preserve"> </v>
      </c>
      <c r="BN200" s="50" t="str">
        <f ca="1">IF(ISBLANK(INDIRECT("N200"))," ",(INDIRECT("N200")))</f>
        <v xml:space="preserve"> </v>
      </c>
      <c r="BO200" s="40" t="str">
        <f t="shared" ca="1" si="8"/>
        <v xml:space="preserve"> </v>
      </c>
      <c r="BP200" s="50" t="str">
        <f ca="1">IF(ISBLANK(INDIRECT("O200"))," ",(INDIRECT("O200")))</f>
        <v xml:space="preserve"> </v>
      </c>
      <c r="BQ200" s="50" t="str">
        <f ca="1">IF(ISBLANK(INDIRECT("P200"))," ",(INDIRECT("P200")))</f>
        <v xml:space="preserve"> </v>
      </c>
      <c r="BR200" s="50">
        <f ca="1">IF(ISBLANK(INDIRECT("Q200"))," ",(INDIRECT("Q200")))</f>
        <v>0</v>
      </c>
      <c r="BS200" s="50" t="str">
        <f ca="1">IF(ISBLANK(INDIRECT("R200"))," ",(INDIRECT("R200")))</f>
        <v xml:space="preserve"> </v>
      </c>
      <c r="BT200" s="50" t="str">
        <f ca="1">IF(ISBLANK(INDIRECT("S200"))," ",(INDIRECT("S200")))</f>
        <v xml:space="preserve"> </v>
      </c>
      <c r="BU200" s="40"/>
    </row>
    <row r="201" spans="1:73" x14ac:dyDescent="0.25">
      <c r="A201" s="379">
        <v>196</v>
      </c>
      <c r="B201" s="226"/>
      <c r="C201" s="227"/>
      <c r="D201" s="226"/>
      <c r="E201" s="227"/>
      <c r="F201" s="226"/>
      <c r="G201" s="226"/>
      <c r="H201" s="226"/>
      <c r="I201" s="226"/>
      <c r="J201" s="226"/>
      <c r="K201" s="226"/>
      <c r="L201" s="226"/>
      <c r="M201" s="226"/>
      <c r="N201" s="226"/>
      <c r="O201" s="235"/>
      <c r="P201" s="235"/>
      <c r="Q201" s="150">
        <f t="shared" si="9"/>
        <v>0</v>
      </c>
      <c r="R201" s="147"/>
      <c r="S201" s="226"/>
      <c r="BA201" s="50">
        <f ca="1">IF(ISBLANK(INDIRECT("A201"))," ",(INDIRECT("A201")))</f>
        <v>196</v>
      </c>
      <c r="BB201" s="50" t="str">
        <f ca="1">IF(ISBLANK(INDIRECT("B201"))," ",(INDIRECT("B201")))</f>
        <v xml:space="preserve"> </v>
      </c>
      <c r="BC201" s="50" t="str">
        <f ca="1">IF(ISBLANK(INDIRECT("C201"))," ",(INDIRECT("C201")))</f>
        <v xml:space="preserve"> </v>
      </c>
      <c r="BD201" s="50" t="str">
        <f ca="1">IF(ISBLANK(INDIRECT("D201"))," ",(INDIRECT("D201")))</f>
        <v xml:space="preserve"> </v>
      </c>
      <c r="BE201" s="50" t="str">
        <f ca="1">IF(ISBLANK(INDIRECT("E201"))," ",(INDIRECT("E201")))</f>
        <v xml:space="preserve"> </v>
      </c>
      <c r="BF201" s="50" t="str">
        <f ca="1">IF(ISBLANK(INDIRECT("F201"))," ",(INDIRECT("F201")))</f>
        <v xml:space="preserve"> </v>
      </c>
      <c r="BG201" s="50" t="str">
        <f ca="1">IF(ISBLANK(INDIRECT("G201"))," ",(INDIRECT("G201")))</f>
        <v xml:space="preserve"> </v>
      </c>
      <c r="BH201" s="50" t="str">
        <f ca="1">IF(ISBLANK(INDIRECT("H201"))," ",(INDIRECT("H201")))</f>
        <v xml:space="preserve"> </v>
      </c>
      <c r="BI201" s="50" t="str">
        <f ca="1">IF(ISBLANK(INDIRECT("I201"))," ",(INDIRECT("I201")))</f>
        <v xml:space="preserve"> </v>
      </c>
      <c r="BJ201" s="50" t="str">
        <f ca="1">IF(ISBLANK(INDIRECT("J201"))," ",(INDIRECT("J201")))</f>
        <v xml:space="preserve"> </v>
      </c>
      <c r="BK201" s="50" t="str">
        <f ca="1">IF(ISBLANK(INDIRECT("K201"))," ",(INDIRECT("K201")))</f>
        <v xml:space="preserve"> </v>
      </c>
      <c r="BL201" s="50" t="str">
        <f ca="1">IF(ISBLANK(INDIRECT("L201"))," ",(INDIRECT("L201")))</f>
        <v xml:space="preserve"> </v>
      </c>
      <c r="BM201" s="50" t="str">
        <f ca="1">IF(ISBLANK(INDIRECT("M201"))," ",(INDIRECT("M201")))</f>
        <v xml:space="preserve"> </v>
      </c>
      <c r="BN201" s="50" t="str">
        <f ca="1">IF(ISBLANK(INDIRECT("N201"))," ",(INDIRECT("N201")))</f>
        <v xml:space="preserve"> </v>
      </c>
      <c r="BO201" s="40" t="str">
        <f t="shared" ca="1" si="8"/>
        <v xml:space="preserve"> </v>
      </c>
      <c r="BP201" s="50" t="str">
        <f ca="1">IF(ISBLANK(INDIRECT("O201"))," ",(INDIRECT("O201")))</f>
        <v xml:space="preserve"> </v>
      </c>
      <c r="BQ201" s="50" t="str">
        <f ca="1">IF(ISBLANK(INDIRECT("P201"))," ",(INDIRECT("P201")))</f>
        <v xml:space="preserve"> </v>
      </c>
      <c r="BR201" s="50">
        <f ca="1">IF(ISBLANK(INDIRECT("Q201"))," ",(INDIRECT("Q201")))</f>
        <v>0</v>
      </c>
      <c r="BS201" s="50" t="str">
        <f ca="1">IF(ISBLANK(INDIRECT("R201"))," ",(INDIRECT("R201")))</f>
        <v xml:space="preserve"> </v>
      </c>
      <c r="BT201" s="50" t="str">
        <f ca="1">IF(ISBLANK(INDIRECT("S201"))," ",(INDIRECT("S201")))</f>
        <v xml:space="preserve"> </v>
      </c>
      <c r="BU201" s="40"/>
    </row>
    <row r="202" spans="1:73" x14ac:dyDescent="0.25">
      <c r="A202" s="379">
        <v>197</v>
      </c>
      <c r="B202" s="226"/>
      <c r="C202" s="227"/>
      <c r="D202" s="226"/>
      <c r="E202" s="227"/>
      <c r="F202" s="226"/>
      <c r="G202" s="226"/>
      <c r="H202" s="226"/>
      <c r="I202" s="226"/>
      <c r="J202" s="226"/>
      <c r="K202" s="226"/>
      <c r="L202" s="226"/>
      <c r="M202" s="226"/>
      <c r="N202" s="226"/>
      <c r="O202" s="235"/>
      <c r="P202" s="235"/>
      <c r="Q202" s="150">
        <f t="shared" si="9"/>
        <v>0</v>
      </c>
      <c r="R202" s="147"/>
      <c r="S202" s="226"/>
      <c r="BA202" s="50">
        <f ca="1">IF(ISBLANK(INDIRECT("A202"))," ",(INDIRECT("A202")))</f>
        <v>197</v>
      </c>
      <c r="BB202" s="50" t="str">
        <f ca="1">IF(ISBLANK(INDIRECT("B202"))," ",(INDIRECT("B202")))</f>
        <v xml:space="preserve"> </v>
      </c>
      <c r="BC202" s="50" t="str">
        <f ca="1">IF(ISBLANK(INDIRECT("C202"))," ",(INDIRECT("C202")))</f>
        <v xml:space="preserve"> </v>
      </c>
      <c r="BD202" s="50" t="str">
        <f ca="1">IF(ISBLANK(INDIRECT("D202"))," ",(INDIRECT("D202")))</f>
        <v xml:space="preserve"> </v>
      </c>
      <c r="BE202" s="50" t="str">
        <f ca="1">IF(ISBLANK(INDIRECT("E202"))," ",(INDIRECT("E202")))</f>
        <v xml:space="preserve"> </v>
      </c>
      <c r="BF202" s="50" t="str">
        <f ca="1">IF(ISBLANK(INDIRECT("F202"))," ",(INDIRECT("F202")))</f>
        <v xml:space="preserve"> </v>
      </c>
      <c r="BG202" s="50" t="str">
        <f ca="1">IF(ISBLANK(INDIRECT("G202"))," ",(INDIRECT("G202")))</f>
        <v xml:space="preserve"> </v>
      </c>
      <c r="BH202" s="50" t="str">
        <f ca="1">IF(ISBLANK(INDIRECT("H202"))," ",(INDIRECT("H202")))</f>
        <v xml:space="preserve"> </v>
      </c>
      <c r="BI202" s="50" t="str">
        <f ca="1">IF(ISBLANK(INDIRECT("I202"))," ",(INDIRECT("I202")))</f>
        <v xml:space="preserve"> </v>
      </c>
      <c r="BJ202" s="50" t="str">
        <f ca="1">IF(ISBLANK(INDIRECT("J202"))," ",(INDIRECT("J202")))</f>
        <v xml:space="preserve"> </v>
      </c>
      <c r="BK202" s="50" t="str">
        <f ca="1">IF(ISBLANK(INDIRECT("K202"))," ",(INDIRECT("K202")))</f>
        <v xml:space="preserve"> </v>
      </c>
      <c r="BL202" s="50" t="str">
        <f ca="1">IF(ISBLANK(INDIRECT("L202"))," ",(INDIRECT("L202")))</f>
        <v xml:space="preserve"> </v>
      </c>
      <c r="BM202" s="50" t="str">
        <f ca="1">IF(ISBLANK(INDIRECT("M202"))," ",(INDIRECT("M202")))</f>
        <v xml:space="preserve"> </v>
      </c>
      <c r="BN202" s="50" t="str">
        <f ca="1">IF(ISBLANK(INDIRECT("N202"))," ",(INDIRECT("N202")))</f>
        <v xml:space="preserve"> </v>
      </c>
      <c r="BO202" s="40" t="str">
        <f t="shared" ca="1" si="8"/>
        <v xml:space="preserve"> </v>
      </c>
      <c r="BP202" s="50" t="str">
        <f ca="1">IF(ISBLANK(INDIRECT("O202"))," ",(INDIRECT("O202")))</f>
        <v xml:space="preserve"> </v>
      </c>
      <c r="BQ202" s="50" t="str">
        <f ca="1">IF(ISBLANK(INDIRECT("P202"))," ",(INDIRECT("P202")))</f>
        <v xml:space="preserve"> </v>
      </c>
      <c r="BR202" s="50">
        <f ca="1">IF(ISBLANK(INDIRECT("Q202"))," ",(INDIRECT("Q202")))</f>
        <v>0</v>
      </c>
      <c r="BS202" s="50" t="str">
        <f ca="1">IF(ISBLANK(INDIRECT("R202"))," ",(INDIRECT("R202")))</f>
        <v xml:space="preserve"> </v>
      </c>
      <c r="BT202" s="50" t="str">
        <f ca="1">IF(ISBLANK(INDIRECT("S202"))," ",(INDIRECT("S202")))</f>
        <v xml:space="preserve"> </v>
      </c>
      <c r="BU202" s="40"/>
    </row>
    <row r="203" spans="1:73" x14ac:dyDescent="0.25">
      <c r="A203" s="379">
        <v>198</v>
      </c>
      <c r="B203" s="226"/>
      <c r="C203" s="227"/>
      <c r="D203" s="226"/>
      <c r="E203" s="227"/>
      <c r="F203" s="226"/>
      <c r="G203" s="226"/>
      <c r="H203" s="226"/>
      <c r="I203" s="226"/>
      <c r="J203" s="226"/>
      <c r="K203" s="226"/>
      <c r="L203" s="226"/>
      <c r="M203" s="226"/>
      <c r="N203" s="226"/>
      <c r="O203" s="235"/>
      <c r="P203" s="235"/>
      <c r="Q203" s="150">
        <f t="shared" si="9"/>
        <v>0</v>
      </c>
      <c r="R203" s="147"/>
      <c r="S203" s="226"/>
      <c r="BA203" s="50">
        <f ca="1">IF(ISBLANK(INDIRECT("A203"))," ",(INDIRECT("A203")))</f>
        <v>198</v>
      </c>
      <c r="BB203" s="50" t="str">
        <f ca="1">IF(ISBLANK(INDIRECT("B203"))," ",(INDIRECT("B203")))</f>
        <v xml:space="preserve"> </v>
      </c>
      <c r="BC203" s="50" t="str">
        <f ca="1">IF(ISBLANK(INDIRECT("C203"))," ",(INDIRECT("C203")))</f>
        <v xml:space="preserve"> </v>
      </c>
      <c r="BD203" s="50" t="str">
        <f ca="1">IF(ISBLANK(INDIRECT("D203"))," ",(INDIRECT("D203")))</f>
        <v xml:space="preserve"> </v>
      </c>
      <c r="BE203" s="50" t="str">
        <f ca="1">IF(ISBLANK(INDIRECT("E203"))," ",(INDIRECT("E203")))</f>
        <v xml:space="preserve"> </v>
      </c>
      <c r="BF203" s="50" t="str">
        <f ca="1">IF(ISBLANK(INDIRECT("F203"))," ",(INDIRECT("F203")))</f>
        <v xml:space="preserve"> </v>
      </c>
      <c r="BG203" s="50" t="str">
        <f ca="1">IF(ISBLANK(INDIRECT("G203"))," ",(INDIRECT("G203")))</f>
        <v xml:space="preserve"> </v>
      </c>
      <c r="BH203" s="50" t="str">
        <f ca="1">IF(ISBLANK(INDIRECT("H203"))," ",(INDIRECT("H203")))</f>
        <v xml:space="preserve"> </v>
      </c>
      <c r="BI203" s="50" t="str">
        <f ca="1">IF(ISBLANK(INDIRECT("I203"))," ",(INDIRECT("I203")))</f>
        <v xml:space="preserve"> </v>
      </c>
      <c r="BJ203" s="50" t="str">
        <f ca="1">IF(ISBLANK(INDIRECT("J203"))," ",(INDIRECT("J203")))</f>
        <v xml:space="preserve"> </v>
      </c>
      <c r="BK203" s="50" t="str">
        <f ca="1">IF(ISBLANK(INDIRECT("K203"))," ",(INDIRECT("K203")))</f>
        <v xml:space="preserve"> </v>
      </c>
      <c r="BL203" s="50" t="str">
        <f ca="1">IF(ISBLANK(INDIRECT("L203"))," ",(INDIRECT("L203")))</f>
        <v xml:space="preserve"> </v>
      </c>
      <c r="BM203" s="50" t="str">
        <f ca="1">IF(ISBLANK(INDIRECT("M203"))," ",(INDIRECT("M203")))</f>
        <v xml:space="preserve"> </v>
      </c>
      <c r="BN203" s="50" t="str">
        <f ca="1">IF(ISBLANK(INDIRECT("N203"))," ",(INDIRECT("N203")))</f>
        <v xml:space="preserve"> </v>
      </c>
      <c r="BO203" s="40" t="str">
        <f t="shared" ca="1" si="8"/>
        <v xml:space="preserve"> </v>
      </c>
      <c r="BP203" s="50" t="str">
        <f ca="1">IF(ISBLANK(INDIRECT("O203"))," ",(INDIRECT("O203")))</f>
        <v xml:space="preserve"> </v>
      </c>
      <c r="BQ203" s="50" t="str">
        <f ca="1">IF(ISBLANK(INDIRECT("P203"))," ",(INDIRECT("P203")))</f>
        <v xml:space="preserve"> </v>
      </c>
      <c r="BR203" s="50">
        <f ca="1">IF(ISBLANK(INDIRECT("Q203"))," ",(INDIRECT("Q203")))</f>
        <v>0</v>
      </c>
      <c r="BS203" s="50" t="str">
        <f ca="1">IF(ISBLANK(INDIRECT("R203"))," ",(INDIRECT("R203")))</f>
        <v xml:space="preserve"> </v>
      </c>
      <c r="BT203" s="50" t="str">
        <f ca="1">IF(ISBLANK(INDIRECT("S203"))," ",(INDIRECT("S203")))</f>
        <v xml:space="preserve"> </v>
      </c>
      <c r="BU203" s="40"/>
    </row>
    <row r="204" spans="1:73" x14ac:dyDescent="0.25">
      <c r="A204" s="379">
        <v>199</v>
      </c>
      <c r="B204" s="226"/>
      <c r="C204" s="227"/>
      <c r="D204" s="226"/>
      <c r="E204" s="227"/>
      <c r="F204" s="226"/>
      <c r="G204" s="226"/>
      <c r="H204" s="226"/>
      <c r="I204" s="226"/>
      <c r="J204" s="226"/>
      <c r="K204" s="226"/>
      <c r="L204" s="226"/>
      <c r="M204" s="226"/>
      <c r="N204" s="226"/>
      <c r="O204" s="235"/>
      <c r="P204" s="235"/>
      <c r="Q204" s="150">
        <f t="shared" si="9"/>
        <v>0</v>
      </c>
      <c r="R204" s="147"/>
      <c r="S204" s="226"/>
      <c r="BA204" s="50">
        <f ca="1">IF(ISBLANK(INDIRECT("A204"))," ",(INDIRECT("A204")))</f>
        <v>199</v>
      </c>
      <c r="BB204" s="50" t="str">
        <f ca="1">IF(ISBLANK(INDIRECT("B204"))," ",(INDIRECT("B204")))</f>
        <v xml:space="preserve"> </v>
      </c>
      <c r="BC204" s="50" t="str">
        <f ca="1">IF(ISBLANK(INDIRECT("C204"))," ",(INDIRECT("C204")))</f>
        <v xml:space="preserve"> </v>
      </c>
      <c r="BD204" s="50" t="str">
        <f ca="1">IF(ISBLANK(INDIRECT("D204"))," ",(INDIRECT("D204")))</f>
        <v xml:space="preserve"> </v>
      </c>
      <c r="BE204" s="50" t="str">
        <f ca="1">IF(ISBLANK(INDIRECT("E204"))," ",(INDIRECT("E204")))</f>
        <v xml:space="preserve"> </v>
      </c>
      <c r="BF204" s="50" t="str">
        <f ca="1">IF(ISBLANK(INDIRECT("F204"))," ",(INDIRECT("F204")))</f>
        <v xml:space="preserve"> </v>
      </c>
      <c r="BG204" s="50" t="str">
        <f ca="1">IF(ISBLANK(INDIRECT("G204"))," ",(INDIRECT("G204")))</f>
        <v xml:space="preserve"> </v>
      </c>
      <c r="BH204" s="50" t="str">
        <f ca="1">IF(ISBLANK(INDIRECT("H204"))," ",(INDIRECT("H204")))</f>
        <v xml:space="preserve"> </v>
      </c>
      <c r="BI204" s="50" t="str">
        <f ca="1">IF(ISBLANK(INDIRECT("I204"))," ",(INDIRECT("I204")))</f>
        <v xml:space="preserve"> </v>
      </c>
      <c r="BJ204" s="50" t="str">
        <f ca="1">IF(ISBLANK(INDIRECT("J204"))," ",(INDIRECT("J204")))</f>
        <v xml:space="preserve"> </v>
      </c>
      <c r="BK204" s="50" t="str">
        <f ca="1">IF(ISBLANK(INDIRECT("K204"))," ",(INDIRECT("K204")))</f>
        <v xml:space="preserve"> </v>
      </c>
      <c r="BL204" s="50" t="str">
        <f ca="1">IF(ISBLANK(INDIRECT("L204"))," ",(INDIRECT("L204")))</f>
        <v xml:space="preserve"> </v>
      </c>
      <c r="BM204" s="50" t="str">
        <f ca="1">IF(ISBLANK(INDIRECT("M204"))," ",(INDIRECT("M204")))</f>
        <v xml:space="preserve"> </v>
      </c>
      <c r="BN204" s="50" t="str">
        <f ca="1">IF(ISBLANK(INDIRECT("N204"))," ",(INDIRECT("N204")))</f>
        <v xml:space="preserve"> </v>
      </c>
      <c r="BO204" s="40" t="str">
        <f t="shared" ca="1" si="8"/>
        <v xml:space="preserve"> </v>
      </c>
      <c r="BP204" s="50" t="str">
        <f ca="1">IF(ISBLANK(INDIRECT("O204"))," ",(INDIRECT("O204")))</f>
        <v xml:space="preserve"> </v>
      </c>
      <c r="BQ204" s="50" t="str">
        <f ca="1">IF(ISBLANK(INDIRECT("P204"))," ",(INDIRECT("P204")))</f>
        <v xml:space="preserve"> </v>
      </c>
      <c r="BR204" s="50">
        <f ca="1">IF(ISBLANK(INDIRECT("Q204"))," ",(INDIRECT("Q204")))</f>
        <v>0</v>
      </c>
      <c r="BS204" s="50" t="str">
        <f ca="1">IF(ISBLANK(INDIRECT("R204"))," ",(INDIRECT("R204")))</f>
        <v xml:space="preserve"> </v>
      </c>
      <c r="BT204" s="50" t="str">
        <f ca="1">IF(ISBLANK(INDIRECT("S204"))," ",(INDIRECT("S204")))</f>
        <v xml:space="preserve"> </v>
      </c>
      <c r="BU204" s="40"/>
    </row>
    <row r="205" spans="1:73" x14ac:dyDescent="0.25">
      <c r="A205" s="379">
        <v>200</v>
      </c>
      <c r="B205" s="226"/>
      <c r="C205" s="227"/>
      <c r="D205" s="226"/>
      <c r="E205" s="227"/>
      <c r="F205" s="226"/>
      <c r="G205" s="226"/>
      <c r="H205" s="226"/>
      <c r="I205" s="226"/>
      <c r="J205" s="226"/>
      <c r="K205" s="226"/>
      <c r="L205" s="226"/>
      <c r="M205" s="226"/>
      <c r="N205" s="226"/>
      <c r="O205" s="235"/>
      <c r="P205" s="235"/>
      <c r="Q205" s="150">
        <f t="shared" si="9"/>
        <v>0</v>
      </c>
      <c r="R205" s="147"/>
      <c r="S205" s="226"/>
      <c r="BA205" s="50">
        <f ca="1">IF(ISBLANK(INDIRECT("A205"))," ",(INDIRECT("A205")))</f>
        <v>200</v>
      </c>
      <c r="BB205" s="50" t="str">
        <f ca="1">IF(ISBLANK(INDIRECT("B205"))," ",(INDIRECT("B205")))</f>
        <v xml:space="preserve"> </v>
      </c>
      <c r="BC205" s="50" t="str">
        <f ca="1">IF(ISBLANK(INDIRECT("C205"))," ",(INDIRECT("C205")))</f>
        <v xml:space="preserve"> </v>
      </c>
      <c r="BD205" s="50" t="str">
        <f ca="1">IF(ISBLANK(INDIRECT("D205"))," ",(INDIRECT("D205")))</f>
        <v xml:space="preserve"> </v>
      </c>
      <c r="BE205" s="50" t="str">
        <f ca="1">IF(ISBLANK(INDIRECT("E205"))," ",(INDIRECT("E205")))</f>
        <v xml:space="preserve"> </v>
      </c>
      <c r="BF205" s="50" t="str">
        <f ca="1">IF(ISBLANK(INDIRECT("F205"))," ",(INDIRECT("F205")))</f>
        <v xml:space="preserve"> </v>
      </c>
      <c r="BG205" s="50" t="str">
        <f ca="1">IF(ISBLANK(INDIRECT("G205"))," ",(INDIRECT("G205")))</f>
        <v xml:space="preserve"> </v>
      </c>
      <c r="BH205" s="50" t="str">
        <f ca="1">IF(ISBLANK(INDIRECT("H205"))," ",(INDIRECT("H205")))</f>
        <v xml:space="preserve"> </v>
      </c>
      <c r="BI205" s="50" t="str">
        <f ca="1">IF(ISBLANK(INDIRECT("I205"))," ",(INDIRECT("I205")))</f>
        <v xml:space="preserve"> </v>
      </c>
      <c r="BJ205" s="50" t="str">
        <f ca="1">IF(ISBLANK(INDIRECT("J205"))," ",(INDIRECT("J205")))</f>
        <v xml:space="preserve"> </v>
      </c>
      <c r="BK205" s="50" t="str">
        <f ca="1">IF(ISBLANK(INDIRECT("K205"))," ",(INDIRECT("K205")))</f>
        <v xml:space="preserve"> </v>
      </c>
      <c r="BL205" s="50" t="str">
        <f ca="1">IF(ISBLANK(INDIRECT("L205"))," ",(INDIRECT("L205")))</f>
        <v xml:space="preserve"> </v>
      </c>
      <c r="BM205" s="50" t="str">
        <f ca="1">IF(ISBLANK(INDIRECT("M205"))," ",(INDIRECT("M205")))</f>
        <v xml:space="preserve"> </v>
      </c>
      <c r="BN205" s="50" t="str">
        <f ca="1">IF(ISBLANK(INDIRECT("N205"))," ",(INDIRECT("N205")))</f>
        <v xml:space="preserve"> </v>
      </c>
      <c r="BO205" s="40" t="str">
        <f t="shared" ca="1" si="8"/>
        <v xml:space="preserve"> </v>
      </c>
      <c r="BP205" s="50" t="str">
        <f ca="1">IF(ISBLANK(INDIRECT("O205"))," ",(INDIRECT("O205")))</f>
        <v xml:space="preserve"> </v>
      </c>
      <c r="BQ205" s="50" t="str">
        <f ca="1">IF(ISBLANK(INDIRECT("P205"))," ",(INDIRECT("P205")))</f>
        <v xml:space="preserve"> </v>
      </c>
      <c r="BR205" s="50">
        <f ca="1">IF(ISBLANK(INDIRECT("Q205"))," ",(INDIRECT("Q205")))</f>
        <v>0</v>
      </c>
      <c r="BS205" s="50" t="str">
        <f ca="1">IF(ISBLANK(INDIRECT("R205"))," ",(INDIRECT("R205")))</f>
        <v xml:space="preserve"> </v>
      </c>
      <c r="BT205" s="50" t="str">
        <f ca="1">IF(ISBLANK(INDIRECT("S205"))," ",(INDIRECT("S205")))</f>
        <v xml:space="preserve"> </v>
      </c>
      <c r="BU205" s="40"/>
    </row>
    <row r="206" spans="1:73" x14ac:dyDescent="0.25">
      <c r="A206" s="379">
        <v>201</v>
      </c>
      <c r="B206" s="226"/>
      <c r="C206" s="227"/>
      <c r="D206" s="226"/>
      <c r="E206" s="227"/>
      <c r="F206" s="226"/>
      <c r="G206" s="226"/>
      <c r="H206" s="226"/>
      <c r="I206" s="226"/>
      <c r="J206" s="226"/>
      <c r="K206" s="226"/>
      <c r="L206" s="226"/>
      <c r="M206" s="226"/>
      <c r="N206" s="226"/>
      <c r="O206" s="235"/>
      <c r="P206" s="235"/>
      <c r="Q206" s="150">
        <f t="shared" si="9"/>
        <v>0</v>
      </c>
      <c r="R206" s="147"/>
      <c r="S206" s="226"/>
      <c r="BA206" s="50">
        <f ca="1">IF(ISBLANK(INDIRECT("A206"))," ",(INDIRECT("A206")))</f>
        <v>201</v>
      </c>
      <c r="BB206" s="50" t="str">
        <f ca="1">IF(ISBLANK(INDIRECT("B206"))," ",(INDIRECT("B206")))</f>
        <v xml:space="preserve"> </v>
      </c>
      <c r="BC206" s="50" t="str">
        <f ca="1">IF(ISBLANK(INDIRECT("C206"))," ",(INDIRECT("C206")))</f>
        <v xml:space="preserve"> </v>
      </c>
      <c r="BD206" s="50" t="str">
        <f ca="1">IF(ISBLANK(INDIRECT("D206"))," ",(INDIRECT("D206")))</f>
        <v xml:space="preserve"> </v>
      </c>
      <c r="BE206" s="50" t="str">
        <f ca="1">IF(ISBLANK(INDIRECT("E206"))," ",(INDIRECT("E206")))</f>
        <v xml:space="preserve"> </v>
      </c>
      <c r="BF206" s="50" t="str">
        <f ca="1">IF(ISBLANK(INDIRECT("F206"))," ",(INDIRECT("F206")))</f>
        <v xml:space="preserve"> </v>
      </c>
      <c r="BG206" s="50" t="str">
        <f ca="1">IF(ISBLANK(INDIRECT("G206"))," ",(INDIRECT("G206")))</f>
        <v xml:space="preserve"> </v>
      </c>
      <c r="BH206" s="50" t="str">
        <f ca="1">IF(ISBLANK(INDIRECT("H206"))," ",(INDIRECT("H206")))</f>
        <v xml:space="preserve"> </v>
      </c>
      <c r="BI206" s="50" t="str">
        <f ca="1">IF(ISBLANK(INDIRECT("I206"))," ",(INDIRECT("I206")))</f>
        <v xml:space="preserve"> </v>
      </c>
      <c r="BJ206" s="50" t="str">
        <f ca="1">IF(ISBLANK(INDIRECT("J206"))," ",(INDIRECT("J206")))</f>
        <v xml:space="preserve"> </v>
      </c>
      <c r="BK206" s="50" t="str">
        <f ca="1">IF(ISBLANK(INDIRECT("K206"))," ",(INDIRECT("K206")))</f>
        <v xml:space="preserve"> </v>
      </c>
      <c r="BL206" s="50" t="str">
        <f ca="1">IF(ISBLANK(INDIRECT("L206"))," ",(INDIRECT("L206")))</f>
        <v xml:space="preserve"> </v>
      </c>
      <c r="BM206" s="50" t="str">
        <f ca="1">IF(ISBLANK(INDIRECT("M206"))," ",(INDIRECT("M206")))</f>
        <v xml:space="preserve"> </v>
      </c>
      <c r="BN206" s="50" t="str">
        <f ca="1">IF(ISBLANK(INDIRECT("N206"))," ",(INDIRECT("N206")))</f>
        <v xml:space="preserve"> </v>
      </c>
      <c r="BO206" s="40" t="str">
        <f t="shared" ca="1" si="8"/>
        <v xml:space="preserve"> </v>
      </c>
      <c r="BP206" s="50" t="str">
        <f ca="1">IF(ISBLANK(INDIRECT("O206"))," ",(INDIRECT("O206")))</f>
        <v xml:space="preserve"> </v>
      </c>
      <c r="BQ206" s="50" t="str">
        <f ca="1">IF(ISBLANK(INDIRECT("P206"))," ",(INDIRECT("P206")))</f>
        <v xml:space="preserve"> </v>
      </c>
      <c r="BR206" s="50">
        <f ca="1">IF(ISBLANK(INDIRECT("Q206"))," ",(INDIRECT("Q206")))</f>
        <v>0</v>
      </c>
      <c r="BS206" s="50" t="str">
        <f ca="1">IF(ISBLANK(INDIRECT("R206"))," ",(INDIRECT("R206")))</f>
        <v xml:space="preserve"> </v>
      </c>
      <c r="BT206" s="50" t="str">
        <f ca="1">IF(ISBLANK(INDIRECT("S206"))," ",(INDIRECT("S206")))</f>
        <v xml:space="preserve"> </v>
      </c>
      <c r="BU206" s="40"/>
    </row>
    <row r="207" spans="1:73" x14ac:dyDescent="0.25">
      <c r="A207" s="379">
        <v>202</v>
      </c>
      <c r="B207" s="226"/>
      <c r="C207" s="227"/>
      <c r="D207" s="226"/>
      <c r="E207" s="227"/>
      <c r="F207" s="226"/>
      <c r="G207" s="226"/>
      <c r="H207" s="226"/>
      <c r="I207" s="226"/>
      <c r="J207" s="226"/>
      <c r="K207" s="226"/>
      <c r="L207" s="226"/>
      <c r="M207" s="226"/>
      <c r="N207" s="226"/>
      <c r="O207" s="235"/>
      <c r="P207" s="235"/>
      <c r="Q207" s="150">
        <f t="shared" si="9"/>
        <v>0</v>
      </c>
      <c r="R207" s="147"/>
      <c r="S207" s="226"/>
      <c r="BA207" s="50">
        <f ca="1">IF(ISBLANK(INDIRECT("A207"))," ",(INDIRECT("A207")))</f>
        <v>202</v>
      </c>
      <c r="BB207" s="50" t="str">
        <f ca="1">IF(ISBLANK(INDIRECT("B207"))," ",(INDIRECT("B207")))</f>
        <v xml:space="preserve"> </v>
      </c>
      <c r="BC207" s="50" t="str">
        <f ca="1">IF(ISBLANK(INDIRECT("C207"))," ",(INDIRECT("C207")))</f>
        <v xml:space="preserve"> </v>
      </c>
      <c r="BD207" s="50" t="str">
        <f ca="1">IF(ISBLANK(INDIRECT("D207"))," ",(INDIRECT("D207")))</f>
        <v xml:space="preserve"> </v>
      </c>
      <c r="BE207" s="50" t="str">
        <f ca="1">IF(ISBLANK(INDIRECT("E207"))," ",(INDIRECT("E207")))</f>
        <v xml:space="preserve"> </v>
      </c>
      <c r="BF207" s="50" t="str">
        <f ca="1">IF(ISBLANK(INDIRECT("F207"))," ",(INDIRECT("F207")))</f>
        <v xml:space="preserve"> </v>
      </c>
      <c r="BG207" s="50" t="str">
        <f ca="1">IF(ISBLANK(INDIRECT("G207"))," ",(INDIRECT("G207")))</f>
        <v xml:space="preserve"> </v>
      </c>
      <c r="BH207" s="50" t="str">
        <f ca="1">IF(ISBLANK(INDIRECT("H207"))," ",(INDIRECT("H207")))</f>
        <v xml:space="preserve"> </v>
      </c>
      <c r="BI207" s="50" t="str">
        <f ca="1">IF(ISBLANK(INDIRECT("I207"))," ",(INDIRECT("I207")))</f>
        <v xml:space="preserve"> </v>
      </c>
      <c r="BJ207" s="50" t="str">
        <f ca="1">IF(ISBLANK(INDIRECT("J207"))," ",(INDIRECT("J207")))</f>
        <v xml:space="preserve"> </v>
      </c>
      <c r="BK207" s="50" t="str">
        <f ca="1">IF(ISBLANK(INDIRECT("K207"))," ",(INDIRECT("K207")))</f>
        <v xml:space="preserve"> </v>
      </c>
      <c r="BL207" s="50" t="str">
        <f ca="1">IF(ISBLANK(INDIRECT("L207"))," ",(INDIRECT("L207")))</f>
        <v xml:space="preserve"> </v>
      </c>
      <c r="BM207" s="50" t="str">
        <f ca="1">IF(ISBLANK(INDIRECT("M207"))," ",(INDIRECT("M207")))</f>
        <v xml:space="preserve"> </v>
      </c>
      <c r="BN207" s="50" t="str">
        <f ca="1">IF(ISBLANK(INDIRECT("N207"))," ",(INDIRECT("N207")))</f>
        <v xml:space="preserve"> </v>
      </c>
      <c r="BO207" s="40" t="str">
        <f t="shared" ca="1" si="8"/>
        <v xml:space="preserve"> </v>
      </c>
      <c r="BP207" s="50" t="str">
        <f ca="1">IF(ISBLANK(INDIRECT("O207"))," ",(INDIRECT("O207")))</f>
        <v xml:space="preserve"> </v>
      </c>
      <c r="BQ207" s="50" t="str">
        <f ca="1">IF(ISBLANK(INDIRECT("P207"))," ",(INDIRECT("P207")))</f>
        <v xml:space="preserve"> </v>
      </c>
      <c r="BR207" s="50">
        <f ca="1">IF(ISBLANK(INDIRECT("Q207"))," ",(INDIRECT("Q207")))</f>
        <v>0</v>
      </c>
      <c r="BS207" s="50" t="str">
        <f ca="1">IF(ISBLANK(INDIRECT("R207"))," ",(INDIRECT("R207")))</f>
        <v xml:space="preserve"> </v>
      </c>
      <c r="BT207" s="50" t="str">
        <f ca="1">IF(ISBLANK(INDIRECT("S207"))," ",(INDIRECT("S207")))</f>
        <v xml:space="preserve"> </v>
      </c>
      <c r="BU207" s="40"/>
    </row>
    <row r="208" spans="1:73" x14ac:dyDescent="0.25">
      <c r="A208" s="379">
        <v>203</v>
      </c>
      <c r="B208" s="226"/>
      <c r="C208" s="227"/>
      <c r="D208" s="226"/>
      <c r="E208" s="227"/>
      <c r="F208" s="226"/>
      <c r="G208" s="226"/>
      <c r="H208" s="226"/>
      <c r="I208" s="226"/>
      <c r="J208" s="226"/>
      <c r="K208" s="226"/>
      <c r="L208" s="226"/>
      <c r="M208" s="226"/>
      <c r="N208" s="226"/>
      <c r="O208" s="235"/>
      <c r="P208" s="235"/>
      <c r="Q208" s="150">
        <f t="shared" si="9"/>
        <v>0</v>
      </c>
      <c r="R208" s="147"/>
      <c r="S208" s="226"/>
      <c r="BA208" s="50">
        <f ca="1">IF(ISBLANK(INDIRECT("A208"))," ",(INDIRECT("A208")))</f>
        <v>203</v>
      </c>
      <c r="BB208" s="50" t="str">
        <f ca="1">IF(ISBLANK(INDIRECT("B208"))," ",(INDIRECT("B208")))</f>
        <v xml:space="preserve"> </v>
      </c>
      <c r="BC208" s="50" t="str">
        <f ca="1">IF(ISBLANK(INDIRECT("C208"))," ",(INDIRECT("C208")))</f>
        <v xml:space="preserve"> </v>
      </c>
      <c r="BD208" s="50" t="str">
        <f ca="1">IF(ISBLANK(INDIRECT("D208"))," ",(INDIRECT("D208")))</f>
        <v xml:space="preserve"> </v>
      </c>
      <c r="BE208" s="50" t="str">
        <f ca="1">IF(ISBLANK(INDIRECT("E208"))," ",(INDIRECT("E208")))</f>
        <v xml:space="preserve"> </v>
      </c>
      <c r="BF208" s="50" t="str">
        <f ca="1">IF(ISBLANK(INDIRECT("F208"))," ",(INDIRECT("F208")))</f>
        <v xml:space="preserve"> </v>
      </c>
      <c r="BG208" s="50" t="str">
        <f ca="1">IF(ISBLANK(INDIRECT("G208"))," ",(INDIRECT("G208")))</f>
        <v xml:space="preserve"> </v>
      </c>
      <c r="BH208" s="50" t="str">
        <f ca="1">IF(ISBLANK(INDIRECT("H208"))," ",(INDIRECT("H208")))</f>
        <v xml:space="preserve"> </v>
      </c>
      <c r="BI208" s="50" t="str">
        <f ca="1">IF(ISBLANK(INDIRECT("I208"))," ",(INDIRECT("I208")))</f>
        <v xml:space="preserve"> </v>
      </c>
      <c r="BJ208" s="50" t="str">
        <f ca="1">IF(ISBLANK(INDIRECT("J208"))," ",(INDIRECT("J208")))</f>
        <v xml:space="preserve"> </v>
      </c>
      <c r="BK208" s="50" t="str">
        <f ca="1">IF(ISBLANK(INDIRECT("K208"))," ",(INDIRECT("K208")))</f>
        <v xml:space="preserve"> </v>
      </c>
      <c r="BL208" s="50" t="str">
        <f ca="1">IF(ISBLANK(INDIRECT("L208"))," ",(INDIRECT("L208")))</f>
        <v xml:space="preserve"> </v>
      </c>
      <c r="BM208" s="50" t="str">
        <f ca="1">IF(ISBLANK(INDIRECT("M208"))," ",(INDIRECT("M208")))</f>
        <v xml:space="preserve"> </v>
      </c>
      <c r="BN208" s="50" t="str">
        <f ca="1">IF(ISBLANK(INDIRECT("N208"))," ",(INDIRECT("N208")))</f>
        <v xml:space="preserve"> </v>
      </c>
      <c r="BO208" s="40" t="str">
        <f t="shared" ca="1" si="8"/>
        <v xml:space="preserve"> </v>
      </c>
      <c r="BP208" s="50" t="str">
        <f ca="1">IF(ISBLANK(INDIRECT("O208"))," ",(INDIRECT("O208")))</f>
        <v xml:space="preserve"> </v>
      </c>
      <c r="BQ208" s="50" t="str">
        <f ca="1">IF(ISBLANK(INDIRECT("P208"))," ",(INDIRECT("P208")))</f>
        <v xml:space="preserve"> </v>
      </c>
      <c r="BR208" s="50">
        <f ca="1">IF(ISBLANK(INDIRECT("Q208"))," ",(INDIRECT("Q208")))</f>
        <v>0</v>
      </c>
      <c r="BS208" s="50" t="str">
        <f ca="1">IF(ISBLANK(INDIRECT("R208"))," ",(INDIRECT("R208")))</f>
        <v xml:space="preserve"> </v>
      </c>
      <c r="BT208" s="50" t="str">
        <f ca="1">IF(ISBLANK(INDIRECT("S208"))," ",(INDIRECT("S208")))</f>
        <v xml:space="preserve"> </v>
      </c>
      <c r="BU208" s="40"/>
    </row>
    <row r="209" spans="1:73" x14ac:dyDescent="0.25">
      <c r="A209" s="379">
        <v>204</v>
      </c>
      <c r="B209" s="226"/>
      <c r="C209" s="227"/>
      <c r="D209" s="226"/>
      <c r="E209" s="227"/>
      <c r="F209" s="226"/>
      <c r="G209" s="226"/>
      <c r="H209" s="226"/>
      <c r="I209" s="226"/>
      <c r="J209" s="226"/>
      <c r="K209" s="226"/>
      <c r="L209" s="226"/>
      <c r="M209" s="226"/>
      <c r="N209" s="226"/>
      <c r="O209" s="235"/>
      <c r="P209" s="235"/>
      <c r="Q209" s="150">
        <f t="shared" si="9"/>
        <v>0</v>
      </c>
      <c r="R209" s="147"/>
      <c r="S209" s="226"/>
      <c r="BA209" s="50">
        <f ca="1">IF(ISBLANK(INDIRECT("A209"))," ",(INDIRECT("A209")))</f>
        <v>204</v>
      </c>
      <c r="BB209" s="50" t="str">
        <f ca="1">IF(ISBLANK(INDIRECT("B209"))," ",(INDIRECT("B209")))</f>
        <v xml:space="preserve"> </v>
      </c>
      <c r="BC209" s="50" t="str">
        <f ca="1">IF(ISBLANK(INDIRECT("C209"))," ",(INDIRECT("C209")))</f>
        <v xml:space="preserve"> </v>
      </c>
      <c r="BD209" s="50" t="str">
        <f ca="1">IF(ISBLANK(INDIRECT("D209"))," ",(INDIRECT("D209")))</f>
        <v xml:space="preserve"> </v>
      </c>
      <c r="BE209" s="50" t="str">
        <f ca="1">IF(ISBLANK(INDIRECT("E209"))," ",(INDIRECT("E209")))</f>
        <v xml:space="preserve"> </v>
      </c>
      <c r="BF209" s="50" t="str">
        <f ca="1">IF(ISBLANK(INDIRECT("F209"))," ",(INDIRECT("F209")))</f>
        <v xml:space="preserve"> </v>
      </c>
      <c r="BG209" s="50" t="str">
        <f ca="1">IF(ISBLANK(INDIRECT("G209"))," ",(INDIRECT("G209")))</f>
        <v xml:space="preserve"> </v>
      </c>
      <c r="BH209" s="50" t="str">
        <f ca="1">IF(ISBLANK(INDIRECT("H209"))," ",(INDIRECT("H209")))</f>
        <v xml:space="preserve"> </v>
      </c>
      <c r="BI209" s="50" t="str">
        <f ca="1">IF(ISBLANK(INDIRECT("I209"))," ",(INDIRECT("I209")))</f>
        <v xml:space="preserve"> </v>
      </c>
      <c r="BJ209" s="50" t="str">
        <f ca="1">IF(ISBLANK(INDIRECT("J209"))," ",(INDIRECT("J209")))</f>
        <v xml:space="preserve"> </v>
      </c>
      <c r="BK209" s="50" t="str">
        <f ca="1">IF(ISBLANK(INDIRECT("K209"))," ",(INDIRECT("K209")))</f>
        <v xml:space="preserve"> </v>
      </c>
      <c r="BL209" s="50" t="str">
        <f ca="1">IF(ISBLANK(INDIRECT("L209"))," ",(INDIRECT("L209")))</f>
        <v xml:space="preserve"> </v>
      </c>
      <c r="BM209" s="50" t="str">
        <f ca="1">IF(ISBLANK(INDIRECT("M209"))," ",(INDIRECT("M209")))</f>
        <v xml:space="preserve"> </v>
      </c>
      <c r="BN209" s="50" t="str">
        <f ca="1">IF(ISBLANK(INDIRECT("N209"))," ",(INDIRECT("N209")))</f>
        <v xml:space="preserve"> </v>
      </c>
      <c r="BO209" s="40" t="str">
        <f t="shared" ca="1" si="8"/>
        <v xml:space="preserve"> </v>
      </c>
      <c r="BP209" s="50" t="str">
        <f ca="1">IF(ISBLANK(INDIRECT("O209"))," ",(INDIRECT("O209")))</f>
        <v xml:space="preserve"> </v>
      </c>
      <c r="BQ209" s="50" t="str">
        <f ca="1">IF(ISBLANK(INDIRECT("P209"))," ",(INDIRECT("P209")))</f>
        <v xml:space="preserve"> </v>
      </c>
      <c r="BR209" s="50">
        <f ca="1">IF(ISBLANK(INDIRECT("Q209"))," ",(INDIRECT("Q209")))</f>
        <v>0</v>
      </c>
      <c r="BS209" s="50" t="str">
        <f ca="1">IF(ISBLANK(INDIRECT("R209"))," ",(INDIRECT("R209")))</f>
        <v xml:space="preserve"> </v>
      </c>
      <c r="BT209" s="50" t="str">
        <f ca="1">IF(ISBLANK(INDIRECT("S209"))," ",(INDIRECT("S209")))</f>
        <v xml:space="preserve"> </v>
      </c>
      <c r="BU209" s="40"/>
    </row>
    <row r="210" spans="1:73" x14ac:dyDescent="0.25">
      <c r="A210" s="379">
        <v>205</v>
      </c>
      <c r="B210" s="226"/>
      <c r="C210" s="227"/>
      <c r="D210" s="226"/>
      <c r="E210" s="227"/>
      <c r="F210" s="226"/>
      <c r="G210" s="226"/>
      <c r="H210" s="226"/>
      <c r="I210" s="226"/>
      <c r="J210" s="226"/>
      <c r="K210" s="226"/>
      <c r="L210" s="226"/>
      <c r="M210" s="226"/>
      <c r="N210" s="226"/>
      <c r="O210" s="235"/>
      <c r="P210" s="235"/>
      <c r="Q210" s="150">
        <f t="shared" si="9"/>
        <v>0</v>
      </c>
      <c r="R210" s="147"/>
      <c r="S210" s="226"/>
      <c r="BA210" s="50">
        <f ca="1">IF(ISBLANK(INDIRECT("A210"))," ",(INDIRECT("A210")))</f>
        <v>205</v>
      </c>
      <c r="BB210" s="50" t="str">
        <f ca="1">IF(ISBLANK(INDIRECT("B210"))," ",(INDIRECT("B210")))</f>
        <v xml:space="preserve"> </v>
      </c>
      <c r="BC210" s="50" t="str">
        <f ca="1">IF(ISBLANK(INDIRECT("C210"))," ",(INDIRECT("C210")))</f>
        <v xml:space="preserve"> </v>
      </c>
      <c r="BD210" s="50" t="str">
        <f ca="1">IF(ISBLANK(INDIRECT("D210"))," ",(INDIRECT("D210")))</f>
        <v xml:space="preserve"> </v>
      </c>
      <c r="BE210" s="50" t="str">
        <f ca="1">IF(ISBLANK(INDIRECT("E210"))," ",(INDIRECT("E210")))</f>
        <v xml:space="preserve"> </v>
      </c>
      <c r="BF210" s="50" t="str">
        <f ca="1">IF(ISBLANK(INDIRECT("F210"))," ",(INDIRECT("F210")))</f>
        <v xml:space="preserve"> </v>
      </c>
      <c r="BG210" s="50" t="str">
        <f ca="1">IF(ISBLANK(INDIRECT("G210"))," ",(INDIRECT("G210")))</f>
        <v xml:space="preserve"> </v>
      </c>
      <c r="BH210" s="50" t="str">
        <f ca="1">IF(ISBLANK(INDIRECT("H210"))," ",(INDIRECT("H210")))</f>
        <v xml:space="preserve"> </v>
      </c>
      <c r="BI210" s="50" t="str">
        <f ca="1">IF(ISBLANK(INDIRECT("I210"))," ",(INDIRECT("I210")))</f>
        <v xml:space="preserve"> </v>
      </c>
      <c r="BJ210" s="50" t="str">
        <f ca="1">IF(ISBLANK(INDIRECT("J210"))," ",(INDIRECT("J210")))</f>
        <v xml:space="preserve"> </v>
      </c>
      <c r="BK210" s="50" t="str">
        <f ca="1">IF(ISBLANK(INDIRECT("K210"))," ",(INDIRECT("K210")))</f>
        <v xml:space="preserve"> </v>
      </c>
      <c r="BL210" s="50" t="str">
        <f ca="1">IF(ISBLANK(INDIRECT("L210"))," ",(INDIRECT("L210")))</f>
        <v xml:space="preserve"> </v>
      </c>
      <c r="BM210" s="50" t="str">
        <f ca="1">IF(ISBLANK(INDIRECT("M210"))," ",(INDIRECT("M210")))</f>
        <v xml:space="preserve"> </v>
      </c>
      <c r="BN210" s="50" t="str">
        <f ca="1">IF(ISBLANK(INDIRECT("N210"))," ",(INDIRECT("N210")))</f>
        <v xml:space="preserve"> </v>
      </c>
      <c r="BO210" s="40" t="str">
        <f t="shared" ca="1" si="8"/>
        <v xml:space="preserve"> </v>
      </c>
      <c r="BP210" s="50" t="str">
        <f ca="1">IF(ISBLANK(INDIRECT("O210"))," ",(INDIRECT("O210")))</f>
        <v xml:space="preserve"> </v>
      </c>
      <c r="BQ210" s="50" t="str">
        <f ca="1">IF(ISBLANK(INDIRECT("P210"))," ",(INDIRECT("P210")))</f>
        <v xml:space="preserve"> </v>
      </c>
      <c r="BR210" s="50">
        <f ca="1">IF(ISBLANK(INDIRECT("Q210"))," ",(INDIRECT("Q210")))</f>
        <v>0</v>
      </c>
      <c r="BS210" s="50" t="str">
        <f ca="1">IF(ISBLANK(INDIRECT("R210"))," ",(INDIRECT("R210")))</f>
        <v xml:space="preserve"> </v>
      </c>
      <c r="BT210" s="50" t="str">
        <f ca="1">IF(ISBLANK(INDIRECT("S210"))," ",(INDIRECT("S210")))</f>
        <v xml:space="preserve"> </v>
      </c>
      <c r="BU210" s="40"/>
    </row>
    <row r="211" spans="1:73" x14ac:dyDescent="0.25">
      <c r="A211" s="379">
        <v>206</v>
      </c>
      <c r="B211" s="226"/>
      <c r="C211" s="227"/>
      <c r="D211" s="226"/>
      <c r="E211" s="227"/>
      <c r="F211" s="226"/>
      <c r="G211" s="226"/>
      <c r="H211" s="226"/>
      <c r="I211" s="226"/>
      <c r="J211" s="226"/>
      <c r="K211" s="226"/>
      <c r="L211" s="226"/>
      <c r="M211" s="226"/>
      <c r="N211" s="226"/>
      <c r="O211" s="235"/>
      <c r="P211" s="235"/>
      <c r="Q211" s="150">
        <f t="shared" si="9"/>
        <v>0</v>
      </c>
      <c r="R211" s="147"/>
      <c r="S211" s="226"/>
      <c r="BA211" s="50">
        <f ca="1">IF(ISBLANK(INDIRECT("A211"))," ",(INDIRECT("A211")))</f>
        <v>206</v>
      </c>
      <c r="BB211" s="50" t="str">
        <f ca="1">IF(ISBLANK(INDIRECT("B211"))," ",(INDIRECT("B211")))</f>
        <v xml:space="preserve"> </v>
      </c>
      <c r="BC211" s="50" t="str">
        <f ca="1">IF(ISBLANK(INDIRECT("C211"))," ",(INDIRECT("C211")))</f>
        <v xml:space="preserve"> </v>
      </c>
      <c r="BD211" s="50" t="str">
        <f ca="1">IF(ISBLANK(INDIRECT("D211"))," ",(INDIRECT("D211")))</f>
        <v xml:space="preserve"> </v>
      </c>
      <c r="BE211" s="50" t="str">
        <f ca="1">IF(ISBLANK(INDIRECT("E211"))," ",(INDIRECT("E211")))</f>
        <v xml:space="preserve"> </v>
      </c>
      <c r="BF211" s="50" t="str">
        <f ca="1">IF(ISBLANK(INDIRECT("F211"))," ",(INDIRECT("F211")))</f>
        <v xml:space="preserve"> </v>
      </c>
      <c r="BG211" s="50" t="str">
        <f ca="1">IF(ISBLANK(INDIRECT("G211"))," ",(INDIRECT("G211")))</f>
        <v xml:space="preserve"> </v>
      </c>
      <c r="BH211" s="50" t="str">
        <f ca="1">IF(ISBLANK(INDIRECT("H211"))," ",(INDIRECT("H211")))</f>
        <v xml:space="preserve"> </v>
      </c>
      <c r="BI211" s="50" t="str">
        <f ca="1">IF(ISBLANK(INDIRECT("I211"))," ",(INDIRECT("I211")))</f>
        <v xml:space="preserve"> </v>
      </c>
      <c r="BJ211" s="50" t="str">
        <f ca="1">IF(ISBLANK(INDIRECT("J211"))," ",(INDIRECT("J211")))</f>
        <v xml:space="preserve"> </v>
      </c>
      <c r="BK211" s="50" t="str">
        <f ca="1">IF(ISBLANK(INDIRECT("K211"))," ",(INDIRECT("K211")))</f>
        <v xml:space="preserve"> </v>
      </c>
      <c r="BL211" s="50" t="str">
        <f ca="1">IF(ISBLANK(INDIRECT("L211"))," ",(INDIRECT("L211")))</f>
        <v xml:space="preserve"> </v>
      </c>
      <c r="BM211" s="50" t="str">
        <f ca="1">IF(ISBLANK(INDIRECT("M211"))," ",(INDIRECT("M211")))</f>
        <v xml:space="preserve"> </v>
      </c>
      <c r="BN211" s="50" t="str">
        <f ca="1">IF(ISBLANK(INDIRECT("N211"))," ",(INDIRECT("N211")))</f>
        <v xml:space="preserve"> </v>
      </c>
      <c r="BO211" s="40" t="str">
        <f t="shared" ca="1" si="8"/>
        <v xml:space="preserve"> </v>
      </c>
      <c r="BP211" s="50" t="str">
        <f ca="1">IF(ISBLANK(INDIRECT("O211"))," ",(INDIRECT("O211")))</f>
        <v xml:space="preserve"> </v>
      </c>
      <c r="BQ211" s="50" t="str">
        <f ca="1">IF(ISBLANK(INDIRECT("P211"))," ",(INDIRECT("P211")))</f>
        <v xml:space="preserve"> </v>
      </c>
      <c r="BR211" s="50">
        <f ca="1">IF(ISBLANK(INDIRECT("Q211"))," ",(INDIRECT("Q211")))</f>
        <v>0</v>
      </c>
      <c r="BS211" s="50" t="str">
        <f ca="1">IF(ISBLANK(INDIRECT("R211"))," ",(INDIRECT("R211")))</f>
        <v xml:space="preserve"> </v>
      </c>
      <c r="BT211" s="50" t="str">
        <f ca="1">IF(ISBLANK(INDIRECT("S211"))," ",(INDIRECT("S211")))</f>
        <v xml:space="preserve"> </v>
      </c>
      <c r="BU211" s="40"/>
    </row>
    <row r="212" spans="1:73" x14ac:dyDescent="0.25">
      <c r="A212" s="379">
        <v>207</v>
      </c>
      <c r="B212" s="226"/>
      <c r="C212" s="227"/>
      <c r="D212" s="226"/>
      <c r="E212" s="227"/>
      <c r="F212" s="226"/>
      <c r="G212" s="226"/>
      <c r="H212" s="226"/>
      <c r="I212" s="226"/>
      <c r="J212" s="226"/>
      <c r="K212" s="226"/>
      <c r="L212" s="226"/>
      <c r="M212" s="226"/>
      <c r="N212" s="226"/>
      <c r="O212" s="235"/>
      <c r="P212" s="235"/>
      <c r="Q212" s="150">
        <f t="shared" si="9"/>
        <v>0</v>
      </c>
      <c r="R212" s="147"/>
      <c r="S212" s="226"/>
      <c r="BA212" s="50">
        <f ca="1">IF(ISBLANK(INDIRECT("A212"))," ",(INDIRECT("A212")))</f>
        <v>207</v>
      </c>
      <c r="BB212" s="50" t="str">
        <f ca="1">IF(ISBLANK(INDIRECT("B212"))," ",(INDIRECT("B212")))</f>
        <v xml:space="preserve"> </v>
      </c>
      <c r="BC212" s="50" t="str">
        <f ca="1">IF(ISBLANK(INDIRECT("C212"))," ",(INDIRECT("C212")))</f>
        <v xml:space="preserve"> </v>
      </c>
      <c r="BD212" s="50" t="str">
        <f ca="1">IF(ISBLANK(INDIRECT("D212"))," ",(INDIRECT("D212")))</f>
        <v xml:space="preserve"> </v>
      </c>
      <c r="BE212" s="50" t="str">
        <f ca="1">IF(ISBLANK(INDIRECT("E212"))," ",(INDIRECT("E212")))</f>
        <v xml:space="preserve"> </v>
      </c>
      <c r="BF212" s="50" t="str">
        <f ca="1">IF(ISBLANK(INDIRECT("F212"))," ",(INDIRECT("F212")))</f>
        <v xml:space="preserve"> </v>
      </c>
      <c r="BG212" s="50" t="str">
        <f ca="1">IF(ISBLANK(INDIRECT("G212"))," ",(INDIRECT("G212")))</f>
        <v xml:space="preserve"> </v>
      </c>
      <c r="BH212" s="50" t="str">
        <f ca="1">IF(ISBLANK(INDIRECT("H212"))," ",(INDIRECT("H212")))</f>
        <v xml:space="preserve"> </v>
      </c>
      <c r="BI212" s="50" t="str">
        <f ca="1">IF(ISBLANK(INDIRECT("I212"))," ",(INDIRECT("I212")))</f>
        <v xml:space="preserve"> </v>
      </c>
      <c r="BJ212" s="50" t="str">
        <f ca="1">IF(ISBLANK(INDIRECT("J212"))," ",(INDIRECT("J212")))</f>
        <v xml:space="preserve"> </v>
      </c>
      <c r="BK212" s="50" t="str">
        <f ca="1">IF(ISBLANK(INDIRECT("K212"))," ",(INDIRECT("K212")))</f>
        <v xml:space="preserve"> </v>
      </c>
      <c r="BL212" s="50" t="str">
        <f ca="1">IF(ISBLANK(INDIRECT("L212"))," ",(INDIRECT("L212")))</f>
        <v xml:space="preserve"> </v>
      </c>
      <c r="BM212" s="50" t="str">
        <f ca="1">IF(ISBLANK(INDIRECT("M212"))," ",(INDIRECT("M212")))</f>
        <v xml:space="preserve"> </v>
      </c>
      <c r="BN212" s="50" t="str">
        <f ca="1">IF(ISBLANK(INDIRECT("N212"))," ",(INDIRECT("N212")))</f>
        <v xml:space="preserve"> </v>
      </c>
      <c r="BO212" s="40" t="str">
        <f t="shared" ca="1" si="8"/>
        <v xml:space="preserve"> </v>
      </c>
      <c r="BP212" s="50" t="str">
        <f ca="1">IF(ISBLANK(INDIRECT("O212"))," ",(INDIRECT("O212")))</f>
        <v xml:space="preserve"> </v>
      </c>
      <c r="BQ212" s="50" t="str">
        <f ca="1">IF(ISBLANK(INDIRECT("P212"))," ",(INDIRECT("P212")))</f>
        <v xml:space="preserve"> </v>
      </c>
      <c r="BR212" s="50">
        <f ca="1">IF(ISBLANK(INDIRECT("Q212"))," ",(INDIRECT("Q212")))</f>
        <v>0</v>
      </c>
      <c r="BS212" s="50" t="str">
        <f ca="1">IF(ISBLANK(INDIRECT("R212"))," ",(INDIRECT("R212")))</f>
        <v xml:space="preserve"> </v>
      </c>
      <c r="BT212" s="50" t="str">
        <f ca="1">IF(ISBLANK(INDIRECT("S212"))," ",(INDIRECT("S212")))</f>
        <v xml:space="preserve"> </v>
      </c>
      <c r="BU212" s="40"/>
    </row>
    <row r="213" spans="1:73" x14ac:dyDescent="0.25">
      <c r="A213" s="379">
        <v>208</v>
      </c>
      <c r="B213" s="226"/>
      <c r="C213" s="227"/>
      <c r="D213" s="226"/>
      <c r="E213" s="227"/>
      <c r="F213" s="226"/>
      <c r="G213" s="226"/>
      <c r="H213" s="226"/>
      <c r="I213" s="226"/>
      <c r="J213" s="226"/>
      <c r="K213" s="226"/>
      <c r="L213" s="226"/>
      <c r="M213" s="226"/>
      <c r="N213" s="226"/>
      <c r="O213" s="235"/>
      <c r="P213" s="235"/>
      <c r="Q213" s="150">
        <f t="shared" si="9"/>
        <v>0</v>
      </c>
      <c r="R213" s="147"/>
      <c r="S213" s="226"/>
      <c r="BA213" s="50">
        <f ca="1">IF(ISBLANK(INDIRECT("A213"))," ",(INDIRECT("A213")))</f>
        <v>208</v>
      </c>
      <c r="BB213" s="50" t="str">
        <f ca="1">IF(ISBLANK(INDIRECT("B213"))," ",(INDIRECT("B213")))</f>
        <v xml:space="preserve"> </v>
      </c>
      <c r="BC213" s="50" t="str">
        <f ca="1">IF(ISBLANK(INDIRECT("C213"))," ",(INDIRECT("C213")))</f>
        <v xml:space="preserve"> </v>
      </c>
      <c r="BD213" s="50" t="str">
        <f ca="1">IF(ISBLANK(INDIRECT("D213"))," ",(INDIRECT("D213")))</f>
        <v xml:space="preserve"> </v>
      </c>
      <c r="BE213" s="50" t="str">
        <f ca="1">IF(ISBLANK(INDIRECT("E213"))," ",(INDIRECT("E213")))</f>
        <v xml:space="preserve"> </v>
      </c>
      <c r="BF213" s="50" t="str">
        <f ca="1">IF(ISBLANK(INDIRECT("F213"))," ",(INDIRECT("F213")))</f>
        <v xml:space="preserve"> </v>
      </c>
      <c r="BG213" s="50" t="str">
        <f ca="1">IF(ISBLANK(INDIRECT("G213"))," ",(INDIRECT("G213")))</f>
        <v xml:space="preserve"> </v>
      </c>
      <c r="BH213" s="50" t="str">
        <f ca="1">IF(ISBLANK(INDIRECT("H213"))," ",(INDIRECT("H213")))</f>
        <v xml:space="preserve"> </v>
      </c>
      <c r="BI213" s="50" t="str">
        <f ca="1">IF(ISBLANK(INDIRECT("I213"))," ",(INDIRECT("I213")))</f>
        <v xml:space="preserve"> </v>
      </c>
      <c r="BJ213" s="50" t="str">
        <f ca="1">IF(ISBLANK(INDIRECT("J213"))," ",(INDIRECT("J213")))</f>
        <v xml:space="preserve"> </v>
      </c>
      <c r="BK213" s="50" t="str">
        <f ca="1">IF(ISBLANK(INDIRECT("K213"))," ",(INDIRECT("K213")))</f>
        <v xml:space="preserve"> </v>
      </c>
      <c r="BL213" s="50" t="str">
        <f ca="1">IF(ISBLANK(INDIRECT("L213"))," ",(INDIRECT("L213")))</f>
        <v xml:space="preserve"> </v>
      </c>
      <c r="BM213" s="50" t="str">
        <f ca="1">IF(ISBLANK(INDIRECT("M213"))," ",(INDIRECT("M213")))</f>
        <v xml:space="preserve"> </v>
      </c>
      <c r="BN213" s="50" t="str">
        <f ca="1">IF(ISBLANK(INDIRECT("N213"))," ",(INDIRECT("N213")))</f>
        <v xml:space="preserve"> </v>
      </c>
      <c r="BO213" s="40" t="str">
        <f t="shared" ca="1" si="8"/>
        <v xml:space="preserve"> </v>
      </c>
      <c r="BP213" s="50" t="str">
        <f ca="1">IF(ISBLANK(INDIRECT("O213"))," ",(INDIRECT("O213")))</f>
        <v xml:space="preserve"> </v>
      </c>
      <c r="BQ213" s="50" t="str">
        <f ca="1">IF(ISBLANK(INDIRECT("P213"))," ",(INDIRECT("P213")))</f>
        <v xml:space="preserve"> </v>
      </c>
      <c r="BR213" s="50">
        <f ca="1">IF(ISBLANK(INDIRECT("Q213"))," ",(INDIRECT("Q213")))</f>
        <v>0</v>
      </c>
      <c r="BS213" s="50" t="str">
        <f ca="1">IF(ISBLANK(INDIRECT("R213"))," ",(INDIRECT("R213")))</f>
        <v xml:space="preserve"> </v>
      </c>
      <c r="BT213" s="50" t="str">
        <f ca="1">IF(ISBLANK(INDIRECT("S213"))," ",(INDIRECT("S213")))</f>
        <v xml:space="preserve"> </v>
      </c>
      <c r="BU213" s="40"/>
    </row>
    <row r="214" spans="1:73" x14ac:dyDescent="0.25">
      <c r="A214" s="379">
        <v>209</v>
      </c>
      <c r="B214" s="226"/>
      <c r="C214" s="227"/>
      <c r="D214" s="226"/>
      <c r="E214" s="227"/>
      <c r="F214" s="226"/>
      <c r="G214" s="226"/>
      <c r="H214" s="226"/>
      <c r="I214" s="226"/>
      <c r="J214" s="226"/>
      <c r="K214" s="226"/>
      <c r="L214" s="226"/>
      <c r="M214" s="226"/>
      <c r="N214" s="226"/>
      <c r="O214" s="235"/>
      <c r="P214" s="235"/>
      <c r="Q214" s="150">
        <f t="shared" si="9"/>
        <v>0</v>
      </c>
      <c r="R214" s="147"/>
      <c r="S214" s="226"/>
      <c r="BA214" s="50">
        <f ca="1">IF(ISBLANK(INDIRECT("A214"))," ",(INDIRECT("A214")))</f>
        <v>209</v>
      </c>
      <c r="BB214" s="50" t="str">
        <f ca="1">IF(ISBLANK(INDIRECT("B214"))," ",(INDIRECT("B214")))</f>
        <v xml:space="preserve"> </v>
      </c>
      <c r="BC214" s="50" t="str">
        <f ca="1">IF(ISBLANK(INDIRECT("C214"))," ",(INDIRECT("C214")))</f>
        <v xml:space="preserve"> </v>
      </c>
      <c r="BD214" s="50" t="str">
        <f ca="1">IF(ISBLANK(INDIRECT("D214"))," ",(INDIRECT("D214")))</f>
        <v xml:space="preserve"> </v>
      </c>
      <c r="BE214" s="50" t="str">
        <f ca="1">IF(ISBLANK(INDIRECT("E214"))," ",(INDIRECT("E214")))</f>
        <v xml:space="preserve"> </v>
      </c>
      <c r="BF214" s="50" t="str">
        <f ca="1">IF(ISBLANK(INDIRECT("F214"))," ",(INDIRECT("F214")))</f>
        <v xml:space="preserve"> </v>
      </c>
      <c r="BG214" s="50" t="str">
        <f ca="1">IF(ISBLANK(INDIRECT("G214"))," ",(INDIRECT("G214")))</f>
        <v xml:space="preserve"> </v>
      </c>
      <c r="BH214" s="50" t="str">
        <f ca="1">IF(ISBLANK(INDIRECT("H214"))," ",(INDIRECT("H214")))</f>
        <v xml:space="preserve"> </v>
      </c>
      <c r="BI214" s="50" t="str">
        <f ca="1">IF(ISBLANK(INDIRECT("I214"))," ",(INDIRECT("I214")))</f>
        <v xml:space="preserve"> </v>
      </c>
      <c r="BJ214" s="50" t="str">
        <f ca="1">IF(ISBLANK(INDIRECT("J214"))," ",(INDIRECT("J214")))</f>
        <v xml:space="preserve"> </v>
      </c>
      <c r="BK214" s="50" t="str">
        <f ca="1">IF(ISBLANK(INDIRECT("K214"))," ",(INDIRECT("K214")))</f>
        <v xml:space="preserve"> </v>
      </c>
      <c r="BL214" s="50" t="str">
        <f ca="1">IF(ISBLANK(INDIRECT("L214"))," ",(INDIRECT("L214")))</f>
        <v xml:space="preserve"> </v>
      </c>
      <c r="BM214" s="50" t="str">
        <f ca="1">IF(ISBLANK(INDIRECT("M214"))," ",(INDIRECT("M214")))</f>
        <v xml:space="preserve"> </v>
      </c>
      <c r="BN214" s="50" t="str">
        <f ca="1">IF(ISBLANK(INDIRECT("N214"))," ",(INDIRECT("N214")))</f>
        <v xml:space="preserve"> </v>
      </c>
      <c r="BO214" s="40" t="str">
        <f t="shared" ca="1" si="8"/>
        <v xml:space="preserve"> </v>
      </c>
      <c r="BP214" s="50" t="str">
        <f ca="1">IF(ISBLANK(INDIRECT("O214"))," ",(INDIRECT("O214")))</f>
        <v xml:space="preserve"> </v>
      </c>
      <c r="BQ214" s="50" t="str">
        <f ca="1">IF(ISBLANK(INDIRECT("P214"))," ",(INDIRECT("P214")))</f>
        <v xml:space="preserve"> </v>
      </c>
      <c r="BR214" s="50">
        <f ca="1">IF(ISBLANK(INDIRECT("Q214"))," ",(INDIRECT("Q214")))</f>
        <v>0</v>
      </c>
      <c r="BS214" s="50" t="str">
        <f ca="1">IF(ISBLANK(INDIRECT("R214"))," ",(INDIRECT("R214")))</f>
        <v xml:space="preserve"> </v>
      </c>
      <c r="BT214" s="50" t="str">
        <f ca="1">IF(ISBLANK(INDIRECT("S214"))," ",(INDIRECT("S214")))</f>
        <v xml:space="preserve"> </v>
      </c>
      <c r="BU214" s="40"/>
    </row>
    <row r="215" spans="1:73" x14ac:dyDescent="0.25">
      <c r="A215" s="379">
        <v>210</v>
      </c>
      <c r="B215" s="226"/>
      <c r="C215" s="227"/>
      <c r="D215" s="226"/>
      <c r="E215" s="227"/>
      <c r="F215" s="226"/>
      <c r="G215" s="226"/>
      <c r="H215" s="226"/>
      <c r="I215" s="226"/>
      <c r="J215" s="226"/>
      <c r="K215" s="226"/>
      <c r="L215" s="226"/>
      <c r="M215" s="226"/>
      <c r="N215" s="226"/>
      <c r="O215" s="235"/>
      <c r="P215" s="235"/>
      <c r="Q215" s="150">
        <f t="shared" si="9"/>
        <v>0</v>
      </c>
      <c r="R215" s="147"/>
      <c r="S215" s="226"/>
      <c r="BA215" s="50">
        <f ca="1">IF(ISBLANK(INDIRECT("A215"))," ",(INDIRECT("A215")))</f>
        <v>210</v>
      </c>
      <c r="BB215" s="50" t="str">
        <f ca="1">IF(ISBLANK(INDIRECT("B215"))," ",(INDIRECT("B215")))</f>
        <v xml:space="preserve"> </v>
      </c>
      <c r="BC215" s="50" t="str">
        <f ca="1">IF(ISBLANK(INDIRECT("C215"))," ",(INDIRECT("C215")))</f>
        <v xml:space="preserve"> </v>
      </c>
      <c r="BD215" s="50" t="str">
        <f ca="1">IF(ISBLANK(INDIRECT("D215"))," ",(INDIRECT("D215")))</f>
        <v xml:space="preserve"> </v>
      </c>
      <c r="BE215" s="50" t="str">
        <f ca="1">IF(ISBLANK(INDIRECT("E215"))," ",(INDIRECT("E215")))</f>
        <v xml:space="preserve"> </v>
      </c>
      <c r="BF215" s="50" t="str">
        <f ca="1">IF(ISBLANK(INDIRECT("F215"))," ",(INDIRECT("F215")))</f>
        <v xml:space="preserve"> </v>
      </c>
      <c r="BG215" s="50" t="str">
        <f ca="1">IF(ISBLANK(INDIRECT("G215"))," ",(INDIRECT("G215")))</f>
        <v xml:space="preserve"> </v>
      </c>
      <c r="BH215" s="50" t="str">
        <f ca="1">IF(ISBLANK(INDIRECT("H215"))," ",(INDIRECT("H215")))</f>
        <v xml:space="preserve"> </v>
      </c>
      <c r="BI215" s="50" t="str">
        <f ca="1">IF(ISBLANK(INDIRECT("I215"))," ",(INDIRECT("I215")))</f>
        <v xml:space="preserve"> </v>
      </c>
      <c r="BJ215" s="50" t="str">
        <f ca="1">IF(ISBLANK(INDIRECT("J215"))," ",(INDIRECT("J215")))</f>
        <v xml:space="preserve"> </v>
      </c>
      <c r="BK215" s="50" t="str">
        <f ca="1">IF(ISBLANK(INDIRECT("K215"))," ",(INDIRECT("K215")))</f>
        <v xml:space="preserve"> </v>
      </c>
      <c r="BL215" s="50" t="str">
        <f ca="1">IF(ISBLANK(INDIRECT("L215"))," ",(INDIRECT("L215")))</f>
        <v xml:space="preserve"> </v>
      </c>
      <c r="BM215" s="50" t="str">
        <f ca="1">IF(ISBLANK(INDIRECT("M215"))," ",(INDIRECT("M215")))</f>
        <v xml:space="preserve"> </v>
      </c>
      <c r="BN215" s="50" t="str">
        <f ca="1">IF(ISBLANK(INDIRECT("N215"))," ",(INDIRECT("N215")))</f>
        <v xml:space="preserve"> </v>
      </c>
      <c r="BO215" s="40" t="str">
        <f t="shared" ca="1" si="8"/>
        <v xml:space="preserve"> </v>
      </c>
      <c r="BP215" s="50" t="str">
        <f ca="1">IF(ISBLANK(INDIRECT("O215"))," ",(INDIRECT("O215")))</f>
        <v xml:space="preserve"> </v>
      </c>
      <c r="BQ215" s="50" t="str">
        <f ca="1">IF(ISBLANK(INDIRECT("P215"))," ",(INDIRECT("P215")))</f>
        <v xml:space="preserve"> </v>
      </c>
      <c r="BR215" s="50">
        <f ca="1">IF(ISBLANK(INDIRECT("Q215"))," ",(INDIRECT("Q215")))</f>
        <v>0</v>
      </c>
      <c r="BS215" s="50" t="str">
        <f ca="1">IF(ISBLANK(INDIRECT("R215"))," ",(INDIRECT("R215")))</f>
        <v xml:space="preserve"> </v>
      </c>
      <c r="BT215" s="50" t="str">
        <f ca="1">IF(ISBLANK(INDIRECT("S215"))," ",(INDIRECT("S215")))</f>
        <v xml:space="preserve"> </v>
      </c>
      <c r="BU215" s="40"/>
    </row>
    <row r="216" spans="1:73" x14ac:dyDescent="0.25">
      <c r="A216" s="379">
        <v>211</v>
      </c>
      <c r="B216" s="226"/>
      <c r="C216" s="227"/>
      <c r="D216" s="226"/>
      <c r="E216" s="227"/>
      <c r="F216" s="226"/>
      <c r="G216" s="226"/>
      <c r="H216" s="226"/>
      <c r="I216" s="226"/>
      <c r="J216" s="226"/>
      <c r="K216" s="226"/>
      <c r="L216" s="226"/>
      <c r="M216" s="226"/>
      <c r="N216" s="226"/>
      <c r="O216" s="235"/>
      <c r="P216" s="235"/>
      <c r="Q216" s="150">
        <f t="shared" si="9"/>
        <v>0</v>
      </c>
      <c r="R216" s="147"/>
      <c r="S216" s="226"/>
      <c r="BA216" s="50">
        <f ca="1">IF(ISBLANK(INDIRECT("A216"))," ",(INDIRECT("A216")))</f>
        <v>211</v>
      </c>
      <c r="BB216" s="50" t="str">
        <f ca="1">IF(ISBLANK(INDIRECT("B216"))," ",(INDIRECT("B216")))</f>
        <v xml:space="preserve"> </v>
      </c>
      <c r="BC216" s="50" t="str">
        <f ca="1">IF(ISBLANK(INDIRECT("C216"))," ",(INDIRECT("C216")))</f>
        <v xml:space="preserve"> </v>
      </c>
      <c r="BD216" s="50" t="str">
        <f ca="1">IF(ISBLANK(INDIRECT("D216"))," ",(INDIRECT("D216")))</f>
        <v xml:space="preserve"> </v>
      </c>
      <c r="BE216" s="50" t="str">
        <f ca="1">IF(ISBLANK(INDIRECT("E216"))," ",(INDIRECT("E216")))</f>
        <v xml:space="preserve"> </v>
      </c>
      <c r="BF216" s="50" t="str">
        <f ca="1">IF(ISBLANK(INDIRECT("F216"))," ",(INDIRECT("F216")))</f>
        <v xml:space="preserve"> </v>
      </c>
      <c r="BG216" s="50" t="str">
        <f ca="1">IF(ISBLANK(INDIRECT("G216"))," ",(INDIRECT("G216")))</f>
        <v xml:space="preserve"> </v>
      </c>
      <c r="BH216" s="50" t="str">
        <f ca="1">IF(ISBLANK(INDIRECT("H216"))," ",(INDIRECT("H216")))</f>
        <v xml:space="preserve"> </v>
      </c>
      <c r="BI216" s="50" t="str">
        <f ca="1">IF(ISBLANK(INDIRECT("I216"))," ",(INDIRECT("I216")))</f>
        <v xml:space="preserve"> </v>
      </c>
      <c r="BJ216" s="50" t="str">
        <f ca="1">IF(ISBLANK(INDIRECT("J216"))," ",(INDIRECT("J216")))</f>
        <v xml:space="preserve"> </v>
      </c>
      <c r="BK216" s="50" t="str">
        <f ca="1">IF(ISBLANK(INDIRECT("K216"))," ",(INDIRECT("K216")))</f>
        <v xml:space="preserve"> </v>
      </c>
      <c r="BL216" s="50" t="str">
        <f ca="1">IF(ISBLANK(INDIRECT("L216"))," ",(INDIRECT("L216")))</f>
        <v xml:space="preserve"> </v>
      </c>
      <c r="BM216" s="50" t="str">
        <f ca="1">IF(ISBLANK(INDIRECT("M216"))," ",(INDIRECT("M216")))</f>
        <v xml:space="preserve"> </v>
      </c>
      <c r="BN216" s="50" t="str">
        <f ca="1">IF(ISBLANK(INDIRECT("N216"))," ",(INDIRECT("N216")))</f>
        <v xml:space="preserve"> </v>
      </c>
      <c r="BO216" s="40" t="str">
        <f t="shared" ca="1" si="8"/>
        <v xml:space="preserve"> </v>
      </c>
      <c r="BP216" s="50" t="str">
        <f ca="1">IF(ISBLANK(INDIRECT("O216"))," ",(INDIRECT("O216")))</f>
        <v xml:space="preserve"> </v>
      </c>
      <c r="BQ216" s="50" t="str">
        <f ca="1">IF(ISBLANK(INDIRECT("P216"))," ",(INDIRECT("P216")))</f>
        <v xml:space="preserve"> </v>
      </c>
      <c r="BR216" s="50">
        <f ca="1">IF(ISBLANK(INDIRECT("Q216"))," ",(INDIRECT("Q216")))</f>
        <v>0</v>
      </c>
      <c r="BS216" s="50" t="str">
        <f ca="1">IF(ISBLANK(INDIRECT("R216"))," ",(INDIRECT("R216")))</f>
        <v xml:space="preserve"> </v>
      </c>
      <c r="BT216" s="50" t="str">
        <f ca="1">IF(ISBLANK(INDIRECT("S216"))," ",(INDIRECT("S216")))</f>
        <v xml:space="preserve"> </v>
      </c>
      <c r="BU216" s="40"/>
    </row>
    <row r="217" spans="1:73" x14ac:dyDescent="0.25">
      <c r="A217" s="379">
        <v>212</v>
      </c>
      <c r="B217" s="226"/>
      <c r="C217" s="227"/>
      <c r="D217" s="226"/>
      <c r="E217" s="227"/>
      <c r="F217" s="226"/>
      <c r="G217" s="226"/>
      <c r="H217" s="226"/>
      <c r="I217" s="226"/>
      <c r="J217" s="226"/>
      <c r="K217" s="226"/>
      <c r="L217" s="226"/>
      <c r="M217" s="226"/>
      <c r="N217" s="226"/>
      <c r="O217" s="235"/>
      <c r="P217" s="235"/>
      <c r="Q217" s="150">
        <f t="shared" si="9"/>
        <v>0</v>
      </c>
      <c r="R217" s="147"/>
      <c r="S217" s="226"/>
      <c r="BA217" s="50">
        <f ca="1">IF(ISBLANK(INDIRECT("A217"))," ",(INDIRECT("A217")))</f>
        <v>212</v>
      </c>
      <c r="BB217" s="50" t="str">
        <f ca="1">IF(ISBLANK(INDIRECT("B217"))," ",(INDIRECT("B217")))</f>
        <v xml:space="preserve"> </v>
      </c>
      <c r="BC217" s="50" t="str">
        <f ca="1">IF(ISBLANK(INDIRECT("C217"))," ",(INDIRECT("C217")))</f>
        <v xml:space="preserve"> </v>
      </c>
      <c r="BD217" s="50" t="str">
        <f ca="1">IF(ISBLANK(INDIRECT("D217"))," ",(INDIRECT("D217")))</f>
        <v xml:space="preserve"> </v>
      </c>
      <c r="BE217" s="50" t="str">
        <f ca="1">IF(ISBLANK(INDIRECT("E217"))," ",(INDIRECT("E217")))</f>
        <v xml:space="preserve"> </v>
      </c>
      <c r="BF217" s="50" t="str">
        <f ca="1">IF(ISBLANK(INDIRECT("F217"))," ",(INDIRECT("F217")))</f>
        <v xml:space="preserve"> </v>
      </c>
      <c r="BG217" s="50" t="str">
        <f ca="1">IF(ISBLANK(INDIRECT("G217"))," ",(INDIRECT("G217")))</f>
        <v xml:space="preserve"> </v>
      </c>
      <c r="BH217" s="50" t="str">
        <f ca="1">IF(ISBLANK(INDIRECT("H217"))," ",(INDIRECT("H217")))</f>
        <v xml:space="preserve"> </v>
      </c>
      <c r="BI217" s="50" t="str">
        <f ca="1">IF(ISBLANK(INDIRECT("I217"))," ",(INDIRECT("I217")))</f>
        <v xml:space="preserve"> </v>
      </c>
      <c r="BJ217" s="50" t="str">
        <f ca="1">IF(ISBLANK(INDIRECT("J217"))," ",(INDIRECT("J217")))</f>
        <v xml:space="preserve"> </v>
      </c>
      <c r="BK217" s="50" t="str">
        <f ca="1">IF(ISBLANK(INDIRECT("K217"))," ",(INDIRECT("K217")))</f>
        <v xml:space="preserve"> </v>
      </c>
      <c r="BL217" s="50" t="str">
        <f ca="1">IF(ISBLANK(INDIRECT("L217"))," ",(INDIRECT("L217")))</f>
        <v xml:space="preserve"> </v>
      </c>
      <c r="BM217" s="50" t="str">
        <f ca="1">IF(ISBLANK(INDIRECT("M217"))," ",(INDIRECT("M217")))</f>
        <v xml:space="preserve"> </v>
      </c>
      <c r="BN217" s="50" t="str">
        <f ca="1">IF(ISBLANK(INDIRECT("N217"))," ",(INDIRECT("N217")))</f>
        <v xml:space="preserve"> </v>
      </c>
      <c r="BO217" s="40" t="str">
        <f t="shared" ca="1" si="8"/>
        <v xml:space="preserve"> </v>
      </c>
      <c r="BP217" s="50" t="str">
        <f ca="1">IF(ISBLANK(INDIRECT("O217"))," ",(INDIRECT("O217")))</f>
        <v xml:space="preserve"> </v>
      </c>
      <c r="BQ217" s="50" t="str">
        <f ca="1">IF(ISBLANK(INDIRECT("P217"))," ",(INDIRECT("P217")))</f>
        <v xml:space="preserve"> </v>
      </c>
      <c r="BR217" s="50">
        <f ca="1">IF(ISBLANK(INDIRECT("Q217"))," ",(INDIRECT("Q217")))</f>
        <v>0</v>
      </c>
      <c r="BS217" s="50" t="str">
        <f ca="1">IF(ISBLANK(INDIRECT("R217"))," ",(INDIRECT("R217")))</f>
        <v xml:space="preserve"> </v>
      </c>
      <c r="BT217" s="50" t="str">
        <f ca="1">IF(ISBLANK(INDIRECT("S217"))," ",(INDIRECT("S217")))</f>
        <v xml:space="preserve"> </v>
      </c>
      <c r="BU217" s="40"/>
    </row>
    <row r="218" spans="1:73" x14ac:dyDescent="0.25">
      <c r="A218" s="379">
        <v>213</v>
      </c>
      <c r="B218" s="226"/>
      <c r="C218" s="227"/>
      <c r="D218" s="226"/>
      <c r="E218" s="227"/>
      <c r="F218" s="226"/>
      <c r="G218" s="226"/>
      <c r="H218" s="226"/>
      <c r="I218" s="226"/>
      <c r="J218" s="226"/>
      <c r="K218" s="226"/>
      <c r="L218" s="226"/>
      <c r="M218" s="226"/>
      <c r="N218" s="226"/>
      <c r="O218" s="235"/>
      <c r="P218" s="235"/>
      <c r="Q218" s="150">
        <f t="shared" si="9"/>
        <v>0</v>
      </c>
      <c r="R218" s="147"/>
      <c r="S218" s="226"/>
      <c r="BA218" s="50">
        <f ca="1">IF(ISBLANK(INDIRECT("A218"))," ",(INDIRECT("A218")))</f>
        <v>213</v>
      </c>
      <c r="BB218" s="50" t="str">
        <f ca="1">IF(ISBLANK(INDIRECT("B218"))," ",(INDIRECT("B218")))</f>
        <v xml:space="preserve"> </v>
      </c>
      <c r="BC218" s="50" t="str">
        <f ca="1">IF(ISBLANK(INDIRECT("C218"))," ",(INDIRECT("C218")))</f>
        <v xml:space="preserve"> </v>
      </c>
      <c r="BD218" s="50" t="str">
        <f ca="1">IF(ISBLANK(INDIRECT("D218"))," ",(INDIRECT("D218")))</f>
        <v xml:space="preserve"> </v>
      </c>
      <c r="BE218" s="50" t="str">
        <f ca="1">IF(ISBLANK(INDIRECT("E218"))," ",(INDIRECT("E218")))</f>
        <v xml:space="preserve"> </v>
      </c>
      <c r="BF218" s="50" t="str">
        <f ca="1">IF(ISBLANK(INDIRECT("F218"))," ",(INDIRECT("F218")))</f>
        <v xml:space="preserve"> </v>
      </c>
      <c r="BG218" s="50" t="str">
        <f ca="1">IF(ISBLANK(INDIRECT("G218"))," ",(INDIRECT("G218")))</f>
        <v xml:space="preserve"> </v>
      </c>
      <c r="BH218" s="50" t="str">
        <f ca="1">IF(ISBLANK(INDIRECT("H218"))," ",(INDIRECT("H218")))</f>
        <v xml:space="preserve"> </v>
      </c>
      <c r="BI218" s="50" t="str">
        <f ca="1">IF(ISBLANK(INDIRECT("I218"))," ",(INDIRECT("I218")))</f>
        <v xml:space="preserve"> </v>
      </c>
      <c r="BJ218" s="50" t="str">
        <f ca="1">IF(ISBLANK(INDIRECT("J218"))," ",(INDIRECT("J218")))</f>
        <v xml:space="preserve"> </v>
      </c>
      <c r="BK218" s="50" t="str">
        <f ca="1">IF(ISBLANK(INDIRECT("K218"))," ",(INDIRECT("K218")))</f>
        <v xml:space="preserve"> </v>
      </c>
      <c r="BL218" s="50" t="str">
        <f ca="1">IF(ISBLANK(INDIRECT("L218"))," ",(INDIRECT("L218")))</f>
        <v xml:space="preserve"> </v>
      </c>
      <c r="BM218" s="50" t="str">
        <f ca="1">IF(ISBLANK(INDIRECT("M218"))," ",(INDIRECT("M218")))</f>
        <v xml:space="preserve"> </v>
      </c>
      <c r="BN218" s="50" t="str">
        <f ca="1">IF(ISBLANK(INDIRECT("N218"))," ",(INDIRECT("N218")))</f>
        <v xml:space="preserve"> </v>
      </c>
      <c r="BO218" s="40" t="str">
        <f t="shared" ca="1" si="8"/>
        <v xml:space="preserve"> </v>
      </c>
      <c r="BP218" s="50" t="str">
        <f ca="1">IF(ISBLANK(INDIRECT("O218"))," ",(INDIRECT("O218")))</f>
        <v xml:space="preserve"> </v>
      </c>
      <c r="BQ218" s="50" t="str">
        <f ca="1">IF(ISBLANK(INDIRECT("P218"))," ",(INDIRECT("P218")))</f>
        <v xml:space="preserve"> </v>
      </c>
      <c r="BR218" s="50">
        <f ca="1">IF(ISBLANK(INDIRECT("Q218"))," ",(INDIRECT("Q218")))</f>
        <v>0</v>
      </c>
      <c r="BS218" s="50" t="str">
        <f ca="1">IF(ISBLANK(INDIRECT("R218"))," ",(INDIRECT("R218")))</f>
        <v xml:space="preserve"> </v>
      </c>
      <c r="BT218" s="50" t="str">
        <f ca="1">IF(ISBLANK(INDIRECT("S218"))," ",(INDIRECT("S218")))</f>
        <v xml:space="preserve"> </v>
      </c>
      <c r="BU218" s="40"/>
    </row>
    <row r="219" spans="1:73" x14ac:dyDescent="0.25">
      <c r="A219" s="379">
        <v>214</v>
      </c>
      <c r="B219" s="226"/>
      <c r="C219" s="227"/>
      <c r="D219" s="226"/>
      <c r="E219" s="227"/>
      <c r="F219" s="226"/>
      <c r="G219" s="226"/>
      <c r="H219" s="226"/>
      <c r="I219" s="226"/>
      <c r="J219" s="226"/>
      <c r="K219" s="226"/>
      <c r="L219" s="226"/>
      <c r="M219" s="226"/>
      <c r="N219" s="226"/>
      <c r="O219" s="235"/>
      <c r="P219" s="235"/>
      <c r="Q219" s="150">
        <f t="shared" si="9"/>
        <v>0</v>
      </c>
      <c r="R219" s="147"/>
      <c r="S219" s="226"/>
      <c r="BA219" s="50">
        <f ca="1">IF(ISBLANK(INDIRECT("A219"))," ",(INDIRECT("A219")))</f>
        <v>214</v>
      </c>
      <c r="BB219" s="50" t="str">
        <f ca="1">IF(ISBLANK(INDIRECT("B219"))," ",(INDIRECT("B219")))</f>
        <v xml:space="preserve"> </v>
      </c>
      <c r="BC219" s="50" t="str">
        <f ca="1">IF(ISBLANK(INDIRECT("C219"))," ",(INDIRECT("C219")))</f>
        <v xml:space="preserve"> </v>
      </c>
      <c r="BD219" s="50" t="str">
        <f ca="1">IF(ISBLANK(INDIRECT("D219"))," ",(INDIRECT("D219")))</f>
        <v xml:space="preserve"> </v>
      </c>
      <c r="BE219" s="50" t="str">
        <f ca="1">IF(ISBLANK(INDIRECT("E219"))," ",(INDIRECT("E219")))</f>
        <v xml:space="preserve"> </v>
      </c>
      <c r="BF219" s="50" t="str">
        <f ca="1">IF(ISBLANK(INDIRECT("F219"))," ",(INDIRECT("F219")))</f>
        <v xml:space="preserve"> </v>
      </c>
      <c r="BG219" s="50" t="str">
        <f ca="1">IF(ISBLANK(INDIRECT("G219"))," ",(INDIRECT("G219")))</f>
        <v xml:space="preserve"> </v>
      </c>
      <c r="BH219" s="50" t="str">
        <f ca="1">IF(ISBLANK(INDIRECT("H219"))," ",(INDIRECT("H219")))</f>
        <v xml:space="preserve"> </v>
      </c>
      <c r="BI219" s="50" t="str">
        <f ca="1">IF(ISBLANK(INDIRECT("I219"))," ",(INDIRECT("I219")))</f>
        <v xml:space="preserve"> </v>
      </c>
      <c r="BJ219" s="50" t="str">
        <f ca="1">IF(ISBLANK(INDIRECT("J219"))," ",(INDIRECT("J219")))</f>
        <v xml:space="preserve"> </v>
      </c>
      <c r="BK219" s="50" t="str">
        <f ca="1">IF(ISBLANK(INDIRECT("K219"))," ",(INDIRECT("K219")))</f>
        <v xml:space="preserve"> </v>
      </c>
      <c r="BL219" s="50" t="str">
        <f ca="1">IF(ISBLANK(INDIRECT("L219"))," ",(INDIRECT("L219")))</f>
        <v xml:space="preserve"> </v>
      </c>
      <c r="BM219" s="50" t="str">
        <f ca="1">IF(ISBLANK(INDIRECT("M219"))," ",(INDIRECT("M219")))</f>
        <v xml:space="preserve"> </v>
      </c>
      <c r="BN219" s="50" t="str">
        <f ca="1">IF(ISBLANK(INDIRECT("N219"))," ",(INDIRECT("N219")))</f>
        <v xml:space="preserve"> </v>
      </c>
      <c r="BO219" s="40" t="str">
        <f t="shared" ca="1" si="8"/>
        <v xml:space="preserve"> </v>
      </c>
      <c r="BP219" s="50" t="str">
        <f ca="1">IF(ISBLANK(INDIRECT("O219"))," ",(INDIRECT("O219")))</f>
        <v xml:space="preserve"> </v>
      </c>
      <c r="BQ219" s="50" t="str">
        <f ca="1">IF(ISBLANK(INDIRECT("P219"))," ",(INDIRECT("P219")))</f>
        <v xml:space="preserve"> </v>
      </c>
      <c r="BR219" s="50">
        <f ca="1">IF(ISBLANK(INDIRECT("Q219"))," ",(INDIRECT("Q219")))</f>
        <v>0</v>
      </c>
      <c r="BS219" s="50" t="str">
        <f ca="1">IF(ISBLANK(INDIRECT("R219"))," ",(INDIRECT("R219")))</f>
        <v xml:space="preserve"> </v>
      </c>
      <c r="BT219" s="50" t="str">
        <f ca="1">IF(ISBLANK(INDIRECT("S219"))," ",(INDIRECT("S219")))</f>
        <v xml:space="preserve"> </v>
      </c>
      <c r="BU219" s="40"/>
    </row>
    <row r="220" spans="1:73" x14ac:dyDescent="0.25">
      <c r="A220" s="379">
        <v>215</v>
      </c>
      <c r="B220" s="226"/>
      <c r="C220" s="227"/>
      <c r="D220" s="226"/>
      <c r="E220" s="227"/>
      <c r="F220" s="226"/>
      <c r="G220" s="226"/>
      <c r="H220" s="226"/>
      <c r="I220" s="226"/>
      <c r="J220" s="226"/>
      <c r="K220" s="226"/>
      <c r="L220" s="226"/>
      <c r="M220" s="226"/>
      <c r="N220" s="226"/>
      <c r="O220" s="235"/>
      <c r="P220" s="235"/>
      <c r="Q220" s="150">
        <f t="shared" si="9"/>
        <v>0</v>
      </c>
      <c r="R220" s="147"/>
      <c r="S220" s="226"/>
      <c r="BA220" s="50">
        <f ca="1">IF(ISBLANK(INDIRECT("A220"))," ",(INDIRECT("A220")))</f>
        <v>215</v>
      </c>
      <c r="BB220" s="50" t="str">
        <f ca="1">IF(ISBLANK(INDIRECT("B220"))," ",(INDIRECT("B220")))</f>
        <v xml:space="preserve"> </v>
      </c>
      <c r="BC220" s="50" t="str">
        <f ca="1">IF(ISBLANK(INDIRECT("C220"))," ",(INDIRECT("C220")))</f>
        <v xml:space="preserve"> </v>
      </c>
      <c r="BD220" s="50" t="str">
        <f ca="1">IF(ISBLANK(INDIRECT("D220"))," ",(INDIRECT("D220")))</f>
        <v xml:space="preserve"> </v>
      </c>
      <c r="BE220" s="50" t="str">
        <f ca="1">IF(ISBLANK(INDIRECT("E220"))," ",(INDIRECT("E220")))</f>
        <v xml:space="preserve"> </v>
      </c>
      <c r="BF220" s="50" t="str">
        <f ca="1">IF(ISBLANK(INDIRECT("F220"))," ",(INDIRECT("F220")))</f>
        <v xml:space="preserve"> </v>
      </c>
      <c r="BG220" s="50" t="str">
        <f ca="1">IF(ISBLANK(INDIRECT("G220"))," ",(INDIRECT("G220")))</f>
        <v xml:space="preserve"> </v>
      </c>
      <c r="BH220" s="50" t="str">
        <f ca="1">IF(ISBLANK(INDIRECT("H220"))," ",(INDIRECT("H220")))</f>
        <v xml:space="preserve"> </v>
      </c>
      <c r="BI220" s="50" t="str">
        <f ca="1">IF(ISBLANK(INDIRECT("I220"))," ",(INDIRECT("I220")))</f>
        <v xml:space="preserve"> </v>
      </c>
      <c r="BJ220" s="50" t="str">
        <f ca="1">IF(ISBLANK(INDIRECT("J220"))," ",(INDIRECT("J220")))</f>
        <v xml:space="preserve"> </v>
      </c>
      <c r="BK220" s="50" t="str">
        <f ca="1">IF(ISBLANK(INDIRECT("K220"))," ",(INDIRECT("K220")))</f>
        <v xml:space="preserve"> </v>
      </c>
      <c r="BL220" s="50" t="str">
        <f ca="1">IF(ISBLANK(INDIRECT("L220"))," ",(INDIRECT("L220")))</f>
        <v xml:space="preserve"> </v>
      </c>
      <c r="BM220" s="50" t="str">
        <f ca="1">IF(ISBLANK(INDIRECT("M220"))," ",(INDIRECT("M220")))</f>
        <v xml:space="preserve"> </v>
      </c>
      <c r="BN220" s="50" t="str">
        <f ca="1">IF(ISBLANK(INDIRECT("N220"))," ",(INDIRECT("N220")))</f>
        <v xml:space="preserve"> </v>
      </c>
      <c r="BO220" s="40" t="str">
        <f t="shared" ca="1" si="8"/>
        <v xml:space="preserve"> </v>
      </c>
      <c r="BP220" s="50" t="str">
        <f ca="1">IF(ISBLANK(INDIRECT("O220"))," ",(INDIRECT("O220")))</f>
        <v xml:space="preserve"> </v>
      </c>
      <c r="BQ220" s="50" t="str">
        <f ca="1">IF(ISBLANK(INDIRECT("P220"))," ",(INDIRECT("P220")))</f>
        <v xml:space="preserve"> </v>
      </c>
      <c r="BR220" s="50">
        <f ca="1">IF(ISBLANK(INDIRECT("Q220"))," ",(INDIRECT("Q220")))</f>
        <v>0</v>
      </c>
      <c r="BS220" s="50" t="str">
        <f ca="1">IF(ISBLANK(INDIRECT("R220"))," ",(INDIRECT("R220")))</f>
        <v xml:space="preserve"> </v>
      </c>
      <c r="BT220" s="50" t="str">
        <f ca="1">IF(ISBLANK(INDIRECT("S220"))," ",(INDIRECT("S220")))</f>
        <v xml:space="preserve"> </v>
      </c>
      <c r="BU220" s="40"/>
    </row>
    <row r="221" spans="1:73" x14ac:dyDescent="0.25">
      <c r="A221" s="379">
        <v>216</v>
      </c>
      <c r="B221" s="226"/>
      <c r="C221" s="227"/>
      <c r="D221" s="226"/>
      <c r="E221" s="227"/>
      <c r="F221" s="226"/>
      <c r="G221" s="226"/>
      <c r="H221" s="226"/>
      <c r="I221" s="226"/>
      <c r="J221" s="226"/>
      <c r="K221" s="226"/>
      <c r="L221" s="226"/>
      <c r="M221" s="226"/>
      <c r="N221" s="226"/>
      <c r="O221" s="235"/>
      <c r="P221" s="235"/>
      <c r="Q221" s="150">
        <f t="shared" si="9"/>
        <v>0</v>
      </c>
      <c r="R221" s="147"/>
      <c r="S221" s="226"/>
      <c r="BA221" s="50">
        <f ca="1">IF(ISBLANK(INDIRECT("A221"))," ",(INDIRECT("A221")))</f>
        <v>216</v>
      </c>
      <c r="BB221" s="50" t="str">
        <f ca="1">IF(ISBLANK(INDIRECT("B221"))," ",(INDIRECT("B221")))</f>
        <v xml:space="preserve"> </v>
      </c>
      <c r="BC221" s="50" t="str">
        <f ca="1">IF(ISBLANK(INDIRECT("C221"))," ",(INDIRECT("C221")))</f>
        <v xml:space="preserve"> </v>
      </c>
      <c r="BD221" s="50" t="str">
        <f ca="1">IF(ISBLANK(INDIRECT("D221"))," ",(INDIRECT("D221")))</f>
        <v xml:space="preserve"> </v>
      </c>
      <c r="BE221" s="50" t="str">
        <f ca="1">IF(ISBLANK(INDIRECT("E221"))," ",(INDIRECT("E221")))</f>
        <v xml:space="preserve"> </v>
      </c>
      <c r="BF221" s="50" t="str">
        <f ca="1">IF(ISBLANK(INDIRECT("F221"))," ",(INDIRECT("F221")))</f>
        <v xml:space="preserve"> </v>
      </c>
      <c r="BG221" s="50" t="str">
        <f ca="1">IF(ISBLANK(INDIRECT("G221"))," ",(INDIRECT("G221")))</f>
        <v xml:space="preserve"> </v>
      </c>
      <c r="BH221" s="50" t="str">
        <f ca="1">IF(ISBLANK(INDIRECT("H221"))," ",(INDIRECT("H221")))</f>
        <v xml:space="preserve"> </v>
      </c>
      <c r="BI221" s="50" t="str">
        <f ca="1">IF(ISBLANK(INDIRECT("I221"))," ",(INDIRECT("I221")))</f>
        <v xml:space="preserve"> </v>
      </c>
      <c r="BJ221" s="50" t="str">
        <f ca="1">IF(ISBLANK(INDIRECT("J221"))," ",(INDIRECT("J221")))</f>
        <v xml:space="preserve"> </v>
      </c>
      <c r="BK221" s="50" t="str">
        <f ca="1">IF(ISBLANK(INDIRECT("K221"))," ",(INDIRECT("K221")))</f>
        <v xml:space="preserve"> </v>
      </c>
      <c r="BL221" s="50" t="str">
        <f ca="1">IF(ISBLANK(INDIRECT("L221"))," ",(INDIRECT("L221")))</f>
        <v xml:space="preserve"> </v>
      </c>
      <c r="BM221" s="50" t="str">
        <f ca="1">IF(ISBLANK(INDIRECT("M221"))," ",(INDIRECT("M221")))</f>
        <v xml:space="preserve"> </v>
      </c>
      <c r="BN221" s="50" t="str">
        <f ca="1">IF(ISBLANK(INDIRECT("N221"))," ",(INDIRECT("N221")))</f>
        <v xml:space="preserve"> </v>
      </c>
      <c r="BO221" s="40" t="str">
        <f t="shared" ca="1" si="8"/>
        <v xml:space="preserve"> </v>
      </c>
      <c r="BP221" s="50" t="str">
        <f ca="1">IF(ISBLANK(INDIRECT("O221"))," ",(INDIRECT("O221")))</f>
        <v xml:space="preserve"> </v>
      </c>
      <c r="BQ221" s="50" t="str">
        <f ca="1">IF(ISBLANK(INDIRECT("P221"))," ",(INDIRECT("P221")))</f>
        <v xml:space="preserve"> </v>
      </c>
      <c r="BR221" s="50">
        <f ca="1">IF(ISBLANK(INDIRECT("Q221"))," ",(INDIRECT("Q221")))</f>
        <v>0</v>
      </c>
      <c r="BS221" s="50" t="str">
        <f ca="1">IF(ISBLANK(INDIRECT("R221"))," ",(INDIRECT("R221")))</f>
        <v xml:space="preserve"> </v>
      </c>
      <c r="BT221" s="50" t="str">
        <f ca="1">IF(ISBLANK(INDIRECT("S221"))," ",(INDIRECT("S221")))</f>
        <v xml:space="preserve"> </v>
      </c>
      <c r="BU221" s="40"/>
    </row>
    <row r="222" spans="1:73" x14ac:dyDescent="0.25">
      <c r="A222" s="379">
        <v>217</v>
      </c>
      <c r="B222" s="226"/>
      <c r="C222" s="227"/>
      <c r="D222" s="226"/>
      <c r="E222" s="227"/>
      <c r="F222" s="226"/>
      <c r="G222" s="226"/>
      <c r="H222" s="226"/>
      <c r="I222" s="226"/>
      <c r="J222" s="226"/>
      <c r="K222" s="226"/>
      <c r="L222" s="226"/>
      <c r="M222" s="226"/>
      <c r="N222" s="226"/>
      <c r="O222" s="235"/>
      <c r="P222" s="235"/>
      <c r="Q222" s="150">
        <f t="shared" si="9"/>
        <v>0</v>
      </c>
      <c r="R222" s="147"/>
      <c r="S222" s="226"/>
      <c r="BA222" s="50">
        <f ca="1">IF(ISBLANK(INDIRECT("A222"))," ",(INDIRECT("A222")))</f>
        <v>217</v>
      </c>
      <c r="BB222" s="50" t="str">
        <f ca="1">IF(ISBLANK(INDIRECT("B222"))," ",(INDIRECT("B222")))</f>
        <v xml:space="preserve"> </v>
      </c>
      <c r="BC222" s="50" t="str">
        <f ca="1">IF(ISBLANK(INDIRECT("C222"))," ",(INDIRECT("C222")))</f>
        <v xml:space="preserve"> </v>
      </c>
      <c r="BD222" s="50" t="str">
        <f ca="1">IF(ISBLANK(INDIRECT("D222"))," ",(INDIRECT("D222")))</f>
        <v xml:space="preserve"> </v>
      </c>
      <c r="BE222" s="50" t="str">
        <f ca="1">IF(ISBLANK(INDIRECT("E222"))," ",(INDIRECT("E222")))</f>
        <v xml:space="preserve"> </v>
      </c>
      <c r="BF222" s="50" t="str">
        <f ca="1">IF(ISBLANK(INDIRECT("F222"))," ",(INDIRECT("F222")))</f>
        <v xml:space="preserve"> </v>
      </c>
      <c r="BG222" s="50" t="str">
        <f ca="1">IF(ISBLANK(INDIRECT("G222"))," ",(INDIRECT("G222")))</f>
        <v xml:space="preserve"> </v>
      </c>
      <c r="BH222" s="50" t="str">
        <f ca="1">IF(ISBLANK(INDIRECT("H222"))," ",(INDIRECT("H222")))</f>
        <v xml:space="preserve"> </v>
      </c>
      <c r="BI222" s="50" t="str">
        <f ca="1">IF(ISBLANK(INDIRECT("I222"))," ",(INDIRECT("I222")))</f>
        <v xml:space="preserve"> </v>
      </c>
      <c r="BJ222" s="50" t="str">
        <f ca="1">IF(ISBLANK(INDIRECT("J222"))," ",(INDIRECT("J222")))</f>
        <v xml:space="preserve"> </v>
      </c>
      <c r="BK222" s="50" t="str">
        <f ca="1">IF(ISBLANK(INDIRECT("K222"))," ",(INDIRECT("K222")))</f>
        <v xml:space="preserve"> </v>
      </c>
      <c r="BL222" s="50" t="str">
        <f ca="1">IF(ISBLANK(INDIRECT("L222"))," ",(INDIRECT("L222")))</f>
        <v xml:space="preserve"> </v>
      </c>
      <c r="BM222" s="50" t="str">
        <f ca="1">IF(ISBLANK(INDIRECT("M222"))," ",(INDIRECT("M222")))</f>
        <v xml:space="preserve"> </v>
      </c>
      <c r="BN222" s="50" t="str">
        <f ca="1">IF(ISBLANK(INDIRECT("N222"))," ",(INDIRECT("N222")))</f>
        <v xml:space="preserve"> </v>
      </c>
      <c r="BO222" s="40" t="str">
        <f t="shared" ca="1" si="8"/>
        <v xml:space="preserve"> </v>
      </c>
      <c r="BP222" s="50" t="str">
        <f ca="1">IF(ISBLANK(INDIRECT("O222"))," ",(INDIRECT("O222")))</f>
        <v xml:space="preserve"> </v>
      </c>
      <c r="BQ222" s="50" t="str">
        <f ca="1">IF(ISBLANK(INDIRECT("P222"))," ",(INDIRECT("P222")))</f>
        <v xml:space="preserve"> </v>
      </c>
      <c r="BR222" s="50">
        <f ca="1">IF(ISBLANK(INDIRECT("Q222"))," ",(INDIRECT("Q222")))</f>
        <v>0</v>
      </c>
      <c r="BS222" s="50" t="str">
        <f ca="1">IF(ISBLANK(INDIRECT("R222"))," ",(INDIRECT("R222")))</f>
        <v xml:space="preserve"> </v>
      </c>
      <c r="BT222" s="50" t="str">
        <f ca="1">IF(ISBLANK(INDIRECT("S222"))," ",(INDIRECT("S222")))</f>
        <v xml:space="preserve"> </v>
      </c>
      <c r="BU222" s="40"/>
    </row>
    <row r="223" spans="1:73" x14ac:dyDescent="0.25">
      <c r="A223" s="379">
        <v>218</v>
      </c>
      <c r="B223" s="226"/>
      <c r="C223" s="227"/>
      <c r="D223" s="226"/>
      <c r="E223" s="227"/>
      <c r="F223" s="226"/>
      <c r="G223" s="226"/>
      <c r="H223" s="226"/>
      <c r="I223" s="226"/>
      <c r="J223" s="226"/>
      <c r="K223" s="226"/>
      <c r="L223" s="226"/>
      <c r="M223" s="226"/>
      <c r="N223" s="226"/>
      <c r="O223" s="235"/>
      <c r="P223" s="235"/>
      <c r="Q223" s="150">
        <f t="shared" si="9"/>
        <v>0</v>
      </c>
      <c r="R223" s="147"/>
      <c r="S223" s="226"/>
      <c r="BA223" s="50">
        <f ca="1">IF(ISBLANK(INDIRECT("A223"))," ",(INDIRECT("A223")))</f>
        <v>218</v>
      </c>
      <c r="BB223" s="50" t="str">
        <f ca="1">IF(ISBLANK(INDIRECT("B223"))," ",(INDIRECT("B223")))</f>
        <v xml:space="preserve"> </v>
      </c>
      <c r="BC223" s="50" t="str">
        <f ca="1">IF(ISBLANK(INDIRECT("C223"))," ",(INDIRECT("C223")))</f>
        <v xml:space="preserve"> </v>
      </c>
      <c r="BD223" s="50" t="str">
        <f ca="1">IF(ISBLANK(INDIRECT("D223"))," ",(INDIRECT("D223")))</f>
        <v xml:space="preserve"> </v>
      </c>
      <c r="BE223" s="50" t="str">
        <f ca="1">IF(ISBLANK(INDIRECT("E223"))," ",(INDIRECT("E223")))</f>
        <v xml:space="preserve"> </v>
      </c>
      <c r="BF223" s="50" t="str">
        <f ca="1">IF(ISBLANK(INDIRECT("F223"))," ",(INDIRECT("F223")))</f>
        <v xml:space="preserve"> </v>
      </c>
      <c r="BG223" s="50" t="str">
        <f ca="1">IF(ISBLANK(INDIRECT("G223"))," ",(INDIRECT("G223")))</f>
        <v xml:space="preserve"> </v>
      </c>
      <c r="BH223" s="50" t="str">
        <f ca="1">IF(ISBLANK(INDIRECT("H223"))," ",(INDIRECT("H223")))</f>
        <v xml:space="preserve"> </v>
      </c>
      <c r="BI223" s="50" t="str">
        <f ca="1">IF(ISBLANK(INDIRECT("I223"))," ",(INDIRECT("I223")))</f>
        <v xml:space="preserve"> </v>
      </c>
      <c r="BJ223" s="50" t="str">
        <f ca="1">IF(ISBLANK(INDIRECT("J223"))," ",(INDIRECT("J223")))</f>
        <v xml:space="preserve"> </v>
      </c>
      <c r="BK223" s="50" t="str">
        <f ca="1">IF(ISBLANK(INDIRECT("K223"))," ",(INDIRECT("K223")))</f>
        <v xml:space="preserve"> </v>
      </c>
      <c r="BL223" s="50" t="str">
        <f ca="1">IF(ISBLANK(INDIRECT("L223"))," ",(INDIRECT("L223")))</f>
        <v xml:space="preserve"> </v>
      </c>
      <c r="BM223" s="50" t="str">
        <f ca="1">IF(ISBLANK(INDIRECT("M223"))," ",(INDIRECT("M223")))</f>
        <v xml:space="preserve"> </v>
      </c>
      <c r="BN223" s="50" t="str">
        <f ca="1">IF(ISBLANK(INDIRECT("N223"))," ",(INDIRECT("N223")))</f>
        <v xml:space="preserve"> </v>
      </c>
      <c r="BO223" s="40" t="str">
        <f t="shared" ca="1" si="8"/>
        <v xml:space="preserve"> </v>
      </c>
      <c r="BP223" s="50" t="str">
        <f ca="1">IF(ISBLANK(INDIRECT("O223"))," ",(INDIRECT("O223")))</f>
        <v xml:space="preserve"> </v>
      </c>
      <c r="BQ223" s="50" t="str">
        <f ca="1">IF(ISBLANK(INDIRECT("P223"))," ",(INDIRECT("P223")))</f>
        <v xml:space="preserve"> </v>
      </c>
      <c r="BR223" s="50">
        <f ca="1">IF(ISBLANK(INDIRECT("Q223"))," ",(INDIRECT("Q223")))</f>
        <v>0</v>
      </c>
      <c r="BS223" s="50" t="str">
        <f ca="1">IF(ISBLANK(INDIRECT("R223"))," ",(INDIRECT("R223")))</f>
        <v xml:space="preserve"> </v>
      </c>
      <c r="BT223" s="50" t="str">
        <f ca="1">IF(ISBLANK(INDIRECT("S223"))," ",(INDIRECT("S223")))</f>
        <v xml:space="preserve"> </v>
      </c>
      <c r="BU223" s="40"/>
    </row>
    <row r="224" spans="1:73" x14ac:dyDescent="0.25">
      <c r="A224" s="379">
        <v>219</v>
      </c>
      <c r="B224" s="226"/>
      <c r="C224" s="227"/>
      <c r="D224" s="226"/>
      <c r="E224" s="227"/>
      <c r="F224" s="226"/>
      <c r="G224" s="226"/>
      <c r="H224" s="226"/>
      <c r="I224" s="226"/>
      <c r="J224" s="226"/>
      <c r="K224" s="226"/>
      <c r="L224" s="226"/>
      <c r="M224" s="226"/>
      <c r="N224" s="226"/>
      <c r="O224" s="235"/>
      <c r="P224" s="235"/>
      <c r="Q224" s="150">
        <f t="shared" si="9"/>
        <v>0</v>
      </c>
      <c r="R224" s="147"/>
      <c r="S224" s="226"/>
      <c r="BA224" s="50">
        <f ca="1">IF(ISBLANK(INDIRECT("A224"))," ",(INDIRECT("A224")))</f>
        <v>219</v>
      </c>
      <c r="BB224" s="50" t="str">
        <f ca="1">IF(ISBLANK(INDIRECT("B224"))," ",(INDIRECT("B224")))</f>
        <v xml:space="preserve"> </v>
      </c>
      <c r="BC224" s="50" t="str">
        <f ca="1">IF(ISBLANK(INDIRECT("C224"))," ",(INDIRECT("C224")))</f>
        <v xml:space="preserve"> </v>
      </c>
      <c r="BD224" s="50" t="str">
        <f ca="1">IF(ISBLANK(INDIRECT("D224"))," ",(INDIRECT("D224")))</f>
        <v xml:space="preserve"> </v>
      </c>
      <c r="BE224" s="50" t="str">
        <f ca="1">IF(ISBLANK(INDIRECT("E224"))," ",(INDIRECT("E224")))</f>
        <v xml:space="preserve"> </v>
      </c>
      <c r="BF224" s="50" t="str">
        <f ca="1">IF(ISBLANK(INDIRECT("F224"))," ",(INDIRECT("F224")))</f>
        <v xml:space="preserve"> </v>
      </c>
      <c r="BG224" s="50" t="str">
        <f ca="1">IF(ISBLANK(INDIRECT("G224"))," ",(INDIRECT("G224")))</f>
        <v xml:space="preserve"> </v>
      </c>
      <c r="BH224" s="50" t="str">
        <f ca="1">IF(ISBLANK(INDIRECT("H224"))," ",(INDIRECT("H224")))</f>
        <v xml:space="preserve"> </v>
      </c>
      <c r="BI224" s="50" t="str">
        <f ca="1">IF(ISBLANK(INDIRECT("I224"))," ",(INDIRECT("I224")))</f>
        <v xml:space="preserve"> </v>
      </c>
      <c r="BJ224" s="50" t="str">
        <f ca="1">IF(ISBLANK(INDIRECT("J224"))," ",(INDIRECT("J224")))</f>
        <v xml:space="preserve"> </v>
      </c>
      <c r="BK224" s="50" t="str">
        <f ca="1">IF(ISBLANK(INDIRECT("K224"))," ",(INDIRECT("K224")))</f>
        <v xml:space="preserve"> </v>
      </c>
      <c r="BL224" s="50" t="str">
        <f ca="1">IF(ISBLANK(INDIRECT("L224"))," ",(INDIRECT("L224")))</f>
        <v xml:space="preserve"> </v>
      </c>
      <c r="BM224" s="50" t="str">
        <f ca="1">IF(ISBLANK(INDIRECT("M224"))," ",(INDIRECT("M224")))</f>
        <v xml:space="preserve"> </v>
      </c>
      <c r="BN224" s="50" t="str">
        <f ca="1">IF(ISBLANK(INDIRECT("N224"))," ",(INDIRECT("N224")))</f>
        <v xml:space="preserve"> </v>
      </c>
      <c r="BO224" s="40" t="str">
        <f t="shared" ca="1" si="8"/>
        <v xml:space="preserve"> </v>
      </c>
      <c r="BP224" s="50" t="str">
        <f ca="1">IF(ISBLANK(INDIRECT("O224"))," ",(INDIRECT("O224")))</f>
        <v xml:space="preserve"> </v>
      </c>
      <c r="BQ224" s="50" t="str">
        <f ca="1">IF(ISBLANK(INDIRECT("P224"))," ",(INDIRECT("P224")))</f>
        <v xml:space="preserve"> </v>
      </c>
      <c r="BR224" s="50">
        <f ca="1">IF(ISBLANK(INDIRECT("Q224"))," ",(INDIRECT("Q224")))</f>
        <v>0</v>
      </c>
      <c r="BS224" s="50" t="str">
        <f ca="1">IF(ISBLANK(INDIRECT("R224"))," ",(INDIRECT("R224")))</f>
        <v xml:space="preserve"> </v>
      </c>
      <c r="BT224" s="50" t="str">
        <f ca="1">IF(ISBLANK(INDIRECT("S224"))," ",(INDIRECT("S224")))</f>
        <v xml:space="preserve"> </v>
      </c>
      <c r="BU224" s="40"/>
    </row>
    <row r="225" spans="1:73" x14ac:dyDescent="0.25">
      <c r="A225" s="379">
        <v>220</v>
      </c>
      <c r="B225" s="226"/>
      <c r="C225" s="227"/>
      <c r="D225" s="226"/>
      <c r="E225" s="227"/>
      <c r="F225" s="226"/>
      <c r="G225" s="226"/>
      <c r="H225" s="226"/>
      <c r="I225" s="226"/>
      <c r="J225" s="226"/>
      <c r="K225" s="226"/>
      <c r="L225" s="226"/>
      <c r="M225" s="226"/>
      <c r="N225" s="226"/>
      <c r="O225" s="235"/>
      <c r="P225" s="235"/>
      <c r="Q225" s="150">
        <f t="shared" si="9"/>
        <v>0</v>
      </c>
      <c r="R225" s="147"/>
      <c r="S225" s="226"/>
      <c r="BA225" s="50">
        <f ca="1">IF(ISBLANK(INDIRECT("A225"))," ",(INDIRECT("A225")))</f>
        <v>220</v>
      </c>
      <c r="BB225" s="50" t="str">
        <f ca="1">IF(ISBLANK(INDIRECT("B225"))," ",(INDIRECT("B225")))</f>
        <v xml:space="preserve"> </v>
      </c>
      <c r="BC225" s="50" t="str">
        <f ca="1">IF(ISBLANK(INDIRECT("C225"))," ",(INDIRECT("C225")))</f>
        <v xml:space="preserve"> </v>
      </c>
      <c r="BD225" s="50" t="str">
        <f ca="1">IF(ISBLANK(INDIRECT("D225"))," ",(INDIRECT("D225")))</f>
        <v xml:space="preserve"> </v>
      </c>
      <c r="BE225" s="50" t="str">
        <f ca="1">IF(ISBLANK(INDIRECT("E225"))," ",(INDIRECT("E225")))</f>
        <v xml:space="preserve"> </v>
      </c>
      <c r="BF225" s="50" t="str">
        <f ca="1">IF(ISBLANK(INDIRECT("F225"))," ",(INDIRECT("F225")))</f>
        <v xml:space="preserve"> </v>
      </c>
      <c r="BG225" s="50" t="str">
        <f ca="1">IF(ISBLANK(INDIRECT("G225"))," ",(INDIRECT("G225")))</f>
        <v xml:space="preserve"> </v>
      </c>
      <c r="BH225" s="50" t="str">
        <f ca="1">IF(ISBLANK(INDIRECT("H225"))," ",(INDIRECT("H225")))</f>
        <v xml:space="preserve"> </v>
      </c>
      <c r="BI225" s="50" t="str">
        <f ca="1">IF(ISBLANK(INDIRECT("I225"))," ",(INDIRECT("I225")))</f>
        <v xml:space="preserve"> </v>
      </c>
      <c r="BJ225" s="50" t="str">
        <f ca="1">IF(ISBLANK(INDIRECT("J225"))," ",(INDIRECT("J225")))</f>
        <v xml:space="preserve"> </v>
      </c>
      <c r="BK225" s="50" t="str">
        <f ca="1">IF(ISBLANK(INDIRECT("K225"))," ",(INDIRECT("K225")))</f>
        <v xml:space="preserve"> </v>
      </c>
      <c r="BL225" s="50" t="str">
        <f ca="1">IF(ISBLANK(INDIRECT("L225"))," ",(INDIRECT("L225")))</f>
        <v xml:space="preserve"> </v>
      </c>
      <c r="BM225" s="50" t="str">
        <f ca="1">IF(ISBLANK(INDIRECT("M225"))," ",(INDIRECT("M225")))</f>
        <v xml:space="preserve"> </v>
      </c>
      <c r="BN225" s="50" t="str">
        <f ca="1">IF(ISBLANK(INDIRECT("N225"))," ",(INDIRECT("N225")))</f>
        <v xml:space="preserve"> </v>
      </c>
      <c r="BO225" s="40" t="str">
        <f t="shared" ca="1" si="8"/>
        <v xml:space="preserve"> </v>
      </c>
      <c r="BP225" s="50" t="str">
        <f ca="1">IF(ISBLANK(INDIRECT("O225"))," ",(INDIRECT("O225")))</f>
        <v xml:space="preserve"> </v>
      </c>
      <c r="BQ225" s="50" t="str">
        <f ca="1">IF(ISBLANK(INDIRECT("P225"))," ",(INDIRECT("P225")))</f>
        <v xml:space="preserve"> </v>
      </c>
      <c r="BR225" s="50">
        <f ca="1">IF(ISBLANK(INDIRECT("Q225"))," ",(INDIRECT("Q225")))</f>
        <v>0</v>
      </c>
      <c r="BS225" s="50" t="str">
        <f ca="1">IF(ISBLANK(INDIRECT("R225"))," ",(INDIRECT("R225")))</f>
        <v xml:space="preserve"> </v>
      </c>
      <c r="BT225" s="50" t="str">
        <f ca="1">IF(ISBLANK(INDIRECT("S225"))," ",(INDIRECT("S225")))</f>
        <v xml:space="preserve"> </v>
      </c>
      <c r="BU225" s="40"/>
    </row>
    <row r="226" spans="1:73" x14ac:dyDescent="0.25">
      <c r="A226" s="379">
        <v>221</v>
      </c>
      <c r="B226" s="226"/>
      <c r="C226" s="227"/>
      <c r="D226" s="226"/>
      <c r="E226" s="227"/>
      <c r="F226" s="226"/>
      <c r="G226" s="226"/>
      <c r="H226" s="226"/>
      <c r="I226" s="226"/>
      <c r="J226" s="226"/>
      <c r="K226" s="226"/>
      <c r="L226" s="226"/>
      <c r="M226" s="226"/>
      <c r="N226" s="226"/>
      <c r="O226" s="235"/>
      <c r="P226" s="235"/>
      <c r="Q226" s="150">
        <f t="shared" si="9"/>
        <v>0</v>
      </c>
      <c r="R226" s="147"/>
      <c r="S226" s="226"/>
      <c r="BA226" s="50">
        <f ca="1">IF(ISBLANK(INDIRECT("A226"))," ",(INDIRECT("A226")))</f>
        <v>221</v>
      </c>
      <c r="BB226" s="50" t="str">
        <f ca="1">IF(ISBLANK(INDIRECT("B226"))," ",(INDIRECT("B226")))</f>
        <v xml:space="preserve"> </v>
      </c>
      <c r="BC226" s="50" t="str">
        <f ca="1">IF(ISBLANK(INDIRECT("C226"))," ",(INDIRECT("C226")))</f>
        <v xml:space="preserve"> </v>
      </c>
      <c r="BD226" s="50" t="str">
        <f ca="1">IF(ISBLANK(INDIRECT("D226"))," ",(INDIRECT("D226")))</f>
        <v xml:space="preserve"> </v>
      </c>
      <c r="BE226" s="50" t="str">
        <f ca="1">IF(ISBLANK(INDIRECT("E226"))," ",(INDIRECT("E226")))</f>
        <v xml:space="preserve"> </v>
      </c>
      <c r="BF226" s="50" t="str">
        <f ca="1">IF(ISBLANK(INDIRECT("F226"))," ",(INDIRECT("F226")))</f>
        <v xml:space="preserve"> </v>
      </c>
      <c r="BG226" s="50" t="str">
        <f ca="1">IF(ISBLANK(INDIRECT("G226"))," ",(INDIRECT("G226")))</f>
        <v xml:space="preserve"> </v>
      </c>
      <c r="BH226" s="50" t="str">
        <f ca="1">IF(ISBLANK(INDIRECT("H226"))," ",(INDIRECT("H226")))</f>
        <v xml:space="preserve"> </v>
      </c>
      <c r="BI226" s="50" t="str">
        <f ca="1">IF(ISBLANK(INDIRECT("I226"))," ",(INDIRECT("I226")))</f>
        <v xml:space="preserve"> </v>
      </c>
      <c r="BJ226" s="50" t="str">
        <f ca="1">IF(ISBLANK(INDIRECT("J226"))," ",(INDIRECT("J226")))</f>
        <v xml:space="preserve"> </v>
      </c>
      <c r="BK226" s="50" t="str">
        <f ca="1">IF(ISBLANK(INDIRECT("K226"))," ",(INDIRECT("K226")))</f>
        <v xml:space="preserve"> </v>
      </c>
      <c r="BL226" s="50" t="str">
        <f ca="1">IF(ISBLANK(INDIRECT("L226"))," ",(INDIRECT("L226")))</f>
        <v xml:space="preserve"> </v>
      </c>
      <c r="BM226" s="50" t="str">
        <f ca="1">IF(ISBLANK(INDIRECT("M226"))," ",(INDIRECT("M226")))</f>
        <v xml:space="preserve"> </v>
      </c>
      <c r="BN226" s="50" t="str">
        <f ca="1">IF(ISBLANK(INDIRECT("N226"))," ",(INDIRECT("N226")))</f>
        <v xml:space="preserve"> </v>
      </c>
      <c r="BO226" s="40" t="str">
        <f t="shared" ca="1" si="8"/>
        <v xml:space="preserve"> </v>
      </c>
      <c r="BP226" s="50" t="str">
        <f ca="1">IF(ISBLANK(INDIRECT("O226"))," ",(INDIRECT("O226")))</f>
        <v xml:space="preserve"> </v>
      </c>
      <c r="BQ226" s="50" t="str">
        <f ca="1">IF(ISBLANK(INDIRECT("P226"))," ",(INDIRECT("P226")))</f>
        <v xml:space="preserve"> </v>
      </c>
      <c r="BR226" s="50">
        <f ca="1">IF(ISBLANK(INDIRECT("Q226"))," ",(INDIRECT("Q226")))</f>
        <v>0</v>
      </c>
      <c r="BS226" s="50" t="str">
        <f ca="1">IF(ISBLANK(INDIRECT("R226"))," ",(INDIRECT("R226")))</f>
        <v xml:space="preserve"> </v>
      </c>
      <c r="BT226" s="50" t="str">
        <f ca="1">IF(ISBLANK(INDIRECT("S226"))," ",(INDIRECT("S226")))</f>
        <v xml:space="preserve"> </v>
      </c>
      <c r="BU226" s="40"/>
    </row>
    <row r="227" spans="1:73" x14ac:dyDescent="0.25">
      <c r="A227" s="379">
        <v>222</v>
      </c>
      <c r="B227" s="226"/>
      <c r="C227" s="227"/>
      <c r="D227" s="226"/>
      <c r="E227" s="227"/>
      <c r="F227" s="226"/>
      <c r="G227" s="226"/>
      <c r="H227" s="226"/>
      <c r="I227" s="226"/>
      <c r="J227" s="226"/>
      <c r="K227" s="226"/>
      <c r="L227" s="226"/>
      <c r="M227" s="226"/>
      <c r="N227" s="226"/>
      <c r="O227" s="235"/>
      <c r="P227" s="235"/>
      <c r="Q227" s="150">
        <f t="shared" si="9"/>
        <v>0</v>
      </c>
      <c r="R227" s="147"/>
      <c r="S227" s="226"/>
      <c r="BA227" s="50">
        <f ca="1">IF(ISBLANK(INDIRECT("A227"))," ",(INDIRECT("A227")))</f>
        <v>222</v>
      </c>
      <c r="BB227" s="50" t="str">
        <f ca="1">IF(ISBLANK(INDIRECT("B227"))," ",(INDIRECT("B227")))</f>
        <v xml:space="preserve"> </v>
      </c>
      <c r="BC227" s="50" t="str">
        <f ca="1">IF(ISBLANK(INDIRECT("C227"))," ",(INDIRECT("C227")))</f>
        <v xml:space="preserve"> </v>
      </c>
      <c r="BD227" s="50" t="str">
        <f ca="1">IF(ISBLANK(INDIRECT("D227"))," ",(INDIRECT("D227")))</f>
        <v xml:space="preserve"> </v>
      </c>
      <c r="BE227" s="50" t="str">
        <f ca="1">IF(ISBLANK(INDIRECT("E227"))," ",(INDIRECT("E227")))</f>
        <v xml:space="preserve"> </v>
      </c>
      <c r="BF227" s="50" t="str">
        <f ca="1">IF(ISBLANK(INDIRECT("F227"))," ",(INDIRECT("F227")))</f>
        <v xml:space="preserve"> </v>
      </c>
      <c r="BG227" s="50" t="str">
        <f ca="1">IF(ISBLANK(INDIRECT("G227"))," ",(INDIRECT("G227")))</f>
        <v xml:space="preserve"> </v>
      </c>
      <c r="BH227" s="50" t="str">
        <f ca="1">IF(ISBLANK(INDIRECT("H227"))," ",(INDIRECT("H227")))</f>
        <v xml:space="preserve"> </v>
      </c>
      <c r="BI227" s="50" t="str">
        <f ca="1">IF(ISBLANK(INDIRECT("I227"))," ",(INDIRECT("I227")))</f>
        <v xml:space="preserve"> </v>
      </c>
      <c r="BJ227" s="50" t="str">
        <f ca="1">IF(ISBLANK(INDIRECT("J227"))," ",(INDIRECT("J227")))</f>
        <v xml:space="preserve"> </v>
      </c>
      <c r="BK227" s="50" t="str">
        <f ca="1">IF(ISBLANK(INDIRECT("K227"))," ",(INDIRECT("K227")))</f>
        <v xml:space="preserve"> </v>
      </c>
      <c r="BL227" s="50" t="str">
        <f ca="1">IF(ISBLANK(INDIRECT("L227"))," ",(INDIRECT("L227")))</f>
        <v xml:space="preserve"> </v>
      </c>
      <c r="BM227" s="50" t="str">
        <f ca="1">IF(ISBLANK(INDIRECT("M227"))," ",(INDIRECT("M227")))</f>
        <v xml:space="preserve"> </v>
      </c>
      <c r="BN227" s="50" t="str">
        <f ca="1">IF(ISBLANK(INDIRECT("N227"))," ",(INDIRECT("N227")))</f>
        <v xml:space="preserve"> </v>
      </c>
      <c r="BO227" s="40" t="str">
        <f t="shared" ca="1" si="8"/>
        <v xml:space="preserve"> </v>
      </c>
      <c r="BP227" s="50" t="str">
        <f ca="1">IF(ISBLANK(INDIRECT("O227"))," ",(INDIRECT("O227")))</f>
        <v xml:space="preserve"> </v>
      </c>
      <c r="BQ227" s="50" t="str">
        <f ca="1">IF(ISBLANK(INDIRECT("P227"))," ",(INDIRECT("P227")))</f>
        <v xml:space="preserve"> </v>
      </c>
      <c r="BR227" s="50">
        <f ca="1">IF(ISBLANK(INDIRECT("Q227"))," ",(INDIRECT("Q227")))</f>
        <v>0</v>
      </c>
      <c r="BS227" s="50" t="str">
        <f ca="1">IF(ISBLANK(INDIRECT("R227"))," ",(INDIRECT("R227")))</f>
        <v xml:space="preserve"> </v>
      </c>
      <c r="BT227" s="50" t="str">
        <f ca="1">IF(ISBLANK(INDIRECT("S227"))," ",(INDIRECT("S227")))</f>
        <v xml:space="preserve"> </v>
      </c>
      <c r="BU227" s="40"/>
    </row>
    <row r="228" spans="1:73" x14ac:dyDescent="0.25">
      <c r="A228" s="379">
        <v>223</v>
      </c>
      <c r="B228" s="226"/>
      <c r="C228" s="227"/>
      <c r="D228" s="226"/>
      <c r="E228" s="227"/>
      <c r="F228" s="226"/>
      <c r="G228" s="226"/>
      <c r="H228" s="226"/>
      <c r="I228" s="226"/>
      <c r="J228" s="226"/>
      <c r="K228" s="226"/>
      <c r="L228" s="226"/>
      <c r="M228" s="226"/>
      <c r="N228" s="226"/>
      <c r="O228" s="235"/>
      <c r="P228" s="235"/>
      <c r="Q228" s="150">
        <f t="shared" si="9"/>
        <v>0</v>
      </c>
      <c r="R228" s="147"/>
      <c r="S228" s="226"/>
      <c r="BA228" s="50">
        <f ca="1">IF(ISBLANK(INDIRECT("A228"))," ",(INDIRECT("A228")))</f>
        <v>223</v>
      </c>
      <c r="BB228" s="50" t="str">
        <f ca="1">IF(ISBLANK(INDIRECT("B228"))," ",(INDIRECT("B228")))</f>
        <v xml:space="preserve"> </v>
      </c>
      <c r="BC228" s="50" t="str">
        <f ca="1">IF(ISBLANK(INDIRECT("C228"))," ",(INDIRECT("C228")))</f>
        <v xml:space="preserve"> </v>
      </c>
      <c r="BD228" s="50" t="str">
        <f ca="1">IF(ISBLANK(INDIRECT("D228"))," ",(INDIRECT("D228")))</f>
        <v xml:space="preserve"> </v>
      </c>
      <c r="BE228" s="50" t="str">
        <f ca="1">IF(ISBLANK(INDIRECT("E228"))," ",(INDIRECT("E228")))</f>
        <v xml:space="preserve"> </v>
      </c>
      <c r="BF228" s="50" t="str">
        <f ca="1">IF(ISBLANK(INDIRECT("F228"))," ",(INDIRECT("F228")))</f>
        <v xml:space="preserve"> </v>
      </c>
      <c r="BG228" s="50" t="str">
        <f ca="1">IF(ISBLANK(INDIRECT("G228"))," ",(INDIRECT("G228")))</f>
        <v xml:space="preserve"> </v>
      </c>
      <c r="BH228" s="50" t="str">
        <f ca="1">IF(ISBLANK(INDIRECT("H228"))," ",(INDIRECT("H228")))</f>
        <v xml:space="preserve"> </v>
      </c>
      <c r="BI228" s="50" t="str">
        <f ca="1">IF(ISBLANK(INDIRECT("I228"))," ",(INDIRECT("I228")))</f>
        <v xml:space="preserve"> </v>
      </c>
      <c r="BJ228" s="50" t="str">
        <f ca="1">IF(ISBLANK(INDIRECT("J228"))," ",(INDIRECT("J228")))</f>
        <v xml:space="preserve"> </v>
      </c>
      <c r="BK228" s="50" t="str">
        <f ca="1">IF(ISBLANK(INDIRECT("K228"))," ",(INDIRECT("K228")))</f>
        <v xml:space="preserve"> </v>
      </c>
      <c r="BL228" s="50" t="str">
        <f ca="1">IF(ISBLANK(INDIRECT("L228"))," ",(INDIRECT("L228")))</f>
        <v xml:space="preserve"> </v>
      </c>
      <c r="BM228" s="50" t="str">
        <f ca="1">IF(ISBLANK(INDIRECT("M228"))," ",(INDIRECT("M228")))</f>
        <v xml:space="preserve"> </v>
      </c>
      <c r="BN228" s="50" t="str">
        <f ca="1">IF(ISBLANK(INDIRECT("N228"))," ",(INDIRECT("N228")))</f>
        <v xml:space="preserve"> </v>
      </c>
      <c r="BO228" s="40" t="str">
        <f t="shared" ca="1" si="8"/>
        <v xml:space="preserve"> </v>
      </c>
      <c r="BP228" s="50" t="str">
        <f ca="1">IF(ISBLANK(INDIRECT("O228"))," ",(INDIRECT("O228")))</f>
        <v xml:space="preserve"> </v>
      </c>
      <c r="BQ228" s="50" t="str">
        <f ca="1">IF(ISBLANK(INDIRECT("P228"))," ",(INDIRECT("P228")))</f>
        <v xml:space="preserve"> </v>
      </c>
      <c r="BR228" s="50">
        <f ca="1">IF(ISBLANK(INDIRECT("Q228"))," ",(INDIRECT("Q228")))</f>
        <v>0</v>
      </c>
      <c r="BS228" s="50" t="str">
        <f ca="1">IF(ISBLANK(INDIRECT("R228"))," ",(INDIRECT("R228")))</f>
        <v xml:space="preserve"> </v>
      </c>
      <c r="BT228" s="50" t="str">
        <f ca="1">IF(ISBLANK(INDIRECT("S228"))," ",(INDIRECT("S228")))</f>
        <v xml:space="preserve"> </v>
      </c>
      <c r="BU228" s="40"/>
    </row>
    <row r="229" spans="1:73" x14ac:dyDescent="0.25">
      <c r="A229" s="379">
        <v>224</v>
      </c>
      <c r="B229" s="226"/>
      <c r="C229" s="227"/>
      <c r="D229" s="226"/>
      <c r="E229" s="227"/>
      <c r="F229" s="226"/>
      <c r="G229" s="226"/>
      <c r="H229" s="226"/>
      <c r="I229" s="226"/>
      <c r="J229" s="226"/>
      <c r="K229" s="226"/>
      <c r="L229" s="226"/>
      <c r="M229" s="226"/>
      <c r="N229" s="226"/>
      <c r="O229" s="235"/>
      <c r="P229" s="235"/>
      <c r="Q229" s="150">
        <f t="shared" si="9"/>
        <v>0</v>
      </c>
      <c r="R229" s="147"/>
      <c r="S229" s="226"/>
      <c r="BA229" s="50">
        <f ca="1">IF(ISBLANK(INDIRECT("A229"))," ",(INDIRECT("A229")))</f>
        <v>224</v>
      </c>
      <c r="BB229" s="50" t="str">
        <f ca="1">IF(ISBLANK(INDIRECT("B229"))," ",(INDIRECT("B229")))</f>
        <v xml:space="preserve"> </v>
      </c>
      <c r="BC229" s="50" t="str">
        <f ca="1">IF(ISBLANK(INDIRECT("C229"))," ",(INDIRECT("C229")))</f>
        <v xml:space="preserve"> </v>
      </c>
      <c r="BD229" s="50" t="str">
        <f ca="1">IF(ISBLANK(INDIRECT("D229"))," ",(INDIRECT("D229")))</f>
        <v xml:space="preserve"> </v>
      </c>
      <c r="BE229" s="50" t="str">
        <f ca="1">IF(ISBLANK(INDIRECT("E229"))," ",(INDIRECT("E229")))</f>
        <v xml:space="preserve"> </v>
      </c>
      <c r="BF229" s="50" t="str">
        <f ca="1">IF(ISBLANK(INDIRECT("F229"))," ",(INDIRECT("F229")))</f>
        <v xml:space="preserve"> </v>
      </c>
      <c r="BG229" s="50" t="str">
        <f ca="1">IF(ISBLANK(INDIRECT("G229"))," ",(INDIRECT("G229")))</f>
        <v xml:space="preserve"> </v>
      </c>
      <c r="BH229" s="50" t="str">
        <f ca="1">IF(ISBLANK(INDIRECT("H229"))," ",(INDIRECT("H229")))</f>
        <v xml:space="preserve"> </v>
      </c>
      <c r="BI229" s="50" t="str">
        <f ca="1">IF(ISBLANK(INDIRECT("I229"))," ",(INDIRECT("I229")))</f>
        <v xml:space="preserve"> </v>
      </c>
      <c r="BJ229" s="50" t="str">
        <f ca="1">IF(ISBLANK(INDIRECT("J229"))," ",(INDIRECT("J229")))</f>
        <v xml:space="preserve"> </v>
      </c>
      <c r="BK229" s="50" t="str">
        <f ca="1">IF(ISBLANK(INDIRECT("K229"))," ",(INDIRECT("K229")))</f>
        <v xml:space="preserve"> </v>
      </c>
      <c r="BL229" s="50" t="str">
        <f ca="1">IF(ISBLANK(INDIRECT("L229"))," ",(INDIRECT("L229")))</f>
        <v xml:space="preserve"> </v>
      </c>
      <c r="BM229" s="50" t="str">
        <f ca="1">IF(ISBLANK(INDIRECT("M229"))," ",(INDIRECT("M229")))</f>
        <v xml:space="preserve"> </v>
      </c>
      <c r="BN229" s="50" t="str">
        <f ca="1">IF(ISBLANK(INDIRECT("N229"))," ",(INDIRECT("N229")))</f>
        <v xml:space="preserve"> </v>
      </c>
      <c r="BO229" s="40" t="str">
        <f t="shared" ca="1" si="8"/>
        <v xml:space="preserve"> </v>
      </c>
      <c r="BP229" s="50" t="str">
        <f ca="1">IF(ISBLANK(INDIRECT("O229"))," ",(INDIRECT("O229")))</f>
        <v xml:space="preserve"> </v>
      </c>
      <c r="BQ229" s="50" t="str">
        <f ca="1">IF(ISBLANK(INDIRECT("P229"))," ",(INDIRECT("P229")))</f>
        <v xml:space="preserve"> </v>
      </c>
      <c r="BR229" s="50">
        <f ca="1">IF(ISBLANK(INDIRECT("Q229"))," ",(INDIRECT("Q229")))</f>
        <v>0</v>
      </c>
      <c r="BS229" s="50" t="str">
        <f ca="1">IF(ISBLANK(INDIRECT("R229"))," ",(INDIRECT("R229")))</f>
        <v xml:space="preserve"> </v>
      </c>
      <c r="BT229" s="50" t="str">
        <f ca="1">IF(ISBLANK(INDIRECT("S229"))," ",(INDIRECT("S229")))</f>
        <v xml:space="preserve"> </v>
      </c>
      <c r="BU229" s="40"/>
    </row>
    <row r="230" spans="1:73" x14ac:dyDescent="0.25">
      <c r="A230" s="379">
        <v>225</v>
      </c>
      <c r="B230" s="226"/>
      <c r="C230" s="227"/>
      <c r="D230" s="226"/>
      <c r="E230" s="227"/>
      <c r="F230" s="226"/>
      <c r="G230" s="226"/>
      <c r="H230" s="226"/>
      <c r="I230" s="226"/>
      <c r="J230" s="226"/>
      <c r="K230" s="226"/>
      <c r="L230" s="226"/>
      <c r="M230" s="226"/>
      <c r="N230" s="226"/>
      <c r="O230" s="235"/>
      <c r="P230" s="235"/>
      <c r="Q230" s="150">
        <f t="shared" si="9"/>
        <v>0</v>
      </c>
      <c r="R230" s="147"/>
      <c r="S230" s="226"/>
      <c r="BA230" s="50">
        <f ca="1">IF(ISBLANK(INDIRECT("A230"))," ",(INDIRECT("A230")))</f>
        <v>225</v>
      </c>
      <c r="BB230" s="50" t="str">
        <f ca="1">IF(ISBLANK(INDIRECT("B230"))," ",(INDIRECT("B230")))</f>
        <v xml:space="preserve"> </v>
      </c>
      <c r="BC230" s="50" t="str">
        <f ca="1">IF(ISBLANK(INDIRECT("C230"))," ",(INDIRECT("C230")))</f>
        <v xml:space="preserve"> </v>
      </c>
      <c r="BD230" s="50" t="str">
        <f ca="1">IF(ISBLANK(INDIRECT("D230"))," ",(INDIRECT("D230")))</f>
        <v xml:space="preserve"> </v>
      </c>
      <c r="BE230" s="50" t="str">
        <f ca="1">IF(ISBLANK(INDIRECT("E230"))," ",(INDIRECT("E230")))</f>
        <v xml:space="preserve"> </v>
      </c>
      <c r="BF230" s="50" t="str">
        <f ca="1">IF(ISBLANK(INDIRECT("F230"))," ",(INDIRECT("F230")))</f>
        <v xml:space="preserve"> </v>
      </c>
      <c r="BG230" s="50" t="str">
        <f ca="1">IF(ISBLANK(INDIRECT("G230"))," ",(INDIRECT("G230")))</f>
        <v xml:space="preserve"> </v>
      </c>
      <c r="BH230" s="50" t="str">
        <f ca="1">IF(ISBLANK(INDIRECT("H230"))," ",(INDIRECT("H230")))</f>
        <v xml:space="preserve"> </v>
      </c>
      <c r="BI230" s="50" t="str">
        <f ca="1">IF(ISBLANK(INDIRECT("I230"))," ",(INDIRECT("I230")))</f>
        <v xml:space="preserve"> </v>
      </c>
      <c r="BJ230" s="50" t="str">
        <f ca="1">IF(ISBLANK(INDIRECT("J230"))," ",(INDIRECT("J230")))</f>
        <v xml:space="preserve"> </v>
      </c>
      <c r="BK230" s="50" t="str">
        <f ca="1">IF(ISBLANK(INDIRECT("K230"))," ",(INDIRECT("K230")))</f>
        <v xml:space="preserve"> </v>
      </c>
      <c r="BL230" s="50" t="str">
        <f ca="1">IF(ISBLANK(INDIRECT("L230"))," ",(INDIRECT("L230")))</f>
        <v xml:space="preserve"> </v>
      </c>
      <c r="BM230" s="50" t="str">
        <f ca="1">IF(ISBLANK(INDIRECT("M230"))," ",(INDIRECT("M230")))</f>
        <v xml:space="preserve"> </v>
      </c>
      <c r="BN230" s="50" t="str">
        <f ca="1">IF(ISBLANK(INDIRECT("N230"))," ",(INDIRECT("N230")))</f>
        <v xml:space="preserve"> </v>
      </c>
      <c r="BO230" s="40" t="str">
        <f t="shared" ca="1" si="8"/>
        <v xml:space="preserve"> </v>
      </c>
      <c r="BP230" s="50" t="str">
        <f ca="1">IF(ISBLANK(INDIRECT("O230"))," ",(INDIRECT("O230")))</f>
        <v xml:space="preserve"> </v>
      </c>
      <c r="BQ230" s="50" t="str">
        <f ca="1">IF(ISBLANK(INDIRECT("P230"))," ",(INDIRECT("P230")))</f>
        <v xml:space="preserve"> </v>
      </c>
      <c r="BR230" s="50">
        <f ca="1">IF(ISBLANK(INDIRECT("Q230"))," ",(INDIRECT("Q230")))</f>
        <v>0</v>
      </c>
      <c r="BS230" s="50" t="str">
        <f ca="1">IF(ISBLANK(INDIRECT("R230"))," ",(INDIRECT("R230")))</f>
        <v xml:space="preserve"> </v>
      </c>
      <c r="BT230" s="50" t="str">
        <f ca="1">IF(ISBLANK(INDIRECT("S230"))," ",(INDIRECT("S230")))</f>
        <v xml:space="preserve"> </v>
      </c>
      <c r="BU230" s="40"/>
    </row>
    <row r="231" spans="1:73" x14ac:dyDescent="0.25">
      <c r="A231" s="379">
        <v>226</v>
      </c>
      <c r="B231" s="226"/>
      <c r="C231" s="227"/>
      <c r="D231" s="226"/>
      <c r="E231" s="227"/>
      <c r="F231" s="226"/>
      <c r="G231" s="226"/>
      <c r="H231" s="226"/>
      <c r="I231" s="226"/>
      <c r="J231" s="226"/>
      <c r="K231" s="226"/>
      <c r="L231" s="226"/>
      <c r="M231" s="226"/>
      <c r="N231" s="226"/>
      <c r="O231" s="235"/>
      <c r="P231" s="235"/>
      <c r="Q231" s="150">
        <f t="shared" si="9"/>
        <v>0</v>
      </c>
      <c r="R231" s="147"/>
      <c r="S231" s="226"/>
      <c r="BA231" s="50">
        <f ca="1">IF(ISBLANK(INDIRECT("A231"))," ",(INDIRECT("A231")))</f>
        <v>226</v>
      </c>
      <c r="BB231" s="50" t="str">
        <f ca="1">IF(ISBLANK(INDIRECT("B231"))," ",(INDIRECT("B231")))</f>
        <v xml:space="preserve"> </v>
      </c>
      <c r="BC231" s="50" t="str">
        <f ca="1">IF(ISBLANK(INDIRECT("C231"))," ",(INDIRECT("C231")))</f>
        <v xml:space="preserve"> </v>
      </c>
      <c r="BD231" s="50" t="str">
        <f ca="1">IF(ISBLANK(INDIRECT("D231"))," ",(INDIRECT("D231")))</f>
        <v xml:space="preserve"> </v>
      </c>
      <c r="BE231" s="50" t="str">
        <f ca="1">IF(ISBLANK(INDIRECT("E231"))," ",(INDIRECT("E231")))</f>
        <v xml:space="preserve"> </v>
      </c>
      <c r="BF231" s="50" t="str">
        <f ca="1">IF(ISBLANK(INDIRECT("F231"))," ",(INDIRECT("F231")))</f>
        <v xml:space="preserve"> </v>
      </c>
      <c r="BG231" s="50" t="str">
        <f ca="1">IF(ISBLANK(INDIRECT("G231"))," ",(INDIRECT("G231")))</f>
        <v xml:space="preserve"> </v>
      </c>
      <c r="BH231" s="50" t="str">
        <f ca="1">IF(ISBLANK(INDIRECT("H231"))," ",(INDIRECT("H231")))</f>
        <v xml:space="preserve"> </v>
      </c>
      <c r="BI231" s="50" t="str">
        <f ca="1">IF(ISBLANK(INDIRECT("I231"))," ",(INDIRECT("I231")))</f>
        <v xml:space="preserve"> </v>
      </c>
      <c r="BJ231" s="50" t="str">
        <f ca="1">IF(ISBLANK(INDIRECT("J231"))," ",(INDIRECT("J231")))</f>
        <v xml:space="preserve"> </v>
      </c>
      <c r="BK231" s="50" t="str">
        <f ca="1">IF(ISBLANK(INDIRECT("K231"))," ",(INDIRECT("K231")))</f>
        <v xml:space="preserve"> </v>
      </c>
      <c r="BL231" s="50" t="str">
        <f ca="1">IF(ISBLANK(INDIRECT("L231"))," ",(INDIRECT("L231")))</f>
        <v xml:space="preserve"> </v>
      </c>
      <c r="BM231" s="50" t="str">
        <f ca="1">IF(ISBLANK(INDIRECT("M231"))," ",(INDIRECT("M231")))</f>
        <v xml:space="preserve"> </v>
      </c>
      <c r="BN231" s="50" t="str">
        <f ca="1">IF(ISBLANK(INDIRECT("N231"))," ",(INDIRECT("N231")))</f>
        <v xml:space="preserve"> </v>
      </c>
      <c r="BO231" s="40" t="str">
        <f t="shared" ca="1" si="8"/>
        <v xml:space="preserve"> </v>
      </c>
      <c r="BP231" s="50" t="str">
        <f ca="1">IF(ISBLANK(INDIRECT("O231"))," ",(INDIRECT("O231")))</f>
        <v xml:space="preserve"> </v>
      </c>
      <c r="BQ231" s="50" t="str">
        <f ca="1">IF(ISBLANK(INDIRECT("P231"))," ",(INDIRECT("P231")))</f>
        <v xml:space="preserve"> </v>
      </c>
      <c r="BR231" s="50">
        <f ca="1">IF(ISBLANK(INDIRECT("Q231"))," ",(INDIRECT("Q231")))</f>
        <v>0</v>
      </c>
      <c r="BS231" s="50" t="str">
        <f ca="1">IF(ISBLANK(INDIRECT("R231"))," ",(INDIRECT("R231")))</f>
        <v xml:space="preserve"> </v>
      </c>
      <c r="BT231" s="50" t="str">
        <f ca="1">IF(ISBLANK(INDIRECT("S231"))," ",(INDIRECT("S231")))</f>
        <v xml:space="preserve"> </v>
      </c>
      <c r="BU231" s="40"/>
    </row>
    <row r="232" spans="1:73" x14ac:dyDescent="0.25">
      <c r="A232" s="379">
        <v>227</v>
      </c>
      <c r="B232" s="226"/>
      <c r="C232" s="227"/>
      <c r="D232" s="226"/>
      <c r="E232" s="227"/>
      <c r="F232" s="226"/>
      <c r="G232" s="226"/>
      <c r="H232" s="226"/>
      <c r="I232" s="226"/>
      <c r="J232" s="226"/>
      <c r="K232" s="226"/>
      <c r="L232" s="226"/>
      <c r="M232" s="226"/>
      <c r="N232" s="226"/>
      <c r="O232" s="235"/>
      <c r="P232" s="235"/>
      <c r="Q232" s="150">
        <f t="shared" si="9"/>
        <v>0</v>
      </c>
      <c r="R232" s="147"/>
      <c r="S232" s="226"/>
      <c r="BA232" s="50">
        <f ca="1">IF(ISBLANK(INDIRECT("A232"))," ",(INDIRECT("A232")))</f>
        <v>227</v>
      </c>
      <c r="BB232" s="50" t="str">
        <f ca="1">IF(ISBLANK(INDIRECT("B232"))," ",(INDIRECT("B232")))</f>
        <v xml:space="preserve"> </v>
      </c>
      <c r="BC232" s="50" t="str">
        <f ca="1">IF(ISBLANK(INDIRECT("C232"))," ",(INDIRECT("C232")))</f>
        <v xml:space="preserve"> </v>
      </c>
      <c r="BD232" s="50" t="str">
        <f ca="1">IF(ISBLANK(INDIRECT("D232"))," ",(INDIRECT("D232")))</f>
        <v xml:space="preserve"> </v>
      </c>
      <c r="BE232" s="50" t="str">
        <f ca="1">IF(ISBLANK(INDIRECT("E232"))," ",(INDIRECT("E232")))</f>
        <v xml:space="preserve"> </v>
      </c>
      <c r="BF232" s="50" t="str">
        <f ca="1">IF(ISBLANK(INDIRECT("F232"))," ",(INDIRECT("F232")))</f>
        <v xml:space="preserve"> </v>
      </c>
      <c r="BG232" s="50" t="str">
        <f ca="1">IF(ISBLANK(INDIRECT("G232"))," ",(INDIRECT("G232")))</f>
        <v xml:space="preserve"> </v>
      </c>
      <c r="BH232" s="50" t="str">
        <f ca="1">IF(ISBLANK(INDIRECT("H232"))," ",(INDIRECT("H232")))</f>
        <v xml:space="preserve"> </v>
      </c>
      <c r="BI232" s="50" t="str">
        <f ca="1">IF(ISBLANK(INDIRECT("I232"))," ",(INDIRECT("I232")))</f>
        <v xml:space="preserve"> </v>
      </c>
      <c r="BJ232" s="50" t="str">
        <f ca="1">IF(ISBLANK(INDIRECT("J232"))," ",(INDIRECT("J232")))</f>
        <v xml:space="preserve"> </v>
      </c>
      <c r="BK232" s="50" t="str">
        <f ca="1">IF(ISBLANK(INDIRECT("K232"))," ",(INDIRECT("K232")))</f>
        <v xml:space="preserve"> </v>
      </c>
      <c r="BL232" s="50" t="str">
        <f ca="1">IF(ISBLANK(INDIRECT("L232"))," ",(INDIRECT("L232")))</f>
        <v xml:space="preserve"> </v>
      </c>
      <c r="BM232" s="50" t="str">
        <f ca="1">IF(ISBLANK(INDIRECT("M232"))," ",(INDIRECT("M232")))</f>
        <v xml:space="preserve"> </v>
      </c>
      <c r="BN232" s="50" t="str">
        <f ca="1">IF(ISBLANK(INDIRECT("N232"))," ",(INDIRECT("N232")))</f>
        <v xml:space="preserve"> </v>
      </c>
      <c r="BO232" s="40" t="str">
        <f t="shared" ca="1" si="8"/>
        <v xml:space="preserve"> </v>
      </c>
      <c r="BP232" s="50" t="str">
        <f ca="1">IF(ISBLANK(INDIRECT("O232"))," ",(INDIRECT("O232")))</f>
        <v xml:space="preserve"> </v>
      </c>
      <c r="BQ232" s="50" t="str">
        <f ca="1">IF(ISBLANK(INDIRECT("P232"))," ",(INDIRECT("P232")))</f>
        <v xml:space="preserve"> </v>
      </c>
      <c r="BR232" s="50">
        <f ca="1">IF(ISBLANK(INDIRECT("Q232"))," ",(INDIRECT("Q232")))</f>
        <v>0</v>
      </c>
      <c r="BS232" s="50" t="str">
        <f ca="1">IF(ISBLANK(INDIRECT("R232"))," ",(INDIRECT("R232")))</f>
        <v xml:space="preserve"> </v>
      </c>
      <c r="BT232" s="50" t="str">
        <f ca="1">IF(ISBLANK(INDIRECT("S232"))," ",(INDIRECT("S232")))</f>
        <v xml:space="preserve"> </v>
      </c>
      <c r="BU232" s="40"/>
    </row>
    <row r="233" spans="1:73" x14ac:dyDescent="0.25">
      <c r="A233" s="379">
        <v>228</v>
      </c>
      <c r="B233" s="226"/>
      <c r="C233" s="227"/>
      <c r="D233" s="226"/>
      <c r="E233" s="227"/>
      <c r="F233" s="226"/>
      <c r="G233" s="226"/>
      <c r="H233" s="226"/>
      <c r="I233" s="226"/>
      <c r="J233" s="226"/>
      <c r="K233" s="226"/>
      <c r="L233" s="226"/>
      <c r="M233" s="226"/>
      <c r="N233" s="226"/>
      <c r="O233" s="235"/>
      <c r="P233" s="235"/>
      <c r="Q233" s="150">
        <f t="shared" si="9"/>
        <v>0</v>
      </c>
      <c r="R233" s="147"/>
      <c r="S233" s="226"/>
      <c r="BA233" s="50">
        <f ca="1">IF(ISBLANK(INDIRECT("A233"))," ",(INDIRECT("A233")))</f>
        <v>228</v>
      </c>
      <c r="BB233" s="50" t="str">
        <f ca="1">IF(ISBLANK(INDIRECT("B233"))," ",(INDIRECT("B233")))</f>
        <v xml:space="preserve"> </v>
      </c>
      <c r="BC233" s="50" t="str">
        <f ca="1">IF(ISBLANK(INDIRECT("C233"))," ",(INDIRECT("C233")))</f>
        <v xml:space="preserve"> </v>
      </c>
      <c r="BD233" s="50" t="str">
        <f ca="1">IF(ISBLANK(INDIRECT("D233"))," ",(INDIRECT("D233")))</f>
        <v xml:space="preserve"> </v>
      </c>
      <c r="BE233" s="50" t="str">
        <f ca="1">IF(ISBLANK(INDIRECT("E233"))," ",(INDIRECT("E233")))</f>
        <v xml:space="preserve"> </v>
      </c>
      <c r="BF233" s="50" t="str">
        <f ca="1">IF(ISBLANK(INDIRECT("F233"))," ",(INDIRECT("F233")))</f>
        <v xml:space="preserve"> </v>
      </c>
      <c r="BG233" s="50" t="str">
        <f ca="1">IF(ISBLANK(INDIRECT("G233"))," ",(INDIRECT("G233")))</f>
        <v xml:space="preserve"> </v>
      </c>
      <c r="BH233" s="50" t="str">
        <f ca="1">IF(ISBLANK(INDIRECT("H233"))," ",(INDIRECT("H233")))</f>
        <v xml:space="preserve"> </v>
      </c>
      <c r="BI233" s="50" t="str">
        <f ca="1">IF(ISBLANK(INDIRECT("I233"))," ",(INDIRECT("I233")))</f>
        <v xml:space="preserve"> </v>
      </c>
      <c r="BJ233" s="50" t="str">
        <f ca="1">IF(ISBLANK(INDIRECT("J233"))," ",(INDIRECT("J233")))</f>
        <v xml:space="preserve"> </v>
      </c>
      <c r="BK233" s="50" t="str">
        <f ca="1">IF(ISBLANK(INDIRECT("K233"))," ",(INDIRECT("K233")))</f>
        <v xml:space="preserve"> </v>
      </c>
      <c r="BL233" s="50" t="str">
        <f ca="1">IF(ISBLANK(INDIRECT("L233"))," ",(INDIRECT("L233")))</f>
        <v xml:space="preserve"> </v>
      </c>
      <c r="BM233" s="50" t="str">
        <f ca="1">IF(ISBLANK(INDIRECT("M233"))," ",(INDIRECT("M233")))</f>
        <v xml:space="preserve"> </v>
      </c>
      <c r="BN233" s="50" t="str">
        <f ca="1">IF(ISBLANK(INDIRECT("N233"))," ",(INDIRECT("N233")))</f>
        <v xml:space="preserve"> </v>
      </c>
      <c r="BO233" s="40" t="str">
        <f t="shared" ca="1" si="8"/>
        <v xml:space="preserve"> </v>
      </c>
      <c r="BP233" s="50" t="str">
        <f ca="1">IF(ISBLANK(INDIRECT("O233"))," ",(INDIRECT("O233")))</f>
        <v xml:space="preserve"> </v>
      </c>
      <c r="BQ233" s="50" t="str">
        <f ca="1">IF(ISBLANK(INDIRECT("P233"))," ",(INDIRECT("P233")))</f>
        <v xml:space="preserve"> </v>
      </c>
      <c r="BR233" s="50">
        <f ca="1">IF(ISBLANK(INDIRECT("Q233"))," ",(INDIRECT("Q233")))</f>
        <v>0</v>
      </c>
      <c r="BS233" s="50" t="str">
        <f ca="1">IF(ISBLANK(INDIRECT("R233"))," ",(INDIRECT("R233")))</f>
        <v xml:space="preserve"> </v>
      </c>
      <c r="BT233" s="50" t="str">
        <f ca="1">IF(ISBLANK(INDIRECT("S233"))," ",(INDIRECT("S233")))</f>
        <v xml:space="preserve"> </v>
      </c>
      <c r="BU233" s="40"/>
    </row>
    <row r="234" spans="1:73" x14ac:dyDescent="0.25">
      <c r="A234" s="379">
        <v>229</v>
      </c>
      <c r="B234" s="226"/>
      <c r="C234" s="227"/>
      <c r="D234" s="226"/>
      <c r="E234" s="227"/>
      <c r="F234" s="226"/>
      <c r="G234" s="226"/>
      <c r="H234" s="226"/>
      <c r="I234" s="226"/>
      <c r="J234" s="226"/>
      <c r="K234" s="226"/>
      <c r="L234" s="226"/>
      <c r="M234" s="226"/>
      <c r="N234" s="226"/>
      <c r="O234" s="235"/>
      <c r="P234" s="235"/>
      <c r="Q234" s="150">
        <f t="shared" si="9"/>
        <v>0</v>
      </c>
      <c r="R234" s="147"/>
      <c r="S234" s="226"/>
      <c r="BA234" s="50">
        <f ca="1">IF(ISBLANK(INDIRECT("A234"))," ",(INDIRECT("A234")))</f>
        <v>229</v>
      </c>
      <c r="BB234" s="50" t="str">
        <f ca="1">IF(ISBLANK(INDIRECT("B234"))," ",(INDIRECT("B234")))</f>
        <v xml:space="preserve"> </v>
      </c>
      <c r="BC234" s="50" t="str">
        <f ca="1">IF(ISBLANK(INDIRECT("C234"))," ",(INDIRECT("C234")))</f>
        <v xml:space="preserve"> </v>
      </c>
      <c r="BD234" s="50" t="str">
        <f ca="1">IF(ISBLANK(INDIRECT("D234"))," ",(INDIRECT("D234")))</f>
        <v xml:space="preserve"> </v>
      </c>
      <c r="BE234" s="50" t="str">
        <f ca="1">IF(ISBLANK(INDIRECT("E234"))," ",(INDIRECT("E234")))</f>
        <v xml:space="preserve"> </v>
      </c>
      <c r="BF234" s="50" t="str">
        <f ca="1">IF(ISBLANK(INDIRECT("F234"))," ",(INDIRECT("F234")))</f>
        <v xml:space="preserve"> </v>
      </c>
      <c r="BG234" s="50" t="str">
        <f ca="1">IF(ISBLANK(INDIRECT("G234"))," ",(INDIRECT("G234")))</f>
        <v xml:space="preserve"> </v>
      </c>
      <c r="BH234" s="50" t="str">
        <f ca="1">IF(ISBLANK(INDIRECT("H234"))," ",(INDIRECT("H234")))</f>
        <v xml:space="preserve"> </v>
      </c>
      <c r="BI234" s="50" t="str">
        <f ca="1">IF(ISBLANK(INDIRECT("I234"))," ",(INDIRECT("I234")))</f>
        <v xml:space="preserve"> </v>
      </c>
      <c r="BJ234" s="50" t="str">
        <f ca="1">IF(ISBLANK(INDIRECT("J234"))," ",(INDIRECT("J234")))</f>
        <v xml:space="preserve"> </v>
      </c>
      <c r="BK234" s="50" t="str">
        <f ca="1">IF(ISBLANK(INDIRECT("K234"))," ",(INDIRECT("K234")))</f>
        <v xml:space="preserve"> </v>
      </c>
      <c r="BL234" s="50" t="str">
        <f ca="1">IF(ISBLANK(INDIRECT("L234"))," ",(INDIRECT("L234")))</f>
        <v xml:space="preserve"> </v>
      </c>
      <c r="BM234" s="50" t="str">
        <f ca="1">IF(ISBLANK(INDIRECT("M234"))," ",(INDIRECT("M234")))</f>
        <v xml:space="preserve"> </v>
      </c>
      <c r="BN234" s="50" t="str">
        <f ca="1">IF(ISBLANK(INDIRECT("N234"))," ",(INDIRECT("N234")))</f>
        <v xml:space="preserve"> </v>
      </c>
      <c r="BO234" s="40" t="str">
        <f t="shared" ca="1" si="8"/>
        <v xml:space="preserve"> </v>
      </c>
      <c r="BP234" s="50" t="str">
        <f ca="1">IF(ISBLANK(INDIRECT("O234"))," ",(INDIRECT("O234")))</f>
        <v xml:space="preserve"> </v>
      </c>
      <c r="BQ234" s="50" t="str">
        <f ca="1">IF(ISBLANK(INDIRECT("P234"))," ",(INDIRECT("P234")))</f>
        <v xml:space="preserve"> </v>
      </c>
      <c r="BR234" s="50">
        <f ca="1">IF(ISBLANK(INDIRECT("Q234"))," ",(INDIRECT("Q234")))</f>
        <v>0</v>
      </c>
      <c r="BS234" s="50" t="str">
        <f ca="1">IF(ISBLANK(INDIRECT("R234"))," ",(INDIRECT("R234")))</f>
        <v xml:space="preserve"> </v>
      </c>
      <c r="BT234" s="50" t="str">
        <f ca="1">IF(ISBLANK(INDIRECT("S234"))," ",(INDIRECT("S234")))</f>
        <v xml:space="preserve"> </v>
      </c>
      <c r="BU234" s="40"/>
    </row>
    <row r="235" spans="1:73" x14ac:dyDescent="0.25">
      <c r="A235" s="379">
        <v>230</v>
      </c>
      <c r="B235" s="226"/>
      <c r="C235" s="227"/>
      <c r="D235" s="226"/>
      <c r="E235" s="227"/>
      <c r="F235" s="226"/>
      <c r="G235" s="226"/>
      <c r="H235" s="226"/>
      <c r="I235" s="226"/>
      <c r="J235" s="226"/>
      <c r="K235" s="226"/>
      <c r="L235" s="226"/>
      <c r="M235" s="226"/>
      <c r="N235" s="226"/>
      <c r="O235" s="235"/>
      <c r="P235" s="235"/>
      <c r="Q235" s="150">
        <f t="shared" si="9"/>
        <v>0</v>
      </c>
      <c r="R235" s="147"/>
      <c r="S235" s="226"/>
      <c r="BA235" s="50">
        <f ca="1">IF(ISBLANK(INDIRECT("A235"))," ",(INDIRECT("A235")))</f>
        <v>230</v>
      </c>
      <c r="BB235" s="50" t="str">
        <f ca="1">IF(ISBLANK(INDIRECT("B235"))," ",(INDIRECT("B235")))</f>
        <v xml:space="preserve"> </v>
      </c>
      <c r="BC235" s="50" t="str">
        <f ca="1">IF(ISBLANK(INDIRECT("C235"))," ",(INDIRECT("C235")))</f>
        <v xml:space="preserve"> </v>
      </c>
      <c r="BD235" s="50" t="str">
        <f ca="1">IF(ISBLANK(INDIRECT("D235"))," ",(INDIRECT("D235")))</f>
        <v xml:space="preserve"> </v>
      </c>
      <c r="BE235" s="50" t="str">
        <f ca="1">IF(ISBLANK(INDIRECT("E235"))," ",(INDIRECT("E235")))</f>
        <v xml:space="preserve"> </v>
      </c>
      <c r="BF235" s="50" t="str">
        <f ca="1">IF(ISBLANK(INDIRECT("F235"))," ",(INDIRECT("F235")))</f>
        <v xml:space="preserve"> </v>
      </c>
      <c r="BG235" s="50" t="str">
        <f ca="1">IF(ISBLANK(INDIRECT("G235"))," ",(INDIRECT("G235")))</f>
        <v xml:space="preserve"> </v>
      </c>
      <c r="BH235" s="50" t="str">
        <f ca="1">IF(ISBLANK(INDIRECT("H235"))," ",(INDIRECT("H235")))</f>
        <v xml:space="preserve"> </v>
      </c>
      <c r="BI235" s="50" t="str">
        <f ca="1">IF(ISBLANK(INDIRECT("I235"))," ",(INDIRECT("I235")))</f>
        <v xml:space="preserve"> </v>
      </c>
      <c r="BJ235" s="50" t="str">
        <f ca="1">IF(ISBLANK(INDIRECT("J235"))," ",(INDIRECT("J235")))</f>
        <v xml:space="preserve"> </v>
      </c>
      <c r="BK235" s="50" t="str">
        <f ca="1">IF(ISBLANK(INDIRECT("K235"))," ",(INDIRECT("K235")))</f>
        <v xml:space="preserve"> </v>
      </c>
      <c r="BL235" s="50" t="str">
        <f ca="1">IF(ISBLANK(INDIRECT("L235"))," ",(INDIRECT("L235")))</f>
        <v xml:space="preserve"> </v>
      </c>
      <c r="BM235" s="50" t="str">
        <f ca="1">IF(ISBLANK(INDIRECT("M235"))," ",(INDIRECT("M235")))</f>
        <v xml:space="preserve"> </v>
      </c>
      <c r="BN235" s="50" t="str">
        <f ca="1">IF(ISBLANK(INDIRECT("N235"))," ",(INDIRECT("N235")))</f>
        <v xml:space="preserve"> </v>
      </c>
      <c r="BO235" s="40" t="str">
        <f t="shared" ca="1" si="8"/>
        <v xml:space="preserve"> </v>
      </c>
      <c r="BP235" s="50" t="str">
        <f ca="1">IF(ISBLANK(INDIRECT("O235"))," ",(INDIRECT("O235")))</f>
        <v xml:space="preserve"> </v>
      </c>
      <c r="BQ235" s="50" t="str">
        <f ca="1">IF(ISBLANK(INDIRECT("P235"))," ",(INDIRECT("P235")))</f>
        <v xml:space="preserve"> </v>
      </c>
      <c r="BR235" s="50">
        <f ca="1">IF(ISBLANK(INDIRECT("Q235"))," ",(INDIRECT("Q235")))</f>
        <v>0</v>
      </c>
      <c r="BS235" s="50" t="str">
        <f ca="1">IF(ISBLANK(INDIRECT("R235"))," ",(INDIRECT("R235")))</f>
        <v xml:space="preserve"> </v>
      </c>
      <c r="BT235" s="50" t="str">
        <f ca="1">IF(ISBLANK(INDIRECT("S235"))," ",(INDIRECT("S235")))</f>
        <v xml:space="preserve"> </v>
      </c>
      <c r="BU235" s="40"/>
    </row>
    <row r="236" spans="1:73" x14ac:dyDescent="0.25">
      <c r="A236" s="379">
        <v>231</v>
      </c>
      <c r="B236" s="226"/>
      <c r="C236" s="227"/>
      <c r="D236" s="226"/>
      <c r="E236" s="227"/>
      <c r="F236" s="226"/>
      <c r="G236" s="226"/>
      <c r="H236" s="226"/>
      <c r="I236" s="226"/>
      <c r="J236" s="226"/>
      <c r="K236" s="226"/>
      <c r="L236" s="226"/>
      <c r="M236" s="226"/>
      <c r="N236" s="226"/>
      <c r="O236" s="235"/>
      <c r="P236" s="235"/>
      <c r="Q236" s="150">
        <f t="shared" si="9"/>
        <v>0</v>
      </c>
      <c r="R236" s="147"/>
      <c r="S236" s="226"/>
      <c r="BA236" s="50">
        <f ca="1">IF(ISBLANK(INDIRECT("A236"))," ",(INDIRECT("A236")))</f>
        <v>231</v>
      </c>
      <c r="BB236" s="50" t="str">
        <f ca="1">IF(ISBLANK(INDIRECT("B236"))," ",(INDIRECT("B236")))</f>
        <v xml:space="preserve"> </v>
      </c>
      <c r="BC236" s="50" t="str">
        <f ca="1">IF(ISBLANK(INDIRECT("C236"))," ",(INDIRECT("C236")))</f>
        <v xml:space="preserve"> </v>
      </c>
      <c r="BD236" s="50" t="str">
        <f ca="1">IF(ISBLANK(INDIRECT("D236"))," ",(INDIRECT("D236")))</f>
        <v xml:space="preserve"> </v>
      </c>
      <c r="BE236" s="50" t="str">
        <f ca="1">IF(ISBLANK(INDIRECT("E236"))," ",(INDIRECT("E236")))</f>
        <v xml:space="preserve"> </v>
      </c>
      <c r="BF236" s="50" t="str">
        <f ca="1">IF(ISBLANK(INDIRECT("F236"))," ",(INDIRECT("F236")))</f>
        <v xml:space="preserve"> </v>
      </c>
      <c r="BG236" s="50" t="str">
        <f ca="1">IF(ISBLANK(INDIRECT("G236"))," ",(INDIRECT("G236")))</f>
        <v xml:space="preserve"> </v>
      </c>
      <c r="BH236" s="50" t="str">
        <f ca="1">IF(ISBLANK(INDIRECT("H236"))," ",(INDIRECT("H236")))</f>
        <v xml:space="preserve"> </v>
      </c>
      <c r="BI236" s="50" t="str">
        <f ca="1">IF(ISBLANK(INDIRECT("I236"))," ",(INDIRECT("I236")))</f>
        <v xml:space="preserve"> </v>
      </c>
      <c r="BJ236" s="50" t="str">
        <f ca="1">IF(ISBLANK(INDIRECT("J236"))," ",(INDIRECT("J236")))</f>
        <v xml:space="preserve"> </v>
      </c>
      <c r="BK236" s="50" t="str">
        <f ca="1">IF(ISBLANK(INDIRECT("K236"))," ",(INDIRECT("K236")))</f>
        <v xml:space="preserve"> </v>
      </c>
      <c r="BL236" s="50" t="str">
        <f ca="1">IF(ISBLANK(INDIRECT("L236"))," ",(INDIRECT("L236")))</f>
        <v xml:space="preserve"> </v>
      </c>
      <c r="BM236" s="50" t="str">
        <f ca="1">IF(ISBLANK(INDIRECT("M236"))," ",(INDIRECT("M236")))</f>
        <v xml:space="preserve"> </v>
      </c>
      <c r="BN236" s="50" t="str">
        <f ca="1">IF(ISBLANK(INDIRECT("N236"))," ",(INDIRECT("N236")))</f>
        <v xml:space="preserve"> </v>
      </c>
      <c r="BO236" s="40" t="str">
        <f t="shared" ca="1" si="8"/>
        <v xml:space="preserve"> </v>
      </c>
      <c r="BP236" s="50" t="str">
        <f ca="1">IF(ISBLANK(INDIRECT("O236"))," ",(INDIRECT("O236")))</f>
        <v xml:space="preserve"> </v>
      </c>
      <c r="BQ236" s="50" t="str">
        <f ca="1">IF(ISBLANK(INDIRECT("P236"))," ",(INDIRECT("P236")))</f>
        <v xml:space="preserve"> </v>
      </c>
      <c r="BR236" s="50">
        <f ca="1">IF(ISBLANK(INDIRECT("Q236"))," ",(INDIRECT("Q236")))</f>
        <v>0</v>
      </c>
      <c r="BS236" s="50" t="str">
        <f ca="1">IF(ISBLANK(INDIRECT("R236"))," ",(INDIRECT("R236")))</f>
        <v xml:space="preserve"> </v>
      </c>
      <c r="BT236" s="50" t="str">
        <f ca="1">IF(ISBLANK(INDIRECT("S236"))," ",(INDIRECT("S236")))</f>
        <v xml:space="preserve"> </v>
      </c>
      <c r="BU236" s="40"/>
    </row>
    <row r="237" spans="1:73" x14ac:dyDescent="0.25">
      <c r="A237" s="379">
        <v>232</v>
      </c>
      <c r="B237" s="226"/>
      <c r="C237" s="227"/>
      <c r="D237" s="226"/>
      <c r="E237" s="227"/>
      <c r="F237" s="226"/>
      <c r="G237" s="226"/>
      <c r="H237" s="226"/>
      <c r="I237" s="226"/>
      <c r="J237" s="226"/>
      <c r="K237" s="226"/>
      <c r="L237" s="226"/>
      <c r="M237" s="226"/>
      <c r="N237" s="226"/>
      <c r="O237" s="235"/>
      <c r="P237" s="235"/>
      <c r="Q237" s="150">
        <f t="shared" si="9"/>
        <v>0</v>
      </c>
      <c r="R237" s="147"/>
      <c r="S237" s="226"/>
      <c r="BA237" s="50">
        <f ca="1">IF(ISBLANK(INDIRECT("A237"))," ",(INDIRECT("A237")))</f>
        <v>232</v>
      </c>
      <c r="BB237" s="50" t="str">
        <f ca="1">IF(ISBLANK(INDIRECT("B237"))," ",(INDIRECT("B237")))</f>
        <v xml:space="preserve"> </v>
      </c>
      <c r="BC237" s="50" t="str">
        <f ca="1">IF(ISBLANK(INDIRECT("C237"))," ",(INDIRECT("C237")))</f>
        <v xml:space="preserve"> </v>
      </c>
      <c r="BD237" s="50" t="str">
        <f ca="1">IF(ISBLANK(INDIRECT("D237"))," ",(INDIRECT("D237")))</f>
        <v xml:space="preserve"> </v>
      </c>
      <c r="BE237" s="50" t="str">
        <f ca="1">IF(ISBLANK(INDIRECT("E237"))," ",(INDIRECT("E237")))</f>
        <v xml:space="preserve"> </v>
      </c>
      <c r="BF237" s="50" t="str">
        <f ca="1">IF(ISBLANK(INDIRECT("F237"))," ",(INDIRECT("F237")))</f>
        <v xml:space="preserve"> </v>
      </c>
      <c r="BG237" s="50" t="str">
        <f ca="1">IF(ISBLANK(INDIRECT("G237"))," ",(INDIRECT("G237")))</f>
        <v xml:space="preserve"> </v>
      </c>
      <c r="BH237" s="50" t="str">
        <f ca="1">IF(ISBLANK(INDIRECT("H237"))," ",(INDIRECT("H237")))</f>
        <v xml:space="preserve"> </v>
      </c>
      <c r="BI237" s="50" t="str">
        <f ca="1">IF(ISBLANK(INDIRECT("I237"))," ",(INDIRECT("I237")))</f>
        <v xml:space="preserve"> </v>
      </c>
      <c r="BJ237" s="50" t="str">
        <f ca="1">IF(ISBLANK(INDIRECT("J237"))," ",(INDIRECT("J237")))</f>
        <v xml:space="preserve"> </v>
      </c>
      <c r="BK237" s="50" t="str">
        <f ca="1">IF(ISBLANK(INDIRECT("K237"))," ",(INDIRECT("K237")))</f>
        <v xml:space="preserve"> </v>
      </c>
      <c r="BL237" s="50" t="str">
        <f ca="1">IF(ISBLANK(INDIRECT("L237"))," ",(INDIRECT("L237")))</f>
        <v xml:space="preserve"> </v>
      </c>
      <c r="BM237" s="50" t="str">
        <f ca="1">IF(ISBLANK(INDIRECT("M237"))," ",(INDIRECT("M237")))</f>
        <v xml:space="preserve"> </v>
      </c>
      <c r="BN237" s="50" t="str">
        <f ca="1">IF(ISBLANK(INDIRECT("N237"))," ",(INDIRECT("N237")))</f>
        <v xml:space="preserve"> </v>
      </c>
      <c r="BO237" s="40" t="str">
        <f t="shared" ca="1" si="8"/>
        <v xml:space="preserve"> </v>
      </c>
      <c r="BP237" s="50" t="str">
        <f ca="1">IF(ISBLANK(INDIRECT("O237"))," ",(INDIRECT("O237")))</f>
        <v xml:space="preserve"> </v>
      </c>
      <c r="BQ237" s="50" t="str">
        <f ca="1">IF(ISBLANK(INDIRECT("P237"))," ",(INDIRECT("P237")))</f>
        <v xml:space="preserve"> </v>
      </c>
      <c r="BR237" s="50">
        <f ca="1">IF(ISBLANK(INDIRECT("Q237"))," ",(INDIRECT("Q237")))</f>
        <v>0</v>
      </c>
      <c r="BS237" s="50" t="str">
        <f ca="1">IF(ISBLANK(INDIRECT("R237"))," ",(INDIRECT("R237")))</f>
        <v xml:space="preserve"> </v>
      </c>
      <c r="BT237" s="50" t="str">
        <f ca="1">IF(ISBLANK(INDIRECT("S237"))," ",(INDIRECT("S237")))</f>
        <v xml:space="preserve"> </v>
      </c>
      <c r="BU237" s="40"/>
    </row>
    <row r="238" spans="1:73" x14ac:dyDescent="0.25">
      <c r="A238" s="379">
        <v>233</v>
      </c>
      <c r="B238" s="226"/>
      <c r="C238" s="227"/>
      <c r="D238" s="226"/>
      <c r="E238" s="227"/>
      <c r="F238" s="226"/>
      <c r="G238" s="226"/>
      <c r="H238" s="226"/>
      <c r="I238" s="226"/>
      <c r="J238" s="226"/>
      <c r="K238" s="226"/>
      <c r="L238" s="226"/>
      <c r="M238" s="226"/>
      <c r="N238" s="226"/>
      <c r="O238" s="235"/>
      <c r="P238" s="235"/>
      <c r="Q238" s="150">
        <f t="shared" si="9"/>
        <v>0</v>
      </c>
      <c r="R238" s="147"/>
      <c r="S238" s="226"/>
      <c r="BA238" s="50">
        <f ca="1">IF(ISBLANK(INDIRECT("A238"))," ",(INDIRECT("A238")))</f>
        <v>233</v>
      </c>
      <c r="BB238" s="50" t="str">
        <f ca="1">IF(ISBLANK(INDIRECT("B238"))," ",(INDIRECT("B238")))</f>
        <v xml:space="preserve"> </v>
      </c>
      <c r="BC238" s="50" t="str">
        <f ca="1">IF(ISBLANK(INDIRECT("C238"))," ",(INDIRECT("C238")))</f>
        <v xml:space="preserve"> </v>
      </c>
      <c r="BD238" s="50" t="str">
        <f ca="1">IF(ISBLANK(INDIRECT("D238"))," ",(INDIRECT("D238")))</f>
        <v xml:space="preserve"> </v>
      </c>
      <c r="BE238" s="50" t="str">
        <f ca="1">IF(ISBLANK(INDIRECT("E238"))," ",(INDIRECT("E238")))</f>
        <v xml:space="preserve"> </v>
      </c>
      <c r="BF238" s="50" t="str">
        <f ca="1">IF(ISBLANK(INDIRECT("F238"))," ",(INDIRECT("F238")))</f>
        <v xml:space="preserve"> </v>
      </c>
      <c r="BG238" s="50" t="str">
        <f ca="1">IF(ISBLANK(INDIRECT("G238"))," ",(INDIRECT("G238")))</f>
        <v xml:space="preserve"> </v>
      </c>
      <c r="BH238" s="50" t="str">
        <f ca="1">IF(ISBLANK(INDIRECT("H238"))," ",(INDIRECT("H238")))</f>
        <v xml:space="preserve"> </v>
      </c>
      <c r="BI238" s="50" t="str">
        <f ca="1">IF(ISBLANK(INDIRECT("I238"))," ",(INDIRECT("I238")))</f>
        <v xml:space="preserve"> </v>
      </c>
      <c r="BJ238" s="50" t="str">
        <f ca="1">IF(ISBLANK(INDIRECT("J238"))," ",(INDIRECT("J238")))</f>
        <v xml:space="preserve"> </v>
      </c>
      <c r="BK238" s="50" t="str">
        <f ca="1">IF(ISBLANK(INDIRECT("K238"))," ",(INDIRECT("K238")))</f>
        <v xml:space="preserve"> </v>
      </c>
      <c r="BL238" s="50" t="str">
        <f ca="1">IF(ISBLANK(INDIRECT("L238"))," ",(INDIRECT("L238")))</f>
        <v xml:space="preserve"> </v>
      </c>
      <c r="BM238" s="50" t="str">
        <f ca="1">IF(ISBLANK(INDIRECT("M238"))," ",(INDIRECT("M238")))</f>
        <v xml:space="preserve"> </v>
      </c>
      <c r="BN238" s="50" t="str">
        <f ca="1">IF(ISBLANK(INDIRECT("N238"))," ",(INDIRECT("N238")))</f>
        <v xml:space="preserve"> </v>
      </c>
      <c r="BO238" s="40" t="str">
        <f t="shared" ca="1" si="8"/>
        <v xml:space="preserve"> </v>
      </c>
      <c r="BP238" s="50" t="str">
        <f ca="1">IF(ISBLANK(INDIRECT("O238"))," ",(INDIRECT("O238")))</f>
        <v xml:space="preserve"> </v>
      </c>
      <c r="BQ238" s="50" t="str">
        <f ca="1">IF(ISBLANK(INDIRECT("P238"))," ",(INDIRECT("P238")))</f>
        <v xml:space="preserve"> </v>
      </c>
      <c r="BR238" s="50">
        <f ca="1">IF(ISBLANK(INDIRECT("Q238"))," ",(INDIRECT("Q238")))</f>
        <v>0</v>
      </c>
      <c r="BS238" s="50" t="str">
        <f ca="1">IF(ISBLANK(INDIRECT("R238"))," ",(INDIRECT("R238")))</f>
        <v xml:space="preserve"> </v>
      </c>
      <c r="BT238" s="50" t="str">
        <f ca="1">IF(ISBLANK(INDIRECT("S238"))," ",(INDIRECT("S238")))</f>
        <v xml:space="preserve"> </v>
      </c>
      <c r="BU238" s="40"/>
    </row>
    <row r="239" spans="1:73" x14ac:dyDescent="0.25">
      <c r="A239" s="379">
        <v>234</v>
      </c>
      <c r="B239" s="226"/>
      <c r="C239" s="227"/>
      <c r="D239" s="226"/>
      <c r="E239" s="227"/>
      <c r="F239" s="226"/>
      <c r="G239" s="226"/>
      <c r="H239" s="226"/>
      <c r="I239" s="226"/>
      <c r="J239" s="226"/>
      <c r="K239" s="226"/>
      <c r="L239" s="226"/>
      <c r="M239" s="226"/>
      <c r="N239" s="226"/>
      <c r="O239" s="235"/>
      <c r="P239" s="235"/>
      <c r="Q239" s="150">
        <f t="shared" si="9"/>
        <v>0</v>
      </c>
      <c r="R239" s="147"/>
      <c r="S239" s="226"/>
      <c r="BA239" s="50">
        <f ca="1">IF(ISBLANK(INDIRECT("A239"))," ",(INDIRECT("A239")))</f>
        <v>234</v>
      </c>
      <c r="BB239" s="50" t="str">
        <f ca="1">IF(ISBLANK(INDIRECT("B239"))," ",(INDIRECT("B239")))</f>
        <v xml:space="preserve"> </v>
      </c>
      <c r="BC239" s="50" t="str">
        <f ca="1">IF(ISBLANK(INDIRECT("C239"))," ",(INDIRECT("C239")))</f>
        <v xml:space="preserve"> </v>
      </c>
      <c r="BD239" s="50" t="str">
        <f ca="1">IF(ISBLANK(INDIRECT("D239"))," ",(INDIRECT("D239")))</f>
        <v xml:space="preserve"> </v>
      </c>
      <c r="BE239" s="50" t="str">
        <f ca="1">IF(ISBLANK(INDIRECT("E239"))," ",(INDIRECT("E239")))</f>
        <v xml:space="preserve"> </v>
      </c>
      <c r="BF239" s="50" t="str">
        <f ca="1">IF(ISBLANK(INDIRECT("F239"))," ",(INDIRECT("F239")))</f>
        <v xml:space="preserve"> </v>
      </c>
      <c r="BG239" s="50" t="str">
        <f ca="1">IF(ISBLANK(INDIRECT("G239"))," ",(INDIRECT("G239")))</f>
        <v xml:space="preserve"> </v>
      </c>
      <c r="BH239" s="50" t="str">
        <f ca="1">IF(ISBLANK(INDIRECT("H239"))," ",(INDIRECT("H239")))</f>
        <v xml:space="preserve"> </v>
      </c>
      <c r="BI239" s="50" t="str">
        <f ca="1">IF(ISBLANK(INDIRECT("I239"))," ",(INDIRECT("I239")))</f>
        <v xml:space="preserve"> </v>
      </c>
      <c r="BJ239" s="50" t="str">
        <f ca="1">IF(ISBLANK(INDIRECT("J239"))," ",(INDIRECT("J239")))</f>
        <v xml:space="preserve"> </v>
      </c>
      <c r="BK239" s="50" t="str">
        <f ca="1">IF(ISBLANK(INDIRECT("K239"))," ",(INDIRECT("K239")))</f>
        <v xml:space="preserve"> </v>
      </c>
      <c r="BL239" s="50" t="str">
        <f ca="1">IF(ISBLANK(INDIRECT("L239"))," ",(INDIRECT("L239")))</f>
        <v xml:space="preserve"> </v>
      </c>
      <c r="BM239" s="50" t="str">
        <f ca="1">IF(ISBLANK(INDIRECT("M239"))," ",(INDIRECT("M239")))</f>
        <v xml:space="preserve"> </v>
      </c>
      <c r="BN239" s="50" t="str">
        <f ca="1">IF(ISBLANK(INDIRECT("N239"))," ",(INDIRECT("N239")))</f>
        <v xml:space="preserve"> </v>
      </c>
      <c r="BO239" s="40" t="str">
        <f t="shared" ca="1" si="8"/>
        <v xml:space="preserve"> </v>
      </c>
      <c r="BP239" s="50" t="str">
        <f ca="1">IF(ISBLANK(INDIRECT("O239"))," ",(INDIRECT("O239")))</f>
        <v xml:space="preserve"> </v>
      </c>
      <c r="BQ239" s="50" t="str">
        <f ca="1">IF(ISBLANK(INDIRECT("P239"))," ",(INDIRECT("P239")))</f>
        <v xml:space="preserve"> </v>
      </c>
      <c r="BR239" s="50">
        <f ca="1">IF(ISBLANK(INDIRECT("Q239"))," ",(INDIRECT("Q239")))</f>
        <v>0</v>
      </c>
      <c r="BS239" s="50" t="str">
        <f ca="1">IF(ISBLANK(INDIRECT("R239"))," ",(INDIRECT("R239")))</f>
        <v xml:space="preserve"> </v>
      </c>
      <c r="BT239" s="50" t="str">
        <f ca="1">IF(ISBLANK(INDIRECT("S239"))," ",(INDIRECT("S239")))</f>
        <v xml:space="preserve"> </v>
      </c>
      <c r="BU239" s="40"/>
    </row>
    <row r="240" spans="1:73" x14ac:dyDescent="0.25">
      <c r="A240" s="379">
        <v>235</v>
      </c>
      <c r="B240" s="226"/>
      <c r="C240" s="227"/>
      <c r="D240" s="226"/>
      <c r="E240" s="227"/>
      <c r="F240" s="226"/>
      <c r="G240" s="226"/>
      <c r="H240" s="226"/>
      <c r="I240" s="226"/>
      <c r="J240" s="226"/>
      <c r="K240" s="226"/>
      <c r="L240" s="226"/>
      <c r="M240" s="226"/>
      <c r="N240" s="226"/>
      <c r="O240" s="235"/>
      <c r="P240" s="235"/>
      <c r="Q240" s="150">
        <f t="shared" si="9"/>
        <v>0</v>
      </c>
      <c r="R240" s="147"/>
      <c r="S240" s="226"/>
      <c r="BA240" s="50">
        <f ca="1">IF(ISBLANK(INDIRECT("A240"))," ",(INDIRECT("A240")))</f>
        <v>235</v>
      </c>
      <c r="BB240" s="50" t="str">
        <f ca="1">IF(ISBLANK(INDIRECT("B240"))," ",(INDIRECT("B240")))</f>
        <v xml:space="preserve"> </v>
      </c>
      <c r="BC240" s="50" t="str">
        <f ca="1">IF(ISBLANK(INDIRECT("C240"))," ",(INDIRECT("C240")))</f>
        <v xml:space="preserve"> </v>
      </c>
      <c r="BD240" s="50" t="str">
        <f ca="1">IF(ISBLANK(INDIRECT("D240"))," ",(INDIRECT("D240")))</f>
        <v xml:space="preserve"> </v>
      </c>
      <c r="BE240" s="50" t="str">
        <f ca="1">IF(ISBLANK(INDIRECT("E240"))," ",(INDIRECT("E240")))</f>
        <v xml:space="preserve"> </v>
      </c>
      <c r="BF240" s="50" t="str">
        <f ca="1">IF(ISBLANK(INDIRECT("F240"))," ",(INDIRECT("F240")))</f>
        <v xml:space="preserve"> </v>
      </c>
      <c r="BG240" s="50" t="str">
        <f ca="1">IF(ISBLANK(INDIRECT("G240"))," ",(INDIRECT("G240")))</f>
        <v xml:space="preserve"> </v>
      </c>
      <c r="BH240" s="50" t="str">
        <f ca="1">IF(ISBLANK(INDIRECT("H240"))," ",(INDIRECT("H240")))</f>
        <v xml:space="preserve"> </v>
      </c>
      <c r="BI240" s="50" t="str">
        <f ca="1">IF(ISBLANK(INDIRECT("I240"))," ",(INDIRECT("I240")))</f>
        <v xml:space="preserve"> </v>
      </c>
      <c r="BJ240" s="50" t="str">
        <f ca="1">IF(ISBLANK(INDIRECT("J240"))," ",(INDIRECT("J240")))</f>
        <v xml:space="preserve"> </v>
      </c>
      <c r="BK240" s="50" t="str">
        <f ca="1">IF(ISBLANK(INDIRECT("K240"))," ",(INDIRECT("K240")))</f>
        <v xml:space="preserve"> </v>
      </c>
      <c r="BL240" s="50" t="str">
        <f ca="1">IF(ISBLANK(INDIRECT("L240"))," ",(INDIRECT("L240")))</f>
        <v xml:space="preserve"> </v>
      </c>
      <c r="BM240" s="50" t="str">
        <f ca="1">IF(ISBLANK(INDIRECT("M240"))," ",(INDIRECT("M240")))</f>
        <v xml:space="preserve"> </v>
      </c>
      <c r="BN240" s="50" t="str">
        <f ca="1">IF(ISBLANK(INDIRECT("N240"))," ",(INDIRECT("N240")))</f>
        <v xml:space="preserve"> </v>
      </c>
      <c r="BO240" s="40" t="str">
        <f t="shared" ca="1" si="8"/>
        <v xml:space="preserve"> </v>
      </c>
      <c r="BP240" s="50" t="str">
        <f ca="1">IF(ISBLANK(INDIRECT("O240"))," ",(INDIRECT("O240")))</f>
        <v xml:space="preserve"> </v>
      </c>
      <c r="BQ240" s="50" t="str">
        <f ca="1">IF(ISBLANK(INDIRECT("P240"))," ",(INDIRECT("P240")))</f>
        <v xml:space="preserve"> </v>
      </c>
      <c r="BR240" s="50">
        <f ca="1">IF(ISBLANK(INDIRECT("Q240"))," ",(INDIRECT("Q240")))</f>
        <v>0</v>
      </c>
      <c r="BS240" s="50" t="str">
        <f ca="1">IF(ISBLANK(INDIRECT("R240"))," ",(INDIRECT("R240")))</f>
        <v xml:space="preserve"> </v>
      </c>
      <c r="BT240" s="50" t="str">
        <f ca="1">IF(ISBLANK(INDIRECT("S240"))," ",(INDIRECT("S240")))</f>
        <v xml:space="preserve"> </v>
      </c>
      <c r="BU240" s="40"/>
    </row>
    <row r="241" spans="1:73" x14ac:dyDescent="0.25">
      <c r="A241" s="379">
        <v>236</v>
      </c>
      <c r="B241" s="226"/>
      <c r="C241" s="227"/>
      <c r="D241" s="226"/>
      <c r="E241" s="227"/>
      <c r="F241" s="226"/>
      <c r="G241" s="226"/>
      <c r="H241" s="226"/>
      <c r="I241" s="226"/>
      <c r="J241" s="226"/>
      <c r="K241" s="226"/>
      <c r="L241" s="226"/>
      <c r="M241" s="226"/>
      <c r="N241" s="226"/>
      <c r="O241" s="235"/>
      <c r="P241" s="235"/>
      <c r="Q241" s="150">
        <f t="shared" si="9"/>
        <v>0</v>
      </c>
      <c r="R241" s="147"/>
      <c r="S241" s="226"/>
      <c r="BA241" s="50">
        <f ca="1">IF(ISBLANK(INDIRECT("A241"))," ",(INDIRECT("A241")))</f>
        <v>236</v>
      </c>
      <c r="BB241" s="50" t="str">
        <f ca="1">IF(ISBLANK(INDIRECT("B241"))," ",(INDIRECT("B241")))</f>
        <v xml:space="preserve"> </v>
      </c>
      <c r="BC241" s="50" t="str">
        <f ca="1">IF(ISBLANK(INDIRECT("C241"))," ",(INDIRECT("C241")))</f>
        <v xml:space="preserve"> </v>
      </c>
      <c r="BD241" s="50" t="str">
        <f ca="1">IF(ISBLANK(INDIRECT("D241"))," ",(INDIRECT("D241")))</f>
        <v xml:space="preserve"> </v>
      </c>
      <c r="BE241" s="50" t="str">
        <f ca="1">IF(ISBLANK(INDIRECT("E241"))," ",(INDIRECT("E241")))</f>
        <v xml:space="preserve"> </v>
      </c>
      <c r="BF241" s="50" t="str">
        <f ca="1">IF(ISBLANK(INDIRECT("F241"))," ",(INDIRECT("F241")))</f>
        <v xml:space="preserve"> </v>
      </c>
      <c r="BG241" s="50" t="str">
        <f ca="1">IF(ISBLANK(INDIRECT("G241"))," ",(INDIRECT("G241")))</f>
        <v xml:space="preserve"> </v>
      </c>
      <c r="BH241" s="50" t="str">
        <f ca="1">IF(ISBLANK(INDIRECT("H241"))," ",(INDIRECT("H241")))</f>
        <v xml:space="preserve"> </v>
      </c>
      <c r="BI241" s="50" t="str">
        <f ca="1">IF(ISBLANK(INDIRECT("I241"))," ",(INDIRECT("I241")))</f>
        <v xml:space="preserve"> </v>
      </c>
      <c r="BJ241" s="50" t="str">
        <f ca="1">IF(ISBLANK(INDIRECT("J241"))," ",(INDIRECT("J241")))</f>
        <v xml:space="preserve"> </v>
      </c>
      <c r="BK241" s="50" t="str">
        <f ca="1">IF(ISBLANK(INDIRECT("K241"))," ",(INDIRECT("K241")))</f>
        <v xml:space="preserve"> </v>
      </c>
      <c r="BL241" s="50" t="str">
        <f ca="1">IF(ISBLANK(INDIRECT("L241"))," ",(INDIRECT("L241")))</f>
        <v xml:space="preserve"> </v>
      </c>
      <c r="BM241" s="50" t="str">
        <f ca="1">IF(ISBLANK(INDIRECT("M241"))," ",(INDIRECT("M241")))</f>
        <v xml:space="preserve"> </v>
      </c>
      <c r="BN241" s="50" t="str">
        <f ca="1">IF(ISBLANK(INDIRECT("N241"))," ",(INDIRECT("N241")))</f>
        <v xml:space="preserve"> </v>
      </c>
      <c r="BO241" s="40" t="str">
        <f t="shared" ca="1" si="8"/>
        <v xml:space="preserve"> </v>
      </c>
      <c r="BP241" s="50" t="str">
        <f ca="1">IF(ISBLANK(INDIRECT("O241"))," ",(INDIRECT("O241")))</f>
        <v xml:space="preserve"> </v>
      </c>
      <c r="BQ241" s="50" t="str">
        <f ca="1">IF(ISBLANK(INDIRECT("P241"))," ",(INDIRECT("P241")))</f>
        <v xml:space="preserve"> </v>
      </c>
      <c r="BR241" s="50">
        <f ca="1">IF(ISBLANK(INDIRECT("Q241"))," ",(INDIRECT("Q241")))</f>
        <v>0</v>
      </c>
      <c r="BS241" s="50" t="str">
        <f ca="1">IF(ISBLANK(INDIRECT("R241"))," ",(INDIRECT("R241")))</f>
        <v xml:space="preserve"> </v>
      </c>
      <c r="BT241" s="50" t="str">
        <f ca="1">IF(ISBLANK(INDIRECT("S241"))," ",(INDIRECT("S241")))</f>
        <v xml:space="preserve"> </v>
      </c>
      <c r="BU241" s="40"/>
    </row>
    <row r="242" spans="1:73" x14ac:dyDescent="0.25">
      <c r="A242" s="379">
        <v>237</v>
      </c>
      <c r="B242" s="226"/>
      <c r="C242" s="227"/>
      <c r="D242" s="226"/>
      <c r="E242" s="227"/>
      <c r="F242" s="226"/>
      <c r="G242" s="226"/>
      <c r="H242" s="226"/>
      <c r="I242" s="226"/>
      <c r="J242" s="226"/>
      <c r="K242" s="226"/>
      <c r="L242" s="226"/>
      <c r="M242" s="226"/>
      <c r="N242" s="226"/>
      <c r="O242" s="235"/>
      <c r="P242" s="235"/>
      <c r="Q242" s="150">
        <f t="shared" si="9"/>
        <v>0</v>
      </c>
      <c r="R242" s="147"/>
      <c r="S242" s="226"/>
      <c r="BA242" s="50">
        <f ca="1">IF(ISBLANK(INDIRECT("A242"))," ",(INDIRECT("A242")))</f>
        <v>237</v>
      </c>
      <c r="BB242" s="50" t="str">
        <f ca="1">IF(ISBLANK(INDIRECT("B242"))," ",(INDIRECT("B242")))</f>
        <v xml:space="preserve"> </v>
      </c>
      <c r="BC242" s="50" t="str">
        <f ca="1">IF(ISBLANK(INDIRECT("C242"))," ",(INDIRECT("C242")))</f>
        <v xml:space="preserve"> </v>
      </c>
      <c r="BD242" s="50" t="str">
        <f ca="1">IF(ISBLANK(INDIRECT("D242"))," ",(INDIRECT("D242")))</f>
        <v xml:space="preserve"> </v>
      </c>
      <c r="BE242" s="50" t="str">
        <f ca="1">IF(ISBLANK(INDIRECT("E242"))," ",(INDIRECT("E242")))</f>
        <v xml:space="preserve"> </v>
      </c>
      <c r="BF242" s="50" t="str">
        <f ca="1">IF(ISBLANK(INDIRECT("F242"))," ",(INDIRECT("F242")))</f>
        <v xml:space="preserve"> </v>
      </c>
      <c r="BG242" s="50" t="str">
        <f ca="1">IF(ISBLANK(INDIRECT("G242"))," ",(INDIRECT("G242")))</f>
        <v xml:space="preserve"> </v>
      </c>
      <c r="BH242" s="50" t="str">
        <f ca="1">IF(ISBLANK(INDIRECT("H242"))," ",(INDIRECT("H242")))</f>
        <v xml:space="preserve"> </v>
      </c>
      <c r="BI242" s="50" t="str">
        <f ca="1">IF(ISBLANK(INDIRECT("I242"))," ",(INDIRECT("I242")))</f>
        <v xml:space="preserve"> </v>
      </c>
      <c r="BJ242" s="50" t="str">
        <f ca="1">IF(ISBLANK(INDIRECT("J242"))," ",(INDIRECT("J242")))</f>
        <v xml:space="preserve"> </v>
      </c>
      <c r="BK242" s="50" t="str">
        <f ca="1">IF(ISBLANK(INDIRECT("K242"))," ",(INDIRECT("K242")))</f>
        <v xml:space="preserve"> </v>
      </c>
      <c r="BL242" s="50" t="str">
        <f ca="1">IF(ISBLANK(INDIRECT("L242"))," ",(INDIRECT("L242")))</f>
        <v xml:space="preserve"> </v>
      </c>
      <c r="BM242" s="50" t="str">
        <f ca="1">IF(ISBLANK(INDIRECT("M242"))," ",(INDIRECT("M242")))</f>
        <v xml:space="preserve"> </v>
      </c>
      <c r="BN242" s="50" t="str">
        <f ca="1">IF(ISBLANK(INDIRECT("N242"))," ",(INDIRECT("N242")))</f>
        <v xml:space="preserve"> </v>
      </c>
      <c r="BO242" s="40" t="str">
        <f t="shared" ca="1" si="8"/>
        <v xml:space="preserve"> </v>
      </c>
      <c r="BP242" s="50" t="str">
        <f ca="1">IF(ISBLANK(INDIRECT("O242"))," ",(INDIRECT("O242")))</f>
        <v xml:space="preserve"> </v>
      </c>
      <c r="BQ242" s="50" t="str">
        <f ca="1">IF(ISBLANK(INDIRECT("P242"))," ",(INDIRECT("P242")))</f>
        <v xml:space="preserve"> </v>
      </c>
      <c r="BR242" s="50">
        <f ca="1">IF(ISBLANK(INDIRECT("Q242"))," ",(INDIRECT("Q242")))</f>
        <v>0</v>
      </c>
      <c r="BS242" s="50" t="str">
        <f ca="1">IF(ISBLANK(INDIRECT("R242"))," ",(INDIRECT("R242")))</f>
        <v xml:space="preserve"> </v>
      </c>
      <c r="BT242" s="50" t="str">
        <f ca="1">IF(ISBLANK(INDIRECT("S242"))," ",(INDIRECT("S242")))</f>
        <v xml:space="preserve"> </v>
      </c>
      <c r="BU242" s="40"/>
    </row>
    <row r="243" spans="1:73" x14ac:dyDescent="0.25">
      <c r="A243" s="379">
        <v>238</v>
      </c>
      <c r="B243" s="226"/>
      <c r="C243" s="227"/>
      <c r="D243" s="226"/>
      <c r="E243" s="227"/>
      <c r="F243" s="226"/>
      <c r="G243" s="226"/>
      <c r="H243" s="226"/>
      <c r="I243" s="226"/>
      <c r="J243" s="226"/>
      <c r="K243" s="226"/>
      <c r="L243" s="226"/>
      <c r="M243" s="226"/>
      <c r="N243" s="226"/>
      <c r="O243" s="235"/>
      <c r="P243" s="235"/>
      <c r="Q243" s="150">
        <f t="shared" si="9"/>
        <v>0</v>
      </c>
      <c r="R243" s="147"/>
      <c r="S243" s="226"/>
      <c r="BA243" s="50">
        <f ca="1">IF(ISBLANK(INDIRECT("A243"))," ",(INDIRECT("A243")))</f>
        <v>238</v>
      </c>
      <c r="BB243" s="50" t="str">
        <f ca="1">IF(ISBLANK(INDIRECT("B243"))," ",(INDIRECT("B243")))</f>
        <v xml:space="preserve"> </v>
      </c>
      <c r="BC243" s="50" t="str">
        <f ca="1">IF(ISBLANK(INDIRECT("C243"))," ",(INDIRECT("C243")))</f>
        <v xml:space="preserve"> </v>
      </c>
      <c r="BD243" s="50" t="str">
        <f ca="1">IF(ISBLANK(INDIRECT("D243"))," ",(INDIRECT("D243")))</f>
        <v xml:space="preserve"> </v>
      </c>
      <c r="BE243" s="50" t="str">
        <f ca="1">IF(ISBLANK(INDIRECT("E243"))," ",(INDIRECT("E243")))</f>
        <v xml:space="preserve"> </v>
      </c>
      <c r="BF243" s="50" t="str">
        <f ca="1">IF(ISBLANK(INDIRECT("F243"))," ",(INDIRECT("F243")))</f>
        <v xml:space="preserve"> </v>
      </c>
      <c r="BG243" s="50" t="str">
        <f ca="1">IF(ISBLANK(INDIRECT("G243"))," ",(INDIRECT("G243")))</f>
        <v xml:space="preserve"> </v>
      </c>
      <c r="BH243" s="50" t="str">
        <f ca="1">IF(ISBLANK(INDIRECT("H243"))," ",(INDIRECT("H243")))</f>
        <v xml:space="preserve"> </v>
      </c>
      <c r="BI243" s="50" t="str">
        <f ca="1">IF(ISBLANK(INDIRECT("I243"))," ",(INDIRECT("I243")))</f>
        <v xml:space="preserve"> </v>
      </c>
      <c r="BJ243" s="50" t="str">
        <f ca="1">IF(ISBLANK(INDIRECT("J243"))," ",(INDIRECT("J243")))</f>
        <v xml:space="preserve"> </v>
      </c>
      <c r="BK243" s="50" t="str">
        <f ca="1">IF(ISBLANK(INDIRECT("K243"))," ",(INDIRECT("K243")))</f>
        <v xml:space="preserve"> </v>
      </c>
      <c r="BL243" s="50" t="str">
        <f ca="1">IF(ISBLANK(INDIRECT("L243"))," ",(INDIRECT("L243")))</f>
        <v xml:space="preserve"> </v>
      </c>
      <c r="BM243" s="50" t="str">
        <f ca="1">IF(ISBLANK(INDIRECT("M243"))," ",(INDIRECT("M243")))</f>
        <v xml:space="preserve"> </v>
      </c>
      <c r="BN243" s="50" t="str">
        <f ca="1">IF(ISBLANK(INDIRECT("N243"))," ",(INDIRECT("N243")))</f>
        <v xml:space="preserve"> </v>
      </c>
      <c r="BO243" s="40" t="str">
        <f t="shared" ca="1" si="8"/>
        <v xml:space="preserve"> </v>
      </c>
      <c r="BP243" s="50" t="str">
        <f ca="1">IF(ISBLANK(INDIRECT("O243"))," ",(INDIRECT("O243")))</f>
        <v xml:space="preserve"> </v>
      </c>
      <c r="BQ243" s="50" t="str">
        <f ca="1">IF(ISBLANK(INDIRECT("P243"))," ",(INDIRECT("P243")))</f>
        <v xml:space="preserve"> </v>
      </c>
      <c r="BR243" s="50">
        <f ca="1">IF(ISBLANK(INDIRECT("Q243"))," ",(INDIRECT("Q243")))</f>
        <v>0</v>
      </c>
      <c r="BS243" s="50" t="str">
        <f ca="1">IF(ISBLANK(INDIRECT("R243"))," ",(INDIRECT("R243")))</f>
        <v xml:space="preserve"> </v>
      </c>
      <c r="BT243" s="50" t="str">
        <f ca="1">IF(ISBLANK(INDIRECT("S243"))," ",(INDIRECT("S243")))</f>
        <v xml:space="preserve"> </v>
      </c>
      <c r="BU243" s="40"/>
    </row>
    <row r="244" spans="1:73" x14ac:dyDescent="0.25">
      <c r="A244" s="379">
        <v>239</v>
      </c>
      <c r="B244" s="226"/>
      <c r="C244" s="227"/>
      <c r="D244" s="226"/>
      <c r="E244" s="227"/>
      <c r="F244" s="226"/>
      <c r="G244" s="226"/>
      <c r="H244" s="226"/>
      <c r="I244" s="226"/>
      <c r="J244" s="226"/>
      <c r="K244" s="226"/>
      <c r="L244" s="226"/>
      <c r="M244" s="226"/>
      <c r="N244" s="226"/>
      <c r="O244" s="235"/>
      <c r="P244" s="235"/>
      <c r="Q244" s="150">
        <f t="shared" si="9"/>
        <v>0</v>
      </c>
      <c r="R244" s="147"/>
      <c r="S244" s="226"/>
      <c r="BA244" s="50">
        <f ca="1">IF(ISBLANK(INDIRECT("A244"))," ",(INDIRECT("A244")))</f>
        <v>239</v>
      </c>
      <c r="BB244" s="50" t="str">
        <f ca="1">IF(ISBLANK(INDIRECT("B244"))," ",(INDIRECT("B244")))</f>
        <v xml:space="preserve"> </v>
      </c>
      <c r="BC244" s="50" t="str">
        <f ca="1">IF(ISBLANK(INDIRECT("C244"))," ",(INDIRECT("C244")))</f>
        <v xml:space="preserve"> </v>
      </c>
      <c r="BD244" s="50" t="str">
        <f ca="1">IF(ISBLANK(INDIRECT("D244"))," ",(INDIRECT("D244")))</f>
        <v xml:space="preserve"> </v>
      </c>
      <c r="BE244" s="50" t="str">
        <f ca="1">IF(ISBLANK(INDIRECT("E244"))," ",(INDIRECT("E244")))</f>
        <v xml:space="preserve"> </v>
      </c>
      <c r="BF244" s="50" t="str">
        <f ca="1">IF(ISBLANK(INDIRECT("F244"))," ",(INDIRECT("F244")))</f>
        <v xml:space="preserve"> </v>
      </c>
      <c r="BG244" s="50" t="str">
        <f ca="1">IF(ISBLANK(INDIRECT("G244"))," ",(INDIRECT("G244")))</f>
        <v xml:space="preserve"> </v>
      </c>
      <c r="BH244" s="50" t="str">
        <f ca="1">IF(ISBLANK(INDIRECT("H244"))," ",(INDIRECT("H244")))</f>
        <v xml:space="preserve"> </v>
      </c>
      <c r="BI244" s="50" t="str">
        <f ca="1">IF(ISBLANK(INDIRECT("I244"))," ",(INDIRECT("I244")))</f>
        <v xml:space="preserve"> </v>
      </c>
      <c r="BJ244" s="50" t="str">
        <f ca="1">IF(ISBLANK(INDIRECT("J244"))," ",(INDIRECT("J244")))</f>
        <v xml:space="preserve"> </v>
      </c>
      <c r="BK244" s="50" t="str">
        <f ca="1">IF(ISBLANK(INDIRECT("K244"))," ",(INDIRECT("K244")))</f>
        <v xml:space="preserve"> </v>
      </c>
      <c r="BL244" s="50" t="str">
        <f ca="1">IF(ISBLANK(INDIRECT("L244"))," ",(INDIRECT("L244")))</f>
        <v xml:space="preserve"> </v>
      </c>
      <c r="BM244" s="50" t="str">
        <f ca="1">IF(ISBLANK(INDIRECT("M244"))," ",(INDIRECT("M244")))</f>
        <v xml:space="preserve"> </v>
      </c>
      <c r="BN244" s="50" t="str">
        <f ca="1">IF(ISBLANK(INDIRECT("N244"))," ",(INDIRECT("N244")))</f>
        <v xml:space="preserve"> </v>
      </c>
      <c r="BO244" s="40" t="str">
        <f t="shared" ca="1" si="8"/>
        <v xml:space="preserve"> </v>
      </c>
      <c r="BP244" s="50" t="str">
        <f ca="1">IF(ISBLANK(INDIRECT("O244"))," ",(INDIRECT("O244")))</f>
        <v xml:space="preserve"> </v>
      </c>
      <c r="BQ244" s="50" t="str">
        <f ca="1">IF(ISBLANK(INDIRECT("P244"))," ",(INDIRECT("P244")))</f>
        <v xml:space="preserve"> </v>
      </c>
      <c r="BR244" s="50">
        <f ca="1">IF(ISBLANK(INDIRECT("Q244"))," ",(INDIRECT("Q244")))</f>
        <v>0</v>
      </c>
      <c r="BS244" s="50" t="str">
        <f ca="1">IF(ISBLANK(INDIRECT("R244"))," ",(INDIRECT("R244")))</f>
        <v xml:space="preserve"> </v>
      </c>
      <c r="BT244" s="50" t="str">
        <f ca="1">IF(ISBLANK(INDIRECT("S244"))," ",(INDIRECT("S244")))</f>
        <v xml:space="preserve"> </v>
      </c>
      <c r="BU244" s="40"/>
    </row>
    <row r="245" spans="1:73" x14ac:dyDescent="0.25">
      <c r="A245" s="379">
        <v>240</v>
      </c>
      <c r="B245" s="226"/>
      <c r="C245" s="227"/>
      <c r="D245" s="226"/>
      <c r="E245" s="227"/>
      <c r="F245" s="226"/>
      <c r="G245" s="226"/>
      <c r="H245" s="226"/>
      <c r="I245" s="226"/>
      <c r="J245" s="226"/>
      <c r="K245" s="226"/>
      <c r="L245" s="226"/>
      <c r="M245" s="226"/>
      <c r="N245" s="226"/>
      <c r="O245" s="235"/>
      <c r="P245" s="235"/>
      <c r="Q245" s="150">
        <f t="shared" si="9"/>
        <v>0</v>
      </c>
      <c r="R245" s="147"/>
      <c r="S245" s="226"/>
      <c r="BA245" s="50">
        <f ca="1">IF(ISBLANK(INDIRECT("A245"))," ",(INDIRECT("A245")))</f>
        <v>240</v>
      </c>
      <c r="BB245" s="50" t="str">
        <f ca="1">IF(ISBLANK(INDIRECT("B245"))," ",(INDIRECT("B245")))</f>
        <v xml:space="preserve"> </v>
      </c>
      <c r="BC245" s="50" t="str">
        <f ca="1">IF(ISBLANK(INDIRECT("C245"))," ",(INDIRECT("C245")))</f>
        <v xml:space="preserve"> </v>
      </c>
      <c r="BD245" s="50" t="str">
        <f ca="1">IF(ISBLANK(INDIRECT("D245"))," ",(INDIRECT("D245")))</f>
        <v xml:space="preserve"> </v>
      </c>
      <c r="BE245" s="50" t="str">
        <f ca="1">IF(ISBLANK(INDIRECT("E245"))," ",(INDIRECT("E245")))</f>
        <v xml:space="preserve"> </v>
      </c>
      <c r="BF245" s="50" t="str">
        <f ca="1">IF(ISBLANK(INDIRECT("F245"))," ",(INDIRECT("F245")))</f>
        <v xml:space="preserve"> </v>
      </c>
      <c r="BG245" s="50" t="str">
        <f ca="1">IF(ISBLANK(INDIRECT("G245"))," ",(INDIRECT("G245")))</f>
        <v xml:space="preserve"> </v>
      </c>
      <c r="BH245" s="50" t="str">
        <f ca="1">IF(ISBLANK(INDIRECT("H245"))," ",(INDIRECT("H245")))</f>
        <v xml:space="preserve"> </v>
      </c>
      <c r="BI245" s="50" t="str">
        <f ca="1">IF(ISBLANK(INDIRECT("I245"))," ",(INDIRECT("I245")))</f>
        <v xml:space="preserve"> </v>
      </c>
      <c r="BJ245" s="50" t="str">
        <f ca="1">IF(ISBLANK(INDIRECT("J245"))," ",(INDIRECT("J245")))</f>
        <v xml:space="preserve"> </v>
      </c>
      <c r="BK245" s="50" t="str">
        <f ca="1">IF(ISBLANK(INDIRECT("K245"))," ",(INDIRECT("K245")))</f>
        <v xml:space="preserve"> </v>
      </c>
      <c r="BL245" s="50" t="str">
        <f ca="1">IF(ISBLANK(INDIRECT("L245"))," ",(INDIRECT("L245")))</f>
        <v xml:space="preserve"> </v>
      </c>
      <c r="BM245" s="50" t="str">
        <f ca="1">IF(ISBLANK(INDIRECT("M245"))," ",(INDIRECT("M245")))</f>
        <v xml:space="preserve"> </v>
      </c>
      <c r="BN245" s="50" t="str">
        <f ca="1">IF(ISBLANK(INDIRECT("N245"))," ",(INDIRECT("N245")))</f>
        <v xml:space="preserve"> </v>
      </c>
      <c r="BO245" s="40" t="str">
        <f t="shared" ca="1" si="8"/>
        <v xml:space="preserve"> </v>
      </c>
      <c r="BP245" s="50" t="str">
        <f ca="1">IF(ISBLANK(INDIRECT("O245"))," ",(INDIRECT("O245")))</f>
        <v xml:space="preserve"> </v>
      </c>
      <c r="BQ245" s="50" t="str">
        <f ca="1">IF(ISBLANK(INDIRECT("P245"))," ",(INDIRECT("P245")))</f>
        <v xml:space="preserve"> </v>
      </c>
      <c r="BR245" s="50">
        <f ca="1">IF(ISBLANK(INDIRECT("Q245"))," ",(INDIRECT("Q245")))</f>
        <v>0</v>
      </c>
      <c r="BS245" s="50" t="str">
        <f ca="1">IF(ISBLANK(INDIRECT("R245"))," ",(INDIRECT("R245")))</f>
        <v xml:space="preserve"> </v>
      </c>
      <c r="BT245" s="50" t="str">
        <f ca="1">IF(ISBLANK(INDIRECT("S245"))," ",(INDIRECT("S245")))</f>
        <v xml:space="preserve"> </v>
      </c>
      <c r="BU245" s="40"/>
    </row>
    <row r="246" spans="1:73" x14ac:dyDescent="0.25">
      <c r="A246" s="379">
        <v>241</v>
      </c>
      <c r="B246" s="226"/>
      <c r="C246" s="227"/>
      <c r="D246" s="226"/>
      <c r="E246" s="227"/>
      <c r="F246" s="226"/>
      <c r="G246" s="226"/>
      <c r="H246" s="226"/>
      <c r="I246" s="226"/>
      <c r="J246" s="226"/>
      <c r="K246" s="226"/>
      <c r="L246" s="226"/>
      <c r="M246" s="226"/>
      <c r="N246" s="226"/>
      <c r="O246" s="235"/>
      <c r="P246" s="235"/>
      <c r="Q246" s="150">
        <f t="shared" si="9"/>
        <v>0</v>
      </c>
      <c r="R246" s="147"/>
      <c r="S246" s="226"/>
      <c r="BA246" s="50">
        <f ca="1">IF(ISBLANK(INDIRECT("A246"))," ",(INDIRECT("A246")))</f>
        <v>241</v>
      </c>
      <c r="BB246" s="50" t="str">
        <f ca="1">IF(ISBLANK(INDIRECT("B246"))," ",(INDIRECT("B246")))</f>
        <v xml:space="preserve"> </v>
      </c>
      <c r="BC246" s="50" t="str">
        <f ca="1">IF(ISBLANK(INDIRECT("C246"))," ",(INDIRECT("C246")))</f>
        <v xml:space="preserve"> </v>
      </c>
      <c r="BD246" s="50" t="str">
        <f ca="1">IF(ISBLANK(INDIRECT("D246"))," ",(INDIRECT("D246")))</f>
        <v xml:space="preserve"> </v>
      </c>
      <c r="BE246" s="50" t="str">
        <f ca="1">IF(ISBLANK(INDIRECT("E246"))," ",(INDIRECT("E246")))</f>
        <v xml:space="preserve"> </v>
      </c>
      <c r="BF246" s="50" t="str">
        <f ca="1">IF(ISBLANK(INDIRECT("F246"))," ",(INDIRECT("F246")))</f>
        <v xml:space="preserve"> </v>
      </c>
      <c r="BG246" s="50" t="str">
        <f ca="1">IF(ISBLANK(INDIRECT("G246"))," ",(INDIRECT("G246")))</f>
        <v xml:space="preserve"> </v>
      </c>
      <c r="BH246" s="50" t="str">
        <f ca="1">IF(ISBLANK(INDIRECT("H246"))," ",(INDIRECT("H246")))</f>
        <v xml:space="preserve"> </v>
      </c>
      <c r="BI246" s="50" t="str">
        <f ca="1">IF(ISBLANK(INDIRECT("I246"))," ",(INDIRECT("I246")))</f>
        <v xml:space="preserve"> </v>
      </c>
      <c r="BJ246" s="50" t="str">
        <f ca="1">IF(ISBLANK(INDIRECT("J246"))," ",(INDIRECT("J246")))</f>
        <v xml:space="preserve"> </v>
      </c>
      <c r="BK246" s="50" t="str">
        <f ca="1">IF(ISBLANK(INDIRECT("K246"))," ",(INDIRECT("K246")))</f>
        <v xml:space="preserve"> </v>
      </c>
      <c r="BL246" s="50" t="str">
        <f ca="1">IF(ISBLANK(INDIRECT("L246"))," ",(INDIRECT("L246")))</f>
        <v xml:space="preserve"> </v>
      </c>
      <c r="BM246" s="50" t="str">
        <f ca="1">IF(ISBLANK(INDIRECT("M246"))," ",(INDIRECT("M246")))</f>
        <v xml:space="preserve"> </v>
      </c>
      <c r="BN246" s="50" t="str">
        <f ca="1">IF(ISBLANK(INDIRECT("N246"))," ",(INDIRECT("N246")))</f>
        <v xml:space="preserve"> </v>
      </c>
      <c r="BO246" s="40" t="str">
        <f t="shared" ca="1" si="8"/>
        <v xml:space="preserve"> </v>
      </c>
      <c r="BP246" s="50" t="str">
        <f ca="1">IF(ISBLANK(INDIRECT("O246"))," ",(INDIRECT("O246")))</f>
        <v xml:space="preserve"> </v>
      </c>
      <c r="BQ246" s="50" t="str">
        <f ca="1">IF(ISBLANK(INDIRECT("P246"))," ",(INDIRECT("P246")))</f>
        <v xml:space="preserve"> </v>
      </c>
      <c r="BR246" s="50">
        <f ca="1">IF(ISBLANK(INDIRECT("Q246"))," ",(INDIRECT("Q246")))</f>
        <v>0</v>
      </c>
      <c r="BS246" s="50" t="str">
        <f ca="1">IF(ISBLANK(INDIRECT("R246"))," ",(INDIRECT("R246")))</f>
        <v xml:space="preserve"> </v>
      </c>
      <c r="BT246" s="50" t="str">
        <f ca="1">IF(ISBLANK(INDIRECT("S246"))," ",(INDIRECT("S246")))</f>
        <v xml:space="preserve"> </v>
      </c>
      <c r="BU246" s="40"/>
    </row>
    <row r="247" spans="1:73" x14ac:dyDescent="0.25">
      <c r="A247" s="379">
        <v>242</v>
      </c>
      <c r="B247" s="226"/>
      <c r="C247" s="227"/>
      <c r="D247" s="226"/>
      <c r="E247" s="227"/>
      <c r="F247" s="226"/>
      <c r="G247" s="226"/>
      <c r="H247" s="226"/>
      <c r="I247" s="226"/>
      <c r="J247" s="226"/>
      <c r="K247" s="226"/>
      <c r="L247" s="226"/>
      <c r="M247" s="226"/>
      <c r="N247" s="226"/>
      <c r="O247" s="235"/>
      <c r="P247" s="235"/>
      <c r="Q247" s="150">
        <f t="shared" si="9"/>
        <v>0</v>
      </c>
      <c r="R247" s="147"/>
      <c r="S247" s="226"/>
      <c r="BA247" s="50">
        <f ca="1">IF(ISBLANK(INDIRECT("A247"))," ",(INDIRECT("A247")))</f>
        <v>242</v>
      </c>
      <c r="BB247" s="50" t="str">
        <f ca="1">IF(ISBLANK(INDIRECT("B247"))," ",(INDIRECT("B247")))</f>
        <v xml:space="preserve"> </v>
      </c>
      <c r="BC247" s="50" t="str">
        <f ca="1">IF(ISBLANK(INDIRECT("C247"))," ",(INDIRECT("C247")))</f>
        <v xml:space="preserve"> </v>
      </c>
      <c r="BD247" s="50" t="str">
        <f ca="1">IF(ISBLANK(INDIRECT("D247"))," ",(INDIRECT("D247")))</f>
        <v xml:space="preserve"> </v>
      </c>
      <c r="BE247" s="50" t="str">
        <f ca="1">IF(ISBLANK(INDIRECT("E247"))," ",(INDIRECT("E247")))</f>
        <v xml:space="preserve"> </v>
      </c>
      <c r="BF247" s="50" t="str">
        <f ca="1">IF(ISBLANK(INDIRECT("F247"))," ",(INDIRECT("F247")))</f>
        <v xml:space="preserve"> </v>
      </c>
      <c r="BG247" s="50" t="str">
        <f ca="1">IF(ISBLANK(INDIRECT("G247"))," ",(INDIRECT("G247")))</f>
        <v xml:space="preserve"> </v>
      </c>
      <c r="BH247" s="50" t="str">
        <f ca="1">IF(ISBLANK(INDIRECT("H247"))," ",(INDIRECT("H247")))</f>
        <v xml:space="preserve"> </v>
      </c>
      <c r="BI247" s="50" t="str">
        <f ca="1">IF(ISBLANK(INDIRECT("I247"))," ",(INDIRECT("I247")))</f>
        <v xml:space="preserve"> </v>
      </c>
      <c r="BJ247" s="50" t="str">
        <f ca="1">IF(ISBLANK(INDIRECT("J247"))," ",(INDIRECT("J247")))</f>
        <v xml:space="preserve"> </v>
      </c>
      <c r="BK247" s="50" t="str">
        <f ca="1">IF(ISBLANK(INDIRECT("K247"))," ",(INDIRECT("K247")))</f>
        <v xml:space="preserve"> </v>
      </c>
      <c r="BL247" s="50" t="str">
        <f ca="1">IF(ISBLANK(INDIRECT("L247"))," ",(INDIRECT("L247")))</f>
        <v xml:space="preserve"> </v>
      </c>
      <c r="BM247" s="50" t="str">
        <f ca="1">IF(ISBLANK(INDIRECT("M247"))," ",(INDIRECT("M247")))</f>
        <v xml:space="preserve"> </v>
      </c>
      <c r="BN247" s="50" t="str">
        <f ca="1">IF(ISBLANK(INDIRECT("N247"))," ",(INDIRECT("N247")))</f>
        <v xml:space="preserve"> </v>
      </c>
      <c r="BO247" s="40" t="str">
        <f t="shared" ca="1" si="8"/>
        <v xml:space="preserve"> </v>
      </c>
      <c r="BP247" s="50" t="str">
        <f ca="1">IF(ISBLANK(INDIRECT("O247"))," ",(INDIRECT("O247")))</f>
        <v xml:space="preserve"> </v>
      </c>
      <c r="BQ247" s="50" t="str">
        <f ca="1">IF(ISBLANK(INDIRECT("P247"))," ",(INDIRECT("P247")))</f>
        <v xml:space="preserve"> </v>
      </c>
      <c r="BR247" s="50">
        <f ca="1">IF(ISBLANK(INDIRECT("Q247"))," ",(INDIRECT("Q247")))</f>
        <v>0</v>
      </c>
      <c r="BS247" s="50" t="str">
        <f ca="1">IF(ISBLANK(INDIRECT("R247"))," ",(INDIRECT("R247")))</f>
        <v xml:space="preserve"> </v>
      </c>
      <c r="BT247" s="50" t="str">
        <f ca="1">IF(ISBLANK(INDIRECT("S247"))," ",(INDIRECT("S247")))</f>
        <v xml:space="preserve"> </v>
      </c>
      <c r="BU247" s="40"/>
    </row>
    <row r="248" spans="1:73" x14ac:dyDescent="0.25">
      <c r="A248" s="379">
        <v>243</v>
      </c>
      <c r="B248" s="226"/>
      <c r="C248" s="227"/>
      <c r="D248" s="226"/>
      <c r="E248" s="227"/>
      <c r="F248" s="226"/>
      <c r="G248" s="226"/>
      <c r="H248" s="226"/>
      <c r="I248" s="226"/>
      <c r="J248" s="226"/>
      <c r="K248" s="226"/>
      <c r="L248" s="226"/>
      <c r="M248" s="226"/>
      <c r="N248" s="226"/>
      <c r="O248" s="235"/>
      <c r="P248" s="235"/>
      <c r="Q248" s="150">
        <f t="shared" si="9"/>
        <v>0</v>
      </c>
      <c r="R248" s="147"/>
      <c r="S248" s="226"/>
      <c r="BA248" s="50">
        <f ca="1">IF(ISBLANK(INDIRECT("A248"))," ",(INDIRECT("A248")))</f>
        <v>243</v>
      </c>
      <c r="BB248" s="50" t="str">
        <f ca="1">IF(ISBLANK(INDIRECT("B248"))," ",(INDIRECT("B248")))</f>
        <v xml:space="preserve"> </v>
      </c>
      <c r="BC248" s="50" t="str">
        <f ca="1">IF(ISBLANK(INDIRECT("C248"))," ",(INDIRECT("C248")))</f>
        <v xml:space="preserve"> </v>
      </c>
      <c r="BD248" s="50" t="str">
        <f ca="1">IF(ISBLANK(INDIRECT("D248"))," ",(INDIRECT("D248")))</f>
        <v xml:space="preserve"> </v>
      </c>
      <c r="BE248" s="50" t="str">
        <f ca="1">IF(ISBLANK(INDIRECT("E248"))," ",(INDIRECT("E248")))</f>
        <v xml:space="preserve"> </v>
      </c>
      <c r="BF248" s="50" t="str">
        <f ca="1">IF(ISBLANK(INDIRECT("F248"))," ",(INDIRECT("F248")))</f>
        <v xml:space="preserve"> </v>
      </c>
      <c r="BG248" s="50" t="str">
        <f ca="1">IF(ISBLANK(INDIRECT("G248"))," ",(INDIRECT("G248")))</f>
        <v xml:space="preserve"> </v>
      </c>
      <c r="BH248" s="50" t="str">
        <f ca="1">IF(ISBLANK(INDIRECT("H248"))," ",(INDIRECT("H248")))</f>
        <v xml:space="preserve"> </v>
      </c>
      <c r="BI248" s="50" t="str">
        <f ca="1">IF(ISBLANK(INDIRECT("I248"))," ",(INDIRECT("I248")))</f>
        <v xml:space="preserve"> </v>
      </c>
      <c r="BJ248" s="50" t="str">
        <f ca="1">IF(ISBLANK(INDIRECT("J248"))," ",(INDIRECT("J248")))</f>
        <v xml:space="preserve"> </v>
      </c>
      <c r="BK248" s="50" t="str">
        <f ca="1">IF(ISBLANK(INDIRECT("K248"))," ",(INDIRECT("K248")))</f>
        <v xml:space="preserve"> </v>
      </c>
      <c r="BL248" s="50" t="str">
        <f ca="1">IF(ISBLANK(INDIRECT("L248"))," ",(INDIRECT("L248")))</f>
        <v xml:space="preserve"> </v>
      </c>
      <c r="BM248" s="50" t="str">
        <f ca="1">IF(ISBLANK(INDIRECT("M248"))," ",(INDIRECT("M248")))</f>
        <v xml:space="preserve"> </v>
      </c>
      <c r="BN248" s="50" t="str">
        <f ca="1">IF(ISBLANK(INDIRECT("N248"))," ",(INDIRECT("N248")))</f>
        <v xml:space="preserve"> </v>
      </c>
      <c r="BO248" s="40" t="str">
        <f t="shared" ca="1" si="8"/>
        <v xml:space="preserve"> </v>
      </c>
      <c r="BP248" s="50" t="str">
        <f ca="1">IF(ISBLANK(INDIRECT("O248"))," ",(INDIRECT("O248")))</f>
        <v xml:space="preserve"> </v>
      </c>
      <c r="BQ248" s="50" t="str">
        <f ca="1">IF(ISBLANK(INDIRECT("P248"))," ",(INDIRECT("P248")))</f>
        <v xml:space="preserve"> </v>
      </c>
      <c r="BR248" s="50">
        <f ca="1">IF(ISBLANK(INDIRECT("Q248"))," ",(INDIRECT("Q248")))</f>
        <v>0</v>
      </c>
      <c r="BS248" s="50" t="str">
        <f ca="1">IF(ISBLANK(INDIRECT("R248"))," ",(INDIRECT("R248")))</f>
        <v xml:space="preserve"> </v>
      </c>
      <c r="BT248" s="50" t="str">
        <f ca="1">IF(ISBLANK(INDIRECT("S248"))," ",(INDIRECT("S248")))</f>
        <v xml:space="preserve"> </v>
      </c>
      <c r="BU248" s="40"/>
    </row>
    <row r="249" spans="1:73" x14ac:dyDescent="0.25">
      <c r="A249" s="379">
        <v>244</v>
      </c>
      <c r="B249" s="226"/>
      <c r="C249" s="227"/>
      <c r="D249" s="226"/>
      <c r="E249" s="227"/>
      <c r="F249" s="226"/>
      <c r="G249" s="226"/>
      <c r="H249" s="226"/>
      <c r="I249" s="226"/>
      <c r="J249" s="226"/>
      <c r="K249" s="226"/>
      <c r="L249" s="226"/>
      <c r="M249" s="226"/>
      <c r="N249" s="226"/>
      <c r="O249" s="235"/>
      <c r="P249" s="235"/>
      <c r="Q249" s="150">
        <f t="shared" si="9"/>
        <v>0</v>
      </c>
      <c r="R249" s="147"/>
      <c r="S249" s="226"/>
      <c r="BA249" s="50">
        <f ca="1">IF(ISBLANK(INDIRECT("A249"))," ",(INDIRECT("A249")))</f>
        <v>244</v>
      </c>
      <c r="BB249" s="50" t="str">
        <f ca="1">IF(ISBLANK(INDIRECT("B249"))," ",(INDIRECT("B249")))</f>
        <v xml:space="preserve"> </v>
      </c>
      <c r="BC249" s="50" t="str">
        <f ca="1">IF(ISBLANK(INDIRECT("C249"))," ",(INDIRECT("C249")))</f>
        <v xml:space="preserve"> </v>
      </c>
      <c r="BD249" s="50" t="str">
        <f ca="1">IF(ISBLANK(INDIRECT("D249"))," ",(INDIRECT("D249")))</f>
        <v xml:space="preserve"> </v>
      </c>
      <c r="BE249" s="50" t="str">
        <f ca="1">IF(ISBLANK(INDIRECT("E249"))," ",(INDIRECT("E249")))</f>
        <v xml:space="preserve"> </v>
      </c>
      <c r="BF249" s="50" t="str">
        <f ca="1">IF(ISBLANK(INDIRECT("F249"))," ",(INDIRECT("F249")))</f>
        <v xml:space="preserve"> </v>
      </c>
      <c r="BG249" s="50" t="str">
        <f ca="1">IF(ISBLANK(INDIRECT("G249"))," ",(INDIRECT("G249")))</f>
        <v xml:space="preserve"> </v>
      </c>
      <c r="BH249" s="50" t="str">
        <f ca="1">IF(ISBLANK(INDIRECT("H249"))," ",(INDIRECT("H249")))</f>
        <v xml:space="preserve"> </v>
      </c>
      <c r="BI249" s="50" t="str">
        <f ca="1">IF(ISBLANK(INDIRECT("I249"))," ",(INDIRECT("I249")))</f>
        <v xml:space="preserve"> </v>
      </c>
      <c r="BJ249" s="50" t="str">
        <f ca="1">IF(ISBLANK(INDIRECT("J249"))," ",(INDIRECT("J249")))</f>
        <v xml:space="preserve"> </v>
      </c>
      <c r="BK249" s="50" t="str">
        <f ca="1">IF(ISBLANK(INDIRECT("K249"))," ",(INDIRECT("K249")))</f>
        <v xml:space="preserve"> </v>
      </c>
      <c r="BL249" s="50" t="str">
        <f ca="1">IF(ISBLANK(INDIRECT("L249"))," ",(INDIRECT("L249")))</f>
        <v xml:space="preserve"> </v>
      </c>
      <c r="BM249" s="50" t="str">
        <f ca="1">IF(ISBLANK(INDIRECT("M249"))," ",(INDIRECT("M249")))</f>
        <v xml:space="preserve"> </v>
      </c>
      <c r="BN249" s="50" t="str">
        <f ca="1">IF(ISBLANK(INDIRECT("N249"))," ",(INDIRECT("N249")))</f>
        <v xml:space="preserve"> </v>
      </c>
      <c r="BO249" s="40" t="str">
        <f t="shared" ca="1" si="8"/>
        <v xml:space="preserve"> </v>
      </c>
      <c r="BP249" s="50" t="str">
        <f ca="1">IF(ISBLANK(INDIRECT("O249"))," ",(INDIRECT("O249")))</f>
        <v xml:space="preserve"> </v>
      </c>
      <c r="BQ249" s="50" t="str">
        <f ca="1">IF(ISBLANK(INDIRECT("P249"))," ",(INDIRECT("P249")))</f>
        <v xml:space="preserve"> </v>
      </c>
      <c r="BR249" s="50">
        <f ca="1">IF(ISBLANK(INDIRECT("Q249"))," ",(INDIRECT("Q249")))</f>
        <v>0</v>
      </c>
      <c r="BS249" s="50" t="str">
        <f ca="1">IF(ISBLANK(INDIRECT("R249"))," ",(INDIRECT("R249")))</f>
        <v xml:space="preserve"> </v>
      </c>
      <c r="BT249" s="50" t="str">
        <f ca="1">IF(ISBLANK(INDIRECT("S249"))," ",(INDIRECT("S249")))</f>
        <v xml:space="preserve"> </v>
      </c>
      <c r="BU249" s="40"/>
    </row>
    <row r="250" spans="1:73" x14ac:dyDescent="0.25">
      <c r="A250" s="379">
        <v>245</v>
      </c>
      <c r="B250" s="226"/>
      <c r="C250" s="227"/>
      <c r="D250" s="226"/>
      <c r="E250" s="227"/>
      <c r="F250" s="226"/>
      <c r="G250" s="226"/>
      <c r="H250" s="226"/>
      <c r="I250" s="226"/>
      <c r="J250" s="226"/>
      <c r="K250" s="226"/>
      <c r="L250" s="226"/>
      <c r="M250" s="226"/>
      <c r="N250" s="226"/>
      <c r="O250" s="235"/>
      <c r="P250" s="235"/>
      <c r="Q250" s="150">
        <f t="shared" si="9"/>
        <v>0</v>
      </c>
      <c r="R250" s="147"/>
      <c r="S250" s="226"/>
      <c r="BA250" s="50">
        <f ca="1">IF(ISBLANK(INDIRECT("A250"))," ",(INDIRECT("A250")))</f>
        <v>245</v>
      </c>
      <c r="BB250" s="50" t="str">
        <f ca="1">IF(ISBLANK(INDIRECT("B250"))," ",(INDIRECT("B250")))</f>
        <v xml:space="preserve"> </v>
      </c>
      <c r="BC250" s="50" t="str">
        <f ca="1">IF(ISBLANK(INDIRECT("C250"))," ",(INDIRECT("C250")))</f>
        <v xml:space="preserve"> </v>
      </c>
      <c r="BD250" s="50" t="str">
        <f ca="1">IF(ISBLANK(INDIRECT("D250"))," ",(INDIRECT("D250")))</f>
        <v xml:space="preserve"> </v>
      </c>
      <c r="BE250" s="50" t="str">
        <f ca="1">IF(ISBLANK(INDIRECT("E250"))," ",(INDIRECT("E250")))</f>
        <v xml:space="preserve"> </v>
      </c>
      <c r="BF250" s="50" t="str">
        <f ca="1">IF(ISBLANK(INDIRECT("F250"))," ",(INDIRECT("F250")))</f>
        <v xml:space="preserve"> </v>
      </c>
      <c r="BG250" s="50" t="str">
        <f ca="1">IF(ISBLANK(INDIRECT("G250"))," ",(INDIRECT("G250")))</f>
        <v xml:space="preserve"> </v>
      </c>
      <c r="BH250" s="50" t="str">
        <f ca="1">IF(ISBLANK(INDIRECT("H250"))," ",(INDIRECT("H250")))</f>
        <v xml:space="preserve"> </v>
      </c>
      <c r="BI250" s="50" t="str">
        <f ca="1">IF(ISBLANK(INDIRECT("I250"))," ",(INDIRECT("I250")))</f>
        <v xml:space="preserve"> </v>
      </c>
      <c r="BJ250" s="50" t="str">
        <f ca="1">IF(ISBLANK(INDIRECT("J250"))," ",(INDIRECT("J250")))</f>
        <v xml:space="preserve"> </v>
      </c>
      <c r="BK250" s="50" t="str">
        <f ca="1">IF(ISBLANK(INDIRECT("K250"))," ",(INDIRECT("K250")))</f>
        <v xml:space="preserve"> </v>
      </c>
      <c r="BL250" s="50" t="str">
        <f ca="1">IF(ISBLANK(INDIRECT("L250"))," ",(INDIRECT("L250")))</f>
        <v xml:space="preserve"> </v>
      </c>
      <c r="BM250" s="50" t="str">
        <f ca="1">IF(ISBLANK(INDIRECT("M250"))," ",(INDIRECT("M250")))</f>
        <v xml:space="preserve"> </v>
      </c>
      <c r="BN250" s="50" t="str">
        <f ca="1">IF(ISBLANK(INDIRECT("N250"))," ",(INDIRECT("N250")))</f>
        <v xml:space="preserve"> </v>
      </c>
      <c r="BO250" s="40" t="str">
        <f t="shared" ca="1" si="8"/>
        <v xml:space="preserve"> </v>
      </c>
      <c r="BP250" s="50" t="str">
        <f ca="1">IF(ISBLANK(INDIRECT("O250"))," ",(INDIRECT("O250")))</f>
        <v xml:space="preserve"> </v>
      </c>
      <c r="BQ250" s="50" t="str">
        <f ca="1">IF(ISBLANK(INDIRECT("P250"))," ",(INDIRECT("P250")))</f>
        <v xml:space="preserve"> </v>
      </c>
      <c r="BR250" s="50">
        <f ca="1">IF(ISBLANK(INDIRECT("Q250"))," ",(INDIRECT("Q250")))</f>
        <v>0</v>
      </c>
      <c r="BS250" s="50" t="str">
        <f ca="1">IF(ISBLANK(INDIRECT("R250"))," ",(INDIRECT("R250")))</f>
        <v xml:space="preserve"> </v>
      </c>
      <c r="BT250" s="50" t="str">
        <f ca="1">IF(ISBLANK(INDIRECT("S250"))," ",(INDIRECT("S250")))</f>
        <v xml:space="preserve"> </v>
      </c>
      <c r="BU250" s="40"/>
    </row>
    <row r="251" spans="1:73" x14ac:dyDescent="0.25">
      <c r="A251" s="379">
        <v>246</v>
      </c>
      <c r="B251" s="226"/>
      <c r="C251" s="227"/>
      <c r="D251" s="226"/>
      <c r="E251" s="227"/>
      <c r="F251" s="226"/>
      <c r="G251" s="226"/>
      <c r="H251" s="226"/>
      <c r="I251" s="226"/>
      <c r="J251" s="226"/>
      <c r="K251" s="226"/>
      <c r="L251" s="226"/>
      <c r="M251" s="226"/>
      <c r="N251" s="226"/>
      <c r="O251" s="235"/>
      <c r="P251" s="235"/>
      <c r="Q251" s="150">
        <f t="shared" si="9"/>
        <v>0</v>
      </c>
      <c r="R251" s="147"/>
      <c r="S251" s="226"/>
      <c r="BA251" s="50">
        <f ca="1">IF(ISBLANK(INDIRECT("A251"))," ",(INDIRECT("A251")))</f>
        <v>246</v>
      </c>
      <c r="BB251" s="50" t="str">
        <f ca="1">IF(ISBLANK(INDIRECT("B251"))," ",(INDIRECT("B251")))</f>
        <v xml:space="preserve"> </v>
      </c>
      <c r="BC251" s="50" t="str">
        <f ca="1">IF(ISBLANK(INDIRECT("C251"))," ",(INDIRECT("C251")))</f>
        <v xml:space="preserve"> </v>
      </c>
      <c r="BD251" s="50" t="str">
        <f ca="1">IF(ISBLANK(INDIRECT("D251"))," ",(INDIRECT("D251")))</f>
        <v xml:space="preserve"> </v>
      </c>
      <c r="BE251" s="50" t="str">
        <f ca="1">IF(ISBLANK(INDIRECT("E251"))," ",(INDIRECT("E251")))</f>
        <v xml:space="preserve"> </v>
      </c>
      <c r="BF251" s="50" t="str">
        <f ca="1">IF(ISBLANK(INDIRECT("F251"))," ",(INDIRECT("F251")))</f>
        <v xml:space="preserve"> </v>
      </c>
      <c r="BG251" s="50" t="str">
        <f ca="1">IF(ISBLANK(INDIRECT("G251"))," ",(INDIRECT("G251")))</f>
        <v xml:space="preserve"> </v>
      </c>
      <c r="BH251" s="50" t="str">
        <f ca="1">IF(ISBLANK(INDIRECT("H251"))," ",(INDIRECT("H251")))</f>
        <v xml:space="preserve"> </v>
      </c>
      <c r="BI251" s="50" t="str">
        <f ca="1">IF(ISBLANK(INDIRECT("I251"))," ",(INDIRECT("I251")))</f>
        <v xml:space="preserve"> </v>
      </c>
      <c r="BJ251" s="50" t="str">
        <f ca="1">IF(ISBLANK(INDIRECT("J251"))," ",(INDIRECT("J251")))</f>
        <v xml:space="preserve"> </v>
      </c>
      <c r="BK251" s="50" t="str">
        <f ca="1">IF(ISBLANK(INDIRECT("K251"))," ",(INDIRECT("K251")))</f>
        <v xml:space="preserve"> </v>
      </c>
      <c r="BL251" s="50" t="str">
        <f ca="1">IF(ISBLANK(INDIRECT("L251"))," ",(INDIRECT("L251")))</f>
        <v xml:space="preserve"> </v>
      </c>
      <c r="BM251" s="50" t="str">
        <f ca="1">IF(ISBLANK(INDIRECT("M251"))," ",(INDIRECT("M251")))</f>
        <v xml:space="preserve"> </v>
      </c>
      <c r="BN251" s="50" t="str">
        <f ca="1">IF(ISBLANK(INDIRECT("N251"))," ",(INDIRECT("N251")))</f>
        <v xml:space="preserve"> </v>
      </c>
      <c r="BO251" s="40" t="str">
        <f t="shared" ca="1" si="8"/>
        <v xml:space="preserve"> </v>
      </c>
      <c r="BP251" s="50" t="str">
        <f ca="1">IF(ISBLANK(INDIRECT("O251"))," ",(INDIRECT("O251")))</f>
        <v xml:space="preserve"> </v>
      </c>
      <c r="BQ251" s="50" t="str">
        <f ca="1">IF(ISBLANK(INDIRECT("P251"))," ",(INDIRECT("P251")))</f>
        <v xml:space="preserve"> </v>
      </c>
      <c r="BR251" s="50">
        <f ca="1">IF(ISBLANK(INDIRECT("Q251"))," ",(INDIRECT("Q251")))</f>
        <v>0</v>
      </c>
      <c r="BS251" s="50" t="str">
        <f ca="1">IF(ISBLANK(INDIRECT("R251"))," ",(INDIRECT("R251")))</f>
        <v xml:space="preserve"> </v>
      </c>
      <c r="BT251" s="50" t="str">
        <f ca="1">IF(ISBLANK(INDIRECT("S251"))," ",(INDIRECT("S251")))</f>
        <v xml:space="preserve"> </v>
      </c>
      <c r="BU251" s="40"/>
    </row>
    <row r="252" spans="1:73" x14ac:dyDescent="0.25">
      <c r="A252" s="379">
        <v>247</v>
      </c>
      <c r="B252" s="226"/>
      <c r="C252" s="227"/>
      <c r="D252" s="226"/>
      <c r="E252" s="227"/>
      <c r="F252" s="226"/>
      <c r="G252" s="226"/>
      <c r="H252" s="226"/>
      <c r="I252" s="226"/>
      <c r="J252" s="226"/>
      <c r="K252" s="226"/>
      <c r="L252" s="226"/>
      <c r="M252" s="226"/>
      <c r="N252" s="226"/>
      <c r="O252" s="235"/>
      <c r="P252" s="235"/>
      <c r="Q252" s="150">
        <f t="shared" si="9"/>
        <v>0</v>
      </c>
      <c r="R252" s="147"/>
      <c r="S252" s="226"/>
      <c r="BA252" s="50">
        <f ca="1">IF(ISBLANK(INDIRECT("A252"))," ",(INDIRECT("A252")))</f>
        <v>247</v>
      </c>
      <c r="BB252" s="50" t="str">
        <f ca="1">IF(ISBLANK(INDIRECT("B252"))," ",(INDIRECT("B252")))</f>
        <v xml:space="preserve"> </v>
      </c>
      <c r="BC252" s="50" t="str">
        <f ca="1">IF(ISBLANK(INDIRECT("C252"))," ",(INDIRECT("C252")))</f>
        <v xml:space="preserve"> </v>
      </c>
      <c r="BD252" s="50" t="str">
        <f ca="1">IF(ISBLANK(INDIRECT("D252"))," ",(INDIRECT("D252")))</f>
        <v xml:space="preserve"> </v>
      </c>
      <c r="BE252" s="50" t="str">
        <f ca="1">IF(ISBLANK(INDIRECT("E252"))," ",(INDIRECT("E252")))</f>
        <v xml:space="preserve"> </v>
      </c>
      <c r="BF252" s="50" t="str">
        <f ca="1">IF(ISBLANK(INDIRECT("F252"))," ",(INDIRECT("F252")))</f>
        <v xml:space="preserve"> </v>
      </c>
      <c r="BG252" s="50" t="str">
        <f ca="1">IF(ISBLANK(INDIRECT("G252"))," ",(INDIRECT("G252")))</f>
        <v xml:space="preserve"> </v>
      </c>
      <c r="BH252" s="50" t="str">
        <f ca="1">IF(ISBLANK(INDIRECT("H252"))," ",(INDIRECT("H252")))</f>
        <v xml:space="preserve"> </v>
      </c>
      <c r="BI252" s="50" t="str">
        <f ca="1">IF(ISBLANK(INDIRECT("I252"))," ",(INDIRECT("I252")))</f>
        <v xml:space="preserve"> </v>
      </c>
      <c r="BJ252" s="50" t="str">
        <f ca="1">IF(ISBLANK(INDIRECT("J252"))," ",(INDIRECT("J252")))</f>
        <v xml:space="preserve"> </v>
      </c>
      <c r="BK252" s="50" t="str">
        <f ca="1">IF(ISBLANK(INDIRECT("K252"))," ",(INDIRECT("K252")))</f>
        <v xml:space="preserve"> </v>
      </c>
      <c r="BL252" s="50" t="str">
        <f ca="1">IF(ISBLANK(INDIRECT("L252"))," ",(INDIRECT("L252")))</f>
        <v xml:space="preserve"> </v>
      </c>
      <c r="BM252" s="50" t="str">
        <f ca="1">IF(ISBLANK(INDIRECT("M252"))," ",(INDIRECT("M252")))</f>
        <v xml:space="preserve"> </v>
      </c>
      <c r="BN252" s="50" t="str">
        <f ca="1">IF(ISBLANK(INDIRECT("N252"))," ",(INDIRECT("N252")))</f>
        <v xml:space="preserve"> </v>
      </c>
      <c r="BO252" s="40" t="str">
        <f t="shared" ca="1" si="8"/>
        <v xml:space="preserve"> </v>
      </c>
      <c r="BP252" s="50" t="str">
        <f ca="1">IF(ISBLANK(INDIRECT("O252"))," ",(INDIRECT("O252")))</f>
        <v xml:space="preserve"> </v>
      </c>
      <c r="BQ252" s="50" t="str">
        <f ca="1">IF(ISBLANK(INDIRECT("P252"))," ",(INDIRECT("P252")))</f>
        <v xml:space="preserve"> </v>
      </c>
      <c r="BR252" s="50">
        <f ca="1">IF(ISBLANK(INDIRECT("Q252"))," ",(INDIRECT("Q252")))</f>
        <v>0</v>
      </c>
      <c r="BS252" s="50" t="str">
        <f ca="1">IF(ISBLANK(INDIRECT("R252"))," ",(INDIRECT("R252")))</f>
        <v xml:space="preserve"> </v>
      </c>
      <c r="BT252" s="50" t="str">
        <f ca="1">IF(ISBLANK(INDIRECT("S252"))," ",(INDIRECT("S252")))</f>
        <v xml:space="preserve"> </v>
      </c>
      <c r="BU252" s="40"/>
    </row>
    <row r="253" spans="1:73" x14ac:dyDescent="0.25">
      <c r="A253" s="379">
        <v>248</v>
      </c>
      <c r="B253" s="226"/>
      <c r="C253" s="227"/>
      <c r="D253" s="226"/>
      <c r="E253" s="227"/>
      <c r="F253" s="226"/>
      <c r="G253" s="226"/>
      <c r="H253" s="226"/>
      <c r="I253" s="226"/>
      <c r="J253" s="226"/>
      <c r="K253" s="226"/>
      <c r="L253" s="226"/>
      <c r="M253" s="226"/>
      <c r="N253" s="226"/>
      <c r="O253" s="235"/>
      <c r="P253" s="235"/>
      <c r="Q253" s="150">
        <f t="shared" si="9"/>
        <v>0</v>
      </c>
      <c r="R253" s="147"/>
      <c r="S253" s="226"/>
      <c r="BA253" s="50">
        <f ca="1">IF(ISBLANK(INDIRECT("A253"))," ",(INDIRECT("A253")))</f>
        <v>248</v>
      </c>
      <c r="BB253" s="50" t="str">
        <f ca="1">IF(ISBLANK(INDIRECT("B253"))," ",(INDIRECT("B253")))</f>
        <v xml:space="preserve"> </v>
      </c>
      <c r="BC253" s="50" t="str">
        <f ca="1">IF(ISBLANK(INDIRECT("C253"))," ",(INDIRECT("C253")))</f>
        <v xml:space="preserve"> </v>
      </c>
      <c r="BD253" s="50" t="str">
        <f ca="1">IF(ISBLANK(INDIRECT("D253"))," ",(INDIRECT("D253")))</f>
        <v xml:space="preserve"> </v>
      </c>
      <c r="BE253" s="50" t="str">
        <f ca="1">IF(ISBLANK(INDIRECT("E253"))," ",(INDIRECT("E253")))</f>
        <v xml:space="preserve"> </v>
      </c>
      <c r="BF253" s="50" t="str">
        <f ca="1">IF(ISBLANK(INDIRECT("F253"))," ",(INDIRECT("F253")))</f>
        <v xml:space="preserve"> </v>
      </c>
      <c r="BG253" s="50" t="str">
        <f ca="1">IF(ISBLANK(INDIRECT("G253"))," ",(INDIRECT("G253")))</f>
        <v xml:space="preserve"> </v>
      </c>
      <c r="BH253" s="50" t="str">
        <f ca="1">IF(ISBLANK(INDIRECT("H253"))," ",(INDIRECT("H253")))</f>
        <v xml:space="preserve"> </v>
      </c>
      <c r="BI253" s="50" t="str">
        <f ca="1">IF(ISBLANK(INDIRECT("I253"))," ",(INDIRECT("I253")))</f>
        <v xml:space="preserve"> </v>
      </c>
      <c r="BJ253" s="50" t="str">
        <f ca="1">IF(ISBLANK(INDIRECT("J253"))," ",(INDIRECT("J253")))</f>
        <v xml:space="preserve"> </v>
      </c>
      <c r="BK253" s="50" t="str">
        <f ca="1">IF(ISBLANK(INDIRECT("K253"))," ",(INDIRECT("K253")))</f>
        <v xml:space="preserve"> </v>
      </c>
      <c r="BL253" s="50" t="str">
        <f ca="1">IF(ISBLANK(INDIRECT("L253"))," ",(INDIRECT("L253")))</f>
        <v xml:space="preserve"> </v>
      </c>
      <c r="BM253" s="50" t="str">
        <f ca="1">IF(ISBLANK(INDIRECT("M253"))," ",(INDIRECT("M253")))</f>
        <v xml:space="preserve"> </v>
      </c>
      <c r="BN253" s="50" t="str">
        <f ca="1">IF(ISBLANK(INDIRECT("N253"))," ",(INDIRECT("N253")))</f>
        <v xml:space="preserve"> </v>
      </c>
      <c r="BO253" s="40" t="str">
        <f t="shared" ca="1" si="8"/>
        <v xml:space="preserve"> </v>
      </c>
      <c r="BP253" s="50" t="str">
        <f ca="1">IF(ISBLANK(INDIRECT("O253"))," ",(INDIRECT("O253")))</f>
        <v xml:space="preserve"> </v>
      </c>
      <c r="BQ253" s="50" t="str">
        <f ca="1">IF(ISBLANK(INDIRECT("P253"))," ",(INDIRECT("P253")))</f>
        <v xml:space="preserve"> </v>
      </c>
      <c r="BR253" s="50">
        <f ca="1">IF(ISBLANK(INDIRECT("Q253"))," ",(INDIRECT("Q253")))</f>
        <v>0</v>
      </c>
      <c r="BS253" s="50" t="str">
        <f ca="1">IF(ISBLANK(INDIRECT("R253"))," ",(INDIRECT("R253")))</f>
        <v xml:space="preserve"> </v>
      </c>
      <c r="BT253" s="50" t="str">
        <f ca="1">IF(ISBLANK(INDIRECT("S253"))," ",(INDIRECT("S253")))</f>
        <v xml:space="preserve"> </v>
      </c>
      <c r="BU253" s="40"/>
    </row>
    <row r="254" spans="1:73" x14ac:dyDescent="0.25">
      <c r="A254" s="379">
        <v>249</v>
      </c>
      <c r="B254" s="226"/>
      <c r="C254" s="227"/>
      <c r="D254" s="226"/>
      <c r="E254" s="227"/>
      <c r="F254" s="226"/>
      <c r="G254" s="226"/>
      <c r="H254" s="226"/>
      <c r="I254" s="226"/>
      <c r="J254" s="226"/>
      <c r="K254" s="226"/>
      <c r="L254" s="226"/>
      <c r="M254" s="226"/>
      <c r="N254" s="226"/>
      <c r="O254" s="235"/>
      <c r="P254" s="235"/>
      <c r="Q254" s="150">
        <f t="shared" si="9"/>
        <v>0</v>
      </c>
      <c r="R254" s="147"/>
      <c r="S254" s="226"/>
      <c r="BA254" s="50">
        <f ca="1">IF(ISBLANK(INDIRECT("A254"))," ",(INDIRECT("A254")))</f>
        <v>249</v>
      </c>
      <c r="BB254" s="50" t="str">
        <f ca="1">IF(ISBLANK(INDIRECT("B254"))," ",(INDIRECT("B254")))</f>
        <v xml:space="preserve"> </v>
      </c>
      <c r="BC254" s="50" t="str">
        <f ca="1">IF(ISBLANK(INDIRECT("C254"))," ",(INDIRECT("C254")))</f>
        <v xml:space="preserve"> </v>
      </c>
      <c r="BD254" s="50" t="str">
        <f ca="1">IF(ISBLANK(INDIRECT("D254"))," ",(INDIRECT("D254")))</f>
        <v xml:space="preserve"> </v>
      </c>
      <c r="BE254" s="50" t="str">
        <f ca="1">IF(ISBLANK(INDIRECT("E254"))," ",(INDIRECT("E254")))</f>
        <v xml:space="preserve"> </v>
      </c>
      <c r="BF254" s="50" t="str">
        <f ca="1">IF(ISBLANK(INDIRECT("F254"))," ",(INDIRECT("F254")))</f>
        <v xml:space="preserve"> </v>
      </c>
      <c r="BG254" s="50" t="str">
        <f ca="1">IF(ISBLANK(INDIRECT("G254"))," ",(INDIRECT("G254")))</f>
        <v xml:space="preserve"> </v>
      </c>
      <c r="BH254" s="50" t="str">
        <f ca="1">IF(ISBLANK(INDIRECT("H254"))," ",(INDIRECT("H254")))</f>
        <v xml:space="preserve"> </v>
      </c>
      <c r="BI254" s="50" t="str">
        <f ca="1">IF(ISBLANK(INDIRECT("I254"))," ",(INDIRECT("I254")))</f>
        <v xml:space="preserve"> </v>
      </c>
      <c r="BJ254" s="50" t="str">
        <f ca="1">IF(ISBLANK(INDIRECT("J254"))," ",(INDIRECT("J254")))</f>
        <v xml:space="preserve"> </v>
      </c>
      <c r="BK254" s="50" t="str">
        <f ca="1">IF(ISBLANK(INDIRECT("K254"))," ",(INDIRECT("K254")))</f>
        <v xml:space="preserve"> </v>
      </c>
      <c r="BL254" s="50" t="str">
        <f ca="1">IF(ISBLANK(INDIRECT("L254"))," ",(INDIRECT("L254")))</f>
        <v xml:space="preserve"> </v>
      </c>
      <c r="BM254" s="50" t="str">
        <f ca="1">IF(ISBLANK(INDIRECT("M254"))," ",(INDIRECT("M254")))</f>
        <v xml:space="preserve"> </v>
      </c>
      <c r="BN254" s="50" t="str">
        <f ca="1">IF(ISBLANK(INDIRECT("N254"))," ",(INDIRECT("N254")))</f>
        <v xml:space="preserve"> </v>
      </c>
      <c r="BO254" s="40" t="str">
        <f t="shared" ca="1" si="8"/>
        <v xml:space="preserve"> </v>
      </c>
      <c r="BP254" s="50" t="str">
        <f ca="1">IF(ISBLANK(INDIRECT("O254"))," ",(INDIRECT("O254")))</f>
        <v xml:space="preserve"> </v>
      </c>
      <c r="BQ254" s="50" t="str">
        <f ca="1">IF(ISBLANK(INDIRECT("P254"))," ",(INDIRECT("P254")))</f>
        <v xml:space="preserve"> </v>
      </c>
      <c r="BR254" s="50">
        <f ca="1">IF(ISBLANK(INDIRECT("Q254"))," ",(INDIRECT("Q254")))</f>
        <v>0</v>
      </c>
      <c r="BS254" s="50" t="str">
        <f ca="1">IF(ISBLANK(INDIRECT("R254"))," ",(INDIRECT("R254")))</f>
        <v xml:space="preserve"> </v>
      </c>
      <c r="BT254" s="50" t="str">
        <f ca="1">IF(ISBLANK(INDIRECT("S254"))," ",(INDIRECT("S254")))</f>
        <v xml:space="preserve"> </v>
      </c>
      <c r="BU254" s="40"/>
    </row>
    <row r="255" spans="1:73" x14ac:dyDescent="0.25">
      <c r="A255" s="379">
        <v>250</v>
      </c>
      <c r="B255" s="226"/>
      <c r="C255" s="227"/>
      <c r="D255" s="226"/>
      <c r="E255" s="227"/>
      <c r="F255" s="226"/>
      <c r="G255" s="226"/>
      <c r="H255" s="226"/>
      <c r="I255" s="226"/>
      <c r="J255" s="226"/>
      <c r="K255" s="226"/>
      <c r="L255" s="226"/>
      <c r="M255" s="226"/>
      <c r="N255" s="226"/>
      <c r="O255" s="235"/>
      <c r="P255" s="235"/>
      <c r="Q255" s="150">
        <f t="shared" si="9"/>
        <v>0</v>
      </c>
      <c r="R255" s="147"/>
      <c r="S255" s="226"/>
      <c r="BA255" s="50">
        <f ca="1">IF(ISBLANK(INDIRECT("A255"))," ",(INDIRECT("A255")))</f>
        <v>250</v>
      </c>
      <c r="BB255" s="50" t="str">
        <f ca="1">IF(ISBLANK(INDIRECT("B255"))," ",(INDIRECT("B255")))</f>
        <v xml:space="preserve"> </v>
      </c>
      <c r="BC255" s="50" t="str">
        <f ca="1">IF(ISBLANK(INDIRECT("C255"))," ",(INDIRECT("C255")))</f>
        <v xml:space="preserve"> </v>
      </c>
      <c r="BD255" s="50" t="str">
        <f ca="1">IF(ISBLANK(INDIRECT("D255"))," ",(INDIRECT("D255")))</f>
        <v xml:space="preserve"> </v>
      </c>
      <c r="BE255" s="50" t="str">
        <f ca="1">IF(ISBLANK(INDIRECT("E255"))," ",(INDIRECT("E255")))</f>
        <v xml:space="preserve"> </v>
      </c>
      <c r="BF255" s="50" t="str">
        <f ca="1">IF(ISBLANK(INDIRECT("F255"))," ",(INDIRECT("F255")))</f>
        <v xml:space="preserve"> </v>
      </c>
      <c r="BG255" s="50" t="str">
        <f ca="1">IF(ISBLANK(INDIRECT("G255"))," ",(INDIRECT("G255")))</f>
        <v xml:space="preserve"> </v>
      </c>
      <c r="BH255" s="50" t="str">
        <f ca="1">IF(ISBLANK(INDIRECT("H255"))," ",(INDIRECT("H255")))</f>
        <v xml:space="preserve"> </v>
      </c>
      <c r="BI255" s="50" t="str">
        <f ca="1">IF(ISBLANK(INDIRECT("I255"))," ",(INDIRECT("I255")))</f>
        <v xml:space="preserve"> </v>
      </c>
      <c r="BJ255" s="50" t="str">
        <f ca="1">IF(ISBLANK(INDIRECT("J255"))," ",(INDIRECT("J255")))</f>
        <v xml:space="preserve"> </v>
      </c>
      <c r="BK255" s="50" t="str">
        <f ca="1">IF(ISBLANK(INDIRECT("K255"))," ",(INDIRECT("K255")))</f>
        <v xml:space="preserve"> </v>
      </c>
      <c r="BL255" s="50" t="str">
        <f ca="1">IF(ISBLANK(INDIRECT("L255"))," ",(INDIRECT("L255")))</f>
        <v xml:space="preserve"> </v>
      </c>
      <c r="BM255" s="50" t="str">
        <f ca="1">IF(ISBLANK(INDIRECT("M255"))," ",(INDIRECT("M255")))</f>
        <v xml:space="preserve"> </v>
      </c>
      <c r="BN255" s="50" t="str">
        <f ca="1">IF(ISBLANK(INDIRECT("N255"))," ",(INDIRECT("N255")))</f>
        <v xml:space="preserve"> </v>
      </c>
      <c r="BO255" s="40" t="str">
        <f t="shared" ca="1" si="8"/>
        <v xml:space="preserve"> </v>
      </c>
      <c r="BP255" s="50" t="str">
        <f ca="1">IF(ISBLANK(INDIRECT("O255"))," ",(INDIRECT("O255")))</f>
        <v xml:space="preserve"> </v>
      </c>
      <c r="BQ255" s="50" t="str">
        <f ca="1">IF(ISBLANK(INDIRECT("P255"))," ",(INDIRECT("P255")))</f>
        <v xml:space="preserve"> </v>
      </c>
      <c r="BR255" s="50">
        <f ca="1">IF(ISBLANK(INDIRECT("Q255"))," ",(INDIRECT("Q255")))</f>
        <v>0</v>
      </c>
      <c r="BS255" s="50" t="str">
        <f ca="1">IF(ISBLANK(INDIRECT("R255"))," ",(INDIRECT("R255")))</f>
        <v xml:space="preserve"> </v>
      </c>
      <c r="BT255" s="50" t="str">
        <f ca="1">IF(ISBLANK(INDIRECT("S255"))," ",(INDIRECT("S255")))</f>
        <v xml:space="preserve"> </v>
      </c>
      <c r="BU255" s="40"/>
    </row>
    <row r="256" spans="1:73" x14ac:dyDescent="0.25">
      <c r="A256" s="379">
        <v>251</v>
      </c>
      <c r="B256" s="226"/>
      <c r="C256" s="227"/>
      <c r="D256" s="226"/>
      <c r="E256" s="227"/>
      <c r="F256" s="226"/>
      <c r="G256" s="226"/>
      <c r="H256" s="226"/>
      <c r="I256" s="226"/>
      <c r="J256" s="226"/>
      <c r="K256" s="226"/>
      <c r="L256" s="226"/>
      <c r="M256" s="226"/>
      <c r="N256" s="226"/>
      <c r="O256" s="235"/>
      <c r="P256" s="235"/>
      <c r="Q256" s="150">
        <f t="shared" si="9"/>
        <v>0</v>
      </c>
      <c r="R256" s="147"/>
      <c r="S256" s="226"/>
      <c r="BA256" s="50">
        <f ca="1">IF(ISBLANK(INDIRECT("A256"))," ",(INDIRECT("A256")))</f>
        <v>251</v>
      </c>
      <c r="BB256" s="50" t="str">
        <f ca="1">IF(ISBLANK(INDIRECT("B256"))," ",(INDIRECT("B256")))</f>
        <v xml:space="preserve"> </v>
      </c>
      <c r="BC256" s="50" t="str">
        <f ca="1">IF(ISBLANK(INDIRECT("C256"))," ",(INDIRECT("C256")))</f>
        <v xml:space="preserve"> </v>
      </c>
      <c r="BD256" s="50" t="str">
        <f ca="1">IF(ISBLANK(INDIRECT("D256"))," ",(INDIRECT("D256")))</f>
        <v xml:space="preserve"> </v>
      </c>
      <c r="BE256" s="50" t="str">
        <f ca="1">IF(ISBLANK(INDIRECT("E256"))," ",(INDIRECT("E256")))</f>
        <v xml:space="preserve"> </v>
      </c>
      <c r="BF256" s="50" t="str">
        <f ca="1">IF(ISBLANK(INDIRECT("F256"))," ",(INDIRECT("F256")))</f>
        <v xml:space="preserve"> </v>
      </c>
      <c r="BG256" s="50" t="str">
        <f ca="1">IF(ISBLANK(INDIRECT("G256"))," ",(INDIRECT("G256")))</f>
        <v xml:space="preserve"> </v>
      </c>
      <c r="BH256" s="50" t="str">
        <f ca="1">IF(ISBLANK(INDIRECT("H256"))," ",(INDIRECT("H256")))</f>
        <v xml:space="preserve"> </v>
      </c>
      <c r="BI256" s="50" t="str">
        <f ca="1">IF(ISBLANK(INDIRECT("I256"))," ",(INDIRECT("I256")))</f>
        <v xml:space="preserve"> </v>
      </c>
      <c r="BJ256" s="50" t="str">
        <f ca="1">IF(ISBLANK(INDIRECT("J256"))," ",(INDIRECT("J256")))</f>
        <v xml:space="preserve"> </v>
      </c>
      <c r="BK256" s="50" t="str">
        <f ca="1">IF(ISBLANK(INDIRECT("K256"))," ",(INDIRECT("K256")))</f>
        <v xml:space="preserve"> </v>
      </c>
      <c r="BL256" s="50" t="str">
        <f ca="1">IF(ISBLANK(INDIRECT("L256"))," ",(INDIRECT("L256")))</f>
        <v xml:space="preserve"> </v>
      </c>
      <c r="BM256" s="50" t="str">
        <f ca="1">IF(ISBLANK(INDIRECT("M256"))," ",(INDIRECT("M256")))</f>
        <v xml:space="preserve"> </v>
      </c>
      <c r="BN256" s="50" t="str">
        <f ca="1">IF(ISBLANK(INDIRECT("N256"))," ",(INDIRECT("N256")))</f>
        <v xml:space="preserve"> </v>
      </c>
      <c r="BO256" s="40" t="str">
        <f t="shared" ca="1" si="8"/>
        <v xml:space="preserve"> </v>
      </c>
      <c r="BP256" s="50" t="str">
        <f ca="1">IF(ISBLANK(INDIRECT("O256"))," ",(INDIRECT("O256")))</f>
        <v xml:space="preserve"> </v>
      </c>
      <c r="BQ256" s="50" t="str">
        <f ca="1">IF(ISBLANK(INDIRECT("P256"))," ",(INDIRECT("P256")))</f>
        <v xml:space="preserve"> </v>
      </c>
      <c r="BR256" s="50">
        <f ca="1">IF(ISBLANK(INDIRECT("Q256"))," ",(INDIRECT("Q256")))</f>
        <v>0</v>
      </c>
      <c r="BS256" s="50" t="str">
        <f ca="1">IF(ISBLANK(INDIRECT("R256"))," ",(INDIRECT("R256")))</f>
        <v xml:space="preserve"> </v>
      </c>
      <c r="BT256" s="50" t="str">
        <f ca="1">IF(ISBLANK(INDIRECT("S256"))," ",(INDIRECT("S256")))</f>
        <v xml:space="preserve"> </v>
      </c>
      <c r="BU256" s="40"/>
    </row>
    <row r="257" spans="1:73" x14ac:dyDescent="0.25">
      <c r="A257" s="379">
        <v>252</v>
      </c>
      <c r="B257" s="226"/>
      <c r="C257" s="227"/>
      <c r="D257" s="226"/>
      <c r="E257" s="227"/>
      <c r="F257" s="226"/>
      <c r="G257" s="226"/>
      <c r="H257" s="226"/>
      <c r="I257" s="226"/>
      <c r="J257" s="226"/>
      <c r="K257" s="226"/>
      <c r="L257" s="226"/>
      <c r="M257" s="226"/>
      <c r="N257" s="226"/>
      <c r="O257" s="235"/>
      <c r="P257" s="235"/>
      <c r="Q257" s="150">
        <f t="shared" si="9"/>
        <v>0</v>
      </c>
      <c r="R257" s="147"/>
      <c r="S257" s="226"/>
      <c r="BA257" s="50">
        <f ca="1">IF(ISBLANK(INDIRECT("A257"))," ",(INDIRECT("A257")))</f>
        <v>252</v>
      </c>
      <c r="BB257" s="50" t="str">
        <f ca="1">IF(ISBLANK(INDIRECT("B257"))," ",(INDIRECT("B257")))</f>
        <v xml:space="preserve"> </v>
      </c>
      <c r="BC257" s="50" t="str">
        <f ca="1">IF(ISBLANK(INDIRECT("C257"))," ",(INDIRECT("C257")))</f>
        <v xml:space="preserve"> </v>
      </c>
      <c r="BD257" s="50" t="str">
        <f ca="1">IF(ISBLANK(INDIRECT("D257"))," ",(INDIRECT("D257")))</f>
        <v xml:space="preserve"> </v>
      </c>
      <c r="BE257" s="50" t="str">
        <f ca="1">IF(ISBLANK(INDIRECT("E257"))," ",(INDIRECT("E257")))</f>
        <v xml:space="preserve"> </v>
      </c>
      <c r="BF257" s="50" t="str">
        <f ca="1">IF(ISBLANK(INDIRECT("F257"))," ",(INDIRECT("F257")))</f>
        <v xml:space="preserve"> </v>
      </c>
      <c r="BG257" s="50" t="str">
        <f ca="1">IF(ISBLANK(INDIRECT("G257"))," ",(INDIRECT("G257")))</f>
        <v xml:space="preserve"> </v>
      </c>
      <c r="BH257" s="50" t="str">
        <f ca="1">IF(ISBLANK(INDIRECT("H257"))," ",(INDIRECT("H257")))</f>
        <v xml:space="preserve"> </v>
      </c>
      <c r="BI257" s="50" t="str">
        <f ca="1">IF(ISBLANK(INDIRECT("I257"))," ",(INDIRECT("I257")))</f>
        <v xml:space="preserve"> </v>
      </c>
      <c r="BJ257" s="50" t="str">
        <f ca="1">IF(ISBLANK(INDIRECT("J257"))," ",(INDIRECT("J257")))</f>
        <v xml:space="preserve"> </v>
      </c>
      <c r="BK257" s="50" t="str">
        <f ca="1">IF(ISBLANK(INDIRECT("K257"))," ",(INDIRECT("K257")))</f>
        <v xml:space="preserve"> </v>
      </c>
      <c r="BL257" s="50" t="str">
        <f ca="1">IF(ISBLANK(INDIRECT("L257"))," ",(INDIRECT("L257")))</f>
        <v xml:space="preserve"> </v>
      </c>
      <c r="BM257" s="50" t="str">
        <f ca="1">IF(ISBLANK(INDIRECT("M257"))," ",(INDIRECT("M257")))</f>
        <v xml:space="preserve"> </v>
      </c>
      <c r="BN257" s="50" t="str">
        <f ca="1">IF(ISBLANK(INDIRECT("N257"))," ",(INDIRECT("N257")))</f>
        <v xml:space="preserve"> </v>
      </c>
      <c r="BO257" s="40" t="str">
        <f t="shared" ca="1" si="8"/>
        <v xml:space="preserve"> </v>
      </c>
      <c r="BP257" s="50" t="str">
        <f ca="1">IF(ISBLANK(INDIRECT("O257"))," ",(INDIRECT("O257")))</f>
        <v xml:space="preserve"> </v>
      </c>
      <c r="BQ257" s="50" t="str">
        <f ca="1">IF(ISBLANK(INDIRECT("P257"))," ",(INDIRECT("P257")))</f>
        <v xml:space="preserve"> </v>
      </c>
      <c r="BR257" s="50">
        <f ca="1">IF(ISBLANK(INDIRECT("Q257"))," ",(INDIRECT("Q257")))</f>
        <v>0</v>
      </c>
      <c r="BS257" s="50" t="str">
        <f ca="1">IF(ISBLANK(INDIRECT("R257"))," ",(INDIRECT("R257")))</f>
        <v xml:space="preserve"> </v>
      </c>
      <c r="BT257" s="50" t="str">
        <f ca="1">IF(ISBLANK(INDIRECT("S257"))," ",(INDIRECT("S257")))</f>
        <v xml:space="preserve"> </v>
      </c>
      <c r="BU257" s="40"/>
    </row>
    <row r="258" spans="1:73" x14ac:dyDescent="0.25">
      <c r="A258" s="379">
        <v>253</v>
      </c>
      <c r="B258" s="226"/>
      <c r="C258" s="227"/>
      <c r="D258" s="226"/>
      <c r="E258" s="227"/>
      <c r="F258" s="226"/>
      <c r="G258" s="226"/>
      <c r="H258" s="226"/>
      <c r="I258" s="226"/>
      <c r="J258" s="226"/>
      <c r="K258" s="226"/>
      <c r="L258" s="226"/>
      <c r="M258" s="226"/>
      <c r="N258" s="226"/>
      <c r="O258" s="235"/>
      <c r="P258" s="235"/>
      <c r="Q258" s="150">
        <f t="shared" si="9"/>
        <v>0</v>
      </c>
      <c r="R258" s="147"/>
      <c r="S258" s="226"/>
      <c r="BA258" s="50">
        <f ca="1">IF(ISBLANK(INDIRECT("A258"))," ",(INDIRECT("A258")))</f>
        <v>253</v>
      </c>
      <c r="BB258" s="50" t="str">
        <f ca="1">IF(ISBLANK(INDIRECT("B258"))," ",(INDIRECT("B258")))</f>
        <v xml:space="preserve"> </v>
      </c>
      <c r="BC258" s="50" t="str">
        <f ca="1">IF(ISBLANK(INDIRECT("C258"))," ",(INDIRECT("C258")))</f>
        <v xml:space="preserve"> </v>
      </c>
      <c r="BD258" s="50" t="str">
        <f ca="1">IF(ISBLANK(INDIRECT("D258"))," ",(INDIRECT("D258")))</f>
        <v xml:space="preserve"> </v>
      </c>
      <c r="BE258" s="50" t="str">
        <f ca="1">IF(ISBLANK(INDIRECT("E258"))," ",(INDIRECT("E258")))</f>
        <v xml:space="preserve"> </v>
      </c>
      <c r="BF258" s="50" t="str">
        <f ca="1">IF(ISBLANK(INDIRECT("F258"))," ",(INDIRECT("F258")))</f>
        <v xml:space="preserve"> </v>
      </c>
      <c r="BG258" s="50" t="str">
        <f ca="1">IF(ISBLANK(INDIRECT("G258"))," ",(INDIRECT("G258")))</f>
        <v xml:space="preserve"> </v>
      </c>
      <c r="BH258" s="50" t="str">
        <f ca="1">IF(ISBLANK(INDIRECT("H258"))," ",(INDIRECT("H258")))</f>
        <v xml:space="preserve"> </v>
      </c>
      <c r="BI258" s="50" t="str">
        <f ca="1">IF(ISBLANK(INDIRECT("I258"))," ",(INDIRECT("I258")))</f>
        <v xml:space="preserve"> </v>
      </c>
      <c r="BJ258" s="50" t="str">
        <f ca="1">IF(ISBLANK(INDIRECT("J258"))," ",(INDIRECT("J258")))</f>
        <v xml:space="preserve"> </v>
      </c>
      <c r="BK258" s="50" t="str">
        <f ca="1">IF(ISBLANK(INDIRECT("K258"))," ",(INDIRECT("K258")))</f>
        <v xml:space="preserve"> </v>
      </c>
      <c r="BL258" s="50" t="str">
        <f ca="1">IF(ISBLANK(INDIRECT("L258"))," ",(INDIRECT("L258")))</f>
        <v xml:space="preserve"> </v>
      </c>
      <c r="BM258" s="50" t="str">
        <f ca="1">IF(ISBLANK(INDIRECT("M258"))," ",(INDIRECT("M258")))</f>
        <v xml:space="preserve"> </v>
      </c>
      <c r="BN258" s="50" t="str">
        <f ca="1">IF(ISBLANK(INDIRECT("N258"))," ",(INDIRECT("N258")))</f>
        <v xml:space="preserve"> </v>
      </c>
      <c r="BO258" s="40" t="str">
        <f t="shared" ca="1" si="8"/>
        <v xml:space="preserve"> </v>
      </c>
      <c r="BP258" s="50" t="str">
        <f ca="1">IF(ISBLANK(INDIRECT("O258"))," ",(INDIRECT("O258")))</f>
        <v xml:space="preserve"> </v>
      </c>
      <c r="BQ258" s="50" t="str">
        <f ca="1">IF(ISBLANK(INDIRECT("P258"))," ",(INDIRECT("P258")))</f>
        <v xml:space="preserve"> </v>
      </c>
      <c r="BR258" s="50">
        <f ca="1">IF(ISBLANK(INDIRECT("Q258"))," ",(INDIRECT("Q258")))</f>
        <v>0</v>
      </c>
      <c r="BS258" s="50" t="str">
        <f ca="1">IF(ISBLANK(INDIRECT("R258"))," ",(INDIRECT("R258")))</f>
        <v xml:space="preserve"> </v>
      </c>
      <c r="BT258" s="50" t="str">
        <f ca="1">IF(ISBLANK(INDIRECT("S258"))," ",(INDIRECT("S258")))</f>
        <v xml:space="preserve"> </v>
      </c>
      <c r="BU258" s="40"/>
    </row>
    <row r="259" spans="1:73" x14ac:dyDescent="0.25">
      <c r="A259" s="379">
        <v>254</v>
      </c>
      <c r="B259" s="226"/>
      <c r="C259" s="227"/>
      <c r="D259" s="226"/>
      <c r="E259" s="227"/>
      <c r="F259" s="226"/>
      <c r="G259" s="226"/>
      <c r="H259" s="226"/>
      <c r="I259" s="226"/>
      <c r="J259" s="226"/>
      <c r="K259" s="226"/>
      <c r="L259" s="226"/>
      <c r="M259" s="226"/>
      <c r="N259" s="226"/>
      <c r="O259" s="235"/>
      <c r="P259" s="235"/>
      <c r="Q259" s="150">
        <f t="shared" si="9"/>
        <v>0</v>
      </c>
      <c r="R259" s="147"/>
      <c r="S259" s="226"/>
      <c r="BA259" s="50">
        <f ca="1">IF(ISBLANK(INDIRECT("A259"))," ",(INDIRECT("A259")))</f>
        <v>254</v>
      </c>
      <c r="BB259" s="50" t="str">
        <f ca="1">IF(ISBLANK(INDIRECT("B259"))," ",(INDIRECT("B259")))</f>
        <v xml:space="preserve"> </v>
      </c>
      <c r="BC259" s="50" t="str">
        <f ca="1">IF(ISBLANK(INDIRECT("C259"))," ",(INDIRECT("C259")))</f>
        <v xml:space="preserve"> </v>
      </c>
      <c r="BD259" s="50" t="str">
        <f ca="1">IF(ISBLANK(INDIRECT("D259"))," ",(INDIRECT("D259")))</f>
        <v xml:space="preserve"> </v>
      </c>
      <c r="BE259" s="50" t="str">
        <f ca="1">IF(ISBLANK(INDIRECT("E259"))," ",(INDIRECT("E259")))</f>
        <v xml:space="preserve"> </v>
      </c>
      <c r="BF259" s="50" t="str">
        <f ca="1">IF(ISBLANK(INDIRECT("F259"))," ",(INDIRECT("F259")))</f>
        <v xml:space="preserve"> </v>
      </c>
      <c r="BG259" s="50" t="str">
        <f ca="1">IF(ISBLANK(INDIRECT("G259"))," ",(INDIRECT("G259")))</f>
        <v xml:space="preserve"> </v>
      </c>
      <c r="BH259" s="50" t="str">
        <f ca="1">IF(ISBLANK(INDIRECT("H259"))," ",(INDIRECT("H259")))</f>
        <v xml:space="preserve"> </v>
      </c>
      <c r="BI259" s="50" t="str">
        <f ca="1">IF(ISBLANK(INDIRECT("I259"))," ",(INDIRECT("I259")))</f>
        <v xml:space="preserve"> </v>
      </c>
      <c r="BJ259" s="50" t="str">
        <f ca="1">IF(ISBLANK(INDIRECT("J259"))," ",(INDIRECT("J259")))</f>
        <v xml:space="preserve"> </v>
      </c>
      <c r="BK259" s="50" t="str">
        <f ca="1">IF(ISBLANK(INDIRECT("K259"))," ",(INDIRECT("K259")))</f>
        <v xml:space="preserve"> </v>
      </c>
      <c r="BL259" s="50" t="str">
        <f ca="1">IF(ISBLANK(INDIRECT("L259"))," ",(INDIRECT("L259")))</f>
        <v xml:space="preserve"> </v>
      </c>
      <c r="BM259" s="50" t="str">
        <f ca="1">IF(ISBLANK(INDIRECT("M259"))," ",(INDIRECT("M259")))</f>
        <v xml:space="preserve"> </v>
      </c>
      <c r="BN259" s="50" t="str">
        <f ca="1">IF(ISBLANK(INDIRECT("N259"))," ",(INDIRECT("N259")))</f>
        <v xml:space="preserve"> </v>
      </c>
      <c r="BO259" s="40" t="str">
        <f t="shared" ca="1" si="8"/>
        <v xml:space="preserve"> </v>
      </c>
      <c r="BP259" s="50" t="str">
        <f ca="1">IF(ISBLANK(INDIRECT("O259"))," ",(INDIRECT("O259")))</f>
        <v xml:space="preserve"> </v>
      </c>
      <c r="BQ259" s="50" t="str">
        <f ca="1">IF(ISBLANK(INDIRECT("P259"))," ",(INDIRECT("P259")))</f>
        <v xml:space="preserve"> </v>
      </c>
      <c r="BR259" s="50">
        <f ca="1">IF(ISBLANK(INDIRECT("Q259"))," ",(INDIRECT("Q259")))</f>
        <v>0</v>
      </c>
      <c r="BS259" s="50" t="str">
        <f ca="1">IF(ISBLANK(INDIRECT("R259"))," ",(INDIRECT("R259")))</f>
        <v xml:space="preserve"> </v>
      </c>
      <c r="BT259" s="50" t="str">
        <f ca="1">IF(ISBLANK(INDIRECT("S259"))," ",(INDIRECT("S259")))</f>
        <v xml:space="preserve"> </v>
      </c>
      <c r="BU259" s="40"/>
    </row>
    <row r="260" spans="1:73" x14ac:dyDescent="0.25">
      <c r="A260" s="379">
        <v>255</v>
      </c>
      <c r="B260" s="226"/>
      <c r="C260" s="227"/>
      <c r="D260" s="226"/>
      <c r="E260" s="227"/>
      <c r="F260" s="226"/>
      <c r="G260" s="226"/>
      <c r="H260" s="226"/>
      <c r="I260" s="226"/>
      <c r="J260" s="226"/>
      <c r="K260" s="226"/>
      <c r="L260" s="226"/>
      <c r="M260" s="226"/>
      <c r="N260" s="226"/>
      <c r="O260" s="235"/>
      <c r="P260" s="235"/>
      <c r="Q260" s="150">
        <f t="shared" si="9"/>
        <v>0</v>
      </c>
      <c r="R260" s="147"/>
      <c r="S260" s="226"/>
      <c r="BA260" s="50">
        <f ca="1">IF(ISBLANK(INDIRECT("A260"))," ",(INDIRECT("A260")))</f>
        <v>255</v>
      </c>
      <c r="BB260" s="50" t="str">
        <f ca="1">IF(ISBLANK(INDIRECT("B260"))," ",(INDIRECT("B260")))</f>
        <v xml:space="preserve"> </v>
      </c>
      <c r="BC260" s="50" t="str">
        <f ca="1">IF(ISBLANK(INDIRECT("C260"))," ",(INDIRECT("C260")))</f>
        <v xml:space="preserve"> </v>
      </c>
      <c r="BD260" s="50" t="str">
        <f ca="1">IF(ISBLANK(INDIRECT("D260"))," ",(INDIRECT("D260")))</f>
        <v xml:space="preserve"> </v>
      </c>
      <c r="BE260" s="50" t="str">
        <f ca="1">IF(ISBLANK(INDIRECT("E260"))," ",(INDIRECT("E260")))</f>
        <v xml:space="preserve"> </v>
      </c>
      <c r="BF260" s="50" t="str">
        <f ca="1">IF(ISBLANK(INDIRECT("F260"))," ",(INDIRECT("F260")))</f>
        <v xml:space="preserve"> </v>
      </c>
      <c r="BG260" s="50" t="str">
        <f ca="1">IF(ISBLANK(INDIRECT("G260"))," ",(INDIRECT("G260")))</f>
        <v xml:space="preserve"> </v>
      </c>
      <c r="BH260" s="50" t="str">
        <f ca="1">IF(ISBLANK(INDIRECT("H260"))," ",(INDIRECT("H260")))</f>
        <v xml:space="preserve"> </v>
      </c>
      <c r="BI260" s="50" t="str">
        <f ca="1">IF(ISBLANK(INDIRECT("I260"))," ",(INDIRECT("I260")))</f>
        <v xml:space="preserve"> </v>
      </c>
      <c r="BJ260" s="50" t="str">
        <f ca="1">IF(ISBLANK(INDIRECT("J260"))," ",(INDIRECT("J260")))</f>
        <v xml:space="preserve"> </v>
      </c>
      <c r="BK260" s="50" t="str">
        <f ca="1">IF(ISBLANK(INDIRECT("K260"))," ",(INDIRECT("K260")))</f>
        <v xml:space="preserve"> </v>
      </c>
      <c r="BL260" s="50" t="str">
        <f ca="1">IF(ISBLANK(INDIRECT("L260"))," ",(INDIRECT("L260")))</f>
        <v xml:space="preserve"> </v>
      </c>
      <c r="BM260" s="50" t="str">
        <f ca="1">IF(ISBLANK(INDIRECT("M260"))," ",(INDIRECT("M260")))</f>
        <v xml:space="preserve"> </v>
      </c>
      <c r="BN260" s="50" t="str">
        <f ca="1">IF(ISBLANK(INDIRECT("N260"))," ",(INDIRECT("N260")))</f>
        <v xml:space="preserve"> </v>
      </c>
      <c r="BO260" s="40" t="str">
        <f t="shared" ca="1" si="8"/>
        <v xml:space="preserve"> </v>
      </c>
      <c r="BP260" s="50" t="str">
        <f ca="1">IF(ISBLANK(INDIRECT("O260"))," ",(INDIRECT("O260")))</f>
        <v xml:space="preserve"> </v>
      </c>
      <c r="BQ260" s="50" t="str">
        <f ca="1">IF(ISBLANK(INDIRECT("P260"))," ",(INDIRECT("P260")))</f>
        <v xml:space="preserve"> </v>
      </c>
      <c r="BR260" s="50">
        <f ca="1">IF(ISBLANK(INDIRECT("Q260"))," ",(INDIRECT("Q260")))</f>
        <v>0</v>
      </c>
      <c r="BS260" s="50" t="str">
        <f ca="1">IF(ISBLANK(INDIRECT("R260"))," ",(INDIRECT("R260")))</f>
        <v xml:space="preserve"> </v>
      </c>
      <c r="BT260" s="50" t="str">
        <f ca="1">IF(ISBLANK(INDIRECT("S260"))," ",(INDIRECT("S260")))</f>
        <v xml:space="preserve"> </v>
      </c>
      <c r="BU260" s="40"/>
    </row>
    <row r="261" spans="1:73" x14ac:dyDescent="0.25">
      <c r="A261" s="379">
        <v>256</v>
      </c>
      <c r="B261" s="226"/>
      <c r="C261" s="227"/>
      <c r="D261" s="226"/>
      <c r="E261" s="227"/>
      <c r="F261" s="226"/>
      <c r="G261" s="226"/>
      <c r="H261" s="226"/>
      <c r="I261" s="226"/>
      <c r="J261" s="226"/>
      <c r="K261" s="226"/>
      <c r="L261" s="226"/>
      <c r="M261" s="226"/>
      <c r="N261" s="226"/>
      <c r="O261" s="235"/>
      <c r="P261" s="235"/>
      <c r="Q261" s="150">
        <f t="shared" si="9"/>
        <v>0</v>
      </c>
      <c r="R261" s="147"/>
      <c r="S261" s="226"/>
      <c r="BA261" s="50">
        <f ca="1">IF(ISBLANK(INDIRECT("A261"))," ",(INDIRECT("A261")))</f>
        <v>256</v>
      </c>
      <c r="BB261" s="50" t="str">
        <f ca="1">IF(ISBLANK(INDIRECT("B261"))," ",(INDIRECT("B261")))</f>
        <v xml:space="preserve"> </v>
      </c>
      <c r="BC261" s="50" t="str">
        <f ca="1">IF(ISBLANK(INDIRECT("C261"))," ",(INDIRECT("C261")))</f>
        <v xml:space="preserve"> </v>
      </c>
      <c r="BD261" s="50" t="str">
        <f ca="1">IF(ISBLANK(INDIRECT("D261"))," ",(INDIRECT("D261")))</f>
        <v xml:space="preserve"> </v>
      </c>
      <c r="BE261" s="50" t="str">
        <f ca="1">IF(ISBLANK(INDIRECT("E261"))," ",(INDIRECT("E261")))</f>
        <v xml:space="preserve"> </v>
      </c>
      <c r="BF261" s="50" t="str">
        <f ca="1">IF(ISBLANK(INDIRECT("F261"))," ",(INDIRECT("F261")))</f>
        <v xml:space="preserve"> </v>
      </c>
      <c r="BG261" s="50" t="str">
        <f ca="1">IF(ISBLANK(INDIRECT("G261"))," ",(INDIRECT("G261")))</f>
        <v xml:space="preserve"> </v>
      </c>
      <c r="BH261" s="50" t="str">
        <f ca="1">IF(ISBLANK(INDIRECT("H261"))," ",(INDIRECT("H261")))</f>
        <v xml:space="preserve"> </v>
      </c>
      <c r="BI261" s="50" t="str">
        <f ca="1">IF(ISBLANK(INDIRECT("I261"))," ",(INDIRECT("I261")))</f>
        <v xml:space="preserve"> </v>
      </c>
      <c r="BJ261" s="50" t="str">
        <f ca="1">IF(ISBLANK(INDIRECT("J261"))," ",(INDIRECT("J261")))</f>
        <v xml:space="preserve"> </v>
      </c>
      <c r="BK261" s="50" t="str">
        <f ca="1">IF(ISBLANK(INDIRECT("K261"))," ",(INDIRECT("K261")))</f>
        <v xml:space="preserve"> </v>
      </c>
      <c r="BL261" s="50" t="str">
        <f ca="1">IF(ISBLANK(INDIRECT("L261"))," ",(INDIRECT("L261")))</f>
        <v xml:space="preserve"> </v>
      </c>
      <c r="BM261" s="50" t="str">
        <f ca="1">IF(ISBLANK(INDIRECT("M261"))," ",(INDIRECT("M261")))</f>
        <v xml:space="preserve"> </v>
      </c>
      <c r="BN261" s="50" t="str">
        <f ca="1">IF(ISBLANK(INDIRECT("N261"))," ",(INDIRECT("N261")))</f>
        <v xml:space="preserve"> </v>
      </c>
      <c r="BO261" s="40" t="str">
        <f t="shared" ca="1" si="8"/>
        <v xml:space="preserve"> </v>
      </c>
      <c r="BP261" s="50" t="str">
        <f ca="1">IF(ISBLANK(INDIRECT("O261"))," ",(INDIRECT("O261")))</f>
        <v xml:space="preserve"> </v>
      </c>
      <c r="BQ261" s="50" t="str">
        <f ca="1">IF(ISBLANK(INDIRECT("P261"))," ",(INDIRECT("P261")))</f>
        <v xml:space="preserve"> </v>
      </c>
      <c r="BR261" s="50">
        <f ca="1">IF(ISBLANK(INDIRECT("Q261"))," ",(INDIRECT("Q261")))</f>
        <v>0</v>
      </c>
      <c r="BS261" s="50" t="str">
        <f ca="1">IF(ISBLANK(INDIRECT("R261"))," ",(INDIRECT("R261")))</f>
        <v xml:space="preserve"> </v>
      </c>
      <c r="BT261" s="50" t="str">
        <f ca="1">IF(ISBLANK(INDIRECT("S261"))," ",(INDIRECT("S261")))</f>
        <v xml:space="preserve"> </v>
      </c>
      <c r="BU261" s="40"/>
    </row>
    <row r="262" spans="1:73" x14ac:dyDescent="0.25">
      <c r="A262" s="379">
        <v>257</v>
      </c>
      <c r="B262" s="226"/>
      <c r="C262" s="227"/>
      <c r="D262" s="226"/>
      <c r="E262" s="227"/>
      <c r="F262" s="226"/>
      <c r="G262" s="226"/>
      <c r="H262" s="226"/>
      <c r="I262" s="226"/>
      <c r="J262" s="226"/>
      <c r="K262" s="226"/>
      <c r="L262" s="226"/>
      <c r="M262" s="226"/>
      <c r="N262" s="226"/>
      <c r="O262" s="235"/>
      <c r="P262" s="235"/>
      <c r="Q262" s="150">
        <f t="shared" si="9"/>
        <v>0</v>
      </c>
      <c r="R262" s="147"/>
      <c r="S262" s="226"/>
      <c r="BA262" s="50">
        <f ca="1">IF(ISBLANK(INDIRECT("A262"))," ",(INDIRECT("A262")))</f>
        <v>257</v>
      </c>
      <c r="BB262" s="50" t="str">
        <f ca="1">IF(ISBLANK(INDIRECT("B262"))," ",(INDIRECT("B262")))</f>
        <v xml:space="preserve"> </v>
      </c>
      <c r="BC262" s="50" t="str">
        <f ca="1">IF(ISBLANK(INDIRECT("C262"))," ",(INDIRECT("C262")))</f>
        <v xml:space="preserve"> </v>
      </c>
      <c r="BD262" s="50" t="str">
        <f ca="1">IF(ISBLANK(INDIRECT("D262"))," ",(INDIRECT("D262")))</f>
        <v xml:space="preserve"> </v>
      </c>
      <c r="BE262" s="50" t="str">
        <f ca="1">IF(ISBLANK(INDIRECT("E262"))," ",(INDIRECT("E262")))</f>
        <v xml:space="preserve"> </v>
      </c>
      <c r="BF262" s="50" t="str">
        <f ca="1">IF(ISBLANK(INDIRECT("F262"))," ",(INDIRECT("F262")))</f>
        <v xml:space="preserve"> </v>
      </c>
      <c r="BG262" s="50" t="str">
        <f ca="1">IF(ISBLANK(INDIRECT("G262"))," ",(INDIRECT("G262")))</f>
        <v xml:space="preserve"> </v>
      </c>
      <c r="BH262" s="50" t="str">
        <f ca="1">IF(ISBLANK(INDIRECT("H262"))," ",(INDIRECT("H262")))</f>
        <v xml:space="preserve"> </v>
      </c>
      <c r="BI262" s="50" t="str">
        <f ca="1">IF(ISBLANK(INDIRECT("I262"))," ",(INDIRECT("I262")))</f>
        <v xml:space="preserve"> </v>
      </c>
      <c r="BJ262" s="50" t="str">
        <f ca="1">IF(ISBLANK(INDIRECT("J262"))," ",(INDIRECT("J262")))</f>
        <v xml:space="preserve"> </v>
      </c>
      <c r="BK262" s="50" t="str">
        <f ca="1">IF(ISBLANK(INDIRECT("K262"))," ",(INDIRECT("K262")))</f>
        <v xml:space="preserve"> </v>
      </c>
      <c r="BL262" s="50" t="str">
        <f ca="1">IF(ISBLANK(INDIRECT("L262"))," ",(INDIRECT("L262")))</f>
        <v xml:space="preserve"> </v>
      </c>
      <c r="BM262" s="50" t="str">
        <f ca="1">IF(ISBLANK(INDIRECT("M262"))," ",(INDIRECT("M262")))</f>
        <v xml:space="preserve"> </v>
      </c>
      <c r="BN262" s="50" t="str">
        <f ca="1">IF(ISBLANK(INDIRECT("N262"))," ",(INDIRECT("N262")))</f>
        <v xml:space="preserve"> </v>
      </c>
      <c r="BO262" s="40" t="str">
        <f t="shared" ref="BO262:BO325" ca="1" si="10">IF((CONCATENATE(BD262,", ",BE262,", ",BF262," ,",BG262," , ",BH262," ",BI262,", ",BJ262,"  ",BK262,", bldg ",BL262,", apt ",BM262," (",BN262,")"))=$BO$5," ",IF((CONCATENATE(BD262,", ",BE262,", ",BF262," ,",BG262," , ",BH262," ",BI262,", ",BJ262,"  ",BK262,", bldg ",BL262,", apt ",BM262," (",BN262,")"))=$BO$3," ",IF((CONCATENATE(BD262,", ",BE262,", ",BF262," ,",BG262," , ",BH262," ",BI262,", ",BJ262,"  ",BK262,", bldg ",BL262,", apt ",BM262," (",BN262,")"))=$BO$4,"-",CONCATENATE(BD262,", ",BE262,", ",BF262," ,",BG262," , ",BH262," ",BI262,", ",BJ262,"  ",BK262,", bldg ",BL262,", apt ",BM262," (",BN262,")"))))</f>
        <v xml:space="preserve"> </v>
      </c>
      <c r="BP262" s="50" t="str">
        <f ca="1">IF(ISBLANK(INDIRECT("O262"))," ",(INDIRECT("O262")))</f>
        <v xml:space="preserve"> </v>
      </c>
      <c r="BQ262" s="50" t="str">
        <f ca="1">IF(ISBLANK(INDIRECT("P262"))," ",(INDIRECT("P262")))</f>
        <v xml:space="preserve"> </v>
      </c>
      <c r="BR262" s="50">
        <f ca="1">IF(ISBLANK(INDIRECT("Q262"))," ",(INDIRECT("Q262")))</f>
        <v>0</v>
      </c>
      <c r="BS262" s="50" t="str">
        <f ca="1">IF(ISBLANK(INDIRECT("R262"))," ",(INDIRECT("R262")))</f>
        <v xml:space="preserve"> </v>
      </c>
      <c r="BT262" s="50" t="str">
        <f ca="1">IF(ISBLANK(INDIRECT("S262"))," ",(INDIRECT("S262")))</f>
        <v xml:space="preserve"> </v>
      </c>
      <c r="BU262" s="40"/>
    </row>
    <row r="263" spans="1:73" x14ac:dyDescent="0.25">
      <c r="A263" s="379">
        <v>258</v>
      </c>
      <c r="B263" s="226"/>
      <c r="C263" s="227"/>
      <c r="D263" s="226"/>
      <c r="E263" s="227"/>
      <c r="F263" s="226"/>
      <c r="G263" s="226"/>
      <c r="H263" s="226"/>
      <c r="I263" s="226"/>
      <c r="J263" s="226"/>
      <c r="K263" s="226"/>
      <c r="L263" s="226"/>
      <c r="M263" s="226"/>
      <c r="N263" s="226"/>
      <c r="O263" s="235"/>
      <c r="P263" s="235"/>
      <c r="Q263" s="150">
        <f t="shared" si="9"/>
        <v>0</v>
      </c>
      <c r="R263" s="147"/>
      <c r="S263" s="226"/>
      <c r="BA263" s="50">
        <f ca="1">IF(ISBLANK(INDIRECT("A263"))," ",(INDIRECT("A263")))</f>
        <v>258</v>
      </c>
      <c r="BB263" s="50" t="str">
        <f ca="1">IF(ISBLANK(INDIRECT("B263"))," ",(INDIRECT("B263")))</f>
        <v xml:space="preserve"> </v>
      </c>
      <c r="BC263" s="50" t="str">
        <f ca="1">IF(ISBLANK(INDIRECT("C263"))," ",(INDIRECT("C263")))</f>
        <v xml:space="preserve"> </v>
      </c>
      <c r="BD263" s="50" t="str">
        <f ca="1">IF(ISBLANK(INDIRECT("D263"))," ",(INDIRECT("D263")))</f>
        <v xml:space="preserve"> </v>
      </c>
      <c r="BE263" s="50" t="str">
        <f ca="1">IF(ISBLANK(INDIRECT("E263"))," ",(INDIRECT("E263")))</f>
        <v xml:space="preserve"> </v>
      </c>
      <c r="BF263" s="50" t="str">
        <f ca="1">IF(ISBLANK(INDIRECT("F263"))," ",(INDIRECT("F263")))</f>
        <v xml:space="preserve"> </v>
      </c>
      <c r="BG263" s="50" t="str">
        <f ca="1">IF(ISBLANK(INDIRECT("G263"))," ",(INDIRECT("G263")))</f>
        <v xml:space="preserve"> </v>
      </c>
      <c r="BH263" s="50" t="str">
        <f ca="1">IF(ISBLANK(INDIRECT("H263"))," ",(INDIRECT("H263")))</f>
        <v xml:space="preserve"> </v>
      </c>
      <c r="BI263" s="50" t="str">
        <f ca="1">IF(ISBLANK(INDIRECT("I263"))," ",(INDIRECT("I263")))</f>
        <v xml:space="preserve"> </v>
      </c>
      <c r="BJ263" s="50" t="str">
        <f ca="1">IF(ISBLANK(INDIRECT("J263"))," ",(INDIRECT("J263")))</f>
        <v xml:space="preserve"> </v>
      </c>
      <c r="BK263" s="50" t="str">
        <f ca="1">IF(ISBLANK(INDIRECT("K263"))," ",(INDIRECT("K263")))</f>
        <v xml:space="preserve"> </v>
      </c>
      <c r="BL263" s="50" t="str">
        <f ca="1">IF(ISBLANK(INDIRECT("L263"))," ",(INDIRECT("L263")))</f>
        <v xml:space="preserve"> </v>
      </c>
      <c r="BM263" s="50" t="str">
        <f ca="1">IF(ISBLANK(INDIRECT("M263"))," ",(INDIRECT("M263")))</f>
        <v xml:space="preserve"> </v>
      </c>
      <c r="BN263" s="50" t="str">
        <f ca="1">IF(ISBLANK(INDIRECT("N263"))," ",(INDIRECT("N263")))</f>
        <v xml:space="preserve"> </v>
      </c>
      <c r="BO263" s="40" t="str">
        <f t="shared" ca="1" si="10"/>
        <v xml:space="preserve"> </v>
      </c>
      <c r="BP263" s="50" t="str">
        <f ca="1">IF(ISBLANK(INDIRECT("O263"))," ",(INDIRECT("O263")))</f>
        <v xml:space="preserve"> </v>
      </c>
      <c r="BQ263" s="50" t="str">
        <f ca="1">IF(ISBLANK(INDIRECT("P263"))," ",(INDIRECT("P263")))</f>
        <v xml:space="preserve"> </v>
      </c>
      <c r="BR263" s="50">
        <f ca="1">IF(ISBLANK(INDIRECT("Q263"))," ",(INDIRECT("Q263")))</f>
        <v>0</v>
      </c>
      <c r="BS263" s="50" t="str">
        <f ca="1">IF(ISBLANK(INDIRECT("R263"))," ",(INDIRECT("R263")))</f>
        <v xml:space="preserve"> </v>
      </c>
      <c r="BT263" s="50" t="str">
        <f ca="1">IF(ISBLANK(INDIRECT("S263"))," ",(INDIRECT("S263")))</f>
        <v xml:space="preserve"> </v>
      </c>
      <c r="BU263" s="40"/>
    </row>
    <row r="264" spans="1:73" x14ac:dyDescent="0.25">
      <c r="A264" s="379">
        <v>259</v>
      </c>
      <c r="B264" s="226"/>
      <c r="C264" s="227"/>
      <c r="D264" s="226"/>
      <c r="E264" s="227"/>
      <c r="F264" s="226"/>
      <c r="G264" s="226"/>
      <c r="H264" s="226"/>
      <c r="I264" s="226"/>
      <c r="J264" s="226"/>
      <c r="K264" s="226"/>
      <c r="L264" s="226"/>
      <c r="M264" s="226"/>
      <c r="N264" s="226"/>
      <c r="O264" s="235"/>
      <c r="P264" s="235"/>
      <c r="Q264" s="150">
        <f t="shared" ref="Q264:Q327" si="11">P264+O264</f>
        <v>0</v>
      </c>
      <c r="R264" s="147"/>
      <c r="S264" s="226"/>
      <c r="BA264" s="50">
        <f ca="1">IF(ISBLANK(INDIRECT("A264"))," ",(INDIRECT("A264")))</f>
        <v>259</v>
      </c>
      <c r="BB264" s="50" t="str">
        <f ca="1">IF(ISBLANK(INDIRECT("B264"))," ",(INDIRECT("B264")))</f>
        <v xml:space="preserve"> </v>
      </c>
      <c r="BC264" s="50" t="str">
        <f ca="1">IF(ISBLANK(INDIRECT("C264"))," ",(INDIRECT("C264")))</f>
        <v xml:space="preserve"> </v>
      </c>
      <c r="BD264" s="50" t="str">
        <f ca="1">IF(ISBLANK(INDIRECT("D264"))," ",(INDIRECT("D264")))</f>
        <v xml:space="preserve"> </v>
      </c>
      <c r="BE264" s="50" t="str">
        <f ca="1">IF(ISBLANK(INDIRECT("E264"))," ",(INDIRECT("E264")))</f>
        <v xml:space="preserve"> </v>
      </c>
      <c r="BF264" s="50" t="str">
        <f ca="1">IF(ISBLANK(INDIRECT("F264"))," ",(INDIRECT("F264")))</f>
        <v xml:space="preserve"> </v>
      </c>
      <c r="BG264" s="50" t="str">
        <f ca="1">IF(ISBLANK(INDIRECT("G264"))," ",(INDIRECT("G264")))</f>
        <v xml:space="preserve"> </v>
      </c>
      <c r="BH264" s="50" t="str">
        <f ca="1">IF(ISBLANK(INDIRECT("H264"))," ",(INDIRECT("H264")))</f>
        <v xml:space="preserve"> </v>
      </c>
      <c r="BI264" s="50" t="str">
        <f ca="1">IF(ISBLANK(INDIRECT("I264"))," ",(INDIRECT("I264")))</f>
        <v xml:space="preserve"> </v>
      </c>
      <c r="BJ264" s="50" t="str">
        <f ca="1">IF(ISBLANK(INDIRECT("J264"))," ",(INDIRECT("J264")))</f>
        <v xml:space="preserve"> </v>
      </c>
      <c r="BK264" s="50" t="str">
        <f ca="1">IF(ISBLANK(INDIRECT("K264"))," ",(INDIRECT("K264")))</f>
        <v xml:space="preserve"> </v>
      </c>
      <c r="BL264" s="50" t="str">
        <f ca="1">IF(ISBLANK(INDIRECT("L264"))," ",(INDIRECT("L264")))</f>
        <v xml:space="preserve"> </v>
      </c>
      <c r="BM264" s="50" t="str">
        <f ca="1">IF(ISBLANK(INDIRECT("M264"))," ",(INDIRECT("M264")))</f>
        <v xml:space="preserve"> </v>
      </c>
      <c r="BN264" s="50" t="str">
        <f ca="1">IF(ISBLANK(INDIRECT("N264"))," ",(INDIRECT("N264")))</f>
        <v xml:space="preserve"> </v>
      </c>
      <c r="BO264" s="40" t="str">
        <f t="shared" ca="1" si="10"/>
        <v xml:space="preserve"> </v>
      </c>
      <c r="BP264" s="50" t="str">
        <f ca="1">IF(ISBLANK(INDIRECT("O264"))," ",(INDIRECT("O264")))</f>
        <v xml:space="preserve"> </v>
      </c>
      <c r="BQ264" s="50" t="str">
        <f ca="1">IF(ISBLANK(INDIRECT("P264"))," ",(INDIRECT("P264")))</f>
        <v xml:space="preserve"> </v>
      </c>
      <c r="BR264" s="50">
        <f ca="1">IF(ISBLANK(INDIRECT("Q264"))," ",(INDIRECT("Q264")))</f>
        <v>0</v>
      </c>
      <c r="BS264" s="50" t="str">
        <f ca="1">IF(ISBLANK(INDIRECT("R264"))," ",(INDIRECT("R264")))</f>
        <v xml:space="preserve"> </v>
      </c>
      <c r="BT264" s="50" t="str">
        <f ca="1">IF(ISBLANK(INDIRECT("S264"))," ",(INDIRECT("S264")))</f>
        <v xml:space="preserve"> </v>
      </c>
      <c r="BU264" s="40"/>
    </row>
    <row r="265" spans="1:73" x14ac:dyDescent="0.25">
      <c r="A265" s="379">
        <v>260</v>
      </c>
      <c r="B265" s="226"/>
      <c r="C265" s="227"/>
      <c r="D265" s="226"/>
      <c r="E265" s="227"/>
      <c r="F265" s="226"/>
      <c r="G265" s="226"/>
      <c r="H265" s="226"/>
      <c r="I265" s="226"/>
      <c r="J265" s="226"/>
      <c r="K265" s="226"/>
      <c r="L265" s="226"/>
      <c r="M265" s="226"/>
      <c r="N265" s="226"/>
      <c r="O265" s="235"/>
      <c r="P265" s="235"/>
      <c r="Q265" s="150">
        <f t="shared" si="11"/>
        <v>0</v>
      </c>
      <c r="R265" s="147"/>
      <c r="S265" s="226"/>
      <c r="BA265" s="50">
        <f ca="1">IF(ISBLANK(INDIRECT("A265"))," ",(INDIRECT("A265")))</f>
        <v>260</v>
      </c>
      <c r="BB265" s="50" t="str">
        <f ca="1">IF(ISBLANK(INDIRECT("B265"))," ",(INDIRECT("B265")))</f>
        <v xml:space="preserve"> </v>
      </c>
      <c r="BC265" s="50" t="str">
        <f ca="1">IF(ISBLANK(INDIRECT("C265"))," ",(INDIRECT("C265")))</f>
        <v xml:space="preserve"> </v>
      </c>
      <c r="BD265" s="50" t="str">
        <f ca="1">IF(ISBLANK(INDIRECT("D265"))," ",(INDIRECT("D265")))</f>
        <v xml:space="preserve"> </v>
      </c>
      <c r="BE265" s="50" t="str">
        <f ca="1">IF(ISBLANK(INDIRECT("E265"))," ",(INDIRECT("E265")))</f>
        <v xml:space="preserve"> </v>
      </c>
      <c r="BF265" s="50" t="str">
        <f ca="1">IF(ISBLANK(INDIRECT("F265"))," ",(INDIRECT("F265")))</f>
        <v xml:space="preserve"> </v>
      </c>
      <c r="BG265" s="50" t="str">
        <f ca="1">IF(ISBLANK(INDIRECT("G265"))," ",(INDIRECT("G265")))</f>
        <v xml:space="preserve"> </v>
      </c>
      <c r="BH265" s="50" t="str">
        <f ca="1">IF(ISBLANK(INDIRECT("H265"))," ",(INDIRECT("H265")))</f>
        <v xml:space="preserve"> </v>
      </c>
      <c r="BI265" s="50" t="str">
        <f ca="1">IF(ISBLANK(INDIRECT("I265"))," ",(INDIRECT("I265")))</f>
        <v xml:space="preserve"> </v>
      </c>
      <c r="BJ265" s="50" t="str">
        <f ca="1">IF(ISBLANK(INDIRECT("J265"))," ",(INDIRECT("J265")))</f>
        <v xml:space="preserve"> </v>
      </c>
      <c r="BK265" s="50" t="str">
        <f ca="1">IF(ISBLANK(INDIRECT("K265"))," ",(INDIRECT("K265")))</f>
        <v xml:space="preserve"> </v>
      </c>
      <c r="BL265" s="50" t="str">
        <f ca="1">IF(ISBLANK(INDIRECT("L265"))," ",(INDIRECT("L265")))</f>
        <v xml:space="preserve"> </v>
      </c>
      <c r="BM265" s="50" t="str">
        <f ca="1">IF(ISBLANK(INDIRECT("M265"))," ",(INDIRECT("M265")))</f>
        <v xml:space="preserve"> </v>
      </c>
      <c r="BN265" s="50" t="str">
        <f ca="1">IF(ISBLANK(INDIRECT("N265"))," ",(INDIRECT("N265")))</f>
        <v xml:space="preserve"> </v>
      </c>
      <c r="BO265" s="40" t="str">
        <f t="shared" ca="1" si="10"/>
        <v xml:space="preserve"> </v>
      </c>
      <c r="BP265" s="50" t="str">
        <f ca="1">IF(ISBLANK(INDIRECT("O265"))," ",(INDIRECT("O265")))</f>
        <v xml:space="preserve"> </v>
      </c>
      <c r="BQ265" s="50" t="str">
        <f ca="1">IF(ISBLANK(INDIRECT("P265"))," ",(INDIRECT("P265")))</f>
        <v xml:space="preserve"> </v>
      </c>
      <c r="BR265" s="50">
        <f ca="1">IF(ISBLANK(INDIRECT("Q265"))," ",(INDIRECT("Q265")))</f>
        <v>0</v>
      </c>
      <c r="BS265" s="50" t="str">
        <f ca="1">IF(ISBLANK(INDIRECT("R265"))," ",(INDIRECT("R265")))</f>
        <v xml:space="preserve"> </v>
      </c>
      <c r="BT265" s="50" t="str">
        <f ca="1">IF(ISBLANK(INDIRECT("S265"))," ",(INDIRECT("S265")))</f>
        <v xml:space="preserve"> </v>
      </c>
      <c r="BU265" s="40"/>
    </row>
    <row r="266" spans="1:73" x14ac:dyDescent="0.25">
      <c r="A266" s="379">
        <v>261</v>
      </c>
      <c r="B266" s="226"/>
      <c r="C266" s="227"/>
      <c r="D266" s="226"/>
      <c r="E266" s="227"/>
      <c r="F266" s="226"/>
      <c r="G266" s="226"/>
      <c r="H266" s="226"/>
      <c r="I266" s="226"/>
      <c r="J266" s="226"/>
      <c r="K266" s="226"/>
      <c r="L266" s="226"/>
      <c r="M266" s="226"/>
      <c r="N266" s="226"/>
      <c r="O266" s="235"/>
      <c r="P266" s="235"/>
      <c r="Q266" s="150">
        <f t="shared" si="11"/>
        <v>0</v>
      </c>
      <c r="R266" s="147"/>
      <c r="S266" s="226"/>
      <c r="BA266" s="50">
        <f ca="1">IF(ISBLANK(INDIRECT("A266"))," ",(INDIRECT("A266")))</f>
        <v>261</v>
      </c>
      <c r="BB266" s="50" t="str">
        <f ca="1">IF(ISBLANK(INDIRECT("B266"))," ",(INDIRECT("B266")))</f>
        <v xml:space="preserve"> </v>
      </c>
      <c r="BC266" s="50" t="str">
        <f ca="1">IF(ISBLANK(INDIRECT("C266"))," ",(INDIRECT("C266")))</f>
        <v xml:space="preserve"> </v>
      </c>
      <c r="BD266" s="50" t="str">
        <f ca="1">IF(ISBLANK(INDIRECT("D266"))," ",(INDIRECT("D266")))</f>
        <v xml:space="preserve"> </v>
      </c>
      <c r="BE266" s="50" t="str">
        <f ca="1">IF(ISBLANK(INDIRECT("E266"))," ",(INDIRECT("E266")))</f>
        <v xml:space="preserve"> </v>
      </c>
      <c r="BF266" s="50" t="str">
        <f ca="1">IF(ISBLANK(INDIRECT("F266"))," ",(INDIRECT("F266")))</f>
        <v xml:space="preserve"> </v>
      </c>
      <c r="BG266" s="50" t="str">
        <f ca="1">IF(ISBLANK(INDIRECT("G266"))," ",(INDIRECT("G266")))</f>
        <v xml:space="preserve"> </v>
      </c>
      <c r="BH266" s="50" t="str">
        <f ca="1">IF(ISBLANK(INDIRECT("H266"))," ",(INDIRECT("H266")))</f>
        <v xml:space="preserve"> </v>
      </c>
      <c r="BI266" s="50" t="str">
        <f ca="1">IF(ISBLANK(INDIRECT("I266"))," ",(INDIRECT("I266")))</f>
        <v xml:space="preserve"> </v>
      </c>
      <c r="BJ266" s="50" t="str">
        <f ca="1">IF(ISBLANK(INDIRECT("J266"))," ",(INDIRECT("J266")))</f>
        <v xml:space="preserve"> </v>
      </c>
      <c r="BK266" s="50" t="str">
        <f ca="1">IF(ISBLANK(INDIRECT("K266"))," ",(INDIRECT("K266")))</f>
        <v xml:space="preserve"> </v>
      </c>
      <c r="BL266" s="50" t="str">
        <f ca="1">IF(ISBLANK(INDIRECT("L266"))," ",(INDIRECT("L266")))</f>
        <v xml:space="preserve"> </v>
      </c>
      <c r="BM266" s="50" t="str">
        <f ca="1">IF(ISBLANK(INDIRECT("M266"))," ",(INDIRECT("M266")))</f>
        <v xml:space="preserve"> </v>
      </c>
      <c r="BN266" s="50" t="str">
        <f ca="1">IF(ISBLANK(INDIRECT("N266"))," ",(INDIRECT("N266")))</f>
        <v xml:space="preserve"> </v>
      </c>
      <c r="BO266" s="40" t="str">
        <f t="shared" ca="1" si="10"/>
        <v xml:space="preserve"> </v>
      </c>
      <c r="BP266" s="50" t="str">
        <f ca="1">IF(ISBLANK(INDIRECT("O266"))," ",(INDIRECT("O266")))</f>
        <v xml:space="preserve"> </v>
      </c>
      <c r="BQ266" s="50" t="str">
        <f ca="1">IF(ISBLANK(INDIRECT("P266"))," ",(INDIRECT("P266")))</f>
        <v xml:space="preserve"> </v>
      </c>
      <c r="BR266" s="50">
        <f ca="1">IF(ISBLANK(INDIRECT("Q266"))," ",(INDIRECT("Q266")))</f>
        <v>0</v>
      </c>
      <c r="BS266" s="50" t="str">
        <f ca="1">IF(ISBLANK(INDIRECT("R266"))," ",(INDIRECT("R266")))</f>
        <v xml:space="preserve"> </v>
      </c>
      <c r="BT266" s="50" t="str">
        <f ca="1">IF(ISBLANK(INDIRECT("S266"))," ",(INDIRECT("S266")))</f>
        <v xml:space="preserve"> </v>
      </c>
      <c r="BU266" s="40"/>
    </row>
    <row r="267" spans="1:73" x14ac:dyDescent="0.25">
      <c r="A267" s="379">
        <v>262</v>
      </c>
      <c r="B267" s="226"/>
      <c r="C267" s="227"/>
      <c r="D267" s="226"/>
      <c r="E267" s="227"/>
      <c r="F267" s="226"/>
      <c r="G267" s="226"/>
      <c r="H267" s="226"/>
      <c r="I267" s="226"/>
      <c r="J267" s="226"/>
      <c r="K267" s="226"/>
      <c r="L267" s="226"/>
      <c r="M267" s="226"/>
      <c r="N267" s="226"/>
      <c r="O267" s="235"/>
      <c r="P267" s="235"/>
      <c r="Q267" s="150">
        <f t="shared" si="11"/>
        <v>0</v>
      </c>
      <c r="R267" s="147"/>
      <c r="S267" s="226"/>
      <c r="BA267" s="50">
        <f ca="1">IF(ISBLANK(INDIRECT("A267"))," ",(INDIRECT("A267")))</f>
        <v>262</v>
      </c>
      <c r="BB267" s="50" t="str">
        <f ca="1">IF(ISBLANK(INDIRECT("B267"))," ",(INDIRECT("B267")))</f>
        <v xml:space="preserve"> </v>
      </c>
      <c r="BC267" s="50" t="str">
        <f ca="1">IF(ISBLANK(INDIRECT("C267"))," ",(INDIRECT("C267")))</f>
        <v xml:space="preserve"> </v>
      </c>
      <c r="BD267" s="50" t="str">
        <f ca="1">IF(ISBLANK(INDIRECT("D267"))," ",(INDIRECT("D267")))</f>
        <v xml:space="preserve"> </v>
      </c>
      <c r="BE267" s="50" t="str">
        <f ca="1">IF(ISBLANK(INDIRECT("E267"))," ",(INDIRECT("E267")))</f>
        <v xml:space="preserve"> </v>
      </c>
      <c r="BF267" s="50" t="str">
        <f ca="1">IF(ISBLANK(INDIRECT("F267"))," ",(INDIRECT("F267")))</f>
        <v xml:space="preserve"> </v>
      </c>
      <c r="BG267" s="50" t="str">
        <f ca="1">IF(ISBLANK(INDIRECT("G267"))," ",(INDIRECT("G267")))</f>
        <v xml:space="preserve"> </v>
      </c>
      <c r="BH267" s="50" t="str">
        <f ca="1">IF(ISBLANK(INDIRECT("H267"))," ",(INDIRECT("H267")))</f>
        <v xml:space="preserve"> </v>
      </c>
      <c r="BI267" s="50" t="str">
        <f ca="1">IF(ISBLANK(INDIRECT("I267"))," ",(INDIRECT("I267")))</f>
        <v xml:space="preserve"> </v>
      </c>
      <c r="BJ267" s="50" t="str">
        <f ca="1">IF(ISBLANK(INDIRECT("J267"))," ",(INDIRECT("J267")))</f>
        <v xml:space="preserve"> </v>
      </c>
      <c r="BK267" s="50" t="str">
        <f ca="1">IF(ISBLANK(INDIRECT("K267"))," ",(INDIRECT("K267")))</f>
        <v xml:space="preserve"> </v>
      </c>
      <c r="BL267" s="50" t="str">
        <f ca="1">IF(ISBLANK(INDIRECT("L267"))," ",(INDIRECT("L267")))</f>
        <v xml:space="preserve"> </v>
      </c>
      <c r="BM267" s="50" t="str">
        <f ca="1">IF(ISBLANK(INDIRECT("M267"))," ",(INDIRECT("M267")))</f>
        <v xml:space="preserve"> </v>
      </c>
      <c r="BN267" s="50" t="str">
        <f ca="1">IF(ISBLANK(INDIRECT("N267"))," ",(INDIRECT("N267")))</f>
        <v xml:space="preserve"> </v>
      </c>
      <c r="BO267" s="40" t="str">
        <f t="shared" ca="1" si="10"/>
        <v xml:space="preserve"> </v>
      </c>
      <c r="BP267" s="50" t="str">
        <f ca="1">IF(ISBLANK(INDIRECT("O267"))," ",(INDIRECT("O267")))</f>
        <v xml:space="preserve"> </v>
      </c>
      <c r="BQ267" s="50" t="str">
        <f ca="1">IF(ISBLANK(INDIRECT("P267"))," ",(INDIRECT("P267")))</f>
        <v xml:space="preserve"> </v>
      </c>
      <c r="BR267" s="50">
        <f ca="1">IF(ISBLANK(INDIRECT("Q267"))," ",(INDIRECT("Q267")))</f>
        <v>0</v>
      </c>
      <c r="BS267" s="50" t="str">
        <f ca="1">IF(ISBLANK(INDIRECT("R267"))," ",(INDIRECT("R267")))</f>
        <v xml:space="preserve"> </v>
      </c>
      <c r="BT267" s="50" t="str">
        <f ca="1">IF(ISBLANK(INDIRECT("S267"))," ",(INDIRECT("S267")))</f>
        <v xml:space="preserve"> </v>
      </c>
      <c r="BU267" s="40"/>
    </row>
    <row r="268" spans="1:73" x14ac:dyDescent="0.25">
      <c r="A268" s="379">
        <v>263</v>
      </c>
      <c r="B268" s="226"/>
      <c r="C268" s="227"/>
      <c r="D268" s="226"/>
      <c r="E268" s="227"/>
      <c r="F268" s="226"/>
      <c r="G268" s="226"/>
      <c r="H268" s="226"/>
      <c r="I268" s="226"/>
      <c r="J268" s="226"/>
      <c r="K268" s="226"/>
      <c r="L268" s="226"/>
      <c r="M268" s="226"/>
      <c r="N268" s="226"/>
      <c r="O268" s="235"/>
      <c r="P268" s="235"/>
      <c r="Q268" s="150">
        <f t="shared" si="11"/>
        <v>0</v>
      </c>
      <c r="R268" s="147"/>
      <c r="S268" s="226"/>
      <c r="BA268" s="50">
        <f ca="1">IF(ISBLANK(INDIRECT("A268"))," ",(INDIRECT("A268")))</f>
        <v>263</v>
      </c>
      <c r="BB268" s="50" t="str">
        <f ca="1">IF(ISBLANK(INDIRECT("B268"))," ",(INDIRECT("B268")))</f>
        <v xml:space="preserve"> </v>
      </c>
      <c r="BC268" s="50" t="str">
        <f ca="1">IF(ISBLANK(INDIRECT("C268"))," ",(INDIRECT("C268")))</f>
        <v xml:space="preserve"> </v>
      </c>
      <c r="BD268" s="50" t="str">
        <f ca="1">IF(ISBLANK(INDIRECT("D268"))," ",(INDIRECT("D268")))</f>
        <v xml:space="preserve"> </v>
      </c>
      <c r="BE268" s="50" t="str">
        <f ca="1">IF(ISBLANK(INDIRECT("E268"))," ",(INDIRECT("E268")))</f>
        <v xml:space="preserve"> </v>
      </c>
      <c r="BF268" s="50" t="str">
        <f ca="1">IF(ISBLANK(INDIRECT("F268"))," ",(INDIRECT("F268")))</f>
        <v xml:space="preserve"> </v>
      </c>
      <c r="BG268" s="50" t="str">
        <f ca="1">IF(ISBLANK(INDIRECT("G268"))," ",(INDIRECT("G268")))</f>
        <v xml:space="preserve"> </v>
      </c>
      <c r="BH268" s="50" t="str">
        <f ca="1">IF(ISBLANK(INDIRECT("H268"))," ",(INDIRECT("H268")))</f>
        <v xml:space="preserve"> </v>
      </c>
      <c r="BI268" s="50" t="str">
        <f ca="1">IF(ISBLANK(INDIRECT("I268"))," ",(INDIRECT("I268")))</f>
        <v xml:space="preserve"> </v>
      </c>
      <c r="BJ268" s="50" t="str">
        <f ca="1">IF(ISBLANK(INDIRECT("J268"))," ",(INDIRECT("J268")))</f>
        <v xml:space="preserve"> </v>
      </c>
      <c r="BK268" s="50" t="str">
        <f ca="1">IF(ISBLANK(INDIRECT("K268"))," ",(INDIRECT("K268")))</f>
        <v xml:space="preserve"> </v>
      </c>
      <c r="BL268" s="50" t="str">
        <f ca="1">IF(ISBLANK(INDIRECT("L268"))," ",(INDIRECT("L268")))</f>
        <v xml:space="preserve"> </v>
      </c>
      <c r="BM268" s="50" t="str">
        <f ca="1">IF(ISBLANK(INDIRECT("M268"))," ",(INDIRECT("M268")))</f>
        <v xml:space="preserve"> </v>
      </c>
      <c r="BN268" s="50" t="str">
        <f ca="1">IF(ISBLANK(INDIRECT("N268"))," ",(INDIRECT("N268")))</f>
        <v xml:space="preserve"> </v>
      </c>
      <c r="BO268" s="40" t="str">
        <f t="shared" ca="1" si="10"/>
        <v xml:space="preserve"> </v>
      </c>
      <c r="BP268" s="50" t="str">
        <f ca="1">IF(ISBLANK(INDIRECT("O268"))," ",(INDIRECT("O268")))</f>
        <v xml:space="preserve"> </v>
      </c>
      <c r="BQ268" s="50" t="str">
        <f ca="1">IF(ISBLANK(INDIRECT("P268"))," ",(INDIRECT("P268")))</f>
        <v xml:space="preserve"> </v>
      </c>
      <c r="BR268" s="50">
        <f ca="1">IF(ISBLANK(INDIRECT("Q268"))," ",(INDIRECT("Q268")))</f>
        <v>0</v>
      </c>
      <c r="BS268" s="50" t="str">
        <f ca="1">IF(ISBLANK(INDIRECT("R268"))," ",(INDIRECT("R268")))</f>
        <v xml:space="preserve"> </v>
      </c>
      <c r="BT268" s="50" t="str">
        <f ca="1">IF(ISBLANK(INDIRECT("S268"))," ",(INDIRECT("S268")))</f>
        <v xml:space="preserve"> </v>
      </c>
      <c r="BU268" s="40"/>
    </row>
    <row r="269" spans="1:73" x14ac:dyDescent="0.25">
      <c r="A269" s="379">
        <v>264</v>
      </c>
      <c r="B269" s="226"/>
      <c r="C269" s="227"/>
      <c r="D269" s="226"/>
      <c r="E269" s="227"/>
      <c r="F269" s="226"/>
      <c r="G269" s="226"/>
      <c r="H269" s="226"/>
      <c r="I269" s="226"/>
      <c r="J269" s="226"/>
      <c r="K269" s="226"/>
      <c r="L269" s="226"/>
      <c r="M269" s="226"/>
      <c r="N269" s="226"/>
      <c r="O269" s="235"/>
      <c r="P269" s="235"/>
      <c r="Q269" s="150">
        <f t="shared" si="11"/>
        <v>0</v>
      </c>
      <c r="R269" s="147"/>
      <c r="S269" s="226"/>
      <c r="BA269" s="50">
        <f ca="1">IF(ISBLANK(INDIRECT("A269"))," ",(INDIRECT("A269")))</f>
        <v>264</v>
      </c>
      <c r="BB269" s="50" t="str">
        <f ca="1">IF(ISBLANK(INDIRECT("B269"))," ",(INDIRECT("B269")))</f>
        <v xml:space="preserve"> </v>
      </c>
      <c r="BC269" s="50" t="str">
        <f ca="1">IF(ISBLANK(INDIRECT("C269"))," ",(INDIRECT("C269")))</f>
        <v xml:space="preserve"> </v>
      </c>
      <c r="BD269" s="50" t="str">
        <f ca="1">IF(ISBLANK(INDIRECT("D269"))," ",(INDIRECT("D269")))</f>
        <v xml:space="preserve"> </v>
      </c>
      <c r="BE269" s="50" t="str">
        <f ca="1">IF(ISBLANK(INDIRECT("E269"))," ",(INDIRECT("E269")))</f>
        <v xml:space="preserve"> </v>
      </c>
      <c r="BF269" s="50" t="str">
        <f ca="1">IF(ISBLANK(INDIRECT("F269"))," ",(INDIRECT("F269")))</f>
        <v xml:space="preserve"> </v>
      </c>
      <c r="BG269" s="50" t="str">
        <f ca="1">IF(ISBLANK(INDIRECT("G269"))," ",(INDIRECT("G269")))</f>
        <v xml:space="preserve"> </v>
      </c>
      <c r="BH269" s="50" t="str">
        <f ca="1">IF(ISBLANK(INDIRECT("H269"))," ",(INDIRECT("H269")))</f>
        <v xml:space="preserve"> </v>
      </c>
      <c r="BI269" s="50" t="str">
        <f ca="1">IF(ISBLANK(INDIRECT("I269"))," ",(INDIRECT("I269")))</f>
        <v xml:space="preserve"> </v>
      </c>
      <c r="BJ269" s="50" t="str">
        <f ca="1">IF(ISBLANK(INDIRECT("J269"))," ",(INDIRECT("J269")))</f>
        <v xml:space="preserve"> </v>
      </c>
      <c r="BK269" s="50" t="str">
        <f ca="1">IF(ISBLANK(INDIRECT("K269"))," ",(INDIRECT("K269")))</f>
        <v xml:space="preserve"> </v>
      </c>
      <c r="BL269" s="50" t="str">
        <f ca="1">IF(ISBLANK(INDIRECT("L269"))," ",(INDIRECT("L269")))</f>
        <v xml:space="preserve"> </v>
      </c>
      <c r="BM269" s="50" t="str">
        <f ca="1">IF(ISBLANK(INDIRECT("M269"))," ",(INDIRECT("M269")))</f>
        <v xml:space="preserve"> </v>
      </c>
      <c r="BN269" s="50" t="str">
        <f ca="1">IF(ISBLANK(INDIRECT("N269"))," ",(INDIRECT("N269")))</f>
        <v xml:space="preserve"> </v>
      </c>
      <c r="BO269" s="40" t="str">
        <f t="shared" ca="1" si="10"/>
        <v xml:space="preserve"> </v>
      </c>
      <c r="BP269" s="50" t="str">
        <f ca="1">IF(ISBLANK(INDIRECT("O269"))," ",(INDIRECT("O269")))</f>
        <v xml:space="preserve"> </v>
      </c>
      <c r="BQ269" s="50" t="str">
        <f ca="1">IF(ISBLANK(INDIRECT("P269"))," ",(INDIRECT("P269")))</f>
        <v xml:space="preserve"> </v>
      </c>
      <c r="BR269" s="50">
        <f ca="1">IF(ISBLANK(INDIRECT("Q269"))," ",(INDIRECT("Q269")))</f>
        <v>0</v>
      </c>
      <c r="BS269" s="50" t="str">
        <f ca="1">IF(ISBLANK(INDIRECT("R269"))," ",(INDIRECT("R269")))</f>
        <v xml:space="preserve"> </v>
      </c>
      <c r="BT269" s="50" t="str">
        <f ca="1">IF(ISBLANK(INDIRECT("S269"))," ",(INDIRECT("S269")))</f>
        <v xml:space="preserve"> </v>
      </c>
      <c r="BU269" s="40"/>
    </row>
    <row r="270" spans="1:73" x14ac:dyDescent="0.25">
      <c r="A270" s="379">
        <v>265</v>
      </c>
      <c r="B270" s="226"/>
      <c r="C270" s="227"/>
      <c r="D270" s="226"/>
      <c r="E270" s="227"/>
      <c r="F270" s="226"/>
      <c r="G270" s="226"/>
      <c r="H270" s="226"/>
      <c r="I270" s="226"/>
      <c r="J270" s="226"/>
      <c r="K270" s="226"/>
      <c r="L270" s="226"/>
      <c r="M270" s="226"/>
      <c r="N270" s="226"/>
      <c r="O270" s="235"/>
      <c r="P270" s="235"/>
      <c r="Q270" s="150">
        <f t="shared" si="11"/>
        <v>0</v>
      </c>
      <c r="R270" s="147"/>
      <c r="S270" s="226"/>
      <c r="BA270" s="50">
        <f ca="1">IF(ISBLANK(INDIRECT("A270"))," ",(INDIRECT("A270")))</f>
        <v>265</v>
      </c>
      <c r="BB270" s="50" t="str">
        <f ca="1">IF(ISBLANK(INDIRECT("B270"))," ",(INDIRECT("B270")))</f>
        <v xml:space="preserve"> </v>
      </c>
      <c r="BC270" s="50" t="str">
        <f ca="1">IF(ISBLANK(INDIRECT("C270"))," ",(INDIRECT("C270")))</f>
        <v xml:space="preserve"> </v>
      </c>
      <c r="BD270" s="50" t="str">
        <f ca="1">IF(ISBLANK(INDIRECT("D270"))," ",(INDIRECT("D270")))</f>
        <v xml:space="preserve"> </v>
      </c>
      <c r="BE270" s="50" t="str">
        <f ca="1">IF(ISBLANK(INDIRECT("E270"))," ",(INDIRECT("E270")))</f>
        <v xml:space="preserve"> </v>
      </c>
      <c r="BF270" s="50" t="str">
        <f ca="1">IF(ISBLANK(INDIRECT("F270"))," ",(INDIRECT("F270")))</f>
        <v xml:space="preserve"> </v>
      </c>
      <c r="BG270" s="50" t="str">
        <f ca="1">IF(ISBLANK(INDIRECT("G270"))," ",(INDIRECT("G270")))</f>
        <v xml:space="preserve"> </v>
      </c>
      <c r="BH270" s="50" t="str">
        <f ca="1">IF(ISBLANK(INDIRECT("H270"))," ",(INDIRECT("H270")))</f>
        <v xml:space="preserve"> </v>
      </c>
      <c r="BI270" s="50" t="str">
        <f ca="1">IF(ISBLANK(INDIRECT("I270"))," ",(INDIRECT("I270")))</f>
        <v xml:space="preserve"> </v>
      </c>
      <c r="BJ270" s="50" t="str">
        <f ca="1">IF(ISBLANK(INDIRECT("J270"))," ",(INDIRECT("J270")))</f>
        <v xml:space="preserve"> </v>
      </c>
      <c r="BK270" s="50" t="str">
        <f ca="1">IF(ISBLANK(INDIRECT("K270"))," ",(INDIRECT("K270")))</f>
        <v xml:space="preserve"> </v>
      </c>
      <c r="BL270" s="50" t="str">
        <f ca="1">IF(ISBLANK(INDIRECT("L270"))," ",(INDIRECT("L270")))</f>
        <v xml:space="preserve"> </v>
      </c>
      <c r="BM270" s="50" t="str">
        <f ca="1">IF(ISBLANK(INDIRECT("M270"))," ",(INDIRECT("M270")))</f>
        <v xml:space="preserve"> </v>
      </c>
      <c r="BN270" s="50" t="str">
        <f ca="1">IF(ISBLANK(INDIRECT("N270"))," ",(INDIRECT("N270")))</f>
        <v xml:space="preserve"> </v>
      </c>
      <c r="BO270" s="40" t="str">
        <f t="shared" ca="1" si="10"/>
        <v xml:space="preserve"> </v>
      </c>
      <c r="BP270" s="50" t="str">
        <f ca="1">IF(ISBLANK(INDIRECT("O270"))," ",(INDIRECT("O270")))</f>
        <v xml:space="preserve"> </v>
      </c>
      <c r="BQ270" s="50" t="str">
        <f ca="1">IF(ISBLANK(INDIRECT("P270"))," ",(INDIRECT("P270")))</f>
        <v xml:space="preserve"> </v>
      </c>
      <c r="BR270" s="50">
        <f ca="1">IF(ISBLANK(INDIRECT("Q270"))," ",(INDIRECT("Q270")))</f>
        <v>0</v>
      </c>
      <c r="BS270" s="50" t="str">
        <f ca="1">IF(ISBLANK(INDIRECT("R270"))," ",(INDIRECT("R270")))</f>
        <v xml:space="preserve"> </v>
      </c>
      <c r="BT270" s="50" t="str">
        <f ca="1">IF(ISBLANK(INDIRECT("S270"))," ",(INDIRECT("S270")))</f>
        <v xml:space="preserve"> </v>
      </c>
      <c r="BU270" s="40"/>
    </row>
    <row r="271" spans="1:73" x14ac:dyDescent="0.25">
      <c r="A271" s="379">
        <v>266</v>
      </c>
      <c r="B271" s="226"/>
      <c r="C271" s="227"/>
      <c r="D271" s="226"/>
      <c r="E271" s="227"/>
      <c r="F271" s="226"/>
      <c r="G271" s="226"/>
      <c r="H271" s="226"/>
      <c r="I271" s="226"/>
      <c r="J271" s="226"/>
      <c r="K271" s="226"/>
      <c r="L271" s="226"/>
      <c r="M271" s="226"/>
      <c r="N271" s="226"/>
      <c r="O271" s="235"/>
      <c r="P271" s="235"/>
      <c r="Q271" s="150">
        <f t="shared" si="11"/>
        <v>0</v>
      </c>
      <c r="R271" s="147"/>
      <c r="S271" s="226"/>
      <c r="BA271" s="50">
        <f ca="1">IF(ISBLANK(INDIRECT("A271"))," ",(INDIRECT("A271")))</f>
        <v>266</v>
      </c>
      <c r="BB271" s="50" t="str">
        <f ca="1">IF(ISBLANK(INDIRECT("B271"))," ",(INDIRECT("B271")))</f>
        <v xml:space="preserve"> </v>
      </c>
      <c r="BC271" s="50" t="str">
        <f ca="1">IF(ISBLANK(INDIRECT("C271"))," ",(INDIRECT("C271")))</f>
        <v xml:space="preserve"> </v>
      </c>
      <c r="BD271" s="50" t="str">
        <f ca="1">IF(ISBLANK(INDIRECT("D271"))," ",(INDIRECT("D271")))</f>
        <v xml:space="preserve"> </v>
      </c>
      <c r="BE271" s="50" t="str">
        <f ca="1">IF(ISBLANK(INDIRECT("E271"))," ",(INDIRECT("E271")))</f>
        <v xml:space="preserve"> </v>
      </c>
      <c r="BF271" s="50" t="str">
        <f ca="1">IF(ISBLANK(INDIRECT("F271"))," ",(INDIRECT("F271")))</f>
        <v xml:space="preserve"> </v>
      </c>
      <c r="BG271" s="50" t="str">
        <f ca="1">IF(ISBLANK(INDIRECT("G271"))," ",(INDIRECT("G271")))</f>
        <v xml:space="preserve"> </v>
      </c>
      <c r="BH271" s="50" t="str">
        <f ca="1">IF(ISBLANK(INDIRECT("H271"))," ",(INDIRECT("H271")))</f>
        <v xml:space="preserve"> </v>
      </c>
      <c r="BI271" s="50" t="str">
        <f ca="1">IF(ISBLANK(INDIRECT("I271"))," ",(INDIRECT("I271")))</f>
        <v xml:space="preserve"> </v>
      </c>
      <c r="BJ271" s="50" t="str">
        <f ca="1">IF(ISBLANK(INDIRECT("J271"))," ",(INDIRECT("J271")))</f>
        <v xml:space="preserve"> </v>
      </c>
      <c r="BK271" s="50" t="str">
        <f ca="1">IF(ISBLANK(INDIRECT("K271"))," ",(INDIRECT("K271")))</f>
        <v xml:space="preserve"> </v>
      </c>
      <c r="BL271" s="50" t="str">
        <f ca="1">IF(ISBLANK(INDIRECT("L271"))," ",(INDIRECT("L271")))</f>
        <v xml:space="preserve"> </v>
      </c>
      <c r="BM271" s="50" t="str">
        <f ca="1">IF(ISBLANK(INDIRECT("M271"))," ",(INDIRECT("M271")))</f>
        <v xml:space="preserve"> </v>
      </c>
      <c r="BN271" s="50" t="str">
        <f ca="1">IF(ISBLANK(INDIRECT("N271"))," ",(INDIRECT("N271")))</f>
        <v xml:space="preserve"> </v>
      </c>
      <c r="BO271" s="40" t="str">
        <f t="shared" ca="1" si="10"/>
        <v xml:space="preserve"> </v>
      </c>
      <c r="BP271" s="50" t="str">
        <f ca="1">IF(ISBLANK(INDIRECT("O271"))," ",(INDIRECT("O271")))</f>
        <v xml:space="preserve"> </v>
      </c>
      <c r="BQ271" s="50" t="str">
        <f ca="1">IF(ISBLANK(INDIRECT("P271"))," ",(INDIRECT("P271")))</f>
        <v xml:space="preserve"> </v>
      </c>
      <c r="BR271" s="50">
        <f ca="1">IF(ISBLANK(INDIRECT("Q271"))," ",(INDIRECT("Q271")))</f>
        <v>0</v>
      </c>
      <c r="BS271" s="50" t="str">
        <f ca="1">IF(ISBLANK(INDIRECT("R271"))," ",(INDIRECT("R271")))</f>
        <v xml:space="preserve"> </v>
      </c>
      <c r="BT271" s="50" t="str">
        <f ca="1">IF(ISBLANK(INDIRECT("S271"))," ",(INDIRECT("S271")))</f>
        <v xml:space="preserve"> </v>
      </c>
      <c r="BU271" s="40"/>
    </row>
    <row r="272" spans="1:73" x14ac:dyDescent="0.25">
      <c r="A272" s="379">
        <v>267</v>
      </c>
      <c r="B272" s="226"/>
      <c r="C272" s="227"/>
      <c r="D272" s="226"/>
      <c r="E272" s="227"/>
      <c r="F272" s="226"/>
      <c r="G272" s="226"/>
      <c r="H272" s="226"/>
      <c r="I272" s="226"/>
      <c r="J272" s="226"/>
      <c r="K272" s="226"/>
      <c r="L272" s="226"/>
      <c r="M272" s="226"/>
      <c r="N272" s="226"/>
      <c r="O272" s="235"/>
      <c r="P272" s="235"/>
      <c r="Q272" s="150">
        <f t="shared" si="11"/>
        <v>0</v>
      </c>
      <c r="R272" s="147"/>
      <c r="S272" s="226"/>
      <c r="BA272" s="50">
        <f ca="1">IF(ISBLANK(INDIRECT("A272"))," ",(INDIRECT("A272")))</f>
        <v>267</v>
      </c>
      <c r="BB272" s="50" t="str">
        <f ca="1">IF(ISBLANK(INDIRECT("B272"))," ",(INDIRECT("B272")))</f>
        <v xml:space="preserve"> </v>
      </c>
      <c r="BC272" s="50" t="str">
        <f ca="1">IF(ISBLANK(INDIRECT("C272"))," ",(INDIRECT("C272")))</f>
        <v xml:space="preserve"> </v>
      </c>
      <c r="BD272" s="50" t="str">
        <f ca="1">IF(ISBLANK(INDIRECT("D272"))," ",(INDIRECT("D272")))</f>
        <v xml:space="preserve"> </v>
      </c>
      <c r="BE272" s="50" t="str">
        <f ca="1">IF(ISBLANK(INDIRECT("E272"))," ",(INDIRECT("E272")))</f>
        <v xml:space="preserve"> </v>
      </c>
      <c r="BF272" s="50" t="str">
        <f ca="1">IF(ISBLANK(INDIRECT("F272"))," ",(INDIRECT("F272")))</f>
        <v xml:space="preserve"> </v>
      </c>
      <c r="BG272" s="50" t="str">
        <f ca="1">IF(ISBLANK(INDIRECT("G272"))," ",(INDIRECT("G272")))</f>
        <v xml:space="preserve"> </v>
      </c>
      <c r="BH272" s="50" t="str">
        <f ca="1">IF(ISBLANK(INDIRECT("H272"))," ",(INDIRECT("H272")))</f>
        <v xml:space="preserve"> </v>
      </c>
      <c r="BI272" s="50" t="str">
        <f ca="1">IF(ISBLANK(INDIRECT("I272"))," ",(INDIRECT("I272")))</f>
        <v xml:space="preserve"> </v>
      </c>
      <c r="BJ272" s="50" t="str">
        <f ca="1">IF(ISBLANK(INDIRECT("J272"))," ",(INDIRECT("J272")))</f>
        <v xml:space="preserve"> </v>
      </c>
      <c r="BK272" s="50" t="str">
        <f ca="1">IF(ISBLANK(INDIRECT("K272"))," ",(INDIRECT("K272")))</f>
        <v xml:space="preserve"> </v>
      </c>
      <c r="BL272" s="50" t="str">
        <f ca="1">IF(ISBLANK(INDIRECT("L272"))," ",(INDIRECT("L272")))</f>
        <v xml:space="preserve"> </v>
      </c>
      <c r="BM272" s="50" t="str">
        <f ca="1">IF(ISBLANK(INDIRECT("M272"))," ",(INDIRECT("M272")))</f>
        <v xml:space="preserve"> </v>
      </c>
      <c r="BN272" s="50" t="str">
        <f ca="1">IF(ISBLANK(INDIRECT("N272"))," ",(INDIRECT("N272")))</f>
        <v xml:space="preserve"> </v>
      </c>
      <c r="BO272" s="40" t="str">
        <f t="shared" ca="1" si="10"/>
        <v xml:space="preserve"> </v>
      </c>
      <c r="BP272" s="50" t="str">
        <f ca="1">IF(ISBLANK(INDIRECT("O272"))," ",(INDIRECT("O272")))</f>
        <v xml:space="preserve"> </v>
      </c>
      <c r="BQ272" s="50" t="str">
        <f ca="1">IF(ISBLANK(INDIRECT("P272"))," ",(INDIRECT("P272")))</f>
        <v xml:space="preserve"> </v>
      </c>
      <c r="BR272" s="50">
        <f ca="1">IF(ISBLANK(INDIRECT("Q272"))," ",(INDIRECT("Q272")))</f>
        <v>0</v>
      </c>
      <c r="BS272" s="50" t="str">
        <f ca="1">IF(ISBLANK(INDIRECT("R272"))," ",(INDIRECT("R272")))</f>
        <v xml:space="preserve"> </v>
      </c>
      <c r="BT272" s="50" t="str">
        <f ca="1">IF(ISBLANK(INDIRECT("S272"))," ",(INDIRECT("S272")))</f>
        <v xml:space="preserve"> </v>
      </c>
      <c r="BU272" s="40"/>
    </row>
    <row r="273" spans="1:73" x14ac:dyDescent="0.25">
      <c r="A273" s="379">
        <v>268</v>
      </c>
      <c r="B273" s="226"/>
      <c r="C273" s="227"/>
      <c r="D273" s="226"/>
      <c r="E273" s="227"/>
      <c r="F273" s="226"/>
      <c r="G273" s="226"/>
      <c r="H273" s="226"/>
      <c r="I273" s="226"/>
      <c r="J273" s="226"/>
      <c r="K273" s="226"/>
      <c r="L273" s="226"/>
      <c r="M273" s="226"/>
      <c r="N273" s="226"/>
      <c r="O273" s="235"/>
      <c r="P273" s="235"/>
      <c r="Q273" s="150">
        <f t="shared" si="11"/>
        <v>0</v>
      </c>
      <c r="R273" s="147"/>
      <c r="S273" s="226"/>
      <c r="BA273" s="50">
        <f ca="1">IF(ISBLANK(INDIRECT("A273"))," ",(INDIRECT("A273")))</f>
        <v>268</v>
      </c>
      <c r="BB273" s="50" t="str">
        <f ca="1">IF(ISBLANK(INDIRECT("B273"))," ",(INDIRECT("B273")))</f>
        <v xml:space="preserve"> </v>
      </c>
      <c r="BC273" s="50" t="str">
        <f ca="1">IF(ISBLANK(INDIRECT("C273"))," ",(INDIRECT("C273")))</f>
        <v xml:space="preserve"> </v>
      </c>
      <c r="BD273" s="50" t="str">
        <f ca="1">IF(ISBLANK(INDIRECT("D273"))," ",(INDIRECT("D273")))</f>
        <v xml:space="preserve"> </v>
      </c>
      <c r="BE273" s="50" t="str">
        <f ca="1">IF(ISBLANK(INDIRECT("E273"))," ",(INDIRECT("E273")))</f>
        <v xml:space="preserve"> </v>
      </c>
      <c r="BF273" s="50" t="str">
        <f ca="1">IF(ISBLANK(INDIRECT("F273"))," ",(INDIRECT("F273")))</f>
        <v xml:space="preserve"> </v>
      </c>
      <c r="BG273" s="50" t="str">
        <f ca="1">IF(ISBLANK(INDIRECT("G273"))," ",(INDIRECT("G273")))</f>
        <v xml:space="preserve"> </v>
      </c>
      <c r="BH273" s="50" t="str">
        <f ca="1">IF(ISBLANK(INDIRECT("H273"))," ",(INDIRECT("H273")))</f>
        <v xml:space="preserve"> </v>
      </c>
      <c r="BI273" s="50" t="str">
        <f ca="1">IF(ISBLANK(INDIRECT("I273"))," ",(INDIRECT("I273")))</f>
        <v xml:space="preserve"> </v>
      </c>
      <c r="BJ273" s="50" t="str">
        <f ca="1">IF(ISBLANK(INDIRECT("J273"))," ",(INDIRECT("J273")))</f>
        <v xml:space="preserve"> </v>
      </c>
      <c r="BK273" s="50" t="str">
        <f ca="1">IF(ISBLANK(INDIRECT("K273"))," ",(INDIRECT("K273")))</f>
        <v xml:space="preserve"> </v>
      </c>
      <c r="BL273" s="50" t="str">
        <f ca="1">IF(ISBLANK(INDIRECT("L273"))," ",(INDIRECT("L273")))</f>
        <v xml:space="preserve"> </v>
      </c>
      <c r="BM273" s="50" t="str">
        <f ca="1">IF(ISBLANK(INDIRECT("M273"))," ",(INDIRECT("M273")))</f>
        <v xml:space="preserve"> </v>
      </c>
      <c r="BN273" s="50" t="str">
        <f ca="1">IF(ISBLANK(INDIRECT("N273"))," ",(INDIRECT("N273")))</f>
        <v xml:space="preserve"> </v>
      </c>
      <c r="BO273" s="40" t="str">
        <f t="shared" ca="1" si="10"/>
        <v xml:space="preserve"> </v>
      </c>
      <c r="BP273" s="50" t="str">
        <f ca="1">IF(ISBLANK(INDIRECT("O273"))," ",(INDIRECT("O273")))</f>
        <v xml:space="preserve"> </v>
      </c>
      <c r="BQ273" s="50" t="str">
        <f ca="1">IF(ISBLANK(INDIRECT("P273"))," ",(INDIRECT("P273")))</f>
        <v xml:space="preserve"> </v>
      </c>
      <c r="BR273" s="50">
        <f ca="1">IF(ISBLANK(INDIRECT("Q273"))," ",(INDIRECT("Q273")))</f>
        <v>0</v>
      </c>
      <c r="BS273" s="50" t="str">
        <f ca="1">IF(ISBLANK(INDIRECT("R273"))," ",(INDIRECT("R273")))</f>
        <v xml:space="preserve"> </v>
      </c>
      <c r="BT273" s="50" t="str">
        <f ca="1">IF(ISBLANK(INDIRECT("S273"))," ",(INDIRECT("S273")))</f>
        <v xml:space="preserve"> </v>
      </c>
      <c r="BU273" s="40"/>
    </row>
    <row r="274" spans="1:73" x14ac:dyDescent="0.25">
      <c r="A274" s="379">
        <v>269</v>
      </c>
      <c r="B274" s="226"/>
      <c r="C274" s="227"/>
      <c r="D274" s="226"/>
      <c r="E274" s="227"/>
      <c r="F274" s="226"/>
      <c r="G274" s="226"/>
      <c r="H274" s="226"/>
      <c r="I274" s="226"/>
      <c r="J274" s="226"/>
      <c r="K274" s="226"/>
      <c r="L274" s="226"/>
      <c r="M274" s="226"/>
      <c r="N274" s="226"/>
      <c r="O274" s="235"/>
      <c r="P274" s="235"/>
      <c r="Q274" s="150">
        <f t="shared" si="11"/>
        <v>0</v>
      </c>
      <c r="R274" s="147"/>
      <c r="S274" s="226"/>
      <c r="BA274" s="50">
        <f ca="1">IF(ISBLANK(INDIRECT("A274"))," ",(INDIRECT("A274")))</f>
        <v>269</v>
      </c>
      <c r="BB274" s="50" t="str">
        <f ca="1">IF(ISBLANK(INDIRECT("B274"))," ",(INDIRECT("B274")))</f>
        <v xml:space="preserve"> </v>
      </c>
      <c r="BC274" s="50" t="str">
        <f ca="1">IF(ISBLANK(INDIRECT("C274"))," ",(INDIRECT("C274")))</f>
        <v xml:space="preserve"> </v>
      </c>
      <c r="BD274" s="50" t="str">
        <f ca="1">IF(ISBLANK(INDIRECT("D274"))," ",(INDIRECT("D274")))</f>
        <v xml:space="preserve"> </v>
      </c>
      <c r="BE274" s="50" t="str">
        <f ca="1">IF(ISBLANK(INDIRECT("E274"))," ",(INDIRECT("E274")))</f>
        <v xml:space="preserve"> </v>
      </c>
      <c r="BF274" s="50" t="str">
        <f ca="1">IF(ISBLANK(INDIRECT("F274"))," ",(INDIRECT("F274")))</f>
        <v xml:space="preserve"> </v>
      </c>
      <c r="BG274" s="50" t="str">
        <f ca="1">IF(ISBLANK(INDIRECT("G274"))," ",(INDIRECT("G274")))</f>
        <v xml:space="preserve"> </v>
      </c>
      <c r="BH274" s="50" t="str">
        <f ca="1">IF(ISBLANK(INDIRECT("H274"))," ",(INDIRECT("H274")))</f>
        <v xml:space="preserve"> </v>
      </c>
      <c r="BI274" s="50" t="str">
        <f ca="1">IF(ISBLANK(INDIRECT("I274"))," ",(INDIRECT("I274")))</f>
        <v xml:space="preserve"> </v>
      </c>
      <c r="BJ274" s="50" t="str">
        <f ca="1">IF(ISBLANK(INDIRECT("J274"))," ",(INDIRECT("J274")))</f>
        <v xml:space="preserve"> </v>
      </c>
      <c r="BK274" s="50" t="str">
        <f ca="1">IF(ISBLANK(INDIRECT("K274"))," ",(INDIRECT("K274")))</f>
        <v xml:space="preserve"> </v>
      </c>
      <c r="BL274" s="50" t="str">
        <f ca="1">IF(ISBLANK(INDIRECT("L274"))," ",(INDIRECT("L274")))</f>
        <v xml:space="preserve"> </v>
      </c>
      <c r="BM274" s="50" t="str">
        <f ca="1">IF(ISBLANK(INDIRECT("M274"))," ",(INDIRECT("M274")))</f>
        <v xml:space="preserve"> </v>
      </c>
      <c r="BN274" s="50" t="str">
        <f ca="1">IF(ISBLANK(INDIRECT("N274"))," ",(INDIRECT("N274")))</f>
        <v xml:space="preserve"> </v>
      </c>
      <c r="BO274" s="40" t="str">
        <f t="shared" ca="1" si="10"/>
        <v xml:space="preserve"> </v>
      </c>
      <c r="BP274" s="50" t="str">
        <f ca="1">IF(ISBLANK(INDIRECT("O274"))," ",(INDIRECT("O274")))</f>
        <v xml:space="preserve"> </v>
      </c>
      <c r="BQ274" s="50" t="str">
        <f ca="1">IF(ISBLANK(INDIRECT("P274"))," ",(INDIRECT("P274")))</f>
        <v xml:space="preserve"> </v>
      </c>
      <c r="BR274" s="50">
        <f ca="1">IF(ISBLANK(INDIRECT("Q274"))," ",(INDIRECT("Q274")))</f>
        <v>0</v>
      </c>
      <c r="BS274" s="50" t="str">
        <f ca="1">IF(ISBLANK(INDIRECT("R274"))," ",(INDIRECT("R274")))</f>
        <v xml:space="preserve"> </v>
      </c>
      <c r="BT274" s="50" t="str">
        <f ca="1">IF(ISBLANK(INDIRECT("S274"))," ",(INDIRECT("S274")))</f>
        <v xml:space="preserve"> </v>
      </c>
      <c r="BU274" s="40"/>
    </row>
    <row r="275" spans="1:73" x14ac:dyDescent="0.25">
      <c r="A275" s="379">
        <v>270</v>
      </c>
      <c r="B275" s="226"/>
      <c r="C275" s="227"/>
      <c r="D275" s="226"/>
      <c r="E275" s="227"/>
      <c r="F275" s="226"/>
      <c r="G275" s="226"/>
      <c r="H275" s="226"/>
      <c r="I275" s="226"/>
      <c r="J275" s="226"/>
      <c r="K275" s="226"/>
      <c r="L275" s="226"/>
      <c r="M275" s="226"/>
      <c r="N275" s="226"/>
      <c r="O275" s="235"/>
      <c r="P275" s="235"/>
      <c r="Q275" s="150">
        <f t="shared" si="11"/>
        <v>0</v>
      </c>
      <c r="R275" s="147"/>
      <c r="S275" s="226"/>
      <c r="BA275" s="50">
        <f ca="1">IF(ISBLANK(INDIRECT("A275"))," ",(INDIRECT("A275")))</f>
        <v>270</v>
      </c>
      <c r="BB275" s="50" t="str">
        <f ca="1">IF(ISBLANK(INDIRECT("B275"))," ",(INDIRECT("B275")))</f>
        <v xml:space="preserve"> </v>
      </c>
      <c r="BC275" s="50" t="str">
        <f ca="1">IF(ISBLANK(INDIRECT("C275"))," ",(INDIRECT("C275")))</f>
        <v xml:space="preserve"> </v>
      </c>
      <c r="BD275" s="50" t="str">
        <f ca="1">IF(ISBLANK(INDIRECT("D275"))," ",(INDIRECT("D275")))</f>
        <v xml:space="preserve"> </v>
      </c>
      <c r="BE275" s="50" t="str">
        <f ca="1">IF(ISBLANK(INDIRECT("E275"))," ",(INDIRECT("E275")))</f>
        <v xml:space="preserve"> </v>
      </c>
      <c r="BF275" s="50" t="str">
        <f ca="1">IF(ISBLANK(INDIRECT("F275"))," ",(INDIRECT("F275")))</f>
        <v xml:space="preserve"> </v>
      </c>
      <c r="BG275" s="50" t="str">
        <f ca="1">IF(ISBLANK(INDIRECT("G275"))," ",(INDIRECT("G275")))</f>
        <v xml:space="preserve"> </v>
      </c>
      <c r="BH275" s="50" t="str">
        <f ca="1">IF(ISBLANK(INDIRECT("H275"))," ",(INDIRECT("H275")))</f>
        <v xml:space="preserve"> </v>
      </c>
      <c r="BI275" s="50" t="str">
        <f ca="1">IF(ISBLANK(INDIRECT("I275"))," ",(INDIRECT("I275")))</f>
        <v xml:space="preserve"> </v>
      </c>
      <c r="BJ275" s="50" t="str">
        <f ca="1">IF(ISBLANK(INDIRECT("J275"))," ",(INDIRECT("J275")))</f>
        <v xml:space="preserve"> </v>
      </c>
      <c r="BK275" s="50" t="str">
        <f ca="1">IF(ISBLANK(INDIRECT("K275"))," ",(INDIRECT("K275")))</f>
        <v xml:space="preserve"> </v>
      </c>
      <c r="BL275" s="50" t="str">
        <f ca="1">IF(ISBLANK(INDIRECT("L275"))," ",(INDIRECT("L275")))</f>
        <v xml:space="preserve"> </v>
      </c>
      <c r="BM275" s="50" t="str">
        <f ca="1">IF(ISBLANK(INDIRECT("M275"))," ",(INDIRECT("M275")))</f>
        <v xml:space="preserve"> </v>
      </c>
      <c r="BN275" s="50" t="str">
        <f ca="1">IF(ISBLANK(INDIRECT("N275"))," ",(INDIRECT("N275")))</f>
        <v xml:space="preserve"> </v>
      </c>
      <c r="BO275" s="40" t="str">
        <f t="shared" ca="1" si="10"/>
        <v xml:space="preserve"> </v>
      </c>
      <c r="BP275" s="50" t="str">
        <f ca="1">IF(ISBLANK(INDIRECT("O275"))," ",(INDIRECT("O275")))</f>
        <v xml:space="preserve"> </v>
      </c>
      <c r="BQ275" s="50" t="str">
        <f ca="1">IF(ISBLANK(INDIRECT("P275"))," ",(INDIRECT("P275")))</f>
        <v xml:space="preserve"> </v>
      </c>
      <c r="BR275" s="50">
        <f ca="1">IF(ISBLANK(INDIRECT("Q275"))," ",(INDIRECT("Q275")))</f>
        <v>0</v>
      </c>
      <c r="BS275" s="50" t="str">
        <f ca="1">IF(ISBLANK(INDIRECT("R275"))," ",(INDIRECT("R275")))</f>
        <v xml:space="preserve"> </v>
      </c>
      <c r="BT275" s="50" t="str">
        <f ca="1">IF(ISBLANK(INDIRECT("S275"))," ",(INDIRECT("S275")))</f>
        <v xml:space="preserve"> </v>
      </c>
      <c r="BU275" s="40"/>
    </row>
    <row r="276" spans="1:73" x14ac:dyDescent="0.25">
      <c r="A276" s="379">
        <v>271</v>
      </c>
      <c r="B276" s="226"/>
      <c r="C276" s="227"/>
      <c r="D276" s="226"/>
      <c r="E276" s="227"/>
      <c r="F276" s="226"/>
      <c r="G276" s="226"/>
      <c r="H276" s="226"/>
      <c r="I276" s="226"/>
      <c r="J276" s="226"/>
      <c r="K276" s="226"/>
      <c r="L276" s="226"/>
      <c r="M276" s="226"/>
      <c r="N276" s="226"/>
      <c r="O276" s="235"/>
      <c r="P276" s="235"/>
      <c r="Q276" s="150">
        <f t="shared" si="11"/>
        <v>0</v>
      </c>
      <c r="R276" s="147"/>
      <c r="S276" s="226"/>
      <c r="BA276" s="50">
        <f ca="1">IF(ISBLANK(INDIRECT("A276"))," ",(INDIRECT("A276")))</f>
        <v>271</v>
      </c>
      <c r="BB276" s="50" t="str">
        <f ca="1">IF(ISBLANK(INDIRECT("B276"))," ",(INDIRECT("B276")))</f>
        <v xml:space="preserve"> </v>
      </c>
      <c r="BC276" s="50" t="str">
        <f ca="1">IF(ISBLANK(INDIRECT("C276"))," ",(INDIRECT("C276")))</f>
        <v xml:space="preserve"> </v>
      </c>
      <c r="BD276" s="50" t="str">
        <f ca="1">IF(ISBLANK(INDIRECT("D276"))," ",(INDIRECT("D276")))</f>
        <v xml:space="preserve"> </v>
      </c>
      <c r="BE276" s="50" t="str">
        <f ca="1">IF(ISBLANK(INDIRECT("E276"))," ",(INDIRECT("E276")))</f>
        <v xml:space="preserve"> </v>
      </c>
      <c r="BF276" s="50" t="str">
        <f ca="1">IF(ISBLANK(INDIRECT("F276"))," ",(INDIRECT("F276")))</f>
        <v xml:space="preserve"> </v>
      </c>
      <c r="BG276" s="50" t="str">
        <f ca="1">IF(ISBLANK(INDIRECT("G276"))," ",(INDIRECT("G276")))</f>
        <v xml:space="preserve"> </v>
      </c>
      <c r="BH276" s="50" t="str">
        <f ca="1">IF(ISBLANK(INDIRECT("H276"))," ",(INDIRECT("H276")))</f>
        <v xml:space="preserve"> </v>
      </c>
      <c r="BI276" s="50" t="str">
        <f ca="1">IF(ISBLANK(INDIRECT("I276"))," ",(INDIRECT("I276")))</f>
        <v xml:space="preserve"> </v>
      </c>
      <c r="BJ276" s="50" t="str">
        <f ca="1">IF(ISBLANK(INDIRECT("J276"))," ",(INDIRECT("J276")))</f>
        <v xml:space="preserve"> </v>
      </c>
      <c r="BK276" s="50" t="str">
        <f ca="1">IF(ISBLANK(INDIRECT("K276"))," ",(INDIRECT("K276")))</f>
        <v xml:space="preserve"> </v>
      </c>
      <c r="BL276" s="50" t="str">
        <f ca="1">IF(ISBLANK(INDIRECT("L276"))," ",(INDIRECT("L276")))</f>
        <v xml:space="preserve"> </v>
      </c>
      <c r="BM276" s="50" t="str">
        <f ca="1">IF(ISBLANK(INDIRECT("M276"))," ",(INDIRECT("M276")))</f>
        <v xml:space="preserve"> </v>
      </c>
      <c r="BN276" s="50" t="str">
        <f ca="1">IF(ISBLANK(INDIRECT("N276"))," ",(INDIRECT("N276")))</f>
        <v xml:space="preserve"> </v>
      </c>
      <c r="BO276" s="40" t="str">
        <f t="shared" ca="1" si="10"/>
        <v xml:space="preserve"> </v>
      </c>
      <c r="BP276" s="50" t="str">
        <f ca="1">IF(ISBLANK(INDIRECT("O276"))," ",(INDIRECT("O276")))</f>
        <v xml:space="preserve"> </v>
      </c>
      <c r="BQ276" s="50" t="str">
        <f ca="1">IF(ISBLANK(INDIRECT("P276"))," ",(INDIRECT("P276")))</f>
        <v xml:space="preserve"> </v>
      </c>
      <c r="BR276" s="50">
        <f ca="1">IF(ISBLANK(INDIRECT("Q276"))," ",(INDIRECT("Q276")))</f>
        <v>0</v>
      </c>
      <c r="BS276" s="50" t="str">
        <f ca="1">IF(ISBLANK(INDIRECT("R276"))," ",(INDIRECT("R276")))</f>
        <v xml:space="preserve"> </v>
      </c>
      <c r="BT276" s="50" t="str">
        <f ca="1">IF(ISBLANK(INDIRECT("S276"))," ",(INDIRECT("S276")))</f>
        <v xml:space="preserve"> </v>
      </c>
      <c r="BU276" s="40"/>
    </row>
    <row r="277" spans="1:73" x14ac:dyDescent="0.25">
      <c r="A277" s="379">
        <v>272</v>
      </c>
      <c r="B277" s="226"/>
      <c r="C277" s="227"/>
      <c r="D277" s="226"/>
      <c r="E277" s="227"/>
      <c r="F277" s="226"/>
      <c r="G277" s="226"/>
      <c r="H277" s="226"/>
      <c r="I277" s="226"/>
      <c r="J277" s="226"/>
      <c r="K277" s="226"/>
      <c r="L277" s="226"/>
      <c r="M277" s="226"/>
      <c r="N277" s="226"/>
      <c r="O277" s="235"/>
      <c r="P277" s="235"/>
      <c r="Q277" s="150">
        <f t="shared" si="11"/>
        <v>0</v>
      </c>
      <c r="R277" s="147"/>
      <c r="S277" s="226"/>
      <c r="BA277" s="50">
        <f ca="1">IF(ISBLANK(INDIRECT("A277"))," ",(INDIRECT("A277")))</f>
        <v>272</v>
      </c>
      <c r="BB277" s="50" t="str">
        <f ca="1">IF(ISBLANK(INDIRECT("B277"))," ",(INDIRECT("B277")))</f>
        <v xml:space="preserve"> </v>
      </c>
      <c r="BC277" s="50" t="str">
        <f ca="1">IF(ISBLANK(INDIRECT("C277"))," ",(INDIRECT("C277")))</f>
        <v xml:space="preserve"> </v>
      </c>
      <c r="BD277" s="50" t="str">
        <f ca="1">IF(ISBLANK(INDIRECT("D277"))," ",(INDIRECT("D277")))</f>
        <v xml:space="preserve"> </v>
      </c>
      <c r="BE277" s="50" t="str">
        <f ca="1">IF(ISBLANK(INDIRECT("E277"))," ",(INDIRECT("E277")))</f>
        <v xml:space="preserve"> </v>
      </c>
      <c r="BF277" s="50" t="str">
        <f ca="1">IF(ISBLANK(INDIRECT("F277"))," ",(INDIRECT("F277")))</f>
        <v xml:space="preserve"> </v>
      </c>
      <c r="BG277" s="50" t="str">
        <f ca="1">IF(ISBLANK(INDIRECT("G277"))," ",(INDIRECT("G277")))</f>
        <v xml:space="preserve"> </v>
      </c>
      <c r="BH277" s="50" t="str">
        <f ca="1">IF(ISBLANK(INDIRECT("H277"))," ",(INDIRECT("H277")))</f>
        <v xml:space="preserve"> </v>
      </c>
      <c r="BI277" s="50" t="str">
        <f ca="1">IF(ISBLANK(INDIRECT("I277"))," ",(INDIRECT("I277")))</f>
        <v xml:space="preserve"> </v>
      </c>
      <c r="BJ277" s="50" t="str">
        <f ca="1">IF(ISBLANK(INDIRECT("J277"))," ",(INDIRECT("J277")))</f>
        <v xml:space="preserve"> </v>
      </c>
      <c r="BK277" s="50" t="str">
        <f ca="1">IF(ISBLANK(INDIRECT("K277"))," ",(INDIRECT("K277")))</f>
        <v xml:space="preserve"> </v>
      </c>
      <c r="BL277" s="50" t="str">
        <f ca="1">IF(ISBLANK(INDIRECT("L277"))," ",(INDIRECT("L277")))</f>
        <v xml:space="preserve"> </v>
      </c>
      <c r="BM277" s="50" t="str">
        <f ca="1">IF(ISBLANK(INDIRECT("M277"))," ",(INDIRECT("M277")))</f>
        <v xml:space="preserve"> </v>
      </c>
      <c r="BN277" s="50" t="str">
        <f ca="1">IF(ISBLANK(INDIRECT("N277"))," ",(INDIRECT("N277")))</f>
        <v xml:space="preserve"> </v>
      </c>
      <c r="BO277" s="40" t="str">
        <f t="shared" ca="1" si="10"/>
        <v xml:space="preserve"> </v>
      </c>
      <c r="BP277" s="50" t="str">
        <f ca="1">IF(ISBLANK(INDIRECT("O277"))," ",(INDIRECT("O277")))</f>
        <v xml:space="preserve"> </v>
      </c>
      <c r="BQ277" s="50" t="str">
        <f ca="1">IF(ISBLANK(INDIRECT("P277"))," ",(INDIRECT("P277")))</f>
        <v xml:space="preserve"> </v>
      </c>
      <c r="BR277" s="50">
        <f ca="1">IF(ISBLANK(INDIRECT("Q277"))," ",(INDIRECT("Q277")))</f>
        <v>0</v>
      </c>
      <c r="BS277" s="50" t="str">
        <f ca="1">IF(ISBLANK(INDIRECT("R277"))," ",(INDIRECT("R277")))</f>
        <v xml:space="preserve"> </v>
      </c>
      <c r="BT277" s="50" t="str">
        <f ca="1">IF(ISBLANK(INDIRECT("S277"))," ",(INDIRECT("S277")))</f>
        <v xml:space="preserve"> </v>
      </c>
      <c r="BU277" s="40"/>
    </row>
    <row r="278" spans="1:73" x14ac:dyDescent="0.25">
      <c r="A278" s="379">
        <v>273</v>
      </c>
      <c r="B278" s="226"/>
      <c r="C278" s="227"/>
      <c r="D278" s="226"/>
      <c r="E278" s="227"/>
      <c r="F278" s="226"/>
      <c r="G278" s="226"/>
      <c r="H278" s="226"/>
      <c r="I278" s="226"/>
      <c r="J278" s="226"/>
      <c r="K278" s="226"/>
      <c r="L278" s="226"/>
      <c r="M278" s="226"/>
      <c r="N278" s="226"/>
      <c r="O278" s="235"/>
      <c r="P278" s="235"/>
      <c r="Q278" s="150">
        <f t="shared" si="11"/>
        <v>0</v>
      </c>
      <c r="R278" s="147"/>
      <c r="S278" s="226"/>
      <c r="BA278" s="50">
        <f ca="1">IF(ISBLANK(INDIRECT("A278"))," ",(INDIRECT("A278")))</f>
        <v>273</v>
      </c>
      <c r="BB278" s="50" t="str">
        <f ca="1">IF(ISBLANK(INDIRECT("B278"))," ",(INDIRECT("B278")))</f>
        <v xml:space="preserve"> </v>
      </c>
      <c r="BC278" s="50" t="str">
        <f ca="1">IF(ISBLANK(INDIRECT("C278"))," ",(INDIRECT("C278")))</f>
        <v xml:space="preserve"> </v>
      </c>
      <c r="BD278" s="50" t="str">
        <f ca="1">IF(ISBLANK(INDIRECT("D278"))," ",(INDIRECT("D278")))</f>
        <v xml:space="preserve"> </v>
      </c>
      <c r="BE278" s="50" t="str">
        <f ca="1">IF(ISBLANK(INDIRECT("E278"))," ",(INDIRECT("E278")))</f>
        <v xml:space="preserve"> </v>
      </c>
      <c r="BF278" s="50" t="str">
        <f ca="1">IF(ISBLANK(INDIRECT("F278"))," ",(INDIRECT("F278")))</f>
        <v xml:space="preserve"> </v>
      </c>
      <c r="BG278" s="50" t="str">
        <f ca="1">IF(ISBLANK(INDIRECT("G278"))," ",(INDIRECT("G278")))</f>
        <v xml:space="preserve"> </v>
      </c>
      <c r="BH278" s="50" t="str">
        <f ca="1">IF(ISBLANK(INDIRECT("H278"))," ",(INDIRECT("H278")))</f>
        <v xml:space="preserve"> </v>
      </c>
      <c r="BI278" s="50" t="str">
        <f ca="1">IF(ISBLANK(INDIRECT("I278"))," ",(INDIRECT("I278")))</f>
        <v xml:space="preserve"> </v>
      </c>
      <c r="BJ278" s="50" t="str">
        <f ca="1">IF(ISBLANK(INDIRECT("J278"))," ",(INDIRECT("J278")))</f>
        <v xml:space="preserve"> </v>
      </c>
      <c r="BK278" s="50" t="str">
        <f ca="1">IF(ISBLANK(INDIRECT("K278"))," ",(INDIRECT("K278")))</f>
        <v xml:space="preserve"> </v>
      </c>
      <c r="BL278" s="50" t="str">
        <f ca="1">IF(ISBLANK(INDIRECT("L278"))," ",(INDIRECT("L278")))</f>
        <v xml:space="preserve"> </v>
      </c>
      <c r="BM278" s="50" t="str">
        <f ca="1">IF(ISBLANK(INDIRECT("M278"))," ",(INDIRECT("M278")))</f>
        <v xml:space="preserve"> </v>
      </c>
      <c r="BN278" s="50" t="str">
        <f ca="1">IF(ISBLANK(INDIRECT("N278"))," ",(INDIRECT("N278")))</f>
        <v xml:space="preserve"> </v>
      </c>
      <c r="BO278" s="40" t="str">
        <f t="shared" ca="1" si="10"/>
        <v xml:space="preserve"> </v>
      </c>
      <c r="BP278" s="50" t="str">
        <f ca="1">IF(ISBLANK(INDIRECT("O278"))," ",(INDIRECT("O278")))</f>
        <v xml:space="preserve"> </v>
      </c>
      <c r="BQ278" s="50" t="str">
        <f ca="1">IF(ISBLANK(INDIRECT("P278"))," ",(INDIRECT("P278")))</f>
        <v xml:space="preserve"> </v>
      </c>
      <c r="BR278" s="50">
        <f ca="1">IF(ISBLANK(INDIRECT("Q278"))," ",(INDIRECT("Q278")))</f>
        <v>0</v>
      </c>
      <c r="BS278" s="50" t="str">
        <f ca="1">IF(ISBLANK(INDIRECT("R278"))," ",(INDIRECT("R278")))</f>
        <v xml:space="preserve"> </v>
      </c>
      <c r="BT278" s="50" t="str">
        <f ca="1">IF(ISBLANK(INDIRECT("S278"))," ",(INDIRECT("S278")))</f>
        <v xml:space="preserve"> </v>
      </c>
      <c r="BU278" s="40"/>
    </row>
    <row r="279" spans="1:73" x14ac:dyDescent="0.25">
      <c r="A279" s="379">
        <v>274</v>
      </c>
      <c r="B279" s="226"/>
      <c r="C279" s="227"/>
      <c r="D279" s="226"/>
      <c r="E279" s="227"/>
      <c r="F279" s="226"/>
      <c r="G279" s="226"/>
      <c r="H279" s="226"/>
      <c r="I279" s="226"/>
      <c r="J279" s="226"/>
      <c r="K279" s="226"/>
      <c r="L279" s="226"/>
      <c r="M279" s="226"/>
      <c r="N279" s="226"/>
      <c r="O279" s="235"/>
      <c r="P279" s="235"/>
      <c r="Q279" s="150">
        <f t="shared" si="11"/>
        <v>0</v>
      </c>
      <c r="R279" s="147"/>
      <c r="S279" s="226"/>
      <c r="BA279" s="50">
        <f ca="1">IF(ISBLANK(INDIRECT("A279"))," ",(INDIRECT("A279")))</f>
        <v>274</v>
      </c>
      <c r="BB279" s="50" t="str">
        <f ca="1">IF(ISBLANK(INDIRECT("B279"))," ",(INDIRECT("B279")))</f>
        <v xml:space="preserve"> </v>
      </c>
      <c r="BC279" s="50" t="str">
        <f ca="1">IF(ISBLANK(INDIRECT("C279"))," ",(INDIRECT("C279")))</f>
        <v xml:space="preserve"> </v>
      </c>
      <c r="BD279" s="50" t="str">
        <f ca="1">IF(ISBLANK(INDIRECT("D279"))," ",(INDIRECT("D279")))</f>
        <v xml:space="preserve"> </v>
      </c>
      <c r="BE279" s="50" t="str">
        <f ca="1">IF(ISBLANK(INDIRECT("E279"))," ",(INDIRECT("E279")))</f>
        <v xml:space="preserve"> </v>
      </c>
      <c r="BF279" s="50" t="str">
        <f ca="1">IF(ISBLANK(INDIRECT("F279"))," ",(INDIRECT("F279")))</f>
        <v xml:space="preserve"> </v>
      </c>
      <c r="BG279" s="50" t="str">
        <f ca="1">IF(ISBLANK(INDIRECT("G279"))," ",(INDIRECT("G279")))</f>
        <v xml:space="preserve"> </v>
      </c>
      <c r="BH279" s="50" t="str">
        <f ca="1">IF(ISBLANK(INDIRECT("H279"))," ",(INDIRECT("H279")))</f>
        <v xml:space="preserve"> </v>
      </c>
      <c r="BI279" s="50" t="str">
        <f ca="1">IF(ISBLANK(INDIRECT("I279"))," ",(INDIRECT("I279")))</f>
        <v xml:space="preserve"> </v>
      </c>
      <c r="BJ279" s="50" t="str">
        <f ca="1">IF(ISBLANK(INDIRECT("J279"))," ",(INDIRECT("J279")))</f>
        <v xml:space="preserve"> </v>
      </c>
      <c r="BK279" s="50" t="str">
        <f ca="1">IF(ISBLANK(INDIRECT("K279"))," ",(INDIRECT("K279")))</f>
        <v xml:space="preserve"> </v>
      </c>
      <c r="BL279" s="50" t="str">
        <f ca="1">IF(ISBLANK(INDIRECT("L279"))," ",(INDIRECT("L279")))</f>
        <v xml:space="preserve"> </v>
      </c>
      <c r="BM279" s="50" t="str">
        <f ca="1">IF(ISBLANK(INDIRECT("M279"))," ",(INDIRECT("M279")))</f>
        <v xml:space="preserve"> </v>
      </c>
      <c r="BN279" s="50" t="str">
        <f ca="1">IF(ISBLANK(INDIRECT("N279"))," ",(INDIRECT("N279")))</f>
        <v xml:space="preserve"> </v>
      </c>
      <c r="BO279" s="40" t="str">
        <f t="shared" ca="1" si="10"/>
        <v xml:space="preserve"> </v>
      </c>
      <c r="BP279" s="50" t="str">
        <f ca="1">IF(ISBLANK(INDIRECT("O279"))," ",(INDIRECT("O279")))</f>
        <v xml:space="preserve"> </v>
      </c>
      <c r="BQ279" s="50" t="str">
        <f ca="1">IF(ISBLANK(INDIRECT("P279"))," ",(INDIRECT("P279")))</f>
        <v xml:space="preserve"> </v>
      </c>
      <c r="BR279" s="50">
        <f ca="1">IF(ISBLANK(INDIRECT("Q279"))," ",(INDIRECT("Q279")))</f>
        <v>0</v>
      </c>
      <c r="BS279" s="50" t="str">
        <f ca="1">IF(ISBLANK(INDIRECT("R279"))," ",(INDIRECT("R279")))</f>
        <v xml:space="preserve"> </v>
      </c>
      <c r="BT279" s="50" t="str">
        <f ca="1">IF(ISBLANK(INDIRECT("S279"))," ",(INDIRECT("S279")))</f>
        <v xml:space="preserve"> </v>
      </c>
      <c r="BU279" s="40"/>
    </row>
    <row r="280" spans="1:73" x14ac:dyDescent="0.25">
      <c r="A280" s="379">
        <v>275</v>
      </c>
      <c r="B280" s="226"/>
      <c r="C280" s="227"/>
      <c r="D280" s="226"/>
      <c r="E280" s="227"/>
      <c r="F280" s="226"/>
      <c r="G280" s="226"/>
      <c r="H280" s="226"/>
      <c r="I280" s="226"/>
      <c r="J280" s="226"/>
      <c r="K280" s="226"/>
      <c r="L280" s="226"/>
      <c r="M280" s="226"/>
      <c r="N280" s="226"/>
      <c r="O280" s="235"/>
      <c r="P280" s="235"/>
      <c r="Q280" s="150">
        <f t="shared" si="11"/>
        <v>0</v>
      </c>
      <c r="R280" s="147"/>
      <c r="S280" s="226"/>
      <c r="BA280" s="50">
        <f ca="1">IF(ISBLANK(INDIRECT("A280"))," ",(INDIRECT("A280")))</f>
        <v>275</v>
      </c>
      <c r="BB280" s="50" t="str">
        <f ca="1">IF(ISBLANK(INDIRECT("B280"))," ",(INDIRECT("B280")))</f>
        <v xml:space="preserve"> </v>
      </c>
      <c r="BC280" s="50" t="str">
        <f ca="1">IF(ISBLANK(INDIRECT("C280"))," ",(INDIRECT("C280")))</f>
        <v xml:space="preserve"> </v>
      </c>
      <c r="BD280" s="50" t="str">
        <f ca="1">IF(ISBLANK(INDIRECT("D280"))," ",(INDIRECT("D280")))</f>
        <v xml:space="preserve"> </v>
      </c>
      <c r="BE280" s="50" t="str">
        <f ca="1">IF(ISBLANK(INDIRECT("E280"))," ",(INDIRECT("E280")))</f>
        <v xml:space="preserve"> </v>
      </c>
      <c r="BF280" s="50" t="str">
        <f ca="1">IF(ISBLANK(INDIRECT("F280"))," ",(INDIRECT("F280")))</f>
        <v xml:space="preserve"> </v>
      </c>
      <c r="BG280" s="50" t="str">
        <f ca="1">IF(ISBLANK(INDIRECT("G280"))," ",(INDIRECT("G280")))</f>
        <v xml:space="preserve"> </v>
      </c>
      <c r="BH280" s="50" t="str">
        <f ca="1">IF(ISBLANK(INDIRECT("H280"))," ",(INDIRECT("H280")))</f>
        <v xml:space="preserve"> </v>
      </c>
      <c r="BI280" s="50" t="str">
        <f ca="1">IF(ISBLANK(INDIRECT("I280"))," ",(INDIRECT("I280")))</f>
        <v xml:space="preserve"> </v>
      </c>
      <c r="BJ280" s="50" t="str">
        <f ca="1">IF(ISBLANK(INDIRECT("J280"))," ",(INDIRECT("J280")))</f>
        <v xml:space="preserve"> </v>
      </c>
      <c r="BK280" s="50" t="str">
        <f ca="1">IF(ISBLANK(INDIRECT("K280"))," ",(INDIRECT("K280")))</f>
        <v xml:space="preserve"> </v>
      </c>
      <c r="BL280" s="50" t="str">
        <f ca="1">IF(ISBLANK(INDIRECT("L280"))," ",(INDIRECT("L280")))</f>
        <v xml:space="preserve"> </v>
      </c>
      <c r="BM280" s="50" t="str">
        <f ca="1">IF(ISBLANK(INDIRECT("M280"))," ",(INDIRECT("M280")))</f>
        <v xml:space="preserve"> </v>
      </c>
      <c r="BN280" s="50" t="str">
        <f ca="1">IF(ISBLANK(INDIRECT("N280"))," ",(INDIRECT("N280")))</f>
        <v xml:space="preserve"> </v>
      </c>
      <c r="BO280" s="40" t="str">
        <f t="shared" ca="1" si="10"/>
        <v xml:space="preserve"> </v>
      </c>
      <c r="BP280" s="50" t="str">
        <f ca="1">IF(ISBLANK(INDIRECT("O280"))," ",(INDIRECT("O280")))</f>
        <v xml:space="preserve"> </v>
      </c>
      <c r="BQ280" s="50" t="str">
        <f ca="1">IF(ISBLANK(INDIRECT("P280"))," ",(INDIRECT("P280")))</f>
        <v xml:space="preserve"> </v>
      </c>
      <c r="BR280" s="50">
        <f ca="1">IF(ISBLANK(INDIRECT("Q280"))," ",(INDIRECT("Q280")))</f>
        <v>0</v>
      </c>
      <c r="BS280" s="50" t="str">
        <f ca="1">IF(ISBLANK(INDIRECT("R280"))," ",(INDIRECT("R280")))</f>
        <v xml:space="preserve"> </v>
      </c>
      <c r="BT280" s="50" t="str">
        <f ca="1">IF(ISBLANK(INDIRECT("S280"))," ",(INDIRECT("S280")))</f>
        <v xml:space="preserve"> </v>
      </c>
      <c r="BU280" s="40"/>
    </row>
    <row r="281" spans="1:73" x14ac:dyDescent="0.25">
      <c r="A281" s="379">
        <v>276</v>
      </c>
      <c r="B281" s="226"/>
      <c r="C281" s="227"/>
      <c r="D281" s="226"/>
      <c r="E281" s="227"/>
      <c r="F281" s="226"/>
      <c r="G281" s="226"/>
      <c r="H281" s="226"/>
      <c r="I281" s="226"/>
      <c r="J281" s="226"/>
      <c r="K281" s="226"/>
      <c r="L281" s="226"/>
      <c r="M281" s="226"/>
      <c r="N281" s="226"/>
      <c r="O281" s="235"/>
      <c r="P281" s="235"/>
      <c r="Q281" s="150">
        <f t="shared" si="11"/>
        <v>0</v>
      </c>
      <c r="R281" s="147"/>
      <c r="S281" s="226"/>
      <c r="BA281" s="50">
        <f ca="1">IF(ISBLANK(INDIRECT("A281"))," ",(INDIRECT("A281")))</f>
        <v>276</v>
      </c>
      <c r="BB281" s="50" t="str">
        <f ca="1">IF(ISBLANK(INDIRECT("B281"))," ",(INDIRECT("B281")))</f>
        <v xml:space="preserve"> </v>
      </c>
      <c r="BC281" s="50" t="str">
        <f ca="1">IF(ISBLANK(INDIRECT("C281"))," ",(INDIRECT("C281")))</f>
        <v xml:space="preserve"> </v>
      </c>
      <c r="BD281" s="50" t="str">
        <f ca="1">IF(ISBLANK(INDIRECT("D281"))," ",(INDIRECT("D281")))</f>
        <v xml:space="preserve"> </v>
      </c>
      <c r="BE281" s="50" t="str">
        <f ca="1">IF(ISBLANK(INDIRECT("E281"))," ",(INDIRECT("E281")))</f>
        <v xml:space="preserve"> </v>
      </c>
      <c r="BF281" s="50" t="str">
        <f ca="1">IF(ISBLANK(INDIRECT("F281"))," ",(INDIRECT("F281")))</f>
        <v xml:space="preserve"> </v>
      </c>
      <c r="BG281" s="50" t="str">
        <f ca="1">IF(ISBLANK(INDIRECT("G281"))," ",(INDIRECT("G281")))</f>
        <v xml:space="preserve"> </v>
      </c>
      <c r="BH281" s="50" t="str">
        <f ca="1">IF(ISBLANK(INDIRECT("H281"))," ",(INDIRECT("H281")))</f>
        <v xml:space="preserve"> </v>
      </c>
      <c r="BI281" s="50" t="str">
        <f ca="1">IF(ISBLANK(INDIRECT("I281"))," ",(INDIRECT("I281")))</f>
        <v xml:space="preserve"> </v>
      </c>
      <c r="BJ281" s="50" t="str">
        <f ca="1">IF(ISBLANK(INDIRECT("J281"))," ",(INDIRECT("J281")))</f>
        <v xml:space="preserve"> </v>
      </c>
      <c r="BK281" s="50" t="str">
        <f ca="1">IF(ISBLANK(INDIRECT("K281"))," ",(INDIRECT("K281")))</f>
        <v xml:space="preserve"> </v>
      </c>
      <c r="BL281" s="50" t="str">
        <f ca="1">IF(ISBLANK(INDIRECT("L281"))," ",(INDIRECT("L281")))</f>
        <v xml:space="preserve"> </v>
      </c>
      <c r="BM281" s="50" t="str">
        <f ca="1">IF(ISBLANK(INDIRECT("M281"))," ",(INDIRECT("M281")))</f>
        <v xml:space="preserve"> </v>
      </c>
      <c r="BN281" s="50" t="str">
        <f ca="1">IF(ISBLANK(INDIRECT("N281"))," ",(INDIRECT("N281")))</f>
        <v xml:space="preserve"> </v>
      </c>
      <c r="BO281" s="40" t="str">
        <f t="shared" ca="1" si="10"/>
        <v xml:space="preserve"> </v>
      </c>
      <c r="BP281" s="50" t="str">
        <f ca="1">IF(ISBLANK(INDIRECT("O281"))," ",(INDIRECT("O281")))</f>
        <v xml:space="preserve"> </v>
      </c>
      <c r="BQ281" s="50" t="str">
        <f ca="1">IF(ISBLANK(INDIRECT("P281"))," ",(INDIRECT("P281")))</f>
        <v xml:space="preserve"> </v>
      </c>
      <c r="BR281" s="50">
        <f ca="1">IF(ISBLANK(INDIRECT("Q281"))," ",(INDIRECT("Q281")))</f>
        <v>0</v>
      </c>
      <c r="BS281" s="50" t="str">
        <f ca="1">IF(ISBLANK(INDIRECT("R281"))," ",(INDIRECT("R281")))</f>
        <v xml:space="preserve"> </v>
      </c>
      <c r="BT281" s="50" t="str">
        <f ca="1">IF(ISBLANK(INDIRECT("S281"))," ",(INDIRECT("S281")))</f>
        <v xml:space="preserve"> </v>
      </c>
      <c r="BU281" s="40"/>
    </row>
    <row r="282" spans="1:73" x14ac:dyDescent="0.25">
      <c r="A282" s="379">
        <v>277</v>
      </c>
      <c r="B282" s="226"/>
      <c r="C282" s="227"/>
      <c r="D282" s="226"/>
      <c r="E282" s="227"/>
      <c r="F282" s="226"/>
      <c r="G282" s="226"/>
      <c r="H282" s="226"/>
      <c r="I282" s="226"/>
      <c r="J282" s="226"/>
      <c r="K282" s="226"/>
      <c r="L282" s="226"/>
      <c r="M282" s="226"/>
      <c r="N282" s="226"/>
      <c r="O282" s="235"/>
      <c r="P282" s="235"/>
      <c r="Q282" s="150">
        <f t="shared" si="11"/>
        <v>0</v>
      </c>
      <c r="R282" s="147"/>
      <c r="S282" s="226"/>
      <c r="BA282" s="50">
        <f ca="1">IF(ISBLANK(INDIRECT("A282"))," ",(INDIRECT("A282")))</f>
        <v>277</v>
      </c>
      <c r="BB282" s="50" t="str">
        <f ca="1">IF(ISBLANK(INDIRECT("B282"))," ",(INDIRECT("B282")))</f>
        <v xml:space="preserve"> </v>
      </c>
      <c r="BC282" s="50" t="str">
        <f ca="1">IF(ISBLANK(INDIRECT("C282"))," ",(INDIRECT("C282")))</f>
        <v xml:space="preserve"> </v>
      </c>
      <c r="BD282" s="50" t="str">
        <f ca="1">IF(ISBLANK(INDIRECT("D282"))," ",(INDIRECT("D282")))</f>
        <v xml:space="preserve"> </v>
      </c>
      <c r="BE282" s="50" t="str">
        <f ca="1">IF(ISBLANK(INDIRECT("E282"))," ",(INDIRECT("E282")))</f>
        <v xml:space="preserve"> </v>
      </c>
      <c r="BF282" s="50" t="str">
        <f ca="1">IF(ISBLANK(INDIRECT("F282"))," ",(INDIRECT("F282")))</f>
        <v xml:space="preserve"> </v>
      </c>
      <c r="BG282" s="50" t="str">
        <f ca="1">IF(ISBLANK(INDIRECT("G282"))," ",(INDIRECT("G282")))</f>
        <v xml:space="preserve"> </v>
      </c>
      <c r="BH282" s="50" t="str">
        <f ca="1">IF(ISBLANK(INDIRECT("H282"))," ",(INDIRECT("H282")))</f>
        <v xml:space="preserve"> </v>
      </c>
      <c r="BI282" s="50" t="str">
        <f ca="1">IF(ISBLANK(INDIRECT("I282"))," ",(INDIRECT("I282")))</f>
        <v xml:space="preserve"> </v>
      </c>
      <c r="BJ282" s="50" t="str">
        <f ca="1">IF(ISBLANK(INDIRECT("J282"))," ",(INDIRECT("J282")))</f>
        <v xml:space="preserve"> </v>
      </c>
      <c r="BK282" s="50" t="str">
        <f ca="1">IF(ISBLANK(INDIRECT("K282"))," ",(INDIRECT("K282")))</f>
        <v xml:space="preserve"> </v>
      </c>
      <c r="BL282" s="50" t="str">
        <f ca="1">IF(ISBLANK(INDIRECT("L282"))," ",(INDIRECT("L282")))</f>
        <v xml:space="preserve"> </v>
      </c>
      <c r="BM282" s="50" t="str">
        <f ca="1">IF(ISBLANK(INDIRECT("M282"))," ",(INDIRECT("M282")))</f>
        <v xml:space="preserve"> </v>
      </c>
      <c r="BN282" s="50" t="str">
        <f ca="1">IF(ISBLANK(INDIRECT("N282"))," ",(INDIRECT("N282")))</f>
        <v xml:space="preserve"> </v>
      </c>
      <c r="BO282" s="40" t="str">
        <f t="shared" ca="1" si="10"/>
        <v xml:space="preserve"> </v>
      </c>
      <c r="BP282" s="50" t="str">
        <f ca="1">IF(ISBLANK(INDIRECT("O282"))," ",(INDIRECT("O282")))</f>
        <v xml:space="preserve"> </v>
      </c>
      <c r="BQ282" s="50" t="str">
        <f ca="1">IF(ISBLANK(INDIRECT("P282"))," ",(INDIRECT("P282")))</f>
        <v xml:space="preserve"> </v>
      </c>
      <c r="BR282" s="50">
        <f ca="1">IF(ISBLANK(INDIRECT("Q282"))," ",(INDIRECT("Q282")))</f>
        <v>0</v>
      </c>
      <c r="BS282" s="50" t="str">
        <f ca="1">IF(ISBLANK(INDIRECT("R282"))," ",(INDIRECT("R282")))</f>
        <v xml:space="preserve"> </v>
      </c>
      <c r="BT282" s="50" t="str">
        <f ca="1">IF(ISBLANK(INDIRECT("S282"))," ",(INDIRECT("S282")))</f>
        <v xml:space="preserve"> </v>
      </c>
      <c r="BU282" s="40"/>
    </row>
    <row r="283" spans="1:73" x14ac:dyDescent="0.25">
      <c r="A283" s="379">
        <v>278</v>
      </c>
      <c r="B283" s="226"/>
      <c r="C283" s="227"/>
      <c r="D283" s="226"/>
      <c r="E283" s="227"/>
      <c r="F283" s="226"/>
      <c r="G283" s="226"/>
      <c r="H283" s="226"/>
      <c r="I283" s="226"/>
      <c r="J283" s="226"/>
      <c r="K283" s="226"/>
      <c r="L283" s="226"/>
      <c r="M283" s="226"/>
      <c r="N283" s="226"/>
      <c r="O283" s="235"/>
      <c r="P283" s="235"/>
      <c r="Q283" s="150">
        <f t="shared" si="11"/>
        <v>0</v>
      </c>
      <c r="R283" s="147"/>
      <c r="S283" s="226"/>
      <c r="BA283" s="50">
        <f ca="1">IF(ISBLANK(INDIRECT("A283"))," ",(INDIRECT("A283")))</f>
        <v>278</v>
      </c>
      <c r="BB283" s="50" t="str">
        <f ca="1">IF(ISBLANK(INDIRECT("B283"))," ",(INDIRECT("B283")))</f>
        <v xml:space="preserve"> </v>
      </c>
      <c r="BC283" s="50" t="str">
        <f ca="1">IF(ISBLANK(INDIRECT("C283"))," ",(INDIRECT("C283")))</f>
        <v xml:space="preserve"> </v>
      </c>
      <c r="BD283" s="50" t="str">
        <f ca="1">IF(ISBLANK(INDIRECT("D283"))," ",(INDIRECT("D283")))</f>
        <v xml:space="preserve"> </v>
      </c>
      <c r="BE283" s="50" t="str">
        <f ca="1">IF(ISBLANK(INDIRECT("E283"))," ",(INDIRECT("E283")))</f>
        <v xml:space="preserve"> </v>
      </c>
      <c r="BF283" s="50" t="str">
        <f ca="1">IF(ISBLANK(INDIRECT("F283"))," ",(INDIRECT("F283")))</f>
        <v xml:space="preserve"> </v>
      </c>
      <c r="BG283" s="50" t="str">
        <f ca="1">IF(ISBLANK(INDIRECT("G283"))," ",(INDIRECT("G283")))</f>
        <v xml:space="preserve"> </v>
      </c>
      <c r="BH283" s="50" t="str">
        <f ca="1">IF(ISBLANK(INDIRECT("H283"))," ",(INDIRECT("H283")))</f>
        <v xml:space="preserve"> </v>
      </c>
      <c r="BI283" s="50" t="str">
        <f ca="1">IF(ISBLANK(INDIRECT("I283"))," ",(INDIRECT("I283")))</f>
        <v xml:space="preserve"> </v>
      </c>
      <c r="BJ283" s="50" t="str">
        <f ca="1">IF(ISBLANK(INDIRECT("J283"))," ",(INDIRECT("J283")))</f>
        <v xml:space="preserve"> </v>
      </c>
      <c r="BK283" s="50" t="str">
        <f ca="1">IF(ISBLANK(INDIRECT("K283"))," ",(INDIRECT("K283")))</f>
        <v xml:space="preserve"> </v>
      </c>
      <c r="BL283" s="50" t="str">
        <f ca="1">IF(ISBLANK(INDIRECT("L283"))," ",(INDIRECT("L283")))</f>
        <v xml:space="preserve"> </v>
      </c>
      <c r="BM283" s="50" t="str">
        <f ca="1">IF(ISBLANK(INDIRECT("M283"))," ",(INDIRECT("M283")))</f>
        <v xml:space="preserve"> </v>
      </c>
      <c r="BN283" s="50" t="str">
        <f ca="1">IF(ISBLANK(INDIRECT("N283"))," ",(INDIRECT("N283")))</f>
        <v xml:space="preserve"> </v>
      </c>
      <c r="BO283" s="40" t="str">
        <f t="shared" ca="1" si="10"/>
        <v xml:space="preserve"> </v>
      </c>
      <c r="BP283" s="50" t="str">
        <f ca="1">IF(ISBLANK(INDIRECT("O283"))," ",(INDIRECT("O283")))</f>
        <v xml:space="preserve"> </v>
      </c>
      <c r="BQ283" s="50" t="str">
        <f ca="1">IF(ISBLANK(INDIRECT("P283"))," ",(INDIRECT("P283")))</f>
        <v xml:space="preserve"> </v>
      </c>
      <c r="BR283" s="50">
        <f ca="1">IF(ISBLANK(INDIRECT("Q283"))," ",(INDIRECT("Q283")))</f>
        <v>0</v>
      </c>
      <c r="BS283" s="50" t="str">
        <f ca="1">IF(ISBLANK(INDIRECT("R283"))," ",(INDIRECT("R283")))</f>
        <v xml:space="preserve"> </v>
      </c>
      <c r="BT283" s="50" t="str">
        <f ca="1">IF(ISBLANK(INDIRECT("S283"))," ",(INDIRECT("S283")))</f>
        <v xml:space="preserve"> </v>
      </c>
      <c r="BU283" s="40"/>
    </row>
    <row r="284" spans="1:73" x14ac:dyDescent="0.25">
      <c r="A284" s="379">
        <v>279</v>
      </c>
      <c r="B284" s="226"/>
      <c r="C284" s="227"/>
      <c r="D284" s="226"/>
      <c r="E284" s="227"/>
      <c r="F284" s="226"/>
      <c r="G284" s="226"/>
      <c r="H284" s="226"/>
      <c r="I284" s="226"/>
      <c r="J284" s="226"/>
      <c r="K284" s="226"/>
      <c r="L284" s="226"/>
      <c r="M284" s="226"/>
      <c r="N284" s="226"/>
      <c r="O284" s="235"/>
      <c r="P284" s="235"/>
      <c r="Q284" s="150">
        <f t="shared" si="11"/>
        <v>0</v>
      </c>
      <c r="R284" s="147"/>
      <c r="S284" s="226"/>
      <c r="BA284" s="50">
        <f ca="1">IF(ISBLANK(INDIRECT("A284"))," ",(INDIRECT("A284")))</f>
        <v>279</v>
      </c>
      <c r="BB284" s="50" t="str">
        <f ca="1">IF(ISBLANK(INDIRECT("B284"))," ",(INDIRECT("B284")))</f>
        <v xml:space="preserve"> </v>
      </c>
      <c r="BC284" s="50" t="str">
        <f ca="1">IF(ISBLANK(INDIRECT("C284"))," ",(INDIRECT("C284")))</f>
        <v xml:space="preserve"> </v>
      </c>
      <c r="BD284" s="50" t="str">
        <f ca="1">IF(ISBLANK(INDIRECT("D284"))," ",(INDIRECT("D284")))</f>
        <v xml:space="preserve"> </v>
      </c>
      <c r="BE284" s="50" t="str">
        <f ca="1">IF(ISBLANK(INDIRECT("E284"))," ",(INDIRECT("E284")))</f>
        <v xml:space="preserve"> </v>
      </c>
      <c r="BF284" s="50" t="str">
        <f ca="1">IF(ISBLANK(INDIRECT("F284"))," ",(INDIRECT("F284")))</f>
        <v xml:space="preserve"> </v>
      </c>
      <c r="BG284" s="50" t="str">
        <f ca="1">IF(ISBLANK(INDIRECT("G284"))," ",(INDIRECT("G284")))</f>
        <v xml:space="preserve"> </v>
      </c>
      <c r="BH284" s="50" t="str">
        <f ca="1">IF(ISBLANK(INDIRECT("H284"))," ",(INDIRECT("H284")))</f>
        <v xml:space="preserve"> </v>
      </c>
      <c r="BI284" s="50" t="str">
        <f ca="1">IF(ISBLANK(INDIRECT("I284"))," ",(INDIRECT("I284")))</f>
        <v xml:space="preserve"> </v>
      </c>
      <c r="BJ284" s="50" t="str">
        <f ca="1">IF(ISBLANK(INDIRECT("J284"))," ",(INDIRECT("J284")))</f>
        <v xml:space="preserve"> </v>
      </c>
      <c r="BK284" s="50" t="str">
        <f ca="1">IF(ISBLANK(INDIRECT("K284"))," ",(INDIRECT("K284")))</f>
        <v xml:space="preserve"> </v>
      </c>
      <c r="BL284" s="50" t="str">
        <f ca="1">IF(ISBLANK(INDIRECT("L284"))," ",(INDIRECT("L284")))</f>
        <v xml:space="preserve"> </v>
      </c>
      <c r="BM284" s="50" t="str">
        <f ca="1">IF(ISBLANK(INDIRECT("M284"))," ",(INDIRECT("M284")))</f>
        <v xml:space="preserve"> </v>
      </c>
      <c r="BN284" s="50" t="str">
        <f ca="1">IF(ISBLANK(INDIRECT("N284"))," ",(INDIRECT("N284")))</f>
        <v xml:space="preserve"> </v>
      </c>
      <c r="BO284" s="40" t="str">
        <f t="shared" ca="1" si="10"/>
        <v xml:space="preserve"> </v>
      </c>
      <c r="BP284" s="50" t="str">
        <f ca="1">IF(ISBLANK(INDIRECT("O284"))," ",(INDIRECT("O284")))</f>
        <v xml:space="preserve"> </v>
      </c>
      <c r="BQ284" s="50" t="str">
        <f ca="1">IF(ISBLANK(INDIRECT("P284"))," ",(INDIRECT("P284")))</f>
        <v xml:space="preserve"> </v>
      </c>
      <c r="BR284" s="50">
        <f ca="1">IF(ISBLANK(INDIRECT("Q284"))," ",(INDIRECT("Q284")))</f>
        <v>0</v>
      </c>
      <c r="BS284" s="50" t="str">
        <f ca="1">IF(ISBLANK(INDIRECT("R284"))," ",(INDIRECT("R284")))</f>
        <v xml:space="preserve"> </v>
      </c>
      <c r="BT284" s="50" t="str">
        <f ca="1">IF(ISBLANK(INDIRECT("S284"))," ",(INDIRECT("S284")))</f>
        <v xml:space="preserve"> </v>
      </c>
      <c r="BU284" s="40"/>
    </row>
    <row r="285" spans="1:73" x14ac:dyDescent="0.25">
      <c r="A285" s="379">
        <v>280</v>
      </c>
      <c r="B285" s="226"/>
      <c r="C285" s="227"/>
      <c r="D285" s="226"/>
      <c r="E285" s="227"/>
      <c r="F285" s="226"/>
      <c r="G285" s="226"/>
      <c r="H285" s="226"/>
      <c r="I285" s="226"/>
      <c r="J285" s="226"/>
      <c r="K285" s="226"/>
      <c r="L285" s="226"/>
      <c r="M285" s="226"/>
      <c r="N285" s="226"/>
      <c r="O285" s="235"/>
      <c r="P285" s="235"/>
      <c r="Q285" s="150">
        <f t="shared" si="11"/>
        <v>0</v>
      </c>
      <c r="R285" s="147"/>
      <c r="S285" s="226"/>
      <c r="BA285" s="50">
        <f ca="1">IF(ISBLANK(INDIRECT("A285"))," ",(INDIRECT("A285")))</f>
        <v>280</v>
      </c>
      <c r="BB285" s="50" t="str">
        <f ca="1">IF(ISBLANK(INDIRECT("B285"))," ",(INDIRECT("B285")))</f>
        <v xml:space="preserve"> </v>
      </c>
      <c r="BC285" s="50" t="str">
        <f ca="1">IF(ISBLANK(INDIRECT("C285"))," ",(INDIRECT("C285")))</f>
        <v xml:space="preserve"> </v>
      </c>
      <c r="BD285" s="50" t="str">
        <f ca="1">IF(ISBLANK(INDIRECT("D285"))," ",(INDIRECT("D285")))</f>
        <v xml:space="preserve"> </v>
      </c>
      <c r="BE285" s="50" t="str">
        <f ca="1">IF(ISBLANK(INDIRECT("E285"))," ",(INDIRECT("E285")))</f>
        <v xml:space="preserve"> </v>
      </c>
      <c r="BF285" s="50" t="str">
        <f ca="1">IF(ISBLANK(INDIRECT("F285"))," ",(INDIRECT("F285")))</f>
        <v xml:space="preserve"> </v>
      </c>
      <c r="BG285" s="50" t="str">
        <f ca="1">IF(ISBLANK(INDIRECT("G285"))," ",(INDIRECT("G285")))</f>
        <v xml:space="preserve"> </v>
      </c>
      <c r="BH285" s="50" t="str">
        <f ca="1">IF(ISBLANK(INDIRECT("H285"))," ",(INDIRECT("H285")))</f>
        <v xml:space="preserve"> </v>
      </c>
      <c r="BI285" s="50" t="str">
        <f ca="1">IF(ISBLANK(INDIRECT("I285"))," ",(INDIRECT("I285")))</f>
        <v xml:space="preserve"> </v>
      </c>
      <c r="BJ285" s="50" t="str">
        <f ca="1">IF(ISBLANK(INDIRECT("J285"))," ",(INDIRECT("J285")))</f>
        <v xml:space="preserve"> </v>
      </c>
      <c r="BK285" s="50" t="str">
        <f ca="1">IF(ISBLANK(INDIRECT("K285"))," ",(INDIRECT("K285")))</f>
        <v xml:space="preserve"> </v>
      </c>
      <c r="BL285" s="50" t="str">
        <f ca="1">IF(ISBLANK(INDIRECT("L285"))," ",(INDIRECT("L285")))</f>
        <v xml:space="preserve"> </v>
      </c>
      <c r="BM285" s="50" t="str">
        <f ca="1">IF(ISBLANK(INDIRECT("M285"))," ",(INDIRECT("M285")))</f>
        <v xml:space="preserve"> </v>
      </c>
      <c r="BN285" s="50" t="str">
        <f ca="1">IF(ISBLANK(INDIRECT("N285"))," ",(INDIRECT("N285")))</f>
        <v xml:space="preserve"> </v>
      </c>
      <c r="BO285" s="40" t="str">
        <f t="shared" ca="1" si="10"/>
        <v xml:space="preserve"> </v>
      </c>
      <c r="BP285" s="50" t="str">
        <f ca="1">IF(ISBLANK(INDIRECT("O285"))," ",(INDIRECT("O285")))</f>
        <v xml:space="preserve"> </v>
      </c>
      <c r="BQ285" s="50" t="str">
        <f ca="1">IF(ISBLANK(INDIRECT("P285"))," ",(INDIRECT("P285")))</f>
        <v xml:space="preserve"> </v>
      </c>
      <c r="BR285" s="50">
        <f ca="1">IF(ISBLANK(INDIRECT("Q285"))," ",(INDIRECT("Q285")))</f>
        <v>0</v>
      </c>
      <c r="BS285" s="50" t="str">
        <f ca="1">IF(ISBLANK(INDIRECT("R285"))," ",(INDIRECT("R285")))</f>
        <v xml:space="preserve"> </v>
      </c>
      <c r="BT285" s="50" t="str">
        <f ca="1">IF(ISBLANK(INDIRECT("S285"))," ",(INDIRECT("S285")))</f>
        <v xml:space="preserve"> </v>
      </c>
      <c r="BU285" s="40"/>
    </row>
    <row r="286" spans="1:73" x14ac:dyDescent="0.25">
      <c r="A286" s="379">
        <v>281</v>
      </c>
      <c r="B286" s="226"/>
      <c r="C286" s="227"/>
      <c r="D286" s="226"/>
      <c r="E286" s="227"/>
      <c r="F286" s="226"/>
      <c r="G286" s="226"/>
      <c r="H286" s="226"/>
      <c r="I286" s="226"/>
      <c r="J286" s="226"/>
      <c r="K286" s="226"/>
      <c r="L286" s="226"/>
      <c r="M286" s="226"/>
      <c r="N286" s="226"/>
      <c r="O286" s="235"/>
      <c r="P286" s="235"/>
      <c r="Q286" s="150">
        <f t="shared" si="11"/>
        <v>0</v>
      </c>
      <c r="R286" s="147"/>
      <c r="S286" s="226"/>
      <c r="BA286" s="50">
        <f ca="1">IF(ISBLANK(INDIRECT("A286"))," ",(INDIRECT("A286")))</f>
        <v>281</v>
      </c>
      <c r="BB286" s="50" t="str">
        <f ca="1">IF(ISBLANK(INDIRECT("B286"))," ",(INDIRECT("B286")))</f>
        <v xml:space="preserve"> </v>
      </c>
      <c r="BC286" s="50" t="str">
        <f ca="1">IF(ISBLANK(INDIRECT("C286"))," ",(INDIRECT("C286")))</f>
        <v xml:space="preserve"> </v>
      </c>
      <c r="BD286" s="50" t="str">
        <f ca="1">IF(ISBLANK(INDIRECT("D286"))," ",(INDIRECT("D286")))</f>
        <v xml:space="preserve"> </v>
      </c>
      <c r="BE286" s="50" t="str">
        <f ca="1">IF(ISBLANK(INDIRECT("E286"))," ",(INDIRECT("E286")))</f>
        <v xml:space="preserve"> </v>
      </c>
      <c r="BF286" s="50" t="str">
        <f ca="1">IF(ISBLANK(INDIRECT("F286"))," ",(INDIRECT("F286")))</f>
        <v xml:space="preserve"> </v>
      </c>
      <c r="BG286" s="50" t="str">
        <f ca="1">IF(ISBLANK(INDIRECT("G286"))," ",(INDIRECT("G286")))</f>
        <v xml:space="preserve"> </v>
      </c>
      <c r="BH286" s="50" t="str">
        <f ca="1">IF(ISBLANK(INDIRECT("H286"))," ",(INDIRECT("H286")))</f>
        <v xml:space="preserve"> </v>
      </c>
      <c r="BI286" s="50" t="str">
        <f ca="1">IF(ISBLANK(INDIRECT("I286"))," ",(INDIRECT("I286")))</f>
        <v xml:space="preserve"> </v>
      </c>
      <c r="BJ286" s="50" t="str">
        <f ca="1">IF(ISBLANK(INDIRECT("J286"))," ",(INDIRECT("J286")))</f>
        <v xml:space="preserve"> </v>
      </c>
      <c r="BK286" s="50" t="str">
        <f ca="1">IF(ISBLANK(INDIRECT("K286"))," ",(INDIRECT("K286")))</f>
        <v xml:space="preserve"> </v>
      </c>
      <c r="BL286" s="50" t="str">
        <f ca="1">IF(ISBLANK(INDIRECT("L286"))," ",(INDIRECT("L286")))</f>
        <v xml:space="preserve"> </v>
      </c>
      <c r="BM286" s="50" t="str">
        <f ca="1">IF(ISBLANK(INDIRECT("M286"))," ",(INDIRECT("M286")))</f>
        <v xml:space="preserve"> </v>
      </c>
      <c r="BN286" s="50" t="str">
        <f ca="1">IF(ISBLANK(INDIRECT("N286"))," ",(INDIRECT("N286")))</f>
        <v xml:space="preserve"> </v>
      </c>
      <c r="BO286" s="40" t="str">
        <f t="shared" ca="1" si="10"/>
        <v xml:space="preserve"> </v>
      </c>
      <c r="BP286" s="50" t="str">
        <f ca="1">IF(ISBLANK(INDIRECT("O286"))," ",(INDIRECT("O286")))</f>
        <v xml:space="preserve"> </v>
      </c>
      <c r="BQ286" s="50" t="str">
        <f ca="1">IF(ISBLANK(INDIRECT("P286"))," ",(INDIRECT("P286")))</f>
        <v xml:space="preserve"> </v>
      </c>
      <c r="BR286" s="50">
        <f ca="1">IF(ISBLANK(INDIRECT("Q286"))," ",(INDIRECT("Q286")))</f>
        <v>0</v>
      </c>
      <c r="BS286" s="50" t="str">
        <f ca="1">IF(ISBLANK(INDIRECT("R286"))," ",(INDIRECT("R286")))</f>
        <v xml:space="preserve"> </v>
      </c>
      <c r="BT286" s="50" t="str">
        <f ca="1">IF(ISBLANK(INDIRECT("S286"))," ",(INDIRECT("S286")))</f>
        <v xml:space="preserve"> </v>
      </c>
      <c r="BU286" s="40"/>
    </row>
    <row r="287" spans="1:73" x14ac:dyDescent="0.25">
      <c r="A287" s="379">
        <v>282</v>
      </c>
      <c r="B287" s="226"/>
      <c r="C287" s="227"/>
      <c r="D287" s="226"/>
      <c r="E287" s="227"/>
      <c r="F287" s="226"/>
      <c r="G287" s="226"/>
      <c r="H287" s="226"/>
      <c r="I287" s="226"/>
      <c r="J287" s="226"/>
      <c r="K287" s="226"/>
      <c r="L287" s="226"/>
      <c r="M287" s="226"/>
      <c r="N287" s="226"/>
      <c r="O287" s="235"/>
      <c r="P287" s="235"/>
      <c r="Q287" s="150">
        <f t="shared" si="11"/>
        <v>0</v>
      </c>
      <c r="R287" s="147"/>
      <c r="S287" s="226"/>
      <c r="BA287" s="50">
        <f ca="1">IF(ISBLANK(INDIRECT("A287"))," ",(INDIRECT("A287")))</f>
        <v>282</v>
      </c>
      <c r="BB287" s="50" t="str">
        <f ca="1">IF(ISBLANK(INDIRECT("B287"))," ",(INDIRECT("B287")))</f>
        <v xml:space="preserve"> </v>
      </c>
      <c r="BC287" s="50" t="str">
        <f ca="1">IF(ISBLANK(INDIRECT("C287"))," ",(INDIRECT("C287")))</f>
        <v xml:space="preserve"> </v>
      </c>
      <c r="BD287" s="50" t="str">
        <f ca="1">IF(ISBLANK(INDIRECT("D287"))," ",(INDIRECT("D287")))</f>
        <v xml:space="preserve"> </v>
      </c>
      <c r="BE287" s="50" t="str">
        <f ca="1">IF(ISBLANK(INDIRECT("E287"))," ",(INDIRECT("E287")))</f>
        <v xml:space="preserve"> </v>
      </c>
      <c r="BF287" s="50" t="str">
        <f ca="1">IF(ISBLANK(INDIRECT("F287"))," ",(INDIRECT("F287")))</f>
        <v xml:space="preserve"> </v>
      </c>
      <c r="BG287" s="50" t="str">
        <f ca="1">IF(ISBLANK(INDIRECT("G287"))," ",(INDIRECT("G287")))</f>
        <v xml:space="preserve"> </v>
      </c>
      <c r="BH287" s="50" t="str">
        <f ca="1">IF(ISBLANK(INDIRECT("H287"))," ",(INDIRECT("H287")))</f>
        <v xml:space="preserve"> </v>
      </c>
      <c r="BI287" s="50" t="str">
        <f ca="1">IF(ISBLANK(INDIRECT("I287"))," ",(INDIRECT("I287")))</f>
        <v xml:space="preserve"> </v>
      </c>
      <c r="BJ287" s="50" t="str">
        <f ca="1">IF(ISBLANK(INDIRECT("J287"))," ",(INDIRECT("J287")))</f>
        <v xml:space="preserve"> </v>
      </c>
      <c r="BK287" s="50" t="str">
        <f ca="1">IF(ISBLANK(INDIRECT("K287"))," ",(INDIRECT("K287")))</f>
        <v xml:space="preserve"> </v>
      </c>
      <c r="BL287" s="50" t="str">
        <f ca="1">IF(ISBLANK(INDIRECT("L287"))," ",(INDIRECT("L287")))</f>
        <v xml:space="preserve"> </v>
      </c>
      <c r="BM287" s="50" t="str">
        <f ca="1">IF(ISBLANK(INDIRECT("M287"))," ",(INDIRECT("M287")))</f>
        <v xml:space="preserve"> </v>
      </c>
      <c r="BN287" s="50" t="str">
        <f ca="1">IF(ISBLANK(INDIRECT("N287"))," ",(INDIRECT("N287")))</f>
        <v xml:space="preserve"> </v>
      </c>
      <c r="BO287" s="40" t="str">
        <f t="shared" ca="1" si="10"/>
        <v xml:space="preserve"> </v>
      </c>
      <c r="BP287" s="50" t="str">
        <f ca="1">IF(ISBLANK(INDIRECT("O287"))," ",(INDIRECT("O287")))</f>
        <v xml:space="preserve"> </v>
      </c>
      <c r="BQ287" s="50" t="str">
        <f ca="1">IF(ISBLANK(INDIRECT("P287"))," ",(INDIRECT("P287")))</f>
        <v xml:space="preserve"> </v>
      </c>
      <c r="BR287" s="50">
        <f ca="1">IF(ISBLANK(INDIRECT("Q287"))," ",(INDIRECT("Q287")))</f>
        <v>0</v>
      </c>
      <c r="BS287" s="50" t="str">
        <f ca="1">IF(ISBLANK(INDIRECT("R287"))," ",(INDIRECT("R287")))</f>
        <v xml:space="preserve"> </v>
      </c>
      <c r="BT287" s="50" t="str">
        <f ca="1">IF(ISBLANK(INDIRECT("S287"))," ",(INDIRECT("S287")))</f>
        <v xml:space="preserve"> </v>
      </c>
      <c r="BU287" s="40"/>
    </row>
    <row r="288" spans="1:73" x14ac:dyDescent="0.25">
      <c r="A288" s="379">
        <v>283</v>
      </c>
      <c r="B288" s="226"/>
      <c r="C288" s="227"/>
      <c r="D288" s="226"/>
      <c r="E288" s="227"/>
      <c r="F288" s="226"/>
      <c r="G288" s="226"/>
      <c r="H288" s="226"/>
      <c r="I288" s="226"/>
      <c r="J288" s="226"/>
      <c r="K288" s="226"/>
      <c r="L288" s="226"/>
      <c r="M288" s="226"/>
      <c r="N288" s="226"/>
      <c r="O288" s="235"/>
      <c r="P288" s="235"/>
      <c r="Q288" s="150">
        <f t="shared" si="11"/>
        <v>0</v>
      </c>
      <c r="R288" s="147"/>
      <c r="S288" s="226"/>
      <c r="BA288" s="50">
        <f ca="1">IF(ISBLANK(INDIRECT("A288"))," ",(INDIRECT("A288")))</f>
        <v>283</v>
      </c>
      <c r="BB288" s="50" t="str">
        <f ca="1">IF(ISBLANK(INDIRECT("B288"))," ",(INDIRECT("B288")))</f>
        <v xml:space="preserve"> </v>
      </c>
      <c r="BC288" s="50" t="str">
        <f ca="1">IF(ISBLANK(INDIRECT("C288"))," ",(INDIRECT("C288")))</f>
        <v xml:space="preserve"> </v>
      </c>
      <c r="BD288" s="50" t="str">
        <f ca="1">IF(ISBLANK(INDIRECT("D288"))," ",(INDIRECT("D288")))</f>
        <v xml:space="preserve"> </v>
      </c>
      <c r="BE288" s="50" t="str">
        <f ca="1">IF(ISBLANK(INDIRECT("E288"))," ",(INDIRECT("E288")))</f>
        <v xml:space="preserve"> </v>
      </c>
      <c r="BF288" s="50" t="str">
        <f ca="1">IF(ISBLANK(INDIRECT("F288"))," ",(INDIRECT("F288")))</f>
        <v xml:space="preserve"> </v>
      </c>
      <c r="BG288" s="50" t="str">
        <f ca="1">IF(ISBLANK(INDIRECT("G288"))," ",(INDIRECT("G288")))</f>
        <v xml:space="preserve"> </v>
      </c>
      <c r="BH288" s="50" t="str">
        <f ca="1">IF(ISBLANK(INDIRECT("H288"))," ",(INDIRECT("H288")))</f>
        <v xml:space="preserve"> </v>
      </c>
      <c r="BI288" s="50" t="str">
        <f ca="1">IF(ISBLANK(INDIRECT("I288"))," ",(INDIRECT("I288")))</f>
        <v xml:space="preserve"> </v>
      </c>
      <c r="BJ288" s="50" t="str">
        <f ca="1">IF(ISBLANK(INDIRECT("J288"))," ",(INDIRECT("J288")))</f>
        <v xml:space="preserve"> </v>
      </c>
      <c r="BK288" s="50" t="str">
        <f ca="1">IF(ISBLANK(INDIRECT("K288"))," ",(INDIRECT("K288")))</f>
        <v xml:space="preserve"> </v>
      </c>
      <c r="BL288" s="50" t="str">
        <f ca="1">IF(ISBLANK(INDIRECT("L288"))," ",(INDIRECT("L288")))</f>
        <v xml:space="preserve"> </v>
      </c>
      <c r="BM288" s="50" t="str">
        <f ca="1">IF(ISBLANK(INDIRECT("M288"))," ",(INDIRECT("M288")))</f>
        <v xml:space="preserve"> </v>
      </c>
      <c r="BN288" s="50" t="str">
        <f ca="1">IF(ISBLANK(INDIRECT("N288"))," ",(INDIRECT("N288")))</f>
        <v xml:space="preserve"> </v>
      </c>
      <c r="BO288" s="40" t="str">
        <f t="shared" ca="1" si="10"/>
        <v xml:space="preserve"> </v>
      </c>
      <c r="BP288" s="50" t="str">
        <f ca="1">IF(ISBLANK(INDIRECT("O288"))," ",(INDIRECT("O288")))</f>
        <v xml:space="preserve"> </v>
      </c>
      <c r="BQ288" s="50" t="str">
        <f ca="1">IF(ISBLANK(INDIRECT("P288"))," ",(INDIRECT("P288")))</f>
        <v xml:space="preserve"> </v>
      </c>
      <c r="BR288" s="50">
        <f ca="1">IF(ISBLANK(INDIRECT("Q288"))," ",(INDIRECT("Q288")))</f>
        <v>0</v>
      </c>
      <c r="BS288" s="50" t="str">
        <f ca="1">IF(ISBLANK(INDIRECT("R288"))," ",(INDIRECT("R288")))</f>
        <v xml:space="preserve"> </v>
      </c>
      <c r="BT288" s="50" t="str">
        <f ca="1">IF(ISBLANK(INDIRECT("S288"))," ",(INDIRECT("S288")))</f>
        <v xml:space="preserve"> </v>
      </c>
      <c r="BU288" s="40"/>
    </row>
    <row r="289" spans="1:73" x14ac:dyDescent="0.25">
      <c r="A289" s="379">
        <v>284</v>
      </c>
      <c r="B289" s="226"/>
      <c r="C289" s="227"/>
      <c r="D289" s="226"/>
      <c r="E289" s="227"/>
      <c r="F289" s="226"/>
      <c r="G289" s="226"/>
      <c r="H289" s="226"/>
      <c r="I289" s="226"/>
      <c r="J289" s="226"/>
      <c r="K289" s="226"/>
      <c r="L289" s="226"/>
      <c r="M289" s="226"/>
      <c r="N289" s="226"/>
      <c r="O289" s="235"/>
      <c r="P289" s="235"/>
      <c r="Q289" s="150">
        <f t="shared" si="11"/>
        <v>0</v>
      </c>
      <c r="R289" s="147"/>
      <c r="S289" s="226"/>
      <c r="BA289" s="50">
        <f ca="1">IF(ISBLANK(INDIRECT("A289"))," ",(INDIRECT("A289")))</f>
        <v>284</v>
      </c>
      <c r="BB289" s="50" t="str">
        <f ca="1">IF(ISBLANK(INDIRECT("B289"))," ",(INDIRECT("B289")))</f>
        <v xml:space="preserve"> </v>
      </c>
      <c r="BC289" s="50" t="str">
        <f ca="1">IF(ISBLANK(INDIRECT("C289"))," ",(INDIRECT("C289")))</f>
        <v xml:space="preserve"> </v>
      </c>
      <c r="BD289" s="50" t="str">
        <f ca="1">IF(ISBLANK(INDIRECT("D289"))," ",(INDIRECT("D289")))</f>
        <v xml:space="preserve"> </v>
      </c>
      <c r="BE289" s="50" t="str">
        <f ca="1">IF(ISBLANK(INDIRECT("E289"))," ",(INDIRECT("E289")))</f>
        <v xml:space="preserve"> </v>
      </c>
      <c r="BF289" s="50" t="str">
        <f ca="1">IF(ISBLANK(INDIRECT("F289"))," ",(INDIRECT("F289")))</f>
        <v xml:space="preserve"> </v>
      </c>
      <c r="BG289" s="50" t="str">
        <f ca="1">IF(ISBLANK(INDIRECT("G289"))," ",(INDIRECT("G289")))</f>
        <v xml:space="preserve"> </v>
      </c>
      <c r="BH289" s="50" t="str">
        <f ca="1">IF(ISBLANK(INDIRECT("H289"))," ",(INDIRECT("H289")))</f>
        <v xml:space="preserve"> </v>
      </c>
      <c r="BI289" s="50" t="str">
        <f ca="1">IF(ISBLANK(INDIRECT("I289"))," ",(INDIRECT("I289")))</f>
        <v xml:space="preserve"> </v>
      </c>
      <c r="BJ289" s="50" t="str">
        <f ca="1">IF(ISBLANK(INDIRECT("J289"))," ",(INDIRECT("J289")))</f>
        <v xml:space="preserve"> </v>
      </c>
      <c r="BK289" s="50" t="str">
        <f ca="1">IF(ISBLANK(INDIRECT("K289"))," ",(INDIRECT("K289")))</f>
        <v xml:space="preserve"> </v>
      </c>
      <c r="BL289" s="50" t="str">
        <f ca="1">IF(ISBLANK(INDIRECT("L289"))," ",(INDIRECT("L289")))</f>
        <v xml:space="preserve"> </v>
      </c>
      <c r="BM289" s="50" t="str">
        <f ca="1">IF(ISBLANK(INDIRECT("M289"))," ",(INDIRECT("M289")))</f>
        <v xml:space="preserve"> </v>
      </c>
      <c r="BN289" s="50" t="str">
        <f ca="1">IF(ISBLANK(INDIRECT("N289"))," ",(INDIRECT("N289")))</f>
        <v xml:space="preserve"> </v>
      </c>
      <c r="BO289" s="40" t="str">
        <f t="shared" ca="1" si="10"/>
        <v xml:space="preserve"> </v>
      </c>
      <c r="BP289" s="50" t="str">
        <f ca="1">IF(ISBLANK(INDIRECT("O289"))," ",(INDIRECT("O289")))</f>
        <v xml:space="preserve"> </v>
      </c>
      <c r="BQ289" s="50" t="str">
        <f ca="1">IF(ISBLANK(INDIRECT("P289"))," ",(INDIRECT("P289")))</f>
        <v xml:space="preserve"> </v>
      </c>
      <c r="BR289" s="50">
        <f ca="1">IF(ISBLANK(INDIRECT("Q289"))," ",(INDIRECT("Q289")))</f>
        <v>0</v>
      </c>
      <c r="BS289" s="50" t="str">
        <f ca="1">IF(ISBLANK(INDIRECT("R289"))," ",(INDIRECT("R289")))</f>
        <v xml:space="preserve"> </v>
      </c>
      <c r="BT289" s="50" t="str">
        <f ca="1">IF(ISBLANK(INDIRECT("S289"))," ",(INDIRECT("S289")))</f>
        <v xml:space="preserve"> </v>
      </c>
      <c r="BU289" s="40"/>
    </row>
    <row r="290" spans="1:73" x14ac:dyDescent="0.25">
      <c r="A290" s="379">
        <v>285</v>
      </c>
      <c r="B290" s="226"/>
      <c r="C290" s="227"/>
      <c r="D290" s="226"/>
      <c r="E290" s="227"/>
      <c r="F290" s="226"/>
      <c r="G290" s="226"/>
      <c r="H290" s="226"/>
      <c r="I290" s="226"/>
      <c r="J290" s="226"/>
      <c r="K290" s="226"/>
      <c r="L290" s="226"/>
      <c r="M290" s="226"/>
      <c r="N290" s="226"/>
      <c r="O290" s="235"/>
      <c r="P290" s="235"/>
      <c r="Q290" s="150">
        <f t="shared" si="11"/>
        <v>0</v>
      </c>
      <c r="R290" s="147"/>
      <c r="S290" s="226"/>
      <c r="BA290" s="50">
        <f ca="1">IF(ISBLANK(INDIRECT("A290"))," ",(INDIRECT("A290")))</f>
        <v>285</v>
      </c>
      <c r="BB290" s="50" t="str">
        <f ca="1">IF(ISBLANK(INDIRECT("B290"))," ",(INDIRECT("B290")))</f>
        <v xml:space="preserve"> </v>
      </c>
      <c r="BC290" s="50" t="str">
        <f ca="1">IF(ISBLANK(INDIRECT("C290"))," ",(INDIRECT("C290")))</f>
        <v xml:space="preserve"> </v>
      </c>
      <c r="BD290" s="50" t="str">
        <f ca="1">IF(ISBLANK(INDIRECT("D290"))," ",(INDIRECT("D290")))</f>
        <v xml:space="preserve"> </v>
      </c>
      <c r="BE290" s="50" t="str">
        <f ca="1">IF(ISBLANK(INDIRECT("E290"))," ",(INDIRECT("E290")))</f>
        <v xml:space="preserve"> </v>
      </c>
      <c r="BF290" s="50" t="str">
        <f ca="1">IF(ISBLANK(INDIRECT("F290"))," ",(INDIRECT("F290")))</f>
        <v xml:space="preserve"> </v>
      </c>
      <c r="BG290" s="50" t="str">
        <f ca="1">IF(ISBLANK(INDIRECT("G290"))," ",(INDIRECT("G290")))</f>
        <v xml:space="preserve"> </v>
      </c>
      <c r="BH290" s="50" t="str">
        <f ca="1">IF(ISBLANK(INDIRECT("H290"))," ",(INDIRECT("H290")))</f>
        <v xml:space="preserve"> </v>
      </c>
      <c r="BI290" s="50" t="str">
        <f ca="1">IF(ISBLANK(INDIRECT("I290"))," ",(INDIRECT("I290")))</f>
        <v xml:space="preserve"> </v>
      </c>
      <c r="BJ290" s="50" t="str">
        <f ca="1">IF(ISBLANK(INDIRECT("J290"))," ",(INDIRECT("J290")))</f>
        <v xml:space="preserve"> </v>
      </c>
      <c r="BK290" s="50" t="str">
        <f ca="1">IF(ISBLANK(INDIRECT("K290"))," ",(INDIRECT("K290")))</f>
        <v xml:space="preserve"> </v>
      </c>
      <c r="BL290" s="50" t="str">
        <f ca="1">IF(ISBLANK(INDIRECT("L290"))," ",(INDIRECT("L290")))</f>
        <v xml:space="preserve"> </v>
      </c>
      <c r="BM290" s="50" t="str">
        <f ca="1">IF(ISBLANK(INDIRECT("M290"))," ",(INDIRECT("M290")))</f>
        <v xml:space="preserve"> </v>
      </c>
      <c r="BN290" s="50" t="str">
        <f ca="1">IF(ISBLANK(INDIRECT("N290"))," ",(INDIRECT("N290")))</f>
        <v xml:space="preserve"> </v>
      </c>
      <c r="BO290" s="40" t="str">
        <f t="shared" ca="1" si="10"/>
        <v xml:space="preserve"> </v>
      </c>
      <c r="BP290" s="50" t="str">
        <f ca="1">IF(ISBLANK(INDIRECT("O290"))," ",(INDIRECT("O290")))</f>
        <v xml:space="preserve"> </v>
      </c>
      <c r="BQ290" s="50" t="str">
        <f ca="1">IF(ISBLANK(INDIRECT("P290"))," ",(INDIRECT("P290")))</f>
        <v xml:space="preserve"> </v>
      </c>
      <c r="BR290" s="50">
        <f ca="1">IF(ISBLANK(INDIRECT("Q290"))," ",(INDIRECT("Q290")))</f>
        <v>0</v>
      </c>
      <c r="BS290" s="50" t="str">
        <f ca="1">IF(ISBLANK(INDIRECT("R290"))," ",(INDIRECT("R290")))</f>
        <v xml:space="preserve"> </v>
      </c>
      <c r="BT290" s="50" t="str">
        <f ca="1">IF(ISBLANK(INDIRECT("S290"))," ",(INDIRECT("S290")))</f>
        <v xml:space="preserve"> </v>
      </c>
      <c r="BU290" s="40"/>
    </row>
    <row r="291" spans="1:73" x14ac:dyDescent="0.25">
      <c r="A291" s="379">
        <v>286</v>
      </c>
      <c r="B291" s="226"/>
      <c r="C291" s="227"/>
      <c r="D291" s="226"/>
      <c r="E291" s="227"/>
      <c r="F291" s="226"/>
      <c r="G291" s="226"/>
      <c r="H291" s="226"/>
      <c r="I291" s="226"/>
      <c r="J291" s="226"/>
      <c r="K291" s="226"/>
      <c r="L291" s="226"/>
      <c r="M291" s="226"/>
      <c r="N291" s="226"/>
      <c r="O291" s="235"/>
      <c r="P291" s="235"/>
      <c r="Q291" s="150">
        <f t="shared" si="11"/>
        <v>0</v>
      </c>
      <c r="R291" s="147"/>
      <c r="S291" s="226"/>
      <c r="BA291" s="50">
        <f ca="1">IF(ISBLANK(INDIRECT("A291"))," ",(INDIRECT("A291")))</f>
        <v>286</v>
      </c>
      <c r="BB291" s="50" t="str">
        <f ca="1">IF(ISBLANK(INDIRECT("B291"))," ",(INDIRECT("B291")))</f>
        <v xml:space="preserve"> </v>
      </c>
      <c r="BC291" s="50" t="str">
        <f ca="1">IF(ISBLANK(INDIRECT("C291"))," ",(INDIRECT("C291")))</f>
        <v xml:space="preserve"> </v>
      </c>
      <c r="BD291" s="50" t="str">
        <f ca="1">IF(ISBLANK(INDIRECT("D291"))," ",(INDIRECT("D291")))</f>
        <v xml:space="preserve"> </v>
      </c>
      <c r="BE291" s="50" t="str">
        <f ca="1">IF(ISBLANK(INDIRECT("E291"))," ",(INDIRECT("E291")))</f>
        <v xml:space="preserve"> </v>
      </c>
      <c r="BF291" s="50" t="str">
        <f ca="1">IF(ISBLANK(INDIRECT("F291"))," ",(INDIRECT("F291")))</f>
        <v xml:space="preserve"> </v>
      </c>
      <c r="BG291" s="50" t="str">
        <f ca="1">IF(ISBLANK(INDIRECT("G291"))," ",(INDIRECT("G291")))</f>
        <v xml:space="preserve"> </v>
      </c>
      <c r="BH291" s="50" t="str">
        <f ca="1">IF(ISBLANK(INDIRECT("H291"))," ",(INDIRECT("H291")))</f>
        <v xml:space="preserve"> </v>
      </c>
      <c r="BI291" s="50" t="str">
        <f ca="1">IF(ISBLANK(INDIRECT("I291"))," ",(INDIRECT("I291")))</f>
        <v xml:space="preserve"> </v>
      </c>
      <c r="BJ291" s="50" t="str">
        <f ca="1">IF(ISBLANK(INDIRECT("J291"))," ",(INDIRECT("J291")))</f>
        <v xml:space="preserve"> </v>
      </c>
      <c r="BK291" s="50" t="str">
        <f ca="1">IF(ISBLANK(INDIRECT("K291"))," ",(INDIRECT("K291")))</f>
        <v xml:space="preserve"> </v>
      </c>
      <c r="BL291" s="50" t="str">
        <f ca="1">IF(ISBLANK(INDIRECT("L291"))," ",(INDIRECT("L291")))</f>
        <v xml:space="preserve"> </v>
      </c>
      <c r="BM291" s="50" t="str">
        <f ca="1">IF(ISBLANK(INDIRECT("M291"))," ",(INDIRECT("M291")))</f>
        <v xml:space="preserve"> </v>
      </c>
      <c r="BN291" s="50" t="str">
        <f ca="1">IF(ISBLANK(INDIRECT("N291"))," ",(INDIRECT("N291")))</f>
        <v xml:space="preserve"> </v>
      </c>
      <c r="BO291" s="40" t="str">
        <f t="shared" ca="1" si="10"/>
        <v xml:space="preserve"> </v>
      </c>
      <c r="BP291" s="50" t="str">
        <f ca="1">IF(ISBLANK(INDIRECT("O291"))," ",(INDIRECT("O291")))</f>
        <v xml:space="preserve"> </v>
      </c>
      <c r="BQ291" s="50" t="str">
        <f ca="1">IF(ISBLANK(INDIRECT("P291"))," ",(INDIRECT("P291")))</f>
        <v xml:space="preserve"> </v>
      </c>
      <c r="BR291" s="50">
        <f ca="1">IF(ISBLANK(INDIRECT("Q291"))," ",(INDIRECT("Q291")))</f>
        <v>0</v>
      </c>
      <c r="BS291" s="50" t="str">
        <f ca="1">IF(ISBLANK(INDIRECT("R291"))," ",(INDIRECT("R291")))</f>
        <v xml:space="preserve"> </v>
      </c>
      <c r="BT291" s="50" t="str">
        <f ca="1">IF(ISBLANK(INDIRECT("S291"))," ",(INDIRECT("S291")))</f>
        <v xml:space="preserve"> </v>
      </c>
      <c r="BU291" s="40"/>
    </row>
    <row r="292" spans="1:73" x14ac:dyDescent="0.25">
      <c r="A292" s="379">
        <v>287</v>
      </c>
      <c r="B292" s="226"/>
      <c r="C292" s="227"/>
      <c r="D292" s="226"/>
      <c r="E292" s="227"/>
      <c r="F292" s="226"/>
      <c r="G292" s="226"/>
      <c r="H292" s="226"/>
      <c r="I292" s="226"/>
      <c r="J292" s="226"/>
      <c r="K292" s="226"/>
      <c r="L292" s="226"/>
      <c r="M292" s="226"/>
      <c r="N292" s="226"/>
      <c r="O292" s="235"/>
      <c r="P292" s="235"/>
      <c r="Q292" s="150">
        <f t="shared" si="11"/>
        <v>0</v>
      </c>
      <c r="R292" s="147"/>
      <c r="S292" s="226"/>
      <c r="BA292" s="50">
        <f ca="1">IF(ISBLANK(INDIRECT("A292"))," ",(INDIRECT("A292")))</f>
        <v>287</v>
      </c>
      <c r="BB292" s="50" t="str">
        <f ca="1">IF(ISBLANK(INDIRECT("B292"))," ",(INDIRECT("B292")))</f>
        <v xml:space="preserve"> </v>
      </c>
      <c r="BC292" s="50" t="str">
        <f ca="1">IF(ISBLANK(INDIRECT("C292"))," ",(INDIRECT("C292")))</f>
        <v xml:space="preserve"> </v>
      </c>
      <c r="BD292" s="50" t="str">
        <f ca="1">IF(ISBLANK(INDIRECT("D292"))," ",(INDIRECT("D292")))</f>
        <v xml:space="preserve"> </v>
      </c>
      <c r="BE292" s="50" t="str">
        <f ca="1">IF(ISBLANK(INDIRECT("E292"))," ",(INDIRECT("E292")))</f>
        <v xml:space="preserve"> </v>
      </c>
      <c r="BF292" s="50" t="str">
        <f ca="1">IF(ISBLANK(INDIRECT("F292"))," ",(INDIRECT("F292")))</f>
        <v xml:space="preserve"> </v>
      </c>
      <c r="BG292" s="50" t="str">
        <f ca="1">IF(ISBLANK(INDIRECT("G292"))," ",(INDIRECT("G292")))</f>
        <v xml:space="preserve"> </v>
      </c>
      <c r="BH292" s="50" t="str">
        <f ca="1">IF(ISBLANK(INDIRECT("H292"))," ",(INDIRECT("H292")))</f>
        <v xml:space="preserve"> </v>
      </c>
      <c r="BI292" s="50" t="str">
        <f ca="1">IF(ISBLANK(INDIRECT("I292"))," ",(INDIRECT("I292")))</f>
        <v xml:space="preserve"> </v>
      </c>
      <c r="BJ292" s="50" t="str">
        <f ca="1">IF(ISBLANK(INDIRECT("J292"))," ",(INDIRECT("J292")))</f>
        <v xml:space="preserve"> </v>
      </c>
      <c r="BK292" s="50" t="str">
        <f ca="1">IF(ISBLANK(INDIRECT("K292"))," ",(INDIRECT("K292")))</f>
        <v xml:space="preserve"> </v>
      </c>
      <c r="BL292" s="50" t="str">
        <f ca="1">IF(ISBLANK(INDIRECT("L292"))," ",(INDIRECT("L292")))</f>
        <v xml:space="preserve"> </v>
      </c>
      <c r="BM292" s="50" t="str">
        <f ca="1">IF(ISBLANK(INDIRECT("M292"))," ",(INDIRECT("M292")))</f>
        <v xml:space="preserve"> </v>
      </c>
      <c r="BN292" s="50" t="str">
        <f ca="1">IF(ISBLANK(INDIRECT("N292"))," ",(INDIRECT("N292")))</f>
        <v xml:space="preserve"> </v>
      </c>
      <c r="BO292" s="40" t="str">
        <f t="shared" ca="1" si="10"/>
        <v xml:space="preserve"> </v>
      </c>
      <c r="BP292" s="50" t="str">
        <f ca="1">IF(ISBLANK(INDIRECT("O292"))," ",(INDIRECT("O292")))</f>
        <v xml:space="preserve"> </v>
      </c>
      <c r="BQ292" s="50" t="str">
        <f ca="1">IF(ISBLANK(INDIRECT("P292"))," ",(INDIRECT("P292")))</f>
        <v xml:space="preserve"> </v>
      </c>
      <c r="BR292" s="50">
        <f ca="1">IF(ISBLANK(INDIRECT("Q292"))," ",(INDIRECT("Q292")))</f>
        <v>0</v>
      </c>
      <c r="BS292" s="50" t="str">
        <f ca="1">IF(ISBLANK(INDIRECT("R292"))," ",(INDIRECT("R292")))</f>
        <v xml:space="preserve"> </v>
      </c>
      <c r="BT292" s="50" t="str">
        <f ca="1">IF(ISBLANK(INDIRECT("S292"))," ",(INDIRECT("S292")))</f>
        <v xml:space="preserve"> </v>
      </c>
      <c r="BU292" s="40"/>
    </row>
    <row r="293" spans="1:73" x14ac:dyDescent="0.25">
      <c r="A293" s="379">
        <v>288</v>
      </c>
      <c r="B293" s="226"/>
      <c r="C293" s="227"/>
      <c r="D293" s="226"/>
      <c r="E293" s="227"/>
      <c r="F293" s="226"/>
      <c r="G293" s="226"/>
      <c r="H293" s="226"/>
      <c r="I293" s="226"/>
      <c r="J293" s="226"/>
      <c r="K293" s="226"/>
      <c r="L293" s="226"/>
      <c r="M293" s="226"/>
      <c r="N293" s="226"/>
      <c r="O293" s="235"/>
      <c r="P293" s="235"/>
      <c r="Q293" s="150">
        <f t="shared" si="11"/>
        <v>0</v>
      </c>
      <c r="R293" s="147"/>
      <c r="S293" s="226"/>
      <c r="BA293" s="50">
        <f ca="1">IF(ISBLANK(INDIRECT("A293"))," ",(INDIRECT("A293")))</f>
        <v>288</v>
      </c>
      <c r="BB293" s="50" t="str">
        <f ca="1">IF(ISBLANK(INDIRECT("B293"))," ",(INDIRECT("B293")))</f>
        <v xml:space="preserve"> </v>
      </c>
      <c r="BC293" s="50" t="str">
        <f ca="1">IF(ISBLANK(INDIRECT("C293"))," ",(INDIRECT("C293")))</f>
        <v xml:space="preserve"> </v>
      </c>
      <c r="BD293" s="50" t="str">
        <f ca="1">IF(ISBLANK(INDIRECT("D293"))," ",(INDIRECT("D293")))</f>
        <v xml:space="preserve"> </v>
      </c>
      <c r="BE293" s="50" t="str">
        <f ca="1">IF(ISBLANK(INDIRECT("E293"))," ",(INDIRECT("E293")))</f>
        <v xml:space="preserve"> </v>
      </c>
      <c r="BF293" s="50" t="str">
        <f ca="1">IF(ISBLANK(INDIRECT("F293"))," ",(INDIRECT("F293")))</f>
        <v xml:space="preserve"> </v>
      </c>
      <c r="BG293" s="50" t="str">
        <f ca="1">IF(ISBLANK(INDIRECT("G293"))," ",(INDIRECT("G293")))</f>
        <v xml:space="preserve"> </v>
      </c>
      <c r="BH293" s="50" t="str">
        <f ca="1">IF(ISBLANK(INDIRECT("H293"))," ",(INDIRECT("H293")))</f>
        <v xml:space="preserve"> </v>
      </c>
      <c r="BI293" s="50" t="str">
        <f ca="1">IF(ISBLANK(INDIRECT("I293"))," ",(INDIRECT("I293")))</f>
        <v xml:space="preserve"> </v>
      </c>
      <c r="BJ293" s="50" t="str">
        <f ca="1">IF(ISBLANK(INDIRECT("J293"))," ",(INDIRECT("J293")))</f>
        <v xml:space="preserve"> </v>
      </c>
      <c r="BK293" s="50" t="str">
        <f ca="1">IF(ISBLANK(INDIRECT("K293"))," ",(INDIRECT("K293")))</f>
        <v xml:space="preserve"> </v>
      </c>
      <c r="BL293" s="50" t="str">
        <f ca="1">IF(ISBLANK(INDIRECT("L293"))," ",(INDIRECT("L293")))</f>
        <v xml:space="preserve"> </v>
      </c>
      <c r="BM293" s="50" t="str">
        <f ca="1">IF(ISBLANK(INDIRECT("M293"))," ",(INDIRECT("M293")))</f>
        <v xml:space="preserve"> </v>
      </c>
      <c r="BN293" s="50" t="str">
        <f ca="1">IF(ISBLANK(INDIRECT("N293"))," ",(INDIRECT("N293")))</f>
        <v xml:space="preserve"> </v>
      </c>
      <c r="BO293" s="40" t="str">
        <f t="shared" ca="1" si="10"/>
        <v xml:space="preserve"> </v>
      </c>
      <c r="BP293" s="50" t="str">
        <f ca="1">IF(ISBLANK(INDIRECT("O293"))," ",(INDIRECT("O293")))</f>
        <v xml:space="preserve"> </v>
      </c>
      <c r="BQ293" s="50" t="str">
        <f ca="1">IF(ISBLANK(INDIRECT("P293"))," ",(INDIRECT("P293")))</f>
        <v xml:space="preserve"> </v>
      </c>
      <c r="BR293" s="50">
        <f ca="1">IF(ISBLANK(INDIRECT("Q293"))," ",(INDIRECT("Q293")))</f>
        <v>0</v>
      </c>
      <c r="BS293" s="50" t="str">
        <f ca="1">IF(ISBLANK(INDIRECT("R293"))," ",(INDIRECT("R293")))</f>
        <v xml:space="preserve"> </v>
      </c>
      <c r="BT293" s="50" t="str">
        <f ca="1">IF(ISBLANK(INDIRECT("S293"))," ",(INDIRECT("S293")))</f>
        <v xml:space="preserve"> </v>
      </c>
      <c r="BU293" s="40"/>
    </row>
    <row r="294" spans="1:73" x14ac:dyDescent="0.25">
      <c r="A294" s="379">
        <v>289</v>
      </c>
      <c r="B294" s="226"/>
      <c r="C294" s="227"/>
      <c r="D294" s="226"/>
      <c r="E294" s="227"/>
      <c r="F294" s="226"/>
      <c r="G294" s="226"/>
      <c r="H294" s="226"/>
      <c r="I294" s="226"/>
      <c r="J294" s="226"/>
      <c r="K294" s="226"/>
      <c r="L294" s="226"/>
      <c r="M294" s="226"/>
      <c r="N294" s="226"/>
      <c r="O294" s="235"/>
      <c r="P294" s="235"/>
      <c r="Q294" s="150">
        <f t="shared" si="11"/>
        <v>0</v>
      </c>
      <c r="R294" s="147"/>
      <c r="S294" s="226"/>
      <c r="BA294" s="50">
        <f ca="1">IF(ISBLANK(INDIRECT("A294"))," ",(INDIRECT("A294")))</f>
        <v>289</v>
      </c>
      <c r="BB294" s="50" t="str">
        <f ca="1">IF(ISBLANK(INDIRECT("B294"))," ",(INDIRECT("B294")))</f>
        <v xml:space="preserve"> </v>
      </c>
      <c r="BC294" s="50" t="str">
        <f ca="1">IF(ISBLANK(INDIRECT("C294"))," ",(INDIRECT("C294")))</f>
        <v xml:space="preserve"> </v>
      </c>
      <c r="BD294" s="50" t="str">
        <f ca="1">IF(ISBLANK(INDIRECT("D294"))," ",(INDIRECT("D294")))</f>
        <v xml:space="preserve"> </v>
      </c>
      <c r="BE294" s="50" t="str">
        <f ca="1">IF(ISBLANK(INDIRECT("E294"))," ",(INDIRECT("E294")))</f>
        <v xml:space="preserve"> </v>
      </c>
      <c r="BF294" s="50" t="str">
        <f ca="1">IF(ISBLANK(INDIRECT("F294"))," ",(INDIRECT("F294")))</f>
        <v xml:space="preserve"> </v>
      </c>
      <c r="BG294" s="50" t="str">
        <f ca="1">IF(ISBLANK(INDIRECT("G294"))," ",(INDIRECT("G294")))</f>
        <v xml:space="preserve"> </v>
      </c>
      <c r="BH294" s="50" t="str">
        <f ca="1">IF(ISBLANK(INDIRECT("H294"))," ",(INDIRECT("H294")))</f>
        <v xml:space="preserve"> </v>
      </c>
      <c r="BI294" s="50" t="str">
        <f ca="1">IF(ISBLANK(INDIRECT("I294"))," ",(INDIRECT("I294")))</f>
        <v xml:space="preserve"> </v>
      </c>
      <c r="BJ294" s="50" t="str">
        <f ca="1">IF(ISBLANK(INDIRECT("J294"))," ",(INDIRECT("J294")))</f>
        <v xml:space="preserve"> </v>
      </c>
      <c r="BK294" s="50" t="str">
        <f ca="1">IF(ISBLANK(INDIRECT("K294"))," ",(INDIRECT("K294")))</f>
        <v xml:space="preserve"> </v>
      </c>
      <c r="BL294" s="50" t="str">
        <f ca="1">IF(ISBLANK(INDIRECT("L294"))," ",(INDIRECT("L294")))</f>
        <v xml:space="preserve"> </v>
      </c>
      <c r="BM294" s="50" t="str">
        <f ca="1">IF(ISBLANK(INDIRECT("M294"))," ",(INDIRECT("M294")))</f>
        <v xml:space="preserve"> </v>
      </c>
      <c r="BN294" s="50" t="str">
        <f ca="1">IF(ISBLANK(INDIRECT("N294"))," ",(INDIRECT("N294")))</f>
        <v xml:space="preserve"> </v>
      </c>
      <c r="BO294" s="40" t="str">
        <f t="shared" ca="1" si="10"/>
        <v xml:space="preserve"> </v>
      </c>
      <c r="BP294" s="50" t="str">
        <f ca="1">IF(ISBLANK(INDIRECT("O294"))," ",(INDIRECT("O294")))</f>
        <v xml:space="preserve"> </v>
      </c>
      <c r="BQ294" s="50" t="str">
        <f ca="1">IF(ISBLANK(INDIRECT("P294"))," ",(INDIRECT("P294")))</f>
        <v xml:space="preserve"> </v>
      </c>
      <c r="BR294" s="50">
        <f ca="1">IF(ISBLANK(INDIRECT("Q294"))," ",(INDIRECT("Q294")))</f>
        <v>0</v>
      </c>
      <c r="BS294" s="50" t="str">
        <f ca="1">IF(ISBLANK(INDIRECT("R294"))," ",(INDIRECT("R294")))</f>
        <v xml:space="preserve"> </v>
      </c>
      <c r="BT294" s="50" t="str">
        <f ca="1">IF(ISBLANK(INDIRECT("S294"))," ",(INDIRECT("S294")))</f>
        <v xml:space="preserve"> </v>
      </c>
      <c r="BU294" s="40"/>
    </row>
    <row r="295" spans="1:73" x14ac:dyDescent="0.25">
      <c r="A295" s="379">
        <v>290</v>
      </c>
      <c r="B295" s="226"/>
      <c r="C295" s="227"/>
      <c r="D295" s="226"/>
      <c r="E295" s="227"/>
      <c r="F295" s="226"/>
      <c r="G295" s="226"/>
      <c r="H295" s="226"/>
      <c r="I295" s="226"/>
      <c r="J295" s="226"/>
      <c r="K295" s="226"/>
      <c r="L295" s="226"/>
      <c r="M295" s="226"/>
      <c r="N295" s="226"/>
      <c r="O295" s="235"/>
      <c r="P295" s="235"/>
      <c r="Q295" s="150">
        <f t="shared" si="11"/>
        <v>0</v>
      </c>
      <c r="R295" s="147"/>
      <c r="S295" s="226"/>
      <c r="BA295" s="50">
        <f ca="1">IF(ISBLANK(INDIRECT("A295"))," ",(INDIRECT("A295")))</f>
        <v>290</v>
      </c>
      <c r="BB295" s="50" t="str">
        <f ca="1">IF(ISBLANK(INDIRECT("B295"))," ",(INDIRECT("B295")))</f>
        <v xml:space="preserve"> </v>
      </c>
      <c r="BC295" s="50" t="str">
        <f ca="1">IF(ISBLANK(INDIRECT("C295"))," ",(INDIRECT("C295")))</f>
        <v xml:space="preserve"> </v>
      </c>
      <c r="BD295" s="50" t="str">
        <f ca="1">IF(ISBLANK(INDIRECT("D295"))," ",(INDIRECT("D295")))</f>
        <v xml:space="preserve"> </v>
      </c>
      <c r="BE295" s="50" t="str">
        <f ca="1">IF(ISBLANK(INDIRECT("E295"))," ",(INDIRECT("E295")))</f>
        <v xml:space="preserve"> </v>
      </c>
      <c r="BF295" s="50" t="str">
        <f ca="1">IF(ISBLANK(INDIRECT("F295"))," ",(INDIRECT("F295")))</f>
        <v xml:space="preserve"> </v>
      </c>
      <c r="BG295" s="50" t="str">
        <f ca="1">IF(ISBLANK(INDIRECT("G295"))," ",(INDIRECT("G295")))</f>
        <v xml:space="preserve"> </v>
      </c>
      <c r="BH295" s="50" t="str">
        <f ca="1">IF(ISBLANK(INDIRECT("H295"))," ",(INDIRECT("H295")))</f>
        <v xml:space="preserve"> </v>
      </c>
      <c r="BI295" s="50" t="str">
        <f ca="1">IF(ISBLANK(INDIRECT("I295"))," ",(INDIRECT("I295")))</f>
        <v xml:space="preserve"> </v>
      </c>
      <c r="BJ295" s="50" t="str">
        <f ca="1">IF(ISBLANK(INDIRECT("J295"))," ",(INDIRECT("J295")))</f>
        <v xml:space="preserve"> </v>
      </c>
      <c r="BK295" s="50" t="str">
        <f ca="1">IF(ISBLANK(INDIRECT("K295"))," ",(INDIRECT("K295")))</f>
        <v xml:space="preserve"> </v>
      </c>
      <c r="BL295" s="50" t="str">
        <f ca="1">IF(ISBLANK(INDIRECT("L295"))," ",(INDIRECT("L295")))</f>
        <v xml:space="preserve"> </v>
      </c>
      <c r="BM295" s="50" t="str">
        <f ca="1">IF(ISBLANK(INDIRECT("M295"))," ",(INDIRECT("M295")))</f>
        <v xml:space="preserve"> </v>
      </c>
      <c r="BN295" s="50" t="str">
        <f ca="1">IF(ISBLANK(INDIRECT("N295"))," ",(INDIRECT("N295")))</f>
        <v xml:space="preserve"> </v>
      </c>
      <c r="BO295" s="40" t="str">
        <f t="shared" ca="1" si="10"/>
        <v xml:space="preserve"> </v>
      </c>
      <c r="BP295" s="50" t="str">
        <f ca="1">IF(ISBLANK(INDIRECT("O295"))," ",(INDIRECT("O295")))</f>
        <v xml:space="preserve"> </v>
      </c>
      <c r="BQ295" s="50" t="str">
        <f ca="1">IF(ISBLANK(INDIRECT("P295"))," ",(INDIRECT("P295")))</f>
        <v xml:space="preserve"> </v>
      </c>
      <c r="BR295" s="50">
        <f ca="1">IF(ISBLANK(INDIRECT("Q295"))," ",(INDIRECT("Q295")))</f>
        <v>0</v>
      </c>
      <c r="BS295" s="50" t="str">
        <f ca="1">IF(ISBLANK(INDIRECT("R295"))," ",(INDIRECT("R295")))</f>
        <v xml:space="preserve"> </v>
      </c>
      <c r="BT295" s="50" t="str">
        <f ca="1">IF(ISBLANK(INDIRECT("S295"))," ",(INDIRECT("S295")))</f>
        <v xml:space="preserve"> </v>
      </c>
      <c r="BU295" s="40"/>
    </row>
    <row r="296" spans="1:73" x14ac:dyDescent="0.25">
      <c r="A296" s="379">
        <v>291</v>
      </c>
      <c r="B296" s="226"/>
      <c r="C296" s="227"/>
      <c r="D296" s="226"/>
      <c r="E296" s="227"/>
      <c r="F296" s="226"/>
      <c r="G296" s="226"/>
      <c r="H296" s="226"/>
      <c r="I296" s="226"/>
      <c r="J296" s="226"/>
      <c r="K296" s="226"/>
      <c r="L296" s="226"/>
      <c r="M296" s="226"/>
      <c r="N296" s="226"/>
      <c r="O296" s="235"/>
      <c r="P296" s="235"/>
      <c r="Q296" s="150">
        <f t="shared" si="11"/>
        <v>0</v>
      </c>
      <c r="R296" s="147"/>
      <c r="S296" s="226"/>
      <c r="BA296" s="50">
        <f ca="1">IF(ISBLANK(INDIRECT("A296"))," ",(INDIRECT("A296")))</f>
        <v>291</v>
      </c>
      <c r="BB296" s="50" t="str">
        <f ca="1">IF(ISBLANK(INDIRECT("B296"))," ",(INDIRECT("B296")))</f>
        <v xml:space="preserve"> </v>
      </c>
      <c r="BC296" s="50" t="str">
        <f ca="1">IF(ISBLANK(INDIRECT("C296"))," ",(INDIRECT("C296")))</f>
        <v xml:space="preserve"> </v>
      </c>
      <c r="BD296" s="50" t="str">
        <f ca="1">IF(ISBLANK(INDIRECT("D296"))," ",(INDIRECT("D296")))</f>
        <v xml:space="preserve"> </v>
      </c>
      <c r="BE296" s="50" t="str">
        <f ca="1">IF(ISBLANK(INDIRECT("E296"))," ",(INDIRECT("E296")))</f>
        <v xml:space="preserve"> </v>
      </c>
      <c r="BF296" s="50" t="str">
        <f ca="1">IF(ISBLANK(INDIRECT("F296"))," ",(INDIRECT("F296")))</f>
        <v xml:space="preserve"> </v>
      </c>
      <c r="BG296" s="50" t="str">
        <f ca="1">IF(ISBLANK(INDIRECT("G296"))," ",(INDIRECT("G296")))</f>
        <v xml:space="preserve"> </v>
      </c>
      <c r="BH296" s="50" t="str">
        <f ca="1">IF(ISBLANK(INDIRECT("H296"))," ",(INDIRECT("H296")))</f>
        <v xml:space="preserve"> </v>
      </c>
      <c r="BI296" s="50" t="str">
        <f ca="1">IF(ISBLANK(INDIRECT("I296"))," ",(INDIRECT("I296")))</f>
        <v xml:space="preserve"> </v>
      </c>
      <c r="BJ296" s="50" t="str">
        <f ca="1">IF(ISBLANK(INDIRECT("J296"))," ",(INDIRECT("J296")))</f>
        <v xml:space="preserve"> </v>
      </c>
      <c r="BK296" s="50" t="str">
        <f ca="1">IF(ISBLANK(INDIRECT("K296"))," ",(INDIRECT("K296")))</f>
        <v xml:space="preserve"> </v>
      </c>
      <c r="BL296" s="50" t="str">
        <f ca="1">IF(ISBLANK(INDIRECT("L296"))," ",(INDIRECT("L296")))</f>
        <v xml:space="preserve"> </v>
      </c>
      <c r="BM296" s="50" t="str">
        <f ca="1">IF(ISBLANK(INDIRECT("M296"))," ",(INDIRECT("M296")))</f>
        <v xml:space="preserve"> </v>
      </c>
      <c r="BN296" s="50" t="str">
        <f ca="1">IF(ISBLANK(INDIRECT("N296"))," ",(INDIRECT("N296")))</f>
        <v xml:space="preserve"> </v>
      </c>
      <c r="BO296" s="40" t="str">
        <f t="shared" ca="1" si="10"/>
        <v xml:space="preserve"> </v>
      </c>
      <c r="BP296" s="50" t="str">
        <f ca="1">IF(ISBLANK(INDIRECT("O296"))," ",(INDIRECT("O296")))</f>
        <v xml:space="preserve"> </v>
      </c>
      <c r="BQ296" s="50" t="str">
        <f ca="1">IF(ISBLANK(INDIRECT("P296"))," ",(INDIRECT("P296")))</f>
        <v xml:space="preserve"> </v>
      </c>
      <c r="BR296" s="50">
        <f ca="1">IF(ISBLANK(INDIRECT("Q296"))," ",(INDIRECT("Q296")))</f>
        <v>0</v>
      </c>
      <c r="BS296" s="50" t="str">
        <f ca="1">IF(ISBLANK(INDIRECT("R296"))," ",(INDIRECT("R296")))</f>
        <v xml:space="preserve"> </v>
      </c>
      <c r="BT296" s="50" t="str">
        <f ca="1">IF(ISBLANK(INDIRECT("S296"))," ",(INDIRECT("S296")))</f>
        <v xml:space="preserve"> </v>
      </c>
      <c r="BU296" s="40"/>
    </row>
    <row r="297" spans="1:73" x14ac:dyDescent="0.25">
      <c r="A297" s="379">
        <v>292</v>
      </c>
      <c r="B297" s="226"/>
      <c r="C297" s="227"/>
      <c r="D297" s="226"/>
      <c r="E297" s="227"/>
      <c r="F297" s="226"/>
      <c r="G297" s="226"/>
      <c r="H297" s="226"/>
      <c r="I297" s="226"/>
      <c r="J297" s="226"/>
      <c r="K297" s="226"/>
      <c r="L297" s="226"/>
      <c r="M297" s="226"/>
      <c r="N297" s="226"/>
      <c r="O297" s="235"/>
      <c r="P297" s="235"/>
      <c r="Q297" s="150">
        <f t="shared" si="11"/>
        <v>0</v>
      </c>
      <c r="R297" s="147"/>
      <c r="S297" s="226"/>
      <c r="BA297" s="50">
        <f ca="1">IF(ISBLANK(INDIRECT("A297"))," ",(INDIRECT("A297")))</f>
        <v>292</v>
      </c>
      <c r="BB297" s="50" t="str">
        <f ca="1">IF(ISBLANK(INDIRECT("B297"))," ",(INDIRECT("B297")))</f>
        <v xml:space="preserve"> </v>
      </c>
      <c r="BC297" s="50" t="str">
        <f ca="1">IF(ISBLANK(INDIRECT("C297"))," ",(INDIRECT("C297")))</f>
        <v xml:space="preserve"> </v>
      </c>
      <c r="BD297" s="50" t="str">
        <f ca="1">IF(ISBLANK(INDIRECT("D297"))," ",(INDIRECT("D297")))</f>
        <v xml:space="preserve"> </v>
      </c>
      <c r="BE297" s="50" t="str">
        <f ca="1">IF(ISBLANK(INDIRECT("E297"))," ",(INDIRECT("E297")))</f>
        <v xml:space="preserve"> </v>
      </c>
      <c r="BF297" s="50" t="str">
        <f ca="1">IF(ISBLANK(INDIRECT("F297"))," ",(INDIRECT("F297")))</f>
        <v xml:space="preserve"> </v>
      </c>
      <c r="BG297" s="50" t="str">
        <f ca="1">IF(ISBLANK(INDIRECT("G297"))," ",(INDIRECT("G297")))</f>
        <v xml:space="preserve"> </v>
      </c>
      <c r="BH297" s="50" t="str">
        <f ca="1">IF(ISBLANK(INDIRECT("H297"))," ",(INDIRECT("H297")))</f>
        <v xml:space="preserve"> </v>
      </c>
      <c r="BI297" s="50" t="str">
        <f ca="1">IF(ISBLANK(INDIRECT("I297"))," ",(INDIRECT("I297")))</f>
        <v xml:space="preserve"> </v>
      </c>
      <c r="BJ297" s="50" t="str">
        <f ca="1">IF(ISBLANK(INDIRECT("J297"))," ",(INDIRECT("J297")))</f>
        <v xml:space="preserve"> </v>
      </c>
      <c r="BK297" s="50" t="str">
        <f ca="1">IF(ISBLANK(INDIRECT("K297"))," ",(INDIRECT("K297")))</f>
        <v xml:space="preserve"> </v>
      </c>
      <c r="BL297" s="50" t="str">
        <f ca="1">IF(ISBLANK(INDIRECT("L297"))," ",(INDIRECT("L297")))</f>
        <v xml:space="preserve"> </v>
      </c>
      <c r="BM297" s="50" t="str">
        <f ca="1">IF(ISBLANK(INDIRECT("M297"))," ",(INDIRECT("M297")))</f>
        <v xml:space="preserve"> </v>
      </c>
      <c r="BN297" s="50" t="str">
        <f ca="1">IF(ISBLANK(INDIRECT("N297"))," ",(INDIRECT("N297")))</f>
        <v xml:space="preserve"> </v>
      </c>
      <c r="BO297" s="40" t="str">
        <f t="shared" ca="1" si="10"/>
        <v xml:space="preserve"> </v>
      </c>
      <c r="BP297" s="50" t="str">
        <f ca="1">IF(ISBLANK(INDIRECT("O297"))," ",(INDIRECT("O297")))</f>
        <v xml:space="preserve"> </v>
      </c>
      <c r="BQ297" s="50" t="str">
        <f ca="1">IF(ISBLANK(INDIRECT("P297"))," ",(INDIRECT("P297")))</f>
        <v xml:space="preserve"> </v>
      </c>
      <c r="BR297" s="50">
        <f ca="1">IF(ISBLANK(INDIRECT("Q297"))," ",(INDIRECT("Q297")))</f>
        <v>0</v>
      </c>
      <c r="BS297" s="50" t="str">
        <f ca="1">IF(ISBLANK(INDIRECT("R297"))," ",(INDIRECT("R297")))</f>
        <v xml:space="preserve"> </v>
      </c>
      <c r="BT297" s="50" t="str">
        <f ca="1">IF(ISBLANK(INDIRECT("S297"))," ",(INDIRECT("S297")))</f>
        <v xml:space="preserve"> </v>
      </c>
      <c r="BU297" s="40"/>
    </row>
    <row r="298" spans="1:73" x14ac:dyDescent="0.25">
      <c r="A298" s="379">
        <v>293</v>
      </c>
      <c r="B298" s="226"/>
      <c r="C298" s="227"/>
      <c r="D298" s="226"/>
      <c r="E298" s="227"/>
      <c r="F298" s="226"/>
      <c r="G298" s="226"/>
      <c r="H298" s="226"/>
      <c r="I298" s="226"/>
      <c r="J298" s="226"/>
      <c r="K298" s="226"/>
      <c r="L298" s="226"/>
      <c r="M298" s="226"/>
      <c r="N298" s="226"/>
      <c r="O298" s="235"/>
      <c r="P298" s="235"/>
      <c r="Q298" s="150">
        <f t="shared" si="11"/>
        <v>0</v>
      </c>
      <c r="R298" s="147"/>
      <c r="S298" s="226"/>
      <c r="BA298" s="50">
        <f ca="1">IF(ISBLANK(INDIRECT("A298"))," ",(INDIRECT("A298")))</f>
        <v>293</v>
      </c>
      <c r="BB298" s="50" t="str">
        <f ca="1">IF(ISBLANK(INDIRECT("B298"))," ",(INDIRECT("B298")))</f>
        <v xml:space="preserve"> </v>
      </c>
      <c r="BC298" s="50" t="str">
        <f ca="1">IF(ISBLANK(INDIRECT("C298"))," ",(INDIRECT("C298")))</f>
        <v xml:space="preserve"> </v>
      </c>
      <c r="BD298" s="50" t="str">
        <f ca="1">IF(ISBLANK(INDIRECT("D298"))," ",(INDIRECT("D298")))</f>
        <v xml:space="preserve"> </v>
      </c>
      <c r="BE298" s="50" t="str">
        <f ca="1">IF(ISBLANK(INDIRECT("E298"))," ",(INDIRECT("E298")))</f>
        <v xml:space="preserve"> </v>
      </c>
      <c r="BF298" s="50" t="str">
        <f ca="1">IF(ISBLANK(INDIRECT("F298"))," ",(INDIRECT("F298")))</f>
        <v xml:space="preserve"> </v>
      </c>
      <c r="BG298" s="50" t="str">
        <f ca="1">IF(ISBLANK(INDIRECT("G298"))," ",(INDIRECT("G298")))</f>
        <v xml:space="preserve"> </v>
      </c>
      <c r="BH298" s="50" t="str">
        <f ca="1">IF(ISBLANK(INDIRECT("H298"))," ",(INDIRECT("H298")))</f>
        <v xml:space="preserve"> </v>
      </c>
      <c r="BI298" s="50" t="str">
        <f ca="1">IF(ISBLANK(INDIRECT("I298"))," ",(INDIRECT("I298")))</f>
        <v xml:space="preserve"> </v>
      </c>
      <c r="BJ298" s="50" t="str">
        <f ca="1">IF(ISBLANK(INDIRECT("J298"))," ",(INDIRECT("J298")))</f>
        <v xml:space="preserve"> </v>
      </c>
      <c r="BK298" s="50" t="str">
        <f ca="1">IF(ISBLANK(INDIRECT("K298"))," ",(INDIRECT("K298")))</f>
        <v xml:space="preserve"> </v>
      </c>
      <c r="BL298" s="50" t="str">
        <f ca="1">IF(ISBLANK(INDIRECT("L298"))," ",(INDIRECT("L298")))</f>
        <v xml:space="preserve"> </v>
      </c>
      <c r="BM298" s="50" t="str">
        <f ca="1">IF(ISBLANK(INDIRECT("M298"))," ",(INDIRECT("M298")))</f>
        <v xml:space="preserve"> </v>
      </c>
      <c r="BN298" s="50" t="str">
        <f ca="1">IF(ISBLANK(INDIRECT("N298"))," ",(INDIRECT("N298")))</f>
        <v xml:space="preserve"> </v>
      </c>
      <c r="BO298" s="40" t="str">
        <f t="shared" ca="1" si="10"/>
        <v xml:space="preserve"> </v>
      </c>
      <c r="BP298" s="50" t="str">
        <f ca="1">IF(ISBLANK(INDIRECT("O298"))," ",(INDIRECT("O298")))</f>
        <v xml:space="preserve"> </v>
      </c>
      <c r="BQ298" s="50" t="str">
        <f ca="1">IF(ISBLANK(INDIRECT("P298"))," ",(INDIRECT("P298")))</f>
        <v xml:space="preserve"> </v>
      </c>
      <c r="BR298" s="50">
        <f ca="1">IF(ISBLANK(INDIRECT("Q298"))," ",(INDIRECT("Q298")))</f>
        <v>0</v>
      </c>
      <c r="BS298" s="50" t="str">
        <f ca="1">IF(ISBLANK(INDIRECT("R298"))," ",(INDIRECT("R298")))</f>
        <v xml:space="preserve"> </v>
      </c>
      <c r="BT298" s="50" t="str">
        <f ca="1">IF(ISBLANK(INDIRECT("S298"))," ",(INDIRECT("S298")))</f>
        <v xml:space="preserve"> </v>
      </c>
      <c r="BU298" s="40"/>
    </row>
    <row r="299" spans="1:73" x14ac:dyDescent="0.25">
      <c r="A299" s="379">
        <v>294</v>
      </c>
      <c r="B299" s="226"/>
      <c r="C299" s="227"/>
      <c r="D299" s="226"/>
      <c r="E299" s="227"/>
      <c r="F299" s="226"/>
      <c r="G299" s="226"/>
      <c r="H299" s="226"/>
      <c r="I299" s="226"/>
      <c r="J299" s="226"/>
      <c r="K299" s="226"/>
      <c r="L299" s="226"/>
      <c r="M299" s="226"/>
      <c r="N299" s="226"/>
      <c r="O299" s="235"/>
      <c r="P299" s="235"/>
      <c r="Q299" s="150">
        <f t="shared" si="11"/>
        <v>0</v>
      </c>
      <c r="R299" s="147"/>
      <c r="S299" s="226"/>
      <c r="BA299" s="50">
        <f ca="1">IF(ISBLANK(INDIRECT("A299"))," ",(INDIRECT("A299")))</f>
        <v>294</v>
      </c>
      <c r="BB299" s="50" t="str">
        <f ca="1">IF(ISBLANK(INDIRECT("B299"))," ",(INDIRECT("B299")))</f>
        <v xml:space="preserve"> </v>
      </c>
      <c r="BC299" s="50" t="str">
        <f ca="1">IF(ISBLANK(INDIRECT("C299"))," ",(INDIRECT("C299")))</f>
        <v xml:space="preserve"> </v>
      </c>
      <c r="BD299" s="50" t="str">
        <f ca="1">IF(ISBLANK(INDIRECT("D299"))," ",(INDIRECT("D299")))</f>
        <v xml:space="preserve"> </v>
      </c>
      <c r="BE299" s="50" t="str">
        <f ca="1">IF(ISBLANK(INDIRECT("E299"))," ",(INDIRECT("E299")))</f>
        <v xml:space="preserve"> </v>
      </c>
      <c r="BF299" s="50" t="str">
        <f ca="1">IF(ISBLANK(INDIRECT("F299"))," ",(INDIRECT("F299")))</f>
        <v xml:space="preserve"> </v>
      </c>
      <c r="BG299" s="50" t="str">
        <f ca="1">IF(ISBLANK(INDIRECT("G299"))," ",(INDIRECT("G299")))</f>
        <v xml:space="preserve"> </v>
      </c>
      <c r="BH299" s="50" t="str">
        <f ca="1">IF(ISBLANK(INDIRECT("H299"))," ",(INDIRECT("H299")))</f>
        <v xml:space="preserve"> </v>
      </c>
      <c r="BI299" s="50" t="str">
        <f ca="1">IF(ISBLANK(INDIRECT("I299"))," ",(INDIRECT("I299")))</f>
        <v xml:space="preserve"> </v>
      </c>
      <c r="BJ299" s="50" t="str">
        <f ca="1">IF(ISBLANK(INDIRECT("J299"))," ",(INDIRECT("J299")))</f>
        <v xml:space="preserve"> </v>
      </c>
      <c r="BK299" s="50" t="str">
        <f ca="1">IF(ISBLANK(INDIRECT("K299"))," ",(INDIRECT("K299")))</f>
        <v xml:space="preserve"> </v>
      </c>
      <c r="BL299" s="50" t="str">
        <f ca="1">IF(ISBLANK(INDIRECT("L299"))," ",(INDIRECT("L299")))</f>
        <v xml:space="preserve"> </v>
      </c>
      <c r="BM299" s="50" t="str">
        <f ca="1">IF(ISBLANK(INDIRECT("M299"))," ",(INDIRECT("M299")))</f>
        <v xml:space="preserve"> </v>
      </c>
      <c r="BN299" s="50" t="str">
        <f ca="1">IF(ISBLANK(INDIRECT("N299"))," ",(INDIRECT("N299")))</f>
        <v xml:space="preserve"> </v>
      </c>
      <c r="BO299" s="40" t="str">
        <f t="shared" ca="1" si="10"/>
        <v xml:space="preserve"> </v>
      </c>
      <c r="BP299" s="50" t="str">
        <f ca="1">IF(ISBLANK(INDIRECT("O299"))," ",(INDIRECT("O299")))</f>
        <v xml:space="preserve"> </v>
      </c>
      <c r="BQ299" s="50" t="str">
        <f ca="1">IF(ISBLANK(INDIRECT("P299"))," ",(INDIRECT("P299")))</f>
        <v xml:space="preserve"> </v>
      </c>
      <c r="BR299" s="50">
        <f ca="1">IF(ISBLANK(INDIRECT("Q299"))," ",(INDIRECT("Q299")))</f>
        <v>0</v>
      </c>
      <c r="BS299" s="50" t="str">
        <f ca="1">IF(ISBLANK(INDIRECT("R299"))," ",(INDIRECT("R299")))</f>
        <v xml:space="preserve"> </v>
      </c>
      <c r="BT299" s="50" t="str">
        <f ca="1">IF(ISBLANK(INDIRECT("S299"))," ",(INDIRECT("S299")))</f>
        <v xml:space="preserve"> </v>
      </c>
      <c r="BU299" s="40"/>
    </row>
    <row r="300" spans="1:73" x14ac:dyDescent="0.25">
      <c r="A300" s="379">
        <v>295</v>
      </c>
      <c r="B300" s="226"/>
      <c r="C300" s="227"/>
      <c r="D300" s="226"/>
      <c r="E300" s="227"/>
      <c r="F300" s="226"/>
      <c r="G300" s="226"/>
      <c r="H300" s="226"/>
      <c r="I300" s="226"/>
      <c r="J300" s="226"/>
      <c r="K300" s="226"/>
      <c r="L300" s="226"/>
      <c r="M300" s="226"/>
      <c r="N300" s="226"/>
      <c r="O300" s="235"/>
      <c r="P300" s="235"/>
      <c r="Q300" s="150">
        <f t="shared" si="11"/>
        <v>0</v>
      </c>
      <c r="R300" s="147"/>
      <c r="S300" s="226"/>
      <c r="BA300" s="50">
        <f ca="1">IF(ISBLANK(INDIRECT("A300"))," ",(INDIRECT("A300")))</f>
        <v>295</v>
      </c>
      <c r="BB300" s="50" t="str">
        <f ca="1">IF(ISBLANK(INDIRECT("B300"))," ",(INDIRECT("B300")))</f>
        <v xml:space="preserve"> </v>
      </c>
      <c r="BC300" s="50" t="str">
        <f ca="1">IF(ISBLANK(INDIRECT("C300"))," ",(INDIRECT("C300")))</f>
        <v xml:space="preserve"> </v>
      </c>
      <c r="BD300" s="50" t="str">
        <f ca="1">IF(ISBLANK(INDIRECT("D300"))," ",(INDIRECT("D300")))</f>
        <v xml:space="preserve"> </v>
      </c>
      <c r="BE300" s="50" t="str">
        <f ca="1">IF(ISBLANK(INDIRECT("E300"))," ",(INDIRECT("E300")))</f>
        <v xml:space="preserve"> </v>
      </c>
      <c r="BF300" s="50" t="str">
        <f ca="1">IF(ISBLANK(INDIRECT("F300"))," ",(INDIRECT("F300")))</f>
        <v xml:space="preserve"> </v>
      </c>
      <c r="BG300" s="50" t="str">
        <f ca="1">IF(ISBLANK(INDIRECT("G300"))," ",(INDIRECT("G300")))</f>
        <v xml:space="preserve"> </v>
      </c>
      <c r="BH300" s="50" t="str">
        <f ca="1">IF(ISBLANK(INDIRECT("H300"))," ",(INDIRECT("H300")))</f>
        <v xml:space="preserve"> </v>
      </c>
      <c r="BI300" s="50" t="str">
        <f ca="1">IF(ISBLANK(INDIRECT("I300"))," ",(INDIRECT("I300")))</f>
        <v xml:space="preserve"> </v>
      </c>
      <c r="BJ300" s="50" t="str">
        <f ca="1">IF(ISBLANK(INDIRECT("J300"))," ",(INDIRECT("J300")))</f>
        <v xml:space="preserve"> </v>
      </c>
      <c r="BK300" s="50" t="str">
        <f ca="1">IF(ISBLANK(INDIRECT("K300"))," ",(INDIRECT("K300")))</f>
        <v xml:space="preserve"> </v>
      </c>
      <c r="BL300" s="50" t="str">
        <f ca="1">IF(ISBLANK(INDIRECT("L300"))," ",(INDIRECT("L300")))</f>
        <v xml:space="preserve"> </v>
      </c>
      <c r="BM300" s="50" t="str">
        <f ca="1">IF(ISBLANK(INDIRECT("M300"))," ",(INDIRECT("M300")))</f>
        <v xml:space="preserve"> </v>
      </c>
      <c r="BN300" s="50" t="str">
        <f ca="1">IF(ISBLANK(INDIRECT("N300"))," ",(INDIRECT("N300")))</f>
        <v xml:space="preserve"> </v>
      </c>
      <c r="BO300" s="40" t="str">
        <f t="shared" ca="1" si="10"/>
        <v xml:space="preserve"> </v>
      </c>
      <c r="BP300" s="50" t="str">
        <f ca="1">IF(ISBLANK(INDIRECT("O300"))," ",(INDIRECT("O300")))</f>
        <v xml:space="preserve"> </v>
      </c>
      <c r="BQ300" s="50" t="str">
        <f ca="1">IF(ISBLANK(INDIRECT("P300"))," ",(INDIRECT("P300")))</f>
        <v xml:space="preserve"> </v>
      </c>
      <c r="BR300" s="50">
        <f ca="1">IF(ISBLANK(INDIRECT("Q300"))," ",(INDIRECT("Q300")))</f>
        <v>0</v>
      </c>
      <c r="BS300" s="50" t="str">
        <f ca="1">IF(ISBLANK(INDIRECT("R300"))," ",(INDIRECT("R300")))</f>
        <v xml:space="preserve"> </v>
      </c>
      <c r="BT300" s="50" t="str">
        <f ca="1">IF(ISBLANK(INDIRECT("S300"))," ",(INDIRECT("S300")))</f>
        <v xml:space="preserve"> </v>
      </c>
      <c r="BU300" s="40"/>
    </row>
    <row r="301" spans="1:73" x14ac:dyDescent="0.25">
      <c r="A301" s="379">
        <v>296</v>
      </c>
      <c r="B301" s="226"/>
      <c r="C301" s="227"/>
      <c r="D301" s="226"/>
      <c r="E301" s="227"/>
      <c r="F301" s="226"/>
      <c r="G301" s="226"/>
      <c r="H301" s="226"/>
      <c r="I301" s="226"/>
      <c r="J301" s="226"/>
      <c r="K301" s="226"/>
      <c r="L301" s="226"/>
      <c r="M301" s="226"/>
      <c r="N301" s="226"/>
      <c r="O301" s="235"/>
      <c r="P301" s="235"/>
      <c r="Q301" s="150">
        <f t="shared" si="11"/>
        <v>0</v>
      </c>
      <c r="R301" s="147"/>
      <c r="S301" s="226"/>
      <c r="BA301" s="50">
        <f ca="1">IF(ISBLANK(INDIRECT("A301"))," ",(INDIRECT("A301")))</f>
        <v>296</v>
      </c>
      <c r="BB301" s="50" t="str">
        <f ca="1">IF(ISBLANK(INDIRECT("B301"))," ",(INDIRECT("B301")))</f>
        <v xml:space="preserve"> </v>
      </c>
      <c r="BC301" s="50" t="str">
        <f ca="1">IF(ISBLANK(INDIRECT("C301"))," ",(INDIRECT("C301")))</f>
        <v xml:space="preserve"> </v>
      </c>
      <c r="BD301" s="50" t="str">
        <f ca="1">IF(ISBLANK(INDIRECT("D301"))," ",(INDIRECT("D301")))</f>
        <v xml:space="preserve"> </v>
      </c>
      <c r="BE301" s="50" t="str">
        <f ca="1">IF(ISBLANK(INDIRECT("E301"))," ",(INDIRECT("E301")))</f>
        <v xml:space="preserve"> </v>
      </c>
      <c r="BF301" s="50" t="str">
        <f ca="1">IF(ISBLANK(INDIRECT("F301"))," ",(INDIRECT("F301")))</f>
        <v xml:space="preserve"> </v>
      </c>
      <c r="BG301" s="50" t="str">
        <f ca="1">IF(ISBLANK(INDIRECT("G301"))," ",(INDIRECT("G301")))</f>
        <v xml:space="preserve"> </v>
      </c>
      <c r="BH301" s="50" t="str">
        <f ca="1">IF(ISBLANK(INDIRECT("H301"))," ",(INDIRECT("H301")))</f>
        <v xml:space="preserve"> </v>
      </c>
      <c r="BI301" s="50" t="str">
        <f ca="1">IF(ISBLANK(INDIRECT("I301"))," ",(INDIRECT("I301")))</f>
        <v xml:space="preserve"> </v>
      </c>
      <c r="BJ301" s="50" t="str">
        <f ca="1">IF(ISBLANK(INDIRECT("J301"))," ",(INDIRECT("J301")))</f>
        <v xml:space="preserve"> </v>
      </c>
      <c r="BK301" s="50" t="str">
        <f ca="1">IF(ISBLANK(INDIRECT("K301"))," ",(INDIRECT("K301")))</f>
        <v xml:space="preserve"> </v>
      </c>
      <c r="BL301" s="50" t="str">
        <f ca="1">IF(ISBLANK(INDIRECT("L301"))," ",(INDIRECT("L301")))</f>
        <v xml:space="preserve"> </v>
      </c>
      <c r="BM301" s="50" t="str">
        <f ca="1">IF(ISBLANK(INDIRECT("M301"))," ",(INDIRECT("M301")))</f>
        <v xml:space="preserve"> </v>
      </c>
      <c r="BN301" s="50" t="str">
        <f ca="1">IF(ISBLANK(INDIRECT("N301"))," ",(INDIRECT("N301")))</f>
        <v xml:space="preserve"> </v>
      </c>
      <c r="BO301" s="40" t="str">
        <f t="shared" ca="1" si="10"/>
        <v xml:space="preserve"> </v>
      </c>
      <c r="BP301" s="50" t="str">
        <f ca="1">IF(ISBLANK(INDIRECT("O301"))," ",(INDIRECT("O301")))</f>
        <v xml:space="preserve"> </v>
      </c>
      <c r="BQ301" s="50" t="str">
        <f ca="1">IF(ISBLANK(INDIRECT("P301"))," ",(INDIRECT("P301")))</f>
        <v xml:space="preserve"> </v>
      </c>
      <c r="BR301" s="50">
        <f ca="1">IF(ISBLANK(INDIRECT("Q301"))," ",(INDIRECT("Q301")))</f>
        <v>0</v>
      </c>
      <c r="BS301" s="50" t="str">
        <f ca="1">IF(ISBLANK(INDIRECT("R301"))," ",(INDIRECT("R301")))</f>
        <v xml:space="preserve"> </v>
      </c>
      <c r="BT301" s="50" t="str">
        <f ca="1">IF(ISBLANK(INDIRECT("S301"))," ",(INDIRECT("S301")))</f>
        <v xml:space="preserve"> </v>
      </c>
      <c r="BU301" s="40"/>
    </row>
    <row r="302" spans="1:73" x14ac:dyDescent="0.25">
      <c r="A302" s="379">
        <v>297</v>
      </c>
      <c r="B302" s="226"/>
      <c r="C302" s="227"/>
      <c r="D302" s="226"/>
      <c r="E302" s="227"/>
      <c r="F302" s="226"/>
      <c r="G302" s="226"/>
      <c r="H302" s="226"/>
      <c r="I302" s="226"/>
      <c r="J302" s="226"/>
      <c r="K302" s="226"/>
      <c r="L302" s="226"/>
      <c r="M302" s="226"/>
      <c r="N302" s="226"/>
      <c r="O302" s="235"/>
      <c r="P302" s="235"/>
      <c r="Q302" s="150">
        <f t="shared" si="11"/>
        <v>0</v>
      </c>
      <c r="R302" s="147"/>
      <c r="S302" s="226"/>
      <c r="BA302" s="50">
        <f ca="1">IF(ISBLANK(INDIRECT("A302"))," ",(INDIRECT("A302")))</f>
        <v>297</v>
      </c>
      <c r="BB302" s="50" t="str">
        <f ca="1">IF(ISBLANK(INDIRECT("B302"))," ",(INDIRECT("B302")))</f>
        <v xml:space="preserve"> </v>
      </c>
      <c r="BC302" s="50" t="str">
        <f ca="1">IF(ISBLANK(INDIRECT("C302"))," ",(INDIRECT("C302")))</f>
        <v xml:space="preserve"> </v>
      </c>
      <c r="BD302" s="50" t="str">
        <f ca="1">IF(ISBLANK(INDIRECT("D302"))," ",(INDIRECT("D302")))</f>
        <v xml:space="preserve"> </v>
      </c>
      <c r="BE302" s="50" t="str">
        <f ca="1">IF(ISBLANK(INDIRECT("E302"))," ",(INDIRECT("E302")))</f>
        <v xml:space="preserve"> </v>
      </c>
      <c r="BF302" s="50" t="str">
        <f ca="1">IF(ISBLANK(INDIRECT("F302"))," ",(INDIRECT("F302")))</f>
        <v xml:space="preserve"> </v>
      </c>
      <c r="BG302" s="50" t="str">
        <f ca="1">IF(ISBLANK(INDIRECT("G302"))," ",(INDIRECT("G302")))</f>
        <v xml:space="preserve"> </v>
      </c>
      <c r="BH302" s="50" t="str">
        <f ca="1">IF(ISBLANK(INDIRECT("H302"))," ",(INDIRECT("H302")))</f>
        <v xml:space="preserve"> </v>
      </c>
      <c r="BI302" s="50" t="str">
        <f ca="1">IF(ISBLANK(INDIRECT("I302"))," ",(INDIRECT("I302")))</f>
        <v xml:space="preserve"> </v>
      </c>
      <c r="BJ302" s="50" t="str">
        <f ca="1">IF(ISBLANK(INDIRECT("J302"))," ",(INDIRECT("J302")))</f>
        <v xml:space="preserve"> </v>
      </c>
      <c r="BK302" s="50" t="str">
        <f ca="1">IF(ISBLANK(INDIRECT("K302"))," ",(INDIRECT("K302")))</f>
        <v xml:space="preserve"> </v>
      </c>
      <c r="BL302" s="50" t="str">
        <f ca="1">IF(ISBLANK(INDIRECT("L302"))," ",(INDIRECT("L302")))</f>
        <v xml:space="preserve"> </v>
      </c>
      <c r="BM302" s="50" t="str">
        <f ca="1">IF(ISBLANK(INDIRECT("M302"))," ",(INDIRECT("M302")))</f>
        <v xml:space="preserve"> </v>
      </c>
      <c r="BN302" s="50" t="str">
        <f ca="1">IF(ISBLANK(INDIRECT("N302"))," ",(INDIRECT("N302")))</f>
        <v xml:space="preserve"> </v>
      </c>
      <c r="BO302" s="40" t="str">
        <f t="shared" ca="1" si="10"/>
        <v xml:space="preserve"> </v>
      </c>
      <c r="BP302" s="50" t="str">
        <f ca="1">IF(ISBLANK(INDIRECT("O302"))," ",(INDIRECT("O302")))</f>
        <v xml:space="preserve"> </v>
      </c>
      <c r="BQ302" s="50" t="str">
        <f ca="1">IF(ISBLANK(INDIRECT("P302"))," ",(INDIRECT("P302")))</f>
        <v xml:space="preserve"> </v>
      </c>
      <c r="BR302" s="50">
        <f ca="1">IF(ISBLANK(INDIRECT("Q302"))," ",(INDIRECT("Q302")))</f>
        <v>0</v>
      </c>
      <c r="BS302" s="50" t="str">
        <f ca="1">IF(ISBLANK(INDIRECT("R302"))," ",(INDIRECT("R302")))</f>
        <v xml:space="preserve"> </v>
      </c>
      <c r="BT302" s="50" t="str">
        <f ca="1">IF(ISBLANK(INDIRECT("S302"))," ",(INDIRECT("S302")))</f>
        <v xml:space="preserve"> </v>
      </c>
      <c r="BU302" s="40"/>
    </row>
    <row r="303" spans="1:73" x14ac:dyDescent="0.25">
      <c r="A303" s="379">
        <v>298</v>
      </c>
      <c r="B303" s="226"/>
      <c r="C303" s="227"/>
      <c r="D303" s="226"/>
      <c r="E303" s="227"/>
      <c r="F303" s="226"/>
      <c r="G303" s="226"/>
      <c r="H303" s="226"/>
      <c r="I303" s="226"/>
      <c r="J303" s="226"/>
      <c r="K303" s="226"/>
      <c r="L303" s="226"/>
      <c r="M303" s="226"/>
      <c r="N303" s="226"/>
      <c r="O303" s="235"/>
      <c r="P303" s="235"/>
      <c r="Q303" s="150">
        <f t="shared" si="11"/>
        <v>0</v>
      </c>
      <c r="R303" s="147"/>
      <c r="S303" s="226"/>
      <c r="BA303" s="50">
        <f ca="1">IF(ISBLANK(INDIRECT("A303"))," ",(INDIRECT("A303")))</f>
        <v>298</v>
      </c>
      <c r="BB303" s="50" t="str">
        <f ca="1">IF(ISBLANK(INDIRECT("B303"))," ",(INDIRECT("B303")))</f>
        <v xml:space="preserve"> </v>
      </c>
      <c r="BC303" s="50" t="str">
        <f ca="1">IF(ISBLANK(INDIRECT("C303"))," ",(INDIRECT("C303")))</f>
        <v xml:space="preserve"> </v>
      </c>
      <c r="BD303" s="50" t="str">
        <f ca="1">IF(ISBLANK(INDIRECT("D303"))," ",(INDIRECT("D303")))</f>
        <v xml:space="preserve"> </v>
      </c>
      <c r="BE303" s="50" t="str">
        <f ca="1">IF(ISBLANK(INDIRECT("E303"))," ",(INDIRECT("E303")))</f>
        <v xml:space="preserve"> </v>
      </c>
      <c r="BF303" s="50" t="str">
        <f ca="1">IF(ISBLANK(INDIRECT("F303"))," ",(INDIRECT("F303")))</f>
        <v xml:space="preserve"> </v>
      </c>
      <c r="BG303" s="50" t="str">
        <f ca="1">IF(ISBLANK(INDIRECT("G303"))," ",(INDIRECT("G303")))</f>
        <v xml:space="preserve"> </v>
      </c>
      <c r="BH303" s="50" t="str">
        <f ca="1">IF(ISBLANK(INDIRECT("H303"))," ",(INDIRECT("H303")))</f>
        <v xml:space="preserve"> </v>
      </c>
      <c r="BI303" s="50" t="str">
        <f ca="1">IF(ISBLANK(INDIRECT("I303"))," ",(INDIRECT("I303")))</f>
        <v xml:space="preserve"> </v>
      </c>
      <c r="BJ303" s="50" t="str">
        <f ca="1">IF(ISBLANK(INDIRECT("J303"))," ",(INDIRECT("J303")))</f>
        <v xml:space="preserve"> </v>
      </c>
      <c r="BK303" s="50" t="str">
        <f ca="1">IF(ISBLANK(INDIRECT("K303"))," ",(INDIRECT("K303")))</f>
        <v xml:space="preserve"> </v>
      </c>
      <c r="BL303" s="50" t="str">
        <f ca="1">IF(ISBLANK(INDIRECT("L303"))," ",(INDIRECT("L303")))</f>
        <v xml:space="preserve"> </v>
      </c>
      <c r="BM303" s="50" t="str">
        <f ca="1">IF(ISBLANK(INDIRECT("M303"))," ",(INDIRECT("M303")))</f>
        <v xml:space="preserve"> </v>
      </c>
      <c r="BN303" s="50" t="str">
        <f ca="1">IF(ISBLANK(INDIRECT("N303"))," ",(INDIRECT("N303")))</f>
        <v xml:space="preserve"> </v>
      </c>
      <c r="BO303" s="40" t="str">
        <f t="shared" ca="1" si="10"/>
        <v xml:space="preserve"> </v>
      </c>
      <c r="BP303" s="50" t="str">
        <f ca="1">IF(ISBLANK(INDIRECT("O303"))," ",(INDIRECT("O303")))</f>
        <v xml:space="preserve"> </v>
      </c>
      <c r="BQ303" s="50" t="str">
        <f ca="1">IF(ISBLANK(INDIRECT("P303"))," ",(INDIRECT("P303")))</f>
        <v xml:space="preserve"> </v>
      </c>
      <c r="BR303" s="50">
        <f ca="1">IF(ISBLANK(INDIRECT("Q303"))," ",(INDIRECT("Q303")))</f>
        <v>0</v>
      </c>
      <c r="BS303" s="50" t="str">
        <f ca="1">IF(ISBLANK(INDIRECT("R303"))," ",(INDIRECT("R303")))</f>
        <v xml:space="preserve"> </v>
      </c>
      <c r="BT303" s="50" t="str">
        <f ca="1">IF(ISBLANK(INDIRECT("S303"))," ",(INDIRECT("S303")))</f>
        <v xml:space="preserve"> </v>
      </c>
      <c r="BU303" s="40"/>
    </row>
    <row r="304" spans="1:73" x14ac:dyDescent="0.25">
      <c r="A304" s="379">
        <v>299</v>
      </c>
      <c r="B304" s="226"/>
      <c r="C304" s="227"/>
      <c r="D304" s="226"/>
      <c r="E304" s="227"/>
      <c r="F304" s="226"/>
      <c r="G304" s="226"/>
      <c r="H304" s="226"/>
      <c r="I304" s="226"/>
      <c r="J304" s="226"/>
      <c r="K304" s="226"/>
      <c r="L304" s="226"/>
      <c r="M304" s="226"/>
      <c r="N304" s="226"/>
      <c r="O304" s="235"/>
      <c r="P304" s="235"/>
      <c r="Q304" s="150">
        <f t="shared" si="11"/>
        <v>0</v>
      </c>
      <c r="R304" s="147"/>
      <c r="S304" s="226"/>
      <c r="BA304" s="50">
        <f ca="1">IF(ISBLANK(INDIRECT("A304"))," ",(INDIRECT("A304")))</f>
        <v>299</v>
      </c>
      <c r="BB304" s="50" t="str">
        <f ca="1">IF(ISBLANK(INDIRECT("B304"))," ",(INDIRECT("B304")))</f>
        <v xml:space="preserve"> </v>
      </c>
      <c r="BC304" s="50" t="str">
        <f ca="1">IF(ISBLANK(INDIRECT("C304"))," ",(INDIRECT("C304")))</f>
        <v xml:space="preserve"> </v>
      </c>
      <c r="BD304" s="50" t="str">
        <f ca="1">IF(ISBLANK(INDIRECT("D304"))," ",(INDIRECT("D304")))</f>
        <v xml:space="preserve"> </v>
      </c>
      <c r="BE304" s="50" t="str">
        <f ca="1">IF(ISBLANK(INDIRECT("E304"))," ",(INDIRECT("E304")))</f>
        <v xml:space="preserve"> </v>
      </c>
      <c r="BF304" s="50" t="str">
        <f ca="1">IF(ISBLANK(INDIRECT("F304"))," ",(INDIRECT("F304")))</f>
        <v xml:space="preserve"> </v>
      </c>
      <c r="BG304" s="50" t="str">
        <f ca="1">IF(ISBLANK(INDIRECT("G304"))," ",(INDIRECT("G304")))</f>
        <v xml:space="preserve"> </v>
      </c>
      <c r="BH304" s="50" t="str">
        <f ca="1">IF(ISBLANK(INDIRECT("H304"))," ",(INDIRECT("H304")))</f>
        <v xml:space="preserve"> </v>
      </c>
      <c r="BI304" s="50" t="str">
        <f ca="1">IF(ISBLANK(INDIRECT("I304"))," ",(INDIRECT("I304")))</f>
        <v xml:space="preserve"> </v>
      </c>
      <c r="BJ304" s="50" t="str">
        <f ca="1">IF(ISBLANK(INDIRECT("J304"))," ",(INDIRECT("J304")))</f>
        <v xml:space="preserve"> </v>
      </c>
      <c r="BK304" s="50" t="str">
        <f ca="1">IF(ISBLANK(INDIRECT("K304"))," ",(INDIRECT("K304")))</f>
        <v xml:space="preserve"> </v>
      </c>
      <c r="BL304" s="50" t="str">
        <f ca="1">IF(ISBLANK(INDIRECT("L304"))," ",(INDIRECT("L304")))</f>
        <v xml:space="preserve"> </v>
      </c>
      <c r="BM304" s="50" t="str">
        <f ca="1">IF(ISBLANK(INDIRECT("M304"))," ",(INDIRECT("M304")))</f>
        <v xml:space="preserve"> </v>
      </c>
      <c r="BN304" s="50" t="str">
        <f ca="1">IF(ISBLANK(INDIRECT("N304"))," ",(INDIRECT("N304")))</f>
        <v xml:space="preserve"> </v>
      </c>
      <c r="BO304" s="40" t="str">
        <f t="shared" ca="1" si="10"/>
        <v xml:space="preserve"> </v>
      </c>
      <c r="BP304" s="50" t="str">
        <f ca="1">IF(ISBLANK(INDIRECT("O304"))," ",(INDIRECT("O304")))</f>
        <v xml:space="preserve"> </v>
      </c>
      <c r="BQ304" s="50" t="str">
        <f ca="1">IF(ISBLANK(INDIRECT("P304"))," ",(INDIRECT("P304")))</f>
        <v xml:space="preserve"> </v>
      </c>
      <c r="BR304" s="50">
        <f ca="1">IF(ISBLANK(INDIRECT("Q304"))," ",(INDIRECT("Q304")))</f>
        <v>0</v>
      </c>
      <c r="BS304" s="50" t="str">
        <f ca="1">IF(ISBLANK(INDIRECT("R304"))," ",(INDIRECT("R304")))</f>
        <v xml:space="preserve"> </v>
      </c>
      <c r="BT304" s="50" t="str">
        <f ca="1">IF(ISBLANK(INDIRECT("S304"))," ",(INDIRECT("S304")))</f>
        <v xml:space="preserve"> </v>
      </c>
      <c r="BU304" s="40"/>
    </row>
    <row r="305" spans="1:73" x14ac:dyDescent="0.25">
      <c r="A305" s="379">
        <v>300</v>
      </c>
      <c r="B305" s="226"/>
      <c r="C305" s="227"/>
      <c r="D305" s="226"/>
      <c r="E305" s="227"/>
      <c r="F305" s="226"/>
      <c r="G305" s="226"/>
      <c r="H305" s="226"/>
      <c r="I305" s="226"/>
      <c r="J305" s="226"/>
      <c r="K305" s="226"/>
      <c r="L305" s="226"/>
      <c r="M305" s="226"/>
      <c r="N305" s="226"/>
      <c r="O305" s="235"/>
      <c r="P305" s="235"/>
      <c r="Q305" s="150">
        <f t="shared" si="11"/>
        <v>0</v>
      </c>
      <c r="R305" s="147"/>
      <c r="S305" s="226"/>
      <c r="BA305" s="50">
        <f ca="1">IF(ISBLANK(INDIRECT("A305"))," ",(INDIRECT("A305")))</f>
        <v>300</v>
      </c>
      <c r="BB305" s="50" t="str">
        <f ca="1">IF(ISBLANK(INDIRECT("B305"))," ",(INDIRECT("B305")))</f>
        <v xml:space="preserve"> </v>
      </c>
      <c r="BC305" s="50" t="str">
        <f ca="1">IF(ISBLANK(INDIRECT("C305"))," ",(INDIRECT("C305")))</f>
        <v xml:space="preserve"> </v>
      </c>
      <c r="BD305" s="50" t="str">
        <f ca="1">IF(ISBLANK(INDIRECT("D305"))," ",(INDIRECT("D305")))</f>
        <v xml:space="preserve"> </v>
      </c>
      <c r="BE305" s="50" t="str">
        <f ca="1">IF(ISBLANK(INDIRECT("E305"))," ",(INDIRECT("E305")))</f>
        <v xml:space="preserve"> </v>
      </c>
      <c r="BF305" s="50" t="str">
        <f ca="1">IF(ISBLANK(INDIRECT("F305"))," ",(INDIRECT("F305")))</f>
        <v xml:space="preserve"> </v>
      </c>
      <c r="BG305" s="50" t="str">
        <f ca="1">IF(ISBLANK(INDIRECT("G305"))," ",(INDIRECT("G305")))</f>
        <v xml:space="preserve"> </v>
      </c>
      <c r="BH305" s="50" t="str">
        <f ca="1">IF(ISBLANK(INDIRECT("H305"))," ",(INDIRECT("H305")))</f>
        <v xml:space="preserve"> </v>
      </c>
      <c r="BI305" s="50" t="str">
        <f ca="1">IF(ISBLANK(INDIRECT("I305"))," ",(INDIRECT("I305")))</f>
        <v xml:space="preserve"> </v>
      </c>
      <c r="BJ305" s="50" t="str">
        <f ca="1">IF(ISBLANK(INDIRECT("J305"))," ",(INDIRECT("J305")))</f>
        <v xml:space="preserve"> </v>
      </c>
      <c r="BK305" s="50" t="str">
        <f ca="1">IF(ISBLANK(INDIRECT("K305"))," ",(INDIRECT("K305")))</f>
        <v xml:space="preserve"> </v>
      </c>
      <c r="BL305" s="50" t="str">
        <f ca="1">IF(ISBLANK(INDIRECT("L305"))," ",(INDIRECT("L305")))</f>
        <v xml:space="preserve"> </v>
      </c>
      <c r="BM305" s="50" t="str">
        <f ca="1">IF(ISBLANK(INDIRECT("M305"))," ",(INDIRECT("M305")))</f>
        <v xml:space="preserve"> </v>
      </c>
      <c r="BN305" s="50" t="str">
        <f ca="1">IF(ISBLANK(INDIRECT("N305"))," ",(INDIRECT("N305")))</f>
        <v xml:space="preserve"> </v>
      </c>
      <c r="BO305" s="40" t="str">
        <f t="shared" ca="1" si="10"/>
        <v xml:space="preserve"> </v>
      </c>
      <c r="BP305" s="50" t="str">
        <f ca="1">IF(ISBLANK(INDIRECT("O305"))," ",(INDIRECT("O305")))</f>
        <v xml:space="preserve"> </v>
      </c>
      <c r="BQ305" s="50" t="str">
        <f ca="1">IF(ISBLANK(INDIRECT("P305"))," ",(INDIRECT("P305")))</f>
        <v xml:space="preserve"> </v>
      </c>
      <c r="BR305" s="50">
        <f ca="1">IF(ISBLANK(INDIRECT("Q305"))," ",(INDIRECT("Q305")))</f>
        <v>0</v>
      </c>
      <c r="BS305" s="50" t="str">
        <f ca="1">IF(ISBLANK(INDIRECT("R305"))," ",(INDIRECT("R305")))</f>
        <v xml:space="preserve"> </v>
      </c>
      <c r="BT305" s="50" t="str">
        <f ca="1">IF(ISBLANK(INDIRECT("S305"))," ",(INDIRECT("S305")))</f>
        <v xml:space="preserve"> </v>
      </c>
      <c r="BU305" s="40"/>
    </row>
    <row r="306" spans="1:73" x14ac:dyDescent="0.25">
      <c r="A306" s="379">
        <v>301</v>
      </c>
      <c r="B306" s="226"/>
      <c r="C306" s="227"/>
      <c r="D306" s="226"/>
      <c r="E306" s="149"/>
      <c r="F306" s="148"/>
      <c r="G306" s="148"/>
      <c r="H306" s="148"/>
      <c r="I306" s="148"/>
      <c r="J306" s="148"/>
      <c r="K306" s="148"/>
      <c r="L306" s="148"/>
      <c r="M306" s="148"/>
      <c r="N306" s="148"/>
      <c r="O306" s="235"/>
      <c r="P306" s="235"/>
      <c r="Q306" s="150">
        <f t="shared" si="11"/>
        <v>0</v>
      </c>
      <c r="R306" s="151"/>
      <c r="S306" s="148"/>
      <c r="BA306" s="50">
        <f ca="1">IF(ISBLANK(INDIRECT("A306"))," ",(INDIRECT("A306")))</f>
        <v>301</v>
      </c>
      <c r="BB306" s="50" t="str">
        <f ca="1">IF(ISBLANK(INDIRECT("B306"))," ",(INDIRECT("B306")))</f>
        <v xml:space="preserve"> </v>
      </c>
      <c r="BC306" s="50" t="str">
        <f ca="1">IF(ISBLANK(INDIRECT("C306"))," ",(INDIRECT("C306")))</f>
        <v xml:space="preserve"> </v>
      </c>
      <c r="BD306" s="50" t="str">
        <f ca="1">IF(ISBLANK(INDIRECT("D306"))," ",(INDIRECT("D306")))</f>
        <v xml:space="preserve"> </v>
      </c>
      <c r="BE306" s="50" t="str">
        <f ca="1">IF(ISBLANK(INDIRECT("E306"))," ",(INDIRECT("E306")))</f>
        <v xml:space="preserve"> </v>
      </c>
      <c r="BF306" s="50" t="str">
        <f ca="1">IF(ISBLANK(INDIRECT("F306"))," ",(INDIRECT("F306")))</f>
        <v xml:space="preserve"> </v>
      </c>
      <c r="BG306" s="50" t="str">
        <f ca="1">IF(ISBLANK(INDIRECT("G306"))," ",(INDIRECT("G306")))</f>
        <v xml:space="preserve"> </v>
      </c>
      <c r="BH306" s="50" t="str">
        <f ca="1">IF(ISBLANK(INDIRECT("H306"))," ",(INDIRECT("H306")))</f>
        <v xml:space="preserve"> </v>
      </c>
      <c r="BI306" s="50" t="str">
        <f ca="1">IF(ISBLANK(INDIRECT("I306"))," ",(INDIRECT("I306")))</f>
        <v xml:space="preserve"> </v>
      </c>
      <c r="BJ306" s="50" t="str">
        <f ca="1">IF(ISBLANK(INDIRECT("J306"))," ",(INDIRECT("J306")))</f>
        <v xml:space="preserve"> </v>
      </c>
      <c r="BK306" s="50" t="str">
        <f ca="1">IF(ISBLANK(INDIRECT("K306"))," ",(INDIRECT("K306")))</f>
        <v xml:space="preserve"> </v>
      </c>
      <c r="BL306" s="50" t="str">
        <f ca="1">IF(ISBLANK(INDIRECT("L306"))," ",(INDIRECT("L306")))</f>
        <v xml:space="preserve"> </v>
      </c>
      <c r="BM306" s="50" t="str">
        <f ca="1">IF(ISBLANK(INDIRECT("M306"))," ",(INDIRECT("M306")))</f>
        <v xml:space="preserve"> </v>
      </c>
      <c r="BN306" s="50" t="str">
        <f ca="1">IF(ISBLANK(INDIRECT("N306"))," ",(INDIRECT("N306")))</f>
        <v xml:space="preserve"> </v>
      </c>
      <c r="BO306" s="40" t="str">
        <f t="shared" ca="1" si="10"/>
        <v xml:space="preserve"> </v>
      </c>
      <c r="BP306" s="50" t="str">
        <f ca="1">IF(ISBLANK(INDIRECT("O306"))," ",(INDIRECT("O306")))</f>
        <v xml:space="preserve"> </v>
      </c>
      <c r="BQ306" s="50" t="str">
        <f ca="1">IF(ISBLANK(INDIRECT("P306"))," ",(INDIRECT("P306")))</f>
        <v xml:space="preserve"> </v>
      </c>
      <c r="BR306" s="50">
        <f ca="1">IF(ISBLANK(INDIRECT("Q306"))," ",(INDIRECT("Q306")))</f>
        <v>0</v>
      </c>
      <c r="BS306" s="50" t="str">
        <f ca="1">IF(ISBLANK(INDIRECT("R306"))," ",(INDIRECT("R306")))</f>
        <v xml:space="preserve"> </v>
      </c>
      <c r="BT306" s="50" t="str">
        <f ca="1">IF(ISBLANK(INDIRECT("S306"))," ",(INDIRECT("S306")))</f>
        <v xml:space="preserve"> </v>
      </c>
      <c r="BU306" s="40"/>
    </row>
    <row r="307" spans="1:73" x14ac:dyDescent="0.25">
      <c r="A307" s="379">
        <v>302</v>
      </c>
      <c r="B307" s="226"/>
      <c r="C307" s="227"/>
      <c r="D307" s="226"/>
      <c r="E307" s="227"/>
      <c r="F307" s="226"/>
      <c r="G307" s="226"/>
      <c r="H307" s="226"/>
      <c r="I307" s="226"/>
      <c r="J307" s="226"/>
      <c r="K307" s="226"/>
      <c r="L307" s="226"/>
      <c r="M307" s="226"/>
      <c r="N307" s="226"/>
      <c r="O307" s="235"/>
      <c r="P307" s="235"/>
      <c r="Q307" s="150">
        <f t="shared" si="11"/>
        <v>0</v>
      </c>
      <c r="R307" s="147"/>
      <c r="S307" s="226"/>
      <c r="BA307" s="50">
        <f ca="1">IF(ISBLANK(INDIRECT("A307"))," ",(INDIRECT("A307")))</f>
        <v>302</v>
      </c>
      <c r="BB307" s="50" t="str">
        <f ca="1">IF(ISBLANK(INDIRECT("B307"))," ",(INDIRECT("B307")))</f>
        <v xml:space="preserve"> </v>
      </c>
      <c r="BC307" s="50" t="str">
        <f ca="1">IF(ISBLANK(INDIRECT("C307"))," ",(INDIRECT("C307")))</f>
        <v xml:space="preserve"> </v>
      </c>
      <c r="BD307" s="50" t="str">
        <f ca="1">IF(ISBLANK(INDIRECT("D307"))," ",(INDIRECT("D307")))</f>
        <v xml:space="preserve"> </v>
      </c>
      <c r="BE307" s="50" t="str">
        <f ca="1">IF(ISBLANK(INDIRECT("E307"))," ",(INDIRECT("E307")))</f>
        <v xml:space="preserve"> </v>
      </c>
      <c r="BF307" s="50" t="str">
        <f ca="1">IF(ISBLANK(INDIRECT("F307"))," ",(INDIRECT("F307")))</f>
        <v xml:space="preserve"> </v>
      </c>
      <c r="BG307" s="50" t="str">
        <f ca="1">IF(ISBLANK(INDIRECT("G307"))," ",(INDIRECT("G307")))</f>
        <v xml:space="preserve"> </v>
      </c>
      <c r="BH307" s="50" t="str">
        <f ca="1">IF(ISBLANK(INDIRECT("H307"))," ",(INDIRECT("H307")))</f>
        <v xml:space="preserve"> </v>
      </c>
      <c r="BI307" s="50" t="str">
        <f ca="1">IF(ISBLANK(INDIRECT("I307"))," ",(INDIRECT("I307")))</f>
        <v xml:space="preserve"> </v>
      </c>
      <c r="BJ307" s="50" t="str">
        <f ca="1">IF(ISBLANK(INDIRECT("J307"))," ",(INDIRECT("J307")))</f>
        <v xml:space="preserve"> </v>
      </c>
      <c r="BK307" s="50" t="str">
        <f ca="1">IF(ISBLANK(INDIRECT("K307"))," ",(INDIRECT("K307")))</f>
        <v xml:space="preserve"> </v>
      </c>
      <c r="BL307" s="50" t="str">
        <f ca="1">IF(ISBLANK(INDIRECT("L307"))," ",(INDIRECT("L307")))</f>
        <v xml:space="preserve"> </v>
      </c>
      <c r="BM307" s="50" t="str">
        <f ca="1">IF(ISBLANK(INDIRECT("M307"))," ",(INDIRECT("M307")))</f>
        <v xml:space="preserve"> </v>
      </c>
      <c r="BN307" s="50" t="str">
        <f ca="1">IF(ISBLANK(INDIRECT("N307"))," ",(INDIRECT("N307")))</f>
        <v xml:space="preserve"> </v>
      </c>
      <c r="BO307" s="40" t="str">
        <f t="shared" ca="1" si="10"/>
        <v xml:space="preserve"> </v>
      </c>
      <c r="BP307" s="50" t="str">
        <f ca="1">IF(ISBLANK(INDIRECT("O307"))," ",(INDIRECT("O307")))</f>
        <v xml:space="preserve"> </v>
      </c>
      <c r="BQ307" s="50" t="str">
        <f ca="1">IF(ISBLANK(INDIRECT("P307"))," ",(INDIRECT("P307")))</f>
        <v xml:space="preserve"> </v>
      </c>
      <c r="BR307" s="50">
        <f ca="1">IF(ISBLANK(INDIRECT("Q307"))," ",(INDIRECT("Q307")))</f>
        <v>0</v>
      </c>
      <c r="BS307" s="50" t="str">
        <f ca="1">IF(ISBLANK(INDIRECT("R307"))," ",(INDIRECT("R307")))</f>
        <v xml:space="preserve"> </v>
      </c>
      <c r="BT307" s="50" t="str">
        <f ca="1">IF(ISBLANK(INDIRECT("S307"))," ",(INDIRECT("S307")))</f>
        <v xml:space="preserve"> </v>
      </c>
      <c r="BU307" s="40"/>
    </row>
    <row r="308" spans="1:73" x14ac:dyDescent="0.25">
      <c r="A308" s="379">
        <v>303</v>
      </c>
      <c r="B308" s="226"/>
      <c r="C308" s="227"/>
      <c r="D308" s="226"/>
      <c r="E308" s="227"/>
      <c r="F308" s="226"/>
      <c r="G308" s="226"/>
      <c r="H308" s="226"/>
      <c r="I308" s="226"/>
      <c r="J308" s="226"/>
      <c r="K308" s="226"/>
      <c r="L308" s="226"/>
      <c r="M308" s="226"/>
      <c r="N308" s="226"/>
      <c r="O308" s="235"/>
      <c r="P308" s="235"/>
      <c r="Q308" s="150">
        <f t="shared" si="11"/>
        <v>0</v>
      </c>
      <c r="R308" s="147"/>
      <c r="S308" s="226"/>
      <c r="BA308" s="50">
        <f ca="1">IF(ISBLANK(INDIRECT("A308"))," ",(INDIRECT("A308")))</f>
        <v>303</v>
      </c>
      <c r="BB308" s="50" t="str">
        <f ca="1">IF(ISBLANK(INDIRECT("B308"))," ",(INDIRECT("B308")))</f>
        <v xml:space="preserve"> </v>
      </c>
      <c r="BC308" s="50" t="str">
        <f ca="1">IF(ISBLANK(INDIRECT("C308"))," ",(INDIRECT("C308")))</f>
        <v xml:space="preserve"> </v>
      </c>
      <c r="BD308" s="50" t="str">
        <f ca="1">IF(ISBLANK(INDIRECT("D308"))," ",(INDIRECT("D308")))</f>
        <v xml:space="preserve"> </v>
      </c>
      <c r="BE308" s="50" t="str">
        <f ca="1">IF(ISBLANK(INDIRECT("E308"))," ",(INDIRECT("E308")))</f>
        <v xml:space="preserve"> </v>
      </c>
      <c r="BF308" s="50" t="str">
        <f ca="1">IF(ISBLANK(INDIRECT("F308"))," ",(INDIRECT("F308")))</f>
        <v xml:space="preserve"> </v>
      </c>
      <c r="BG308" s="50" t="str">
        <f ca="1">IF(ISBLANK(INDIRECT("G308"))," ",(INDIRECT("G308")))</f>
        <v xml:space="preserve"> </v>
      </c>
      <c r="BH308" s="50" t="str">
        <f ca="1">IF(ISBLANK(INDIRECT("H308"))," ",(INDIRECT("H308")))</f>
        <v xml:space="preserve"> </v>
      </c>
      <c r="BI308" s="50" t="str">
        <f ca="1">IF(ISBLANK(INDIRECT("I308"))," ",(INDIRECT("I308")))</f>
        <v xml:space="preserve"> </v>
      </c>
      <c r="BJ308" s="50" t="str">
        <f ca="1">IF(ISBLANK(INDIRECT("J308"))," ",(INDIRECT("J308")))</f>
        <v xml:space="preserve"> </v>
      </c>
      <c r="BK308" s="50" t="str">
        <f ca="1">IF(ISBLANK(INDIRECT("K308"))," ",(INDIRECT("K308")))</f>
        <v xml:space="preserve"> </v>
      </c>
      <c r="BL308" s="50" t="str">
        <f ca="1">IF(ISBLANK(INDIRECT("L308"))," ",(INDIRECT("L308")))</f>
        <v xml:space="preserve"> </v>
      </c>
      <c r="BM308" s="50" t="str">
        <f ca="1">IF(ISBLANK(INDIRECT("M308"))," ",(INDIRECT("M308")))</f>
        <v xml:space="preserve"> </v>
      </c>
      <c r="BN308" s="50" t="str">
        <f ca="1">IF(ISBLANK(INDIRECT("N308"))," ",(INDIRECT("N308")))</f>
        <v xml:space="preserve"> </v>
      </c>
      <c r="BO308" s="40" t="str">
        <f t="shared" ca="1" si="10"/>
        <v xml:space="preserve"> </v>
      </c>
      <c r="BP308" s="50" t="str">
        <f ca="1">IF(ISBLANK(INDIRECT("O308"))," ",(INDIRECT("O308")))</f>
        <v xml:space="preserve"> </v>
      </c>
      <c r="BQ308" s="50" t="str">
        <f ca="1">IF(ISBLANK(INDIRECT("P308"))," ",(INDIRECT("P308")))</f>
        <v xml:space="preserve"> </v>
      </c>
      <c r="BR308" s="50">
        <f ca="1">IF(ISBLANK(INDIRECT("Q308"))," ",(INDIRECT("Q308")))</f>
        <v>0</v>
      </c>
      <c r="BS308" s="50" t="str">
        <f ca="1">IF(ISBLANK(INDIRECT("R308"))," ",(INDIRECT("R308")))</f>
        <v xml:space="preserve"> </v>
      </c>
      <c r="BT308" s="50" t="str">
        <f ca="1">IF(ISBLANK(INDIRECT("S308"))," ",(INDIRECT("S308")))</f>
        <v xml:space="preserve"> </v>
      </c>
      <c r="BU308" s="40"/>
    </row>
    <row r="309" spans="1:73" x14ac:dyDescent="0.25">
      <c r="A309" s="379">
        <v>304</v>
      </c>
      <c r="B309" s="226"/>
      <c r="C309" s="227"/>
      <c r="D309" s="226"/>
      <c r="E309" s="227"/>
      <c r="F309" s="226"/>
      <c r="G309" s="226"/>
      <c r="H309" s="226"/>
      <c r="I309" s="226"/>
      <c r="J309" s="226"/>
      <c r="K309" s="226"/>
      <c r="L309" s="226"/>
      <c r="M309" s="226"/>
      <c r="N309" s="226"/>
      <c r="O309" s="235"/>
      <c r="P309" s="235"/>
      <c r="Q309" s="150">
        <f t="shared" si="11"/>
        <v>0</v>
      </c>
      <c r="R309" s="147"/>
      <c r="S309" s="226"/>
      <c r="BA309" s="50">
        <f ca="1">IF(ISBLANK(INDIRECT("A309"))," ",(INDIRECT("A309")))</f>
        <v>304</v>
      </c>
      <c r="BB309" s="50" t="str">
        <f ca="1">IF(ISBLANK(INDIRECT("B309"))," ",(INDIRECT("B309")))</f>
        <v xml:space="preserve"> </v>
      </c>
      <c r="BC309" s="50" t="str">
        <f ca="1">IF(ISBLANK(INDIRECT("C309"))," ",(INDIRECT("C309")))</f>
        <v xml:space="preserve"> </v>
      </c>
      <c r="BD309" s="50" t="str">
        <f ca="1">IF(ISBLANK(INDIRECT("D309"))," ",(INDIRECT("D309")))</f>
        <v xml:space="preserve"> </v>
      </c>
      <c r="BE309" s="50" t="str">
        <f ca="1">IF(ISBLANK(INDIRECT("E309"))," ",(INDIRECT("E309")))</f>
        <v xml:space="preserve"> </v>
      </c>
      <c r="BF309" s="50" t="str">
        <f ca="1">IF(ISBLANK(INDIRECT("F309"))," ",(INDIRECT("F309")))</f>
        <v xml:space="preserve"> </v>
      </c>
      <c r="BG309" s="50" t="str">
        <f ca="1">IF(ISBLANK(INDIRECT("G309"))," ",(INDIRECT("G309")))</f>
        <v xml:space="preserve"> </v>
      </c>
      <c r="BH309" s="50" t="str">
        <f ca="1">IF(ISBLANK(INDIRECT("H309"))," ",(INDIRECT("H309")))</f>
        <v xml:space="preserve"> </v>
      </c>
      <c r="BI309" s="50" t="str">
        <f ca="1">IF(ISBLANK(INDIRECT("I309"))," ",(INDIRECT("I309")))</f>
        <v xml:space="preserve"> </v>
      </c>
      <c r="BJ309" s="50" t="str">
        <f ca="1">IF(ISBLANK(INDIRECT("J309"))," ",(INDIRECT("J309")))</f>
        <v xml:space="preserve"> </v>
      </c>
      <c r="BK309" s="50" t="str">
        <f ca="1">IF(ISBLANK(INDIRECT("K309"))," ",(INDIRECT("K309")))</f>
        <v xml:space="preserve"> </v>
      </c>
      <c r="BL309" s="50" t="str">
        <f ca="1">IF(ISBLANK(INDIRECT("L309"))," ",(INDIRECT("L309")))</f>
        <v xml:space="preserve"> </v>
      </c>
      <c r="BM309" s="50" t="str">
        <f ca="1">IF(ISBLANK(INDIRECT("M309"))," ",(INDIRECT("M309")))</f>
        <v xml:space="preserve"> </v>
      </c>
      <c r="BN309" s="50" t="str">
        <f ca="1">IF(ISBLANK(INDIRECT("N309"))," ",(INDIRECT("N309")))</f>
        <v xml:space="preserve"> </v>
      </c>
      <c r="BO309" s="40" t="str">
        <f t="shared" ca="1" si="10"/>
        <v xml:space="preserve"> </v>
      </c>
      <c r="BP309" s="50" t="str">
        <f ca="1">IF(ISBLANK(INDIRECT("O309"))," ",(INDIRECT("O309")))</f>
        <v xml:space="preserve"> </v>
      </c>
      <c r="BQ309" s="50" t="str">
        <f ca="1">IF(ISBLANK(INDIRECT("P309"))," ",(INDIRECT("P309")))</f>
        <v xml:space="preserve"> </v>
      </c>
      <c r="BR309" s="50">
        <f ca="1">IF(ISBLANK(INDIRECT("Q309"))," ",(INDIRECT("Q309")))</f>
        <v>0</v>
      </c>
      <c r="BS309" s="50" t="str">
        <f ca="1">IF(ISBLANK(INDIRECT("R309"))," ",(INDIRECT("R309")))</f>
        <v xml:space="preserve"> </v>
      </c>
      <c r="BT309" s="50" t="str">
        <f ca="1">IF(ISBLANK(INDIRECT("S309"))," ",(INDIRECT("S309")))</f>
        <v xml:space="preserve"> </v>
      </c>
      <c r="BU309" s="40"/>
    </row>
    <row r="310" spans="1:73" x14ac:dyDescent="0.25">
      <c r="A310" s="379">
        <v>305</v>
      </c>
      <c r="B310" s="226"/>
      <c r="C310" s="227"/>
      <c r="D310" s="226"/>
      <c r="E310" s="227"/>
      <c r="F310" s="226"/>
      <c r="G310" s="226"/>
      <c r="H310" s="226"/>
      <c r="I310" s="226"/>
      <c r="J310" s="226"/>
      <c r="K310" s="226"/>
      <c r="L310" s="226"/>
      <c r="M310" s="226"/>
      <c r="N310" s="226"/>
      <c r="O310" s="235"/>
      <c r="P310" s="235"/>
      <c r="Q310" s="150">
        <f t="shared" si="11"/>
        <v>0</v>
      </c>
      <c r="R310" s="147"/>
      <c r="S310" s="226"/>
      <c r="BA310" s="50">
        <f ca="1">IF(ISBLANK(INDIRECT("A310"))," ",(INDIRECT("A310")))</f>
        <v>305</v>
      </c>
      <c r="BB310" s="50" t="str">
        <f ca="1">IF(ISBLANK(INDIRECT("B310"))," ",(INDIRECT("B310")))</f>
        <v xml:space="preserve"> </v>
      </c>
      <c r="BC310" s="50" t="str">
        <f ca="1">IF(ISBLANK(INDIRECT("C310"))," ",(INDIRECT("C310")))</f>
        <v xml:space="preserve"> </v>
      </c>
      <c r="BD310" s="50" t="str">
        <f ca="1">IF(ISBLANK(INDIRECT("D310"))," ",(INDIRECT("D310")))</f>
        <v xml:space="preserve"> </v>
      </c>
      <c r="BE310" s="50" t="str">
        <f ca="1">IF(ISBLANK(INDIRECT("E310"))," ",(INDIRECT("E310")))</f>
        <v xml:space="preserve"> </v>
      </c>
      <c r="BF310" s="50" t="str">
        <f ca="1">IF(ISBLANK(INDIRECT("F310"))," ",(INDIRECT("F310")))</f>
        <v xml:space="preserve"> </v>
      </c>
      <c r="BG310" s="50" t="str">
        <f ca="1">IF(ISBLANK(INDIRECT("G310"))," ",(INDIRECT("G310")))</f>
        <v xml:space="preserve"> </v>
      </c>
      <c r="BH310" s="50" t="str">
        <f ca="1">IF(ISBLANK(INDIRECT("H310"))," ",(INDIRECT("H310")))</f>
        <v xml:space="preserve"> </v>
      </c>
      <c r="BI310" s="50" t="str">
        <f ca="1">IF(ISBLANK(INDIRECT("I310"))," ",(INDIRECT("I310")))</f>
        <v xml:space="preserve"> </v>
      </c>
      <c r="BJ310" s="50" t="str">
        <f ca="1">IF(ISBLANK(INDIRECT("J310"))," ",(INDIRECT("J310")))</f>
        <v xml:space="preserve"> </v>
      </c>
      <c r="BK310" s="50" t="str">
        <f ca="1">IF(ISBLANK(INDIRECT("K310"))," ",(INDIRECT("K310")))</f>
        <v xml:space="preserve"> </v>
      </c>
      <c r="BL310" s="50" t="str">
        <f ca="1">IF(ISBLANK(INDIRECT("L310"))," ",(INDIRECT("L310")))</f>
        <v xml:space="preserve"> </v>
      </c>
      <c r="BM310" s="50" t="str">
        <f ca="1">IF(ISBLANK(INDIRECT("M310"))," ",(INDIRECT("M310")))</f>
        <v xml:space="preserve"> </v>
      </c>
      <c r="BN310" s="50" t="str">
        <f ca="1">IF(ISBLANK(INDIRECT("N310"))," ",(INDIRECT("N310")))</f>
        <v xml:space="preserve"> </v>
      </c>
      <c r="BO310" s="40" t="str">
        <f t="shared" ca="1" si="10"/>
        <v xml:space="preserve"> </v>
      </c>
      <c r="BP310" s="50" t="str">
        <f ca="1">IF(ISBLANK(INDIRECT("O310"))," ",(INDIRECT("O310")))</f>
        <v xml:space="preserve"> </v>
      </c>
      <c r="BQ310" s="50" t="str">
        <f ca="1">IF(ISBLANK(INDIRECT("P310"))," ",(INDIRECT("P310")))</f>
        <v xml:space="preserve"> </v>
      </c>
      <c r="BR310" s="50">
        <f ca="1">IF(ISBLANK(INDIRECT("Q310"))," ",(INDIRECT("Q310")))</f>
        <v>0</v>
      </c>
      <c r="BS310" s="50" t="str">
        <f ca="1">IF(ISBLANK(INDIRECT("R310"))," ",(INDIRECT("R310")))</f>
        <v xml:space="preserve"> </v>
      </c>
      <c r="BT310" s="50" t="str">
        <f ca="1">IF(ISBLANK(INDIRECT("S310"))," ",(INDIRECT("S310")))</f>
        <v xml:space="preserve"> </v>
      </c>
      <c r="BU310" s="40"/>
    </row>
    <row r="311" spans="1:73" x14ac:dyDescent="0.25">
      <c r="A311" s="379">
        <v>306</v>
      </c>
      <c r="B311" s="226"/>
      <c r="C311" s="227"/>
      <c r="D311" s="226"/>
      <c r="E311" s="227"/>
      <c r="F311" s="226"/>
      <c r="G311" s="226"/>
      <c r="H311" s="226"/>
      <c r="I311" s="226"/>
      <c r="J311" s="226"/>
      <c r="K311" s="226"/>
      <c r="L311" s="226"/>
      <c r="M311" s="226"/>
      <c r="N311" s="226"/>
      <c r="O311" s="235"/>
      <c r="P311" s="235"/>
      <c r="Q311" s="150">
        <f t="shared" si="11"/>
        <v>0</v>
      </c>
      <c r="R311" s="147"/>
      <c r="S311" s="226"/>
      <c r="BA311" s="50">
        <f ca="1">IF(ISBLANK(INDIRECT("A311"))," ",(INDIRECT("A311")))</f>
        <v>306</v>
      </c>
      <c r="BB311" s="50" t="str">
        <f ca="1">IF(ISBLANK(INDIRECT("B311"))," ",(INDIRECT("B311")))</f>
        <v xml:space="preserve"> </v>
      </c>
      <c r="BC311" s="50" t="str">
        <f ca="1">IF(ISBLANK(INDIRECT("C311"))," ",(INDIRECT("C311")))</f>
        <v xml:space="preserve"> </v>
      </c>
      <c r="BD311" s="50" t="str">
        <f ca="1">IF(ISBLANK(INDIRECT("D311"))," ",(INDIRECT("D311")))</f>
        <v xml:space="preserve"> </v>
      </c>
      <c r="BE311" s="50" t="str">
        <f ca="1">IF(ISBLANK(INDIRECT("E311"))," ",(INDIRECT("E311")))</f>
        <v xml:space="preserve"> </v>
      </c>
      <c r="BF311" s="50" t="str">
        <f ca="1">IF(ISBLANK(INDIRECT("F311"))," ",(INDIRECT("F311")))</f>
        <v xml:space="preserve"> </v>
      </c>
      <c r="BG311" s="50" t="str">
        <f ca="1">IF(ISBLANK(INDIRECT("G311"))," ",(INDIRECT("G311")))</f>
        <v xml:space="preserve"> </v>
      </c>
      <c r="BH311" s="50" t="str">
        <f ca="1">IF(ISBLANK(INDIRECT("H311"))," ",(INDIRECT("H311")))</f>
        <v xml:space="preserve"> </v>
      </c>
      <c r="BI311" s="50" t="str">
        <f ca="1">IF(ISBLANK(INDIRECT("I311"))," ",(INDIRECT("I311")))</f>
        <v xml:space="preserve"> </v>
      </c>
      <c r="BJ311" s="50" t="str">
        <f ca="1">IF(ISBLANK(INDIRECT("J311"))," ",(INDIRECT("J311")))</f>
        <v xml:space="preserve"> </v>
      </c>
      <c r="BK311" s="50" t="str">
        <f ca="1">IF(ISBLANK(INDIRECT("K311"))," ",(INDIRECT("K311")))</f>
        <v xml:space="preserve"> </v>
      </c>
      <c r="BL311" s="50" t="str">
        <f ca="1">IF(ISBLANK(INDIRECT("L311"))," ",(INDIRECT("L311")))</f>
        <v xml:space="preserve"> </v>
      </c>
      <c r="BM311" s="50" t="str">
        <f ca="1">IF(ISBLANK(INDIRECT("M311"))," ",(INDIRECT("M311")))</f>
        <v xml:space="preserve"> </v>
      </c>
      <c r="BN311" s="50" t="str">
        <f ca="1">IF(ISBLANK(INDIRECT("N311"))," ",(INDIRECT("N311")))</f>
        <v xml:space="preserve"> </v>
      </c>
      <c r="BO311" s="40" t="str">
        <f t="shared" ca="1" si="10"/>
        <v xml:space="preserve"> </v>
      </c>
      <c r="BP311" s="50" t="str">
        <f ca="1">IF(ISBLANK(INDIRECT("O311"))," ",(INDIRECT("O311")))</f>
        <v xml:space="preserve"> </v>
      </c>
      <c r="BQ311" s="50" t="str">
        <f ca="1">IF(ISBLANK(INDIRECT("P311"))," ",(INDIRECT("P311")))</f>
        <v xml:space="preserve"> </v>
      </c>
      <c r="BR311" s="50">
        <f ca="1">IF(ISBLANK(INDIRECT("Q311"))," ",(INDIRECT("Q311")))</f>
        <v>0</v>
      </c>
      <c r="BS311" s="50" t="str">
        <f ca="1">IF(ISBLANK(INDIRECT("R311"))," ",(INDIRECT("R311")))</f>
        <v xml:space="preserve"> </v>
      </c>
      <c r="BT311" s="50" t="str">
        <f ca="1">IF(ISBLANK(INDIRECT("S311"))," ",(INDIRECT("S311")))</f>
        <v xml:space="preserve"> </v>
      </c>
      <c r="BU311" s="40"/>
    </row>
    <row r="312" spans="1:73" x14ac:dyDescent="0.25">
      <c r="A312" s="379">
        <v>307</v>
      </c>
      <c r="B312" s="226"/>
      <c r="C312" s="227"/>
      <c r="D312" s="226"/>
      <c r="E312" s="227"/>
      <c r="F312" s="226"/>
      <c r="G312" s="226"/>
      <c r="H312" s="226"/>
      <c r="I312" s="226"/>
      <c r="J312" s="226"/>
      <c r="K312" s="226"/>
      <c r="L312" s="226"/>
      <c r="M312" s="226"/>
      <c r="N312" s="226"/>
      <c r="O312" s="235"/>
      <c r="P312" s="235"/>
      <c r="Q312" s="150">
        <f t="shared" si="11"/>
        <v>0</v>
      </c>
      <c r="R312" s="147"/>
      <c r="S312" s="226"/>
      <c r="BA312" s="50">
        <f ca="1">IF(ISBLANK(INDIRECT("A312"))," ",(INDIRECT("A312")))</f>
        <v>307</v>
      </c>
      <c r="BB312" s="50" t="str">
        <f ca="1">IF(ISBLANK(INDIRECT("B312"))," ",(INDIRECT("B312")))</f>
        <v xml:space="preserve"> </v>
      </c>
      <c r="BC312" s="50" t="str">
        <f ca="1">IF(ISBLANK(INDIRECT("C312"))," ",(INDIRECT("C312")))</f>
        <v xml:space="preserve"> </v>
      </c>
      <c r="BD312" s="50" t="str">
        <f ca="1">IF(ISBLANK(INDIRECT("D312"))," ",(INDIRECT("D312")))</f>
        <v xml:space="preserve"> </v>
      </c>
      <c r="BE312" s="50" t="str">
        <f ca="1">IF(ISBLANK(INDIRECT("E312"))," ",(INDIRECT("E312")))</f>
        <v xml:space="preserve"> </v>
      </c>
      <c r="BF312" s="50" t="str">
        <f ca="1">IF(ISBLANK(INDIRECT("F312"))," ",(INDIRECT("F312")))</f>
        <v xml:space="preserve"> </v>
      </c>
      <c r="BG312" s="50" t="str">
        <f ca="1">IF(ISBLANK(INDIRECT("G312"))," ",(INDIRECT("G312")))</f>
        <v xml:space="preserve"> </v>
      </c>
      <c r="BH312" s="50" t="str">
        <f ca="1">IF(ISBLANK(INDIRECT("H312"))," ",(INDIRECT("H312")))</f>
        <v xml:space="preserve"> </v>
      </c>
      <c r="BI312" s="50" t="str">
        <f ca="1">IF(ISBLANK(INDIRECT("I312"))," ",(INDIRECT("I312")))</f>
        <v xml:space="preserve"> </v>
      </c>
      <c r="BJ312" s="50" t="str">
        <f ca="1">IF(ISBLANK(INDIRECT("J312"))," ",(INDIRECT("J312")))</f>
        <v xml:space="preserve"> </v>
      </c>
      <c r="BK312" s="50" t="str">
        <f ca="1">IF(ISBLANK(INDIRECT("K312"))," ",(INDIRECT("K312")))</f>
        <v xml:space="preserve"> </v>
      </c>
      <c r="BL312" s="50" t="str">
        <f ca="1">IF(ISBLANK(INDIRECT("L312"))," ",(INDIRECT("L312")))</f>
        <v xml:space="preserve"> </v>
      </c>
      <c r="BM312" s="50" t="str">
        <f ca="1">IF(ISBLANK(INDIRECT("M312"))," ",(INDIRECT("M312")))</f>
        <v xml:space="preserve"> </v>
      </c>
      <c r="BN312" s="50" t="str">
        <f ca="1">IF(ISBLANK(INDIRECT("N312"))," ",(INDIRECT("N312")))</f>
        <v xml:space="preserve"> </v>
      </c>
      <c r="BO312" s="40" t="str">
        <f t="shared" ca="1" si="10"/>
        <v xml:space="preserve"> </v>
      </c>
      <c r="BP312" s="50" t="str">
        <f ca="1">IF(ISBLANK(INDIRECT("O312"))," ",(INDIRECT("O312")))</f>
        <v xml:space="preserve"> </v>
      </c>
      <c r="BQ312" s="50" t="str">
        <f ca="1">IF(ISBLANK(INDIRECT("P312"))," ",(INDIRECT("P312")))</f>
        <v xml:space="preserve"> </v>
      </c>
      <c r="BR312" s="50">
        <f ca="1">IF(ISBLANK(INDIRECT("Q312"))," ",(INDIRECT("Q312")))</f>
        <v>0</v>
      </c>
      <c r="BS312" s="50" t="str">
        <f ca="1">IF(ISBLANK(INDIRECT("R312"))," ",(INDIRECT("R312")))</f>
        <v xml:space="preserve"> </v>
      </c>
      <c r="BT312" s="50" t="str">
        <f ca="1">IF(ISBLANK(INDIRECT("S312"))," ",(INDIRECT("S312")))</f>
        <v xml:space="preserve"> </v>
      </c>
      <c r="BU312" s="40"/>
    </row>
    <row r="313" spans="1:73" x14ac:dyDescent="0.25">
      <c r="A313" s="379">
        <v>308</v>
      </c>
      <c r="B313" s="226"/>
      <c r="C313" s="227"/>
      <c r="D313" s="226"/>
      <c r="E313" s="227"/>
      <c r="F313" s="226"/>
      <c r="G313" s="226"/>
      <c r="H313" s="226"/>
      <c r="I313" s="226"/>
      <c r="J313" s="226"/>
      <c r="K313" s="226"/>
      <c r="L313" s="226"/>
      <c r="M313" s="226"/>
      <c r="N313" s="226"/>
      <c r="O313" s="235"/>
      <c r="P313" s="235"/>
      <c r="Q313" s="150">
        <f t="shared" si="11"/>
        <v>0</v>
      </c>
      <c r="R313" s="147"/>
      <c r="S313" s="226"/>
      <c r="BA313" s="50">
        <f ca="1">IF(ISBLANK(INDIRECT("A313"))," ",(INDIRECT("A313")))</f>
        <v>308</v>
      </c>
      <c r="BB313" s="50" t="str">
        <f ca="1">IF(ISBLANK(INDIRECT("B313"))," ",(INDIRECT("B313")))</f>
        <v xml:space="preserve"> </v>
      </c>
      <c r="BC313" s="50" t="str">
        <f ca="1">IF(ISBLANK(INDIRECT("C313"))," ",(INDIRECT("C313")))</f>
        <v xml:space="preserve"> </v>
      </c>
      <c r="BD313" s="50" t="str">
        <f ca="1">IF(ISBLANK(INDIRECT("D313"))," ",(INDIRECT("D313")))</f>
        <v xml:space="preserve"> </v>
      </c>
      <c r="BE313" s="50" t="str">
        <f ca="1">IF(ISBLANK(INDIRECT("E313"))," ",(INDIRECT("E313")))</f>
        <v xml:space="preserve"> </v>
      </c>
      <c r="BF313" s="50" t="str">
        <f ca="1">IF(ISBLANK(INDIRECT("F313"))," ",(INDIRECT("F313")))</f>
        <v xml:space="preserve"> </v>
      </c>
      <c r="BG313" s="50" t="str">
        <f ca="1">IF(ISBLANK(INDIRECT("G313"))," ",(INDIRECT("G313")))</f>
        <v xml:space="preserve"> </v>
      </c>
      <c r="BH313" s="50" t="str">
        <f ca="1">IF(ISBLANK(INDIRECT("H313"))," ",(INDIRECT("H313")))</f>
        <v xml:space="preserve"> </v>
      </c>
      <c r="BI313" s="50" t="str">
        <f ca="1">IF(ISBLANK(INDIRECT("I313"))," ",(INDIRECT("I313")))</f>
        <v xml:space="preserve"> </v>
      </c>
      <c r="BJ313" s="50" t="str">
        <f ca="1">IF(ISBLANK(INDIRECT("J313"))," ",(INDIRECT("J313")))</f>
        <v xml:space="preserve"> </v>
      </c>
      <c r="BK313" s="50" t="str">
        <f ca="1">IF(ISBLANK(INDIRECT("K313"))," ",(INDIRECT("K313")))</f>
        <v xml:space="preserve"> </v>
      </c>
      <c r="BL313" s="50" t="str">
        <f ca="1">IF(ISBLANK(INDIRECT("L313"))," ",(INDIRECT("L313")))</f>
        <v xml:space="preserve"> </v>
      </c>
      <c r="BM313" s="50" t="str">
        <f ca="1">IF(ISBLANK(INDIRECT("M313"))," ",(INDIRECT("M313")))</f>
        <v xml:space="preserve"> </v>
      </c>
      <c r="BN313" s="50" t="str">
        <f ca="1">IF(ISBLANK(INDIRECT("N313"))," ",(INDIRECT("N313")))</f>
        <v xml:space="preserve"> </v>
      </c>
      <c r="BO313" s="40" t="str">
        <f t="shared" ca="1" si="10"/>
        <v xml:space="preserve"> </v>
      </c>
      <c r="BP313" s="50" t="str">
        <f ca="1">IF(ISBLANK(INDIRECT("O313"))," ",(INDIRECT("O313")))</f>
        <v xml:space="preserve"> </v>
      </c>
      <c r="BQ313" s="50" t="str">
        <f ca="1">IF(ISBLANK(INDIRECT("P313"))," ",(INDIRECT("P313")))</f>
        <v xml:space="preserve"> </v>
      </c>
      <c r="BR313" s="50">
        <f ca="1">IF(ISBLANK(INDIRECT("Q313"))," ",(INDIRECT("Q313")))</f>
        <v>0</v>
      </c>
      <c r="BS313" s="50" t="str">
        <f ca="1">IF(ISBLANK(INDIRECT("R313"))," ",(INDIRECT("R313")))</f>
        <v xml:space="preserve"> </v>
      </c>
      <c r="BT313" s="50" t="str">
        <f ca="1">IF(ISBLANK(INDIRECT("S313"))," ",(INDIRECT("S313")))</f>
        <v xml:space="preserve"> </v>
      </c>
      <c r="BU313" s="40"/>
    </row>
    <row r="314" spans="1:73" x14ac:dyDescent="0.25">
      <c r="A314" s="379">
        <v>309</v>
      </c>
      <c r="B314" s="226"/>
      <c r="C314" s="227"/>
      <c r="D314" s="226"/>
      <c r="E314" s="227"/>
      <c r="F314" s="226"/>
      <c r="G314" s="226"/>
      <c r="H314" s="226"/>
      <c r="I314" s="226"/>
      <c r="J314" s="226"/>
      <c r="K314" s="226"/>
      <c r="L314" s="226"/>
      <c r="M314" s="226"/>
      <c r="N314" s="226"/>
      <c r="O314" s="235"/>
      <c r="P314" s="235"/>
      <c r="Q314" s="150">
        <f t="shared" si="11"/>
        <v>0</v>
      </c>
      <c r="R314" s="147"/>
      <c r="S314" s="226"/>
      <c r="BA314" s="50">
        <f ca="1">IF(ISBLANK(INDIRECT("A314"))," ",(INDIRECT("A314")))</f>
        <v>309</v>
      </c>
      <c r="BB314" s="50" t="str">
        <f ca="1">IF(ISBLANK(INDIRECT("B314"))," ",(INDIRECT("B314")))</f>
        <v xml:space="preserve"> </v>
      </c>
      <c r="BC314" s="50" t="str">
        <f ca="1">IF(ISBLANK(INDIRECT("C314"))," ",(INDIRECT("C314")))</f>
        <v xml:space="preserve"> </v>
      </c>
      <c r="BD314" s="50" t="str">
        <f ca="1">IF(ISBLANK(INDIRECT("D314"))," ",(INDIRECT("D314")))</f>
        <v xml:space="preserve"> </v>
      </c>
      <c r="BE314" s="50" t="str">
        <f ca="1">IF(ISBLANK(INDIRECT("E314"))," ",(INDIRECT("E314")))</f>
        <v xml:space="preserve"> </v>
      </c>
      <c r="BF314" s="50" t="str">
        <f ca="1">IF(ISBLANK(INDIRECT("F314"))," ",(INDIRECT("F314")))</f>
        <v xml:space="preserve"> </v>
      </c>
      <c r="BG314" s="50" t="str">
        <f ca="1">IF(ISBLANK(INDIRECT("G314"))," ",(INDIRECT("G314")))</f>
        <v xml:space="preserve"> </v>
      </c>
      <c r="BH314" s="50" t="str">
        <f ca="1">IF(ISBLANK(INDIRECT("H314"))," ",(INDIRECT("H314")))</f>
        <v xml:space="preserve"> </v>
      </c>
      <c r="BI314" s="50" t="str">
        <f ca="1">IF(ISBLANK(INDIRECT("I314"))," ",(INDIRECT("I314")))</f>
        <v xml:space="preserve"> </v>
      </c>
      <c r="BJ314" s="50" t="str">
        <f ca="1">IF(ISBLANK(INDIRECT("J314"))," ",(INDIRECT("J314")))</f>
        <v xml:space="preserve"> </v>
      </c>
      <c r="BK314" s="50" t="str">
        <f ca="1">IF(ISBLANK(INDIRECT("K314"))," ",(INDIRECT("K314")))</f>
        <v xml:space="preserve"> </v>
      </c>
      <c r="BL314" s="50" t="str">
        <f ca="1">IF(ISBLANK(INDIRECT("L314"))," ",(INDIRECT("L314")))</f>
        <v xml:space="preserve"> </v>
      </c>
      <c r="BM314" s="50" t="str">
        <f ca="1">IF(ISBLANK(INDIRECT("M314"))," ",(INDIRECT("M314")))</f>
        <v xml:space="preserve"> </v>
      </c>
      <c r="BN314" s="50" t="str">
        <f ca="1">IF(ISBLANK(INDIRECT("N314"))," ",(INDIRECT("N314")))</f>
        <v xml:space="preserve"> </v>
      </c>
      <c r="BO314" s="40" t="str">
        <f t="shared" ca="1" si="10"/>
        <v xml:space="preserve"> </v>
      </c>
      <c r="BP314" s="50" t="str">
        <f ca="1">IF(ISBLANK(INDIRECT("O314"))," ",(INDIRECT("O314")))</f>
        <v xml:space="preserve"> </v>
      </c>
      <c r="BQ314" s="50" t="str">
        <f ca="1">IF(ISBLANK(INDIRECT("P314"))," ",(INDIRECT("P314")))</f>
        <v xml:space="preserve"> </v>
      </c>
      <c r="BR314" s="50">
        <f ca="1">IF(ISBLANK(INDIRECT("Q314"))," ",(INDIRECT("Q314")))</f>
        <v>0</v>
      </c>
      <c r="BS314" s="50" t="str">
        <f ca="1">IF(ISBLANK(INDIRECT("R314"))," ",(INDIRECT("R314")))</f>
        <v xml:space="preserve"> </v>
      </c>
      <c r="BT314" s="50" t="str">
        <f ca="1">IF(ISBLANK(INDIRECT("S314"))," ",(INDIRECT("S314")))</f>
        <v xml:space="preserve"> </v>
      </c>
      <c r="BU314" s="40"/>
    </row>
    <row r="315" spans="1:73" x14ac:dyDescent="0.25">
      <c r="A315" s="379">
        <v>310</v>
      </c>
      <c r="B315" s="226"/>
      <c r="C315" s="227"/>
      <c r="D315" s="226"/>
      <c r="E315" s="227"/>
      <c r="F315" s="226"/>
      <c r="G315" s="226"/>
      <c r="H315" s="226"/>
      <c r="I315" s="226"/>
      <c r="J315" s="226"/>
      <c r="K315" s="226"/>
      <c r="L315" s="226"/>
      <c r="M315" s="226"/>
      <c r="N315" s="226"/>
      <c r="O315" s="235"/>
      <c r="P315" s="235"/>
      <c r="Q315" s="150">
        <f t="shared" si="11"/>
        <v>0</v>
      </c>
      <c r="R315" s="147"/>
      <c r="S315" s="226"/>
      <c r="BA315" s="50">
        <f ca="1">IF(ISBLANK(INDIRECT("A315"))," ",(INDIRECT("A315")))</f>
        <v>310</v>
      </c>
      <c r="BB315" s="50" t="str">
        <f ca="1">IF(ISBLANK(INDIRECT("B315"))," ",(INDIRECT("B315")))</f>
        <v xml:space="preserve"> </v>
      </c>
      <c r="BC315" s="50" t="str">
        <f ca="1">IF(ISBLANK(INDIRECT("C315"))," ",(INDIRECT("C315")))</f>
        <v xml:space="preserve"> </v>
      </c>
      <c r="BD315" s="50" t="str">
        <f ca="1">IF(ISBLANK(INDIRECT("D315"))," ",(INDIRECT("D315")))</f>
        <v xml:space="preserve"> </v>
      </c>
      <c r="BE315" s="50" t="str">
        <f ca="1">IF(ISBLANK(INDIRECT("E315"))," ",(INDIRECT("E315")))</f>
        <v xml:space="preserve"> </v>
      </c>
      <c r="BF315" s="50" t="str">
        <f ca="1">IF(ISBLANK(INDIRECT("F315"))," ",(INDIRECT("F315")))</f>
        <v xml:space="preserve"> </v>
      </c>
      <c r="BG315" s="50" t="str">
        <f ca="1">IF(ISBLANK(INDIRECT("G315"))," ",(INDIRECT("G315")))</f>
        <v xml:space="preserve"> </v>
      </c>
      <c r="BH315" s="50" t="str">
        <f ca="1">IF(ISBLANK(INDIRECT("H315"))," ",(INDIRECT("H315")))</f>
        <v xml:space="preserve"> </v>
      </c>
      <c r="BI315" s="50" t="str">
        <f ca="1">IF(ISBLANK(INDIRECT("I315"))," ",(INDIRECT("I315")))</f>
        <v xml:space="preserve"> </v>
      </c>
      <c r="BJ315" s="50" t="str">
        <f ca="1">IF(ISBLANK(INDIRECT("J315"))," ",(INDIRECT("J315")))</f>
        <v xml:space="preserve"> </v>
      </c>
      <c r="BK315" s="50" t="str">
        <f ca="1">IF(ISBLANK(INDIRECT("K315"))," ",(INDIRECT("K315")))</f>
        <v xml:space="preserve"> </v>
      </c>
      <c r="BL315" s="50" t="str">
        <f ca="1">IF(ISBLANK(INDIRECT("L315"))," ",(INDIRECT("L315")))</f>
        <v xml:space="preserve"> </v>
      </c>
      <c r="BM315" s="50" t="str">
        <f ca="1">IF(ISBLANK(INDIRECT("M315"))," ",(INDIRECT("M315")))</f>
        <v xml:space="preserve"> </v>
      </c>
      <c r="BN315" s="50" t="str">
        <f ca="1">IF(ISBLANK(INDIRECT("N315"))," ",(INDIRECT("N315")))</f>
        <v xml:space="preserve"> </v>
      </c>
      <c r="BO315" s="40" t="str">
        <f t="shared" ca="1" si="10"/>
        <v xml:space="preserve"> </v>
      </c>
      <c r="BP315" s="50" t="str">
        <f ca="1">IF(ISBLANK(INDIRECT("O315"))," ",(INDIRECT("O315")))</f>
        <v xml:space="preserve"> </v>
      </c>
      <c r="BQ315" s="50" t="str">
        <f ca="1">IF(ISBLANK(INDIRECT("P315"))," ",(INDIRECT("P315")))</f>
        <v xml:space="preserve"> </v>
      </c>
      <c r="BR315" s="50">
        <f ca="1">IF(ISBLANK(INDIRECT("Q315"))," ",(INDIRECT("Q315")))</f>
        <v>0</v>
      </c>
      <c r="BS315" s="50" t="str">
        <f ca="1">IF(ISBLANK(INDIRECT("R315"))," ",(INDIRECT("R315")))</f>
        <v xml:space="preserve"> </v>
      </c>
      <c r="BT315" s="50" t="str">
        <f ca="1">IF(ISBLANK(INDIRECT("S315"))," ",(INDIRECT("S315")))</f>
        <v xml:space="preserve"> </v>
      </c>
      <c r="BU315" s="40"/>
    </row>
    <row r="316" spans="1:73" x14ac:dyDescent="0.25">
      <c r="A316" s="379">
        <v>311</v>
      </c>
      <c r="B316" s="226"/>
      <c r="C316" s="227"/>
      <c r="D316" s="226"/>
      <c r="E316" s="227"/>
      <c r="F316" s="226"/>
      <c r="G316" s="226"/>
      <c r="H316" s="226"/>
      <c r="I316" s="226"/>
      <c r="J316" s="226"/>
      <c r="K316" s="226"/>
      <c r="L316" s="226"/>
      <c r="M316" s="226"/>
      <c r="N316" s="226"/>
      <c r="O316" s="235"/>
      <c r="P316" s="235"/>
      <c r="Q316" s="150">
        <f t="shared" si="11"/>
        <v>0</v>
      </c>
      <c r="R316" s="147"/>
      <c r="S316" s="226"/>
      <c r="BA316" s="50">
        <f ca="1">IF(ISBLANK(INDIRECT("A316"))," ",(INDIRECT("A316")))</f>
        <v>311</v>
      </c>
      <c r="BB316" s="50" t="str">
        <f ca="1">IF(ISBLANK(INDIRECT("B316"))," ",(INDIRECT("B316")))</f>
        <v xml:space="preserve"> </v>
      </c>
      <c r="BC316" s="50" t="str">
        <f ca="1">IF(ISBLANK(INDIRECT("C316"))," ",(INDIRECT("C316")))</f>
        <v xml:space="preserve"> </v>
      </c>
      <c r="BD316" s="50" t="str">
        <f ca="1">IF(ISBLANK(INDIRECT("D316"))," ",(INDIRECT("D316")))</f>
        <v xml:space="preserve"> </v>
      </c>
      <c r="BE316" s="50" t="str">
        <f ca="1">IF(ISBLANK(INDIRECT("E316"))," ",(INDIRECT("E316")))</f>
        <v xml:space="preserve"> </v>
      </c>
      <c r="BF316" s="50" t="str">
        <f ca="1">IF(ISBLANK(INDIRECT("F316"))," ",(INDIRECT("F316")))</f>
        <v xml:space="preserve"> </v>
      </c>
      <c r="BG316" s="50" t="str">
        <f ca="1">IF(ISBLANK(INDIRECT("G316"))," ",(INDIRECT("G316")))</f>
        <v xml:space="preserve"> </v>
      </c>
      <c r="BH316" s="50" t="str">
        <f ca="1">IF(ISBLANK(INDIRECT("H316"))," ",(INDIRECT("H316")))</f>
        <v xml:space="preserve"> </v>
      </c>
      <c r="BI316" s="50" t="str">
        <f ca="1">IF(ISBLANK(INDIRECT("I316"))," ",(INDIRECT("I316")))</f>
        <v xml:space="preserve"> </v>
      </c>
      <c r="BJ316" s="50" t="str">
        <f ca="1">IF(ISBLANK(INDIRECT("J316"))," ",(INDIRECT("J316")))</f>
        <v xml:space="preserve"> </v>
      </c>
      <c r="BK316" s="50" t="str">
        <f ca="1">IF(ISBLANK(INDIRECT("K316"))," ",(INDIRECT("K316")))</f>
        <v xml:space="preserve"> </v>
      </c>
      <c r="BL316" s="50" t="str">
        <f ca="1">IF(ISBLANK(INDIRECT("L316"))," ",(INDIRECT("L316")))</f>
        <v xml:space="preserve"> </v>
      </c>
      <c r="BM316" s="50" t="str">
        <f ca="1">IF(ISBLANK(INDIRECT("M316"))," ",(INDIRECT("M316")))</f>
        <v xml:space="preserve"> </v>
      </c>
      <c r="BN316" s="50" t="str">
        <f ca="1">IF(ISBLANK(INDIRECT("N316"))," ",(INDIRECT("N316")))</f>
        <v xml:space="preserve"> </v>
      </c>
      <c r="BO316" s="40" t="str">
        <f t="shared" ca="1" si="10"/>
        <v xml:space="preserve"> </v>
      </c>
      <c r="BP316" s="50" t="str">
        <f ca="1">IF(ISBLANK(INDIRECT("O316"))," ",(INDIRECT("O316")))</f>
        <v xml:space="preserve"> </v>
      </c>
      <c r="BQ316" s="50" t="str">
        <f ca="1">IF(ISBLANK(INDIRECT("P316"))," ",(INDIRECT("P316")))</f>
        <v xml:space="preserve"> </v>
      </c>
      <c r="BR316" s="50">
        <f ca="1">IF(ISBLANK(INDIRECT("Q316"))," ",(INDIRECT("Q316")))</f>
        <v>0</v>
      </c>
      <c r="BS316" s="50" t="str">
        <f ca="1">IF(ISBLANK(INDIRECT("R316"))," ",(INDIRECT("R316")))</f>
        <v xml:space="preserve"> </v>
      </c>
      <c r="BT316" s="50" t="str">
        <f ca="1">IF(ISBLANK(INDIRECT("S316"))," ",(INDIRECT("S316")))</f>
        <v xml:space="preserve"> </v>
      </c>
      <c r="BU316" s="40"/>
    </row>
    <row r="317" spans="1:73" x14ac:dyDescent="0.25">
      <c r="A317" s="379">
        <v>312</v>
      </c>
      <c r="B317" s="226"/>
      <c r="C317" s="227"/>
      <c r="D317" s="226"/>
      <c r="E317" s="227"/>
      <c r="F317" s="226"/>
      <c r="G317" s="226"/>
      <c r="H317" s="226"/>
      <c r="I317" s="226"/>
      <c r="J317" s="226"/>
      <c r="K317" s="226"/>
      <c r="L317" s="226"/>
      <c r="M317" s="226"/>
      <c r="N317" s="226"/>
      <c r="O317" s="235"/>
      <c r="P317" s="235"/>
      <c r="Q317" s="150">
        <f t="shared" si="11"/>
        <v>0</v>
      </c>
      <c r="R317" s="147"/>
      <c r="S317" s="226"/>
      <c r="BA317" s="50">
        <f ca="1">IF(ISBLANK(INDIRECT("A317"))," ",(INDIRECT("A317")))</f>
        <v>312</v>
      </c>
      <c r="BB317" s="50" t="str">
        <f ca="1">IF(ISBLANK(INDIRECT("B317"))," ",(INDIRECT("B317")))</f>
        <v xml:space="preserve"> </v>
      </c>
      <c r="BC317" s="50" t="str">
        <f ca="1">IF(ISBLANK(INDIRECT("C317"))," ",(INDIRECT("C317")))</f>
        <v xml:space="preserve"> </v>
      </c>
      <c r="BD317" s="50" t="str">
        <f ca="1">IF(ISBLANK(INDIRECT("D317"))," ",(INDIRECT("D317")))</f>
        <v xml:space="preserve"> </v>
      </c>
      <c r="BE317" s="50" t="str">
        <f ca="1">IF(ISBLANK(INDIRECT("E317"))," ",(INDIRECT("E317")))</f>
        <v xml:space="preserve"> </v>
      </c>
      <c r="BF317" s="50" t="str">
        <f ca="1">IF(ISBLANK(INDIRECT("F317"))," ",(INDIRECT("F317")))</f>
        <v xml:space="preserve"> </v>
      </c>
      <c r="BG317" s="50" t="str">
        <f ca="1">IF(ISBLANK(INDIRECT("G317"))," ",(INDIRECT("G317")))</f>
        <v xml:space="preserve"> </v>
      </c>
      <c r="BH317" s="50" t="str">
        <f ca="1">IF(ISBLANK(INDIRECT("H317"))," ",(INDIRECT("H317")))</f>
        <v xml:space="preserve"> </v>
      </c>
      <c r="BI317" s="50" t="str">
        <f ca="1">IF(ISBLANK(INDIRECT("I317"))," ",(INDIRECT("I317")))</f>
        <v xml:space="preserve"> </v>
      </c>
      <c r="BJ317" s="50" t="str">
        <f ca="1">IF(ISBLANK(INDIRECT("J317"))," ",(INDIRECT("J317")))</f>
        <v xml:space="preserve"> </v>
      </c>
      <c r="BK317" s="50" t="str">
        <f ca="1">IF(ISBLANK(INDIRECT("K317"))," ",(INDIRECT("K317")))</f>
        <v xml:space="preserve"> </v>
      </c>
      <c r="BL317" s="50" t="str">
        <f ca="1">IF(ISBLANK(INDIRECT("L317"))," ",(INDIRECT("L317")))</f>
        <v xml:space="preserve"> </v>
      </c>
      <c r="BM317" s="50" t="str">
        <f ca="1">IF(ISBLANK(INDIRECT("M317"))," ",(INDIRECT("M317")))</f>
        <v xml:space="preserve"> </v>
      </c>
      <c r="BN317" s="50" t="str">
        <f ca="1">IF(ISBLANK(INDIRECT("N317"))," ",(INDIRECT("N317")))</f>
        <v xml:space="preserve"> </v>
      </c>
      <c r="BO317" s="40" t="str">
        <f t="shared" ca="1" si="10"/>
        <v xml:space="preserve"> </v>
      </c>
      <c r="BP317" s="50" t="str">
        <f ca="1">IF(ISBLANK(INDIRECT("O317"))," ",(INDIRECT("O317")))</f>
        <v xml:space="preserve"> </v>
      </c>
      <c r="BQ317" s="50" t="str">
        <f ca="1">IF(ISBLANK(INDIRECT("P317"))," ",(INDIRECT("P317")))</f>
        <v xml:space="preserve"> </v>
      </c>
      <c r="BR317" s="50">
        <f ca="1">IF(ISBLANK(INDIRECT("Q317"))," ",(INDIRECT("Q317")))</f>
        <v>0</v>
      </c>
      <c r="BS317" s="50" t="str">
        <f ca="1">IF(ISBLANK(INDIRECT("R317"))," ",(INDIRECT("R317")))</f>
        <v xml:space="preserve"> </v>
      </c>
      <c r="BT317" s="50" t="str">
        <f ca="1">IF(ISBLANK(INDIRECT("S317"))," ",(INDIRECT("S317")))</f>
        <v xml:space="preserve"> </v>
      </c>
      <c r="BU317" s="40"/>
    </row>
    <row r="318" spans="1:73" x14ac:dyDescent="0.25">
      <c r="A318" s="379">
        <v>313</v>
      </c>
      <c r="B318" s="226"/>
      <c r="C318" s="227"/>
      <c r="D318" s="226"/>
      <c r="E318" s="227"/>
      <c r="F318" s="226"/>
      <c r="G318" s="226"/>
      <c r="H318" s="226"/>
      <c r="I318" s="226"/>
      <c r="J318" s="226"/>
      <c r="K318" s="226"/>
      <c r="L318" s="226"/>
      <c r="M318" s="226"/>
      <c r="N318" s="226"/>
      <c r="O318" s="235"/>
      <c r="P318" s="235"/>
      <c r="Q318" s="150">
        <f t="shared" si="11"/>
        <v>0</v>
      </c>
      <c r="R318" s="147"/>
      <c r="S318" s="226"/>
      <c r="BA318" s="50">
        <f ca="1">IF(ISBLANK(INDIRECT("A318"))," ",(INDIRECT("A318")))</f>
        <v>313</v>
      </c>
      <c r="BB318" s="50" t="str">
        <f ca="1">IF(ISBLANK(INDIRECT("B318"))," ",(INDIRECT("B318")))</f>
        <v xml:space="preserve"> </v>
      </c>
      <c r="BC318" s="50" t="str">
        <f ca="1">IF(ISBLANK(INDIRECT("C318"))," ",(INDIRECT("C318")))</f>
        <v xml:space="preserve"> </v>
      </c>
      <c r="BD318" s="50" t="str">
        <f ca="1">IF(ISBLANK(INDIRECT("D318"))," ",(INDIRECT("D318")))</f>
        <v xml:space="preserve"> </v>
      </c>
      <c r="BE318" s="50" t="str">
        <f ca="1">IF(ISBLANK(INDIRECT("E318"))," ",(INDIRECT("E318")))</f>
        <v xml:space="preserve"> </v>
      </c>
      <c r="BF318" s="50" t="str">
        <f ca="1">IF(ISBLANK(INDIRECT("F318"))," ",(INDIRECT("F318")))</f>
        <v xml:space="preserve"> </v>
      </c>
      <c r="BG318" s="50" t="str">
        <f ca="1">IF(ISBLANK(INDIRECT("G318"))," ",(INDIRECT("G318")))</f>
        <v xml:space="preserve"> </v>
      </c>
      <c r="BH318" s="50" t="str">
        <f ca="1">IF(ISBLANK(INDIRECT("H318"))," ",(INDIRECT("H318")))</f>
        <v xml:space="preserve"> </v>
      </c>
      <c r="BI318" s="50" t="str">
        <f ca="1">IF(ISBLANK(INDIRECT("I318"))," ",(INDIRECT("I318")))</f>
        <v xml:space="preserve"> </v>
      </c>
      <c r="BJ318" s="50" t="str">
        <f ca="1">IF(ISBLANK(INDIRECT("J318"))," ",(INDIRECT("J318")))</f>
        <v xml:space="preserve"> </v>
      </c>
      <c r="BK318" s="50" t="str">
        <f ca="1">IF(ISBLANK(INDIRECT("K318"))," ",(INDIRECT("K318")))</f>
        <v xml:space="preserve"> </v>
      </c>
      <c r="BL318" s="50" t="str">
        <f ca="1">IF(ISBLANK(INDIRECT("L318"))," ",(INDIRECT("L318")))</f>
        <v xml:space="preserve"> </v>
      </c>
      <c r="BM318" s="50" t="str">
        <f ca="1">IF(ISBLANK(INDIRECT("M318"))," ",(INDIRECT("M318")))</f>
        <v xml:space="preserve"> </v>
      </c>
      <c r="BN318" s="50" t="str">
        <f ca="1">IF(ISBLANK(INDIRECT("N318"))," ",(INDIRECT("N318")))</f>
        <v xml:space="preserve"> </v>
      </c>
      <c r="BO318" s="40" t="str">
        <f t="shared" ca="1" si="10"/>
        <v xml:space="preserve"> </v>
      </c>
      <c r="BP318" s="50" t="str">
        <f ca="1">IF(ISBLANK(INDIRECT("O318"))," ",(INDIRECT("O318")))</f>
        <v xml:space="preserve"> </v>
      </c>
      <c r="BQ318" s="50" t="str">
        <f ca="1">IF(ISBLANK(INDIRECT("P318"))," ",(INDIRECT("P318")))</f>
        <v xml:space="preserve"> </v>
      </c>
      <c r="BR318" s="50">
        <f ca="1">IF(ISBLANK(INDIRECT("Q318"))," ",(INDIRECT("Q318")))</f>
        <v>0</v>
      </c>
      <c r="BS318" s="50" t="str">
        <f ca="1">IF(ISBLANK(INDIRECT("R318"))," ",(INDIRECT("R318")))</f>
        <v xml:space="preserve"> </v>
      </c>
      <c r="BT318" s="50" t="str">
        <f ca="1">IF(ISBLANK(INDIRECT("S318"))," ",(INDIRECT("S318")))</f>
        <v xml:space="preserve"> </v>
      </c>
      <c r="BU318" s="40"/>
    </row>
    <row r="319" spans="1:73" x14ac:dyDescent="0.25">
      <c r="A319" s="379">
        <v>314</v>
      </c>
      <c r="B319" s="226"/>
      <c r="C319" s="227"/>
      <c r="D319" s="226"/>
      <c r="E319" s="227"/>
      <c r="F319" s="226"/>
      <c r="G319" s="226"/>
      <c r="H319" s="226"/>
      <c r="I319" s="226"/>
      <c r="J319" s="226"/>
      <c r="K319" s="226"/>
      <c r="L319" s="226"/>
      <c r="M319" s="226"/>
      <c r="N319" s="226"/>
      <c r="O319" s="235"/>
      <c r="P319" s="235"/>
      <c r="Q319" s="150">
        <f t="shared" si="11"/>
        <v>0</v>
      </c>
      <c r="R319" s="147"/>
      <c r="S319" s="226"/>
      <c r="BA319" s="50">
        <f ca="1">IF(ISBLANK(INDIRECT("A319"))," ",(INDIRECT("A319")))</f>
        <v>314</v>
      </c>
      <c r="BB319" s="50" t="str">
        <f ca="1">IF(ISBLANK(INDIRECT("B319"))," ",(INDIRECT("B319")))</f>
        <v xml:space="preserve"> </v>
      </c>
      <c r="BC319" s="50" t="str">
        <f ca="1">IF(ISBLANK(INDIRECT("C319"))," ",(INDIRECT("C319")))</f>
        <v xml:space="preserve"> </v>
      </c>
      <c r="BD319" s="50" t="str">
        <f ca="1">IF(ISBLANK(INDIRECT("D319"))," ",(INDIRECT("D319")))</f>
        <v xml:space="preserve"> </v>
      </c>
      <c r="BE319" s="50" t="str">
        <f ca="1">IF(ISBLANK(INDIRECT("E319"))," ",(INDIRECT("E319")))</f>
        <v xml:space="preserve"> </v>
      </c>
      <c r="BF319" s="50" t="str">
        <f ca="1">IF(ISBLANK(INDIRECT("F319"))," ",(INDIRECT("F319")))</f>
        <v xml:space="preserve"> </v>
      </c>
      <c r="BG319" s="50" t="str">
        <f ca="1">IF(ISBLANK(INDIRECT("G319"))," ",(INDIRECT("G319")))</f>
        <v xml:space="preserve"> </v>
      </c>
      <c r="BH319" s="50" t="str">
        <f ca="1">IF(ISBLANK(INDIRECT("H319"))," ",(INDIRECT("H319")))</f>
        <v xml:space="preserve"> </v>
      </c>
      <c r="BI319" s="50" t="str">
        <f ca="1">IF(ISBLANK(INDIRECT("I319"))," ",(INDIRECT("I319")))</f>
        <v xml:space="preserve"> </v>
      </c>
      <c r="BJ319" s="50" t="str">
        <f ca="1">IF(ISBLANK(INDIRECT("J319"))," ",(INDIRECT("J319")))</f>
        <v xml:space="preserve"> </v>
      </c>
      <c r="BK319" s="50" t="str">
        <f ca="1">IF(ISBLANK(INDIRECT("K319"))," ",(INDIRECT("K319")))</f>
        <v xml:space="preserve"> </v>
      </c>
      <c r="BL319" s="50" t="str">
        <f ca="1">IF(ISBLANK(INDIRECT("L319"))," ",(INDIRECT("L319")))</f>
        <v xml:space="preserve"> </v>
      </c>
      <c r="BM319" s="50" t="str">
        <f ca="1">IF(ISBLANK(INDIRECT("M319"))," ",(INDIRECT("M319")))</f>
        <v xml:space="preserve"> </v>
      </c>
      <c r="BN319" s="50" t="str">
        <f ca="1">IF(ISBLANK(INDIRECT("N319"))," ",(INDIRECT("N319")))</f>
        <v xml:space="preserve"> </v>
      </c>
      <c r="BO319" s="40" t="str">
        <f t="shared" ca="1" si="10"/>
        <v xml:space="preserve"> </v>
      </c>
      <c r="BP319" s="50" t="str">
        <f ca="1">IF(ISBLANK(INDIRECT("O319"))," ",(INDIRECT("O319")))</f>
        <v xml:space="preserve"> </v>
      </c>
      <c r="BQ319" s="50" t="str">
        <f ca="1">IF(ISBLANK(INDIRECT("P319"))," ",(INDIRECT("P319")))</f>
        <v xml:space="preserve"> </v>
      </c>
      <c r="BR319" s="50">
        <f ca="1">IF(ISBLANK(INDIRECT("Q319"))," ",(INDIRECT("Q319")))</f>
        <v>0</v>
      </c>
      <c r="BS319" s="50" t="str">
        <f ca="1">IF(ISBLANK(INDIRECT("R319"))," ",(INDIRECT("R319")))</f>
        <v xml:space="preserve"> </v>
      </c>
      <c r="BT319" s="50" t="str">
        <f ca="1">IF(ISBLANK(INDIRECT("S319"))," ",(INDIRECT("S319")))</f>
        <v xml:space="preserve"> </v>
      </c>
      <c r="BU319" s="40"/>
    </row>
    <row r="320" spans="1:73" x14ac:dyDescent="0.25">
      <c r="A320" s="379">
        <v>315</v>
      </c>
      <c r="B320" s="226"/>
      <c r="C320" s="227"/>
      <c r="D320" s="226"/>
      <c r="E320" s="227"/>
      <c r="F320" s="226"/>
      <c r="G320" s="226"/>
      <c r="H320" s="226"/>
      <c r="I320" s="226"/>
      <c r="J320" s="226"/>
      <c r="K320" s="226"/>
      <c r="L320" s="226"/>
      <c r="M320" s="226"/>
      <c r="N320" s="226"/>
      <c r="O320" s="235"/>
      <c r="P320" s="235"/>
      <c r="Q320" s="150">
        <f t="shared" si="11"/>
        <v>0</v>
      </c>
      <c r="R320" s="147"/>
      <c r="S320" s="226"/>
      <c r="BA320" s="50">
        <f ca="1">IF(ISBLANK(INDIRECT("A320"))," ",(INDIRECT("A320")))</f>
        <v>315</v>
      </c>
      <c r="BB320" s="50" t="str">
        <f ca="1">IF(ISBLANK(INDIRECT("B320"))," ",(INDIRECT("B320")))</f>
        <v xml:space="preserve"> </v>
      </c>
      <c r="BC320" s="50" t="str">
        <f ca="1">IF(ISBLANK(INDIRECT("C320"))," ",(INDIRECT("C320")))</f>
        <v xml:space="preserve"> </v>
      </c>
      <c r="BD320" s="50" t="str">
        <f ca="1">IF(ISBLANK(INDIRECT("D320"))," ",(INDIRECT("D320")))</f>
        <v xml:space="preserve"> </v>
      </c>
      <c r="BE320" s="50" t="str">
        <f ca="1">IF(ISBLANK(INDIRECT("E320"))," ",(INDIRECT("E320")))</f>
        <v xml:space="preserve"> </v>
      </c>
      <c r="BF320" s="50" t="str">
        <f ca="1">IF(ISBLANK(INDIRECT("F320"))," ",(INDIRECT("F320")))</f>
        <v xml:space="preserve"> </v>
      </c>
      <c r="BG320" s="50" t="str">
        <f ca="1">IF(ISBLANK(INDIRECT("G320"))," ",(INDIRECT("G320")))</f>
        <v xml:space="preserve"> </v>
      </c>
      <c r="BH320" s="50" t="str">
        <f ca="1">IF(ISBLANK(INDIRECT("H320"))," ",(INDIRECT("H320")))</f>
        <v xml:space="preserve"> </v>
      </c>
      <c r="BI320" s="50" t="str">
        <f ca="1">IF(ISBLANK(INDIRECT("I320"))," ",(INDIRECT("I320")))</f>
        <v xml:space="preserve"> </v>
      </c>
      <c r="BJ320" s="50" t="str">
        <f ca="1">IF(ISBLANK(INDIRECT("J320"))," ",(INDIRECT("J320")))</f>
        <v xml:space="preserve"> </v>
      </c>
      <c r="BK320" s="50" t="str">
        <f ca="1">IF(ISBLANK(INDIRECT("K320"))," ",(INDIRECT("K320")))</f>
        <v xml:space="preserve"> </v>
      </c>
      <c r="BL320" s="50" t="str">
        <f ca="1">IF(ISBLANK(INDIRECT("L320"))," ",(INDIRECT("L320")))</f>
        <v xml:space="preserve"> </v>
      </c>
      <c r="BM320" s="50" t="str">
        <f ca="1">IF(ISBLANK(INDIRECT("M320"))," ",(INDIRECT("M320")))</f>
        <v xml:space="preserve"> </v>
      </c>
      <c r="BN320" s="50" t="str">
        <f ca="1">IF(ISBLANK(INDIRECT("N320"))," ",(INDIRECT("N320")))</f>
        <v xml:space="preserve"> </v>
      </c>
      <c r="BO320" s="40" t="str">
        <f t="shared" ca="1" si="10"/>
        <v xml:space="preserve"> </v>
      </c>
      <c r="BP320" s="50" t="str">
        <f ca="1">IF(ISBLANK(INDIRECT("O320"))," ",(INDIRECT("O320")))</f>
        <v xml:space="preserve"> </v>
      </c>
      <c r="BQ320" s="50" t="str">
        <f ca="1">IF(ISBLANK(INDIRECT("P320"))," ",(INDIRECT("P320")))</f>
        <v xml:space="preserve"> </v>
      </c>
      <c r="BR320" s="50">
        <f ca="1">IF(ISBLANK(INDIRECT("Q320"))," ",(INDIRECT("Q320")))</f>
        <v>0</v>
      </c>
      <c r="BS320" s="50" t="str">
        <f ca="1">IF(ISBLANK(INDIRECT("R320"))," ",(INDIRECT("R320")))</f>
        <v xml:space="preserve"> </v>
      </c>
      <c r="BT320" s="50" t="str">
        <f ca="1">IF(ISBLANK(INDIRECT("S320"))," ",(INDIRECT("S320")))</f>
        <v xml:space="preserve"> </v>
      </c>
      <c r="BU320" s="40"/>
    </row>
    <row r="321" spans="1:73" x14ac:dyDescent="0.25">
      <c r="A321" s="379">
        <v>316</v>
      </c>
      <c r="B321" s="226"/>
      <c r="C321" s="227"/>
      <c r="D321" s="226"/>
      <c r="E321" s="227"/>
      <c r="F321" s="226"/>
      <c r="G321" s="226"/>
      <c r="H321" s="226"/>
      <c r="I321" s="226"/>
      <c r="J321" s="226"/>
      <c r="K321" s="226"/>
      <c r="L321" s="226"/>
      <c r="M321" s="226"/>
      <c r="N321" s="226"/>
      <c r="O321" s="235"/>
      <c r="P321" s="235"/>
      <c r="Q321" s="150">
        <f t="shared" si="11"/>
        <v>0</v>
      </c>
      <c r="R321" s="147"/>
      <c r="S321" s="226"/>
      <c r="BA321" s="50">
        <f ca="1">IF(ISBLANK(INDIRECT("A321"))," ",(INDIRECT("A321")))</f>
        <v>316</v>
      </c>
      <c r="BB321" s="50" t="str">
        <f ca="1">IF(ISBLANK(INDIRECT("B321"))," ",(INDIRECT("B321")))</f>
        <v xml:space="preserve"> </v>
      </c>
      <c r="BC321" s="50" t="str">
        <f ca="1">IF(ISBLANK(INDIRECT("C321"))," ",(INDIRECT("C321")))</f>
        <v xml:space="preserve"> </v>
      </c>
      <c r="BD321" s="50" t="str">
        <f ca="1">IF(ISBLANK(INDIRECT("D321"))," ",(INDIRECT("D321")))</f>
        <v xml:space="preserve"> </v>
      </c>
      <c r="BE321" s="50" t="str">
        <f ca="1">IF(ISBLANK(INDIRECT("E321"))," ",(INDIRECT("E321")))</f>
        <v xml:space="preserve"> </v>
      </c>
      <c r="BF321" s="50" t="str">
        <f ca="1">IF(ISBLANK(INDIRECT("F321"))," ",(INDIRECT("F321")))</f>
        <v xml:space="preserve"> </v>
      </c>
      <c r="BG321" s="50" t="str">
        <f ca="1">IF(ISBLANK(INDIRECT("G321"))," ",(INDIRECT("G321")))</f>
        <v xml:space="preserve"> </v>
      </c>
      <c r="BH321" s="50" t="str">
        <f ca="1">IF(ISBLANK(INDIRECT("H321"))," ",(INDIRECT("H321")))</f>
        <v xml:space="preserve"> </v>
      </c>
      <c r="BI321" s="50" t="str">
        <f ca="1">IF(ISBLANK(INDIRECT("I321"))," ",(INDIRECT("I321")))</f>
        <v xml:space="preserve"> </v>
      </c>
      <c r="BJ321" s="50" t="str">
        <f ca="1">IF(ISBLANK(INDIRECT("J321"))," ",(INDIRECT("J321")))</f>
        <v xml:space="preserve"> </v>
      </c>
      <c r="BK321" s="50" t="str">
        <f ca="1">IF(ISBLANK(INDIRECT("K321"))," ",(INDIRECT("K321")))</f>
        <v xml:space="preserve"> </v>
      </c>
      <c r="BL321" s="50" t="str">
        <f ca="1">IF(ISBLANK(INDIRECT("L321"))," ",(INDIRECT("L321")))</f>
        <v xml:space="preserve"> </v>
      </c>
      <c r="BM321" s="50" t="str">
        <f ca="1">IF(ISBLANK(INDIRECT("M321"))," ",(INDIRECT("M321")))</f>
        <v xml:space="preserve"> </v>
      </c>
      <c r="BN321" s="50" t="str">
        <f ca="1">IF(ISBLANK(INDIRECT("N321"))," ",(INDIRECT("N321")))</f>
        <v xml:space="preserve"> </v>
      </c>
      <c r="BO321" s="40" t="str">
        <f t="shared" ca="1" si="10"/>
        <v xml:space="preserve"> </v>
      </c>
      <c r="BP321" s="50" t="str">
        <f ca="1">IF(ISBLANK(INDIRECT("O321"))," ",(INDIRECT("O321")))</f>
        <v xml:space="preserve"> </v>
      </c>
      <c r="BQ321" s="50" t="str">
        <f ca="1">IF(ISBLANK(INDIRECT("P321"))," ",(INDIRECT("P321")))</f>
        <v xml:space="preserve"> </v>
      </c>
      <c r="BR321" s="50">
        <f ca="1">IF(ISBLANK(INDIRECT("Q321"))," ",(INDIRECT("Q321")))</f>
        <v>0</v>
      </c>
      <c r="BS321" s="50" t="str">
        <f ca="1">IF(ISBLANK(INDIRECT("R321"))," ",(INDIRECT("R321")))</f>
        <v xml:space="preserve"> </v>
      </c>
      <c r="BT321" s="50" t="str">
        <f ca="1">IF(ISBLANK(INDIRECT("S321"))," ",(INDIRECT("S321")))</f>
        <v xml:space="preserve"> </v>
      </c>
      <c r="BU321" s="40"/>
    </row>
    <row r="322" spans="1:73" x14ac:dyDescent="0.25">
      <c r="A322" s="379">
        <v>317</v>
      </c>
      <c r="B322" s="226"/>
      <c r="C322" s="227"/>
      <c r="D322" s="226"/>
      <c r="E322" s="227"/>
      <c r="F322" s="226"/>
      <c r="G322" s="226"/>
      <c r="H322" s="226"/>
      <c r="I322" s="226"/>
      <c r="J322" s="226"/>
      <c r="K322" s="226"/>
      <c r="L322" s="226"/>
      <c r="M322" s="226"/>
      <c r="N322" s="226"/>
      <c r="O322" s="235"/>
      <c r="P322" s="235"/>
      <c r="Q322" s="150">
        <f t="shared" si="11"/>
        <v>0</v>
      </c>
      <c r="R322" s="147"/>
      <c r="S322" s="226"/>
      <c r="BA322" s="50">
        <f ca="1">IF(ISBLANK(INDIRECT("A322"))," ",(INDIRECT("A322")))</f>
        <v>317</v>
      </c>
      <c r="BB322" s="50" t="str">
        <f ca="1">IF(ISBLANK(INDIRECT("B322"))," ",(INDIRECT("B322")))</f>
        <v xml:space="preserve"> </v>
      </c>
      <c r="BC322" s="50" t="str">
        <f ca="1">IF(ISBLANK(INDIRECT("C322"))," ",(INDIRECT("C322")))</f>
        <v xml:space="preserve"> </v>
      </c>
      <c r="BD322" s="50" t="str">
        <f ca="1">IF(ISBLANK(INDIRECT("D322"))," ",(INDIRECT("D322")))</f>
        <v xml:space="preserve"> </v>
      </c>
      <c r="BE322" s="50" t="str">
        <f ca="1">IF(ISBLANK(INDIRECT("E322"))," ",(INDIRECT("E322")))</f>
        <v xml:space="preserve"> </v>
      </c>
      <c r="BF322" s="50" t="str">
        <f ca="1">IF(ISBLANK(INDIRECT("F322"))," ",(INDIRECT("F322")))</f>
        <v xml:space="preserve"> </v>
      </c>
      <c r="BG322" s="50" t="str">
        <f ca="1">IF(ISBLANK(INDIRECT("G322"))," ",(INDIRECT("G322")))</f>
        <v xml:space="preserve"> </v>
      </c>
      <c r="BH322" s="50" t="str">
        <f ca="1">IF(ISBLANK(INDIRECT("H322"))," ",(INDIRECT("H322")))</f>
        <v xml:space="preserve"> </v>
      </c>
      <c r="BI322" s="50" t="str">
        <f ca="1">IF(ISBLANK(INDIRECT("I322"))," ",(INDIRECT("I322")))</f>
        <v xml:space="preserve"> </v>
      </c>
      <c r="BJ322" s="50" t="str">
        <f ca="1">IF(ISBLANK(INDIRECT("J322"))," ",(INDIRECT("J322")))</f>
        <v xml:space="preserve"> </v>
      </c>
      <c r="BK322" s="50" t="str">
        <f ca="1">IF(ISBLANK(INDIRECT("K322"))," ",(INDIRECT("K322")))</f>
        <v xml:space="preserve"> </v>
      </c>
      <c r="BL322" s="50" t="str">
        <f ca="1">IF(ISBLANK(INDIRECT("L322"))," ",(INDIRECT("L322")))</f>
        <v xml:space="preserve"> </v>
      </c>
      <c r="BM322" s="50" t="str">
        <f ca="1">IF(ISBLANK(INDIRECT("M322"))," ",(INDIRECT("M322")))</f>
        <v xml:space="preserve"> </v>
      </c>
      <c r="BN322" s="50" t="str">
        <f ca="1">IF(ISBLANK(INDIRECT("N322"))," ",(INDIRECT("N322")))</f>
        <v xml:space="preserve"> </v>
      </c>
      <c r="BO322" s="40" t="str">
        <f t="shared" ca="1" si="10"/>
        <v xml:space="preserve"> </v>
      </c>
      <c r="BP322" s="50" t="str">
        <f ca="1">IF(ISBLANK(INDIRECT("O322"))," ",(INDIRECT("O322")))</f>
        <v xml:space="preserve"> </v>
      </c>
      <c r="BQ322" s="50" t="str">
        <f ca="1">IF(ISBLANK(INDIRECT("P322"))," ",(INDIRECT("P322")))</f>
        <v xml:space="preserve"> </v>
      </c>
      <c r="BR322" s="50">
        <f ca="1">IF(ISBLANK(INDIRECT("Q322"))," ",(INDIRECT("Q322")))</f>
        <v>0</v>
      </c>
      <c r="BS322" s="50" t="str">
        <f ca="1">IF(ISBLANK(INDIRECT("R322"))," ",(INDIRECT("R322")))</f>
        <v xml:space="preserve"> </v>
      </c>
      <c r="BT322" s="50" t="str">
        <f ca="1">IF(ISBLANK(INDIRECT("S322"))," ",(INDIRECT("S322")))</f>
        <v xml:space="preserve"> </v>
      </c>
      <c r="BU322" s="40"/>
    </row>
    <row r="323" spans="1:73" x14ac:dyDescent="0.25">
      <c r="A323" s="379">
        <v>318</v>
      </c>
      <c r="B323" s="226"/>
      <c r="C323" s="227"/>
      <c r="D323" s="226"/>
      <c r="E323" s="227"/>
      <c r="F323" s="226"/>
      <c r="G323" s="226"/>
      <c r="H323" s="226"/>
      <c r="I323" s="226"/>
      <c r="J323" s="226"/>
      <c r="K323" s="226"/>
      <c r="L323" s="226"/>
      <c r="M323" s="226"/>
      <c r="N323" s="226"/>
      <c r="O323" s="235"/>
      <c r="P323" s="235"/>
      <c r="Q323" s="150">
        <f t="shared" si="11"/>
        <v>0</v>
      </c>
      <c r="R323" s="147"/>
      <c r="S323" s="226"/>
      <c r="BA323" s="50">
        <f ca="1">IF(ISBLANK(INDIRECT("A323"))," ",(INDIRECT("A323")))</f>
        <v>318</v>
      </c>
      <c r="BB323" s="50" t="str">
        <f ca="1">IF(ISBLANK(INDIRECT("B323"))," ",(INDIRECT("B323")))</f>
        <v xml:space="preserve"> </v>
      </c>
      <c r="BC323" s="50" t="str">
        <f ca="1">IF(ISBLANK(INDIRECT("C323"))," ",(INDIRECT("C323")))</f>
        <v xml:space="preserve"> </v>
      </c>
      <c r="BD323" s="50" t="str">
        <f ca="1">IF(ISBLANK(INDIRECT("D323"))," ",(INDIRECT("D323")))</f>
        <v xml:space="preserve"> </v>
      </c>
      <c r="BE323" s="50" t="str">
        <f ca="1">IF(ISBLANK(INDIRECT("E323"))," ",(INDIRECT("E323")))</f>
        <v xml:space="preserve"> </v>
      </c>
      <c r="BF323" s="50" t="str">
        <f ca="1">IF(ISBLANK(INDIRECT("F323"))," ",(INDIRECT("F323")))</f>
        <v xml:space="preserve"> </v>
      </c>
      <c r="BG323" s="50" t="str">
        <f ca="1">IF(ISBLANK(INDIRECT("G323"))," ",(INDIRECT("G323")))</f>
        <v xml:space="preserve"> </v>
      </c>
      <c r="BH323" s="50" t="str">
        <f ca="1">IF(ISBLANK(INDIRECT("H323"))," ",(INDIRECT("H323")))</f>
        <v xml:space="preserve"> </v>
      </c>
      <c r="BI323" s="50" t="str">
        <f ca="1">IF(ISBLANK(INDIRECT("I323"))," ",(INDIRECT("I323")))</f>
        <v xml:space="preserve"> </v>
      </c>
      <c r="BJ323" s="50" t="str">
        <f ca="1">IF(ISBLANK(INDIRECT("J323"))," ",(INDIRECT("J323")))</f>
        <v xml:space="preserve"> </v>
      </c>
      <c r="BK323" s="50" t="str">
        <f ca="1">IF(ISBLANK(INDIRECT("K323"))," ",(INDIRECT("K323")))</f>
        <v xml:space="preserve"> </v>
      </c>
      <c r="BL323" s="50" t="str">
        <f ca="1">IF(ISBLANK(INDIRECT("L323"))," ",(INDIRECT("L323")))</f>
        <v xml:space="preserve"> </v>
      </c>
      <c r="BM323" s="50" t="str">
        <f ca="1">IF(ISBLANK(INDIRECT("M323"))," ",(INDIRECT("M323")))</f>
        <v xml:space="preserve"> </v>
      </c>
      <c r="BN323" s="50" t="str">
        <f ca="1">IF(ISBLANK(INDIRECT("N323"))," ",(INDIRECT("N323")))</f>
        <v xml:space="preserve"> </v>
      </c>
      <c r="BO323" s="40" t="str">
        <f t="shared" ca="1" si="10"/>
        <v xml:space="preserve"> </v>
      </c>
      <c r="BP323" s="50" t="str">
        <f ca="1">IF(ISBLANK(INDIRECT("O323"))," ",(INDIRECT("O323")))</f>
        <v xml:space="preserve"> </v>
      </c>
      <c r="BQ323" s="50" t="str">
        <f ca="1">IF(ISBLANK(INDIRECT("P323"))," ",(INDIRECT("P323")))</f>
        <v xml:space="preserve"> </v>
      </c>
      <c r="BR323" s="50">
        <f ca="1">IF(ISBLANK(INDIRECT("Q323"))," ",(INDIRECT("Q323")))</f>
        <v>0</v>
      </c>
      <c r="BS323" s="50" t="str">
        <f ca="1">IF(ISBLANK(INDIRECT("R323"))," ",(INDIRECT("R323")))</f>
        <v xml:space="preserve"> </v>
      </c>
      <c r="BT323" s="50" t="str">
        <f ca="1">IF(ISBLANK(INDIRECT("S323"))," ",(INDIRECT("S323")))</f>
        <v xml:space="preserve"> </v>
      </c>
      <c r="BU323" s="40"/>
    </row>
    <row r="324" spans="1:73" x14ac:dyDescent="0.25">
      <c r="A324" s="379">
        <v>319</v>
      </c>
      <c r="B324" s="226"/>
      <c r="C324" s="227"/>
      <c r="D324" s="226"/>
      <c r="E324" s="227"/>
      <c r="F324" s="226"/>
      <c r="G324" s="226"/>
      <c r="H324" s="226"/>
      <c r="I324" s="226"/>
      <c r="J324" s="226"/>
      <c r="K324" s="226"/>
      <c r="L324" s="226"/>
      <c r="M324" s="226"/>
      <c r="N324" s="226"/>
      <c r="O324" s="235"/>
      <c r="P324" s="235"/>
      <c r="Q324" s="150">
        <f t="shared" si="11"/>
        <v>0</v>
      </c>
      <c r="R324" s="147"/>
      <c r="S324" s="226"/>
      <c r="BA324" s="50">
        <f ca="1">IF(ISBLANK(INDIRECT("A324"))," ",(INDIRECT("A324")))</f>
        <v>319</v>
      </c>
      <c r="BB324" s="50" t="str">
        <f ca="1">IF(ISBLANK(INDIRECT("B324"))," ",(INDIRECT("B324")))</f>
        <v xml:space="preserve"> </v>
      </c>
      <c r="BC324" s="50" t="str">
        <f ca="1">IF(ISBLANK(INDIRECT("C324"))," ",(INDIRECT("C324")))</f>
        <v xml:space="preserve"> </v>
      </c>
      <c r="BD324" s="50" t="str">
        <f ca="1">IF(ISBLANK(INDIRECT("D324"))," ",(INDIRECT("D324")))</f>
        <v xml:space="preserve"> </v>
      </c>
      <c r="BE324" s="50" t="str">
        <f ca="1">IF(ISBLANK(INDIRECT("E324"))," ",(INDIRECT("E324")))</f>
        <v xml:space="preserve"> </v>
      </c>
      <c r="BF324" s="50" t="str">
        <f ca="1">IF(ISBLANK(INDIRECT("F324"))," ",(INDIRECT("F324")))</f>
        <v xml:space="preserve"> </v>
      </c>
      <c r="BG324" s="50" t="str">
        <f ca="1">IF(ISBLANK(INDIRECT("G324"))," ",(INDIRECT("G324")))</f>
        <v xml:space="preserve"> </v>
      </c>
      <c r="BH324" s="50" t="str">
        <f ca="1">IF(ISBLANK(INDIRECT("H324"))," ",(INDIRECT("H324")))</f>
        <v xml:space="preserve"> </v>
      </c>
      <c r="BI324" s="50" t="str">
        <f ca="1">IF(ISBLANK(INDIRECT("I324"))," ",(INDIRECT("I324")))</f>
        <v xml:space="preserve"> </v>
      </c>
      <c r="BJ324" s="50" t="str">
        <f ca="1">IF(ISBLANK(INDIRECT("J324"))," ",(INDIRECT("J324")))</f>
        <v xml:space="preserve"> </v>
      </c>
      <c r="BK324" s="50" t="str">
        <f ca="1">IF(ISBLANK(INDIRECT("K324"))," ",(INDIRECT("K324")))</f>
        <v xml:space="preserve"> </v>
      </c>
      <c r="BL324" s="50" t="str">
        <f ca="1">IF(ISBLANK(INDIRECT("L324"))," ",(INDIRECT("L324")))</f>
        <v xml:space="preserve"> </v>
      </c>
      <c r="BM324" s="50" t="str">
        <f ca="1">IF(ISBLANK(INDIRECT("M324"))," ",(INDIRECT("M324")))</f>
        <v xml:space="preserve"> </v>
      </c>
      <c r="BN324" s="50" t="str">
        <f ca="1">IF(ISBLANK(INDIRECT("N324"))," ",(INDIRECT("N324")))</f>
        <v xml:space="preserve"> </v>
      </c>
      <c r="BO324" s="40" t="str">
        <f t="shared" ca="1" si="10"/>
        <v xml:space="preserve"> </v>
      </c>
      <c r="BP324" s="50" t="str">
        <f ca="1">IF(ISBLANK(INDIRECT("O324"))," ",(INDIRECT("O324")))</f>
        <v xml:space="preserve"> </v>
      </c>
      <c r="BQ324" s="50" t="str">
        <f ca="1">IF(ISBLANK(INDIRECT("P324"))," ",(INDIRECT("P324")))</f>
        <v xml:space="preserve"> </v>
      </c>
      <c r="BR324" s="50">
        <f ca="1">IF(ISBLANK(INDIRECT("Q324"))," ",(INDIRECT("Q324")))</f>
        <v>0</v>
      </c>
      <c r="BS324" s="50" t="str">
        <f ca="1">IF(ISBLANK(INDIRECT("R324"))," ",(INDIRECT("R324")))</f>
        <v xml:space="preserve"> </v>
      </c>
      <c r="BT324" s="50" t="str">
        <f ca="1">IF(ISBLANK(INDIRECT("S324"))," ",(INDIRECT("S324")))</f>
        <v xml:space="preserve"> </v>
      </c>
      <c r="BU324" s="40"/>
    </row>
    <row r="325" spans="1:73" x14ac:dyDescent="0.25">
      <c r="A325" s="379">
        <v>320</v>
      </c>
      <c r="B325" s="226"/>
      <c r="C325" s="227"/>
      <c r="D325" s="226"/>
      <c r="E325" s="227"/>
      <c r="F325" s="226"/>
      <c r="G325" s="226"/>
      <c r="H325" s="226"/>
      <c r="I325" s="226"/>
      <c r="J325" s="226"/>
      <c r="K325" s="226"/>
      <c r="L325" s="226"/>
      <c r="M325" s="226"/>
      <c r="N325" s="226"/>
      <c r="O325" s="235"/>
      <c r="P325" s="235"/>
      <c r="Q325" s="150">
        <f t="shared" si="11"/>
        <v>0</v>
      </c>
      <c r="R325" s="147"/>
      <c r="S325" s="226"/>
      <c r="BA325" s="50">
        <f ca="1">IF(ISBLANK(INDIRECT("A325"))," ",(INDIRECT("A325")))</f>
        <v>320</v>
      </c>
      <c r="BB325" s="50" t="str">
        <f ca="1">IF(ISBLANK(INDIRECT("B325"))," ",(INDIRECT("B325")))</f>
        <v xml:space="preserve"> </v>
      </c>
      <c r="BC325" s="50" t="str">
        <f ca="1">IF(ISBLANK(INDIRECT("C325"))," ",(INDIRECT("C325")))</f>
        <v xml:space="preserve"> </v>
      </c>
      <c r="BD325" s="50" t="str">
        <f ca="1">IF(ISBLANK(INDIRECT("D325"))," ",(INDIRECT("D325")))</f>
        <v xml:space="preserve"> </v>
      </c>
      <c r="BE325" s="50" t="str">
        <f ca="1">IF(ISBLANK(INDIRECT("E325"))," ",(INDIRECT("E325")))</f>
        <v xml:space="preserve"> </v>
      </c>
      <c r="BF325" s="50" t="str">
        <f ca="1">IF(ISBLANK(INDIRECT("F325"))," ",(INDIRECT("F325")))</f>
        <v xml:space="preserve"> </v>
      </c>
      <c r="BG325" s="50" t="str">
        <f ca="1">IF(ISBLANK(INDIRECT("G325"))," ",(INDIRECT("G325")))</f>
        <v xml:space="preserve"> </v>
      </c>
      <c r="BH325" s="50" t="str">
        <f ca="1">IF(ISBLANK(INDIRECT("H325"))," ",(INDIRECT("H325")))</f>
        <v xml:space="preserve"> </v>
      </c>
      <c r="BI325" s="50" t="str">
        <f ca="1">IF(ISBLANK(INDIRECT("I325"))," ",(INDIRECT("I325")))</f>
        <v xml:space="preserve"> </v>
      </c>
      <c r="BJ325" s="50" t="str">
        <f ca="1">IF(ISBLANK(INDIRECT("J325"))," ",(INDIRECT("J325")))</f>
        <v xml:space="preserve"> </v>
      </c>
      <c r="BK325" s="50" t="str">
        <f ca="1">IF(ISBLANK(INDIRECT("K325"))," ",(INDIRECT("K325")))</f>
        <v xml:space="preserve"> </v>
      </c>
      <c r="BL325" s="50" t="str">
        <f ca="1">IF(ISBLANK(INDIRECT("L325"))," ",(INDIRECT("L325")))</f>
        <v xml:space="preserve"> </v>
      </c>
      <c r="BM325" s="50" t="str">
        <f ca="1">IF(ISBLANK(INDIRECT("M325"))," ",(INDIRECT("M325")))</f>
        <v xml:space="preserve"> </v>
      </c>
      <c r="BN325" s="50" t="str">
        <f ca="1">IF(ISBLANK(INDIRECT("N325"))," ",(INDIRECT("N325")))</f>
        <v xml:space="preserve"> </v>
      </c>
      <c r="BO325" s="40" t="str">
        <f t="shared" ca="1" si="10"/>
        <v xml:space="preserve"> </v>
      </c>
      <c r="BP325" s="50" t="str">
        <f ca="1">IF(ISBLANK(INDIRECT("O325"))," ",(INDIRECT("O325")))</f>
        <v xml:space="preserve"> </v>
      </c>
      <c r="BQ325" s="50" t="str">
        <f ca="1">IF(ISBLANK(INDIRECT("P325"))," ",(INDIRECT("P325")))</f>
        <v xml:space="preserve"> </v>
      </c>
      <c r="BR325" s="50">
        <f ca="1">IF(ISBLANK(INDIRECT("Q325"))," ",(INDIRECT("Q325")))</f>
        <v>0</v>
      </c>
      <c r="BS325" s="50" t="str">
        <f ca="1">IF(ISBLANK(INDIRECT("R325"))," ",(INDIRECT("R325")))</f>
        <v xml:space="preserve"> </v>
      </c>
      <c r="BT325" s="50" t="str">
        <f ca="1">IF(ISBLANK(INDIRECT("S325"))," ",(INDIRECT("S325")))</f>
        <v xml:space="preserve"> </v>
      </c>
      <c r="BU325" s="40"/>
    </row>
    <row r="326" spans="1:73" x14ac:dyDescent="0.25">
      <c r="A326" s="379">
        <v>321</v>
      </c>
      <c r="B326" s="226"/>
      <c r="C326" s="227"/>
      <c r="D326" s="226"/>
      <c r="E326" s="227"/>
      <c r="F326" s="226"/>
      <c r="G326" s="226"/>
      <c r="H326" s="226"/>
      <c r="I326" s="226"/>
      <c r="J326" s="226"/>
      <c r="K326" s="226"/>
      <c r="L326" s="226"/>
      <c r="M326" s="226"/>
      <c r="N326" s="226"/>
      <c r="O326" s="235"/>
      <c r="P326" s="235"/>
      <c r="Q326" s="150">
        <f t="shared" si="11"/>
        <v>0</v>
      </c>
      <c r="R326" s="147"/>
      <c r="S326" s="226"/>
      <c r="BA326" s="50">
        <f ca="1">IF(ISBLANK(INDIRECT("A326"))," ",(INDIRECT("A326")))</f>
        <v>321</v>
      </c>
      <c r="BB326" s="50" t="str">
        <f ca="1">IF(ISBLANK(INDIRECT("B326"))," ",(INDIRECT("B326")))</f>
        <v xml:space="preserve"> </v>
      </c>
      <c r="BC326" s="50" t="str">
        <f ca="1">IF(ISBLANK(INDIRECT("C326"))," ",(INDIRECT("C326")))</f>
        <v xml:space="preserve"> </v>
      </c>
      <c r="BD326" s="50" t="str">
        <f ca="1">IF(ISBLANK(INDIRECT("D326"))," ",(INDIRECT("D326")))</f>
        <v xml:space="preserve"> </v>
      </c>
      <c r="BE326" s="50" t="str">
        <f ca="1">IF(ISBLANK(INDIRECT("E326"))," ",(INDIRECT("E326")))</f>
        <v xml:space="preserve"> </v>
      </c>
      <c r="BF326" s="50" t="str">
        <f ca="1">IF(ISBLANK(INDIRECT("F326"))," ",(INDIRECT("F326")))</f>
        <v xml:space="preserve"> </v>
      </c>
      <c r="BG326" s="50" t="str">
        <f ca="1">IF(ISBLANK(INDIRECT("G326"))," ",(INDIRECT("G326")))</f>
        <v xml:space="preserve"> </v>
      </c>
      <c r="BH326" s="50" t="str">
        <f ca="1">IF(ISBLANK(INDIRECT("H326"))," ",(INDIRECT("H326")))</f>
        <v xml:space="preserve"> </v>
      </c>
      <c r="BI326" s="50" t="str">
        <f ca="1">IF(ISBLANK(INDIRECT("I326"))," ",(INDIRECT("I326")))</f>
        <v xml:space="preserve"> </v>
      </c>
      <c r="BJ326" s="50" t="str">
        <f ca="1">IF(ISBLANK(INDIRECT("J326"))," ",(INDIRECT("J326")))</f>
        <v xml:space="preserve"> </v>
      </c>
      <c r="BK326" s="50" t="str">
        <f ca="1">IF(ISBLANK(INDIRECT("K326"))," ",(INDIRECT("K326")))</f>
        <v xml:space="preserve"> </v>
      </c>
      <c r="BL326" s="50" t="str">
        <f ca="1">IF(ISBLANK(INDIRECT("L326"))," ",(INDIRECT("L326")))</f>
        <v xml:space="preserve"> </v>
      </c>
      <c r="BM326" s="50" t="str">
        <f ca="1">IF(ISBLANK(INDIRECT("M326"))," ",(INDIRECT("M326")))</f>
        <v xml:space="preserve"> </v>
      </c>
      <c r="BN326" s="50" t="str">
        <f ca="1">IF(ISBLANK(INDIRECT("N326"))," ",(INDIRECT("N326")))</f>
        <v xml:space="preserve"> </v>
      </c>
      <c r="BO326" s="40" t="str">
        <f t="shared" ref="BO326:BO389" ca="1" si="12">IF((CONCATENATE(BD326,", ",BE326,", ",BF326," ,",BG326," , ",BH326," ",BI326,", ",BJ326,"  ",BK326,", bldg ",BL326,", apt ",BM326," (",BN326,")"))=$BO$5," ",IF((CONCATENATE(BD326,", ",BE326,", ",BF326," ,",BG326," , ",BH326," ",BI326,", ",BJ326,"  ",BK326,", bldg ",BL326,", apt ",BM326," (",BN326,")"))=$BO$3," ",IF((CONCATENATE(BD326,", ",BE326,", ",BF326," ,",BG326," , ",BH326," ",BI326,", ",BJ326,"  ",BK326,", bldg ",BL326,", apt ",BM326," (",BN326,")"))=$BO$4,"-",CONCATENATE(BD326,", ",BE326,", ",BF326," ,",BG326," , ",BH326," ",BI326,", ",BJ326,"  ",BK326,", bldg ",BL326,", apt ",BM326," (",BN326,")"))))</f>
        <v xml:space="preserve"> </v>
      </c>
      <c r="BP326" s="50" t="str">
        <f ca="1">IF(ISBLANK(INDIRECT("O326"))," ",(INDIRECT("O326")))</f>
        <v xml:space="preserve"> </v>
      </c>
      <c r="BQ326" s="50" t="str">
        <f ca="1">IF(ISBLANK(INDIRECT("P326"))," ",(INDIRECT("P326")))</f>
        <v xml:space="preserve"> </v>
      </c>
      <c r="BR326" s="50">
        <f ca="1">IF(ISBLANK(INDIRECT("Q326"))," ",(INDIRECT("Q326")))</f>
        <v>0</v>
      </c>
      <c r="BS326" s="50" t="str">
        <f ca="1">IF(ISBLANK(INDIRECT("R326"))," ",(INDIRECT("R326")))</f>
        <v xml:space="preserve"> </v>
      </c>
      <c r="BT326" s="50" t="str">
        <f ca="1">IF(ISBLANK(INDIRECT("S326"))," ",(INDIRECT("S326")))</f>
        <v xml:space="preserve"> </v>
      </c>
      <c r="BU326" s="40"/>
    </row>
    <row r="327" spans="1:73" x14ac:dyDescent="0.25">
      <c r="A327" s="379">
        <v>322</v>
      </c>
      <c r="B327" s="226"/>
      <c r="C327" s="227"/>
      <c r="D327" s="226"/>
      <c r="E327" s="227"/>
      <c r="F327" s="226"/>
      <c r="G327" s="226"/>
      <c r="H327" s="226"/>
      <c r="I327" s="226"/>
      <c r="J327" s="226"/>
      <c r="K327" s="226"/>
      <c r="L327" s="226"/>
      <c r="M327" s="226"/>
      <c r="N327" s="226"/>
      <c r="O327" s="235"/>
      <c r="P327" s="235"/>
      <c r="Q327" s="150">
        <f t="shared" si="11"/>
        <v>0</v>
      </c>
      <c r="R327" s="147"/>
      <c r="S327" s="226"/>
      <c r="BA327" s="50">
        <f ca="1">IF(ISBLANK(INDIRECT("A327"))," ",(INDIRECT("A327")))</f>
        <v>322</v>
      </c>
      <c r="BB327" s="50" t="str">
        <f ca="1">IF(ISBLANK(INDIRECT("B327"))," ",(INDIRECT("B327")))</f>
        <v xml:space="preserve"> </v>
      </c>
      <c r="BC327" s="50" t="str">
        <f ca="1">IF(ISBLANK(INDIRECT("C327"))," ",(INDIRECT("C327")))</f>
        <v xml:space="preserve"> </v>
      </c>
      <c r="BD327" s="50" t="str">
        <f ca="1">IF(ISBLANK(INDIRECT("D327"))," ",(INDIRECT("D327")))</f>
        <v xml:space="preserve"> </v>
      </c>
      <c r="BE327" s="50" t="str">
        <f ca="1">IF(ISBLANK(INDIRECT("E327"))," ",(INDIRECT("E327")))</f>
        <v xml:space="preserve"> </v>
      </c>
      <c r="BF327" s="50" t="str">
        <f ca="1">IF(ISBLANK(INDIRECT("F327"))," ",(INDIRECT("F327")))</f>
        <v xml:space="preserve"> </v>
      </c>
      <c r="BG327" s="50" t="str">
        <f ca="1">IF(ISBLANK(INDIRECT("G327"))," ",(INDIRECT("G327")))</f>
        <v xml:space="preserve"> </v>
      </c>
      <c r="BH327" s="50" t="str">
        <f ca="1">IF(ISBLANK(INDIRECT("H327"))," ",(INDIRECT("H327")))</f>
        <v xml:space="preserve"> </v>
      </c>
      <c r="BI327" s="50" t="str">
        <f ca="1">IF(ISBLANK(INDIRECT("I327"))," ",(INDIRECT("I327")))</f>
        <v xml:space="preserve"> </v>
      </c>
      <c r="BJ327" s="50" t="str">
        <f ca="1">IF(ISBLANK(INDIRECT("J327"))," ",(INDIRECT("J327")))</f>
        <v xml:space="preserve"> </v>
      </c>
      <c r="BK327" s="50" t="str">
        <f ca="1">IF(ISBLANK(INDIRECT("K327"))," ",(INDIRECT("K327")))</f>
        <v xml:space="preserve"> </v>
      </c>
      <c r="BL327" s="50" t="str">
        <f ca="1">IF(ISBLANK(INDIRECT("L327"))," ",(INDIRECT("L327")))</f>
        <v xml:space="preserve"> </v>
      </c>
      <c r="BM327" s="50" t="str">
        <f ca="1">IF(ISBLANK(INDIRECT("M327"))," ",(INDIRECT("M327")))</f>
        <v xml:space="preserve"> </v>
      </c>
      <c r="BN327" s="50" t="str">
        <f ca="1">IF(ISBLANK(INDIRECT("N327"))," ",(INDIRECT("N327")))</f>
        <v xml:space="preserve"> </v>
      </c>
      <c r="BO327" s="40" t="str">
        <f t="shared" ca="1" si="12"/>
        <v xml:space="preserve"> </v>
      </c>
      <c r="BP327" s="50" t="str">
        <f ca="1">IF(ISBLANK(INDIRECT("O327"))," ",(INDIRECT("O327")))</f>
        <v xml:space="preserve"> </v>
      </c>
      <c r="BQ327" s="50" t="str">
        <f ca="1">IF(ISBLANK(INDIRECT("P327"))," ",(INDIRECT("P327")))</f>
        <v xml:space="preserve"> </v>
      </c>
      <c r="BR327" s="50">
        <f ca="1">IF(ISBLANK(INDIRECT("Q327"))," ",(INDIRECT("Q327")))</f>
        <v>0</v>
      </c>
      <c r="BS327" s="50" t="str">
        <f ca="1">IF(ISBLANK(INDIRECT("R327"))," ",(INDIRECT("R327")))</f>
        <v xml:space="preserve"> </v>
      </c>
      <c r="BT327" s="50" t="str">
        <f ca="1">IF(ISBLANK(INDIRECT("S327"))," ",(INDIRECT("S327")))</f>
        <v xml:space="preserve"> </v>
      </c>
      <c r="BU327" s="40"/>
    </row>
    <row r="328" spans="1:73" x14ac:dyDescent="0.25">
      <c r="A328" s="379">
        <v>323</v>
      </c>
      <c r="B328" s="226"/>
      <c r="C328" s="227"/>
      <c r="D328" s="226"/>
      <c r="E328" s="227"/>
      <c r="F328" s="226"/>
      <c r="G328" s="226"/>
      <c r="H328" s="226"/>
      <c r="I328" s="226"/>
      <c r="J328" s="226"/>
      <c r="K328" s="226"/>
      <c r="L328" s="226"/>
      <c r="M328" s="226"/>
      <c r="N328" s="226"/>
      <c r="O328" s="235"/>
      <c r="P328" s="235"/>
      <c r="Q328" s="150">
        <f t="shared" ref="Q328:Q391" si="13">P328+O328</f>
        <v>0</v>
      </c>
      <c r="R328" s="147"/>
      <c r="S328" s="226"/>
      <c r="BA328" s="50">
        <f ca="1">IF(ISBLANK(INDIRECT("A328"))," ",(INDIRECT("A328")))</f>
        <v>323</v>
      </c>
      <c r="BB328" s="50" t="str">
        <f ca="1">IF(ISBLANK(INDIRECT("B328"))," ",(INDIRECT("B328")))</f>
        <v xml:space="preserve"> </v>
      </c>
      <c r="BC328" s="50" t="str">
        <f ca="1">IF(ISBLANK(INDIRECT("C328"))," ",(INDIRECT("C328")))</f>
        <v xml:space="preserve"> </v>
      </c>
      <c r="BD328" s="50" t="str">
        <f ca="1">IF(ISBLANK(INDIRECT("D328"))," ",(INDIRECT("D328")))</f>
        <v xml:space="preserve"> </v>
      </c>
      <c r="BE328" s="50" t="str">
        <f ca="1">IF(ISBLANK(INDIRECT("E328"))," ",(INDIRECT("E328")))</f>
        <v xml:space="preserve"> </v>
      </c>
      <c r="BF328" s="50" t="str">
        <f ca="1">IF(ISBLANK(INDIRECT("F328"))," ",(INDIRECT("F328")))</f>
        <v xml:space="preserve"> </v>
      </c>
      <c r="BG328" s="50" t="str">
        <f ca="1">IF(ISBLANK(INDIRECT("G328"))," ",(INDIRECT("G328")))</f>
        <v xml:space="preserve"> </v>
      </c>
      <c r="BH328" s="50" t="str">
        <f ca="1">IF(ISBLANK(INDIRECT("H328"))," ",(INDIRECT("H328")))</f>
        <v xml:space="preserve"> </v>
      </c>
      <c r="BI328" s="50" t="str">
        <f ca="1">IF(ISBLANK(INDIRECT("I328"))," ",(INDIRECT("I328")))</f>
        <v xml:space="preserve"> </v>
      </c>
      <c r="BJ328" s="50" t="str">
        <f ca="1">IF(ISBLANK(INDIRECT("J328"))," ",(INDIRECT("J328")))</f>
        <v xml:space="preserve"> </v>
      </c>
      <c r="BK328" s="50" t="str">
        <f ca="1">IF(ISBLANK(INDIRECT("K328"))," ",(INDIRECT("K328")))</f>
        <v xml:space="preserve"> </v>
      </c>
      <c r="BL328" s="50" t="str">
        <f ca="1">IF(ISBLANK(INDIRECT("L328"))," ",(INDIRECT("L328")))</f>
        <v xml:space="preserve"> </v>
      </c>
      <c r="BM328" s="50" t="str">
        <f ca="1">IF(ISBLANK(INDIRECT("M328"))," ",(INDIRECT("M328")))</f>
        <v xml:space="preserve"> </v>
      </c>
      <c r="BN328" s="50" t="str">
        <f ca="1">IF(ISBLANK(INDIRECT("N328"))," ",(INDIRECT("N328")))</f>
        <v xml:space="preserve"> </v>
      </c>
      <c r="BO328" s="40" t="str">
        <f t="shared" ca="1" si="12"/>
        <v xml:space="preserve"> </v>
      </c>
      <c r="BP328" s="50" t="str">
        <f ca="1">IF(ISBLANK(INDIRECT("O328"))," ",(INDIRECT("O328")))</f>
        <v xml:space="preserve"> </v>
      </c>
      <c r="BQ328" s="50" t="str">
        <f ca="1">IF(ISBLANK(INDIRECT("P328"))," ",(INDIRECT("P328")))</f>
        <v xml:space="preserve"> </v>
      </c>
      <c r="BR328" s="50">
        <f ca="1">IF(ISBLANK(INDIRECT("Q328"))," ",(INDIRECT("Q328")))</f>
        <v>0</v>
      </c>
      <c r="BS328" s="50" t="str">
        <f ca="1">IF(ISBLANK(INDIRECT("R328"))," ",(INDIRECT("R328")))</f>
        <v xml:space="preserve"> </v>
      </c>
      <c r="BT328" s="50" t="str">
        <f ca="1">IF(ISBLANK(INDIRECT("S328"))," ",(INDIRECT("S328")))</f>
        <v xml:space="preserve"> </v>
      </c>
      <c r="BU328" s="40"/>
    </row>
    <row r="329" spans="1:73" x14ac:dyDescent="0.25">
      <c r="A329" s="379">
        <v>324</v>
      </c>
      <c r="B329" s="226"/>
      <c r="C329" s="227"/>
      <c r="D329" s="226"/>
      <c r="E329" s="227"/>
      <c r="F329" s="226"/>
      <c r="G329" s="226"/>
      <c r="H329" s="226"/>
      <c r="I329" s="226"/>
      <c r="J329" s="226"/>
      <c r="K329" s="226"/>
      <c r="L329" s="226"/>
      <c r="M329" s="226"/>
      <c r="N329" s="226"/>
      <c r="O329" s="235"/>
      <c r="P329" s="235"/>
      <c r="Q329" s="150">
        <f t="shared" si="13"/>
        <v>0</v>
      </c>
      <c r="R329" s="147"/>
      <c r="S329" s="226"/>
      <c r="BA329" s="50">
        <f ca="1">IF(ISBLANK(INDIRECT("A329"))," ",(INDIRECT("A329")))</f>
        <v>324</v>
      </c>
      <c r="BB329" s="50" t="str">
        <f ca="1">IF(ISBLANK(INDIRECT("B329"))," ",(INDIRECT("B329")))</f>
        <v xml:space="preserve"> </v>
      </c>
      <c r="BC329" s="50" t="str">
        <f ca="1">IF(ISBLANK(INDIRECT("C329"))," ",(INDIRECT("C329")))</f>
        <v xml:space="preserve"> </v>
      </c>
      <c r="BD329" s="50" t="str">
        <f ca="1">IF(ISBLANK(INDIRECT("D329"))," ",(INDIRECT("D329")))</f>
        <v xml:space="preserve"> </v>
      </c>
      <c r="BE329" s="50" t="str">
        <f ca="1">IF(ISBLANK(INDIRECT("E329"))," ",(INDIRECT("E329")))</f>
        <v xml:space="preserve"> </v>
      </c>
      <c r="BF329" s="50" t="str">
        <f ca="1">IF(ISBLANK(INDIRECT("F329"))," ",(INDIRECT("F329")))</f>
        <v xml:space="preserve"> </v>
      </c>
      <c r="BG329" s="50" t="str">
        <f ca="1">IF(ISBLANK(INDIRECT("G329"))," ",(INDIRECT("G329")))</f>
        <v xml:space="preserve"> </v>
      </c>
      <c r="BH329" s="50" t="str">
        <f ca="1">IF(ISBLANK(INDIRECT("H329"))," ",(INDIRECT("H329")))</f>
        <v xml:space="preserve"> </v>
      </c>
      <c r="BI329" s="50" t="str">
        <f ca="1">IF(ISBLANK(INDIRECT("I329"))," ",(INDIRECT("I329")))</f>
        <v xml:space="preserve"> </v>
      </c>
      <c r="BJ329" s="50" t="str">
        <f ca="1">IF(ISBLANK(INDIRECT("J329"))," ",(INDIRECT("J329")))</f>
        <v xml:space="preserve"> </v>
      </c>
      <c r="BK329" s="50" t="str">
        <f ca="1">IF(ISBLANK(INDIRECT("K329"))," ",(INDIRECT("K329")))</f>
        <v xml:space="preserve"> </v>
      </c>
      <c r="BL329" s="50" t="str">
        <f ca="1">IF(ISBLANK(INDIRECT("L329"))," ",(INDIRECT("L329")))</f>
        <v xml:space="preserve"> </v>
      </c>
      <c r="BM329" s="50" t="str">
        <f ca="1">IF(ISBLANK(INDIRECT("M329"))," ",(INDIRECT("M329")))</f>
        <v xml:space="preserve"> </v>
      </c>
      <c r="BN329" s="50" t="str">
        <f ca="1">IF(ISBLANK(INDIRECT("N329"))," ",(INDIRECT("N329")))</f>
        <v xml:space="preserve"> </v>
      </c>
      <c r="BO329" s="40" t="str">
        <f t="shared" ca="1" si="12"/>
        <v xml:space="preserve"> </v>
      </c>
      <c r="BP329" s="50" t="str">
        <f ca="1">IF(ISBLANK(INDIRECT("O329"))," ",(INDIRECT("O329")))</f>
        <v xml:space="preserve"> </v>
      </c>
      <c r="BQ329" s="50" t="str">
        <f ca="1">IF(ISBLANK(INDIRECT("P329"))," ",(INDIRECT("P329")))</f>
        <v xml:space="preserve"> </v>
      </c>
      <c r="BR329" s="50">
        <f ca="1">IF(ISBLANK(INDIRECT("Q329"))," ",(INDIRECT("Q329")))</f>
        <v>0</v>
      </c>
      <c r="BS329" s="50" t="str">
        <f ca="1">IF(ISBLANK(INDIRECT("R329"))," ",(INDIRECT("R329")))</f>
        <v xml:space="preserve"> </v>
      </c>
      <c r="BT329" s="50" t="str">
        <f ca="1">IF(ISBLANK(INDIRECT("S329"))," ",(INDIRECT("S329")))</f>
        <v xml:space="preserve"> </v>
      </c>
      <c r="BU329" s="40"/>
    </row>
    <row r="330" spans="1:73" x14ac:dyDescent="0.25">
      <c r="A330" s="379">
        <v>325</v>
      </c>
      <c r="B330" s="226"/>
      <c r="C330" s="227"/>
      <c r="D330" s="226"/>
      <c r="E330" s="227"/>
      <c r="F330" s="226"/>
      <c r="G330" s="226"/>
      <c r="H330" s="226"/>
      <c r="I330" s="226"/>
      <c r="J330" s="226"/>
      <c r="K330" s="226"/>
      <c r="L330" s="226"/>
      <c r="M330" s="226"/>
      <c r="N330" s="226"/>
      <c r="O330" s="235"/>
      <c r="P330" s="235"/>
      <c r="Q330" s="150">
        <f t="shared" si="13"/>
        <v>0</v>
      </c>
      <c r="R330" s="147"/>
      <c r="S330" s="226"/>
      <c r="BA330" s="50">
        <f ca="1">IF(ISBLANK(INDIRECT("A330"))," ",(INDIRECT("A330")))</f>
        <v>325</v>
      </c>
      <c r="BB330" s="50" t="str">
        <f ca="1">IF(ISBLANK(INDIRECT("B330"))," ",(INDIRECT("B330")))</f>
        <v xml:space="preserve"> </v>
      </c>
      <c r="BC330" s="50" t="str">
        <f ca="1">IF(ISBLANK(INDIRECT("C330"))," ",(INDIRECT("C330")))</f>
        <v xml:space="preserve"> </v>
      </c>
      <c r="BD330" s="50" t="str">
        <f ca="1">IF(ISBLANK(INDIRECT("D330"))," ",(INDIRECT("D330")))</f>
        <v xml:space="preserve"> </v>
      </c>
      <c r="BE330" s="50" t="str">
        <f ca="1">IF(ISBLANK(INDIRECT("E330"))," ",(INDIRECT("E330")))</f>
        <v xml:space="preserve"> </v>
      </c>
      <c r="BF330" s="50" t="str">
        <f ca="1">IF(ISBLANK(INDIRECT("F330"))," ",(INDIRECT("F330")))</f>
        <v xml:space="preserve"> </v>
      </c>
      <c r="BG330" s="50" t="str">
        <f ca="1">IF(ISBLANK(INDIRECT("G330"))," ",(INDIRECT("G330")))</f>
        <v xml:space="preserve"> </v>
      </c>
      <c r="BH330" s="50" t="str">
        <f ca="1">IF(ISBLANK(INDIRECT("H330"))," ",(INDIRECT("H330")))</f>
        <v xml:space="preserve"> </v>
      </c>
      <c r="BI330" s="50" t="str">
        <f ca="1">IF(ISBLANK(INDIRECT("I330"))," ",(INDIRECT("I330")))</f>
        <v xml:space="preserve"> </v>
      </c>
      <c r="BJ330" s="50" t="str">
        <f ca="1">IF(ISBLANK(INDIRECT("J330"))," ",(INDIRECT("J330")))</f>
        <v xml:space="preserve"> </v>
      </c>
      <c r="BK330" s="50" t="str">
        <f ca="1">IF(ISBLANK(INDIRECT("K330"))," ",(INDIRECT("K330")))</f>
        <v xml:space="preserve"> </v>
      </c>
      <c r="BL330" s="50" t="str">
        <f ca="1">IF(ISBLANK(INDIRECT("L330"))," ",(INDIRECT("L330")))</f>
        <v xml:space="preserve"> </v>
      </c>
      <c r="BM330" s="50" t="str">
        <f ca="1">IF(ISBLANK(INDIRECT("M330"))," ",(INDIRECT("M330")))</f>
        <v xml:space="preserve"> </v>
      </c>
      <c r="BN330" s="50" t="str">
        <f ca="1">IF(ISBLANK(INDIRECT("N330"))," ",(INDIRECT("N330")))</f>
        <v xml:space="preserve"> </v>
      </c>
      <c r="BO330" s="40" t="str">
        <f t="shared" ca="1" si="12"/>
        <v xml:space="preserve"> </v>
      </c>
      <c r="BP330" s="50" t="str">
        <f ca="1">IF(ISBLANK(INDIRECT("O330"))," ",(INDIRECT("O330")))</f>
        <v xml:space="preserve"> </v>
      </c>
      <c r="BQ330" s="50" t="str">
        <f ca="1">IF(ISBLANK(INDIRECT("P330"))," ",(INDIRECT("P330")))</f>
        <v xml:space="preserve"> </v>
      </c>
      <c r="BR330" s="50">
        <f ca="1">IF(ISBLANK(INDIRECT("Q330"))," ",(INDIRECT("Q330")))</f>
        <v>0</v>
      </c>
      <c r="BS330" s="50" t="str">
        <f ca="1">IF(ISBLANK(INDIRECT("R330"))," ",(INDIRECT("R330")))</f>
        <v xml:space="preserve"> </v>
      </c>
      <c r="BT330" s="50" t="str">
        <f ca="1">IF(ISBLANK(INDIRECT("S330"))," ",(INDIRECT("S330")))</f>
        <v xml:space="preserve"> </v>
      </c>
      <c r="BU330" s="40"/>
    </row>
    <row r="331" spans="1:73" x14ac:dyDescent="0.25">
      <c r="A331" s="379">
        <v>326</v>
      </c>
      <c r="B331" s="226"/>
      <c r="C331" s="227"/>
      <c r="D331" s="226"/>
      <c r="E331" s="227"/>
      <c r="F331" s="226"/>
      <c r="G331" s="226"/>
      <c r="H331" s="226"/>
      <c r="I331" s="226"/>
      <c r="J331" s="226"/>
      <c r="K331" s="226"/>
      <c r="L331" s="226"/>
      <c r="M331" s="226"/>
      <c r="N331" s="226"/>
      <c r="O331" s="235"/>
      <c r="P331" s="235"/>
      <c r="Q331" s="150">
        <f t="shared" si="13"/>
        <v>0</v>
      </c>
      <c r="R331" s="147"/>
      <c r="S331" s="226"/>
      <c r="BA331" s="50">
        <f ca="1">IF(ISBLANK(INDIRECT("A331"))," ",(INDIRECT("A331")))</f>
        <v>326</v>
      </c>
      <c r="BB331" s="50" t="str">
        <f ca="1">IF(ISBLANK(INDIRECT("B331"))," ",(INDIRECT("B331")))</f>
        <v xml:space="preserve"> </v>
      </c>
      <c r="BC331" s="50" t="str">
        <f ca="1">IF(ISBLANK(INDIRECT("C331"))," ",(INDIRECT("C331")))</f>
        <v xml:space="preserve"> </v>
      </c>
      <c r="BD331" s="50" t="str">
        <f ca="1">IF(ISBLANK(INDIRECT("D331"))," ",(INDIRECT("D331")))</f>
        <v xml:space="preserve"> </v>
      </c>
      <c r="BE331" s="50" t="str">
        <f ca="1">IF(ISBLANK(INDIRECT("E331"))," ",(INDIRECT("E331")))</f>
        <v xml:space="preserve"> </v>
      </c>
      <c r="BF331" s="50" t="str">
        <f ca="1">IF(ISBLANK(INDIRECT("F331"))," ",(INDIRECT("F331")))</f>
        <v xml:space="preserve"> </v>
      </c>
      <c r="BG331" s="50" t="str">
        <f ca="1">IF(ISBLANK(INDIRECT("G331"))," ",(INDIRECT("G331")))</f>
        <v xml:space="preserve"> </v>
      </c>
      <c r="BH331" s="50" t="str">
        <f ca="1">IF(ISBLANK(INDIRECT("H331"))," ",(INDIRECT("H331")))</f>
        <v xml:space="preserve"> </v>
      </c>
      <c r="BI331" s="50" t="str">
        <f ca="1">IF(ISBLANK(INDIRECT("I331"))," ",(INDIRECT("I331")))</f>
        <v xml:space="preserve"> </v>
      </c>
      <c r="BJ331" s="50" t="str">
        <f ca="1">IF(ISBLANK(INDIRECT("J331"))," ",(INDIRECT("J331")))</f>
        <v xml:space="preserve"> </v>
      </c>
      <c r="BK331" s="50" t="str">
        <f ca="1">IF(ISBLANK(INDIRECT("K331"))," ",(INDIRECT("K331")))</f>
        <v xml:space="preserve"> </v>
      </c>
      <c r="BL331" s="50" t="str">
        <f ca="1">IF(ISBLANK(INDIRECT("L331"))," ",(INDIRECT("L331")))</f>
        <v xml:space="preserve"> </v>
      </c>
      <c r="BM331" s="50" t="str">
        <f ca="1">IF(ISBLANK(INDIRECT("M331"))," ",(INDIRECT("M331")))</f>
        <v xml:space="preserve"> </v>
      </c>
      <c r="BN331" s="50" t="str">
        <f ca="1">IF(ISBLANK(INDIRECT("N331"))," ",(INDIRECT("N331")))</f>
        <v xml:space="preserve"> </v>
      </c>
      <c r="BO331" s="40" t="str">
        <f t="shared" ca="1" si="12"/>
        <v xml:space="preserve"> </v>
      </c>
      <c r="BP331" s="50" t="str">
        <f ca="1">IF(ISBLANK(INDIRECT("O331"))," ",(INDIRECT("O331")))</f>
        <v xml:space="preserve"> </v>
      </c>
      <c r="BQ331" s="50" t="str">
        <f ca="1">IF(ISBLANK(INDIRECT("P331"))," ",(INDIRECT("P331")))</f>
        <v xml:space="preserve"> </v>
      </c>
      <c r="BR331" s="50">
        <f ca="1">IF(ISBLANK(INDIRECT("Q331"))," ",(INDIRECT("Q331")))</f>
        <v>0</v>
      </c>
      <c r="BS331" s="50" t="str">
        <f ca="1">IF(ISBLANK(INDIRECT("R331"))," ",(INDIRECT("R331")))</f>
        <v xml:space="preserve"> </v>
      </c>
      <c r="BT331" s="50" t="str">
        <f ca="1">IF(ISBLANK(INDIRECT("S331"))," ",(INDIRECT("S331")))</f>
        <v xml:space="preserve"> </v>
      </c>
      <c r="BU331" s="40"/>
    </row>
    <row r="332" spans="1:73" x14ac:dyDescent="0.25">
      <c r="A332" s="379">
        <v>327</v>
      </c>
      <c r="B332" s="226"/>
      <c r="C332" s="227"/>
      <c r="D332" s="226"/>
      <c r="E332" s="227"/>
      <c r="F332" s="226"/>
      <c r="G332" s="226"/>
      <c r="H332" s="226"/>
      <c r="I332" s="226"/>
      <c r="J332" s="226"/>
      <c r="K332" s="226"/>
      <c r="L332" s="226"/>
      <c r="M332" s="226"/>
      <c r="N332" s="226"/>
      <c r="O332" s="235"/>
      <c r="P332" s="235"/>
      <c r="Q332" s="150">
        <f t="shared" si="13"/>
        <v>0</v>
      </c>
      <c r="R332" s="147"/>
      <c r="S332" s="226"/>
      <c r="BA332" s="50">
        <f ca="1">IF(ISBLANK(INDIRECT("A332"))," ",(INDIRECT("A332")))</f>
        <v>327</v>
      </c>
      <c r="BB332" s="50" t="str">
        <f ca="1">IF(ISBLANK(INDIRECT("B332"))," ",(INDIRECT("B332")))</f>
        <v xml:space="preserve"> </v>
      </c>
      <c r="BC332" s="50" t="str">
        <f ca="1">IF(ISBLANK(INDIRECT("C332"))," ",(INDIRECT("C332")))</f>
        <v xml:space="preserve"> </v>
      </c>
      <c r="BD332" s="50" t="str">
        <f ca="1">IF(ISBLANK(INDIRECT("D332"))," ",(INDIRECT("D332")))</f>
        <v xml:space="preserve"> </v>
      </c>
      <c r="BE332" s="50" t="str">
        <f ca="1">IF(ISBLANK(INDIRECT("E332"))," ",(INDIRECT("E332")))</f>
        <v xml:space="preserve"> </v>
      </c>
      <c r="BF332" s="50" t="str">
        <f ca="1">IF(ISBLANK(INDIRECT("F332"))," ",(INDIRECT("F332")))</f>
        <v xml:space="preserve"> </v>
      </c>
      <c r="BG332" s="50" t="str">
        <f ca="1">IF(ISBLANK(INDIRECT("G332"))," ",(INDIRECT("G332")))</f>
        <v xml:space="preserve"> </v>
      </c>
      <c r="BH332" s="50" t="str">
        <f ca="1">IF(ISBLANK(INDIRECT("H332"))," ",(INDIRECT("H332")))</f>
        <v xml:space="preserve"> </v>
      </c>
      <c r="BI332" s="50" t="str">
        <f ca="1">IF(ISBLANK(INDIRECT("I332"))," ",(INDIRECT("I332")))</f>
        <v xml:space="preserve"> </v>
      </c>
      <c r="BJ332" s="50" t="str">
        <f ca="1">IF(ISBLANK(INDIRECT("J332"))," ",(INDIRECT("J332")))</f>
        <v xml:space="preserve"> </v>
      </c>
      <c r="BK332" s="50" t="str">
        <f ca="1">IF(ISBLANK(INDIRECT("K332"))," ",(INDIRECT("K332")))</f>
        <v xml:space="preserve"> </v>
      </c>
      <c r="BL332" s="50" t="str">
        <f ca="1">IF(ISBLANK(INDIRECT("L332"))," ",(INDIRECT("L332")))</f>
        <v xml:space="preserve"> </v>
      </c>
      <c r="BM332" s="50" t="str">
        <f ca="1">IF(ISBLANK(INDIRECT("M332"))," ",(INDIRECT("M332")))</f>
        <v xml:space="preserve"> </v>
      </c>
      <c r="BN332" s="50" t="str">
        <f ca="1">IF(ISBLANK(INDIRECT("N332"))," ",(INDIRECT("N332")))</f>
        <v xml:space="preserve"> </v>
      </c>
      <c r="BO332" s="40" t="str">
        <f t="shared" ca="1" si="12"/>
        <v xml:space="preserve"> </v>
      </c>
      <c r="BP332" s="50" t="str">
        <f ca="1">IF(ISBLANK(INDIRECT("O332"))," ",(INDIRECT("O332")))</f>
        <v xml:space="preserve"> </v>
      </c>
      <c r="BQ332" s="50" t="str">
        <f ca="1">IF(ISBLANK(INDIRECT("P332"))," ",(INDIRECT("P332")))</f>
        <v xml:space="preserve"> </v>
      </c>
      <c r="BR332" s="50">
        <f ca="1">IF(ISBLANK(INDIRECT("Q332"))," ",(INDIRECT("Q332")))</f>
        <v>0</v>
      </c>
      <c r="BS332" s="50" t="str">
        <f ca="1">IF(ISBLANK(INDIRECT("R332"))," ",(INDIRECT("R332")))</f>
        <v xml:space="preserve"> </v>
      </c>
      <c r="BT332" s="50" t="str">
        <f ca="1">IF(ISBLANK(INDIRECT("S332"))," ",(INDIRECT("S332")))</f>
        <v xml:space="preserve"> </v>
      </c>
      <c r="BU332" s="40"/>
    </row>
    <row r="333" spans="1:73" x14ac:dyDescent="0.25">
      <c r="A333" s="379">
        <v>328</v>
      </c>
      <c r="B333" s="226"/>
      <c r="C333" s="227"/>
      <c r="D333" s="226"/>
      <c r="E333" s="227"/>
      <c r="F333" s="226"/>
      <c r="G333" s="226"/>
      <c r="H333" s="226"/>
      <c r="I333" s="226"/>
      <c r="J333" s="226"/>
      <c r="K333" s="226"/>
      <c r="L333" s="226"/>
      <c r="M333" s="226"/>
      <c r="N333" s="226"/>
      <c r="O333" s="235"/>
      <c r="P333" s="235"/>
      <c r="Q333" s="150">
        <f t="shared" si="13"/>
        <v>0</v>
      </c>
      <c r="R333" s="147"/>
      <c r="S333" s="226"/>
      <c r="BA333" s="50">
        <f ca="1">IF(ISBLANK(INDIRECT("A333"))," ",(INDIRECT("A333")))</f>
        <v>328</v>
      </c>
      <c r="BB333" s="50" t="str">
        <f ca="1">IF(ISBLANK(INDIRECT("B333"))," ",(INDIRECT("B333")))</f>
        <v xml:space="preserve"> </v>
      </c>
      <c r="BC333" s="50" t="str">
        <f ca="1">IF(ISBLANK(INDIRECT("C333"))," ",(INDIRECT("C333")))</f>
        <v xml:space="preserve"> </v>
      </c>
      <c r="BD333" s="50" t="str">
        <f ca="1">IF(ISBLANK(INDIRECT("D333"))," ",(INDIRECT("D333")))</f>
        <v xml:space="preserve"> </v>
      </c>
      <c r="BE333" s="50" t="str">
        <f ca="1">IF(ISBLANK(INDIRECT("E333"))," ",(INDIRECT("E333")))</f>
        <v xml:space="preserve"> </v>
      </c>
      <c r="BF333" s="50" t="str">
        <f ca="1">IF(ISBLANK(INDIRECT("F333"))," ",(INDIRECT("F333")))</f>
        <v xml:space="preserve"> </v>
      </c>
      <c r="BG333" s="50" t="str">
        <f ca="1">IF(ISBLANK(INDIRECT("G333"))," ",(INDIRECT("G333")))</f>
        <v xml:space="preserve"> </v>
      </c>
      <c r="BH333" s="50" t="str">
        <f ca="1">IF(ISBLANK(INDIRECT("H333"))," ",(INDIRECT("H333")))</f>
        <v xml:space="preserve"> </v>
      </c>
      <c r="BI333" s="50" t="str">
        <f ca="1">IF(ISBLANK(INDIRECT("I333"))," ",(INDIRECT("I333")))</f>
        <v xml:space="preserve"> </v>
      </c>
      <c r="BJ333" s="50" t="str">
        <f ca="1">IF(ISBLANK(INDIRECT("J333"))," ",(INDIRECT("J333")))</f>
        <v xml:space="preserve"> </v>
      </c>
      <c r="BK333" s="50" t="str">
        <f ca="1">IF(ISBLANK(INDIRECT("K333"))," ",(INDIRECT("K333")))</f>
        <v xml:space="preserve"> </v>
      </c>
      <c r="BL333" s="50" t="str">
        <f ca="1">IF(ISBLANK(INDIRECT("L333"))," ",(INDIRECT("L333")))</f>
        <v xml:space="preserve"> </v>
      </c>
      <c r="BM333" s="50" t="str">
        <f ca="1">IF(ISBLANK(INDIRECT("M333"))," ",(INDIRECT("M333")))</f>
        <v xml:space="preserve"> </v>
      </c>
      <c r="BN333" s="50" t="str">
        <f ca="1">IF(ISBLANK(INDIRECT("N333"))," ",(INDIRECT("N333")))</f>
        <v xml:space="preserve"> </v>
      </c>
      <c r="BO333" s="40" t="str">
        <f t="shared" ca="1" si="12"/>
        <v xml:space="preserve"> </v>
      </c>
      <c r="BP333" s="50" t="str">
        <f ca="1">IF(ISBLANK(INDIRECT("O333"))," ",(INDIRECT("O333")))</f>
        <v xml:space="preserve"> </v>
      </c>
      <c r="BQ333" s="50" t="str">
        <f ca="1">IF(ISBLANK(INDIRECT("P333"))," ",(INDIRECT("P333")))</f>
        <v xml:space="preserve"> </v>
      </c>
      <c r="BR333" s="50">
        <f ca="1">IF(ISBLANK(INDIRECT("Q333"))," ",(INDIRECT("Q333")))</f>
        <v>0</v>
      </c>
      <c r="BS333" s="50" t="str">
        <f ca="1">IF(ISBLANK(INDIRECT("R333"))," ",(INDIRECT("R333")))</f>
        <v xml:space="preserve"> </v>
      </c>
      <c r="BT333" s="50" t="str">
        <f ca="1">IF(ISBLANK(INDIRECT("S333"))," ",(INDIRECT("S333")))</f>
        <v xml:space="preserve"> </v>
      </c>
      <c r="BU333" s="40"/>
    </row>
    <row r="334" spans="1:73" x14ac:dyDescent="0.25">
      <c r="A334" s="379">
        <v>329</v>
      </c>
      <c r="B334" s="226"/>
      <c r="C334" s="227"/>
      <c r="D334" s="226"/>
      <c r="E334" s="227"/>
      <c r="F334" s="226"/>
      <c r="G334" s="226"/>
      <c r="H334" s="226"/>
      <c r="I334" s="226"/>
      <c r="J334" s="226"/>
      <c r="K334" s="226"/>
      <c r="L334" s="226"/>
      <c r="M334" s="226"/>
      <c r="N334" s="226"/>
      <c r="O334" s="235"/>
      <c r="P334" s="235"/>
      <c r="Q334" s="150">
        <f t="shared" si="13"/>
        <v>0</v>
      </c>
      <c r="R334" s="147"/>
      <c r="S334" s="226"/>
      <c r="BA334" s="50">
        <f ca="1">IF(ISBLANK(INDIRECT("A334"))," ",(INDIRECT("A334")))</f>
        <v>329</v>
      </c>
      <c r="BB334" s="50" t="str">
        <f ca="1">IF(ISBLANK(INDIRECT("B334"))," ",(INDIRECT("B334")))</f>
        <v xml:space="preserve"> </v>
      </c>
      <c r="BC334" s="50" t="str">
        <f ca="1">IF(ISBLANK(INDIRECT("C334"))," ",(INDIRECT("C334")))</f>
        <v xml:space="preserve"> </v>
      </c>
      <c r="BD334" s="50" t="str">
        <f ca="1">IF(ISBLANK(INDIRECT("D334"))," ",(INDIRECT("D334")))</f>
        <v xml:space="preserve"> </v>
      </c>
      <c r="BE334" s="50" t="str">
        <f ca="1">IF(ISBLANK(INDIRECT("E334"))," ",(INDIRECT("E334")))</f>
        <v xml:space="preserve"> </v>
      </c>
      <c r="BF334" s="50" t="str">
        <f ca="1">IF(ISBLANK(INDIRECT("F334"))," ",(INDIRECT("F334")))</f>
        <v xml:space="preserve"> </v>
      </c>
      <c r="BG334" s="50" t="str">
        <f ca="1">IF(ISBLANK(INDIRECT("G334"))," ",(INDIRECT("G334")))</f>
        <v xml:space="preserve"> </v>
      </c>
      <c r="BH334" s="50" t="str">
        <f ca="1">IF(ISBLANK(INDIRECT("H334"))," ",(INDIRECT("H334")))</f>
        <v xml:space="preserve"> </v>
      </c>
      <c r="BI334" s="50" t="str">
        <f ca="1">IF(ISBLANK(INDIRECT("I334"))," ",(INDIRECT("I334")))</f>
        <v xml:space="preserve"> </v>
      </c>
      <c r="BJ334" s="50" t="str">
        <f ca="1">IF(ISBLANK(INDIRECT("J334"))," ",(INDIRECT("J334")))</f>
        <v xml:space="preserve"> </v>
      </c>
      <c r="BK334" s="50" t="str">
        <f ca="1">IF(ISBLANK(INDIRECT("K334"))," ",(INDIRECT("K334")))</f>
        <v xml:space="preserve"> </v>
      </c>
      <c r="BL334" s="50" t="str">
        <f ca="1">IF(ISBLANK(INDIRECT("L334"))," ",(INDIRECT("L334")))</f>
        <v xml:space="preserve"> </v>
      </c>
      <c r="BM334" s="50" t="str">
        <f ca="1">IF(ISBLANK(INDIRECT("M334"))," ",(INDIRECT("M334")))</f>
        <v xml:space="preserve"> </v>
      </c>
      <c r="BN334" s="50" t="str">
        <f ca="1">IF(ISBLANK(INDIRECT("N334"))," ",(INDIRECT("N334")))</f>
        <v xml:space="preserve"> </v>
      </c>
      <c r="BO334" s="40" t="str">
        <f t="shared" ca="1" si="12"/>
        <v xml:space="preserve"> </v>
      </c>
      <c r="BP334" s="50" t="str">
        <f ca="1">IF(ISBLANK(INDIRECT("O334"))," ",(INDIRECT("O334")))</f>
        <v xml:space="preserve"> </v>
      </c>
      <c r="BQ334" s="50" t="str">
        <f ca="1">IF(ISBLANK(INDIRECT("P334"))," ",(INDIRECT("P334")))</f>
        <v xml:space="preserve"> </v>
      </c>
      <c r="BR334" s="50">
        <f ca="1">IF(ISBLANK(INDIRECT("Q334"))," ",(INDIRECT("Q334")))</f>
        <v>0</v>
      </c>
      <c r="BS334" s="50" t="str">
        <f ca="1">IF(ISBLANK(INDIRECT("R334"))," ",(INDIRECT("R334")))</f>
        <v xml:space="preserve"> </v>
      </c>
      <c r="BT334" s="50" t="str">
        <f ca="1">IF(ISBLANK(INDIRECT("S334"))," ",(INDIRECT("S334")))</f>
        <v xml:space="preserve"> </v>
      </c>
      <c r="BU334" s="40"/>
    </row>
    <row r="335" spans="1:73" x14ac:dyDescent="0.25">
      <c r="A335" s="379">
        <v>330</v>
      </c>
      <c r="B335" s="226"/>
      <c r="C335" s="227"/>
      <c r="D335" s="226"/>
      <c r="E335" s="227"/>
      <c r="F335" s="226"/>
      <c r="G335" s="226"/>
      <c r="H335" s="226"/>
      <c r="I335" s="226"/>
      <c r="J335" s="226"/>
      <c r="K335" s="226"/>
      <c r="L335" s="226"/>
      <c r="M335" s="226"/>
      <c r="N335" s="226"/>
      <c r="O335" s="235"/>
      <c r="P335" s="235"/>
      <c r="Q335" s="150">
        <f t="shared" si="13"/>
        <v>0</v>
      </c>
      <c r="R335" s="147"/>
      <c r="S335" s="226"/>
      <c r="BA335" s="50">
        <f ca="1">IF(ISBLANK(INDIRECT("A335"))," ",(INDIRECT("A335")))</f>
        <v>330</v>
      </c>
      <c r="BB335" s="50" t="str">
        <f ca="1">IF(ISBLANK(INDIRECT("B335"))," ",(INDIRECT("B335")))</f>
        <v xml:space="preserve"> </v>
      </c>
      <c r="BC335" s="50" t="str">
        <f ca="1">IF(ISBLANK(INDIRECT("C335"))," ",(INDIRECT("C335")))</f>
        <v xml:space="preserve"> </v>
      </c>
      <c r="BD335" s="50" t="str">
        <f ca="1">IF(ISBLANK(INDIRECT("D335"))," ",(INDIRECT("D335")))</f>
        <v xml:space="preserve"> </v>
      </c>
      <c r="BE335" s="50" t="str">
        <f ca="1">IF(ISBLANK(INDIRECT("E335"))," ",(INDIRECT("E335")))</f>
        <v xml:space="preserve"> </v>
      </c>
      <c r="BF335" s="50" t="str">
        <f ca="1">IF(ISBLANK(INDIRECT("F335"))," ",(INDIRECT("F335")))</f>
        <v xml:space="preserve"> </v>
      </c>
      <c r="BG335" s="50" t="str">
        <f ca="1">IF(ISBLANK(INDIRECT("G335"))," ",(INDIRECT("G335")))</f>
        <v xml:space="preserve"> </v>
      </c>
      <c r="BH335" s="50" t="str">
        <f ca="1">IF(ISBLANK(INDIRECT("H335"))," ",(INDIRECT("H335")))</f>
        <v xml:space="preserve"> </v>
      </c>
      <c r="BI335" s="50" t="str">
        <f ca="1">IF(ISBLANK(INDIRECT("I335"))," ",(INDIRECT("I335")))</f>
        <v xml:space="preserve"> </v>
      </c>
      <c r="BJ335" s="50" t="str">
        <f ca="1">IF(ISBLANK(INDIRECT("J335"))," ",(INDIRECT("J335")))</f>
        <v xml:space="preserve"> </v>
      </c>
      <c r="BK335" s="50" t="str">
        <f ca="1">IF(ISBLANK(INDIRECT("K335"))," ",(INDIRECT("K335")))</f>
        <v xml:space="preserve"> </v>
      </c>
      <c r="BL335" s="50" t="str">
        <f ca="1">IF(ISBLANK(INDIRECT("L335"))," ",(INDIRECT("L335")))</f>
        <v xml:space="preserve"> </v>
      </c>
      <c r="BM335" s="50" t="str">
        <f ca="1">IF(ISBLANK(INDIRECT("M335"))," ",(INDIRECT("M335")))</f>
        <v xml:space="preserve"> </v>
      </c>
      <c r="BN335" s="50" t="str">
        <f ca="1">IF(ISBLANK(INDIRECT("N335"))," ",(INDIRECT("N335")))</f>
        <v xml:space="preserve"> </v>
      </c>
      <c r="BO335" s="40" t="str">
        <f t="shared" ca="1" si="12"/>
        <v xml:space="preserve"> </v>
      </c>
      <c r="BP335" s="50" t="str">
        <f ca="1">IF(ISBLANK(INDIRECT("O335"))," ",(INDIRECT("O335")))</f>
        <v xml:space="preserve"> </v>
      </c>
      <c r="BQ335" s="50" t="str">
        <f ca="1">IF(ISBLANK(INDIRECT("P335"))," ",(INDIRECT("P335")))</f>
        <v xml:space="preserve"> </v>
      </c>
      <c r="BR335" s="50">
        <f ca="1">IF(ISBLANK(INDIRECT("Q335"))," ",(INDIRECT("Q335")))</f>
        <v>0</v>
      </c>
      <c r="BS335" s="50" t="str">
        <f ca="1">IF(ISBLANK(INDIRECT("R335"))," ",(INDIRECT("R335")))</f>
        <v xml:space="preserve"> </v>
      </c>
      <c r="BT335" s="50" t="str">
        <f ca="1">IF(ISBLANK(INDIRECT("S335"))," ",(INDIRECT("S335")))</f>
        <v xml:space="preserve"> </v>
      </c>
      <c r="BU335" s="40"/>
    </row>
    <row r="336" spans="1:73" x14ac:dyDescent="0.25">
      <c r="A336" s="379">
        <v>331</v>
      </c>
      <c r="B336" s="226"/>
      <c r="C336" s="227"/>
      <c r="D336" s="226"/>
      <c r="E336" s="227"/>
      <c r="F336" s="226"/>
      <c r="G336" s="226"/>
      <c r="H336" s="226"/>
      <c r="I336" s="226"/>
      <c r="J336" s="226"/>
      <c r="K336" s="226"/>
      <c r="L336" s="226"/>
      <c r="M336" s="226"/>
      <c r="N336" s="226"/>
      <c r="O336" s="235"/>
      <c r="P336" s="235"/>
      <c r="Q336" s="150">
        <f t="shared" si="13"/>
        <v>0</v>
      </c>
      <c r="R336" s="147"/>
      <c r="S336" s="226"/>
      <c r="BA336" s="50">
        <f ca="1">IF(ISBLANK(INDIRECT("A336"))," ",(INDIRECT("A336")))</f>
        <v>331</v>
      </c>
      <c r="BB336" s="50" t="str">
        <f ca="1">IF(ISBLANK(INDIRECT("B336"))," ",(INDIRECT("B336")))</f>
        <v xml:space="preserve"> </v>
      </c>
      <c r="BC336" s="50" t="str">
        <f ca="1">IF(ISBLANK(INDIRECT("C336"))," ",(INDIRECT("C336")))</f>
        <v xml:space="preserve"> </v>
      </c>
      <c r="BD336" s="50" t="str">
        <f ca="1">IF(ISBLANK(INDIRECT("D336"))," ",(INDIRECT("D336")))</f>
        <v xml:space="preserve"> </v>
      </c>
      <c r="BE336" s="50" t="str">
        <f ca="1">IF(ISBLANK(INDIRECT("E336"))," ",(INDIRECT("E336")))</f>
        <v xml:space="preserve"> </v>
      </c>
      <c r="BF336" s="50" t="str">
        <f ca="1">IF(ISBLANK(INDIRECT("F336"))," ",(INDIRECT("F336")))</f>
        <v xml:space="preserve"> </v>
      </c>
      <c r="BG336" s="50" t="str">
        <f ca="1">IF(ISBLANK(INDIRECT("G336"))," ",(INDIRECT("G336")))</f>
        <v xml:space="preserve"> </v>
      </c>
      <c r="BH336" s="50" t="str">
        <f ca="1">IF(ISBLANK(INDIRECT("H336"))," ",(INDIRECT("H336")))</f>
        <v xml:space="preserve"> </v>
      </c>
      <c r="BI336" s="50" t="str">
        <f ca="1">IF(ISBLANK(INDIRECT("I336"))," ",(INDIRECT("I336")))</f>
        <v xml:space="preserve"> </v>
      </c>
      <c r="BJ336" s="50" t="str">
        <f ca="1">IF(ISBLANK(INDIRECT("J336"))," ",(INDIRECT("J336")))</f>
        <v xml:space="preserve"> </v>
      </c>
      <c r="BK336" s="50" t="str">
        <f ca="1">IF(ISBLANK(INDIRECT("K336"))," ",(INDIRECT("K336")))</f>
        <v xml:space="preserve"> </v>
      </c>
      <c r="BL336" s="50" t="str">
        <f ca="1">IF(ISBLANK(INDIRECT("L336"))," ",(INDIRECT("L336")))</f>
        <v xml:space="preserve"> </v>
      </c>
      <c r="BM336" s="50" t="str">
        <f ca="1">IF(ISBLANK(INDIRECT("M336"))," ",(INDIRECT("M336")))</f>
        <v xml:space="preserve"> </v>
      </c>
      <c r="BN336" s="50" t="str">
        <f ca="1">IF(ISBLANK(INDIRECT("N336"))," ",(INDIRECT("N336")))</f>
        <v xml:space="preserve"> </v>
      </c>
      <c r="BO336" s="40" t="str">
        <f t="shared" ca="1" si="12"/>
        <v xml:space="preserve"> </v>
      </c>
      <c r="BP336" s="50" t="str">
        <f ca="1">IF(ISBLANK(INDIRECT("O336"))," ",(INDIRECT("O336")))</f>
        <v xml:space="preserve"> </v>
      </c>
      <c r="BQ336" s="50" t="str">
        <f ca="1">IF(ISBLANK(INDIRECT("P336"))," ",(INDIRECT("P336")))</f>
        <v xml:space="preserve"> </v>
      </c>
      <c r="BR336" s="50">
        <f ca="1">IF(ISBLANK(INDIRECT("Q336"))," ",(INDIRECT("Q336")))</f>
        <v>0</v>
      </c>
      <c r="BS336" s="50" t="str">
        <f ca="1">IF(ISBLANK(INDIRECT("R336"))," ",(INDIRECT("R336")))</f>
        <v xml:space="preserve"> </v>
      </c>
      <c r="BT336" s="50" t="str">
        <f ca="1">IF(ISBLANK(INDIRECT("S336"))," ",(INDIRECT("S336")))</f>
        <v xml:space="preserve"> </v>
      </c>
      <c r="BU336" s="40"/>
    </row>
    <row r="337" spans="1:73" x14ac:dyDescent="0.25">
      <c r="A337" s="379">
        <v>332</v>
      </c>
      <c r="B337" s="226"/>
      <c r="C337" s="227"/>
      <c r="D337" s="226"/>
      <c r="E337" s="227"/>
      <c r="F337" s="226"/>
      <c r="G337" s="226"/>
      <c r="H337" s="226"/>
      <c r="I337" s="226"/>
      <c r="J337" s="226"/>
      <c r="K337" s="226"/>
      <c r="L337" s="226"/>
      <c r="M337" s="226"/>
      <c r="N337" s="226"/>
      <c r="O337" s="235"/>
      <c r="P337" s="235"/>
      <c r="Q337" s="150">
        <f t="shared" si="13"/>
        <v>0</v>
      </c>
      <c r="R337" s="147"/>
      <c r="S337" s="226"/>
      <c r="BA337" s="50">
        <f ca="1">IF(ISBLANK(INDIRECT("A337"))," ",(INDIRECT("A337")))</f>
        <v>332</v>
      </c>
      <c r="BB337" s="50" t="str">
        <f ca="1">IF(ISBLANK(INDIRECT("B337"))," ",(INDIRECT("B337")))</f>
        <v xml:space="preserve"> </v>
      </c>
      <c r="BC337" s="50" t="str">
        <f ca="1">IF(ISBLANK(INDIRECT("C337"))," ",(INDIRECT("C337")))</f>
        <v xml:space="preserve"> </v>
      </c>
      <c r="BD337" s="50" t="str">
        <f ca="1">IF(ISBLANK(INDIRECT("D337"))," ",(INDIRECT("D337")))</f>
        <v xml:space="preserve"> </v>
      </c>
      <c r="BE337" s="50" t="str">
        <f ca="1">IF(ISBLANK(INDIRECT("E337"))," ",(INDIRECT("E337")))</f>
        <v xml:space="preserve"> </v>
      </c>
      <c r="BF337" s="50" t="str">
        <f ca="1">IF(ISBLANK(INDIRECT("F337"))," ",(INDIRECT("F337")))</f>
        <v xml:space="preserve"> </v>
      </c>
      <c r="BG337" s="50" t="str">
        <f ca="1">IF(ISBLANK(INDIRECT("G337"))," ",(INDIRECT("G337")))</f>
        <v xml:space="preserve"> </v>
      </c>
      <c r="BH337" s="50" t="str">
        <f ca="1">IF(ISBLANK(INDIRECT("H337"))," ",(INDIRECT("H337")))</f>
        <v xml:space="preserve"> </v>
      </c>
      <c r="BI337" s="50" t="str">
        <f ca="1">IF(ISBLANK(INDIRECT("I337"))," ",(INDIRECT("I337")))</f>
        <v xml:space="preserve"> </v>
      </c>
      <c r="BJ337" s="50" t="str">
        <f ca="1">IF(ISBLANK(INDIRECT("J337"))," ",(INDIRECT("J337")))</f>
        <v xml:space="preserve"> </v>
      </c>
      <c r="BK337" s="50" t="str">
        <f ca="1">IF(ISBLANK(INDIRECT("K337"))," ",(INDIRECT("K337")))</f>
        <v xml:space="preserve"> </v>
      </c>
      <c r="BL337" s="50" t="str">
        <f ca="1">IF(ISBLANK(INDIRECT("L337"))," ",(INDIRECT("L337")))</f>
        <v xml:space="preserve"> </v>
      </c>
      <c r="BM337" s="50" t="str">
        <f ca="1">IF(ISBLANK(INDIRECT("M337"))," ",(INDIRECT("M337")))</f>
        <v xml:space="preserve"> </v>
      </c>
      <c r="BN337" s="50" t="str">
        <f ca="1">IF(ISBLANK(INDIRECT("N337"))," ",(INDIRECT("N337")))</f>
        <v xml:space="preserve"> </v>
      </c>
      <c r="BO337" s="40" t="str">
        <f t="shared" ca="1" si="12"/>
        <v xml:space="preserve"> </v>
      </c>
      <c r="BP337" s="50" t="str">
        <f ca="1">IF(ISBLANK(INDIRECT("O337"))," ",(INDIRECT("O337")))</f>
        <v xml:space="preserve"> </v>
      </c>
      <c r="BQ337" s="50" t="str">
        <f ca="1">IF(ISBLANK(INDIRECT("P337"))," ",(INDIRECT("P337")))</f>
        <v xml:space="preserve"> </v>
      </c>
      <c r="BR337" s="50">
        <f ca="1">IF(ISBLANK(INDIRECT("Q337"))," ",(INDIRECT("Q337")))</f>
        <v>0</v>
      </c>
      <c r="BS337" s="50" t="str">
        <f ca="1">IF(ISBLANK(INDIRECT("R337"))," ",(INDIRECT("R337")))</f>
        <v xml:space="preserve"> </v>
      </c>
      <c r="BT337" s="50" t="str">
        <f ca="1">IF(ISBLANK(INDIRECT("S337"))," ",(INDIRECT("S337")))</f>
        <v xml:space="preserve"> </v>
      </c>
      <c r="BU337" s="40"/>
    </row>
    <row r="338" spans="1:73" x14ac:dyDescent="0.25">
      <c r="A338" s="379">
        <v>333</v>
      </c>
      <c r="B338" s="226"/>
      <c r="C338" s="227"/>
      <c r="D338" s="226"/>
      <c r="E338" s="227"/>
      <c r="F338" s="226"/>
      <c r="G338" s="226"/>
      <c r="H338" s="226"/>
      <c r="I338" s="226"/>
      <c r="J338" s="226"/>
      <c r="K338" s="226"/>
      <c r="L338" s="226"/>
      <c r="M338" s="226"/>
      <c r="N338" s="226"/>
      <c r="O338" s="235"/>
      <c r="P338" s="235"/>
      <c r="Q338" s="150">
        <f t="shared" si="13"/>
        <v>0</v>
      </c>
      <c r="R338" s="147"/>
      <c r="S338" s="226"/>
      <c r="BA338" s="50">
        <f ca="1">IF(ISBLANK(INDIRECT("A338"))," ",(INDIRECT("A338")))</f>
        <v>333</v>
      </c>
      <c r="BB338" s="50" t="str">
        <f ca="1">IF(ISBLANK(INDIRECT("B338"))," ",(INDIRECT("B338")))</f>
        <v xml:space="preserve"> </v>
      </c>
      <c r="BC338" s="50" t="str">
        <f ca="1">IF(ISBLANK(INDIRECT("C338"))," ",(INDIRECT("C338")))</f>
        <v xml:space="preserve"> </v>
      </c>
      <c r="BD338" s="50" t="str">
        <f ca="1">IF(ISBLANK(INDIRECT("D338"))," ",(INDIRECT("D338")))</f>
        <v xml:space="preserve"> </v>
      </c>
      <c r="BE338" s="50" t="str">
        <f ca="1">IF(ISBLANK(INDIRECT("E338"))," ",(INDIRECT("E338")))</f>
        <v xml:space="preserve"> </v>
      </c>
      <c r="BF338" s="50" t="str">
        <f ca="1">IF(ISBLANK(INDIRECT("F338"))," ",(INDIRECT("F338")))</f>
        <v xml:space="preserve"> </v>
      </c>
      <c r="BG338" s="50" t="str">
        <f ca="1">IF(ISBLANK(INDIRECT("G338"))," ",(INDIRECT("G338")))</f>
        <v xml:space="preserve"> </v>
      </c>
      <c r="BH338" s="50" t="str">
        <f ca="1">IF(ISBLANK(INDIRECT("H338"))," ",(INDIRECT("H338")))</f>
        <v xml:space="preserve"> </v>
      </c>
      <c r="BI338" s="50" t="str">
        <f ca="1">IF(ISBLANK(INDIRECT("I338"))," ",(INDIRECT("I338")))</f>
        <v xml:space="preserve"> </v>
      </c>
      <c r="BJ338" s="50" t="str">
        <f ca="1">IF(ISBLANK(INDIRECT("J338"))," ",(INDIRECT("J338")))</f>
        <v xml:space="preserve"> </v>
      </c>
      <c r="BK338" s="50" t="str">
        <f ca="1">IF(ISBLANK(INDIRECT("K338"))," ",(INDIRECT("K338")))</f>
        <v xml:space="preserve"> </v>
      </c>
      <c r="BL338" s="50" t="str">
        <f ca="1">IF(ISBLANK(INDIRECT("L338"))," ",(INDIRECT("L338")))</f>
        <v xml:space="preserve"> </v>
      </c>
      <c r="BM338" s="50" t="str">
        <f ca="1">IF(ISBLANK(INDIRECT("M338"))," ",(INDIRECT("M338")))</f>
        <v xml:space="preserve"> </v>
      </c>
      <c r="BN338" s="50" t="str">
        <f ca="1">IF(ISBLANK(INDIRECT("N338"))," ",(INDIRECT("N338")))</f>
        <v xml:space="preserve"> </v>
      </c>
      <c r="BO338" s="40" t="str">
        <f t="shared" ca="1" si="12"/>
        <v xml:space="preserve"> </v>
      </c>
      <c r="BP338" s="50" t="str">
        <f ca="1">IF(ISBLANK(INDIRECT("O338"))," ",(INDIRECT("O338")))</f>
        <v xml:space="preserve"> </v>
      </c>
      <c r="BQ338" s="50" t="str">
        <f ca="1">IF(ISBLANK(INDIRECT("P338"))," ",(INDIRECT("P338")))</f>
        <v xml:space="preserve"> </v>
      </c>
      <c r="BR338" s="50">
        <f ca="1">IF(ISBLANK(INDIRECT("Q338"))," ",(INDIRECT("Q338")))</f>
        <v>0</v>
      </c>
      <c r="BS338" s="50" t="str">
        <f ca="1">IF(ISBLANK(INDIRECT("R338"))," ",(INDIRECT("R338")))</f>
        <v xml:space="preserve"> </v>
      </c>
      <c r="BT338" s="50" t="str">
        <f ca="1">IF(ISBLANK(INDIRECT("S338"))," ",(INDIRECT("S338")))</f>
        <v xml:space="preserve"> </v>
      </c>
      <c r="BU338" s="40"/>
    </row>
    <row r="339" spans="1:73" x14ac:dyDescent="0.25">
      <c r="A339" s="379">
        <v>334</v>
      </c>
      <c r="B339" s="226"/>
      <c r="C339" s="227"/>
      <c r="D339" s="226"/>
      <c r="E339" s="227"/>
      <c r="F339" s="226"/>
      <c r="G339" s="226"/>
      <c r="H339" s="226"/>
      <c r="I339" s="226"/>
      <c r="J339" s="226"/>
      <c r="K339" s="226"/>
      <c r="L339" s="226"/>
      <c r="M339" s="226"/>
      <c r="N339" s="226"/>
      <c r="O339" s="235"/>
      <c r="P339" s="235"/>
      <c r="Q339" s="150">
        <f t="shared" si="13"/>
        <v>0</v>
      </c>
      <c r="R339" s="147"/>
      <c r="S339" s="226"/>
      <c r="BA339" s="50">
        <f ca="1">IF(ISBLANK(INDIRECT("A339"))," ",(INDIRECT("A339")))</f>
        <v>334</v>
      </c>
      <c r="BB339" s="50" t="str">
        <f ca="1">IF(ISBLANK(INDIRECT("B339"))," ",(INDIRECT("B339")))</f>
        <v xml:space="preserve"> </v>
      </c>
      <c r="BC339" s="50" t="str">
        <f ca="1">IF(ISBLANK(INDIRECT("C339"))," ",(INDIRECT("C339")))</f>
        <v xml:space="preserve"> </v>
      </c>
      <c r="BD339" s="50" t="str">
        <f ca="1">IF(ISBLANK(INDIRECT("D339"))," ",(INDIRECT("D339")))</f>
        <v xml:space="preserve"> </v>
      </c>
      <c r="BE339" s="50" t="str">
        <f ca="1">IF(ISBLANK(INDIRECT("E339"))," ",(INDIRECT("E339")))</f>
        <v xml:space="preserve"> </v>
      </c>
      <c r="BF339" s="50" t="str">
        <f ca="1">IF(ISBLANK(INDIRECT("F339"))," ",(INDIRECT("F339")))</f>
        <v xml:space="preserve"> </v>
      </c>
      <c r="BG339" s="50" t="str">
        <f ca="1">IF(ISBLANK(INDIRECT("G339"))," ",(INDIRECT("G339")))</f>
        <v xml:space="preserve"> </v>
      </c>
      <c r="BH339" s="50" t="str">
        <f ca="1">IF(ISBLANK(INDIRECT("H339"))," ",(INDIRECT("H339")))</f>
        <v xml:space="preserve"> </v>
      </c>
      <c r="BI339" s="50" t="str">
        <f ca="1">IF(ISBLANK(INDIRECT("I339"))," ",(INDIRECT("I339")))</f>
        <v xml:space="preserve"> </v>
      </c>
      <c r="BJ339" s="50" t="str">
        <f ca="1">IF(ISBLANK(INDIRECT("J339"))," ",(INDIRECT("J339")))</f>
        <v xml:space="preserve"> </v>
      </c>
      <c r="BK339" s="50" t="str">
        <f ca="1">IF(ISBLANK(INDIRECT("K339"))," ",(INDIRECT("K339")))</f>
        <v xml:space="preserve"> </v>
      </c>
      <c r="BL339" s="50" t="str">
        <f ca="1">IF(ISBLANK(INDIRECT("L339"))," ",(INDIRECT("L339")))</f>
        <v xml:space="preserve"> </v>
      </c>
      <c r="BM339" s="50" t="str">
        <f ca="1">IF(ISBLANK(INDIRECT("M339"))," ",(INDIRECT("M339")))</f>
        <v xml:space="preserve"> </v>
      </c>
      <c r="BN339" s="50" t="str">
        <f ca="1">IF(ISBLANK(INDIRECT("N339"))," ",(INDIRECT("N339")))</f>
        <v xml:space="preserve"> </v>
      </c>
      <c r="BO339" s="40" t="str">
        <f t="shared" ca="1" si="12"/>
        <v xml:space="preserve"> </v>
      </c>
      <c r="BP339" s="50" t="str">
        <f ca="1">IF(ISBLANK(INDIRECT("O339"))," ",(INDIRECT("O339")))</f>
        <v xml:space="preserve"> </v>
      </c>
      <c r="BQ339" s="50" t="str">
        <f ca="1">IF(ISBLANK(INDIRECT("P339"))," ",(INDIRECT("P339")))</f>
        <v xml:space="preserve"> </v>
      </c>
      <c r="BR339" s="50">
        <f ca="1">IF(ISBLANK(INDIRECT("Q339"))," ",(INDIRECT("Q339")))</f>
        <v>0</v>
      </c>
      <c r="BS339" s="50" t="str">
        <f ca="1">IF(ISBLANK(INDIRECT("R339"))," ",(INDIRECT("R339")))</f>
        <v xml:space="preserve"> </v>
      </c>
      <c r="BT339" s="50" t="str">
        <f ca="1">IF(ISBLANK(INDIRECT("S339"))," ",(INDIRECT("S339")))</f>
        <v xml:space="preserve"> </v>
      </c>
      <c r="BU339" s="40"/>
    </row>
    <row r="340" spans="1:73" x14ac:dyDescent="0.25">
      <c r="A340" s="379">
        <v>335</v>
      </c>
      <c r="B340" s="226"/>
      <c r="C340" s="227"/>
      <c r="D340" s="226"/>
      <c r="E340" s="227"/>
      <c r="F340" s="226"/>
      <c r="G340" s="226"/>
      <c r="H340" s="226"/>
      <c r="I340" s="226"/>
      <c r="J340" s="226"/>
      <c r="K340" s="226"/>
      <c r="L340" s="226"/>
      <c r="M340" s="226"/>
      <c r="N340" s="226"/>
      <c r="O340" s="235"/>
      <c r="P340" s="235"/>
      <c r="Q340" s="150">
        <f t="shared" si="13"/>
        <v>0</v>
      </c>
      <c r="R340" s="147"/>
      <c r="S340" s="226"/>
      <c r="BA340" s="50">
        <f ca="1">IF(ISBLANK(INDIRECT("A340"))," ",(INDIRECT("A340")))</f>
        <v>335</v>
      </c>
      <c r="BB340" s="50" t="str">
        <f ca="1">IF(ISBLANK(INDIRECT("B340"))," ",(INDIRECT("B340")))</f>
        <v xml:space="preserve"> </v>
      </c>
      <c r="BC340" s="50" t="str">
        <f ca="1">IF(ISBLANK(INDIRECT("C340"))," ",(INDIRECT("C340")))</f>
        <v xml:space="preserve"> </v>
      </c>
      <c r="BD340" s="50" t="str">
        <f ca="1">IF(ISBLANK(INDIRECT("D340"))," ",(INDIRECT("D340")))</f>
        <v xml:space="preserve"> </v>
      </c>
      <c r="BE340" s="50" t="str">
        <f ca="1">IF(ISBLANK(INDIRECT("E340"))," ",(INDIRECT("E340")))</f>
        <v xml:space="preserve"> </v>
      </c>
      <c r="BF340" s="50" t="str">
        <f ca="1">IF(ISBLANK(INDIRECT("F340"))," ",(INDIRECT("F340")))</f>
        <v xml:space="preserve"> </v>
      </c>
      <c r="BG340" s="50" t="str">
        <f ca="1">IF(ISBLANK(INDIRECT("G340"))," ",(INDIRECT("G340")))</f>
        <v xml:space="preserve"> </v>
      </c>
      <c r="BH340" s="50" t="str">
        <f ca="1">IF(ISBLANK(INDIRECT("H340"))," ",(INDIRECT("H340")))</f>
        <v xml:space="preserve"> </v>
      </c>
      <c r="BI340" s="50" t="str">
        <f ca="1">IF(ISBLANK(INDIRECT("I340"))," ",(INDIRECT("I340")))</f>
        <v xml:space="preserve"> </v>
      </c>
      <c r="BJ340" s="50" t="str">
        <f ca="1">IF(ISBLANK(INDIRECT("J340"))," ",(INDIRECT("J340")))</f>
        <v xml:space="preserve"> </v>
      </c>
      <c r="BK340" s="50" t="str">
        <f ca="1">IF(ISBLANK(INDIRECT("K340"))," ",(INDIRECT("K340")))</f>
        <v xml:space="preserve"> </v>
      </c>
      <c r="BL340" s="50" t="str">
        <f ca="1">IF(ISBLANK(INDIRECT("L340"))," ",(INDIRECT("L340")))</f>
        <v xml:space="preserve"> </v>
      </c>
      <c r="BM340" s="50" t="str">
        <f ca="1">IF(ISBLANK(INDIRECT("M340"))," ",(INDIRECT("M340")))</f>
        <v xml:space="preserve"> </v>
      </c>
      <c r="BN340" s="50" t="str">
        <f ca="1">IF(ISBLANK(INDIRECT("N340"))," ",(INDIRECT("N340")))</f>
        <v xml:space="preserve"> </v>
      </c>
      <c r="BO340" s="40" t="str">
        <f t="shared" ca="1" si="12"/>
        <v xml:space="preserve"> </v>
      </c>
      <c r="BP340" s="50" t="str">
        <f ca="1">IF(ISBLANK(INDIRECT("O340"))," ",(INDIRECT("O340")))</f>
        <v xml:space="preserve"> </v>
      </c>
      <c r="BQ340" s="50" t="str">
        <f ca="1">IF(ISBLANK(INDIRECT("P340"))," ",(INDIRECT("P340")))</f>
        <v xml:space="preserve"> </v>
      </c>
      <c r="BR340" s="50">
        <f ca="1">IF(ISBLANK(INDIRECT("Q340"))," ",(INDIRECT("Q340")))</f>
        <v>0</v>
      </c>
      <c r="BS340" s="50" t="str">
        <f ca="1">IF(ISBLANK(INDIRECT("R340"))," ",(INDIRECT("R340")))</f>
        <v xml:space="preserve"> </v>
      </c>
      <c r="BT340" s="50" t="str">
        <f ca="1">IF(ISBLANK(INDIRECT("S340"))," ",(INDIRECT("S340")))</f>
        <v xml:space="preserve"> </v>
      </c>
      <c r="BU340" s="40"/>
    </row>
    <row r="341" spans="1:73" x14ac:dyDescent="0.25">
      <c r="A341" s="379">
        <v>336</v>
      </c>
      <c r="B341" s="226"/>
      <c r="C341" s="227"/>
      <c r="D341" s="226"/>
      <c r="E341" s="227"/>
      <c r="F341" s="226"/>
      <c r="G341" s="226"/>
      <c r="H341" s="226"/>
      <c r="I341" s="226"/>
      <c r="J341" s="226"/>
      <c r="K341" s="226"/>
      <c r="L341" s="226"/>
      <c r="M341" s="226"/>
      <c r="N341" s="226"/>
      <c r="O341" s="235"/>
      <c r="P341" s="235"/>
      <c r="Q341" s="150">
        <f t="shared" si="13"/>
        <v>0</v>
      </c>
      <c r="R341" s="147"/>
      <c r="S341" s="226"/>
      <c r="BA341" s="50">
        <f ca="1">IF(ISBLANK(INDIRECT("A341"))," ",(INDIRECT("A341")))</f>
        <v>336</v>
      </c>
      <c r="BB341" s="50" t="str">
        <f ca="1">IF(ISBLANK(INDIRECT("B341"))," ",(INDIRECT("B341")))</f>
        <v xml:space="preserve"> </v>
      </c>
      <c r="BC341" s="50" t="str">
        <f ca="1">IF(ISBLANK(INDIRECT("C341"))," ",(INDIRECT("C341")))</f>
        <v xml:space="preserve"> </v>
      </c>
      <c r="BD341" s="50" t="str">
        <f ca="1">IF(ISBLANK(INDIRECT("D341"))," ",(INDIRECT("D341")))</f>
        <v xml:space="preserve"> </v>
      </c>
      <c r="BE341" s="50" t="str">
        <f ca="1">IF(ISBLANK(INDIRECT("E341"))," ",(INDIRECT("E341")))</f>
        <v xml:space="preserve"> </v>
      </c>
      <c r="BF341" s="50" t="str">
        <f ca="1">IF(ISBLANK(INDIRECT("F341"))," ",(INDIRECT("F341")))</f>
        <v xml:space="preserve"> </v>
      </c>
      <c r="BG341" s="50" t="str">
        <f ca="1">IF(ISBLANK(INDIRECT("G341"))," ",(INDIRECT("G341")))</f>
        <v xml:space="preserve"> </v>
      </c>
      <c r="BH341" s="50" t="str">
        <f ca="1">IF(ISBLANK(INDIRECT("H341"))," ",(INDIRECT("H341")))</f>
        <v xml:space="preserve"> </v>
      </c>
      <c r="BI341" s="50" t="str">
        <f ca="1">IF(ISBLANK(INDIRECT("I341"))," ",(INDIRECT("I341")))</f>
        <v xml:space="preserve"> </v>
      </c>
      <c r="BJ341" s="50" t="str">
        <f ca="1">IF(ISBLANK(INDIRECT("J341"))," ",(INDIRECT("J341")))</f>
        <v xml:space="preserve"> </v>
      </c>
      <c r="BK341" s="50" t="str">
        <f ca="1">IF(ISBLANK(INDIRECT("K341"))," ",(INDIRECT("K341")))</f>
        <v xml:space="preserve"> </v>
      </c>
      <c r="BL341" s="50" t="str">
        <f ca="1">IF(ISBLANK(INDIRECT("L341"))," ",(INDIRECT("L341")))</f>
        <v xml:space="preserve"> </v>
      </c>
      <c r="BM341" s="50" t="str">
        <f ca="1">IF(ISBLANK(INDIRECT("M341"))," ",(INDIRECT("M341")))</f>
        <v xml:space="preserve"> </v>
      </c>
      <c r="BN341" s="50" t="str">
        <f ca="1">IF(ISBLANK(INDIRECT("N341"))," ",(INDIRECT("N341")))</f>
        <v xml:space="preserve"> </v>
      </c>
      <c r="BO341" s="40" t="str">
        <f t="shared" ca="1" si="12"/>
        <v xml:space="preserve"> </v>
      </c>
      <c r="BP341" s="50" t="str">
        <f ca="1">IF(ISBLANK(INDIRECT("O341"))," ",(INDIRECT("O341")))</f>
        <v xml:space="preserve"> </v>
      </c>
      <c r="BQ341" s="50" t="str">
        <f ca="1">IF(ISBLANK(INDIRECT("P341"))," ",(INDIRECT("P341")))</f>
        <v xml:space="preserve"> </v>
      </c>
      <c r="BR341" s="50">
        <f ca="1">IF(ISBLANK(INDIRECT("Q341"))," ",(INDIRECT("Q341")))</f>
        <v>0</v>
      </c>
      <c r="BS341" s="50" t="str">
        <f ca="1">IF(ISBLANK(INDIRECT("R341"))," ",(INDIRECT("R341")))</f>
        <v xml:space="preserve"> </v>
      </c>
      <c r="BT341" s="50" t="str">
        <f ca="1">IF(ISBLANK(INDIRECT("S341"))," ",(INDIRECT("S341")))</f>
        <v xml:space="preserve"> </v>
      </c>
      <c r="BU341" s="40"/>
    </row>
    <row r="342" spans="1:73" x14ac:dyDescent="0.25">
      <c r="A342" s="379">
        <v>337</v>
      </c>
      <c r="B342" s="226"/>
      <c r="C342" s="227"/>
      <c r="D342" s="226"/>
      <c r="E342" s="227"/>
      <c r="F342" s="226"/>
      <c r="G342" s="226"/>
      <c r="H342" s="226"/>
      <c r="I342" s="226"/>
      <c r="J342" s="226"/>
      <c r="K342" s="226"/>
      <c r="L342" s="226"/>
      <c r="M342" s="226"/>
      <c r="N342" s="226"/>
      <c r="O342" s="235"/>
      <c r="P342" s="235"/>
      <c r="Q342" s="150">
        <f t="shared" si="13"/>
        <v>0</v>
      </c>
      <c r="R342" s="147"/>
      <c r="S342" s="226"/>
      <c r="BA342" s="50">
        <f ca="1">IF(ISBLANK(INDIRECT("A342"))," ",(INDIRECT("A342")))</f>
        <v>337</v>
      </c>
      <c r="BB342" s="50" t="str">
        <f ca="1">IF(ISBLANK(INDIRECT("B342"))," ",(INDIRECT("B342")))</f>
        <v xml:space="preserve"> </v>
      </c>
      <c r="BC342" s="50" t="str">
        <f ca="1">IF(ISBLANK(INDIRECT("C342"))," ",(INDIRECT("C342")))</f>
        <v xml:space="preserve"> </v>
      </c>
      <c r="BD342" s="50" t="str">
        <f ca="1">IF(ISBLANK(INDIRECT("D342"))," ",(INDIRECT("D342")))</f>
        <v xml:space="preserve"> </v>
      </c>
      <c r="BE342" s="50" t="str">
        <f ca="1">IF(ISBLANK(INDIRECT("E342"))," ",(INDIRECT("E342")))</f>
        <v xml:space="preserve"> </v>
      </c>
      <c r="BF342" s="50" t="str">
        <f ca="1">IF(ISBLANK(INDIRECT("F342"))," ",(INDIRECT("F342")))</f>
        <v xml:space="preserve"> </v>
      </c>
      <c r="BG342" s="50" t="str">
        <f ca="1">IF(ISBLANK(INDIRECT("G342"))," ",(INDIRECT("G342")))</f>
        <v xml:space="preserve"> </v>
      </c>
      <c r="BH342" s="50" t="str">
        <f ca="1">IF(ISBLANK(INDIRECT("H342"))," ",(INDIRECT("H342")))</f>
        <v xml:space="preserve"> </v>
      </c>
      <c r="BI342" s="50" t="str">
        <f ca="1">IF(ISBLANK(INDIRECT("I342"))," ",(INDIRECT("I342")))</f>
        <v xml:space="preserve"> </v>
      </c>
      <c r="BJ342" s="50" t="str">
        <f ca="1">IF(ISBLANK(INDIRECT("J342"))," ",(INDIRECT("J342")))</f>
        <v xml:space="preserve"> </v>
      </c>
      <c r="BK342" s="50" t="str">
        <f ca="1">IF(ISBLANK(INDIRECT("K342"))," ",(INDIRECT("K342")))</f>
        <v xml:space="preserve"> </v>
      </c>
      <c r="BL342" s="50" t="str">
        <f ca="1">IF(ISBLANK(INDIRECT("L342"))," ",(INDIRECT("L342")))</f>
        <v xml:space="preserve"> </v>
      </c>
      <c r="BM342" s="50" t="str">
        <f ca="1">IF(ISBLANK(INDIRECT("M342"))," ",(INDIRECT("M342")))</f>
        <v xml:space="preserve"> </v>
      </c>
      <c r="BN342" s="50" t="str">
        <f ca="1">IF(ISBLANK(INDIRECT("N342"))," ",(INDIRECT("N342")))</f>
        <v xml:space="preserve"> </v>
      </c>
      <c r="BO342" s="40" t="str">
        <f t="shared" ca="1" si="12"/>
        <v xml:space="preserve"> </v>
      </c>
      <c r="BP342" s="50" t="str">
        <f ca="1">IF(ISBLANK(INDIRECT("O342"))," ",(INDIRECT("O342")))</f>
        <v xml:space="preserve"> </v>
      </c>
      <c r="BQ342" s="50" t="str">
        <f ca="1">IF(ISBLANK(INDIRECT("P342"))," ",(INDIRECT("P342")))</f>
        <v xml:space="preserve"> </v>
      </c>
      <c r="BR342" s="50">
        <f ca="1">IF(ISBLANK(INDIRECT("Q342"))," ",(INDIRECT("Q342")))</f>
        <v>0</v>
      </c>
      <c r="BS342" s="50" t="str">
        <f ca="1">IF(ISBLANK(INDIRECT("R342"))," ",(INDIRECT("R342")))</f>
        <v xml:space="preserve"> </v>
      </c>
      <c r="BT342" s="50" t="str">
        <f ca="1">IF(ISBLANK(INDIRECT("S342"))," ",(INDIRECT("S342")))</f>
        <v xml:space="preserve"> </v>
      </c>
      <c r="BU342" s="40"/>
    </row>
    <row r="343" spans="1:73" x14ac:dyDescent="0.25">
      <c r="A343" s="379">
        <v>338</v>
      </c>
      <c r="B343" s="226"/>
      <c r="C343" s="227"/>
      <c r="D343" s="226"/>
      <c r="E343" s="227"/>
      <c r="F343" s="226"/>
      <c r="G343" s="226"/>
      <c r="H343" s="226"/>
      <c r="I343" s="226"/>
      <c r="J343" s="226"/>
      <c r="K343" s="226"/>
      <c r="L343" s="226"/>
      <c r="M343" s="226"/>
      <c r="N343" s="226"/>
      <c r="O343" s="235"/>
      <c r="P343" s="235"/>
      <c r="Q343" s="150">
        <f t="shared" si="13"/>
        <v>0</v>
      </c>
      <c r="R343" s="147"/>
      <c r="S343" s="226"/>
      <c r="BA343" s="50">
        <f ca="1">IF(ISBLANK(INDIRECT("A343"))," ",(INDIRECT("A343")))</f>
        <v>338</v>
      </c>
      <c r="BB343" s="50" t="str">
        <f ca="1">IF(ISBLANK(INDIRECT("B343"))," ",(INDIRECT("B343")))</f>
        <v xml:space="preserve"> </v>
      </c>
      <c r="BC343" s="50" t="str">
        <f ca="1">IF(ISBLANK(INDIRECT("C343"))," ",(INDIRECT("C343")))</f>
        <v xml:space="preserve"> </v>
      </c>
      <c r="BD343" s="50" t="str">
        <f ca="1">IF(ISBLANK(INDIRECT("D343"))," ",(INDIRECT("D343")))</f>
        <v xml:space="preserve"> </v>
      </c>
      <c r="BE343" s="50" t="str">
        <f ca="1">IF(ISBLANK(INDIRECT("E343"))," ",(INDIRECT("E343")))</f>
        <v xml:space="preserve"> </v>
      </c>
      <c r="BF343" s="50" t="str">
        <f ca="1">IF(ISBLANK(INDIRECT("F343"))," ",(INDIRECT("F343")))</f>
        <v xml:space="preserve"> </v>
      </c>
      <c r="BG343" s="50" t="str">
        <f ca="1">IF(ISBLANK(INDIRECT("G343"))," ",(INDIRECT("G343")))</f>
        <v xml:space="preserve"> </v>
      </c>
      <c r="BH343" s="50" t="str">
        <f ca="1">IF(ISBLANK(INDIRECT("H343"))," ",(INDIRECT("H343")))</f>
        <v xml:space="preserve"> </v>
      </c>
      <c r="BI343" s="50" t="str">
        <f ca="1">IF(ISBLANK(INDIRECT("I343"))," ",(INDIRECT("I343")))</f>
        <v xml:space="preserve"> </v>
      </c>
      <c r="BJ343" s="50" t="str">
        <f ca="1">IF(ISBLANK(INDIRECT("J343"))," ",(INDIRECT("J343")))</f>
        <v xml:space="preserve"> </v>
      </c>
      <c r="BK343" s="50" t="str">
        <f ca="1">IF(ISBLANK(INDIRECT("K343"))," ",(INDIRECT("K343")))</f>
        <v xml:space="preserve"> </v>
      </c>
      <c r="BL343" s="50" t="str">
        <f ca="1">IF(ISBLANK(INDIRECT("L343"))," ",(INDIRECT("L343")))</f>
        <v xml:space="preserve"> </v>
      </c>
      <c r="BM343" s="50" t="str">
        <f ca="1">IF(ISBLANK(INDIRECT("M343"))," ",(INDIRECT("M343")))</f>
        <v xml:space="preserve"> </v>
      </c>
      <c r="BN343" s="50" t="str">
        <f ca="1">IF(ISBLANK(INDIRECT("N343"))," ",(INDIRECT("N343")))</f>
        <v xml:space="preserve"> </v>
      </c>
      <c r="BO343" s="40" t="str">
        <f t="shared" ca="1" si="12"/>
        <v xml:space="preserve"> </v>
      </c>
      <c r="BP343" s="50" t="str">
        <f ca="1">IF(ISBLANK(INDIRECT("O343"))," ",(INDIRECT("O343")))</f>
        <v xml:space="preserve"> </v>
      </c>
      <c r="BQ343" s="50" t="str">
        <f ca="1">IF(ISBLANK(INDIRECT("P343"))," ",(INDIRECT("P343")))</f>
        <v xml:space="preserve"> </v>
      </c>
      <c r="BR343" s="50">
        <f ca="1">IF(ISBLANK(INDIRECT("Q343"))," ",(INDIRECT("Q343")))</f>
        <v>0</v>
      </c>
      <c r="BS343" s="50" t="str">
        <f ca="1">IF(ISBLANK(INDIRECT("R343"))," ",(INDIRECT("R343")))</f>
        <v xml:space="preserve"> </v>
      </c>
      <c r="BT343" s="50" t="str">
        <f ca="1">IF(ISBLANK(INDIRECT("S343"))," ",(INDIRECT("S343")))</f>
        <v xml:space="preserve"> </v>
      </c>
      <c r="BU343" s="40"/>
    </row>
    <row r="344" spans="1:73" x14ac:dyDescent="0.25">
      <c r="A344" s="379">
        <v>339</v>
      </c>
      <c r="B344" s="226"/>
      <c r="C344" s="227"/>
      <c r="D344" s="226"/>
      <c r="E344" s="227"/>
      <c r="F344" s="226"/>
      <c r="G344" s="226"/>
      <c r="H344" s="226"/>
      <c r="I344" s="226"/>
      <c r="J344" s="226"/>
      <c r="K344" s="226"/>
      <c r="L344" s="226"/>
      <c r="M344" s="226"/>
      <c r="N344" s="226"/>
      <c r="O344" s="235"/>
      <c r="P344" s="235"/>
      <c r="Q344" s="150">
        <f t="shared" si="13"/>
        <v>0</v>
      </c>
      <c r="R344" s="147"/>
      <c r="S344" s="226"/>
      <c r="BA344" s="50">
        <f ca="1">IF(ISBLANK(INDIRECT("A344"))," ",(INDIRECT("A344")))</f>
        <v>339</v>
      </c>
      <c r="BB344" s="50" t="str">
        <f ca="1">IF(ISBLANK(INDIRECT("B344"))," ",(INDIRECT("B344")))</f>
        <v xml:space="preserve"> </v>
      </c>
      <c r="BC344" s="50" t="str">
        <f ca="1">IF(ISBLANK(INDIRECT("C344"))," ",(INDIRECT("C344")))</f>
        <v xml:space="preserve"> </v>
      </c>
      <c r="BD344" s="50" t="str">
        <f ca="1">IF(ISBLANK(INDIRECT("D344"))," ",(INDIRECT("D344")))</f>
        <v xml:space="preserve"> </v>
      </c>
      <c r="BE344" s="50" t="str">
        <f ca="1">IF(ISBLANK(INDIRECT("E344"))," ",(INDIRECT("E344")))</f>
        <v xml:space="preserve"> </v>
      </c>
      <c r="BF344" s="50" t="str">
        <f ca="1">IF(ISBLANK(INDIRECT("F344"))," ",(INDIRECT("F344")))</f>
        <v xml:space="preserve"> </v>
      </c>
      <c r="BG344" s="50" t="str">
        <f ca="1">IF(ISBLANK(INDIRECT("G344"))," ",(INDIRECT("G344")))</f>
        <v xml:space="preserve"> </v>
      </c>
      <c r="BH344" s="50" t="str">
        <f ca="1">IF(ISBLANK(INDIRECT("H344"))," ",(INDIRECT("H344")))</f>
        <v xml:space="preserve"> </v>
      </c>
      <c r="BI344" s="50" t="str">
        <f ca="1">IF(ISBLANK(INDIRECT("I344"))," ",(INDIRECT("I344")))</f>
        <v xml:space="preserve"> </v>
      </c>
      <c r="BJ344" s="50" t="str">
        <f ca="1">IF(ISBLANK(INDIRECT("J344"))," ",(INDIRECT("J344")))</f>
        <v xml:space="preserve"> </v>
      </c>
      <c r="BK344" s="50" t="str">
        <f ca="1">IF(ISBLANK(INDIRECT("K344"))," ",(INDIRECT("K344")))</f>
        <v xml:space="preserve"> </v>
      </c>
      <c r="BL344" s="50" t="str">
        <f ca="1">IF(ISBLANK(INDIRECT("L344"))," ",(INDIRECT("L344")))</f>
        <v xml:space="preserve"> </v>
      </c>
      <c r="BM344" s="50" t="str">
        <f ca="1">IF(ISBLANK(INDIRECT("M344"))," ",(INDIRECT("M344")))</f>
        <v xml:space="preserve"> </v>
      </c>
      <c r="BN344" s="50" t="str">
        <f ca="1">IF(ISBLANK(INDIRECT("N344"))," ",(INDIRECT("N344")))</f>
        <v xml:space="preserve"> </v>
      </c>
      <c r="BO344" s="40" t="str">
        <f t="shared" ca="1" si="12"/>
        <v xml:space="preserve"> </v>
      </c>
      <c r="BP344" s="50" t="str">
        <f ca="1">IF(ISBLANK(INDIRECT("O344"))," ",(INDIRECT("O344")))</f>
        <v xml:space="preserve"> </v>
      </c>
      <c r="BQ344" s="50" t="str">
        <f ca="1">IF(ISBLANK(INDIRECT("P344"))," ",(INDIRECT("P344")))</f>
        <v xml:space="preserve"> </v>
      </c>
      <c r="BR344" s="50">
        <f ca="1">IF(ISBLANK(INDIRECT("Q344"))," ",(INDIRECT("Q344")))</f>
        <v>0</v>
      </c>
      <c r="BS344" s="50" t="str">
        <f ca="1">IF(ISBLANK(INDIRECT("R344"))," ",(INDIRECT("R344")))</f>
        <v xml:space="preserve"> </v>
      </c>
      <c r="BT344" s="50" t="str">
        <f ca="1">IF(ISBLANK(INDIRECT("S344"))," ",(INDIRECT("S344")))</f>
        <v xml:space="preserve"> </v>
      </c>
      <c r="BU344" s="40"/>
    </row>
    <row r="345" spans="1:73" x14ac:dyDescent="0.25">
      <c r="A345" s="379">
        <v>340</v>
      </c>
      <c r="B345" s="226"/>
      <c r="C345" s="227"/>
      <c r="D345" s="226"/>
      <c r="E345" s="227"/>
      <c r="F345" s="226"/>
      <c r="G345" s="226"/>
      <c r="H345" s="226"/>
      <c r="I345" s="226"/>
      <c r="J345" s="226"/>
      <c r="K345" s="226"/>
      <c r="L345" s="226"/>
      <c r="M345" s="226"/>
      <c r="N345" s="226"/>
      <c r="O345" s="235"/>
      <c r="P345" s="235"/>
      <c r="Q345" s="150">
        <f t="shared" si="13"/>
        <v>0</v>
      </c>
      <c r="R345" s="147"/>
      <c r="S345" s="226"/>
      <c r="BA345" s="50">
        <f ca="1">IF(ISBLANK(INDIRECT("A345"))," ",(INDIRECT("A345")))</f>
        <v>340</v>
      </c>
      <c r="BB345" s="50" t="str">
        <f ca="1">IF(ISBLANK(INDIRECT("B345"))," ",(INDIRECT("B345")))</f>
        <v xml:space="preserve"> </v>
      </c>
      <c r="BC345" s="50" t="str">
        <f ca="1">IF(ISBLANK(INDIRECT("C345"))," ",(INDIRECT("C345")))</f>
        <v xml:space="preserve"> </v>
      </c>
      <c r="BD345" s="50" t="str">
        <f ca="1">IF(ISBLANK(INDIRECT("D345"))," ",(INDIRECT("D345")))</f>
        <v xml:space="preserve"> </v>
      </c>
      <c r="BE345" s="50" t="str">
        <f ca="1">IF(ISBLANK(INDIRECT("E345"))," ",(INDIRECT("E345")))</f>
        <v xml:space="preserve"> </v>
      </c>
      <c r="BF345" s="50" t="str">
        <f ca="1">IF(ISBLANK(INDIRECT("F345"))," ",(INDIRECT("F345")))</f>
        <v xml:space="preserve"> </v>
      </c>
      <c r="BG345" s="50" t="str">
        <f ca="1">IF(ISBLANK(INDIRECT("G345"))," ",(INDIRECT("G345")))</f>
        <v xml:space="preserve"> </v>
      </c>
      <c r="BH345" s="50" t="str">
        <f ca="1">IF(ISBLANK(INDIRECT("H345"))," ",(INDIRECT("H345")))</f>
        <v xml:space="preserve"> </v>
      </c>
      <c r="BI345" s="50" t="str">
        <f ca="1">IF(ISBLANK(INDIRECT("I345"))," ",(INDIRECT("I345")))</f>
        <v xml:space="preserve"> </v>
      </c>
      <c r="BJ345" s="50" t="str">
        <f ca="1">IF(ISBLANK(INDIRECT("J345"))," ",(INDIRECT("J345")))</f>
        <v xml:space="preserve"> </v>
      </c>
      <c r="BK345" s="50" t="str">
        <f ca="1">IF(ISBLANK(INDIRECT("K345"))," ",(INDIRECT("K345")))</f>
        <v xml:space="preserve"> </v>
      </c>
      <c r="BL345" s="50" t="str">
        <f ca="1">IF(ISBLANK(INDIRECT("L345"))," ",(INDIRECT("L345")))</f>
        <v xml:space="preserve"> </v>
      </c>
      <c r="BM345" s="50" t="str">
        <f ca="1">IF(ISBLANK(INDIRECT("M345"))," ",(INDIRECT("M345")))</f>
        <v xml:space="preserve"> </v>
      </c>
      <c r="BN345" s="50" t="str">
        <f ca="1">IF(ISBLANK(INDIRECT("N345"))," ",(INDIRECT("N345")))</f>
        <v xml:space="preserve"> </v>
      </c>
      <c r="BO345" s="40" t="str">
        <f t="shared" ca="1" si="12"/>
        <v xml:space="preserve"> </v>
      </c>
      <c r="BP345" s="50" t="str">
        <f ca="1">IF(ISBLANK(INDIRECT("O345"))," ",(INDIRECT("O345")))</f>
        <v xml:space="preserve"> </v>
      </c>
      <c r="BQ345" s="50" t="str">
        <f ca="1">IF(ISBLANK(INDIRECT("P345"))," ",(INDIRECT("P345")))</f>
        <v xml:space="preserve"> </v>
      </c>
      <c r="BR345" s="50">
        <f ca="1">IF(ISBLANK(INDIRECT("Q345"))," ",(INDIRECT("Q345")))</f>
        <v>0</v>
      </c>
      <c r="BS345" s="50" t="str">
        <f ca="1">IF(ISBLANK(INDIRECT("R345"))," ",(INDIRECT("R345")))</f>
        <v xml:space="preserve"> </v>
      </c>
      <c r="BT345" s="50" t="str">
        <f ca="1">IF(ISBLANK(INDIRECT("S345"))," ",(INDIRECT("S345")))</f>
        <v xml:space="preserve"> </v>
      </c>
      <c r="BU345" s="40"/>
    </row>
    <row r="346" spans="1:73" x14ac:dyDescent="0.25">
      <c r="A346" s="379">
        <v>341</v>
      </c>
      <c r="B346" s="226"/>
      <c r="C346" s="227"/>
      <c r="D346" s="226"/>
      <c r="E346" s="227"/>
      <c r="F346" s="226"/>
      <c r="G346" s="226"/>
      <c r="H346" s="226"/>
      <c r="I346" s="226"/>
      <c r="J346" s="226"/>
      <c r="K346" s="226"/>
      <c r="L346" s="226"/>
      <c r="M346" s="226"/>
      <c r="N346" s="226"/>
      <c r="O346" s="235"/>
      <c r="P346" s="235"/>
      <c r="Q346" s="150">
        <f t="shared" si="13"/>
        <v>0</v>
      </c>
      <c r="R346" s="147"/>
      <c r="S346" s="226"/>
      <c r="BA346" s="50">
        <f ca="1">IF(ISBLANK(INDIRECT("A346"))," ",(INDIRECT("A346")))</f>
        <v>341</v>
      </c>
      <c r="BB346" s="50" t="str">
        <f ca="1">IF(ISBLANK(INDIRECT("B346"))," ",(INDIRECT("B346")))</f>
        <v xml:space="preserve"> </v>
      </c>
      <c r="BC346" s="50" t="str">
        <f ca="1">IF(ISBLANK(INDIRECT("C346"))," ",(INDIRECT("C346")))</f>
        <v xml:space="preserve"> </v>
      </c>
      <c r="BD346" s="50" t="str">
        <f ca="1">IF(ISBLANK(INDIRECT("D346"))," ",(INDIRECT("D346")))</f>
        <v xml:space="preserve"> </v>
      </c>
      <c r="BE346" s="50" t="str">
        <f ca="1">IF(ISBLANK(INDIRECT("E346"))," ",(INDIRECT("E346")))</f>
        <v xml:space="preserve"> </v>
      </c>
      <c r="BF346" s="50" t="str">
        <f ca="1">IF(ISBLANK(INDIRECT("F346"))," ",(INDIRECT("F346")))</f>
        <v xml:space="preserve"> </v>
      </c>
      <c r="BG346" s="50" t="str">
        <f ca="1">IF(ISBLANK(INDIRECT("G346"))," ",(INDIRECT("G346")))</f>
        <v xml:space="preserve"> </v>
      </c>
      <c r="BH346" s="50" t="str">
        <f ca="1">IF(ISBLANK(INDIRECT("H346"))," ",(INDIRECT("H346")))</f>
        <v xml:space="preserve"> </v>
      </c>
      <c r="BI346" s="50" t="str">
        <f ca="1">IF(ISBLANK(INDIRECT("I346"))," ",(INDIRECT("I346")))</f>
        <v xml:space="preserve"> </v>
      </c>
      <c r="BJ346" s="50" t="str">
        <f ca="1">IF(ISBLANK(INDIRECT("J346"))," ",(INDIRECT("J346")))</f>
        <v xml:space="preserve"> </v>
      </c>
      <c r="BK346" s="50" t="str">
        <f ca="1">IF(ISBLANK(INDIRECT("K346"))," ",(INDIRECT("K346")))</f>
        <v xml:space="preserve"> </v>
      </c>
      <c r="BL346" s="50" t="str">
        <f ca="1">IF(ISBLANK(INDIRECT("L346"))," ",(INDIRECT("L346")))</f>
        <v xml:space="preserve"> </v>
      </c>
      <c r="BM346" s="50" t="str">
        <f ca="1">IF(ISBLANK(INDIRECT("M346"))," ",(INDIRECT("M346")))</f>
        <v xml:space="preserve"> </v>
      </c>
      <c r="BN346" s="50" t="str">
        <f ca="1">IF(ISBLANK(INDIRECT("N346"))," ",(INDIRECT("N346")))</f>
        <v xml:space="preserve"> </v>
      </c>
      <c r="BO346" s="40" t="str">
        <f t="shared" ca="1" si="12"/>
        <v xml:space="preserve"> </v>
      </c>
      <c r="BP346" s="50" t="str">
        <f ca="1">IF(ISBLANK(INDIRECT("O346"))," ",(INDIRECT("O346")))</f>
        <v xml:space="preserve"> </v>
      </c>
      <c r="BQ346" s="50" t="str">
        <f ca="1">IF(ISBLANK(INDIRECT("P346"))," ",(INDIRECT("P346")))</f>
        <v xml:space="preserve"> </v>
      </c>
      <c r="BR346" s="50">
        <f ca="1">IF(ISBLANK(INDIRECT("Q346"))," ",(INDIRECT("Q346")))</f>
        <v>0</v>
      </c>
      <c r="BS346" s="50" t="str">
        <f ca="1">IF(ISBLANK(INDIRECT("R346"))," ",(INDIRECT("R346")))</f>
        <v xml:space="preserve"> </v>
      </c>
      <c r="BT346" s="50" t="str">
        <f ca="1">IF(ISBLANK(INDIRECT("S346"))," ",(INDIRECT("S346")))</f>
        <v xml:space="preserve"> </v>
      </c>
      <c r="BU346" s="40"/>
    </row>
    <row r="347" spans="1:73" x14ac:dyDescent="0.25">
      <c r="A347" s="379">
        <v>342</v>
      </c>
      <c r="B347" s="226"/>
      <c r="C347" s="227"/>
      <c r="D347" s="226"/>
      <c r="E347" s="227"/>
      <c r="F347" s="226"/>
      <c r="G347" s="226"/>
      <c r="H347" s="226"/>
      <c r="I347" s="226"/>
      <c r="J347" s="226"/>
      <c r="K347" s="226"/>
      <c r="L347" s="226"/>
      <c r="M347" s="226"/>
      <c r="N347" s="226"/>
      <c r="O347" s="235"/>
      <c r="P347" s="235"/>
      <c r="Q347" s="150">
        <f t="shared" si="13"/>
        <v>0</v>
      </c>
      <c r="R347" s="147"/>
      <c r="S347" s="226"/>
      <c r="BA347" s="50">
        <f ca="1">IF(ISBLANK(INDIRECT("A347"))," ",(INDIRECT("A347")))</f>
        <v>342</v>
      </c>
      <c r="BB347" s="50" t="str">
        <f ca="1">IF(ISBLANK(INDIRECT("B347"))," ",(INDIRECT("B347")))</f>
        <v xml:space="preserve"> </v>
      </c>
      <c r="BC347" s="50" t="str">
        <f ca="1">IF(ISBLANK(INDIRECT("C347"))," ",(INDIRECT("C347")))</f>
        <v xml:space="preserve"> </v>
      </c>
      <c r="BD347" s="50" t="str">
        <f ca="1">IF(ISBLANK(INDIRECT("D347"))," ",(INDIRECT("D347")))</f>
        <v xml:space="preserve"> </v>
      </c>
      <c r="BE347" s="50" t="str">
        <f ca="1">IF(ISBLANK(INDIRECT("E347"))," ",(INDIRECT("E347")))</f>
        <v xml:space="preserve"> </v>
      </c>
      <c r="BF347" s="50" t="str">
        <f ca="1">IF(ISBLANK(INDIRECT("F347"))," ",(INDIRECT("F347")))</f>
        <v xml:space="preserve"> </v>
      </c>
      <c r="BG347" s="50" t="str">
        <f ca="1">IF(ISBLANK(INDIRECT("G347"))," ",(INDIRECT("G347")))</f>
        <v xml:space="preserve"> </v>
      </c>
      <c r="BH347" s="50" t="str">
        <f ca="1">IF(ISBLANK(INDIRECT("H347"))," ",(INDIRECT("H347")))</f>
        <v xml:space="preserve"> </v>
      </c>
      <c r="BI347" s="50" t="str">
        <f ca="1">IF(ISBLANK(INDIRECT("I347"))," ",(INDIRECT("I347")))</f>
        <v xml:space="preserve"> </v>
      </c>
      <c r="BJ347" s="50" t="str">
        <f ca="1">IF(ISBLANK(INDIRECT("J347"))," ",(INDIRECT("J347")))</f>
        <v xml:space="preserve"> </v>
      </c>
      <c r="BK347" s="50" t="str">
        <f ca="1">IF(ISBLANK(INDIRECT("K347"))," ",(INDIRECT("K347")))</f>
        <v xml:space="preserve"> </v>
      </c>
      <c r="BL347" s="50" t="str">
        <f ca="1">IF(ISBLANK(INDIRECT("L347"))," ",(INDIRECT("L347")))</f>
        <v xml:space="preserve"> </v>
      </c>
      <c r="BM347" s="50" t="str">
        <f ca="1">IF(ISBLANK(INDIRECT("M347"))," ",(INDIRECT("M347")))</f>
        <v xml:space="preserve"> </v>
      </c>
      <c r="BN347" s="50" t="str">
        <f ca="1">IF(ISBLANK(INDIRECT("N347"))," ",(INDIRECT("N347")))</f>
        <v xml:space="preserve"> </v>
      </c>
      <c r="BO347" s="40" t="str">
        <f t="shared" ca="1" si="12"/>
        <v xml:space="preserve"> </v>
      </c>
      <c r="BP347" s="50" t="str">
        <f ca="1">IF(ISBLANK(INDIRECT("O347"))," ",(INDIRECT("O347")))</f>
        <v xml:space="preserve"> </v>
      </c>
      <c r="BQ347" s="50" t="str">
        <f ca="1">IF(ISBLANK(INDIRECT("P347"))," ",(INDIRECT("P347")))</f>
        <v xml:space="preserve"> </v>
      </c>
      <c r="BR347" s="50">
        <f ca="1">IF(ISBLANK(INDIRECT("Q347"))," ",(INDIRECT("Q347")))</f>
        <v>0</v>
      </c>
      <c r="BS347" s="50" t="str">
        <f ca="1">IF(ISBLANK(INDIRECT("R347"))," ",(INDIRECT("R347")))</f>
        <v xml:space="preserve"> </v>
      </c>
      <c r="BT347" s="50" t="str">
        <f ca="1">IF(ISBLANK(INDIRECT("S347"))," ",(INDIRECT("S347")))</f>
        <v xml:space="preserve"> </v>
      </c>
      <c r="BU347" s="40"/>
    </row>
    <row r="348" spans="1:73" x14ac:dyDescent="0.25">
      <c r="A348" s="379">
        <v>343</v>
      </c>
      <c r="B348" s="226"/>
      <c r="C348" s="227"/>
      <c r="D348" s="226"/>
      <c r="E348" s="227"/>
      <c r="F348" s="226"/>
      <c r="G348" s="226"/>
      <c r="H348" s="226"/>
      <c r="I348" s="226"/>
      <c r="J348" s="226"/>
      <c r="K348" s="226"/>
      <c r="L348" s="226"/>
      <c r="M348" s="226"/>
      <c r="N348" s="226"/>
      <c r="O348" s="235"/>
      <c r="P348" s="235"/>
      <c r="Q348" s="150">
        <f t="shared" si="13"/>
        <v>0</v>
      </c>
      <c r="R348" s="147"/>
      <c r="S348" s="226"/>
      <c r="BA348" s="50">
        <f ca="1">IF(ISBLANK(INDIRECT("A348"))," ",(INDIRECT("A348")))</f>
        <v>343</v>
      </c>
      <c r="BB348" s="50" t="str">
        <f ca="1">IF(ISBLANK(INDIRECT("B348"))," ",(INDIRECT("B348")))</f>
        <v xml:space="preserve"> </v>
      </c>
      <c r="BC348" s="50" t="str">
        <f ca="1">IF(ISBLANK(INDIRECT("C348"))," ",(INDIRECT("C348")))</f>
        <v xml:space="preserve"> </v>
      </c>
      <c r="BD348" s="50" t="str">
        <f ca="1">IF(ISBLANK(INDIRECT("D348"))," ",(INDIRECT("D348")))</f>
        <v xml:space="preserve"> </v>
      </c>
      <c r="BE348" s="50" t="str">
        <f ca="1">IF(ISBLANK(INDIRECT("E348"))," ",(INDIRECT("E348")))</f>
        <v xml:space="preserve"> </v>
      </c>
      <c r="BF348" s="50" t="str">
        <f ca="1">IF(ISBLANK(INDIRECT("F348"))," ",(INDIRECT("F348")))</f>
        <v xml:space="preserve"> </v>
      </c>
      <c r="BG348" s="50" t="str">
        <f ca="1">IF(ISBLANK(INDIRECT("G348"))," ",(INDIRECT("G348")))</f>
        <v xml:space="preserve"> </v>
      </c>
      <c r="BH348" s="50" t="str">
        <f ca="1">IF(ISBLANK(INDIRECT("H348"))," ",(INDIRECT("H348")))</f>
        <v xml:space="preserve"> </v>
      </c>
      <c r="BI348" s="50" t="str">
        <f ca="1">IF(ISBLANK(INDIRECT("I348"))," ",(INDIRECT("I348")))</f>
        <v xml:space="preserve"> </v>
      </c>
      <c r="BJ348" s="50" t="str">
        <f ca="1">IF(ISBLANK(INDIRECT("J348"))," ",(INDIRECT("J348")))</f>
        <v xml:space="preserve"> </v>
      </c>
      <c r="BK348" s="50" t="str">
        <f ca="1">IF(ISBLANK(INDIRECT("K348"))," ",(INDIRECT("K348")))</f>
        <v xml:space="preserve"> </v>
      </c>
      <c r="BL348" s="50" t="str">
        <f ca="1">IF(ISBLANK(INDIRECT("L348"))," ",(INDIRECT("L348")))</f>
        <v xml:space="preserve"> </v>
      </c>
      <c r="BM348" s="50" t="str">
        <f ca="1">IF(ISBLANK(INDIRECT("M348"))," ",(INDIRECT("M348")))</f>
        <v xml:space="preserve"> </v>
      </c>
      <c r="BN348" s="50" t="str">
        <f ca="1">IF(ISBLANK(INDIRECT("N348"))," ",(INDIRECT("N348")))</f>
        <v xml:space="preserve"> </v>
      </c>
      <c r="BO348" s="40" t="str">
        <f t="shared" ca="1" si="12"/>
        <v xml:space="preserve"> </v>
      </c>
      <c r="BP348" s="50" t="str">
        <f ca="1">IF(ISBLANK(INDIRECT("O348"))," ",(INDIRECT("O348")))</f>
        <v xml:space="preserve"> </v>
      </c>
      <c r="BQ348" s="50" t="str">
        <f ca="1">IF(ISBLANK(INDIRECT("P348"))," ",(INDIRECT("P348")))</f>
        <v xml:space="preserve"> </v>
      </c>
      <c r="BR348" s="50">
        <f ca="1">IF(ISBLANK(INDIRECT("Q348"))," ",(INDIRECT("Q348")))</f>
        <v>0</v>
      </c>
      <c r="BS348" s="50" t="str">
        <f ca="1">IF(ISBLANK(INDIRECT("R348"))," ",(INDIRECT("R348")))</f>
        <v xml:space="preserve"> </v>
      </c>
      <c r="BT348" s="50" t="str">
        <f ca="1">IF(ISBLANK(INDIRECT("S348"))," ",(INDIRECT("S348")))</f>
        <v xml:space="preserve"> </v>
      </c>
      <c r="BU348" s="40"/>
    </row>
    <row r="349" spans="1:73" x14ac:dyDescent="0.25">
      <c r="A349" s="379">
        <v>344</v>
      </c>
      <c r="B349" s="226"/>
      <c r="C349" s="227"/>
      <c r="D349" s="226"/>
      <c r="E349" s="227"/>
      <c r="F349" s="226"/>
      <c r="G349" s="226"/>
      <c r="H349" s="226"/>
      <c r="I349" s="226"/>
      <c r="J349" s="226"/>
      <c r="K349" s="226"/>
      <c r="L349" s="226"/>
      <c r="M349" s="226"/>
      <c r="N349" s="226"/>
      <c r="O349" s="235"/>
      <c r="P349" s="235"/>
      <c r="Q349" s="150">
        <f t="shared" si="13"/>
        <v>0</v>
      </c>
      <c r="R349" s="147"/>
      <c r="S349" s="226"/>
      <c r="BA349" s="50">
        <f ca="1">IF(ISBLANK(INDIRECT("A349"))," ",(INDIRECT("A349")))</f>
        <v>344</v>
      </c>
      <c r="BB349" s="50" t="str">
        <f ca="1">IF(ISBLANK(INDIRECT("B349"))," ",(INDIRECT("B349")))</f>
        <v xml:space="preserve"> </v>
      </c>
      <c r="BC349" s="50" t="str">
        <f ca="1">IF(ISBLANK(INDIRECT("C349"))," ",(INDIRECT("C349")))</f>
        <v xml:space="preserve"> </v>
      </c>
      <c r="BD349" s="50" t="str">
        <f ca="1">IF(ISBLANK(INDIRECT("D349"))," ",(INDIRECT("D349")))</f>
        <v xml:space="preserve"> </v>
      </c>
      <c r="BE349" s="50" t="str">
        <f ca="1">IF(ISBLANK(INDIRECT("E349"))," ",(INDIRECT("E349")))</f>
        <v xml:space="preserve"> </v>
      </c>
      <c r="BF349" s="50" t="str">
        <f ca="1">IF(ISBLANK(INDIRECT("F349"))," ",(INDIRECT("F349")))</f>
        <v xml:space="preserve"> </v>
      </c>
      <c r="BG349" s="50" t="str">
        <f ca="1">IF(ISBLANK(INDIRECT("G349"))," ",(INDIRECT("G349")))</f>
        <v xml:space="preserve"> </v>
      </c>
      <c r="BH349" s="50" t="str">
        <f ca="1">IF(ISBLANK(INDIRECT("H349"))," ",(INDIRECT("H349")))</f>
        <v xml:space="preserve"> </v>
      </c>
      <c r="BI349" s="50" t="str">
        <f ca="1">IF(ISBLANK(INDIRECT("I349"))," ",(INDIRECT("I349")))</f>
        <v xml:space="preserve"> </v>
      </c>
      <c r="BJ349" s="50" t="str">
        <f ca="1">IF(ISBLANK(INDIRECT("J349"))," ",(INDIRECT("J349")))</f>
        <v xml:space="preserve"> </v>
      </c>
      <c r="BK349" s="50" t="str">
        <f ca="1">IF(ISBLANK(INDIRECT("K349"))," ",(INDIRECT("K349")))</f>
        <v xml:space="preserve"> </v>
      </c>
      <c r="BL349" s="50" t="str">
        <f ca="1">IF(ISBLANK(INDIRECT("L349"))," ",(INDIRECT("L349")))</f>
        <v xml:space="preserve"> </v>
      </c>
      <c r="BM349" s="50" t="str">
        <f ca="1">IF(ISBLANK(INDIRECT("M349"))," ",(INDIRECT("M349")))</f>
        <v xml:space="preserve"> </v>
      </c>
      <c r="BN349" s="50" t="str">
        <f ca="1">IF(ISBLANK(INDIRECT("N349"))," ",(INDIRECT("N349")))</f>
        <v xml:space="preserve"> </v>
      </c>
      <c r="BO349" s="40" t="str">
        <f t="shared" ca="1" si="12"/>
        <v xml:space="preserve"> </v>
      </c>
      <c r="BP349" s="50" t="str">
        <f ca="1">IF(ISBLANK(INDIRECT("O349"))," ",(INDIRECT("O349")))</f>
        <v xml:space="preserve"> </v>
      </c>
      <c r="BQ349" s="50" t="str">
        <f ca="1">IF(ISBLANK(INDIRECT("P349"))," ",(INDIRECT("P349")))</f>
        <v xml:space="preserve"> </v>
      </c>
      <c r="BR349" s="50">
        <f ca="1">IF(ISBLANK(INDIRECT("Q349"))," ",(INDIRECT("Q349")))</f>
        <v>0</v>
      </c>
      <c r="BS349" s="50" t="str">
        <f ca="1">IF(ISBLANK(INDIRECT("R349"))," ",(INDIRECT("R349")))</f>
        <v xml:space="preserve"> </v>
      </c>
      <c r="BT349" s="50" t="str">
        <f ca="1">IF(ISBLANK(INDIRECT("S349"))," ",(INDIRECT("S349")))</f>
        <v xml:space="preserve"> </v>
      </c>
      <c r="BU349" s="40"/>
    </row>
    <row r="350" spans="1:73" x14ac:dyDescent="0.25">
      <c r="A350" s="379">
        <v>345</v>
      </c>
      <c r="B350" s="226"/>
      <c r="C350" s="227"/>
      <c r="D350" s="226"/>
      <c r="E350" s="227"/>
      <c r="F350" s="226"/>
      <c r="G350" s="226"/>
      <c r="H350" s="226"/>
      <c r="I350" s="226"/>
      <c r="J350" s="226"/>
      <c r="K350" s="226"/>
      <c r="L350" s="226"/>
      <c r="M350" s="226"/>
      <c r="N350" s="226"/>
      <c r="O350" s="235"/>
      <c r="P350" s="235"/>
      <c r="Q350" s="150">
        <f t="shared" si="13"/>
        <v>0</v>
      </c>
      <c r="R350" s="147"/>
      <c r="S350" s="226"/>
      <c r="BA350" s="50">
        <f ca="1">IF(ISBLANK(INDIRECT("A350"))," ",(INDIRECT("A350")))</f>
        <v>345</v>
      </c>
      <c r="BB350" s="50" t="str">
        <f ca="1">IF(ISBLANK(INDIRECT("B350"))," ",(INDIRECT("B350")))</f>
        <v xml:space="preserve"> </v>
      </c>
      <c r="BC350" s="50" t="str">
        <f ca="1">IF(ISBLANK(INDIRECT("C350"))," ",(INDIRECT("C350")))</f>
        <v xml:space="preserve"> </v>
      </c>
      <c r="BD350" s="50" t="str">
        <f ca="1">IF(ISBLANK(INDIRECT("D350"))," ",(INDIRECT("D350")))</f>
        <v xml:space="preserve"> </v>
      </c>
      <c r="BE350" s="50" t="str">
        <f ca="1">IF(ISBLANK(INDIRECT("E350"))," ",(INDIRECT("E350")))</f>
        <v xml:space="preserve"> </v>
      </c>
      <c r="BF350" s="50" t="str">
        <f ca="1">IF(ISBLANK(INDIRECT("F350"))," ",(INDIRECT("F350")))</f>
        <v xml:space="preserve"> </v>
      </c>
      <c r="BG350" s="50" t="str">
        <f ca="1">IF(ISBLANK(INDIRECT("G350"))," ",(INDIRECT("G350")))</f>
        <v xml:space="preserve"> </v>
      </c>
      <c r="BH350" s="50" t="str">
        <f ca="1">IF(ISBLANK(INDIRECT("H350"))," ",(INDIRECT("H350")))</f>
        <v xml:space="preserve"> </v>
      </c>
      <c r="BI350" s="50" t="str">
        <f ca="1">IF(ISBLANK(INDIRECT("I350"))," ",(INDIRECT("I350")))</f>
        <v xml:space="preserve"> </v>
      </c>
      <c r="BJ350" s="50" t="str">
        <f ca="1">IF(ISBLANK(INDIRECT("J350"))," ",(INDIRECT("J350")))</f>
        <v xml:space="preserve"> </v>
      </c>
      <c r="BK350" s="50" t="str">
        <f ca="1">IF(ISBLANK(INDIRECT("K350"))," ",(INDIRECT("K350")))</f>
        <v xml:space="preserve"> </v>
      </c>
      <c r="BL350" s="50" t="str">
        <f ca="1">IF(ISBLANK(INDIRECT("L350"))," ",(INDIRECT("L350")))</f>
        <v xml:space="preserve"> </v>
      </c>
      <c r="BM350" s="50" t="str">
        <f ca="1">IF(ISBLANK(INDIRECT("M350"))," ",(INDIRECT("M350")))</f>
        <v xml:space="preserve"> </v>
      </c>
      <c r="BN350" s="50" t="str">
        <f ca="1">IF(ISBLANK(INDIRECT("N350"))," ",(INDIRECT("N350")))</f>
        <v xml:space="preserve"> </v>
      </c>
      <c r="BO350" s="40" t="str">
        <f t="shared" ca="1" si="12"/>
        <v xml:space="preserve"> </v>
      </c>
      <c r="BP350" s="50" t="str">
        <f ca="1">IF(ISBLANK(INDIRECT("O350"))," ",(INDIRECT("O350")))</f>
        <v xml:space="preserve"> </v>
      </c>
      <c r="BQ350" s="50" t="str">
        <f ca="1">IF(ISBLANK(INDIRECT("P350"))," ",(INDIRECT("P350")))</f>
        <v xml:space="preserve"> </v>
      </c>
      <c r="BR350" s="50">
        <f ca="1">IF(ISBLANK(INDIRECT("Q350"))," ",(INDIRECT("Q350")))</f>
        <v>0</v>
      </c>
      <c r="BS350" s="50" t="str">
        <f ca="1">IF(ISBLANK(INDIRECT("R350"))," ",(INDIRECT("R350")))</f>
        <v xml:space="preserve"> </v>
      </c>
      <c r="BT350" s="50" t="str">
        <f ca="1">IF(ISBLANK(INDIRECT("S350"))," ",(INDIRECT("S350")))</f>
        <v xml:space="preserve"> </v>
      </c>
      <c r="BU350" s="40"/>
    </row>
    <row r="351" spans="1:73" x14ac:dyDescent="0.25">
      <c r="A351" s="379">
        <v>346</v>
      </c>
      <c r="B351" s="226"/>
      <c r="C351" s="227"/>
      <c r="D351" s="226"/>
      <c r="E351" s="227"/>
      <c r="F351" s="226"/>
      <c r="G351" s="226"/>
      <c r="H351" s="226"/>
      <c r="I351" s="226"/>
      <c r="J351" s="226"/>
      <c r="K351" s="226"/>
      <c r="L351" s="226"/>
      <c r="M351" s="226"/>
      <c r="N351" s="226"/>
      <c r="O351" s="235"/>
      <c r="P351" s="235"/>
      <c r="Q351" s="150">
        <f t="shared" si="13"/>
        <v>0</v>
      </c>
      <c r="R351" s="147"/>
      <c r="S351" s="226"/>
      <c r="BA351" s="50">
        <f ca="1">IF(ISBLANK(INDIRECT("A351"))," ",(INDIRECT("A351")))</f>
        <v>346</v>
      </c>
      <c r="BB351" s="50" t="str">
        <f ca="1">IF(ISBLANK(INDIRECT("B351"))," ",(INDIRECT("B351")))</f>
        <v xml:space="preserve"> </v>
      </c>
      <c r="BC351" s="50" t="str">
        <f ca="1">IF(ISBLANK(INDIRECT("C351"))," ",(INDIRECT("C351")))</f>
        <v xml:space="preserve"> </v>
      </c>
      <c r="BD351" s="50" t="str">
        <f ca="1">IF(ISBLANK(INDIRECT("D351"))," ",(INDIRECT("D351")))</f>
        <v xml:space="preserve"> </v>
      </c>
      <c r="BE351" s="50" t="str">
        <f ca="1">IF(ISBLANK(INDIRECT("E351"))," ",(INDIRECT("E351")))</f>
        <v xml:space="preserve"> </v>
      </c>
      <c r="BF351" s="50" t="str">
        <f ca="1">IF(ISBLANK(INDIRECT("F351"))," ",(INDIRECT("F351")))</f>
        <v xml:space="preserve"> </v>
      </c>
      <c r="BG351" s="50" t="str">
        <f ca="1">IF(ISBLANK(INDIRECT("G351"))," ",(INDIRECT("G351")))</f>
        <v xml:space="preserve"> </v>
      </c>
      <c r="BH351" s="50" t="str">
        <f ca="1">IF(ISBLANK(INDIRECT("H351"))," ",(INDIRECT("H351")))</f>
        <v xml:space="preserve"> </v>
      </c>
      <c r="BI351" s="50" t="str">
        <f ca="1">IF(ISBLANK(INDIRECT("I351"))," ",(INDIRECT("I351")))</f>
        <v xml:space="preserve"> </v>
      </c>
      <c r="BJ351" s="50" t="str">
        <f ca="1">IF(ISBLANK(INDIRECT("J351"))," ",(INDIRECT("J351")))</f>
        <v xml:space="preserve"> </v>
      </c>
      <c r="BK351" s="50" t="str">
        <f ca="1">IF(ISBLANK(INDIRECT("K351"))," ",(INDIRECT("K351")))</f>
        <v xml:space="preserve"> </v>
      </c>
      <c r="BL351" s="50" t="str">
        <f ca="1">IF(ISBLANK(INDIRECT("L351"))," ",(INDIRECT("L351")))</f>
        <v xml:space="preserve"> </v>
      </c>
      <c r="BM351" s="50" t="str">
        <f ca="1">IF(ISBLANK(INDIRECT("M351"))," ",(INDIRECT("M351")))</f>
        <v xml:space="preserve"> </v>
      </c>
      <c r="BN351" s="50" t="str">
        <f ca="1">IF(ISBLANK(INDIRECT("N351"))," ",(INDIRECT("N351")))</f>
        <v xml:space="preserve"> </v>
      </c>
      <c r="BO351" s="40" t="str">
        <f t="shared" ca="1" si="12"/>
        <v xml:space="preserve"> </v>
      </c>
      <c r="BP351" s="50" t="str">
        <f ca="1">IF(ISBLANK(INDIRECT("O351"))," ",(INDIRECT("O351")))</f>
        <v xml:space="preserve"> </v>
      </c>
      <c r="BQ351" s="50" t="str">
        <f ca="1">IF(ISBLANK(INDIRECT("P351"))," ",(INDIRECT("P351")))</f>
        <v xml:space="preserve"> </v>
      </c>
      <c r="BR351" s="50">
        <f ca="1">IF(ISBLANK(INDIRECT("Q351"))," ",(INDIRECT("Q351")))</f>
        <v>0</v>
      </c>
      <c r="BS351" s="50" t="str">
        <f ca="1">IF(ISBLANK(INDIRECT("R351"))," ",(INDIRECT("R351")))</f>
        <v xml:space="preserve"> </v>
      </c>
      <c r="BT351" s="50" t="str">
        <f ca="1">IF(ISBLANK(INDIRECT("S351"))," ",(INDIRECT("S351")))</f>
        <v xml:space="preserve"> </v>
      </c>
      <c r="BU351" s="40"/>
    </row>
    <row r="352" spans="1:73" x14ac:dyDescent="0.25">
      <c r="A352" s="379">
        <v>347</v>
      </c>
      <c r="B352" s="226"/>
      <c r="C352" s="227"/>
      <c r="D352" s="226"/>
      <c r="E352" s="227"/>
      <c r="F352" s="226"/>
      <c r="G352" s="226"/>
      <c r="H352" s="226"/>
      <c r="I352" s="226"/>
      <c r="J352" s="226"/>
      <c r="K352" s="226"/>
      <c r="L352" s="226"/>
      <c r="M352" s="226"/>
      <c r="N352" s="226"/>
      <c r="O352" s="235"/>
      <c r="P352" s="235"/>
      <c r="Q352" s="150">
        <f t="shared" si="13"/>
        <v>0</v>
      </c>
      <c r="R352" s="147"/>
      <c r="S352" s="226"/>
      <c r="BA352" s="50">
        <f ca="1">IF(ISBLANK(INDIRECT("A352"))," ",(INDIRECT("A352")))</f>
        <v>347</v>
      </c>
      <c r="BB352" s="50" t="str">
        <f ca="1">IF(ISBLANK(INDIRECT("B352"))," ",(INDIRECT("B352")))</f>
        <v xml:space="preserve"> </v>
      </c>
      <c r="BC352" s="50" t="str">
        <f ca="1">IF(ISBLANK(INDIRECT("C352"))," ",(INDIRECT("C352")))</f>
        <v xml:space="preserve"> </v>
      </c>
      <c r="BD352" s="50" t="str">
        <f ca="1">IF(ISBLANK(INDIRECT("D352"))," ",(INDIRECT("D352")))</f>
        <v xml:space="preserve"> </v>
      </c>
      <c r="BE352" s="50" t="str">
        <f ca="1">IF(ISBLANK(INDIRECT("E352"))," ",(INDIRECT("E352")))</f>
        <v xml:space="preserve"> </v>
      </c>
      <c r="BF352" s="50" t="str">
        <f ca="1">IF(ISBLANK(INDIRECT("F352"))," ",(INDIRECT("F352")))</f>
        <v xml:space="preserve"> </v>
      </c>
      <c r="BG352" s="50" t="str">
        <f ca="1">IF(ISBLANK(INDIRECT("G352"))," ",(INDIRECT("G352")))</f>
        <v xml:space="preserve"> </v>
      </c>
      <c r="BH352" s="50" t="str">
        <f ca="1">IF(ISBLANK(INDIRECT("H352"))," ",(INDIRECT("H352")))</f>
        <v xml:space="preserve"> </v>
      </c>
      <c r="BI352" s="50" t="str">
        <f ca="1">IF(ISBLANK(INDIRECT("I352"))," ",(INDIRECT("I352")))</f>
        <v xml:space="preserve"> </v>
      </c>
      <c r="BJ352" s="50" t="str">
        <f ca="1">IF(ISBLANK(INDIRECT("J352"))," ",(INDIRECT("J352")))</f>
        <v xml:space="preserve"> </v>
      </c>
      <c r="BK352" s="50" t="str">
        <f ca="1">IF(ISBLANK(INDIRECT("K352"))," ",(INDIRECT("K352")))</f>
        <v xml:space="preserve"> </v>
      </c>
      <c r="BL352" s="50" t="str">
        <f ca="1">IF(ISBLANK(INDIRECT("L352"))," ",(INDIRECT("L352")))</f>
        <v xml:space="preserve"> </v>
      </c>
      <c r="BM352" s="50" t="str">
        <f ca="1">IF(ISBLANK(INDIRECT("M352"))," ",(INDIRECT("M352")))</f>
        <v xml:space="preserve"> </v>
      </c>
      <c r="BN352" s="50" t="str">
        <f ca="1">IF(ISBLANK(INDIRECT("N352"))," ",(INDIRECT("N352")))</f>
        <v xml:space="preserve"> </v>
      </c>
      <c r="BO352" s="40" t="str">
        <f t="shared" ca="1" si="12"/>
        <v xml:space="preserve"> </v>
      </c>
      <c r="BP352" s="50" t="str">
        <f ca="1">IF(ISBLANK(INDIRECT("O352"))," ",(INDIRECT("O352")))</f>
        <v xml:space="preserve"> </v>
      </c>
      <c r="BQ352" s="50" t="str">
        <f ca="1">IF(ISBLANK(INDIRECT("P352"))," ",(INDIRECT("P352")))</f>
        <v xml:space="preserve"> </v>
      </c>
      <c r="BR352" s="50">
        <f ca="1">IF(ISBLANK(INDIRECT("Q352"))," ",(INDIRECT("Q352")))</f>
        <v>0</v>
      </c>
      <c r="BS352" s="50" t="str">
        <f ca="1">IF(ISBLANK(INDIRECT("R352"))," ",(INDIRECT("R352")))</f>
        <v xml:space="preserve"> </v>
      </c>
      <c r="BT352" s="50" t="str">
        <f ca="1">IF(ISBLANK(INDIRECT("S352"))," ",(INDIRECT("S352")))</f>
        <v xml:space="preserve"> </v>
      </c>
      <c r="BU352" s="40"/>
    </row>
    <row r="353" spans="1:73" x14ac:dyDescent="0.25">
      <c r="A353" s="379">
        <v>348</v>
      </c>
      <c r="B353" s="226"/>
      <c r="C353" s="227"/>
      <c r="D353" s="226"/>
      <c r="E353" s="227"/>
      <c r="F353" s="226"/>
      <c r="G353" s="226"/>
      <c r="H353" s="226"/>
      <c r="I353" s="226"/>
      <c r="J353" s="226"/>
      <c r="K353" s="226"/>
      <c r="L353" s="226"/>
      <c r="M353" s="226"/>
      <c r="N353" s="226"/>
      <c r="O353" s="235"/>
      <c r="P353" s="235"/>
      <c r="Q353" s="150">
        <f t="shared" si="13"/>
        <v>0</v>
      </c>
      <c r="R353" s="147"/>
      <c r="S353" s="226"/>
      <c r="BA353" s="50">
        <f ca="1">IF(ISBLANK(INDIRECT("A353"))," ",(INDIRECT("A353")))</f>
        <v>348</v>
      </c>
      <c r="BB353" s="50" t="str">
        <f ca="1">IF(ISBLANK(INDIRECT("B353"))," ",(INDIRECT("B353")))</f>
        <v xml:space="preserve"> </v>
      </c>
      <c r="BC353" s="50" t="str">
        <f ca="1">IF(ISBLANK(INDIRECT("C353"))," ",(INDIRECT("C353")))</f>
        <v xml:space="preserve"> </v>
      </c>
      <c r="BD353" s="50" t="str">
        <f ca="1">IF(ISBLANK(INDIRECT("D353"))," ",(INDIRECT("D353")))</f>
        <v xml:space="preserve"> </v>
      </c>
      <c r="BE353" s="50" t="str">
        <f ca="1">IF(ISBLANK(INDIRECT("E353"))," ",(INDIRECT("E353")))</f>
        <v xml:space="preserve"> </v>
      </c>
      <c r="BF353" s="50" t="str">
        <f ca="1">IF(ISBLANK(INDIRECT("F353"))," ",(INDIRECT("F353")))</f>
        <v xml:space="preserve"> </v>
      </c>
      <c r="BG353" s="50" t="str">
        <f ca="1">IF(ISBLANK(INDIRECT("G353"))," ",(INDIRECT("G353")))</f>
        <v xml:space="preserve"> </v>
      </c>
      <c r="BH353" s="50" t="str">
        <f ca="1">IF(ISBLANK(INDIRECT("H353"))," ",(INDIRECT("H353")))</f>
        <v xml:space="preserve"> </v>
      </c>
      <c r="BI353" s="50" t="str">
        <f ca="1">IF(ISBLANK(INDIRECT("I353"))," ",(INDIRECT("I353")))</f>
        <v xml:space="preserve"> </v>
      </c>
      <c r="BJ353" s="50" t="str">
        <f ca="1">IF(ISBLANK(INDIRECT("J353"))," ",(INDIRECT("J353")))</f>
        <v xml:space="preserve"> </v>
      </c>
      <c r="BK353" s="50" t="str">
        <f ca="1">IF(ISBLANK(INDIRECT("K353"))," ",(INDIRECT("K353")))</f>
        <v xml:space="preserve"> </v>
      </c>
      <c r="BL353" s="50" t="str">
        <f ca="1">IF(ISBLANK(INDIRECT("L353"))," ",(INDIRECT("L353")))</f>
        <v xml:space="preserve"> </v>
      </c>
      <c r="BM353" s="50" t="str">
        <f ca="1">IF(ISBLANK(INDIRECT("M353"))," ",(INDIRECT("M353")))</f>
        <v xml:space="preserve"> </v>
      </c>
      <c r="BN353" s="50" t="str">
        <f ca="1">IF(ISBLANK(INDIRECT("N353"))," ",(INDIRECT("N353")))</f>
        <v xml:space="preserve"> </v>
      </c>
      <c r="BO353" s="40" t="str">
        <f t="shared" ca="1" si="12"/>
        <v xml:space="preserve"> </v>
      </c>
      <c r="BP353" s="50" t="str">
        <f ca="1">IF(ISBLANK(INDIRECT("O353"))," ",(INDIRECT("O353")))</f>
        <v xml:space="preserve"> </v>
      </c>
      <c r="BQ353" s="50" t="str">
        <f ca="1">IF(ISBLANK(INDIRECT("P353"))," ",(INDIRECT("P353")))</f>
        <v xml:space="preserve"> </v>
      </c>
      <c r="BR353" s="50">
        <f ca="1">IF(ISBLANK(INDIRECT("Q353"))," ",(INDIRECT("Q353")))</f>
        <v>0</v>
      </c>
      <c r="BS353" s="50" t="str">
        <f ca="1">IF(ISBLANK(INDIRECT("R353"))," ",(INDIRECT("R353")))</f>
        <v xml:space="preserve"> </v>
      </c>
      <c r="BT353" s="50" t="str">
        <f ca="1">IF(ISBLANK(INDIRECT("S353"))," ",(INDIRECT("S353")))</f>
        <v xml:space="preserve"> </v>
      </c>
      <c r="BU353" s="40"/>
    </row>
    <row r="354" spans="1:73" x14ac:dyDescent="0.25">
      <c r="A354" s="379">
        <v>349</v>
      </c>
      <c r="B354" s="226"/>
      <c r="C354" s="227"/>
      <c r="D354" s="226"/>
      <c r="E354" s="227"/>
      <c r="F354" s="226"/>
      <c r="G354" s="226"/>
      <c r="H354" s="226"/>
      <c r="I354" s="226"/>
      <c r="J354" s="226"/>
      <c r="K354" s="226"/>
      <c r="L354" s="226"/>
      <c r="M354" s="226"/>
      <c r="N354" s="226"/>
      <c r="O354" s="235"/>
      <c r="P354" s="235"/>
      <c r="Q354" s="150">
        <f t="shared" si="13"/>
        <v>0</v>
      </c>
      <c r="R354" s="147"/>
      <c r="S354" s="226"/>
      <c r="BA354" s="50">
        <f ca="1">IF(ISBLANK(INDIRECT("A354"))," ",(INDIRECT("A354")))</f>
        <v>349</v>
      </c>
      <c r="BB354" s="50" t="str">
        <f ca="1">IF(ISBLANK(INDIRECT("B354"))," ",(INDIRECT("B354")))</f>
        <v xml:space="preserve"> </v>
      </c>
      <c r="BC354" s="50" t="str">
        <f ca="1">IF(ISBLANK(INDIRECT("C354"))," ",(INDIRECT("C354")))</f>
        <v xml:space="preserve"> </v>
      </c>
      <c r="BD354" s="50" t="str">
        <f ca="1">IF(ISBLANK(INDIRECT("D354"))," ",(INDIRECT("D354")))</f>
        <v xml:space="preserve"> </v>
      </c>
      <c r="BE354" s="50" t="str">
        <f ca="1">IF(ISBLANK(INDIRECT("E354"))," ",(INDIRECT("E354")))</f>
        <v xml:space="preserve"> </v>
      </c>
      <c r="BF354" s="50" t="str">
        <f ca="1">IF(ISBLANK(INDIRECT("F354"))," ",(INDIRECT("F354")))</f>
        <v xml:space="preserve"> </v>
      </c>
      <c r="BG354" s="50" t="str">
        <f ca="1">IF(ISBLANK(INDIRECT("G354"))," ",(INDIRECT("G354")))</f>
        <v xml:space="preserve"> </v>
      </c>
      <c r="BH354" s="50" t="str">
        <f ca="1">IF(ISBLANK(INDIRECT("H354"))," ",(INDIRECT("H354")))</f>
        <v xml:space="preserve"> </v>
      </c>
      <c r="BI354" s="50" t="str">
        <f ca="1">IF(ISBLANK(INDIRECT("I354"))," ",(INDIRECT("I354")))</f>
        <v xml:space="preserve"> </v>
      </c>
      <c r="BJ354" s="50" t="str">
        <f ca="1">IF(ISBLANK(INDIRECT("J354"))," ",(INDIRECT("J354")))</f>
        <v xml:space="preserve"> </v>
      </c>
      <c r="BK354" s="50" t="str">
        <f ca="1">IF(ISBLANK(INDIRECT("K354"))," ",(INDIRECT("K354")))</f>
        <v xml:space="preserve"> </v>
      </c>
      <c r="BL354" s="50" t="str">
        <f ca="1">IF(ISBLANK(INDIRECT("L354"))," ",(INDIRECT("L354")))</f>
        <v xml:space="preserve"> </v>
      </c>
      <c r="BM354" s="50" t="str">
        <f ca="1">IF(ISBLANK(INDIRECT("M354"))," ",(INDIRECT("M354")))</f>
        <v xml:space="preserve"> </v>
      </c>
      <c r="BN354" s="50" t="str">
        <f ca="1">IF(ISBLANK(INDIRECT("N354"))," ",(INDIRECT("N354")))</f>
        <v xml:space="preserve"> </v>
      </c>
      <c r="BO354" s="40" t="str">
        <f t="shared" ca="1" si="12"/>
        <v xml:space="preserve"> </v>
      </c>
      <c r="BP354" s="50" t="str">
        <f ca="1">IF(ISBLANK(INDIRECT("O354"))," ",(INDIRECT("O354")))</f>
        <v xml:space="preserve"> </v>
      </c>
      <c r="BQ354" s="50" t="str">
        <f ca="1">IF(ISBLANK(INDIRECT("P354"))," ",(INDIRECT("P354")))</f>
        <v xml:space="preserve"> </v>
      </c>
      <c r="BR354" s="50">
        <f ca="1">IF(ISBLANK(INDIRECT("Q354"))," ",(INDIRECT("Q354")))</f>
        <v>0</v>
      </c>
      <c r="BS354" s="50" t="str">
        <f ca="1">IF(ISBLANK(INDIRECT("R354"))," ",(INDIRECT("R354")))</f>
        <v xml:space="preserve"> </v>
      </c>
      <c r="BT354" s="50" t="str">
        <f ca="1">IF(ISBLANK(INDIRECT("S354"))," ",(INDIRECT("S354")))</f>
        <v xml:space="preserve"> </v>
      </c>
      <c r="BU354" s="40"/>
    </row>
    <row r="355" spans="1:73" x14ac:dyDescent="0.25">
      <c r="A355" s="379">
        <v>350</v>
      </c>
      <c r="B355" s="226"/>
      <c r="C355" s="227"/>
      <c r="D355" s="226"/>
      <c r="E355" s="227"/>
      <c r="F355" s="226"/>
      <c r="G355" s="226"/>
      <c r="H355" s="226"/>
      <c r="I355" s="226"/>
      <c r="J355" s="226"/>
      <c r="K355" s="226"/>
      <c r="L355" s="226"/>
      <c r="M355" s="226"/>
      <c r="N355" s="226"/>
      <c r="O355" s="235"/>
      <c r="P355" s="235"/>
      <c r="Q355" s="150">
        <f t="shared" si="13"/>
        <v>0</v>
      </c>
      <c r="R355" s="147"/>
      <c r="S355" s="226"/>
      <c r="BA355" s="50">
        <f ca="1">IF(ISBLANK(INDIRECT("A355"))," ",(INDIRECT("A355")))</f>
        <v>350</v>
      </c>
      <c r="BB355" s="50" t="str">
        <f ca="1">IF(ISBLANK(INDIRECT("B355"))," ",(INDIRECT("B355")))</f>
        <v xml:space="preserve"> </v>
      </c>
      <c r="BC355" s="50" t="str">
        <f ca="1">IF(ISBLANK(INDIRECT("C355"))," ",(INDIRECT("C355")))</f>
        <v xml:space="preserve"> </v>
      </c>
      <c r="BD355" s="50" t="str">
        <f ca="1">IF(ISBLANK(INDIRECT("D355"))," ",(INDIRECT("D355")))</f>
        <v xml:space="preserve"> </v>
      </c>
      <c r="BE355" s="50" t="str">
        <f ca="1">IF(ISBLANK(INDIRECT("E355"))," ",(INDIRECT("E355")))</f>
        <v xml:space="preserve"> </v>
      </c>
      <c r="BF355" s="50" t="str">
        <f ca="1">IF(ISBLANK(INDIRECT("F355"))," ",(INDIRECT("F355")))</f>
        <v xml:space="preserve"> </v>
      </c>
      <c r="BG355" s="50" t="str">
        <f ca="1">IF(ISBLANK(INDIRECT("G355"))," ",(INDIRECT("G355")))</f>
        <v xml:space="preserve"> </v>
      </c>
      <c r="BH355" s="50" t="str">
        <f ca="1">IF(ISBLANK(INDIRECT("H355"))," ",(INDIRECT("H355")))</f>
        <v xml:space="preserve"> </v>
      </c>
      <c r="BI355" s="50" t="str">
        <f ca="1">IF(ISBLANK(INDIRECT("I355"))," ",(INDIRECT("I355")))</f>
        <v xml:space="preserve"> </v>
      </c>
      <c r="BJ355" s="50" t="str">
        <f ca="1">IF(ISBLANK(INDIRECT("J355"))," ",(INDIRECT("J355")))</f>
        <v xml:space="preserve"> </v>
      </c>
      <c r="BK355" s="50" t="str">
        <f ca="1">IF(ISBLANK(INDIRECT("K355"))," ",(INDIRECT("K355")))</f>
        <v xml:space="preserve"> </v>
      </c>
      <c r="BL355" s="50" t="str">
        <f ca="1">IF(ISBLANK(INDIRECT("L355"))," ",(INDIRECT("L355")))</f>
        <v xml:space="preserve"> </v>
      </c>
      <c r="BM355" s="50" t="str">
        <f ca="1">IF(ISBLANK(INDIRECT("M355"))," ",(INDIRECT("M355")))</f>
        <v xml:space="preserve"> </v>
      </c>
      <c r="BN355" s="50" t="str">
        <f ca="1">IF(ISBLANK(INDIRECT("N355"))," ",(INDIRECT("N355")))</f>
        <v xml:space="preserve"> </v>
      </c>
      <c r="BO355" s="40" t="str">
        <f t="shared" ca="1" si="12"/>
        <v xml:space="preserve"> </v>
      </c>
      <c r="BP355" s="50" t="str">
        <f ca="1">IF(ISBLANK(INDIRECT("O355"))," ",(INDIRECT("O355")))</f>
        <v xml:space="preserve"> </v>
      </c>
      <c r="BQ355" s="50" t="str">
        <f ca="1">IF(ISBLANK(INDIRECT("P355"))," ",(INDIRECT("P355")))</f>
        <v xml:space="preserve"> </v>
      </c>
      <c r="BR355" s="50">
        <f ca="1">IF(ISBLANK(INDIRECT("Q355"))," ",(INDIRECT("Q355")))</f>
        <v>0</v>
      </c>
      <c r="BS355" s="50" t="str">
        <f ca="1">IF(ISBLANK(INDIRECT("R355"))," ",(INDIRECT("R355")))</f>
        <v xml:space="preserve"> </v>
      </c>
      <c r="BT355" s="50" t="str">
        <f ca="1">IF(ISBLANK(INDIRECT("S355"))," ",(INDIRECT("S355")))</f>
        <v xml:space="preserve"> </v>
      </c>
      <c r="BU355" s="40"/>
    </row>
    <row r="356" spans="1:73" x14ac:dyDescent="0.25">
      <c r="A356" s="379">
        <v>351</v>
      </c>
      <c r="B356" s="226"/>
      <c r="C356" s="227"/>
      <c r="D356" s="226"/>
      <c r="E356" s="227"/>
      <c r="F356" s="226"/>
      <c r="G356" s="226"/>
      <c r="H356" s="226"/>
      <c r="I356" s="226"/>
      <c r="J356" s="226"/>
      <c r="K356" s="226"/>
      <c r="L356" s="226"/>
      <c r="M356" s="226"/>
      <c r="N356" s="226"/>
      <c r="O356" s="235"/>
      <c r="P356" s="235"/>
      <c r="Q356" s="150">
        <f t="shared" si="13"/>
        <v>0</v>
      </c>
      <c r="R356" s="147"/>
      <c r="S356" s="226"/>
      <c r="BA356" s="50">
        <f ca="1">IF(ISBLANK(INDIRECT("A356"))," ",(INDIRECT("A356")))</f>
        <v>351</v>
      </c>
      <c r="BB356" s="50" t="str">
        <f ca="1">IF(ISBLANK(INDIRECT("B356"))," ",(INDIRECT("B356")))</f>
        <v xml:space="preserve"> </v>
      </c>
      <c r="BC356" s="50" t="str">
        <f ca="1">IF(ISBLANK(INDIRECT("C356"))," ",(INDIRECT("C356")))</f>
        <v xml:space="preserve"> </v>
      </c>
      <c r="BD356" s="50" t="str">
        <f ca="1">IF(ISBLANK(INDIRECT("D356"))," ",(INDIRECT("D356")))</f>
        <v xml:space="preserve"> </v>
      </c>
      <c r="BE356" s="50" t="str">
        <f ca="1">IF(ISBLANK(INDIRECT("E356"))," ",(INDIRECT("E356")))</f>
        <v xml:space="preserve"> </v>
      </c>
      <c r="BF356" s="50" t="str">
        <f ca="1">IF(ISBLANK(INDIRECT("F356"))," ",(INDIRECT("F356")))</f>
        <v xml:space="preserve"> </v>
      </c>
      <c r="BG356" s="50" t="str">
        <f ca="1">IF(ISBLANK(INDIRECT("G356"))," ",(INDIRECT("G356")))</f>
        <v xml:space="preserve"> </v>
      </c>
      <c r="BH356" s="50" t="str">
        <f ca="1">IF(ISBLANK(INDIRECT("H356"))," ",(INDIRECT("H356")))</f>
        <v xml:space="preserve"> </v>
      </c>
      <c r="BI356" s="50" t="str">
        <f ca="1">IF(ISBLANK(INDIRECT("I356"))," ",(INDIRECT("I356")))</f>
        <v xml:space="preserve"> </v>
      </c>
      <c r="BJ356" s="50" t="str">
        <f ca="1">IF(ISBLANK(INDIRECT("J356"))," ",(INDIRECT("J356")))</f>
        <v xml:space="preserve"> </v>
      </c>
      <c r="BK356" s="50" t="str">
        <f ca="1">IF(ISBLANK(INDIRECT("K356"))," ",(INDIRECT("K356")))</f>
        <v xml:space="preserve"> </v>
      </c>
      <c r="BL356" s="50" t="str">
        <f ca="1">IF(ISBLANK(INDIRECT("L356"))," ",(INDIRECT("L356")))</f>
        <v xml:space="preserve"> </v>
      </c>
      <c r="BM356" s="50" t="str">
        <f ca="1">IF(ISBLANK(INDIRECT("M356"))," ",(INDIRECT("M356")))</f>
        <v xml:space="preserve"> </v>
      </c>
      <c r="BN356" s="50" t="str">
        <f ca="1">IF(ISBLANK(INDIRECT("N356"))," ",(INDIRECT("N356")))</f>
        <v xml:space="preserve"> </v>
      </c>
      <c r="BO356" s="40" t="str">
        <f t="shared" ca="1" si="12"/>
        <v xml:space="preserve"> </v>
      </c>
      <c r="BP356" s="50" t="str">
        <f ca="1">IF(ISBLANK(INDIRECT("O356"))," ",(INDIRECT("O356")))</f>
        <v xml:space="preserve"> </v>
      </c>
      <c r="BQ356" s="50" t="str">
        <f ca="1">IF(ISBLANK(INDIRECT("P356"))," ",(INDIRECT("P356")))</f>
        <v xml:space="preserve"> </v>
      </c>
      <c r="BR356" s="50">
        <f ca="1">IF(ISBLANK(INDIRECT("Q356"))," ",(INDIRECT("Q356")))</f>
        <v>0</v>
      </c>
      <c r="BS356" s="50" t="str">
        <f ca="1">IF(ISBLANK(INDIRECT("R356"))," ",(INDIRECT("R356")))</f>
        <v xml:space="preserve"> </v>
      </c>
      <c r="BT356" s="50" t="str">
        <f ca="1">IF(ISBLANK(INDIRECT("S356"))," ",(INDIRECT("S356")))</f>
        <v xml:space="preserve"> </v>
      </c>
      <c r="BU356" s="40"/>
    </row>
    <row r="357" spans="1:73" x14ac:dyDescent="0.25">
      <c r="A357" s="379">
        <v>352</v>
      </c>
      <c r="B357" s="226"/>
      <c r="C357" s="227"/>
      <c r="D357" s="226"/>
      <c r="E357" s="227"/>
      <c r="F357" s="226"/>
      <c r="G357" s="226"/>
      <c r="H357" s="226"/>
      <c r="I357" s="226"/>
      <c r="J357" s="226"/>
      <c r="K357" s="226"/>
      <c r="L357" s="226"/>
      <c r="M357" s="226"/>
      <c r="N357" s="226"/>
      <c r="O357" s="235"/>
      <c r="P357" s="235"/>
      <c r="Q357" s="150">
        <f t="shared" si="13"/>
        <v>0</v>
      </c>
      <c r="R357" s="147"/>
      <c r="S357" s="226"/>
      <c r="BA357" s="50">
        <f ca="1">IF(ISBLANK(INDIRECT("A357"))," ",(INDIRECT("A357")))</f>
        <v>352</v>
      </c>
      <c r="BB357" s="50" t="str">
        <f ca="1">IF(ISBLANK(INDIRECT("B357"))," ",(INDIRECT("B357")))</f>
        <v xml:space="preserve"> </v>
      </c>
      <c r="BC357" s="50" t="str">
        <f ca="1">IF(ISBLANK(INDIRECT("C357"))," ",(INDIRECT("C357")))</f>
        <v xml:space="preserve"> </v>
      </c>
      <c r="BD357" s="50" t="str">
        <f ca="1">IF(ISBLANK(INDIRECT("D357"))," ",(INDIRECT("D357")))</f>
        <v xml:space="preserve"> </v>
      </c>
      <c r="BE357" s="50" t="str">
        <f ca="1">IF(ISBLANK(INDIRECT("E357"))," ",(INDIRECT("E357")))</f>
        <v xml:space="preserve"> </v>
      </c>
      <c r="BF357" s="50" t="str">
        <f ca="1">IF(ISBLANK(INDIRECT("F357"))," ",(INDIRECT("F357")))</f>
        <v xml:space="preserve"> </v>
      </c>
      <c r="BG357" s="50" t="str">
        <f ca="1">IF(ISBLANK(INDIRECT("G357"))," ",(INDIRECT("G357")))</f>
        <v xml:space="preserve"> </v>
      </c>
      <c r="BH357" s="50" t="str">
        <f ca="1">IF(ISBLANK(INDIRECT("H357"))," ",(INDIRECT("H357")))</f>
        <v xml:space="preserve"> </v>
      </c>
      <c r="BI357" s="50" t="str">
        <f ca="1">IF(ISBLANK(INDIRECT("I357"))," ",(INDIRECT("I357")))</f>
        <v xml:space="preserve"> </v>
      </c>
      <c r="BJ357" s="50" t="str">
        <f ca="1">IF(ISBLANK(INDIRECT("J357"))," ",(INDIRECT("J357")))</f>
        <v xml:space="preserve"> </v>
      </c>
      <c r="BK357" s="50" t="str">
        <f ca="1">IF(ISBLANK(INDIRECT("K357"))," ",(INDIRECT("K357")))</f>
        <v xml:space="preserve"> </v>
      </c>
      <c r="BL357" s="50" t="str">
        <f ca="1">IF(ISBLANK(INDIRECT("L357"))," ",(INDIRECT("L357")))</f>
        <v xml:space="preserve"> </v>
      </c>
      <c r="BM357" s="50" t="str">
        <f ca="1">IF(ISBLANK(INDIRECT("M357"))," ",(INDIRECT("M357")))</f>
        <v xml:space="preserve"> </v>
      </c>
      <c r="BN357" s="50" t="str">
        <f ca="1">IF(ISBLANK(INDIRECT("N357"))," ",(INDIRECT("N357")))</f>
        <v xml:space="preserve"> </v>
      </c>
      <c r="BO357" s="40" t="str">
        <f t="shared" ca="1" si="12"/>
        <v xml:space="preserve"> </v>
      </c>
      <c r="BP357" s="50" t="str">
        <f ca="1">IF(ISBLANK(INDIRECT("O357"))," ",(INDIRECT("O357")))</f>
        <v xml:space="preserve"> </v>
      </c>
      <c r="BQ357" s="50" t="str">
        <f ca="1">IF(ISBLANK(INDIRECT("P357"))," ",(INDIRECT("P357")))</f>
        <v xml:space="preserve"> </v>
      </c>
      <c r="BR357" s="50">
        <f ca="1">IF(ISBLANK(INDIRECT("Q357"))," ",(INDIRECT("Q357")))</f>
        <v>0</v>
      </c>
      <c r="BS357" s="50" t="str">
        <f ca="1">IF(ISBLANK(INDIRECT("R357"))," ",(INDIRECT("R357")))</f>
        <v xml:space="preserve"> </v>
      </c>
      <c r="BT357" s="50" t="str">
        <f ca="1">IF(ISBLANK(INDIRECT("S357"))," ",(INDIRECT("S357")))</f>
        <v xml:space="preserve"> </v>
      </c>
      <c r="BU357" s="40"/>
    </row>
    <row r="358" spans="1:73" x14ac:dyDescent="0.25">
      <c r="A358" s="379">
        <v>353</v>
      </c>
      <c r="B358" s="226"/>
      <c r="C358" s="227"/>
      <c r="D358" s="226"/>
      <c r="E358" s="227"/>
      <c r="F358" s="226"/>
      <c r="G358" s="226"/>
      <c r="H358" s="226"/>
      <c r="I358" s="226"/>
      <c r="J358" s="226"/>
      <c r="K358" s="226"/>
      <c r="L358" s="226"/>
      <c r="M358" s="226"/>
      <c r="N358" s="226"/>
      <c r="O358" s="235"/>
      <c r="P358" s="235"/>
      <c r="Q358" s="150">
        <f t="shared" si="13"/>
        <v>0</v>
      </c>
      <c r="R358" s="147"/>
      <c r="S358" s="226"/>
      <c r="BA358" s="50">
        <f ca="1">IF(ISBLANK(INDIRECT("A358"))," ",(INDIRECT("A358")))</f>
        <v>353</v>
      </c>
      <c r="BB358" s="50" t="str">
        <f ca="1">IF(ISBLANK(INDIRECT("B358"))," ",(INDIRECT("B358")))</f>
        <v xml:space="preserve"> </v>
      </c>
      <c r="BC358" s="50" t="str">
        <f ca="1">IF(ISBLANK(INDIRECT("C358"))," ",(INDIRECT("C358")))</f>
        <v xml:space="preserve"> </v>
      </c>
      <c r="BD358" s="50" t="str">
        <f ca="1">IF(ISBLANK(INDIRECT("D358"))," ",(INDIRECT("D358")))</f>
        <v xml:space="preserve"> </v>
      </c>
      <c r="BE358" s="50" t="str">
        <f ca="1">IF(ISBLANK(INDIRECT("E358"))," ",(INDIRECT("E358")))</f>
        <v xml:space="preserve"> </v>
      </c>
      <c r="BF358" s="50" t="str">
        <f ca="1">IF(ISBLANK(INDIRECT("F358"))," ",(INDIRECT("F358")))</f>
        <v xml:space="preserve"> </v>
      </c>
      <c r="BG358" s="50" t="str">
        <f ca="1">IF(ISBLANK(INDIRECT("G358"))," ",(INDIRECT("G358")))</f>
        <v xml:space="preserve"> </v>
      </c>
      <c r="BH358" s="50" t="str">
        <f ca="1">IF(ISBLANK(INDIRECT("H358"))," ",(INDIRECT("H358")))</f>
        <v xml:space="preserve"> </v>
      </c>
      <c r="BI358" s="50" t="str">
        <f ca="1">IF(ISBLANK(INDIRECT("I358"))," ",(INDIRECT("I358")))</f>
        <v xml:space="preserve"> </v>
      </c>
      <c r="BJ358" s="50" t="str">
        <f ca="1">IF(ISBLANK(INDIRECT("J358"))," ",(INDIRECT("J358")))</f>
        <v xml:space="preserve"> </v>
      </c>
      <c r="BK358" s="50" t="str">
        <f ca="1">IF(ISBLANK(INDIRECT("K358"))," ",(INDIRECT("K358")))</f>
        <v xml:space="preserve"> </v>
      </c>
      <c r="BL358" s="50" t="str">
        <f ca="1">IF(ISBLANK(INDIRECT("L358"))," ",(INDIRECT("L358")))</f>
        <v xml:space="preserve"> </v>
      </c>
      <c r="BM358" s="50" t="str">
        <f ca="1">IF(ISBLANK(INDIRECT("M358"))," ",(INDIRECT("M358")))</f>
        <v xml:space="preserve"> </v>
      </c>
      <c r="BN358" s="50" t="str">
        <f ca="1">IF(ISBLANK(INDIRECT("N358"))," ",(INDIRECT("N358")))</f>
        <v xml:space="preserve"> </v>
      </c>
      <c r="BO358" s="40" t="str">
        <f t="shared" ca="1" si="12"/>
        <v xml:space="preserve"> </v>
      </c>
      <c r="BP358" s="50" t="str">
        <f ca="1">IF(ISBLANK(INDIRECT("O358"))," ",(INDIRECT("O358")))</f>
        <v xml:space="preserve"> </v>
      </c>
      <c r="BQ358" s="50" t="str">
        <f ca="1">IF(ISBLANK(INDIRECT("P358"))," ",(INDIRECT("P358")))</f>
        <v xml:space="preserve"> </v>
      </c>
      <c r="BR358" s="50">
        <f ca="1">IF(ISBLANK(INDIRECT("Q358"))," ",(INDIRECT("Q358")))</f>
        <v>0</v>
      </c>
      <c r="BS358" s="50" t="str">
        <f ca="1">IF(ISBLANK(INDIRECT("R358"))," ",(INDIRECT("R358")))</f>
        <v xml:space="preserve"> </v>
      </c>
      <c r="BT358" s="50" t="str">
        <f ca="1">IF(ISBLANK(INDIRECT("S358"))," ",(INDIRECT("S358")))</f>
        <v xml:space="preserve"> </v>
      </c>
      <c r="BU358" s="40"/>
    </row>
    <row r="359" spans="1:73" x14ac:dyDescent="0.25">
      <c r="A359" s="379">
        <v>354</v>
      </c>
      <c r="B359" s="226"/>
      <c r="C359" s="227"/>
      <c r="D359" s="226"/>
      <c r="E359" s="227"/>
      <c r="F359" s="226"/>
      <c r="G359" s="226"/>
      <c r="H359" s="226"/>
      <c r="I359" s="226"/>
      <c r="J359" s="226"/>
      <c r="K359" s="226"/>
      <c r="L359" s="226"/>
      <c r="M359" s="226"/>
      <c r="N359" s="226"/>
      <c r="O359" s="235"/>
      <c r="P359" s="235"/>
      <c r="Q359" s="150">
        <f t="shared" si="13"/>
        <v>0</v>
      </c>
      <c r="R359" s="147"/>
      <c r="S359" s="226"/>
      <c r="BA359" s="50">
        <f ca="1">IF(ISBLANK(INDIRECT("A359"))," ",(INDIRECT("A359")))</f>
        <v>354</v>
      </c>
      <c r="BB359" s="50" t="str">
        <f ca="1">IF(ISBLANK(INDIRECT("B359"))," ",(INDIRECT("B359")))</f>
        <v xml:space="preserve"> </v>
      </c>
      <c r="BC359" s="50" t="str">
        <f ca="1">IF(ISBLANK(INDIRECT("C359"))," ",(INDIRECT("C359")))</f>
        <v xml:space="preserve"> </v>
      </c>
      <c r="BD359" s="50" t="str">
        <f ca="1">IF(ISBLANK(INDIRECT("D359"))," ",(INDIRECT("D359")))</f>
        <v xml:space="preserve"> </v>
      </c>
      <c r="BE359" s="50" t="str">
        <f ca="1">IF(ISBLANK(INDIRECT("E359"))," ",(INDIRECT("E359")))</f>
        <v xml:space="preserve"> </v>
      </c>
      <c r="BF359" s="50" t="str">
        <f ca="1">IF(ISBLANK(INDIRECT("F359"))," ",(INDIRECT("F359")))</f>
        <v xml:space="preserve"> </v>
      </c>
      <c r="BG359" s="50" t="str">
        <f ca="1">IF(ISBLANK(INDIRECT("G359"))," ",(INDIRECT("G359")))</f>
        <v xml:space="preserve"> </v>
      </c>
      <c r="BH359" s="50" t="str">
        <f ca="1">IF(ISBLANK(INDIRECT("H359"))," ",(INDIRECT("H359")))</f>
        <v xml:space="preserve"> </v>
      </c>
      <c r="BI359" s="50" t="str">
        <f ca="1">IF(ISBLANK(INDIRECT("I359"))," ",(INDIRECT("I359")))</f>
        <v xml:space="preserve"> </v>
      </c>
      <c r="BJ359" s="50" t="str">
        <f ca="1">IF(ISBLANK(INDIRECT("J359"))," ",(INDIRECT("J359")))</f>
        <v xml:space="preserve"> </v>
      </c>
      <c r="BK359" s="50" t="str">
        <f ca="1">IF(ISBLANK(INDIRECT("K359"))," ",(INDIRECT("K359")))</f>
        <v xml:space="preserve"> </v>
      </c>
      <c r="BL359" s="50" t="str">
        <f ca="1">IF(ISBLANK(INDIRECT("L359"))," ",(INDIRECT("L359")))</f>
        <v xml:space="preserve"> </v>
      </c>
      <c r="BM359" s="50" t="str">
        <f ca="1">IF(ISBLANK(INDIRECT("M359"))," ",(INDIRECT("M359")))</f>
        <v xml:space="preserve"> </v>
      </c>
      <c r="BN359" s="50" t="str">
        <f ca="1">IF(ISBLANK(INDIRECT("N359"))," ",(INDIRECT("N359")))</f>
        <v xml:space="preserve"> </v>
      </c>
      <c r="BO359" s="40" t="str">
        <f t="shared" ca="1" si="12"/>
        <v xml:space="preserve"> </v>
      </c>
      <c r="BP359" s="50" t="str">
        <f ca="1">IF(ISBLANK(INDIRECT("O359"))," ",(INDIRECT("O359")))</f>
        <v xml:space="preserve"> </v>
      </c>
      <c r="BQ359" s="50" t="str">
        <f ca="1">IF(ISBLANK(INDIRECT("P359"))," ",(INDIRECT("P359")))</f>
        <v xml:space="preserve"> </v>
      </c>
      <c r="BR359" s="50">
        <f ca="1">IF(ISBLANK(INDIRECT("Q359"))," ",(INDIRECT("Q359")))</f>
        <v>0</v>
      </c>
      <c r="BS359" s="50" t="str">
        <f ca="1">IF(ISBLANK(INDIRECT("R359"))," ",(INDIRECT("R359")))</f>
        <v xml:space="preserve"> </v>
      </c>
      <c r="BT359" s="50" t="str">
        <f ca="1">IF(ISBLANK(INDIRECT("S359"))," ",(INDIRECT("S359")))</f>
        <v xml:space="preserve"> </v>
      </c>
      <c r="BU359" s="40"/>
    </row>
    <row r="360" spans="1:73" x14ac:dyDescent="0.25">
      <c r="A360" s="379">
        <v>355</v>
      </c>
      <c r="B360" s="226"/>
      <c r="C360" s="227"/>
      <c r="D360" s="226"/>
      <c r="E360" s="227"/>
      <c r="F360" s="226"/>
      <c r="G360" s="226"/>
      <c r="H360" s="226"/>
      <c r="I360" s="226"/>
      <c r="J360" s="226"/>
      <c r="K360" s="226"/>
      <c r="L360" s="226"/>
      <c r="M360" s="226"/>
      <c r="N360" s="226"/>
      <c r="O360" s="235"/>
      <c r="P360" s="235"/>
      <c r="Q360" s="150">
        <f t="shared" si="13"/>
        <v>0</v>
      </c>
      <c r="R360" s="147"/>
      <c r="S360" s="226"/>
      <c r="BA360" s="50">
        <f ca="1">IF(ISBLANK(INDIRECT("A360"))," ",(INDIRECT("A360")))</f>
        <v>355</v>
      </c>
      <c r="BB360" s="50" t="str">
        <f ca="1">IF(ISBLANK(INDIRECT("B360"))," ",(INDIRECT("B360")))</f>
        <v xml:space="preserve"> </v>
      </c>
      <c r="BC360" s="50" t="str">
        <f ca="1">IF(ISBLANK(INDIRECT("C360"))," ",(INDIRECT("C360")))</f>
        <v xml:space="preserve"> </v>
      </c>
      <c r="BD360" s="50" t="str">
        <f ca="1">IF(ISBLANK(INDIRECT("D360"))," ",(INDIRECT("D360")))</f>
        <v xml:space="preserve"> </v>
      </c>
      <c r="BE360" s="50" t="str">
        <f ca="1">IF(ISBLANK(INDIRECT("E360"))," ",(INDIRECT("E360")))</f>
        <v xml:space="preserve"> </v>
      </c>
      <c r="BF360" s="50" t="str">
        <f ca="1">IF(ISBLANK(INDIRECT("F360"))," ",(INDIRECT("F360")))</f>
        <v xml:space="preserve"> </v>
      </c>
      <c r="BG360" s="50" t="str">
        <f ca="1">IF(ISBLANK(INDIRECT("G360"))," ",(INDIRECT("G360")))</f>
        <v xml:space="preserve"> </v>
      </c>
      <c r="BH360" s="50" t="str">
        <f ca="1">IF(ISBLANK(INDIRECT("H360"))," ",(INDIRECT("H360")))</f>
        <v xml:space="preserve"> </v>
      </c>
      <c r="BI360" s="50" t="str">
        <f ca="1">IF(ISBLANK(INDIRECT("I360"))," ",(INDIRECT("I360")))</f>
        <v xml:space="preserve"> </v>
      </c>
      <c r="BJ360" s="50" t="str">
        <f ca="1">IF(ISBLANK(INDIRECT("J360"))," ",(INDIRECT("J360")))</f>
        <v xml:space="preserve"> </v>
      </c>
      <c r="BK360" s="50" t="str">
        <f ca="1">IF(ISBLANK(INDIRECT("K360"))," ",(INDIRECT("K360")))</f>
        <v xml:space="preserve"> </v>
      </c>
      <c r="BL360" s="50" t="str">
        <f ca="1">IF(ISBLANK(INDIRECT("L360"))," ",(INDIRECT("L360")))</f>
        <v xml:space="preserve"> </v>
      </c>
      <c r="BM360" s="50" t="str">
        <f ca="1">IF(ISBLANK(INDIRECT("M360"))," ",(INDIRECT("M360")))</f>
        <v xml:space="preserve"> </v>
      </c>
      <c r="BN360" s="50" t="str">
        <f ca="1">IF(ISBLANK(INDIRECT("N360"))," ",(INDIRECT("N360")))</f>
        <v xml:space="preserve"> </v>
      </c>
      <c r="BO360" s="40" t="str">
        <f t="shared" ca="1" si="12"/>
        <v xml:space="preserve"> </v>
      </c>
      <c r="BP360" s="50" t="str">
        <f ca="1">IF(ISBLANK(INDIRECT("O360"))," ",(INDIRECT("O360")))</f>
        <v xml:space="preserve"> </v>
      </c>
      <c r="BQ360" s="50" t="str">
        <f ca="1">IF(ISBLANK(INDIRECT("P360"))," ",(INDIRECT("P360")))</f>
        <v xml:space="preserve"> </v>
      </c>
      <c r="BR360" s="50">
        <f ca="1">IF(ISBLANK(INDIRECT("Q360"))," ",(INDIRECT("Q360")))</f>
        <v>0</v>
      </c>
      <c r="BS360" s="50" t="str">
        <f ca="1">IF(ISBLANK(INDIRECT("R360"))," ",(INDIRECT("R360")))</f>
        <v xml:space="preserve"> </v>
      </c>
      <c r="BT360" s="50" t="str">
        <f ca="1">IF(ISBLANK(INDIRECT("S360"))," ",(INDIRECT("S360")))</f>
        <v xml:space="preserve"> </v>
      </c>
      <c r="BU360" s="40"/>
    </row>
    <row r="361" spans="1:73" x14ac:dyDescent="0.25">
      <c r="A361" s="379">
        <v>356</v>
      </c>
      <c r="B361" s="226"/>
      <c r="C361" s="227"/>
      <c r="D361" s="226"/>
      <c r="E361" s="227"/>
      <c r="F361" s="226"/>
      <c r="G361" s="226"/>
      <c r="H361" s="226"/>
      <c r="I361" s="226"/>
      <c r="J361" s="226"/>
      <c r="K361" s="226"/>
      <c r="L361" s="226"/>
      <c r="M361" s="226"/>
      <c r="N361" s="226"/>
      <c r="O361" s="235"/>
      <c r="P361" s="235"/>
      <c r="Q361" s="150">
        <f t="shared" si="13"/>
        <v>0</v>
      </c>
      <c r="R361" s="147"/>
      <c r="S361" s="226"/>
      <c r="BA361" s="50">
        <f ca="1">IF(ISBLANK(INDIRECT("A361"))," ",(INDIRECT("A361")))</f>
        <v>356</v>
      </c>
      <c r="BB361" s="50" t="str">
        <f ca="1">IF(ISBLANK(INDIRECT("B361"))," ",(INDIRECT("B361")))</f>
        <v xml:space="preserve"> </v>
      </c>
      <c r="BC361" s="50" t="str">
        <f ca="1">IF(ISBLANK(INDIRECT("C361"))," ",(INDIRECT("C361")))</f>
        <v xml:space="preserve"> </v>
      </c>
      <c r="BD361" s="50" t="str">
        <f ca="1">IF(ISBLANK(INDIRECT("D361"))," ",(INDIRECT("D361")))</f>
        <v xml:space="preserve"> </v>
      </c>
      <c r="BE361" s="50" t="str">
        <f ca="1">IF(ISBLANK(INDIRECT("E361"))," ",(INDIRECT("E361")))</f>
        <v xml:space="preserve"> </v>
      </c>
      <c r="BF361" s="50" t="str">
        <f ca="1">IF(ISBLANK(INDIRECT("F361"))," ",(INDIRECT("F361")))</f>
        <v xml:space="preserve"> </v>
      </c>
      <c r="BG361" s="50" t="str">
        <f ca="1">IF(ISBLANK(INDIRECT("G361"))," ",(INDIRECT("G361")))</f>
        <v xml:space="preserve"> </v>
      </c>
      <c r="BH361" s="50" t="str">
        <f ca="1">IF(ISBLANK(INDIRECT("H361"))," ",(INDIRECT("H361")))</f>
        <v xml:space="preserve"> </v>
      </c>
      <c r="BI361" s="50" t="str">
        <f ca="1">IF(ISBLANK(INDIRECT("I361"))," ",(INDIRECT("I361")))</f>
        <v xml:space="preserve"> </v>
      </c>
      <c r="BJ361" s="50" t="str">
        <f ca="1">IF(ISBLANK(INDIRECT("J361"))," ",(INDIRECT("J361")))</f>
        <v xml:space="preserve"> </v>
      </c>
      <c r="BK361" s="50" t="str">
        <f ca="1">IF(ISBLANK(INDIRECT("K361"))," ",(INDIRECT("K361")))</f>
        <v xml:space="preserve"> </v>
      </c>
      <c r="BL361" s="50" t="str">
        <f ca="1">IF(ISBLANK(INDIRECT("L361"))," ",(INDIRECT("L361")))</f>
        <v xml:space="preserve"> </v>
      </c>
      <c r="BM361" s="50" t="str">
        <f ca="1">IF(ISBLANK(INDIRECT("M361"))," ",(INDIRECT("M361")))</f>
        <v xml:space="preserve"> </v>
      </c>
      <c r="BN361" s="50" t="str">
        <f ca="1">IF(ISBLANK(INDIRECT("N361"))," ",(INDIRECT("N361")))</f>
        <v xml:space="preserve"> </v>
      </c>
      <c r="BO361" s="40" t="str">
        <f t="shared" ca="1" si="12"/>
        <v xml:space="preserve"> </v>
      </c>
      <c r="BP361" s="50" t="str">
        <f ca="1">IF(ISBLANK(INDIRECT("O361"))," ",(INDIRECT("O361")))</f>
        <v xml:space="preserve"> </v>
      </c>
      <c r="BQ361" s="50" t="str">
        <f ca="1">IF(ISBLANK(INDIRECT("P361"))," ",(INDIRECT("P361")))</f>
        <v xml:space="preserve"> </v>
      </c>
      <c r="BR361" s="50">
        <f ca="1">IF(ISBLANK(INDIRECT("Q361"))," ",(INDIRECT("Q361")))</f>
        <v>0</v>
      </c>
      <c r="BS361" s="50" t="str">
        <f ca="1">IF(ISBLANK(INDIRECT("R361"))," ",(INDIRECT("R361")))</f>
        <v xml:space="preserve"> </v>
      </c>
      <c r="BT361" s="50" t="str">
        <f ca="1">IF(ISBLANK(INDIRECT("S361"))," ",(INDIRECT("S361")))</f>
        <v xml:space="preserve"> </v>
      </c>
      <c r="BU361" s="40"/>
    </row>
    <row r="362" spans="1:73" x14ac:dyDescent="0.25">
      <c r="A362" s="379">
        <v>357</v>
      </c>
      <c r="B362" s="226"/>
      <c r="C362" s="227"/>
      <c r="D362" s="226"/>
      <c r="E362" s="227"/>
      <c r="F362" s="226"/>
      <c r="G362" s="226"/>
      <c r="H362" s="226"/>
      <c r="I362" s="226"/>
      <c r="J362" s="226"/>
      <c r="K362" s="226"/>
      <c r="L362" s="226"/>
      <c r="M362" s="226"/>
      <c r="N362" s="226"/>
      <c r="O362" s="235"/>
      <c r="P362" s="235"/>
      <c r="Q362" s="150">
        <f t="shared" si="13"/>
        <v>0</v>
      </c>
      <c r="R362" s="147"/>
      <c r="S362" s="226"/>
      <c r="BA362" s="50">
        <f ca="1">IF(ISBLANK(INDIRECT("A362"))," ",(INDIRECT("A362")))</f>
        <v>357</v>
      </c>
      <c r="BB362" s="50" t="str">
        <f ca="1">IF(ISBLANK(INDIRECT("B362"))," ",(INDIRECT("B362")))</f>
        <v xml:space="preserve"> </v>
      </c>
      <c r="BC362" s="50" t="str">
        <f ca="1">IF(ISBLANK(INDIRECT("C362"))," ",(INDIRECT("C362")))</f>
        <v xml:space="preserve"> </v>
      </c>
      <c r="BD362" s="50" t="str">
        <f ca="1">IF(ISBLANK(INDIRECT("D362"))," ",(INDIRECT("D362")))</f>
        <v xml:space="preserve"> </v>
      </c>
      <c r="BE362" s="50" t="str">
        <f ca="1">IF(ISBLANK(INDIRECT("E362"))," ",(INDIRECT("E362")))</f>
        <v xml:space="preserve"> </v>
      </c>
      <c r="BF362" s="50" t="str">
        <f ca="1">IF(ISBLANK(INDIRECT("F362"))," ",(INDIRECT("F362")))</f>
        <v xml:space="preserve"> </v>
      </c>
      <c r="BG362" s="50" t="str">
        <f ca="1">IF(ISBLANK(INDIRECT("G362"))," ",(INDIRECT("G362")))</f>
        <v xml:space="preserve"> </v>
      </c>
      <c r="BH362" s="50" t="str">
        <f ca="1">IF(ISBLANK(INDIRECT("H362"))," ",(INDIRECT("H362")))</f>
        <v xml:space="preserve"> </v>
      </c>
      <c r="BI362" s="50" t="str">
        <f ca="1">IF(ISBLANK(INDIRECT("I362"))," ",(INDIRECT("I362")))</f>
        <v xml:space="preserve"> </v>
      </c>
      <c r="BJ362" s="50" t="str">
        <f ca="1">IF(ISBLANK(INDIRECT("J362"))," ",(INDIRECT("J362")))</f>
        <v xml:space="preserve"> </v>
      </c>
      <c r="BK362" s="50" t="str">
        <f ca="1">IF(ISBLANK(INDIRECT("K362"))," ",(INDIRECT("K362")))</f>
        <v xml:space="preserve"> </v>
      </c>
      <c r="BL362" s="50" t="str">
        <f ca="1">IF(ISBLANK(INDIRECT("L362"))," ",(INDIRECT("L362")))</f>
        <v xml:space="preserve"> </v>
      </c>
      <c r="BM362" s="50" t="str">
        <f ca="1">IF(ISBLANK(INDIRECT("M362"))," ",(INDIRECT("M362")))</f>
        <v xml:space="preserve"> </v>
      </c>
      <c r="BN362" s="50" t="str">
        <f ca="1">IF(ISBLANK(INDIRECT("N362"))," ",(INDIRECT("N362")))</f>
        <v xml:space="preserve"> </v>
      </c>
      <c r="BO362" s="40" t="str">
        <f t="shared" ca="1" si="12"/>
        <v xml:space="preserve"> </v>
      </c>
      <c r="BP362" s="50" t="str">
        <f ca="1">IF(ISBLANK(INDIRECT("O362"))," ",(INDIRECT("O362")))</f>
        <v xml:space="preserve"> </v>
      </c>
      <c r="BQ362" s="50" t="str">
        <f ca="1">IF(ISBLANK(INDIRECT("P362"))," ",(INDIRECT("P362")))</f>
        <v xml:space="preserve"> </v>
      </c>
      <c r="BR362" s="50">
        <f ca="1">IF(ISBLANK(INDIRECT("Q362"))," ",(INDIRECT("Q362")))</f>
        <v>0</v>
      </c>
      <c r="BS362" s="50" t="str">
        <f ca="1">IF(ISBLANK(INDIRECT("R362"))," ",(INDIRECT("R362")))</f>
        <v xml:space="preserve"> </v>
      </c>
      <c r="BT362" s="50" t="str">
        <f ca="1">IF(ISBLANK(INDIRECT("S362"))," ",(INDIRECT("S362")))</f>
        <v xml:space="preserve"> </v>
      </c>
      <c r="BU362" s="40"/>
    </row>
    <row r="363" spans="1:73" x14ac:dyDescent="0.25">
      <c r="A363" s="379">
        <v>358</v>
      </c>
      <c r="B363" s="226"/>
      <c r="C363" s="227"/>
      <c r="D363" s="226"/>
      <c r="E363" s="227"/>
      <c r="F363" s="226"/>
      <c r="G363" s="226"/>
      <c r="H363" s="226"/>
      <c r="I363" s="226"/>
      <c r="J363" s="226"/>
      <c r="K363" s="226"/>
      <c r="L363" s="226"/>
      <c r="M363" s="226"/>
      <c r="N363" s="226"/>
      <c r="O363" s="235"/>
      <c r="P363" s="235"/>
      <c r="Q363" s="150">
        <f t="shared" si="13"/>
        <v>0</v>
      </c>
      <c r="R363" s="147"/>
      <c r="S363" s="226"/>
      <c r="BA363" s="50">
        <f ca="1">IF(ISBLANK(INDIRECT("A363"))," ",(INDIRECT("A363")))</f>
        <v>358</v>
      </c>
      <c r="BB363" s="50" t="str">
        <f ca="1">IF(ISBLANK(INDIRECT("B363"))," ",(INDIRECT("B363")))</f>
        <v xml:space="preserve"> </v>
      </c>
      <c r="BC363" s="50" t="str">
        <f ca="1">IF(ISBLANK(INDIRECT("C363"))," ",(INDIRECT("C363")))</f>
        <v xml:space="preserve"> </v>
      </c>
      <c r="BD363" s="50" t="str">
        <f ca="1">IF(ISBLANK(INDIRECT("D363"))," ",(INDIRECT("D363")))</f>
        <v xml:space="preserve"> </v>
      </c>
      <c r="BE363" s="50" t="str">
        <f ca="1">IF(ISBLANK(INDIRECT("E363"))," ",(INDIRECT("E363")))</f>
        <v xml:space="preserve"> </v>
      </c>
      <c r="BF363" s="50" t="str">
        <f ca="1">IF(ISBLANK(INDIRECT("F363"))," ",(INDIRECT("F363")))</f>
        <v xml:space="preserve"> </v>
      </c>
      <c r="BG363" s="50" t="str">
        <f ca="1">IF(ISBLANK(INDIRECT("G363"))," ",(INDIRECT("G363")))</f>
        <v xml:space="preserve"> </v>
      </c>
      <c r="BH363" s="50" t="str">
        <f ca="1">IF(ISBLANK(INDIRECT("H363"))," ",(INDIRECT("H363")))</f>
        <v xml:space="preserve"> </v>
      </c>
      <c r="BI363" s="50" t="str">
        <f ca="1">IF(ISBLANK(INDIRECT("I363"))," ",(INDIRECT("I363")))</f>
        <v xml:space="preserve"> </v>
      </c>
      <c r="BJ363" s="50" t="str">
        <f ca="1">IF(ISBLANK(INDIRECT("J363"))," ",(INDIRECT("J363")))</f>
        <v xml:space="preserve"> </v>
      </c>
      <c r="BK363" s="50" t="str">
        <f ca="1">IF(ISBLANK(INDIRECT("K363"))," ",(INDIRECT("K363")))</f>
        <v xml:space="preserve"> </v>
      </c>
      <c r="BL363" s="50" t="str">
        <f ca="1">IF(ISBLANK(INDIRECT("L363"))," ",(INDIRECT("L363")))</f>
        <v xml:space="preserve"> </v>
      </c>
      <c r="BM363" s="50" t="str">
        <f ca="1">IF(ISBLANK(INDIRECT("M363"))," ",(INDIRECT("M363")))</f>
        <v xml:space="preserve"> </v>
      </c>
      <c r="BN363" s="50" t="str">
        <f ca="1">IF(ISBLANK(INDIRECT("N363"))," ",(INDIRECT("N363")))</f>
        <v xml:space="preserve"> </v>
      </c>
      <c r="BO363" s="40" t="str">
        <f t="shared" ca="1" si="12"/>
        <v xml:space="preserve"> </v>
      </c>
      <c r="BP363" s="50" t="str">
        <f ca="1">IF(ISBLANK(INDIRECT("O363"))," ",(INDIRECT("O363")))</f>
        <v xml:space="preserve"> </v>
      </c>
      <c r="BQ363" s="50" t="str">
        <f ca="1">IF(ISBLANK(INDIRECT("P363"))," ",(INDIRECT("P363")))</f>
        <v xml:space="preserve"> </v>
      </c>
      <c r="BR363" s="50">
        <f ca="1">IF(ISBLANK(INDIRECT("Q363"))," ",(INDIRECT("Q363")))</f>
        <v>0</v>
      </c>
      <c r="BS363" s="50" t="str">
        <f ca="1">IF(ISBLANK(INDIRECT("R363"))," ",(INDIRECT("R363")))</f>
        <v xml:space="preserve"> </v>
      </c>
      <c r="BT363" s="50" t="str">
        <f ca="1">IF(ISBLANK(INDIRECT("S363"))," ",(INDIRECT("S363")))</f>
        <v xml:space="preserve"> </v>
      </c>
      <c r="BU363" s="40"/>
    </row>
    <row r="364" spans="1:73" x14ac:dyDescent="0.25">
      <c r="A364" s="379">
        <v>359</v>
      </c>
      <c r="B364" s="226"/>
      <c r="C364" s="227"/>
      <c r="D364" s="226"/>
      <c r="E364" s="227"/>
      <c r="F364" s="226"/>
      <c r="G364" s="226"/>
      <c r="H364" s="226"/>
      <c r="I364" s="226"/>
      <c r="J364" s="226"/>
      <c r="K364" s="226"/>
      <c r="L364" s="226"/>
      <c r="M364" s="226"/>
      <c r="N364" s="226"/>
      <c r="O364" s="235"/>
      <c r="P364" s="235"/>
      <c r="Q364" s="150">
        <f t="shared" si="13"/>
        <v>0</v>
      </c>
      <c r="R364" s="147"/>
      <c r="S364" s="226"/>
      <c r="BA364" s="50">
        <f ca="1">IF(ISBLANK(INDIRECT("A364"))," ",(INDIRECT("A364")))</f>
        <v>359</v>
      </c>
      <c r="BB364" s="50" t="str">
        <f ca="1">IF(ISBLANK(INDIRECT("B364"))," ",(INDIRECT("B364")))</f>
        <v xml:space="preserve"> </v>
      </c>
      <c r="BC364" s="50" t="str">
        <f ca="1">IF(ISBLANK(INDIRECT("C364"))," ",(INDIRECT("C364")))</f>
        <v xml:space="preserve"> </v>
      </c>
      <c r="BD364" s="50" t="str">
        <f ca="1">IF(ISBLANK(INDIRECT("D364"))," ",(INDIRECT("D364")))</f>
        <v xml:space="preserve"> </v>
      </c>
      <c r="BE364" s="50" t="str">
        <f ca="1">IF(ISBLANK(INDIRECT("E364"))," ",(INDIRECT("E364")))</f>
        <v xml:space="preserve"> </v>
      </c>
      <c r="BF364" s="50" t="str">
        <f ca="1">IF(ISBLANK(INDIRECT("F364"))," ",(INDIRECT("F364")))</f>
        <v xml:space="preserve"> </v>
      </c>
      <c r="BG364" s="50" t="str">
        <f ca="1">IF(ISBLANK(INDIRECT("G364"))," ",(INDIRECT("G364")))</f>
        <v xml:space="preserve"> </v>
      </c>
      <c r="BH364" s="50" t="str">
        <f ca="1">IF(ISBLANK(INDIRECT("H364"))," ",(INDIRECT("H364")))</f>
        <v xml:space="preserve"> </v>
      </c>
      <c r="BI364" s="50" t="str">
        <f ca="1">IF(ISBLANK(INDIRECT("I364"))," ",(INDIRECT("I364")))</f>
        <v xml:space="preserve"> </v>
      </c>
      <c r="BJ364" s="50" t="str">
        <f ca="1">IF(ISBLANK(INDIRECT("J364"))," ",(INDIRECT("J364")))</f>
        <v xml:space="preserve"> </v>
      </c>
      <c r="BK364" s="50" t="str">
        <f ca="1">IF(ISBLANK(INDIRECT("K364"))," ",(INDIRECT("K364")))</f>
        <v xml:space="preserve"> </v>
      </c>
      <c r="BL364" s="50" t="str">
        <f ca="1">IF(ISBLANK(INDIRECT("L364"))," ",(INDIRECT("L364")))</f>
        <v xml:space="preserve"> </v>
      </c>
      <c r="BM364" s="50" t="str">
        <f ca="1">IF(ISBLANK(INDIRECT("M364"))," ",(INDIRECT("M364")))</f>
        <v xml:space="preserve"> </v>
      </c>
      <c r="BN364" s="50" t="str">
        <f ca="1">IF(ISBLANK(INDIRECT("N364"))," ",(INDIRECT("N364")))</f>
        <v xml:space="preserve"> </v>
      </c>
      <c r="BO364" s="40" t="str">
        <f t="shared" ca="1" si="12"/>
        <v xml:space="preserve"> </v>
      </c>
      <c r="BP364" s="50" t="str">
        <f ca="1">IF(ISBLANK(INDIRECT("O364"))," ",(INDIRECT("O364")))</f>
        <v xml:space="preserve"> </v>
      </c>
      <c r="BQ364" s="50" t="str">
        <f ca="1">IF(ISBLANK(INDIRECT("P364"))," ",(INDIRECT("P364")))</f>
        <v xml:space="preserve"> </v>
      </c>
      <c r="BR364" s="50">
        <f ca="1">IF(ISBLANK(INDIRECT("Q364"))," ",(INDIRECT("Q364")))</f>
        <v>0</v>
      </c>
      <c r="BS364" s="50" t="str">
        <f ca="1">IF(ISBLANK(INDIRECT("R364"))," ",(INDIRECT("R364")))</f>
        <v xml:space="preserve"> </v>
      </c>
      <c r="BT364" s="50" t="str">
        <f ca="1">IF(ISBLANK(INDIRECT("S364"))," ",(INDIRECT("S364")))</f>
        <v xml:space="preserve"> </v>
      </c>
      <c r="BU364" s="40"/>
    </row>
    <row r="365" spans="1:73" x14ac:dyDescent="0.25">
      <c r="A365" s="379">
        <v>360</v>
      </c>
      <c r="B365" s="226"/>
      <c r="C365" s="227"/>
      <c r="D365" s="226"/>
      <c r="E365" s="227"/>
      <c r="F365" s="226"/>
      <c r="G365" s="226"/>
      <c r="H365" s="226"/>
      <c r="I365" s="226"/>
      <c r="J365" s="226"/>
      <c r="K365" s="226"/>
      <c r="L365" s="226"/>
      <c r="M365" s="226"/>
      <c r="N365" s="226"/>
      <c r="O365" s="235"/>
      <c r="P365" s="235"/>
      <c r="Q365" s="150">
        <f t="shared" si="13"/>
        <v>0</v>
      </c>
      <c r="R365" s="147"/>
      <c r="S365" s="226"/>
      <c r="BA365" s="50">
        <f ca="1">IF(ISBLANK(INDIRECT("A365"))," ",(INDIRECT("A365")))</f>
        <v>360</v>
      </c>
      <c r="BB365" s="50" t="str">
        <f ca="1">IF(ISBLANK(INDIRECT("B365"))," ",(INDIRECT("B365")))</f>
        <v xml:space="preserve"> </v>
      </c>
      <c r="BC365" s="50" t="str">
        <f ca="1">IF(ISBLANK(INDIRECT("C365"))," ",(INDIRECT("C365")))</f>
        <v xml:space="preserve"> </v>
      </c>
      <c r="BD365" s="50" t="str">
        <f ca="1">IF(ISBLANK(INDIRECT("D365"))," ",(INDIRECT("D365")))</f>
        <v xml:space="preserve"> </v>
      </c>
      <c r="BE365" s="50" t="str">
        <f ca="1">IF(ISBLANK(INDIRECT("E365"))," ",(INDIRECT("E365")))</f>
        <v xml:space="preserve"> </v>
      </c>
      <c r="BF365" s="50" t="str">
        <f ca="1">IF(ISBLANK(INDIRECT("F365"))," ",(INDIRECT("F365")))</f>
        <v xml:space="preserve"> </v>
      </c>
      <c r="BG365" s="50" t="str">
        <f ca="1">IF(ISBLANK(INDIRECT("G365"))," ",(INDIRECT("G365")))</f>
        <v xml:space="preserve"> </v>
      </c>
      <c r="BH365" s="50" t="str">
        <f ca="1">IF(ISBLANK(INDIRECT("H365"))," ",(INDIRECT("H365")))</f>
        <v xml:space="preserve"> </v>
      </c>
      <c r="BI365" s="50" t="str">
        <f ca="1">IF(ISBLANK(INDIRECT("I365"))," ",(INDIRECT("I365")))</f>
        <v xml:space="preserve"> </v>
      </c>
      <c r="BJ365" s="50" t="str">
        <f ca="1">IF(ISBLANK(INDIRECT("J365"))," ",(INDIRECT("J365")))</f>
        <v xml:space="preserve"> </v>
      </c>
      <c r="BK365" s="50" t="str">
        <f ca="1">IF(ISBLANK(INDIRECT("K365"))," ",(INDIRECT("K365")))</f>
        <v xml:space="preserve"> </v>
      </c>
      <c r="BL365" s="50" t="str">
        <f ca="1">IF(ISBLANK(INDIRECT("L365"))," ",(INDIRECT("L365")))</f>
        <v xml:space="preserve"> </v>
      </c>
      <c r="BM365" s="50" t="str">
        <f ca="1">IF(ISBLANK(INDIRECT("M365"))," ",(INDIRECT("M365")))</f>
        <v xml:space="preserve"> </v>
      </c>
      <c r="BN365" s="50" t="str">
        <f ca="1">IF(ISBLANK(INDIRECT("N365"))," ",(INDIRECT("N365")))</f>
        <v xml:space="preserve"> </v>
      </c>
      <c r="BO365" s="40" t="str">
        <f t="shared" ca="1" si="12"/>
        <v xml:space="preserve"> </v>
      </c>
      <c r="BP365" s="50" t="str">
        <f ca="1">IF(ISBLANK(INDIRECT("O365"))," ",(INDIRECT("O365")))</f>
        <v xml:space="preserve"> </v>
      </c>
      <c r="BQ365" s="50" t="str">
        <f ca="1">IF(ISBLANK(INDIRECT("P365"))," ",(INDIRECT("P365")))</f>
        <v xml:space="preserve"> </v>
      </c>
      <c r="BR365" s="50">
        <f ca="1">IF(ISBLANK(INDIRECT("Q365"))," ",(INDIRECT("Q365")))</f>
        <v>0</v>
      </c>
      <c r="BS365" s="50" t="str">
        <f ca="1">IF(ISBLANK(INDIRECT("R365"))," ",(INDIRECT("R365")))</f>
        <v xml:space="preserve"> </v>
      </c>
      <c r="BT365" s="50" t="str">
        <f ca="1">IF(ISBLANK(INDIRECT("S365"))," ",(INDIRECT("S365")))</f>
        <v xml:space="preserve"> </v>
      </c>
      <c r="BU365" s="40"/>
    </row>
    <row r="366" spans="1:73" x14ac:dyDescent="0.25">
      <c r="A366" s="379">
        <v>361</v>
      </c>
      <c r="B366" s="226"/>
      <c r="C366" s="227"/>
      <c r="D366" s="226"/>
      <c r="E366" s="227"/>
      <c r="F366" s="226"/>
      <c r="G366" s="226"/>
      <c r="H366" s="226"/>
      <c r="I366" s="226"/>
      <c r="J366" s="226"/>
      <c r="K366" s="226"/>
      <c r="L366" s="226"/>
      <c r="M366" s="226"/>
      <c r="N366" s="226"/>
      <c r="O366" s="235"/>
      <c r="P366" s="235"/>
      <c r="Q366" s="150">
        <f t="shared" si="13"/>
        <v>0</v>
      </c>
      <c r="R366" s="147"/>
      <c r="S366" s="226"/>
      <c r="BA366" s="50">
        <f ca="1">IF(ISBLANK(INDIRECT("A366"))," ",(INDIRECT("A366")))</f>
        <v>361</v>
      </c>
      <c r="BB366" s="50" t="str">
        <f ca="1">IF(ISBLANK(INDIRECT("B366"))," ",(INDIRECT("B366")))</f>
        <v xml:space="preserve"> </v>
      </c>
      <c r="BC366" s="50" t="str">
        <f ca="1">IF(ISBLANK(INDIRECT("C366"))," ",(INDIRECT("C366")))</f>
        <v xml:space="preserve"> </v>
      </c>
      <c r="BD366" s="50" t="str">
        <f ca="1">IF(ISBLANK(INDIRECT("D366"))," ",(INDIRECT("D366")))</f>
        <v xml:space="preserve"> </v>
      </c>
      <c r="BE366" s="50" t="str">
        <f ca="1">IF(ISBLANK(INDIRECT("E366"))," ",(INDIRECT("E366")))</f>
        <v xml:space="preserve"> </v>
      </c>
      <c r="BF366" s="50" t="str">
        <f ca="1">IF(ISBLANK(INDIRECT("F366"))," ",(INDIRECT("F366")))</f>
        <v xml:space="preserve"> </v>
      </c>
      <c r="BG366" s="50" t="str">
        <f ca="1">IF(ISBLANK(INDIRECT("G366"))," ",(INDIRECT("G366")))</f>
        <v xml:space="preserve"> </v>
      </c>
      <c r="BH366" s="50" t="str">
        <f ca="1">IF(ISBLANK(INDIRECT("H366"))," ",(INDIRECT("H366")))</f>
        <v xml:space="preserve"> </v>
      </c>
      <c r="BI366" s="50" t="str">
        <f ca="1">IF(ISBLANK(INDIRECT("I366"))," ",(INDIRECT("I366")))</f>
        <v xml:space="preserve"> </v>
      </c>
      <c r="BJ366" s="50" t="str">
        <f ca="1">IF(ISBLANK(INDIRECT("J366"))," ",(INDIRECT("J366")))</f>
        <v xml:space="preserve"> </v>
      </c>
      <c r="BK366" s="50" t="str">
        <f ca="1">IF(ISBLANK(INDIRECT("K366"))," ",(INDIRECT("K366")))</f>
        <v xml:space="preserve"> </v>
      </c>
      <c r="BL366" s="50" t="str">
        <f ca="1">IF(ISBLANK(INDIRECT("L366"))," ",(INDIRECT("L366")))</f>
        <v xml:space="preserve"> </v>
      </c>
      <c r="BM366" s="50" t="str">
        <f ca="1">IF(ISBLANK(INDIRECT("M366"))," ",(INDIRECT("M366")))</f>
        <v xml:space="preserve"> </v>
      </c>
      <c r="BN366" s="50" t="str">
        <f ca="1">IF(ISBLANK(INDIRECT("N366"))," ",(INDIRECT("N366")))</f>
        <v xml:space="preserve"> </v>
      </c>
      <c r="BO366" s="40" t="str">
        <f t="shared" ca="1" si="12"/>
        <v xml:space="preserve"> </v>
      </c>
      <c r="BP366" s="50" t="str">
        <f ca="1">IF(ISBLANK(INDIRECT("O366"))," ",(INDIRECT("O366")))</f>
        <v xml:space="preserve"> </v>
      </c>
      <c r="BQ366" s="50" t="str">
        <f ca="1">IF(ISBLANK(INDIRECT("P366"))," ",(INDIRECT("P366")))</f>
        <v xml:space="preserve"> </v>
      </c>
      <c r="BR366" s="50">
        <f ca="1">IF(ISBLANK(INDIRECT("Q366"))," ",(INDIRECT("Q366")))</f>
        <v>0</v>
      </c>
      <c r="BS366" s="50" t="str">
        <f ca="1">IF(ISBLANK(INDIRECT("R366"))," ",(INDIRECT("R366")))</f>
        <v xml:space="preserve"> </v>
      </c>
      <c r="BT366" s="50" t="str">
        <f ca="1">IF(ISBLANK(INDIRECT("S366"))," ",(INDIRECT("S366")))</f>
        <v xml:space="preserve"> </v>
      </c>
      <c r="BU366" s="40"/>
    </row>
    <row r="367" spans="1:73" x14ac:dyDescent="0.25">
      <c r="A367" s="379">
        <v>362</v>
      </c>
      <c r="B367" s="226"/>
      <c r="C367" s="227"/>
      <c r="D367" s="226"/>
      <c r="E367" s="227"/>
      <c r="F367" s="226"/>
      <c r="G367" s="226"/>
      <c r="H367" s="226"/>
      <c r="I367" s="226"/>
      <c r="J367" s="226"/>
      <c r="K367" s="226"/>
      <c r="L367" s="226"/>
      <c r="M367" s="226"/>
      <c r="N367" s="226"/>
      <c r="O367" s="235"/>
      <c r="P367" s="235"/>
      <c r="Q367" s="150">
        <f t="shared" si="13"/>
        <v>0</v>
      </c>
      <c r="R367" s="147"/>
      <c r="S367" s="226"/>
      <c r="BA367" s="50">
        <f ca="1">IF(ISBLANK(INDIRECT("A367"))," ",(INDIRECT("A367")))</f>
        <v>362</v>
      </c>
      <c r="BB367" s="50" t="str">
        <f ca="1">IF(ISBLANK(INDIRECT("B367"))," ",(INDIRECT("B367")))</f>
        <v xml:space="preserve"> </v>
      </c>
      <c r="BC367" s="50" t="str">
        <f ca="1">IF(ISBLANK(INDIRECT("C367"))," ",(INDIRECT("C367")))</f>
        <v xml:space="preserve"> </v>
      </c>
      <c r="BD367" s="50" t="str">
        <f ca="1">IF(ISBLANK(INDIRECT("D367"))," ",(INDIRECT("D367")))</f>
        <v xml:space="preserve"> </v>
      </c>
      <c r="BE367" s="50" t="str">
        <f ca="1">IF(ISBLANK(INDIRECT("E367"))," ",(INDIRECT("E367")))</f>
        <v xml:space="preserve"> </v>
      </c>
      <c r="BF367" s="50" t="str">
        <f ca="1">IF(ISBLANK(INDIRECT("F367"))," ",(INDIRECT("F367")))</f>
        <v xml:space="preserve"> </v>
      </c>
      <c r="BG367" s="50" t="str">
        <f ca="1">IF(ISBLANK(INDIRECT("G367"))," ",(INDIRECT("G367")))</f>
        <v xml:space="preserve"> </v>
      </c>
      <c r="BH367" s="50" t="str">
        <f ca="1">IF(ISBLANK(INDIRECT("H367"))," ",(INDIRECT("H367")))</f>
        <v xml:space="preserve"> </v>
      </c>
      <c r="BI367" s="50" t="str">
        <f ca="1">IF(ISBLANK(INDIRECT("I367"))," ",(INDIRECT("I367")))</f>
        <v xml:space="preserve"> </v>
      </c>
      <c r="BJ367" s="50" t="str">
        <f ca="1">IF(ISBLANK(INDIRECT("J367"))," ",(INDIRECT("J367")))</f>
        <v xml:space="preserve"> </v>
      </c>
      <c r="BK367" s="50" t="str">
        <f ca="1">IF(ISBLANK(INDIRECT("K367"))," ",(INDIRECT("K367")))</f>
        <v xml:space="preserve"> </v>
      </c>
      <c r="BL367" s="50" t="str">
        <f ca="1">IF(ISBLANK(INDIRECT("L367"))," ",(INDIRECT("L367")))</f>
        <v xml:space="preserve"> </v>
      </c>
      <c r="BM367" s="50" t="str">
        <f ca="1">IF(ISBLANK(INDIRECT("M367"))," ",(INDIRECT("M367")))</f>
        <v xml:space="preserve"> </v>
      </c>
      <c r="BN367" s="50" t="str">
        <f ca="1">IF(ISBLANK(INDIRECT("N367"))," ",(INDIRECT("N367")))</f>
        <v xml:space="preserve"> </v>
      </c>
      <c r="BO367" s="40" t="str">
        <f t="shared" ca="1" si="12"/>
        <v xml:space="preserve"> </v>
      </c>
      <c r="BP367" s="50" t="str">
        <f ca="1">IF(ISBLANK(INDIRECT("O367"))," ",(INDIRECT("O367")))</f>
        <v xml:space="preserve"> </v>
      </c>
      <c r="BQ367" s="50" t="str">
        <f ca="1">IF(ISBLANK(INDIRECT("P367"))," ",(INDIRECT("P367")))</f>
        <v xml:space="preserve"> </v>
      </c>
      <c r="BR367" s="50">
        <f ca="1">IF(ISBLANK(INDIRECT("Q367"))," ",(INDIRECT("Q367")))</f>
        <v>0</v>
      </c>
      <c r="BS367" s="50" t="str">
        <f ca="1">IF(ISBLANK(INDIRECT("R367"))," ",(INDIRECT("R367")))</f>
        <v xml:space="preserve"> </v>
      </c>
      <c r="BT367" s="50" t="str">
        <f ca="1">IF(ISBLANK(INDIRECT("S367"))," ",(INDIRECT("S367")))</f>
        <v xml:space="preserve"> </v>
      </c>
      <c r="BU367" s="40"/>
    </row>
    <row r="368" spans="1:73" x14ac:dyDescent="0.25">
      <c r="A368" s="379">
        <v>363</v>
      </c>
      <c r="B368" s="226"/>
      <c r="C368" s="227"/>
      <c r="D368" s="226"/>
      <c r="E368" s="227"/>
      <c r="F368" s="226"/>
      <c r="G368" s="226"/>
      <c r="H368" s="226"/>
      <c r="I368" s="226"/>
      <c r="J368" s="226"/>
      <c r="K368" s="226"/>
      <c r="L368" s="226"/>
      <c r="M368" s="226"/>
      <c r="N368" s="226"/>
      <c r="O368" s="235"/>
      <c r="P368" s="235"/>
      <c r="Q368" s="150">
        <f t="shared" si="13"/>
        <v>0</v>
      </c>
      <c r="R368" s="147"/>
      <c r="S368" s="226"/>
      <c r="BA368" s="50">
        <f ca="1">IF(ISBLANK(INDIRECT("A368"))," ",(INDIRECT("A368")))</f>
        <v>363</v>
      </c>
      <c r="BB368" s="50" t="str">
        <f ca="1">IF(ISBLANK(INDIRECT("B368"))," ",(INDIRECT("B368")))</f>
        <v xml:space="preserve"> </v>
      </c>
      <c r="BC368" s="50" t="str">
        <f ca="1">IF(ISBLANK(INDIRECT("C368"))," ",(INDIRECT("C368")))</f>
        <v xml:space="preserve"> </v>
      </c>
      <c r="BD368" s="50" t="str">
        <f ca="1">IF(ISBLANK(INDIRECT("D368"))," ",(INDIRECT("D368")))</f>
        <v xml:space="preserve"> </v>
      </c>
      <c r="BE368" s="50" t="str">
        <f ca="1">IF(ISBLANK(INDIRECT("E368"))," ",(INDIRECT("E368")))</f>
        <v xml:space="preserve"> </v>
      </c>
      <c r="BF368" s="50" t="str">
        <f ca="1">IF(ISBLANK(INDIRECT("F368"))," ",(INDIRECT("F368")))</f>
        <v xml:space="preserve"> </v>
      </c>
      <c r="BG368" s="50" t="str">
        <f ca="1">IF(ISBLANK(INDIRECT("G368"))," ",(INDIRECT("G368")))</f>
        <v xml:space="preserve"> </v>
      </c>
      <c r="BH368" s="50" t="str">
        <f ca="1">IF(ISBLANK(INDIRECT("H368"))," ",(INDIRECT("H368")))</f>
        <v xml:space="preserve"> </v>
      </c>
      <c r="BI368" s="50" t="str">
        <f ca="1">IF(ISBLANK(INDIRECT("I368"))," ",(INDIRECT("I368")))</f>
        <v xml:space="preserve"> </v>
      </c>
      <c r="BJ368" s="50" t="str">
        <f ca="1">IF(ISBLANK(INDIRECT("J368"))," ",(INDIRECT("J368")))</f>
        <v xml:space="preserve"> </v>
      </c>
      <c r="BK368" s="50" t="str">
        <f ca="1">IF(ISBLANK(INDIRECT("K368"))," ",(INDIRECT("K368")))</f>
        <v xml:space="preserve"> </v>
      </c>
      <c r="BL368" s="50" t="str">
        <f ca="1">IF(ISBLANK(INDIRECT("L368"))," ",(INDIRECT("L368")))</f>
        <v xml:space="preserve"> </v>
      </c>
      <c r="BM368" s="50" t="str">
        <f ca="1">IF(ISBLANK(INDIRECT("M368"))," ",(INDIRECT("M368")))</f>
        <v xml:space="preserve"> </v>
      </c>
      <c r="BN368" s="50" t="str">
        <f ca="1">IF(ISBLANK(INDIRECT("N368"))," ",(INDIRECT("N368")))</f>
        <v xml:space="preserve"> </v>
      </c>
      <c r="BO368" s="40" t="str">
        <f t="shared" ca="1" si="12"/>
        <v xml:space="preserve"> </v>
      </c>
      <c r="BP368" s="50" t="str">
        <f ca="1">IF(ISBLANK(INDIRECT("O368"))," ",(INDIRECT("O368")))</f>
        <v xml:space="preserve"> </v>
      </c>
      <c r="BQ368" s="50" t="str">
        <f ca="1">IF(ISBLANK(INDIRECT("P368"))," ",(INDIRECT("P368")))</f>
        <v xml:space="preserve"> </v>
      </c>
      <c r="BR368" s="50">
        <f ca="1">IF(ISBLANK(INDIRECT("Q368"))," ",(INDIRECT("Q368")))</f>
        <v>0</v>
      </c>
      <c r="BS368" s="50" t="str">
        <f ca="1">IF(ISBLANK(INDIRECT("R368"))," ",(INDIRECT("R368")))</f>
        <v xml:space="preserve"> </v>
      </c>
      <c r="BT368" s="50" t="str">
        <f ca="1">IF(ISBLANK(INDIRECT("S368"))," ",(INDIRECT("S368")))</f>
        <v xml:space="preserve"> </v>
      </c>
      <c r="BU368" s="40"/>
    </row>
    <row r="369" spans="1:73" x14ac:dyDescent="0.25">
      <c r="A369" s="379">
        <v>364</v>
      </c>
      <c r="B369" s="226"/>
      <c r="C369" s="227"/>
      <c r="D369" s="226"/>
      <c r="E369" s="227"/>
      <c r="F369" s="226"/>
      <c r="G369" s="226"/>
      <c r="H369" s="226"/>
      <c r="I369" s="226"/>
      <c r="J369" s="226"/>
      <c r="K369" s="226"/>
      <c r="L369" s="226"/>
      <c r="M369" s="226"/>
      <c r="N369" s="226"/>
      <c r="O369" s="235"/>
      <c r="P369" s="235"/>
      <c r="Q369" s="150">
        <f t="shared" si="13"/>
        <v>0</v>
      </c>
      <c r="R369" s="147"/>
      <c r="S369" s="226"/>
      <c r="BA369" s="50">
        <f ca="1">IF(ISBLANK(INDIRECT("A369"))," ",(INDIRECT("A369")))</f>
        <v>364</v>
      </c>
      <c r="BB369" s="50" t="str">
        <f ca="1">IF(ISBLANK(INDIRECT("B369"))," ",(INDIRECT("B369")))</f>
        <v xml:space="preserve"> </v>
      </c>
      <c r="BC369" s="50" t="str">
        <f ca="1">IF(ISBLANK(INDIRECT("C369"))," ",(INDIRECT("C369")))</f>
        <v xml:space="preserve"> </v>
      </c>
      <c r="BD369" s="50" t="str">
        <f ca="1">IF(ISBLANK(INDIRECT("D369"))," ",(INDIRECT("D369")))</f>
        <v xml:space="preserve"> </v>
      </c>
      <c r="BE369" s="50" t="str">
        <f ca="1">IF(ISBLANK(INDIRECT("E369"))," ",(INDIRECT("E369")))</f>
        <v xml:space="preserve"> </v>
      </c>
      <c r="BF369" s="50" t="str">
        <f ca="1">IF(ISBLANK(INDIRECT("F369"))," ",(INDIRECT("F369")))</f>
        <v xml:space="preserve"> </v>
      </c>
      <c r="BG369" s="50" t="str">
        <f ca="1">IF(ISBLANK(INDIRECT("G369"))," ",(INDIRECT("G369")))</f>
        <v xml:space="preserve"> </v>
      </c>
      <c r="BH369" s="50" t="str">
        <f ca="1">IF(ISBLANK(INDIRECT("H369"))," ",(INDIRECT("H369")))</f>
        <v xml:space="preserve"> </v>
      </c>
      <c r="BI369" s="50" t="str">
        <f ca="1">IF(ISBLANK(INDIRECT("I369"))," ",(INDIRECT("I369")))</f>
        <v xml:space="preserve"> </v>
      </c>
      <c r="BJ369" s="50" t="str">
        <f ca="1">IF(ISBLANK(INDIRECT("J369"))," ",(INDIRECT("J369")))</f>
        <v xml:space="preserve"> </v>
      </c>
      <c r="BK369" s="50" t="str">
        <f ca="1">IF(ISBLANK(INDIRECT("K369"))," ",(INDIRECT("K369")))</f>
        <v xml:space="preserve"> </v>
      </c>
      <c r="BL369" s="50" t="str">
        <f ca="1">IF(ISBLANK(INDIRECT("L369"))," ",(INDIRECT("L369")))</f>
        <v xml:space="preserve"> </v>
      </c>
      <c r="BM369" s="50" t="str">
        <f ca="1">IF(ISBLANK(INDIRECT("M369"))," ",(INDIRECT("M369")))</f>
        <v xml:space="preserve"> </v>
      </c>
      <c r="BN369" s="50" t="str">
        <f ca="1">IF(ISBLANK(INDIRECT("N369"))," ",(INDIRECT("N369")))</f>
        <v xml:space="preserve"> </v>
      </c>
      <c r="BO369" s="40" t="str">
        <f t="shared" ca="1" si="12"/>
        <v xml:space="preserve"> </v>
      </c>
      <c r="BP369" s="50" t="str">
        <f ca="1">IF(ISBLANK(INDIRECT("O369"))," ",(INDIRECT("O369")))</f>
        <v xml:space="preserve"> </v>
      </c>
      <c r="BQ369" s="50" t="str">
        <f ca="1">IF(ISBLANK(INDIRECT("P369"))," ",(INDIRECT("P369")))</f>
        <v xml:space="preserve"> </v>
      </c>
      <c r="BR369" s="50">
        <f ca="1">IF(ISBLANK(INDIRECT("Q369"))," ",(INDIRECT("Q369")))</f>
        <v>0</v>
      </c>
      <c r="BS369" s="50" t="str">
        <f ca="1">IF(ISBLANK(INDIRECT("R369"))," ",(INDIRECT("R369")))</f>
        <v xml:space="preserve"> </v>
      </c>
      <c r="BT369" s="50" t="str">
        <f ca="1">IF(ISBLANK(INDIRECT("S369"))," ",(INDIRECT("S369")))</f>
        <v xml:space="preserve"> </v>
      </c>
      <c r="BU369" s="40"/>
    </row>
    <row r="370" spans="1:73" x14ac:dyDescent="0.25">
      <c r="A370" s="379">
        <v>365</v>
      </c>
      <c r="B370" s="226"/>
      <c r="C370" s="227"/>
      <c r="D370" s="226"/>
      <c r="E370" s="227"/>
      <c r="F370" s="226"/>
      <c r="G370" s="226"/>
      <c r="H370" s="226"/>
      <c r="I370" s="226"/>
      <c r="J370" s="226"/>
      <c r="K370" s="226"/>
      <c r="L370" s="226"/>
      <c r="M370" s="226"/>
      <c r="N370" s="226"/>
      <c r="O370" s="235"/>
      <c r="P370" s="235"/>
      <c r="Q370" s="150">
        <f t="shared" si="13"/>
        <v>0</v>
      </c>
      <c r="R370" s="147"/>
      <c r="S370" s="226"/>
      <c r="BA370" s="50">
        <f ca="1">IF(ISBLANK(INDIRECT("A370"))," ",(INDIRECT("A370")))</f>
        <v>365</v>
      </c>
      <c r="BB370" s="50" t="str">
        <f ca="1">IF(ISBLANK(INDIRECT("B370"))," ",(INDIRECT("B370")))</f>
        <v xml:space="preserve"> </v>
      </c>
      <c r="BC370" s="50" t="str">
        <f ca="1">IF(ISBLANK(INDIRECT("C370"))," ",(INDIRECT("C370")))</f>
        <v xml:space="preserve"> </v>
      </c>
      <c r="BD370" s="50" t="str">
        <f ca="1">IF(ISBLANK(INDIRECT("D370"))," ",(INDIRECT("D370")))</f>
        <v xml:space="preserve"> </v>
      </c>
      <c r="BE370" s="50" t="str">
        <f ca="1">IF(ISBLANK(INDIRECT("E370"))," ",(INDIRECT("E370")))</f>
        <v xml:space="preserve"> </v>
      </c>
      <c r="BF370" s="50" t="str">
        <f ca="1">IF(ISBLANK(INDIRECT("F370"))," ",(INDIRECT("F370")))</f>
        <v xml:space="preserve"> </v>
      </c>
      <c r="BG370" s="50" t="str">
        <f ca="1">IF(ISBLANK(INDIRECT("G370"))," ",(INDIRECT("G370")))</f>
        <v xml:space="preserve"> </v>
      </c>
      <c r="BH370" s="50" t="str">
        <f ca="1">IF(ISBLANK(INDIRECT("H370"))," ",(INDIRECT("H370")))</f>
        <v xml:space="preserve"> </v>
      </c>
      <c r="BI370" s="50" t="str">
        <f ca="1">IF(ISBLANK(INDIRECT("I370"))," ",(INDIRECT("I370")))</f>
        <v xml:space="preserve"> </v>
      </c>
      <c r="BJ370" s="50" t="str">
        <f ca="1">IF(ISBLANK(INDIRECT("J370"))," ",(INDIRECT("J370")))</f>
        <v xml:space="preserve"> </v>
      </c>
      <c r="BK370" s="50" t="str">
        <f ca="1">IF(ISBLANK(INDIRECT("K370"))," ",(INDIRECT("K370")))</f>
        <v xml:space="preserve"> </v>
      </c>
      <c r="BL370" s="50" t="str">
        <f ca="1">IF(ISBLANK(INDIRECT("L370"))," ",(INDIRECT("L370")))</f>
        <v xml:space="preserve"> </v>
      </c>
      <c r="BM370" s="50" t="str">
        <f ca="1">IF(ISBLANK(INDIRECT("M370"))," ",(INDIRECT("M370")))</f>
        <v xml:space="preserve"> </v>
      </c>
      <c r="BN370" s="50" t="str">
        <f ca="1">IF(ISBLANK(INDIRECT("N370"))," ",(INDIRECT("N370")))</f>
        <v xml:space="preserve"> </v>
      </c>
      <c r="BO370" s="40" t="str">
        <f t="shared" ca="1" si="12"/>
        <v xml:space="preserve"> </v>
      </c>
      <c r="BP370" s="50" t="str">
        <f ca="1">IF(ISBLANK(INDIRECT("O370"))," ",(INDIRECT("O370")))</f>
        <v xml:space="preserve"> </v>
      </c>
      <c r="BQ370" s="50" t="str">
        <f ca="1">IF(ISBLANK(INDIRECT("P370"))," ",(INDIRECT("P370")))</f>
        <v xml:space="preserve"> </v>
      </c>
      <c r="BR370" s="50">
        <f ca="1">IF(ISBLANK(INDIRECT("Q370"))," ",(INDIRECT("Q370")))</f>
        <v>0</v>
      </c>
      <c r="BS370" s="50" t="str">
        <f ca="1">IF(ISBLANK(INDIRECT("R370"))," ",(INDIRECT("R370")))</f>
        <v xml:space="preserve"> </v>
      </c>
      <c r="BT370" s="50" t="str">
        <f ca="1">IF(ISBLANK(INDIRECT("S370"))," ",(INDIRECT("S370")))</f>
        <v xml:space="preserve"> </v>
      </c>
      <c r="BU370" s="40"/>
    </row>
    <row r="371" spans="1:73" x14ac:dyDescent="0.25">
      <c r="A371" s="379">
        <v>366</v>
      </c>
      <c r="B371" s="226"/>
      <c r="C371" s="227"/>
      <c r="D371" s="226"/>
      <c r="E371" s="227"/>
      <c r="F371" s="226"/>
      <c r="G371" s="226"/>
      <c r="H371" s="226"/>
      <c r="I371" s="226"/>
      <c r="J371" s="226"/>
      <c r="K371" s="226"/>
      <c r="L371" s="226"/>
      <c r="M371" s="226"/>
      <c r="N371" s="226"/>
      <c r="O371" s="235"/>
      <c r="P371" s="235"/>
      <c r="Q371" s="150">
        <f t="shared" si="13"/>
        <v>0</v>
      </c>
      <c r="R371" s="147"/>
      <c r="S371" s="226"/>
      <c r="BA371" s="50">
        <f ca="1">IF(ISBLANK(INDIRECT("A371"))," ",(INDIRECT("A371")))</f>
        <v>366</v>
      </c>
      <c r="BB371" s="50" t="str">
        <f ca="1">IF(ISBLANK(INDIRECT("B371"))," ",(INDIRECT("B371")))</f>
        <v xml:space="preserve"> </v>
      </c>
      <c r="BC371" s="50" t="str">
        <f ca="1">IF(ISBLANK(INDIRECT("C371"))," ",(INDIRECT("C371")))</f>
        <v xml:space="preserve"> </v>
      </c>
      <c r="BD371" s="50" t="str">
        <f ca="1">IF(ISBLANK(INDIRECT("D371"))," ",(INDIRECT("D371")))</f>
        <v xml:space="preserve"> </v>
      </c>
      <c r="BE371" s="50" t="str">
        <f ca="1">IF(ISBLANK(INDIRECT("E371"))," ",(INDIRECT("E371")))</f>
        <v xml:space="preserve"> </v>
      </c>
      <c r="BF371" s="50" t="str">
        <f ca="1">IF(ISBLANK(INDIRECT("F371"))," ",(INDIRECT("F371")))</f>
        <v xml:space="preserve"> </v>
      </c>
      <c r="BG371" s="50" t="str">
        <f ca="1">IF(ISBLANK(INDIRECT("G371"))," ",(INDIRECT("G371")))</f>
        <v xml:space="preserve"> </v>
      </c>
      <c r="BH371" s="50" t="str">
        <f ca="1">IF(ISBLANK(INDIRECT("H371"))," ",(INDIRECT("H371")))</f>
        <v xml:space="preserve"> </v>
      </c>
      <c r="BI371" s="50" t="str">
        <f ca="1">IF(ISBLANK(INDIRECT("I371"))," ",(INDIRECT("I371")))</f>
        <v xml:space="preserve"> </v>
      </c>
      <c r="BJ371" s="50" t="str">
        <f ca="1">IF(ISBLANK(INDIRECT("J371"))," ",(INDIRECT("J371")))</f>
        <v xml:space="preserve"> </v>
      </c>
      <c r="BK371" s="50" t="str">
        <f ca="1">IF(ISBLANK(INDIRECT("K371"))," ",(INDIRECT("K371")))</f>
        <v xml:space="preserve"> </v>
      </c>
      <c r="BL371" s="50" t="str">
        <f ca="1">IF(ISBLANK(INDIRECT("L371"))," ",(INDIRECT("L371")))</f>
        <v xml:space="preserve"> </v>
      </c>
      <c r="BM371" s="50" t="str">
        <f ca="1">IF(ISBLANK(INDIRECT("M371"))," ",(INDIRECT("M371")))</f>
        <v xml:space="preserve"> </v>
      </c>
      <c r="BN371" s="50" t="str">
        <f ca="1">IF(ISBLANK(INDIRECT("N371"))," ",(INDIRECT("N371")))</f>
        <v xml:space="preserve"> </v>
      </c>
      <c r="BO371" s="40" t="str">
        <f t="shared" ca="1" si="12"/>
        <v xml:space="preserve"> </v>
      </c>
      <c r="BP371" s="50" t="str">
        <f ca="1">IF(ISBLANK(INDIRECT("O371"))," ",(INDIRECT("O371")))</f>
        <v xml:space="preserve"> </v>
      </c>
      <c r="BQ371" s="50" t="str">
        <f ca="1">IF(ISBLANK(INDIRECT("P371"))," ",(INDIRECT("P371")))</f>
        <v xml:space="preserve"> </v>
      </c>
      <c r="BR371" s="50">
        <f ca="1">IF(ISBLANK(INDIRECT("Q371"))," ",(INDIRECT("Q371")))</f>
        <v>0</v>
      </c>
      <c r="BS371" s="50" t="str">
        <f ca="1">IF(ISBLANK(INDIRECT("R371"))," ",(INDIRECT("R371")))</f>
        <v xml:space="preserve"> </v>
      </c>
      <c r="BT371" s="50" t="str">
        <f ca="1">IF(ISBLANK(INDIRECT("S371"))," ",(INDIRECT("S371")))</f>
        <v xml:space="preserve"> </v>
      </c>
      <c r="BU371" s="40"/>
    </row>
    <row r="372" spans="1:73" x14ac:dyDescent="0.25">
      <c r="A372" s="379">
        <v>367</v>
      </c>
      <c r="B372" s="226"/>
      <c r="C372" s="227"/>
      <c r="D372" s="226"/>
      <c r="E372" s="227"/>
      <c r="F372" s="226"/>
      <c r="G372" s="226"/>
      <c r="H372" s="226"/>
      <c r="I372" s="226"/>
      <c r="J372" s="226"/>
      <c r="K372" s="226"/>
      <c r="L372" s="226"/>
      <c r="M372" s="226"/>
      <c r="N372" s="226"/>
      <c r="O372" s="235"/>
      <c r="P372" s="235"/>
      <c r="Q372" s="150">
        <f t="shared" si="13"/>
        <v>0</v>
      </c>
      <c r="R372" s="147"/>
      <c r="S372" s="226"/>
      <c r="BA372" s="50">
        <f ca="1">IF(ISBLANK(INDIRECT("A372"))," ",(INDIRECT("A372")))</f>
        <v>367</v>
      </c>
      <c r="BB372" s="50" t="str">
        <f ca="1">IF(ISBLANK(INDIRECT("B372"))," ",(INDIRECT("B372")))</f>
        <v xml:space="preserve"> </v>
      </c>
      <c r="BC372" s="50" t="str">
        <f ca="1">IF(ISBLANK(INDIRECT("C372"))," ",(INDIRECT("C372")))</f>
        <v xml:space="preserve"> </v>
      </c>
      <c r="BD372" s="50" t="str">
        <f ca="1">IF(ISBLANK(INDIRECT("D372"))," ",(INDIRECT("D372")))</f>
        <v xml:space="preserve"> </v>
      </c>
      <c r="BE372" s="50" t="str">
        <f ca="1">IF(ISBLANK(INDIRECT("E372"))," ",(INDIRECT("E372")))</f>
        <v xml:space="preserve"> </v>
      </c>
      <c r="BF372" s="50" t="str">
        <f ca="1">IF(ISBLANK(INDIRECT("F372"))," ",(INDIRECT("F372")))</f>
        <v xml:space="preserve"> </v>
      </c>
      <c r="BG372" s="50" t="str">
        <f ca="1">IF(ISBLANK(INDIRECT("G372"))," ",(INDIRECT("G372")))</f>
        <v xml:space="preserve"> </v>
      </c>
      <c r="BH372" s="50" t="str">
        <f ca="1">IF(ISBLANK(INDIRECT("H372"))," ",(INDIRECT("H372")))</f>
        <v xml:space="preserve"> </v>
      </c>
      <c r="BI372" s="50" t="str">
        <f ca="1">IF(ISBLANK(INDIRECT("I372"))," ",(INDIRECT("I372")))</f>
        <v xml:space="preserve"> </v>
      </c>
      <c r="BJ372" s="50" t="str">
        <f ca="1">IF(ISBLANK(INDIRECT("J372"))," ",(INDIRECT("J372")))</f>
        <v xml:space="preserve"> </v>
      </c>
      <c r="BK372" s="50" t="str">
        <f ca="1">IF(ISBLANK(INDIRECT("K372"))," ",(INDIRECT("K372")))</f>
        <v xml:space="preserve"> </v>
      </c>
      <c r="BL372" s="50" t="str">
        <f ca="1">IF(ISBLANK(INDIRECT("L372"))," ",(INDIRECT("L372")))</f>
        <v xml:space="preserve"> </v>
      </c>
      <c r="BM372" s="50" t="str">
        <f ca="1">IF(ISBLANK(INDIRECT("M372"))," ",(INDIRECT("M372")))</f>
        <v xml:space="preserve"> </v>
      </c>
      <c r="BN372" s="50" t="str">
        <f ca="1">IF(ISBLANK(INDIRECT("N372"))," ",(INDIRECT("N372")))</f>
        <v xml:space="preserve"> </v>
      </c>
      <c r="BO372" s="40" t="str">
        <f t="shared" ca="1" si="12"/>
        <v xml:space="preserve"> </v>
      </c>
      <c r="BP372" s="50" t="str">
        <f ca="1">IF(ISBLANK(INDIRECT("O372"))," ",(INDIRECT("O372")))</f>
        <v xml:space="preserve"> </v>
      </c>
      <c r="BQ372" s="50" t="str">
        <f ca="1">IF(ISBLANK(INDIRECT("P372"))," ",(INDIRECT("P372")))</f>
        <v xml:space="preserve"> </v>
      </c>
      <c r="BR372" s="50">
        <f ca="1">IF(ISBLANK(INDIRECT("Q372"))," ",(INDIRECT("Q372")))</f>
        <v>0</v>
      </c>
      <c r="BS372" s="50" t="str">
        <f ca="1">IF(ISBLANK(INDIRECT("R372"))," ",(INDIRECT("R372")))</f>
        <v xml:space="preserve"> </v>
      </c>
      <c r="BT372" s="50" t="str">
        <f ca="1">IF(ISBLANK(INDIRECT("S372"))," ",(INDIRECT("S372")))</f>
        <v xml:space="preserve"> </v>
      </c>
      <c r="BU372" s="40"/>
    </row>
    <row r="373" spans="1:73" x14ac:dyDescent="0.25">
      <c r="A373" s="379">
        <v>368</v>
      </c>
      <c r="B373" s="226"/>
      <c r="C373" s="227"/>
      <c r="D373" s="226"/>
      <c r="E373" s="227"/>
      <c r="F373" s="226"/>
      <c r="G373" s="226"/>
      <c r="H373" s="226"/>
      <c r="I373" s="226"/>
      <c r="J373" s="226"/>
      <c r="K373" s="226"/>
      <c r="L373" s="226"/>
      <c r="M373" s="226"/>
      <c r="N373" s="226"/>
      <c r="O373" s="235"/>
      <c r="P373" s="235"/>
      <c r="Q373" s="150">
        <f t="shared" si="13"/>
        <v>0</v>
      </c>
      <c r="R373" s="147"/>
      <c r="S373" s="226"/>
      <c r="BA373" s="50">
        <f ca="1">IF(ISBLANK(INDIRECT("A373"))," ",(INDIRECT("A373")))</f>
        <v>368</v>
      </c>
      <c r="BB373" s="50" t="str">
        <f ca="1">IF(ISBLANK(INDIRECT("B373"))," ",(INDIRECT("B373")))</f>
        <v xml:space="preserve"> </v>
      </c>
      <c r="BC373" s="50" t="str">
        <f ca="1">IF(ISBLANK(INDIRECT("C373"))," ",(INDIRECT("C373")))</f>
        <v xml:space="preserve"> </v>
      </c>
      <c r="BD373" s="50" t="str">
        <f ca="1">IF(ISBLANK(INDIRECT("D373"))," ",(INDIRECT("D373")))</f>
        <v xml:space="preserve"> </v>
      </c>
      <c r="BE373" s="50" t="str">
        <f ca="1">IF(ISBLANK(INDIRECT("E373"))," ",(INDIRECT("E373")))</f>
        <v xml:space="preserve"> </v>
      </c>
      <c r="BF373" s="50" t="str">
        <f ca="1">IF(ISBLANK(INDIRECT("F373"))," ",(INDIRECT("F373")))</f>
        <v xml:space="preserve"> </v>
      </c>
      <c r="BG373" s="50" t="str">
        <f ca="1">IF(ISBLANK(INDIRECT("G373"))," ",(INDIRECT("G373")))</f>
        <v xml:space="preserve"> </v>
      </c>
      <c r="BH373" s="50" t="str">
        <f ca="1">IF(ISBLANK(INDIRECT("H373"))," ",(INDIRECT("H373")))</f>
        <v xml:space="preserve"> </v>
      </c>
      <c r="BI373" s="50" t="str">
        <f ca="1">IF(ISBLANK(INDIRECT("I373"))," ",(INDIRECT("I373")))</f>
        <v xml:space="preserve"> </v>
      </c>
      <c r="BJ373" s="50" t="str">
        <f ca="1">IF(ISBLANK(INDIRECT("J373"))," ",(INDIRECT("J373")))</f>
        <v xml:space="preserve"> </v>
      </c>
      <c r="BK373" s="50" t="str">
        <f ca="1">IF(ISBLANK(INDIRECT("K373"))," ",(INDIRECT("K373")))</f>
        <v xml:space="preserve"> </v>
      </c>
      <c r="BL373" s="50" t="str">
        <f ca="1">IF(ISBLANK(INDIRECT("L373"))," ",(INDIRECT("L373")))</f>
        <v xml:space="preserve"> </v>
      </c>
      <c r="BM373" s="50" t="str">
        <f ca="1">IF(ISBLANK(INDIRECT("M373"))," ",(INDIRECT("M373")))</f>
        <v xml:space="preserve"> </v>
      </c>
      <c r="BN373" s="50" t="str">
        <f ca="1">IF(ISBLANK(INDIRECT("N373"))," ",(INDIRECT("N373")))</f>
        <v xml:space="preserve"> </v>
      </c>
      <c r="BO373" s="40" t="str">
        <f t="shared" ca="1" si="12"/>
        <v xml:space="preserve"> </v>
      </c>
      <c r="BP373" s="50" t="str">
        <f ca="1">IF(ISBLANK(INDIRECT("O373"))," ",(INDIRECT("O373")))</f>
        <v xml:space="preserve"> </v>
      </c>
      <c r="BQ373" s="50" t="str">
        <f ca="1">IF(ISBLANK(INDIRECT("P373"))," ",(INDIRECT("P373")))</f>
        <v xml:space="preserve"> </v>
      </c>
      <c r="BR373" s="50">
        <f ca="1">IF(ISBLANK(INDIRECT("Q373"))," ",(INDIRECT("Q373")))</f>
        <v>0</v>
      </c>
      <c r="BS373" s="50" t="str">
        <f ca="1">IF(ISBLANK(INDIRECT("R373"))," ",(INDIRECT("R373")))</f>
        <v xml:space="preserve"> </v>
      </c>
      <c r="BT373" s="50" t="str">
        <f ca="1">IF(ISBLANK(INDIRECT("S373"))," ",(INDIRECT("S373")))</f>
        <v xml:space="preserve"> </v>
      </c>
      <c r="BU373" s="40"/>
    </row>
    <row r="374" spans="1:73" x14ac:dyDescent="0.25">
      <c r="A374" s="379">
        <v>369</v>
      </c>
      <c r="B374" s="226"/>
      <c r="C374" s="227"/>
      <c r="D374" s="226"/>
      <c r="E374" s="227"/>
      <c r="F374" s="226"/>
      <c r="G374" s="226"/>
      <c r="H374" s="226"/>
      <c r="I374" s="226"/>
      <c r="J374" s="226"/>
      <c r="K374" s="226"/>
      <c r="L374" s="226"/>
      <c r="M374" s="226"/>
      <c r="N374" s="226"/>
      <c r="O374" s="235"/>
      <c r="P374" s="235"/>
      <c r="Q374" s="150">
        <f t="shared" si="13"/>
        <v>0</v>
      </c>
      <c r="R374" s="147"/>
      <c r="S374" s="226"/>
      <c r="BA374" s="50">
        <f ca="1">IF(ISBLANK(INDIRECT("A374"))," ",(INDIRECT("A374")))</f>
        <v>369</v>
      </c>
      <c r="BB374" s="50" t="str">
        <f ca="1">IF(ISBLANK(INDIRECT("B374"))," ",(INDIRECT("B374")))</f>
        <v xml:space="preserve"> </v>
      </c>
      <c r="BC374" s="50" t="str">
        <f ca="1">IF(ISBLANK(INDIRECT("C374"))," ",(INDIRECT("C374")))</f>
        <v xml:space="preserve"> </v>
      </c>
      <c r="BD374" s="50" t="str">
        <f ca="1">IF(ISBLANK(INDIRECT("D374"))," ",(INDIRECT("D374")))</f>
        <v xml:space="preserve"> </v>
      </c>
      <c r="BE374" s="50" t="str">
        <f ca="1">IF(ISBLANK(INDIRECT("E374"))," ",(INDIRECT("E374")))</f>
        <v xml:space="preserve"> </v>
      </c>
      <c r="BF374" s="50" t="str">
        <f ca="1">IF(ISBLANK(INDIRECT("F374"))," ",(INDIRECT("F374")))</f>
        <v xml:space="preserve"> </v>
      </c>
      <c r="BG374" s="50" t="str">
        <f ca="1">IF(ISBLANK(INDIRECT("G374"))," ",(INDIRECT("G374")))</f>
        <v xml:space="preserve"> </v>
      </c>
      <c r="BH374" s="50" t="str">
        <f ca="1">IF(ISBLANK(INDIRECT("H374"))," ",(INDIRECT("H374")))</f>
        <v xml:space="preserve"> </v>
      </c>
      <c r="BI374" s="50" t="str">
        <f ca="1">IF(ISBLANK(INDIRECT("I374"))," ",(INDIRECT("I374")))</f>
        <v xml:space="preserve"> </v>
      </c>
      <c r="BJ374" s="50" t="str">
        <f ca="1">IF(ISBLANK(INDIRECT("J374"))," ",(INDIRECT("J374")))</f>
        <v xml:space="preserve"> </v>
      </c>
      <c r="BK374" s="50" t="str">
        <f ca="1">IF(ISBLANK(INDIRECT("K374"))," ",(INDIRECT("K374")))</f>
        <v xml:space="preserve"> </v>
      </c>
      <c r="BL374" s="50" t="str">
        <f ca="1">IF(ISBLANK(INDIRECT("L374"))," ",(INDIRECT("L374")))</f>
        <v xml:space="preserve"> </v>
      </c>
      <c r="BM374" s="50" t="str">
        <f ca="1">IF(ISBLANK(INDIRECT("M374"))," ",(INDIRECT("M374")))</f>
        <v xml:space="preserve"> </v>
      </c>
      <c r="BN374" s="50" t="str">
        <f ca="1">IF(ISBLANK(INDIRECT("N374"))," ",(INDIRECT("N374")))</f>
        <v xml:space="preserve"> </v>
      </c>
      <c r="BO374" s="40" t="str">
        <f t="shared" ca="1" si="12"/>
        <v xml:space="preserve"> </v>
      </c>
      <c r="BP374" s="50" t="str">
        <f ca="1">IF(ISBLANK(INDIRECT("O374"))," ",(INDIRECT("O374")))</f>
        <v xml:space="preserve"> </v>
      </c>
      <c r="BQ374" s="50" t="str">
        <f ca="1">IF(ISBLANK(INDIRECT("P374"))," ",(INDIRECT("P374")))</f>
        <v xml:space="preserve"> </v>
      </c>
      <c r="BR374" s="50">
        <f ca="1">IF(ISBLANK(INDIRECT("Q374"))," ",(INDIRECT("Q374")))</f>
        <v>0</v>
      </c>
      <c r="BS374" s="50" t="str">
        <f ca="1">IF(ISBLANK(INDIRECT("R374"))," ",(INDIRECT("R374")))</f>
        <v xml:space="preserve"> </v>
      </c>
      <c r="BT374" s="50" t="str">
        <f ca="1">IF(ISBLANK(INDIRECT("S374"))," ",(INDIRECT("S374")))</f>
        <v xml:space="preserve"> </v>
      </c>
      <c r="BU374" s="40"/>
    </row>
    <row r="375" spans="1:73" x14ac:dyDescent="0.25">
      <c r="A375" s="379">
        <v>370</v>
      </c>
      <c r="B375" s="226"/>
      <c r="C375" s="227"/>
      <c r="D375" s="226"/>
      <c r="E375" s="227"/>
      <c r="F375" s="226"/>
      <c r="G375" s="226"/>
      <c r="H375" s="226"/>
      <c r="I375" s="226"/>
      <c r="J375" s="226"/>
      <c r="K375" s="226"/>
      <c r="L375" s="226"/>
      <c r="M375" s="226"/>
      <c r="N375" s="226"/>
      <c r="O375" s="235"/>
      <c r="P375" s="235"/>
      <c r="Q375" s="150">
        <f t="shared" si="13"/>
        <v>0</v>
      </c>
      <c r="R375" s="147"/>
      <c r="S375" s="226"/>
      <c r="BA375" s="50">
        <f ca="1">IF(ISBLANK(INDIRECT("A375"))," ",(INDIRECT("A375")))</f>
        <v>370</v>
      </c>
      <c r="BB375" s="50" t="str">
        <f ca="1">IF(ISBLANK(INDIRECT("B375"))," ",(INDIRECT("B375")))</f>
        <v xml:space="preserve"> </v>
      </c>
      <c r="BC375" s="50" t="str">
        <f ca="1">IF(ISBLANK(INDIRECT("C375"))," ",(INDIRECT("C375")))</f>
        <v xml:space="preserve"> </v>
      </c>
      <c r="BD375" s="50" t="str">
        <f ca="1">IF(ISBLANK(INDIRECT("D375"))," ",(INDIRECT("D375")))</f>
        <v xml:space="preserve"> </v>
      </c>
      <c r="BE375" s="50" t="str">
        <f ca="1">IF(ISBLANK(INDIRECT("E375"))," ",(INDIRECT("E375")))</f>
        <v xml:space="preserve"> </v>
      </c>
      <c r="BF375" s="50" t="str">
        <f ca="1">IF(ISBLANK(INDIRECT("F375"))," ",(INDIRECT("F375")))</f>
        <v xml:space="preserve"> </v>
      </c>
      <c r="BG375" s="50" t="str">
        <f ca="1">IF(ISBLANK(INDIRECT("G375"))," ",(INDIRECT("G375")))</f>
        <v xml:space="preserve"> </v>
      </c>
      <c r="BH375" s="50" t="str">
        <f ca="1">IF(ISBLANK(INDIRECT("H375"))," ",(INDIRECT("H375")))</f>
        <v xml:space="preserve"> </v>
      </c>
      <c r="BI375" s="50" t="str">
        <f ca="1">IF(ISBLANK(INDIRECT("I375"))," ",(INDIRECT("I375")))</f>
        <v xml:space="preserve"> </v>
      </c>
      <c r="BJ375" s="50" t="str">
        <f ca="1">IF(ISBLANK(INDIRECT("J375"))," ",(INDIRECT("J375")))</f>
        <v xml:space="preserve"> </v>
      </c>
      <c r="BK375" s="50" t="str">
        <f ca="1">IF(ISBLANK(INDIRECT("K375"))," ",(INDIRECT("K375")))</f>
        <v xml:space="preserve"> </v>
      </c>
      <c r="BL375" s="50" t="str">
        <f ca="1">IF(ISBLANK(INDIRECT("L375"))," ",(INDIRECT("L375")))</f>
        <v xml:space="preserve"> </v>
      </c>
      <c r="BM375" s="50" t="str">
        <f ca="1">IF(ISBLANK(INDIRECT("M375"))," ",(INDIRECT("M375")))</f>
        <v xml:space="preserve"> </v>
      </c>
      <c r="BN375" s="50" t="str">
        <f ca="1">IF(ISBLANK(INDIRECT("N375"))," ",(INDIRECT("N375")))</f>
        <v xml:space="preserve"> </v>
      </c>
      <c r="BO375" s="40" t="str">
        <f t="shared" ca="1" si="12"/>
        <v xml:space="preserve"> </v>
      </c>
      <c r="BP375" s="50" t="str">
        <f ca="1">IF(ISBLANK(INDIRECT("O375"))," ",(INDIRECT("O375")))</f>
        <v xml:space="preserve"> </v>
      </c>
      <c r="BQ375" s="50" t="str">
        <f ca="1">IF(ISBLANK(INDIRECT("P375"))," ",(INDIRECT("P375")))</f>
        <v xml:space="preserve"> </v>
      </c>
      <c r="BR375" s="50">
        <f ca="1">IF(ISBLANK(INDIRECT("Q375"))," ",(INDIRECT("Q375")))</f>
        <v>0</v>
      </c>
      <c r="BS375" s="50" t="str">
        <f ca="1">IF(ISBLANK(INDIRECT("R375"))," ",(INDIRECT("R375")))</f>
        <v xml:space="preserve"> </v>
      </c>
      <c r="BT375" s="50" t="str">
        <f ca="1">IF(ISBLANK(INDIRECT("S375"))," ",(INDIRECT("S375")))</f>
        <v xml:space="preserve"> </v>
      </c>
      <c r="BU375" s="40"/>
    </row>
    <row r="376" spans="1:73" x14ac:dyDescent="0.25">
      <c r="A376" s="379">
        <v>371</v>
      </c>
      <c r="B376" s="226"/>
      <c r="C376" s="227"/>
      <c r="D376" s="226"/>
      <c r="E376" s="227"/>
      <c r="F376" s="226"/>
      <c r="G376" s="226"/>
      <c r="H376" s="226"/>
      <c r="I376" s="226"/>
      <c r="J376" s="226"/>
      <c r="K376" s="226"/>
      <c r="L376" s="226"/>
      <c r="M376" s="226"/>
      <c r="N376" s="226"/>
      <c r="O376" s="235"/>
      <c r="P376" s="235"/>
      <c r="Q376" s="150">
        <f t="shared" si="13"/>
        <v>0</v>
      </c>
      <c r="R376" s="147"/>
      <c r="S376" s="226"/>
      <c r="BA376" s="50">
        <f ca="1">IF(ISBLANK(INDIRECT("A376"))," ",(INDIRECT("A376")))</f>
        <v>371</v>
      </c>
      <c r="BB376" s="50" t="str">
        <f ca="1">IF(ISBLANK(INDIRECT("B376"))," ",(INDIRECT("B376")))</f>
        <v xml:space="preserve"> </v>
      </c>
      <c r="BC376" s="50" t="str">
        <f ca="1">IF(ISBLANK(INDIRECT("C376"))," ",(INDIRECT("C376")))</f>
        <v xml:space="preserve"> </v>
      </c>
      <c r="BD376" s="50" t="str">
        <f ca="1">IF(ISBLANK(INDIRECT("D376"))," ",(INDIRECT("D376")))</f>
        <v xml:space="preserve"> </v>
      </c>
      <c r="BE376" s="50" t="str">
        <f ca="1">IF(ISBLANK(INDIRECT("E376"))," ",(INDIRECT("E376")))</f>
        <v xml:space="preserve"> </v>
      </c>
      <c r="BF376" s="50" t="str">
        <f ca="1">IF(ISBLANK(INDIRECT("F376"))," ",(INDIRECT("F376")))</f>
        <v xml:space="preserve"> </v>
      </c>
      <c r="BG376" s="50" t="str">
        <f ca="1">IF(ISBLANK(INDIRECT("G376"))," ",(INDIRECT("G376")))</f>
        <v xml:space="preserve"> </v>
      </c>
      <c r="BH376" s="50" t="str">
        <f ca="1">IF(ISBLANK(INDIRECT("H376"))," ",(INDIRECT("H376")))</f>
        <v xml:space="preserve"> </v>
      </c>
      <c r="BI376" s="50" t="str">
        <f ca="1">IF(ISBLANK(INDIRECT("I376"))," ",(INDIRECT("I376")))</f>
        <v xml:space="preserve"> </v>
      </c>
      <c r="BJ376" s="50" t="str">
        <f ca="1">IF(ISBLANK(INDIRECT("J376"))," ",(INDIRECT("J376")))</f>
        <v xml:space="preserve"> </v>
      </c>
      <c r="BK376" s="50" t="str">
        <f ca="1">IF(ISBLANK(INDIRECT("K376"))," ",(INDIRECT("K376")))</f>
        <v xml:space="preserve"> </v>
      </c>
      <c r="BL376" s="50" t="str">
        <f ca="1">IF(ISBLANK(INDIRECT("L376"))," ",(INDIRECT("L376")))</f>
        <v xml:space="preserve"> </v>
      </c>
      <c r="BM376" s="50" t="str">
        <f ca="1">IF(ISBLANK(INDIRECT("M376"))," ",(INDIRECT("M376")))</f>
        <v xml:space="preserve"> </v>
      </c>
      <c r="BN376" s="50" t="str">
        <f ca="1">IF(ISBLANK(INDIRECT("N376"))," ",(INDIRECT("N376")))</f>
        <v xml:space="preserve"> </v>
      </c>
      <c r="BO376" s="40" t="str">
        <f t="shared" ca="1" si="12"/>
        <v xml:space="preserve"> </v>
      </c>
      <c r="BP376" s="50" t="str">
        <f ca="1">IF(ISBLANK(INDIRECT("O376"))," ",(INDIRECT("O376")))</f>
        <v xml:space="preserve"> </v>
      </c>
      <c r="BQ376" s="50" t="str">
        <f ca="1">IF(ISBLANK(INDIRECT("P376"))," ",(INDIRECT("P376")))</f>
        <v xml:space="preserve"> </v>
      </c>
      <c r="BR376" s="50">
        <f ca="1">IF(ISBLANK(INDIRECT("Q376"))," ",(INDIRECT("Q376")))</f>
        <v>0</v>
      </c>
      <c r="BS376" s="50" t="str">
        <f ca="1">IF(ISBLANK(INDIRECT("R376"))," ",(INDIRECT("R376")))</f>
        <v xml:space="preserve"> </v>
      </c>
      <c r="BT376" s="50" t="str">
        <f ca="1">IF(ISBLANK(INDIRECT("S376"))," ",(INDIRECT("S376")))</f>
        <v xml:space="preserve"> </v>
      </c>
      <c r="BU376" s="40"/>
    </row>
    <row r="377" spans="1:73" x14ac:dyDescent="0.25">
      <c r="A377" s="379">
        <v>372</v>
      </c>
      <c r="B377" s="226"/>
      <c r="C377" s="227"/>
      <c r="D377" s="226"/>
      <c r="E377" s="227"/>
      <c r="F377" s="226"/>
      <c r="G377" s="226"/>
      <c r="H377" s="226"/>
      <c r="I377" s="226"/>
      <c r="J377" s="226"/>
      <c r="K377" s="226"/>
      <c r="L377" s="226"/>
      <c r="M377" s="226"/>
      <c r="N377" s="226"/>
      <c r="O377" s="235"/>
      <c r="P377" s="235"/>
      <c r="Q377" s="150">
        <f t="shared" si="13"/>
        <v>0</v>
      </c>
      <c r="R377" s="147"/>
      <c r="S377" s="226"/>
      <c r="BA377" s="50">
        <f ca="1">IF(ISBLANK(INDIRECT("A377"))," ",(INDIRECT("A377")))</f>
        <v>372</v>
      </c>
      <c r="BB377" s="50" t="str">
        <f ca="1">IF(ISBLANK(INDIRECT("B377"))," ",(INDIRECT("B377")))</f>
        <v xml:space="preserve"> </v>
      </c>
      <c r="BC377" s="50" t="str">
        <f ca="1">IF(ISBLANK(INDIRECT("C377"))," ",(INDIRECT("C377")))</f>
        <v xml:space="preserve"> </v>
      </c>
      <c r="BD377" s="50" t="str">
        <f ca="1">IF(ISBLANK(INDIRECT("D377"))," ",(INDIRECT("D377")))</f>
        <v xml:space="preserve"> </v>
      </c>
      <c r="BE377" s="50" t="str">
        <f ca="1">IF(ISBLANK(INDIRECT("E377"))," ",(INDIRECT("E377")))</f>
        <v xml:space="preserve"> </v>
      </c>
      <c r="BF377" s="50" t="str">
        <f ca="1">IF(ISBLANK(INDIRECT("F377"))," ",(INDIRECT("F377")))</f>
        <v xml:space="preserve"> </v>
      </c>
      <c r="BG377" s="50" t="str">
        <f ca="1">IF(ISBLANK(INDIRECT("G377"))," ",(INDIRECT("G377")))</f>
        <v xml:space="preserve"> </v>
      </c>
      <c r="BH377" s="50" t="str">
        <f ca="1">IF(ISBLANK(INDIRECT("H377"))," ",(INDIRECT("H377")))</f>
        <v xml:space="preserve"> </v>
      </c>
      <c r="BI377" s="50" t="str">
        <f ca="1">IF(ISBLANK(INDIRECT("I377"))," ",(INDIRECT("I377")))</f>
        <v xml:space="preserve"> </v>
      </c>
      <c r="BJ377" s="50" t="str">
        <f ca="1">IF(ISBLANK(INDIRECT("J377"))," ",(INDIRECT("J377")))</f>
        <v xml:space="preserve"> </v>
      </c>
      <c r="BK377" s="50" t="str">
        <f ca="1">IF(ISBLANK(INDIRECT("K377"))," ",(INDIRECT("K377")))</f>
        <v xml:space="preserve"> </v>
      </c>
      <c r="BL377" s="50" t="str">
        <f ca="1">IF(ISBLANK(INDIRECT("L377"))," ",(INDIRECT("L377")))</f>
        <v xml:space="preserve"> </v>
      </c>
      <c r="BM377" s="50" t="str">
        <f ca="1">IF(ISBLANK(INDIRECT("M377"))," ",(INDIRECT("M377")))</f>
        <v xml:space="preserve"> </v>
      </c>
      <c r="BN377" s="50" t="str">
        <f ca="1">IF(ISBLANK(INDIRECT("N377"))," ",(INDIRECT("N377")))</f>
        <v xml:space="preserve"> </v>
      </c>
      <c r="BO377" s="40" t="str">
        <f t="shared" ca="1" si="12"/>
        <v xml:space="preserve"> </v>
      </c>
      <c r="BP377" s="50" t="str">
        <f ca="1">IF(ISBLANK(INDIRECT("O377"))," ",(INDIRECT("O377")))</f>
        <v xml:space="preserve"> </v>
      </c>
      <c r="BQ377" s="50" t="str">
        <f ca="1">IF(ISBLANK(INDIRECT("P377"))," ",(INDIRECT("P377")))</f>
        <v xml:space="preserve"> </v>
      </c>
      <c r="BR377" s="50">
        <f ca="1">IF(ISBLANK(INDIRECT("Q377"))," ",(INDIRECT("Q377")))</f>
        <v>0</v>
      </c>
      <c r="BS377" s="50" t="str">
        <f ca="1">IF(ISBLANK(INDIRECT("R377"))," ",(INDIRECT("R377")))</f>
        <v xml:space="preserve"> </v>
      </c>
      <c r="BT377" s="50" t="str">
        <f ca="1">IF(ISBLANK(INDIRECT("S377"))," ",(INDIRECT("S377")))</f>
        <v xml:space="preserve"> </v>
      </c>
      <c r="BU377" s="40"/>
    </row>
    <row r="378" spans="1:73" x14ac:dyDescent="0.25">
      <c r="A378" s="379">
        <v>373</v>
      </c>
      <c r="B378" s="226"/>
      <c r="C378" s="227"/>
      <c r="D378" s="226"/>
      <c r="E378" s="227"/>
      <c r="F378" s="226"/>
      <c r="G378" s="226"/>
      <c r="H378" s="226"/>
      <c r="I378" s="226"/>
      <c r="J378" s="226"/>
      <c r="K378" s="226"/>
      <c r="L378" s="226"/>
      <c r="M378" s="226"/>
      <c r="N378" s="226"/>
      <c r="O378" s="235"/>
      <c r="P378" s="235"/>
      <c r="Q378" s="150">
        <f t="shared" si="13"/>
        <v>0</v>
      </c>
      <c r="R378" s="147"/>
      <c r="S378" s="226"/>
      <c r="BA378" s="50">
        <f ca="1">IF(ISBLANK(INDIRECT("A378"))," ",(INDIRECT("A378")))</f>
        <v>373</v>
      </c>
      <c r="BB378" s="50" t="str">
        <f ca="1">IF(ISBLANK(INDIRECT("B378"))," ",(INDIRECT("B378")))</f>
        <v xml:space="preserve"> </v>
      </c>
      <c r="BC378" s="50" t="str">
        <f ca="1">IF(ISBLANK(INDIRECT("C378"))," ",(INDIRECT("C378")))</f>
        <v xml:space="preserve"> </v>
      </c>
      <c r="BD378" s="50" t="str">
        <f ca="1">IF(ISBLANK(INDIRECT("D378"))," ",(INDIRECT("D378")))</f>
        <v xml:space="preserve"> </v>
      </c>
      <c r="BE378" s="50" t="str">
        <f ca="1">IF(ISBLANK(INDIRECT("E378"))," ",(INDIRECT("E378")))</f>
        <v xml:space="preserve"> </v>
      </c>
      <c r="BF378" s="50" t="str">
        <f ca="1">IF(ISBLANK(INDIRECT("F378"))," ",(INDIRECT("F378")))</f>
        <v xml:space="preserve"> </v>
      </c>
      <c r="BG378" s="50" t="str">
        <f ca="1">IF(ISBLANK(INDIRECT("G378"))," ",(INDIRECT("G378")))</f>
        <v xml:space="preserve"> </v>
      </c>
      <c r="BH378" s="50" t="str">
        <f ca="1">IF(ISBLANK(INDIRECT("H378"))," ",(INDIRECT("H378")))</f>
        <v xml:space="preserve"> </v>
      </c>
      <c r="BI378" s="50" t="str">
        <f ca="1">IF(ISBLANK(INDIRECT("I378"))," ",(INDIRECT("I378")))</f>
        <v xml:space="preserve"> </v>
      </c>
      <c r="BJ378" s="50" t="str">
        <f ca="1">IF(ISBLANK(INDIRECT("J378"))," ",(INDIRECT("J378")))</f>
        <v xml:space="preserve"> </v>
      </c>
      <c r="BK378" s="50" t="str">
        <f ca="1">IF(ISBLANK(INDIRECT("K378"))," ",(INDIRECT("K378")))</f>
        <v xml:space="preserve"> </v>
      </c>
      <c r="BL378" s="50" t="str">
        <f ca="1">IF(ISBLANK(INDIRECT("L378"))," ",(INDIRECT("L378")))</f>
        <v xml:space="preserve"> </v>
      </c>
      <c r="BM378" s="50" t="str">
        <f ca="1">IF(ISBLANK(INDIRECT("M378"))," ",(INDIRECT("M378")))</f>
        <v xml:space="preserve"> </v>
      </c>
      <c r="BN378" s="50" t="str">
        <f ca="1">IF(ISBLANK(INDIRECT("N378"))," ",(INDIRECT("N378")))</f>
        <v xml:space="preserve"> </v>
      </c>
      <c r="BO378" s="40" t="str">
        <f t="shared" ca="1" si="12"/>
        <v xml:space="preserve"> </v>
      </c>
      <c r="BP378" s="50" t="str">
        <f ca="1">IF(ISBLANK(INDIRECT("O378"))," ",(INDIRECT("O378")))</f>
        <v xml:space="preserve"> </v>
      </c>
      <c r="BQ378" s="50" t="str">
        <f ca="1">IF(ISBLANK(INDIRECT("P378"))," ",(INDIRECT("P378")))</f>
        <v xml:space="preserve"> </v>
      </c>
      <c r="BR378" s="50">
        <f ca="1">IF(ISBLANK(INDIRECT("Q378"))," ",(INDIRECT("Q378")))</f>
        <v>0</v>
      </c>
      <c r="BS378" s="50" t="str">
        <f ca="1">IF(ISBLANK(INDIRECT("R378"))," ",(INDIRECT("R378")))</f>
        <v xml:space="preserve"> </v>
      </c>
      <c r="BT378" s="50" t="str">
        <f ca="1">IF(ISBLANK(INDIRECT("S378"))," ",(INDIRECT("S378")))</f>
        <v xml:space="preserve"> </v>
      </c>
      <c r="BU378" s="40"/>
    </row>
    <row r="379" spans="1:73" x14ac:dyDescent="0.25">
      <c r="A379" s="379">
        <v>374</v>
      </c>
      <c r="B379" s="226"/>
      <c r="C379" s="227"/>
      <c r="D379" s="226"/>
      <c r="E379" s="227"/>
      <c r="F379" s="226"/>
      <c r="G379" s="226"/>
      <c r="H379" s="226"/>
      <c r="I379" s="226"/>
      <c r="J379" s="226"/>
      <c r="K379" s="226"/>
      <c r="L379" s="226"/>
      <c r="M379" s="226"/>
      <c r="N379" s="226"/>
      <c r="O379" s="235"/>
      <c r="P379" s="235"/>
      <c r="Q379" s="150">
        <f t="shared" si="13"/>
        <v>0</v>
      </c>
      <c r="R379" s="147"/>
      <c r="S379" s="226"/>
      <c r="BA379" s="50">
        <f ca="1">IF(ISBLANK(INDIRECT("A379"))," ",(INDIRECT("A379")))</f>
        <v>374</v>
      </c>
      <c r="BB379" s="50" t="str">
        <f ca="1">IF(ISBLANK(INDIRECT("B379"))," ",(INDIRECT("B379")))</f>
        <v xml:space="preserve"> </v>
      </c>
      <c r="BC379" s="50" t="str">
        <f ca="1">IF(ISBLANK(INDIRECT("C379"))," ",(INDIRECT("C379")))</f>
        <v xml:space="preserve"> </v>
      </c>
      <c r="BD379" s="50" t="str">
        <f ca="1">IF(ISBLANK(INDIRECT("D379"))," ",(INDIRECT("D379")))</f>
        <v xml:space="preserve"> </v>
      </c>
      <c r="BE379" s="50" t="str">
        <f ca="1">IF(ISBLANK(INDIRECT("E379"))," ",(INDIRECT("E379")))</f>
        <v xml:space="preserve"> </v>
      </c>
      <c r="BF379" s="50" t="str">
        <f ca="1">IF(ISBLANK(INDIRECT("F379"))," ",(INDIRECT("F379")))</f>
        <v xml:space="preserve"> </v>
      </c>
      <c r="BG379" s="50" t="str">
        <f ca="1">IF(ISBLANK(INDIRECT("G379"))," ",(INDIRECT("G379")))</f>
        <v xml:space="preserve"> </v>
      </c>
      <c r="BH379" s="50" t="str">
        <f ca="1">IF(ISBLANK(INDIRECT("H379"))," ",(INDIRECT("H379")))</f>
        <v xml:space="preserve"> </v>
      </c>
      <c r="BI379" s="50" t="str">
        <f ca="1">IF(ISBLANK(INDIRECT("I379"))," ",(INDIRECT("I379")))</f>
        <v xml:space="preserve"> </v>
      </c>
      <c r="BJ379" s="50" t="str">
        <f ca="1">IF(ISBLANK(INDIRECT("J379"))," ",(INDIRECT("J379")))</f>
        <v xml:space="preserve"> </v>
      </c>
      <c r="BK379" s="50" t="str">
        <f ca="1">IF(ISBLANK(INDIRECT("K379"))," ",(INDIRECT("K379")))</f>
        <v xml:space="preserve"> </v>
      </c>
      <c r="BL379" s="50" t="str">
        <f ca="1">IF(ISBLANK(INDIRECT("L379"))," ",(INDIRECT("L379")))</f>
        <v xml:space="preserve"> </v>
      </c>
      <c r="BM379" s="50" t="str">
        <f ca="1">IF(ISBLANK(INDIRECT("M379"))," ",(INDIRECT("M379")))</f>
        <v xml:space="preserve"> </v>
      </c>
      <c r="BN379" s="50" t="str">
        <f ca="1">IF(ISBLANK(INDIRECT("N379"))," ",(INDIRECT("N379")))</f>
        <v xml:space="preserve"> </v>
      </c>
      <c r="BO379" s="40" t="str">
        <f t="shared" ca="1" si="12"/>
        <v xml:space="preserve"> </v>
      </c>
      <c r="BP379" s="50" t="str">
        <f ca="1">IF(ISBLANK(INDIRECT("O379"))," ",(INDIRECT("O379")))</f>
        <v xml:space="preserve"> </v>
      </c>
      <c r="BQ379" s="50" t="str">
        <f ca="1">IF(ISBLANK(INDIRECT("P379"))," ",(INDIRECT("P379")))</f>
        <v xml:space="preserve"> </v>
      </c>
      <c r="BR379" s="50">
        <f ca="1">IF(ISBLANK(INDIRECT("Q379"))," ",(INDIRECT("Q379")))</f>
        <v>0</v>
      </c>
      <c r="BS379" s="50" t="str">
        <f ca="1">IF(ISBLANK(INDIRECT("R379"))," ",(INDIRECT("R379")))</f>
        <v xml:space="preserve"> </v>
      </c>
      <c r="BT379" s="50" t="str">
        <f ca="1">IF(ISBLANK(INDIRECT("S379"))," ",(INDIRECT("S379")))</f>
        <v xml:space="preserve"> </v>
      </c>
      <c r="BU379" s="40"/>
    </row>
    <row r="380" spans="1:73" x14ac:dyDescent="0.25">
      <c r="A380" s="379">
        <v>375</v>
      </c>
      <c r="B380" s="226"/>
      <c r="C380" s="227"/>
      <c r="D380" s="226"/>
      <c r="E380" s="227"/>
      <c r="F380" s="226"/>
      <c r="G380" s="226"/>
      <c r="H380" s="226"/>
      <c r="I380" s="226"/>
      <c r="J380" s="226"/>
      <c r="K380" s="226"/>
      <c r="L380" s="226"/>
      <c r="M380" s="226"/>
      <c r="N380" s="226"/>
      <c r="O380" s="235"/>
      <c r="P380" s="235"/>
      <c r="Q380" s="150">
        <f t="shared" si="13"/>
        <v>0</v>
      </c>
      <c r="R380" s="147"/>
      <c r="S380" s="226"/>
      <c r="BA380" s="50">
        <f ca="1">IF(ISBLANK(INDIRECT("A380"))," ",(INDIRECT("A380")))</f>
        <v>375</v>
      </c>
      <c r="BB380" s="50" t="str">
        <f ca="1">IF(ISBLANK(INDIRECT("B380"))," ",(INDIRECT("B380")))</f>
        <v xml:space="preserve"> </v>
      </c>
      <c r="BC380" s="50" t="str">
        <f ca="1">IF(ISBLANK(INDIRECT("C380"))," ",(INDIRECT("C380")))</f>
        <v xml:space="preserve"> </v>
      </c>
      <c r="BD380" s="50" t="str">
        <f ca="1">IF(ISBLANK(INDIRECT("D380"))," ",(INDIRECT("D380")))</f>
        <v xml:space="preserve"> </v>
      </c>
      <c r="BE380" s="50" t="str">
        <f ca="1">IF(ISBLANK(INDIRECT("E380"))," ",(INDIRECT("E380")))</f>
        <v xml:space="preserve"> </v>
      </c>
      <c r="BF380" s="50" t="str">
        <f ca="1">IF(ISBLANK(INDIRECT("F380"))," ",(INDIRECT("F380")))</f>
        <v xml:space="preserve"> </v>
      </c>
      <c r="BG380" s="50" t="str">
        <f ca="1">IF(ISBLANK(INDIRECT("G380"))," ",(INDIRECT("G380")))</f>
        <v xml:space="preserve"> </v>
      </c>
      <c r="BH380" s="50" t="str">
        <f ca="1">IF(ISBLANK(INDIRECT("H380"))," ",(INDIRECT("H380")))</f>
        <v xml:space="preserve"> </v>
      </c>
      <c r="BI380" s="50" t="str">
        <f ca="1">IF(ISBLANK(INDIRECT("I380"))," ",(INDIRECT("I380")))</f>
        <v xml:space="preserve"> </v>
      </c>
      <c r="BJ380" s="50" t="str">
        <f ca="1">IF(ISBLANK(INDIRECT("J380"))," ",(INDIRECT("J380")))</f>
        <v xml:space="preserve"> </v>
      </c>
      <c r="BK380" s="50" t="str">
        <f ca="1">IF(ISBLANK(INDIRECT("K380"))," ",(INDIRECT("K380")))</f>
        <v xml:space="preserve"> </v>
      </c>
      <c r="BL380" s="50" t="str">
        <f ca="1">IF(ISBLANK(INDIRECT("L380"))," ",(INDIRECT("L380")))</f>
        <v xml:space="preserve"> </v>
      </c>
      <c r="BM380" s="50" t="str">
        <f ca="1">IF(ISBLANK(INDIRECT("M380"))," ",(INDIRECT("M380")))</f>
        <v xml:space="preserve"> </v>
      </c>
      <c r="BN380" s="50" t="str">
        <f ca="1">IF(ISBLANK(INDIRECT("N380"))," ",(INDIRECT("N380")))</f>
        <v xml:space="preserve"> </v>
      </c>
      <c r="BO380" s="40" t="str">
        <f t="shared" ca="1" si="12"/>
        <v xml:space="preserve"> </v>
      </c>
      <c r="BP380" s="50" t="str">
        <f ca="1">IF(ISBLANK(INDIRECT("O380"))," ",(INDIRECT("O380")))</f>
        <v xml:space="preserve"> </v>
      </c>
      <c r="BQ380" s="50" t="str">
        <f ca="1">IF(ISBLANK(INDIRECT("P380"))," ",(INDIRECT("P380")))</f>
        <v xml:space="preserve"> </v>
      </c>
      <c r="BR380" s="50">
        <f ca="1">IF(ISBLANK(INDIRECT("Q380"))," ",(INDIRECT("Q380")))</f>
        <v>0</v>
      </c>
      <c r="BS380" s="50" t="str">
        <f ca="1">IF(ISBLANK(INDIRECT("R380"))," ",(INDIRECT("R380")))</f>
        <v xml:space="preserve"> </v>
      </c>
      <c r="BT380" s="50" t="str">
        <f ca="1">IF(ISBLANK(INDIRECT("S380"))," ",(INDIRECT("S380")))</f>
        <v xml:space="preserve"> </v>
      </c>
      <c r="BU380" s="40"/>
    </row>
    <row r="381" spans="1:73" x14ac:dyDescent="0.25">
      <c r="A381" s="379">
        <v>376</v>
      </c>
      <c r="B381" s="226"/>
      <c r="C381" s="227"/>
      <c r="D381" s="226"/>
      <c r="E381" s="227"/>
      <c r="F381" s="226"/>
      <c r="G381" s="226"/>
      <c r="H381" s="226"/>
      <c r="I381" s="226"/>
      <c r="J381" s="226"/>
      <c r="K381" s="226"/>
      <c r="L381" s="226"/>
      <c r="M381" s="226"/>
      <c r="N381" s="226"/>
      <c r="O381" s="235"/>
      <c r="P381" s="235"/>
      <c r="Q381" s="150">
        <f t="shared" si="13"/>
        <v>0</v>
      </c>
      <c r="R381" s="147"/>
      <c r="S381" s="226"/>
      <c r="BA381" s="50">
        <f ca="1">IF(ISBLANK(INDIRECT("A381"))," ",(INDIRECT("A381")))</f>
        <v>376</v>
      </c>
      <c r="BB381" s="50" t="str">
        <f ca="1">IF(ISBLANK(INDIRECT("B381"))," ",(INDIRECT("B381")))</f>
        <v xml:space="preserve"> </v>
      </c>
      <c r="BC381" s="50" t="str">
        <f ca="1">IF(ISBLANK(INDIRECT("C381"))," ",(INDIRECT("C381")))</f>
        <v xml:space="preserve"> </v>
      </c>
      <c r="BD381" s="50" t="str">
        <f ca="1">IF(ISBLANK(INDIRECT("D381"))," ",(INDIRECT("D381")))</f>
        <v xml:space="preserve"> </v>
      </c>
      <c r="BE381" s="50" t="str">
        <f ca="1">IF(ISBLANK(INDIRECT("E381"))," ",(INDIRECT("E381")))</f>
        <v xml:space="preserve"> </v>
      </c>
      <c r="BF381" s="50" t="str">
        <f ca="1">IF(ISBLANK(INDIRECT("F381"))," ",(INDIRECT("F381")))</f>
        <v xml:space="preserve"> </v>
      </c>
      <c r="BG381" s="50" t="str">
        <f ca="1">IF(ISBLANK(INDIRECT("G381"))," ",(INDIRECT("G381")))</f>
        <v xml:space="preserve"> </v>
      </c>
      <c r="BH381" s="50" t="str">
        <f ca="1">IF(ISBLANK(INDIRECT("H381"))," ",(INDIRECT("H381")))</f>
        <v xml:space="preserve"> </v>
      </c>
      <c r="BI381" s="50" t="str">
        <f ca="1">IF(ISBLANK(INDIRECT("I381"))," ",(INDIRECT("I381")))</f>
        <v xml:space="preserve"> </v>
      </c>
      <c r="BJ381" s="50" t="str">
        <f ca="1">IF(ISBLANK(INDIRECT("J381"))," ",(INDIRECT("J381")))</f>
        <v xml:space="preserve"> </v>
      </c>
      <c r="BK381" s="50" t="str">
        <f ca="1">IF(ISBLANK(INDIRECT("K381"))," ",(INDIRECT("K381")))</f>
        <v xml:space="preserve"> </v>
      </c>
      <c r="BL381" s="50" t="str">
        <f ca="1">IF(ISBLANK(INDIRECT("L381"))," ",(INDIRECT("L381")))</f>
        <v xml:space="preserve"> </v>
      </c>
      <c r="BM381" s="50" t="str">
        <f ca="1">IF(ISBLANK(INDIRECT("M381"))," ",(INDIRECT("M381")))</f>
        <v xml:space="preserve"> </v>
      </c>
      <c r="BN381" s="50" t="str">
        <f ca="1">IF(ISBLANK(INDIRECT("N381"))," ",(INDIRECT("N381")))</f>
        <v xml:space="preserve"> </v>
      </c>
      <c r="BO381" s="40" t="str">
        <f t="shared" ca="1" si="12"/>
        <v xml:space="preserve"> </v>
      </c>
      <c r="BP381" s="50" t="str">
        <f ca="1">IF(ISBLANK(INDIRECT("O381"))," ",(INDIRECT("O381")))</f>
        <v xml:space="preserve"> </v>
      </c>
      <c r="BQ381" s="50" t="str">
        <f ca="1">IF(ISBLANK(INDIRECT("P381"))," ",(INDIRECT("P381")))</f>
        <v xml:space="preserve"> </v>
      </c>
      <c r="BR381" s="50">
        <f ca="1">IF(ISBLANK(INDIRECT("Q381"))," ",(INDIRECT("Q381")))</f>
        <v>0</v>
      </c>
      <c r="BS381" s="50" t="str">
        <f ca="1">IF(ISBLANK(INDIRECT("R381"))," ",(INDIRECT("R381")))</f>
        <v xml:space="preserve"> </v>
      </c>
      <c r="BT381" s="50" t="str">
        <f ca="1">IF(ISBLANK(INDIRECT("S381"))," ",(INDIRECT("S381")))</f>
        <v xml:space="preserve"> </v>
      </c>
      <c r="BU381" s="40"/>
    </row>
    <row r="382" spans="1:73" x14ac:dyDescent="0.25">
      <c r="A382" s="379">
        <v>377</v>
      </c>
      <c r="B382" s="226"/>
      <c r="C382" s="227"/>
      <c r="D382" s="226"/>
      <c r="E382" s="227"/>
      <c r="F382" s="226"/>
      <c r="G382" s="226"/>
      <c r="H382" s="226"/>
      <c r="I382" s="226"/>
      <c r="J382" s="226"/>
      <c r="K382" s="226"/>
      <c r="L382" s="226"/>
      <c r="M382" s="226"/>
      <c r="N382" s="226"/>
      <c r="O382" s="235"/>
      <c r="P382" s="235"/>
      <c r="Q382" s="150">
        <f t="shared" si="13"/>
        <v>0</v>
      </c>
      <c r="R382" s="147"/>
      <c r="S382" s="226"/>
      <c r="BA382" s="50">
        <f ca="1">IF(ISBLANK(INDIRECT("A382"))," ",(INDIRECT("A382")))</f>
        <v>377</v>
      </c>
      <c r="BB382" s="50" t="str">
        <f ca="1">IF(ISBLANK(INDIRECT("B382"))," ",(INDIRECT("B382")))</f>
        <v xml:space="preserve"> </v>
      </c>
      <c r="BC382" s="50" t="str">
        <f ca="1">IF(ISBLANK(INDIRECT("C382"))," ",(INDIRECT("C382")))</f>
        <v xml:space="preserve"> </v>
      </c>
      <c r="BD382" s="50" t="str">
        <f ca="1">IF(ISBLANK(INDIRECT("D382"))," ",(INDIRECT("D382")))</f>
        <v xml:space="preserve"> </v>
      </c>
      <c r="BE382" s="50" t="str">
        <f ca="1">IF(ISBLANK(INDIRECT("E382"))," ",(INDIRECT("E382")))</f>
        <v xml:space="preserve"> </v>
      </c>
      <c r="BF382" s="50" t="str">
        <f ca="1">IF(ISBLANK(INDIRECT("F382"))," ",(INDIRECT("F382")))</f>
        <v xml:space="preserve"> </v>
      </c>
      <c r="BG382" s="50" t="str">
        <f ca="1">IF(ISBLANK(INDIRECT("G382"))," ",(INDIRECT("G382")))</f>
        <v xml:space="preserve"> </v>
      </c>
      <c r="BH382" s="50" t="str">
        <f ca="1">IF(ISBLANK(INDIRECT("H382"))," ",(INDIRECT("H382")))</f>
        <v xml:space="preserve"> </v>
      </c>
      <c r="BI382" s="50" t="str">
        <f ca="1">IF(ISBLANK(INDIRECT("I382"))," ",(INDIRECT("I382")))</f>
        <v xml:space="preserve"> </v>
      </c>
      <c r="BJ382" s="50" t="str">
        <f ca="1">IF(ISBLANK(INDIRECT("J382"))," ",(INDIRECT("J382")))</f>
        <v xml:space="preserve"> </v>
      </c>
      <c r="BK382" s="50" t="str">
        <f ca="1">IF(ISBLANK(INDIRECT("K382"))," ",(INDIRECT("K382")))</f>
        <v xml:space="preserve"> </v>
      </c>
      <c r="BL382" s="50" t="str">
        <f ca="1">IF(ISBLANK(INDIRECT("L382"))," ",(INDIRECT("L382")))</f>
        <v xml:space="preserve"> </v>
      </c>
      <c r="BM382" s="50" t="str">
        <f ca="1">IF(ISBLANK(INDIRECT("M382"))," ",(INDIRECT("M382")))</f>
        <v xml:space="preserve"> </v>
      </c>
      <c r="BN382" s="50" t="str">
        <f ca="1">IF(ISBLANK(INDIRECT("N382"))," ",(INDIRECT("N382")))</f>
        <v xml:space="preserve"> </v>
      </c>
      <c r="BO382" s="40" t="str">
        <f t="shared" ca="1" si="12"/>
        <v xml:space="preserve"> </v>
      </c>
      <c r="BP382" s="50" t="str">
        <f ca="1">IF(ISBLANK(INDIRECT("O382"))," ",(INDIRECT("O382")))</f>
        <v xml:space="preserve"> </v>
      </c>
      <c r="BQ382" s="50" t="str">
        <f ca="1">IF(ISBLANK(INDIRECT("P382"))," ",(INDIRECT("P382")))</f>
        <v xml:space="preserve"> </v>
      </c>
      <c r="BR382" s="50">
        <f ca="1">IF(ISBLANK(INDIRECT("Q382"))," ",(INDIRECT("Q382")))</f>
        <v>0</v>
      </c>
      <c r="BS382" s="50" t="str">
        <f ca="1">IF(ISBLANK(INDIRECT("R382"))," ",(INDIRECT("R382")))</f>
        <v xml:space="preserve"> </v>
      </c>
      <c r="BT382" s="50" t="str">
        <f ca="1">IF(ISBLANK(INDIRECT("S382"))," ",(INDIRECT("S382")))</f>
        <v xml:space="preserve"> </v>
      </c>
      <c r="BU382" s="40"/>
    </row>
    <row r="383" spans="1:73" x14ac:dyDescent="0.25">
      <c r="A383" s="379">
        <v>378</v>
      </c>
      <c r="B383" s="226"/>
      <c r="C383" s="227"/>
      <c r="D383" s="226"/>
      <c r="E383" s="227"/>
      <c r="F383" s="226"/>
      <c r="G383" s="226"/>
      <c r="H383" s="226"/>
      <c r="I383" s="226"/>
      <c r="J383" s="226"/>
      <c r="K383" s="226"/>
      <c r="L383" s="226"/>
      <c r="M383" s="226"/>
      <c r="N383" s="226"/>
      <c r="O383" s="235"/>
      <c r="P383" s="235"/>
      <c r="Q383" s="150">
        <f t="shared" si="13"/>
        <v>0</v>
      </c>
      <c r="R383" s="147"/>
      <c r="S383" s="226"/>
      <c r="BA383" s="50">
        <f ca="1">IF(ISBLANK(INDIRECT("A383"))," ",(INDIRECT("A383")))</f>
        <v>378</v>
      </c>
      <c r="BB383" s="50" t="str">
        <f ca="1">IF(ISBLANK(INDIRECT("B383"))," ",(INDIRECT("B383")))</f>
        <v xml:space="preserve"> </v>
      </c>
      <c r="BC383" s="50" t="str">
        <f ca="1">IF(ISBLANK(INDIRECT("C383"))," ",(INDIRECT("C383")))</f>
        <v xml:space="preserve"> </v>
      </c>
      <c r="BD383" s="50" t="str">
        <f ca="1">IF(ISBLANK(INDIRECT("D383"))," ",(INDIRECT("D383")))</f>
        <v xml:space="preserve"> </v>
      </c>
      <c r="BE383" s="50" t="str">
        <f ca="1">IF(ISBLANK(INDIRECT("E383"))," ",(INDIRECT("E383")))</f>
        <v xml:space="preserve"> </v>
      </c>
      <c r="BF383" s="50" t="str">
        <f ca="1">IF(ISBLANK(INDIRECT("F383"))," ",(INDIRECT("F383")))</f>
        <v xml:space="preserve"> </v>
      </c>
      <c r="BG383" s="50" t="str">
        <f ca="1">IF(ISBLANK(INDIRECT("G383"))," ",(INDIRECT("G383")))</f>
        <v xml:space="preserve"> </v>
      </c>
      <c r="BH383" s="50" t="str">
        <f ca="1">IF(ISBLANK(INDIRECT("H383"))," ",(INDIRECT("H383")))</f>
        <v xml:space="preserve"> </v>
      </c>
      <c r="BI383" s="50" t="str">
        <f ca="1">IF(ISBLANK(INDIRECT("I383"))," ",(INDIRECT("I383")))</f>
        <v xml:space="preserve"> </v>
      </c>
      <c r="BJ383" s="50" t="str">
        <f ca="1">IF(ISBLANK(INDIRECT("J383"))," ",(INDIRECT("J383")))</f>
        <v xml:space="preserve"> </v>
      </c>
      <c r="BK383" s="50" t="str">
        <f ca="1">IF(ISBLANK(INDIRECT("K383"))," ",(INDIRECT("K383")))</f>
        <v xml:space="preserve"> </v>
      </c>
      <c r="BL383" s="50" t="str">
        <f ca="1">IF(ISBLANK(INDIRECT("L383"))," ",(INDIRECT("L383")))</f>
        <v xml:space="preserve"> </v>
      </c>
      <c r="BM383" s="50" t="str">
        <f ca="1">IF(ISBLANK(INDIRECT("M383"))," ",(INDIRECT("M383")))</f>
        <v xml:space="preserve"> </v>
      </c>
      <c r="BN383" s="50" t="str">
        <f ca="1">IF(ISBLANK(INDIRECT("N383"))," ",(INDIRECT("N383")))</f>
        <v xml:space="preserve"> </v>
      </c>
      <c r="BO383" s="40" t="str">
        <f t="shared" ca="1" si="12"/>
        <v xml:space="preserve"> </v>
      </c>
      <c r="BP383" s="50" t="str">
        <f ca="1">IF(ISBLANK(INDIRECT("O383"))," ",(INDIRECT("O383")))</f>
        <v xml:space="preserve"> </v>
      </c>
      <c r="BQ383" s="50" t="str">
        <f ca="1">IF(ISBLANK(INDIRECT("P383"))," ",(INDIRECT("P383")))</f>
        <v xml:space="preserve"> </v>
      </c>
      <c r="BR383" s="50">
        <f ca="1">IF(ISBLANK(INDIRECT("Q383"))," ",(INDIRECT("Q383")))</f>
        <v>0</v>
      </c>
      <c r="BS383" s="50" t="str">
        <f ca="1">IF(ISBLANK(INDIRECT("R383"))," ",(INDIRECT("R383")))</f>
        <v xml:space="preserve"> </v>
      </c>
      <c r="BT383" s="50" t="str">
        <f ca="1">IF(ISBLANK(INDIRECT("S383"))," ",(INDIRECT("S383")))</f>
        <v xml:space="preserve"> </v>
      </c>
      <c r="BU383" s="40"/>
    </row>
    <row r="384" spans="1:73" x14ac:dyDescent="0.25">
      <c r="A384" s="379">
        <v>379</v>
      </c>
      <c r="B384" s="226"/>
      <c r="C384" s="227"/>
      <c r="D384" s="226"/>
      <c r="E384" s="227"/>
      <c r="F384" s="226"/>
      <c r="G384" s="226"/>
      <c r="H384" s="226"/>
      <c r="I384" s="226"/>
      <c r="J384" s="226"/>
      <c r="K384" s="226"/>
      <c r="L384" s="226"/>
      <c r="M384" s="226"/>
      <c r="N384" s="226"/>
      <c r="O384" s="235"/>
      <c r="P384" s="235"/>
      <c r="Q384" s="150">
        <f t="shared" si="13"/>
        <v>0</v>
      </c>
      <c r="R384" s="147"/>
      <c r="S384" s="226"/>
      <c r="BA384" s="50">
        <f ca="1">IF(ISBLANK(INDIRECT("A384"))," ",(INDIRECT("A384")))</f>
        <v>379</v>
      </c>
      <c r="BB384" s="50" t="str">
        <f ca="1">IF(ISBLANK(INDIRECT("B384"))," ",(INDIRECT("B384")))</f>
        <v xml:space="preserve"> </v>
      </c>
      <c r="BC384" s="50" t="str">
        <f ca="1">IF(ISBLANK(INDIRECT("C384"))," ",(INDIRECT("C384")))</f>
        <v xml:space="preserve"> </v>
      </c>
      <c r="BD384" s="50" t="str">
        <f ca="1">IF(ISBLANK(INDIRECT("D384"))," ",(INDIRECT("D384")))</f>
        <v xml:space="preserve"> </v>
      </c>
      <c r="BE384" s="50" t="str">
        <f ca="1">IF(ISBLANK(INDIRECT("E384"))," ",(INDIRECT("E384")))</f>
        <v xml:space="preserve"> </v>
      </c>
      <c r="BF384" s="50" t="str">
        <f ca="1">IF(ISBLANK(INDIRECT("F384"))," ",(INDIRECT("F384")))</f>
        <v xml:space="preserve"> </v>
      </c>
      <c r="BG384" s="50" t="str">
        <f ca="1">IF(ISBLANK(INDIRECT("G384"))," ",(INDIRECT("G384")))</f>
        <v xml:space="preserve"> </v>
      </c>
      <c r="BH384" s="50" t="str">
        <f ca="1">IF(ISBLANK(INDIRECT("H384"))," ",(INDIRECT("H384")))</f>
        <v xml:space="preserve"> </v>
      </c>
      <c r="BI384" s="50" t="str">
        <f ca="1">IF(ISBLANK(INDIRECT("I384"))," ",(INDIRECT("I384")))</f>
        <v xml:space="preserve"> </v>
      </c>
      <c r="BJ384" s="50" t="str">
        <f ca="1">IF(ISBLANK(INDIRECT("J384"))," ",(INDIRECT("J384")))</f>
        <v xml:space="preserve"> </v>
      </c>
      <c r="BK384" s="50" t="str">
        <f ca="1">IF(ISBLANK(INDIRECT("K384"))," ",(INDIRECT("K384")))</f>
        <v xml:space="preserve"> </v>
      </c>
      <c r="BL384" s="50" t="str">
        <f ca="1">IF(ISBLANK(INDIRECT("L384"))," ",(INDIRECT("L384")))</f>
        <v xml:space="preserve"> </v>
      </c>
      <c r="BM384" s="50" t="str">
        <f ca="1">IF(ISBLANK(INDIRECT("M384"))," ",(INDIRECT("M384")))</f>
        <v xml:space="preserve"> </v>
      </c>
      <c r="BN384" s="50" t="str">
        <f ca="1">IF(ISBLANK(INDIRECT("N384"))," ",(INDIRECT("N384")))</f>
        <v xml:space="preserve"> </v>
      </c>
      <c r="BO384" s="40" t="str">
        <f t="shared" ca="1" si="12"/>
        <v xml:space="preserve"> </v>
      </c>
      <c r="BP384" s="50" t="str">
        <f ca="1">IF(ISBLANK(INDIRECT("O384"))," ",(INDIRECT("O384")))</f>
        <v xml:space="preserve"> </v>
      </c>
      <c r="BQ384" s="50" t="str">
        <f ca="1">IF(ISBLANK(INDIRECT("P384"))," ",(INDIRECT("P384")))</f>
        <v xml:space="preserve"> </v>
      </c>
      <c r="BR384" s="50">
        <f ca="1">IF(ISBLANK(INDIRECT("Q384"))," ",(INDIRECT("Q384")))</f>
        <v>0</v>
      </c>
      <c r="BS384" s="50" t="str">
        <f ca="1">IF(ISBLANK(INDIRECT("R384"))," ",(INDIRECT("R384")))</f>
        <v xml:space="preserve"> </v>
      </c>
      <c r="BT384" s="50" t="str">
        <f ca="1">IF(ISBLANK(INDIRECT("S384"))," ",(INDIRECT("S384")))</f>
        <v xml:space="preserve"> </v>
      </c>
      <c r="BU384" s="40"/>
    </row>
    <row r="385" spans="1:73" x14ac:dyDescent="0.25">
      <c r="A385" s="379">
        <v>380</v>
      </c>
      <c r="B385" s="226"/>
      <c r="C385" s="227"/>
      <c r="D385" s="226"/>
      <c r="E385" s="227"/>
      <c r="F385" s="226"/>
      <c r="G385" s="226"/>
      <c r="H385" s="226"/>
      <c r="I385" s="226"/>
      <c r="J385" s="226"/>
      <c r="K385" s="226"/>
      <c r="L385" s="226"/>
      <c r="M385" s="226"/>
      <c r="N385" s="226"/>
      <c r="O385" s="235"/>
      <c r="P385" s="235"/>
      <c r="Q385" s="150">
        <f t="shared" si="13"/>
        <v>0</v>
      </c>
      <c r="R385" s="147"/>
      <c r="S385" s="226"/>
      <c r="BA385" s="50">
        <f ca="1">IF(ISBLANK(INDIRECT("A385"))," ",(INDIRECT("A385")))</f>
        <v>380</v>
      </c>
      <c r="BB385" s="50" t="str">
        <f ca="1">IF(ISBLANK(INDIRECT("B385"))," ",(INDIRECT("B385")))</f>
        <v xml:space="preserve"> </v>
      </c>
      <c r="BC385" s="50" t="str">
        <f ca="1">IF(ISBLANK(INDIRECT("C385"))," ",(INDIRECT("C385")))</f>
        <v xml:space="preserve"> </v>
      </c>
      <c r="BD385" s="50" t="str">
        <f ca="1">IF(ISBLANK(INDIRECT("D385"))," ",(INDIRECT("D385")))</f>
        <v xml:space="preserve"> </v>
      </c>
      <c r="BE385" s="50" t="str">
        <f ca="1">IF(ISBLANK(INDIRECT("E385"))," ",(INDIRECT("E385")))</f>
        <v xml:space="preserve"> </v>
      </c>
      <c r="BF385" s="50" t="str">
        <f ca="1">IF(ISBLANK(INDIRECT("F385"))," ",(INDIRECT("F385")))</f>
        <v xml:space="preserve"> </v>
      </c>
      <c r="BG385" s="50" t="str">
        <f ca="1">IF(ISBLANK(INDIRECT("G385"))," ",(INDIRECT("G385")))</f>
        <v xml:space="preserve"> </v>
      </c>
      <c r="BH385" s="50" t="str">
        <f ca="1">IF(ISBLANK(INDIRECT("H385"))," ",(INDIRECT("H385")))</f>
        <v xml:space="preserve"> </v>
      </c>
      <c r="BI385" s="50" t="str">
        <f ca="1">IF(ISBLANK(INDIRECT("I385"))," ",(INDIRECT("I385")))</f>
        <v xml:space="preserve"> </v>
      </c>
      <c r="BJ385" s="50" t="str">
        <f ca="1">IF(ISBLANK(INDIRECT("J385"))," ",(INDIRECT("J385")))</f>
        <v xml:space="preserve"> </v>
      </c>
      <c r="BK385" s="50" t="str">
        <f ca="1">IF(ISBLANK(INDIRECT("K385"))," ",(INDIRECT("K385")))</f>
        <v xml:space="preserve"> </v>
      </c>
      <c r="BL385" s="50" t="str">
        <f ca="1">IF(ISBLANK(INDIRECT("L385"))," ",(INDIRECT("L385")))</f>
        <v xml:space="preserve"> </v>
      </c>
      <c r="BM385" s="50" t="str">
        <f ca="1">IF(ISBLANK(INDIRECT("M385"))," ",(INDIRECT("M385")))</f>
        <v xml:space="preserve"> </v>
      </c>
      <c r="BN385" s="50" t="str">
        <f ca="1">IF(ISBLANK(INDIRECT("N385"))," ",(INDIRECT("N385")))</f>
        <v xml:space="preserve"> </v>
      </c>
      <c r="BO385" s="40" t="str">
        <f t="shared" ca="1" si="12"/>
        <v xml:space="preserve"> </v>
      </c>
      <c r="BP385" s="50" t="str">
        <f ca="1">IF(ISBLANK(INDIRECT("O385"))," ",(INDIRECT("O385")))</f>
        <v xml:space="preserve"> </v>
      </c>
      <c r="BQ385" s="50" t="str">
        <f ca="1">IF(ISBLANK(INDIRECT("P385"))," ",(INDIRECT("P385")))</f>
        <v xml:space="preserve"> </v>
      </c>
      <c r="BR385" s="50">
        <f ca="1">IF(ISBLANK(INDIRECT("Q385"))," ",(INDIRECT("Q385")))</f>
        <v>0</v>
      </c>
      <c r="BS385" s="50" t="str">
        <f ca="1">IF(ISBLANK(INDIRECT("R385"))," ",(INDIRECT("R385")))</f>
        <v xml:space="preserve"> </v>
      </c>
      <c r="BT385" s="50" t="str">
        <f ca="1">IF(ISBLANK(INDIRECT("S385"))," ",(INDIRECT("S385")))</f>
        <v xml:space="preserve"> </v>
      </c>
      <c r="BU385" s="40"/>
    </row>
    <row r="386" spans="1:73" x14ac:dyDescent="0.25">
      <c r="A386" s="379">
        <v>381</v>
      </c>
      <c r="B386" s="226"/>
      <c r="C386" s="227"/>
      <c r="D386" s="226"/>
      <c r="E386" s="227"/>
      <c r="F386" s="226"/>
      <c r="G386" s="226"/>
      <c r="H386" s="226"/>
      <c r="I386" s="226"/>
      <c r="J386" s="226"/>
      <c r="K386" s="226"/>
      <c r="L386" s="226"/>
      <c r="M386" s="226"/>
      <c r="N386" s="226"/>
      <c r="O386" s="235"/>
      <c r="P386" s="235"/>
      <c r="Q386" s="150">
        <f t="shared" si="13"/>
        <v>0</v>
      </c>
      <c r="R386" s="147"/>
      <c r="S386" s="226"/>
      <c r="BA386" s="50">
        <f ca="1">IF(ISBLANK(INDIRECT("A386"))," ",(INDIRECT("A386")))</f>
        <v>381</v>
      </c>
      <c r="BB386" s="50" t="str">
        <f ca="1">IF(ISBLANK(INDIRECT("B386"))," ",(INDIRECT("B386")))</f>
        <v xml:space="preserve"> </v>
      </c>
      <c r="BC386" s="50" t="str">
        <f ca="1">IF(ISBLANK(INDIRECT("C386"))," ",(INDIRECT("C386")))</f>
        <v xml:space="preserve"> </v>
      </c>
      <c r="BD386" s="50" t="str">
        <f ca="1">IF(ISBLANK(INDIRECT("D386"))," ",(INDIRECT("D386")))</f>
        <v xml:space="preserve"> </v>
      </c>
      <c r="BE386" s="50" t="str">
        <f ca="1">IF(ISBLANK(INDIRECT("E386"))," ",(INDIRECT("E386")))</f>
        <v xml:space="preserve"> </v>
      </c>
      <c r="BF386" s="50" t="str">
        <f ca="1">IF(ISBLANK(INDIRECT("F386"))," ",(INDIRECT("F386")))</f>
        <v xml:space="preserve"> </v>
      </c>
      <c r="BG386" s="50" t="str">
        <f ca="1">IF(ISBLANK(INDIRECT("G386"))," ",(INDIRECT("G386")))</f>
        <v xml:space="preserve"> </v>
      </c>
      <c r="BH386" s="50" t="str">
        <f ca="1">IF(ISBLANK(INDIRECT("H386"))," ",(INDIRECT("H386")))</f>
        <v xml:space="preserve"> </v>
      </c>
      <c r="BI386" s="50" t="str">
        <f ca="1">IF(ISBLANK(INDIRECT("I386"))," ",(INDIRECT("I386")))</f>
        <v xml:space="preserve"> </v>
      </c>
      <c r="BJ386" s="50" t="str">
        <f ca="1">IF(ISBLANK(INDIRECT("J386"))," ",(INDIRECT("J386")))</f>
        <v xml:space="preserve"> </v>
      </c>
      <c r="BK386" s="50" t="str">
        <f ca="1">IF(ISBLANK(INDIRECT("K386"))," ",(INDIRECT("K386")))</f>
        <v xml:space="preserve"> </v>
      </c>
      <c r="BL386" s="50" t="str">
        <f ca="1">IF(ISBLANK(INDIRECT("L386"))," ",(INDIRECT("L386")))</f>
        <v xml:space="preserve"> </v>
      </c>
      <c r="BM386" s="50" t="str">
        <f ca="1">IF(ISBLANK(INDIRECT("M386"))," ",(INDIRECT("M386")))</f>
        <v xml:space="preserve"> </v>
      </c>
      <c r="BN386" s="50" t="str">
        <f ca="1">IF(ISBLANK(INDIRECT("N386"))," ",(INDIRECT("N386")))</f>
        <v xml:space="preserve"> </v>
      </c>
      <c r="BO386" s="40" t="str">
        <f t="shared" ca="1" si="12"/>
        <v xml:space="preserve"> </v>
      </c>
      <c r="BP386" s="50" t="str">
        <f ca="1">IF(ISBLANK(INDIRECT("O386"))," ",(INDIRECT("O386")))</f>
        <v xml:space="preserve"> </v>
      </c>
      <c r="BQ386" s="50" t="str">
        <f ca="1">IF(ISBLANK(INDIRECT("P386"))," ",(INDIRECT("P386")))</f>
        <v xml:space="preserve"> </v>
      </c>
      <c r="BR386" s="50">
        <f ca="1">IF(ISBLANK(INDIRECT("Q386"))," ",(INDIRECT("Q386")))</f>
        <v>0</v>
      </c>
      <c r="BS386" s="50" t="str">
        <f ca="1">IF(ISBLANK(INDIRECT("R386"))," ",(INDIRECT("R386")))</f>
        <v xml:space="preserve"> </v>
      </c>
      <c r="BT386" s="50" t="str">
        <f ca="1">IF(ISBLANK(INDIRECT("S386"))," ",(INDIRECT("S386")))</f>
        <v xml:space="preserve"> </v>
      </c>
      <c r="BU386" s="40"/>
    </row>
    <row r="387" spans="1:73" x14ac:dyDescent="0.25">
      <c r="A387" s="379">
        <v>382</v>
      </c>
      <c r="B387" s="226"/>
      <c r="C387" s="227"/>
      <c r="D387" s="226"/>
      <c r="E387" s="227"/>
      <c r="F387" s="226"/>
      <c r="G387" s="226"/>
      <c r="H387" s="226"/>
      <c r="I387" s="226"/>
      <c r="J387" s="226"/>
      <c r="K387" s="226"/>
      <c r="L387" s="226"/>
      <c r="M387" s="226"/>
      <c r="N387" s="226"/>
      <c r="O387" s="235"/>
      <c r="P387" s="235"/>
      <c r="Q387" s="150">
        <f t="shared" si="13"/>
        <v>0</v>
      </c>
      <c r="R387" s="147"/>
      <c r="S387" s="226"/>
      <c r="BA387" s="50">
        <f ca="1">IF(ISBLANK(INDIRECT("A387"))," ",(INDIRECT("A387")))</f>
        <v>382</v>
      </c>
      <c r="BB387" s="50" t="str">
        <f ca="1">IF(ISBLANK(INDIRECT("B387"))," ",(INDIRECT("B387")))</f>
        <v xml:space="preserve"> </v>
      </c>
      <c r="BC387" s="50" t="str">
        <f ca="1">IF(ISBLANK(INDIRECT("C387"))," ",(INDIRECT("C387")))</f>
        <v xml:space="preserve"> </v>
      </c>
      <c r="BD387" s="50" t="str">
        <f ca="1">IF(ISBLANK(INDIRECT("D387"))," ",(INDIRECT("D387")))</f>
        <v xml:space="preserve"> </v>
      </c>
      <c r="BE387" s="50" t="str">
        <f ca="1">IF(ISBLANK(INDIRECT("E387"))," ",(INDIRECT("E387")))</f>
        <v xml:space="preserve"> </v>
      </c>
      <c r="BF387" s="50" t="str">
        <f ca="1">IF(ISBLANK(INDIRECT("F387"))," ",(INDIRECT("F387")))</f>
        <v xml:space="preserve"> </v>
      </c>
      <c r="BG387" s="50" t="str">
        <f ca="1">IF(ISBLANK(INDIRECT("G387"))," ",(INDIRECT("G387")))</f>
        <v xml:space="preserve"> </v>
      </c>
      <c r="BH387" s="50" t="str">
        <f ca="1">IF(ISBLANK(INDIRECT("H387"))," ",(INDIRECT("H387")))</f>
        <v xml:space="preserve"> </v>
      </c>
      <c r="BI387" s="50" t="str">
        <f ca="1">IF(ISBLANK(INDIRECT("I387"))," ",(INDIRECT("I387")))</f>
        <v xml:space="preserve"> </v>
      </c>
      <c r="BJ387" s="50" t="str">
        <f ca="1">IF(ISBLANK(INDIRECT("J387"))," ",(INDIRECT("J387")))</f>
        <v xml:space="preserve"> </v>
      </c>
      <c r="BK387" s="50" t="str">
        <f ca="1">IF(ISBLANK(INDIRECT("K387"))," ",(INDIRECT("K387")))</f>
        <v xml:space="preserve"> </v>
      </c>
      <c r="BL387" s="50" t="str">
        <f ca="1">IF(ISBLANK(INDIRECT("L387"))," ",(INDIRECT("L387")))</f>
        <v xml:space="preserve"> </v>
      </c>
      <c r="BM387" s="50" t="str">
        <f ca="1">IF(ISBLANK(INDIRECT("M387"))," ",(INDIRECT("M387")))</f>
        <v xml:space="preserve"> </v>
      </c>
      <c r="BN387" s="50" t="str">
        <f ca="1">IF(ISBLANK(INDIRECT("N387"))," ",(INDIRECT("N387")))</f>
        <v xml:space="preserve"> </v>
      </c>
      <c r="BO387" s="40" t="str">
        <f t="shared" ca="1" si="12"/>
        <v xml:space="preserve"> </v>
      </c>
      <c r="BP387" s="50" t="str">
        <f ca="1">IF(ISBLANK(INDIRECT("O387"))," ",(INDIRECT("O387")))</f>
        <v xml:space="preserve"> </v>
      </c>
      <c r="BQ387" s="50" t="str">
        <f ca="1">IF(ISBLANK(INDIRECT("P387"))," ",(INDIRECT("P387")))</f>
        <v xml:space="preserve"> </v>
      </c>
      <c r="BR387" s="50">
        <f ca="1">IF(ISBLANK(INDIRECT("Q387"))," ",(INDIRECT("Q387")))</f>
        <v>0</v>
      </c>
      <c r="BS387" s="50" t="str">
        <f ca="1">IF(ISBLANK(INDIRECT("R387"))," ",(INDIRECT("R387")))</f>
        <v xml:space="preserve"> </v>
      </c>
      <c r="BT387" s="50" t="str">
        <f ca="1">IF(ISBLANK(INDIRECT("S387"))," ",(INDIRECT("S387")))</f>
        <v xml:space="preserve"> </v>
      </c>
      <c r="BU387" s="40"/>
    </row>
    <row r="388" spans="1:73" x14ac:dyDescent="0.25">
      <c r="A388" s="379">
        <v>383</v>
      </c>
      <c r="B388" s="226"/>
      <c r="C388" s="227"/>
      <c r="D388" s="226"/>
      <c r="E388" s="227"/>
      <c r="F388" s="226"/>
      <c r="G388" s="226"/>
      <c r="H388" s="226"/>
      <c r="I388" s="226"/>
      <c r="J388" s="226"/>
      <c r="K388" s="226"/>
      <c r="L388" s="226"/>
      <c r="M388" s="226"/>
      <c r="N388" s="226"/>
      <c r="O388" s="235"/>
      <c r="P388" s="235"/>
      <c r="Q388" s="150">
        <f t="shared" si="13"/>
        <v>0</v>
      </c>
      <c r="R388" s="147"/>
      <c r="S388" s="226"/>
      <c r="BA388" s="50">
        <f ca="1">IF(ISBLANK(INDIRECT("A388"))," ",(INDIRECT("A388")))</f>
        <v>383</v>
      </c>
      <c r="BB388" s="50" t="str">
        <f ca="1">IF(ISBLANK(INDIRECT("B388"))," ",(INDIRECT("B388")))</f>
        <v xml:space="preserve"> </v>
      </c>
      <c r="BC388" s="50" t="str">
        <f ca="1">IF(ISBLANK(INDIRECT("C388"))," ",(INDIRECT("C388")))</f>
        <v xml:space="preserve"> </v>
      </c>
      <c r="BD388" s="50" t="str">
        <f ca="1">IF(ISBLANK(INDIRECT("D388"))," ",(INDIRECT("D388")))</f>
        <v xml:space="preserve"> </v>
      </c>
      <c r="BE388" s="50" t="str">
        <f ca="1">IF(ISBLANK(INDIRECT("E388"))," ",(INDIRECT("E388")))</f>
        <v xml:space="preserve"> </v>
      </c>
      <c r="BF388" s="50" t="str">
        <f ca="1">IF(ISBLANK(INDIRECT("F388"))," ",(INDIRECT("F388")))</f>
        <v xml:space="preserve"> </v>
      </c>
      <c r="BG388" s="50" t="str">
        <f ca="1">IF(ISBLANK(INDIRECT("G388"))," ",(INDIRECT("G388")))</f>
        <v xml:space="preserve"> </v>
      </c>
      <c r="BH388" s="50" t="str">
        <f ca="1">IF(ISBLANK(INDIRECT("H388"))," ",(INDIRECT("H388")))</f>
        <v xml:space="preserve"> </v>
      </c>
      <c r="BI388" s="50" t="str">
        <f ca="1">IF(ISBLANK(INDIRECT("I388"))," ",(INDIRECT("I388")))</f>
        <v xml:space="preserve"> </v>
      </c>
      <c r="BJ388" s="50" t="str">
        <f ca="1">IF(ISBLANK(INDIRECT("J388"))," ",(INDIRECT("J388")))</f>
        <v xml:space="preserve"> </v>
      </c>
      <c r="BK388" s="50" t="str">
        <f ca="1">IF(ISBLANK(INDIRECT("K388"))," ",(INDIRECT("K388")))</f>
        <v xml:space="preserve"> </v>
      </c>
      <c r="BL388" s="50" t="str">
        <f ca="1">IF(ISBLANK(INDIRECT("L388"))," ",(INDIRECT("L388")))</f>
        <v xml:space="preserve"> </v>
      </c>
      <c r="BM388" s="50" t="str">
        <f ca="1">IF(ISBLANK(INDIRECT("M388"))," ",(INDIRECT("M388")))</f>
        <v xml:space="preserve"> </v>
      </c>
      <c r="BN388" s="50" t="str">
        <f ca="1">IF(ISBLANK(INDIRECT("N388"))," ",(INDIRECT("N388")))</f>
        <v xml:space="preserve"> </v>
      </c>
      <c r="BO388" s="40" t="str">
        <f t="shared" ca="1" si="12"/>
        <v xml:space="preserve"> </v>
      </c>
      <c r="BP388" s="50" t="str">
        <f ca="1">IF(ISBLANK(INDIRECT("O388"))," ",(INDIRECT("O388")))</f>
        <v xml:space="preserve"> </v>
      </c>
      <c r="BQ388" s="50" t="str">
        <f ca="1">IF(ISBLANK(INDIRECT("P388"))," ",(INDIRECT("P388")))</f>
        <v xml:space="preserve"> </v>
      </c>
      <c r="BR388" s="50">
        <f ca="1">IF(ISBLANK(INDIRECT("Q388"))," ",(INDIRECT("Q388")))</f>
        <v>0</v>
      </c>
      <c r="BS388" s="50" t="str">
        <f ca="1">IF(ISBLANK(INDIRECT("R388"))," ",(INDIRECT("R388")))</f>
        <v xml:space="preserve"> </v>
      </c>
      <c r="BT388" s="50" t="str">
        <f ca="1">IF(ISBLANK(INDIRECT("S388"))," ",(INDIRECT("S388")))</f>
        <v xml:space="preserve"> </v>
      </c>
      <c r="BU388" s="40"/>
    </row>
    <row r="389" spans="1:73" x14ac:dyDescent="0.25">
      <c r="A389" s="379">
        <v>384</v>
      </c>
      <c r="B389" s="226"/>
      <c r="C389" s="227"/>
      <c r="D389" s="226"/>
      <c r="E389" s="227"/>
      <c r="F389" s="226"/>
      <c r="G389" s="226"/>
      <c r="H389" s="226"/>
      <c r="I389" s="226"/>
      <c r="J389" s="226"/>
      <c r="K389" s="226"/>
      <c r="L389" s="226"/>
      <c r="M389" s="226"/>
      <c r="N389" s="226"/>
      <c r="O389" s="235"/>
      <c r="P389" s="235"/>
      <c r="Q389" s="150">
        <f t="shared" si="13"/>
        <v>0</v>
      </c>
      <c r="R389" s="147"/>
      <c r="S389" s="226"/>
      <c r="BA389" s="50">
        <f ca="1">IF(ISBLANK(INDIRECT("A389"))," ",(INDIRECT("A389")))</f>
        <v>384</v>
      </c>
      <c r="BB389" s="50" t="str">
        <f ca="1">IF(ISBLANK(INDIRECT("B389"))," ",(INDIRECT("B389")))</f>
        <v xml:space="preserve"> </v>
      </c>
      <c r="BC389" s="50" t="str">
        <f ca="1">IF(ISBLANK(INDIRECT("C389"))," ",(INDIRECT("C389")))</f>
        <v xml:space="preserve"> </v>
      </c>
      <c r="BD389" s="50" t="str">
        <f ca="1">IF(ISBLANK(INDIRECT("D389"))," ",(INDIRECT("D389")))</f>
        <v xml:space="preserve"> </v>
      </c>
      <c r="BE389" s="50" t="str">
        <f ca="1">IF(ISBLANK(INDIRECT("E389"))," ",(INDIRECT("E389")))</f>
        <v xml:space="preserve"> </v>
      </c>
      <c r="BF389" s="50" t="str">
        <f ca="1">IF(ISBLANK(INDIRECT("F389"))," ",(INDIRECT("F389")))</f>
        <v xml:space="preserve"> </v>
      </c>
      <c r="BG389" s="50" t="str">
        <f ca="1">IF(ISBLANK(INDIRECT("G389"))," ",(INDIRECT("G389")))</f>
        <v xml:space="preserve"> </v>
      </c>
      <c r="BH389" s="50" t="str">
        <f ca="1">IF(ISBLANK(INDIRECT("H389"))," ",(INDIRECT("H389")))</f>
        <v xml:space="preserve"> </v>
      </c>
      <c r="BI389" s="50" t="str">
        <f ca="1">IF(ISBLANK(INDIRECT("I389"))," ",(INDIRECT("I389")))</f>
        <v xml:space="preserve"> </v>
      </c>
      <c r="BJ389" s="50" t="str">
        <f ca="1">IF(ISBLANK(INDIRECT("J389"))," ",(INDIRECT("J389")))</f>
        <v xml:space="preserve"> </v>
      </c>
      <c r="BK389" s="50" t="str">
        <f ca="1">IF(ISBLANK(INDIRECT("K389"))," ",(INDIRECT("K389")))</f>
        <v xml:space="preserve"> </v>
      </c>
      <c r="BL389" s="50" t="str">
        <f ca="1">IF(ISBLANK(INDIRECT("L389"))," ",(INDIRECT("L389")))</f>
        <v xml:space="preserve"> </v>
      </c>
      <c r="BM389" s="50" t="str">
        <f ca="1">IF(ISBLANK(INDIRECT("M389"))," ",(INDIRECT("M389")))</f>
        <v xml:space="preserve"> </v>
      </c>
      <c r="BN389" s="50" t="str">
        <f ca="1">IF(ISBLANK(INDIRECT("N389"))," ",(INDIRECT("N389")))</f>
        <v xml:space="preserve"> </v>
      </c>
      <c r="BO389" s="40" t="str">
        <f t="shared" ca="1" si="12"/>
        <v xml:space="preserve"> </v>
      </c>
      <c r="BP389" s="50" t="str">
        <f ca="1">IF(ISBLANK(INDIRECT("O389"))," ",(INDIRECT("O389")))</f>
        <v xml:space="preserve"> </v>
      </c>
      <c r="BQ389" s="50" t="str">
        <f ca="1">IF(ISBLANK(INDIRECT("P389"))," ",(INDIRECT("P389")))</f>
        <v xml:space="preserve"> </v>
      </c>
      <c r="BR389" s="50">
        <f ca="1">IF(ISBLANK(INDIRECT("Q389"))," ",(INDIRECT("Q389")))</f>
        <v>0</v>
      </c>
      <c r="BS389" s="50" t="str">
        <f ca="1">IF(ISBLANK(INDIRECT("R389"))," ",(INDIRECT("R389")))</f>
        <v xml:space="preserve"> </v>
      </c>
      <c r="BT389" s="50" t="str">
        <f ca="1">IF(ISBLANK(INDIRECT("S389"))," ",(INDIRECT("S389")))</f>
        <v xml:space="preserve"> </v>
      </c>
      <c r="BU389" s="40"/>
    </row>
    <row r="390" spans="1:73" x14ac:dyDescent="0.25">
      <c r="A390" s="379">
        <v>385</v>
      </c>
      <c r="B390" s="226"/>
      <c r="C390" s="227"/>
      <c r="D390" s="226"/>
      <c r="E390" s="227"/>
      <c r="F390" s="226"/>
      <c r="G390" s="226"/>
      <c r="H390" s="226"/>
      <c r="I390" s="226"/>
      <c r="J390" s="226"/>
      <c r="K390" s="226"/>
      <c r="L390" s="226"/>
      <c r="M390" s="226"/>
      <c r="N390" s="226"/>
      <c r="O390" s="235"/>
      <c r="P390" s="235"/>
      <c r="Q390" s="150">
        <f t="shared" si="13"/>
        <v>0</v>
      </c>
      <c r="R390" s="147"/>
      <c r="S390" s="226"/>
      <c r="BA390" s="50">
        <f ca="1">IF(ISBLANK(INDIRECT("A390"))," ",(INDIRECT("A390")))</f>
        <v>385</v>
      </c>
      <c r="BB390" s="50" t="str">
        <f ca="1">IF(ISBLANK(INDIRECT("B390"))," ",(INDIRECT("B390")))</f>
        <v xml:space="preserve"> </v>
      </c>
      <c r="BC390" s="50" t="str">
        <f ca="1">IF(ISBLANK(INDIRECT("C390"))," ",(INDIRECT("C390")))</f>
        <v xml:space="preserve"> </v>
      </c>
      <c r="BD390" s="50" t="str">
        <f ca="1">IF(ISBLANK(INDIRECT("D390"))," ",(INDIRECT("D390")))</f>
        <v xml:space="preserve"> </v>
      </c>
      <c r="BE390" s="50" t="str">
        <f ca="1">IF(ISBLANK(INDIRECT("E390"))," ",(INDIRECT("E390")))</f>
        <v xml:space="preserve"> </v>
      </c>
      <c r="BF390" s="50" t="str">
        <f ca="1">IF(ISBLANK(INDIRECT("F390"))," ",(INDIRECT("F390")))</f>
        <v xml:space="preserve"> </v>
      </c>
      <c r="BG390" s="50" t="str">
        <f ca="1">IF(ISBLANK(INDIRECT("G390"))," ",(INDIRECT("G390")))</f>
        <v xml:space="preserve"> </v>
      </c>
      <c r="BH390" s="50" t="str">
        <f ca="1">IF(ISBLANK(INDIRECT("H390"))," ",(INDIRECT("H390")))</f>
        <v xml:space="preserve"> </v>
      </c>
      <c r="BI390" s="50" t="str">
        <f ca="1">IF(ISBLANK(INDIRECT("I390"))," ",(INDIRECT("I390")))</f>
        <v xml:space="preserve"> </v>
      </c>
      <c r="BJ390" s="50" t="str">
        <f ca="1">IF(ISBLANK(INDIRECT("J390"))," ",(INDIRECT("J390")))</f>
        <v xml:space="preserve"> </v>
      </c>
      <c r="BK390" s="50" t="str">
        <f ca="1">IF(ISBLANK(INDIRECT("K390"))," ",(INDIRECT("K390")))</f>
        <v xml:space="preserve"> </v>
      </c>
      <c r="BL390" s="50" t="str">
        <f ca="1">IF(ISBLANK(INDIRECT("L390"))," ",(INDIRECT("L390")))</f>
        <v xml:space="preserve"> </v>
      </c>
      <c r="BM390" s="50" t="str">
        <f ca="1">IF(ISBLANK(INDIRECT("M390"))," ",(INDIRECT("M390")))</f>
        <v xml:space="preserve"> </v>
      </c>
      <c r="BN390" s="50" t="str">
        <f ca="1">IF(ISBLANK(INDIRECT("N390"))," ",(INDIRECT("N390")))</f>
        <v xml:space="preserve"> </v>
      </c>
      <c r="BO390" s="40" t="str">
        <f t="shared" ref="BO390:BO453" ca="1" si="14">IF((CONCATENATE(BD390,", ",BE390,", ",BF390," ,",BG390," , ",BH390," ",BI390,", ",BJ390,"  ",BK390,", bldg ",BL390,", apt ",BM390," (",BN390,")"))=$BO$5," ",IF((CONCATENATE(BD390,", ",BE390,", ",BF390," ,",BG390," , ",BH390," ",BI390,", ",BJ390,"  ",BK390,", bldg ",BL390,", apt ",BM390," (",BN390,")"))=$BO$3," ",IF((CONCATENATE(BD390,", ",BE390,", ",BF390," ,",BG390," , ",BH390," ",BI390,", ",BJ390,"  ",BK390,", bldg ",BL390,", apt ",BM390," (",BN390,")"))=$BO$4,"-",CONCATENATE(BD390,", ",BE390,", ",BF390," ,",BG390," , ",BH390," ",BI390,", ",BJ390,"  ",BK390,", bldg ",BL390,", apt ",BM390," (",BN390,")"))))</f>
        <v xml:space="preserve"> </v>
      </c>
      <c r="BP390" s="50" t="str">
        <f ca="1">IF(ISBLANK(INDIRECT("O390"))," ",(INDIRECT("O390")))</f>
        <v xml:space="preserve"> </v>
      </c>
      <c r="BQ390" s="50" t="str">
        <f ca="1">IF(ISBLANK(INDIRECT("P390"))," ",(INDIRECT("P390")))</f>
        <v xml:space="preserve"> </v>
      </c>
      <c r="BR390" s="50">
        <f ca="1">IF(ISBLANK(INDIRECT("Q390"))," ",(INDIRECT("Q390")))</f>
        <v>0</v>
      </c>
      <c r="BS390" s="50" t="str">
        <f ca="1">IF(ISBLANK(INDIRECT("R390"))," ",(INDIRECT("R390")))</f>
        <v xml:space="preserve"> </v>
      </c>
      <c r="BT390" s="50" t="str">
        <f ca="1">IF(ISBLANK(INDIRECT("S390"))," ",(INDIRECT("S390")))</f>
        <v xml:space="preserve"> </v>
      </c>
      <c r="BU390" s="40"/>
    </row>
    <row r="391" spans="1:73" x14ac:dyDescent="0.25">
      <c r="A391" s="379">
        <v>386</v>
      </c>
      <c r="B391" s="226"/>
      <c r="C391" s="227"/>
      <c r="D391" s="226"/>
      <c r="E391" s="227"/>
      <c r="F391" s="226"/>
      <c r="G391" s="226"/>
      <c r="H391" s="226"/>
      <c r="I391" s="226"/>
      <c r="J391" s="226"/>
      <c r="K391" s="226"/>
      <c r="L391" s="226"/>
      <c r="M391" s="226"/>
      <c r="N391" s="226"/>
      <c r="O391" s="235"/>
      <c r="P391" s="235"/>
      <c r="Q391" s="150">
        <f t="shared" si="13"/>
        <v>0</v>
      </c>
      <c r="R391" s="147"/>
      <c r="S391" s="226"/>
      <c r="BA391" s="50">
        <f ca="1">IF(ISBLANK(INDIRECT("A391"))," ",(INDIRECT("A391")))</f>
        <v>386</v>
      </c>
      <c r="BB391" s="50" t="str">
        <f ca="1">IF(ISBLANK(INDIRECT("B391"))," ",(INDIRECT("B391")))</f>
        <v xml:space="preserve"> </v>
      </c>
      <c r="BC391" s="50" t="str">
        <f ca="1">IF(ISBLANK(INDIRECT("C391"))," ",(INDIRECT("C391")))</f>
        <v xml:space="preserve"> </v>
      </c>
      <c r="BD391" s="50" t="str">
        <f ca="1">IF(ISBLANK(INDIRECT("D391"))," ",(INDIRECT("D391")))</f>
        <v xml:space="preserve"> </v>
      </c>
      <c r="BE391" s="50" t="str">
        <f ca="1">IF(ISBLANK(INDIRECT("E391"))," ",(INDIRECT("E391")))</f>
        <v xml:space="preserve"> </v>
      </c>
      <c r="BF391" s="50" t="str">
        <f ca="1">IF(ISBLANK(INDIRECT("F391"))," ",(INDIRECT("F391")))</f>
        <v xml:space="preserve"> </v>
      </c>
      <c r="BG391" s="50" t="str">
        <f ca="1">IF(ISBLANK(INDIRECT("G391"))," ",(INDIRECT("G391")))</f>
        <v xml:space="preserve"> </v>
      </c>
      <c r="BH391" s="50" t="str">
        <f ca="1">IF(ISBLANK(INDIRECT("H391"))," ",(INDIRECT("H391")))</f>
        <v xml:space="preserve"> </v>
      </c>
      <c r="BI391" s="50" t="str">
        <f ca="1">IF(ISBLANK(INDIRECT("I391"))," ",(INDIRECT("I391")))</f>
        <v xml:space="preserve"> </v>
      </c>
      <c r="BJ391" s="50" t="str">
        <f ca="1">IF(ISBLANK(INDIRECT("J391"))," ",(INDIRECT("J391")))</f>
        <v xml:space="preserve"> </v>
      </c>
      <c r="BK391" s="50" t="str">
        <f ca="1">IF(ISBLANK(INDIRECT("K391"))," ",(INDIRECT("K391")))</f>
        <v xml:space="preserve"> </v>
      </c>
      <c r="BL391" s="50" t="str">
        <f ca="1">IF(ISBLANK(INDIRECT("L391"))," ",(INDIRECT("L391")))</f>
        <v xml:space="preserve"> </v>
      </c>
      <c r="BM391" s="50" t="str">
        <f ca="1">IF(ISBLANK(INDIRECT("M391"))," ",(INDIRECT("M391")))</f>
        <v xml:space="preserve"> </v>
      </c>
      <c r="BN391" s="50" t="str">
        <f ca="1">IF(ISBLANK(INDIRECT("N391"))," ",(INDIRECT("N391")))</f>
        <v xml:space="preserve"> </v>
      </c>
      <c r="BO391" s="40" t="str">
        <f t="shared" ca="1" si="14"/>
        <v xml:space="preserve"> </v>
      </c>
      <c r="BP391" s="50" t="str">
        <f ca="1">IF(ISBLANK(INDIRECT("O391"))," ",(INDIRECT("O391")))</f>
        <v xml:space="preserve"> </v>
      </c>
      <c r="BQ391" s="50" t="str">
        <f ca="1">IF(ISBLANK(INDIRECT("P391"))," ",(INDIRECT("P391")))</f>
        <v xml:space="preserve"> </v>
      </c>
      <c r="BR391" s="50">
        <f ca="1">IF(ISBLANK(INDIRECT("Q391"))," ",(INDIRECT("Q391")))</f>
        <v>0</v>
      </c>
      <c r="BS391" s="50" t="str">
        <f ca="1">IF(ISBLANK(INDIRECT("R391"))," ",(INDIRECT("R391")))</f>
        <v xml:space="preserve"> </v>
      </c>
      <c r="BT391" s="50" t="str">
        <f ca="1">IF(ISBLANK(INDIRECT("S391"))," ",(INDIRECT("S391")))</f>
        <v xml:space="preserve"> </v>
      </c>
      <c r="BU391" s="40"/>
    </row>
    <row r="392" spans="1:73" x14ac:dyDescent="0.25">
      <c r="A392" s="379">
        <v>387</v>
      </c>
      <c r="B392" s="226"/>
      <c r="C392" s="227"/>
      <c r="D392" s="226"/>
      <c r="E392" s="227"/>
      <c r="F392" s="226"/>
      <c r="G392" s="226"/>
      <c r="H392" s="226"/>
      <c r="I392" s="226"/>
      <c r="J392" s="226"/>
      <c r="K392" s="226"/>
      <c r="L392" s="226"/>
      <c r="M392" s="226"/>
      <c r="N392" s="226"/>
      <c r="O392" s="235"/>
      <c r="P392" s="235"/>
      <c r="Q392" s="150">
        <f t="shared" ref="Q392:Q455" si="15">P392+O392</f>
        <v>0</v>
      </c>
      <c r="R392" s="147"/>
      <c r="S392" s="226"/>
      <c r="BA392" s="50">
        <f ca="1">IF(ISBLANK(INDIRECT("A392"))," ",(INDIRECT("A392")))</f>
        <v>387</v>
      </c>
      <c r="BB392" s="50" t="str">
        <f ca="1">IF(ISBLANK(INDIRECT("B392"))," ",(INDIRECT("B392")))</f>
        <v xml:space="preserve"> </v>
      </c>
      <c r="BC392" s="50" t="str">
        <f ca="1">IF(ISBLANK(INDIRECT("C392"))," ",(INDIRECT("C392")))</f>
        <v xml:space="preserve"> </v>
      </c>
      <c r="BD392" s="50" t="str">
        <f ca="1">IF(ISBLANK(INDIRECT("D392"))," ",(INDIRECT("D392")))</f>
        <v xml:space="preserve"> </v>
      </c>
      <c r="BE392" s="50" t="str">
        <f ca="1">IF(ISBLANK(INDIRECT("E392"))," ",(INDIRECT("E392")))</f>
        <v xml:space="preserve"> </v>
      </c>
      <c r="BF392" s="50" t="str">
        <f ca="1">IF(ISBLANK(INDIRECT("F392"))," ",(INDIRECT("F392")))</f>
        <v xml:space="preserve"> </v>
      </c>
      <c r="BG392" s="50" t="str">
        <f ca="1">IF(ISBLANK(INDIRECT("G392"))," ",(INDIRECT("G392")))</f>
        <v xml:space="preserve"> </v>
      </c>
      <c r="BH392" s="50" t="str">
        <f ca="1">IF(ISBLANK(INDIRECT("H392"))," ",(INDIRECT("H392")))</f>
        <v xml:space="preserve"> </v>
      </c>
      <c r="BI392" s="50" t="str">
        <f ca="1">IF(ISBLANK(INDIRECT("I392"))," ",(INDIRECT("I392")))</f>
        <v xml:space="preserve"> </v>
      </c>
      <c r="BJ392" s="50" t="str">
        <f ca="1">IF(ISBLANK(INDIRECT("J392"))," ",(INDIRECT("J392")))</f>
        <v xml:space="preserve"> </v>
      </c>
      <c r="BK392" s="50" t="str">
        <f ca="1">IF(ISBLANK(INDIRECT("K392"))," ",(INDIRECT("K392")))</f>
        <v xml:space="preserve"> </v>
      </c>
      <c r="BL392" s="50" t="str">
        <f ca="1">IF(ISBLANK(INDIRECT("L392"))," ",(INDIRECT("L392")))</f>
        <v xml:space="preserve"> </v>
      </c>
      <c r="BM392" s="50" t="str">
        <f ca="1">IF(ISBLANK(INDIRECT("M392"))," ",(INDIRECT("M392")))</f>
        <v xml:space="preserve"> </v>
      </c>
      <c r="BN392" s="50" t="str">
        <f ca="1">IF(ISBLANK(INDIRECT("N392"))," ",(INDIRECT("N392")))</f>
        <v xml:space="preserve"> </v>
      </c>
      <c r="BO392" s="40" t="str">
        <f t="shared" ca="1" si="14"/>
        <v xml:space="preserve"> </v>
      </c>
      <c r="BP392" s="50" t="str">
        <f ca="1">IF(ISBLANK(INDIRECT("O392"))," ",(INDIRECT("O392")))</f>
        <v xml:space="preserve"> </v>
      </c>
      <c r="BQ392" s="50" t="str">
        <f ca="1">IF(ISBLANK(INDIRECT("P392"))," ",(INDIRECT("P392")))</f>
        <v xml:space="preserve"> </v>
      </c>
      <c r="BR392" s="50">
        <f ca="1">IF(ISBLANK(INDIRECT("Q392"))," ",(INDIRECT("Q392")))</f>
        <v>0</v>
      </c>
      <c r="BS392" s="50" t="str">
        <f ca="1">IF(ISBLANK(INDIRECT("R392"))," ",(INDIRECT("R392")))</f>
        <v xml:space="preserve"> </v>
      </c>
      <c r="BT392" s="50" t="str">
        <f ca="1">IF(ISBLANK(INDIRECT("S392"))," ",(INDIRECT("S392")))</f>
        <v xml:space="preserve"> </v>
      </c>
      <c r="BU392" s="40"/>
    </row>
    <row r="393" spans="1:73" x14ac:dyDescent="0.25">
      <c r="A393" s="379">
        <v>388</v>
      </c>
      <c r="B393" s="226"/>
      <c r="C393" s="227"/>
      <c r="D393" s="226"/>
      <c r="E393" s="227"/>
      <c r="F393" s="226"/>
      <c r="G393" s="226"/>
      <c r="H393" s="226"/>
      <c r="I393" s="226"/>
      <c r="J393" s="226"/>
      <c r="K393" s="226"/>
      <c r="L393" s="226"/>
      <c r="M393" s="226"/>
      <c r="N393" s="226"/>
      <c r="O393" s="235"/>
      <c r="P393" s="235"/>
      <c r="Q393" s="150">
        <f t="shared" si="15"/>
        <v>0</v>
      </c>
      <c r="R393" s="147"/>
      <c r="S393" s="226"/>
      <c r="BA393" s="50">
        <f ca="1">IF(ISBLANK(INDIRECT("A393"))," ",(INDIRECT("A393")))</f>
        <v>388</v>
      </c>
      <c r="BB393" s="50" t="str">
        <f ca="1">IF(ISBLANK(INDIRECT("B393"))," ",(INDIRECT("B393")))</f>
        <v xml:space="preserve"> </v>
      </c>
      <c r="BC393" s="50" t="str">
        <f ca="1">IF(ISBLANK(INDIRECT("C393"))," ",(INDIRECT("C393")))</f>
        <v xml:space="preserve"> </v>
      </c>
      <c r="BD393" s="50" t="str">
        <f ca="1">IF(ISBLANK(INDIRECT("D393"))," ",(INDIRECT("D393")))</f>
        <v xml:space="preserve"> </v>
      </c>
      <c r="BE393" s="50" t="str">
        <f ca="1">IF(ISBLANK(INDIRECT("E393"))," ",(INDIRECT("E393")))</f>
        <v xml:space="preserve"> </v>
      </c>
      <c r="BF393" s="50" t="str">
        <f ca="1">IF(ISBLANK(INDIRECT("F393"))," ",(INDIRECT("F393")))</f>
        <v xml:space="preserve"> </v>
      </c>
      <c r="BG393" s="50" t="str">
        <f ca="1">IF(ISBLANK(INDIRECT("G393"))," ",(INDIRECT("G393")))</f>
        <v xml:space="preserve"> </v>
      </c>
      <c r="BH393" s="50" t="str">
        <f ca="1">IF(ISBLANK(INDIRECT("H393"))," ",(INDIRECT("H393")))</f>
        <v xml:space="preserve"> </v>
      </c>
      <c r="BI393" s="50" t="str">
        <f ca="1">IF(ISBLANK(INDIRECT("I393"))," ",(INDIRECT("I393")))</f>
        <v xml:space="preserve"> </v>
      </c>
      <c r="BJ393" s="50" t="str">
        <f ca="1">IF(ISBLANK(INDIRECT("J393"))," ",(INDIRECT("J393")))</f>
        <v xml:space="preserve"> </v>
      </c>
      <c r="BK393" s="50" t="str">
        <f ca="1">IF(ISBLANK(INDIRECT("K393"))," ",(INDIRECT("K393")))</f>
        <v xml:space="preserve"> </v>
      </c>
      <c r="BL393" s="50" t="str">
        <f ca="1">IF(ISBLANK(INDIRECT("L393"))," ",(INDIRECT("L393")))</f>
        <v xml:space="preserve"> </v>
      </c>
      <c r="BM393" s="50" t="str">
        <f ca="1">IF(ISBLANK(INDIRECT("M393"))," ",(INDIRECT("M393")))</f>
        <v xml:space="preserve"> </v>
      </c>
      <c r="BN393" s="50" t="str">
        <f ca="1">IF(ISBLANK(INDIRECT("N393"))," ",(INDIRECT("N393")))</f>
        <v xml:space="preserve"> </v>
      </c>
      <c r="BO393" s="40" t="str">
        <f t="shared" ca="1" si="14"/>
        <v xml:space="preserve"> </v>
      </c>
      <c r="BP393" s="50" t="str">
        <f ca="1">IF(ISBLANK(INDIRECT("O393"))," ",(INDIRECT("O393")))</f>
        <v xml:space="preserve"> </v>
      </c>
      <c r="BQ393" s="50" t="str">
        <f ca="1">IF(ISBLANK(INDIRECT("P393"))," ",(INDIRECT("P393")))</f>
        <v xml:space="preserve"> </v>
      </c>
      <c r="BR393" s="50">
        <f ca="1">IF(ISBLANK(INDIRECT("Q393"))," ",(INDIRECT("Q393")))</f>
        <v>0</v>
      </c>
      <c r="BS393" s="50" t="str">
        <f ca="1">IF(ISBLANK(INDIRECT("R393"))," ",(INDIRECT("R393")))</f>
        <v xml:space="preserve"> </v>
      </c>
      <c r="BT393" s="50" t="str">
        <f ca="1">IF(ISBLANK(INDIRECT("S393"))," ",(INDIRECT("S393")))</f>
        <v xml:space="preserve"> </v>
      </c>
      <c r="BU393" s="40"/>
    </row>
    <row r="394" spans="1:73" x14ac:dyDescent="0.25">
      <c r="A394" s="379">
        <v>389</v>
      </c>
      <c r="B394" s="226"/>
      <c r="C394" s="227"/>
      <c r="D394" s="226"/>
      <c r="E394" s="227"/>
      <c r="F394" s="226"/>
      <c r="G394" s="226"/>
      <c r="H394" s="226"/>
      <c r="I394" s="226"/>
      <c r="J394" s="226"/>
      <c r="K394" s="226"/>
      <c r="L394" s="226"/>
      <c r="M394" s="226"/>
      <c r="N394" s="226"/>
      <c r="O394" s="235"/>
      <c r="P394" s="235"/>
      <c r="Q394" s="150">
        <f t="shared" si="15"/>
        <v>0</v>
      </c>
      <c r="R394" s="147"/>
      <c r="S394" s="226"/>
      <c r="BA394" s="50">
        <f ca="1">IF(ISBLANK(INDIRECT("A394"))," ",(INDIRECT("A394")))</f>
        <v>389</v>
      </c>
      <c r="BB394" s="50" t="str">
        <f ca="1">IF(ISBLANK(INDIRECT("B394"))," ",(INDIRECT("B394")))</f>
        <v xml:space="preserve"> </v>
      </c>
      <c r="BC394" s="50" t="str">
        <f ca="1">IF(ISBLANK(INDIRECT("C394"))," ",(INDIRECT("C394")))</f>
        <v xml:space="preserve"> </v>
      </c>
      <c r="BD394" s="50" t="str">
        <f ca="1">IF(ISBLANK(INDIRECT("D394"))," ",(INDIRECT("D394")))</f>
        <v xml:space="preserve"> </v>
      </c>
      <c r="BE394" s="50" t="str">
        <f ca="1">IF(ISBLANK(INDIRECT("E394"))," ",(INDIRECT("E394")))</f>
        <v xml:space="preserve"> </v>
      </c>
      <c r="BF394" s="50" t="str">
        <f ca="1">IF(ISBLANK(INDIRECT("F394"))," ",(INDIRECT("F394")))</f>
        <v xml:space="preserve"> </v>
      </c>
      <c r="BG394" s="50" t="str">
        <f ca="1">IF(ISBLANK(INDIRECT("G394"))," ",(INDIRECT("G394")))</f>
        <v xml:space="preserve"> </v>
      </c>
      <c r="BH394" s="50" t="str">
        <f ca="1">IF(ISBLANK(INDIRECT("H394"))," ",(INDIRECT("H394")))</f>
        <v xml:space="preserve"> </v>
      </c>
      <c r="BI394" s="50" t="str">
        <f ca="1">IF(ISBLANK(INDIRECT("I394"))," ",(INDIRECT("I394")))</f>
        <v xml:space="preserve"> </v>
      </c>
      <c r="BJ394" s="50" t="str">
        <f ca="1">IF(ISBLANK(INDIRECT("J394"))," ",(INDIRECT("J394")))</f>
        <v xml:space="preserve"> </v>
      </c>
      <c r="BK394" s="50" t="str">
        <f ca="1">IF(ISBLANK(INDIRECT("K394"))," ",(INDIRECT("K394")))</f>
        <v xml:space="preserve"> </v>
      </c>
      <c r="BL394" s="50" t="str">
        <f ca="1">IF(ISBLANK(INDIRECT("L394"))," ",(INDIRECT("L394")))</f>
        <v xml:space="preserve"> </v>
      </c>
      <c r="BM394" s="50" t="str">
        <f ca="1">IF(ISBLANK(INDIRECT("M394"))," ",(INDIRECT("M394")))</f>
        <v xml:space="preserve"> </v>
      </c>
      <c r="BN394" s="50" t="str">
        <f ca="1">IF(ISBLANK(INDIRECT("N394"))," ",(INDIRECT("N394")))</f>
        <v xml:space="preserve"> </v>
      </c>
      <c r="BO394" s="40" t="str">
        <f t="shared" ca="1" si="14"/>
        <v xml:space="preserve"> </v>
      </c>
      <c r="BP394" s="50" t="str">
        <f ca="1">IF(ISBLANK(INDIRECT("O394"))," ",(INDIRECT("O394")))</f>
        <v xml:space="preserve"> </v>
      </c>
      <c r="BQ394" s="50" t="str">
        <f ca="1">IF(ISBLANK(INDIRECT("P394"))," ",(INDIRECT("P394")))</f>
        <v xml:space="preserve"> </v>
      </c>
      <c r="BR394" s="50">
        <f ca="1">IF(ISBLANK(INDIRECT("Q394"))," ",(INDIRECT("Q394")))</f>
        <v>0</v>
      </c>
      <c r="BS394" s="50" t="str">
        <f ca="1">IF(ISBLANK(INDIRECT("R394"))," ",(INDIRECT("R394")))</f>
        <v xml:space="preserve"> </v>
      </c>
      <c r="BT394" s="50" t="str">
        <f ca="1">IF(ISBLANK(INDIRECT("S394"))," ",(INDIRECT("S394")))</f>
        <v xml:space="preserve"> </v>
      </c>
      <c r="BU394" s="40"/>
    </row>
    <row r="395" spans="1:73" x14ac:dyDescent="0.25">
      <c r="A395" s="379">
        <v>390</v>
      </c>
      <c r="B395" s="226"/>
      <c r="C395" s="227"/>
      <c r="D395" s="226"/>
      <c r="E395" s="227"/>
      <c r="F395" s="226"/>
      <c r="G395" s="226"/>
      <c r="H395" s="226"/>
      <c r="I395" s="226"/>
      <c r="J395" s="226"/>
      <c r="K395" s="226"/>
      <c r="L395" s="226"/>
      <c r="M395" s="226"/>
      <c r="N395" s="226"/>
      <c r="O395" s="235"/>
      <c r="P395" s="235"/>
      <c r="Q395" s="150">
        <f t="shared" si="15"/>
        <v>0</v>
      </c>
      <c r="R395" s="147"/>
      <c r="S395" s="226"/>
      <c r="BA395" s="50">
        <f ca="1">IF(ISBLANK(INDIRECT("A395"))," ",(INDIRECT("A395")))</f>
        <v>390</v>
      </c>
      <c r="BB395" s="50" t="str">
        <f ca="1">IF(ISBLANK(INDIRECT("B395"))," ",(INDIRECT("B395")))</f>
        <v xml:space="preserve"> </v>
      </c>
      <c r="BC395" s="50" t="str">
        <f ca="1">IF(ISBLANK(INDIRECT("C395"))," ",(INDIRECT("C395")))</f>
        <v xml:space="preserve"> </v>
      </c>
      <c r="BD395" s="50" t="str">
        <f ca="1">IF(ISBLANK(INDIRECT("D395"))," ",(INDIRECT("D395")))</f>
        <v xml:space="preserve"> </v>
      </c>
      <c r="BE395" s="50" t="str">
        <f ca="1">IF(ISBLANK(INDIRECT("E395"))," ",(INDIRECT("E395")))</f>
        <v xml:space="preserve"> </v>
      </c>
      <c r="BF395" s="50" t="str">
        <f ca="1">IF(ISBLANK(INDIRECT("F395"))," ",(INDIRECT("F395")))</f>
        <v xml:space="preserve"> </v>
      </c>
      <c r="BG395" s="50" t="str">
        <f ca="1">IF(ISBLANK(INDIRECT("G395"))," ",(INDIRECT("G395")))</f>
        <v xml:space="preserve"> </v>
      </c>
      <c r="BH395" s="50" t="str">
        <f ca="1">IF(ISBLANK(INDIRECT("H395"))," ",(INDIRECT("H395")))</f>
        <v xml:space="preserve"> </v>
      </c>
      <c r="BI395" s="50" t="str">
        <f ca="1">IF(ISBLANK(INDIRECT("I395"))," ",(INDIRECT("I395")))</f>
        <v xml:space="preserve"> </v>
      </c>
      <c r="BJ395" s="50" t="str">
        <f ca="1">IF(ISBLANK(INDIRECT("J395"))," ",(INDIRECT("J395")))</f>
        <v xml:space="preserve"> </v>
      </c>
      <c r="BK395" s="50" t="str">
        <f ca="1">IF(ISBLANK(INDIRECT("K395"))," ",(INDIRECT("K395")))</f>
        <v xml:space="preserve"> </v>
      </c>
      <c r="BL395" s="50" t="str">
        <f ca="1">IF(ISBLANK(INDIRECT("L395"))," ",(INDIRECT("L395")))</f>
        <v xml:space="preserve"> </v>
      </c>
      <c r="BM395" s="50" t="str">
        <f ca="1">IF(ISBLANK(INDIRECT("M395"))," ",(INDIRECT("M395")))</f>
        <v xml:space="preserve"> </v>
      </c>
      <c r="BN395" s="50" t="str">
        <f ca="1">IF(ISBLANK(INDIRECT("N395"))," ",(INDIRECT("N395")))</f>
        <v xml:space="preserve"> </v>
      </c>
      <c r="BO395" s="40" t="str">
        <f t="shared" ca="1" si="14"/>
        <v xml:space="preserve"> </v>
      </c>
      <c r="BP395" s="50" t="str">
        <f ca="1">IF(ISBLANK(INDIRECT("O395"))," ",(INDIRECT("O395")))</f>
        <v xml:space="preserve"> </v>
      </c>
      <c r="BQ395" s="50" t="str">
        <f ca="1">IF(ISBLANK(INDIRECT("P395"))," ",(INDIRECT("P395")))</f>
        <v xml:space="preserve"> </v>
      </c>
      <c r="BR395" s="50">
        <f ca="1">IF(ISBLANK(INDIRECT("Q395"))," ",(INDIRECT("Q395")))</f>
        <v>0</v>
      </c>
      <c r="BS395" s="50" t="str">
        <f ca="1">IF(ISBLANK(INDIRECT("R395"))," ",(INDIRECT("R395")))</f>
        <v xml:space="preserve"> </v>
      </c>
      <c r="BT395" s="50" t="str">
        <f ca="1">IF(ISBLANK(INDIRECT("S395"))," ",(INDIRECT("S395")))</f>
        <v xml:space="preserve"> </v>
      </c>
      <c r="BU395" s="40"/>
    </row>
    <row r="396" spans="1:73" x14ac:dyDescent="0.25">
      <c r="A396" s="379">
        <v>391</v>
      </c>
      <c r="B396" s="226"/>
      <c r="C396" s="227"/>
      <c r="D396" s="226"/>
      <c r="E396" s="227"/>
      <c r="F396" s="226"/>
      <c r="G396" s="226"/>
      <c r="H396" s="226"/>
      <c r="I396" s="226"/>
      <c r="J396" s="226"/>
      <c r="K396" s="226"/>
      <c r="L396" s="226"/>
      <c r="M396" s="226"/>
      <c r="N396" s="226"/>
      <c r="O396" s="235"/>
      <c r="P396" s="235"/>
      <c r="Q396" s="150">
        <f t="shared" si="15"/>
        <v>0</v>
      </c>
      <c r="R396" s="147"/>
      <c r="S396" s="226"/>
      <c r="BA396" s="50">
        <f ca="1">IF(ISBLANK(INDIRECT("A396"))," ",(INDIRECT("A396")))</f>
        <v>391</v>
      </c>
      <c r="BB396" s="50" t="str">
        <f ca="1">IF(ISBLANK(INDIRECT("B396"))," ",(INDIRECT("B396")))</f>
        <v xml:space="preserve"> </v>
      </c>
      <c r="BC396" s="50" t="str">
        <f ca="1">IF(ISBLANK(INDIRECT("C396"))," ",(INDIRECT("C396")))</f>
        <v xml:space="preserve"> </v>
      </c>
      <c r="BD396" s="50" t="str">
        <f ca="1">IF(ISBLANK(INDIRECT("D396"))," ",(INDIRECT("D396")))</f>
        <v xml:space="preserve"> </v>
      </c>
      <c r="BE396" s="50" t="str">
        <f ca="1">IF(ISBLANK(INDIRECT("E396"))," ",(INDIRECT("E396")))</f>
        <v xml:space="preserve"> </v>
      </c>
      <c r="BF396" s="50" t="str">
        <f ca="1">IF(ISBLANK(INDIRECT("F396"))," ",(INDIRECT("F396")))</f>
        <v xml:space="preserve"> </v>
      </c>
      <c r="BG396" s="50" t="str">
        <f ca="1">IF(ISBLANK(INDIRECT("G396"))," ",(INDIRECT("G396")))</f>
        <v xml:space="preserve"> </v>
      </c>
      <c r="BH396" s="50" t="str">
        <f ca="1">IF(ISBLANK(INDIRECT("H396"))," ",(INDIRECT("H396")))</f>
        <v xml:space="preserve"> </v>
      </c>
      <c r="BI396" s="50" t="str">
        <f ca="1">IF(ISBLANK(INDIRECT("I396"))," ",(INDIRECT("I396")))</f>
        <v xml:space="preserve"> </v>
      </c>
      <c r="BJ396" s="50" t="str">
        <f ca="1">IF(ISBLANK(INDIRECT("J396"))," ",(INDIRECT("J396")))</f>
        <v xml:space="preserve"> </v>
      </c>
      <c r="BK396" s="50" t="str">
        <f ca="1">IF(ISBLANK(INDIRECT("K396"))," ",(INDIRECT("K396")))</f>
        <v xml:space="preserve"> </v>
      </c>
      <c r="BL396" s="50" t="str">
        <f ca="1">IF(ISBLANK(INDIRECT("L396"))," ",(INDIRECT("L396")))</f>
        <v xml:space="preserve"> </v>
      </c>
      <c r="BM396" s="50" t="str">
        <f ca="1">IF(ISBLANK(INDIRECT("M396"))," ",(INDIRECT("M396")))</f>
        <v xml:space="preserve"> </v>
      </c>
      <c r="BN396" s="50" t="str">
        <f ca="1">IF(ISBLANK(INDIRECT("N396"))," ",(INDIRECT("N396")))</f>
        <v xml:space="preserve"> </v>
      </c>
      <c r="BO396" s="40" t="str">
        <f t="shared" ca="1" si="14"/>
        <v xml:space="preserve"> </v>
      </c>
      <c r="BP396" s="50" t="str">
        <f ca="1">IF(ISBLANK(INDIRECT("O396"))," ",(INDIRECT("O396")))</f>
        <v xml:space="preserve"> </v>
      </c>
      <c r="BQ396" s="50" t="str">
        <f ca="1">IF(ISBLANK(INDIRECT("P396"))," ",(INDIRECT("P396")))</f>
        <v xml:space="preserve"> </v>
      </c>
      <c r="BR396" s="50">
        <f ca="1">IF(ISBLANK(INDIRECT("Q396"))," ",(INDIRECT("Q396")))</f>
        <v>0</v>
      </c>
      <c r="BS396" s="50" t="str">
        <f ca="1">IF(ISBLANK(INDIRECT("R396"))," ",(INDIRECT("R396")))</f>
        <v xml:space="preserve"> </v>
      </c>
      <c r="BT396" s="50" t="str">
        <f ca="1">IF(ISBLANK(INDIRECT("S396"))," ",(INDIRECT("S396")))</f>
        <v xml:space="preserve"> </v>
      </c>
      <c r="BU396" s="40"/>
    </row>
    <row r="397" spans="1:73" x14ac:dyDescent="0.25">
      <c r="A397" s="379">
        <v>392</v>
      </c>
      <c r="B397" s="226"/>
      <c r="C397" s="227"/>
      <c r="D397" s="226"/>
      <c r="E397" s="227"/>
      <c r="F397" s="226"/>
      <c r="G397" s="226"/>
      <c r="H397" s="226"/>
      <c r="I397" s="226"/>
      <c r="J397" s="226"/>
      <c r="K397" s="226"/>
      <c r="L397" s="226"/>
      <c r="M397" s="226"/>
      <c r="N397" s="226"/>
      <c r="O397" s="235"/>
      <c r="P397" s="235"/>
      <c r="Q397" s="150">
        <f t="shared" si="15"/>
        <v>0</v>
      </c>
      <c r="R397" s="147"/>
      <c r="S397" s="226"/>
      <c r="BA397" s="50">
        <f ca="1">IF(ISBLANK(INDIRECT("A397"))," ",(INDIRECT("A397")))</f>
        <v>392</v>
      </c>
      <c r="BB397" s="50" t="str">
        <f ca="1">IF(ISBLANK(INDIRECT("B397"))," ",(INDIRECT("B397")))</f>
        <v xml:space="preserve"> </v>
      </c>
      <c r="BC397" s="50" t="str">
        <f ca="1">IF(ISBLANK(INDIRECT("C397"))," ",(INDIRECT("C397")))</f>
        <v xml:space="preserve"> </v>
      </c>
      <c r="BD397" s="50" t="str">
        <f ca="1">IF(ISBLANK(INDIRECT("D397"))," ",(INDIRECT("D397")))</f>
        <v xml:space="preserve"> </v>
      </c>
      <c r="BE397" s="50" t="str">
        <f ca="1">IF(ISBLANK(INDIRECT("E397"))," ",(INDIRECT("E397")))</f>
        <v xml:space="preserve"> </v>
      </c>
      <c r="BF397" s="50" t="str">
        <f ca="1">IF(ISBLANK(INDIRECT("F397"))," ",(INDIRECT("F397")))</f>
        <v xml:space="preserve"> </v>
      </c>
      <c r="BG397" s="50" t="str">
        <f ca="1">IF(ISBLANK(INDIRECT("G397"))," ",(INDIRECT("G397")))</f>
        <v xml:space="preserve"> </v>
      </c>
      <c r="BH397" s="50" t="str">
        <f ca="1">IF(ISBLANK(INDIRECT("H397"))," ",(INDIRECT("H397")))</f>
        <v xml:space="preserve"> </v>
      </c>
      <c r="BI397" s="50" t="str">
        <f ca="1">IF(ISBLANK(INDIRECT("I397"))," ",(INDIRECT("I397")))</f>
        <v xml:space="preserve"> </v>
      </c>
      <c r="BJ397" s="50" t="str">
        <f ca="1">IF(ISBLANK(INDIRECT("J397"))," ",(INDIRECT("J397")))</f>
        <v xml:space="preserve"> </v>
      </c>
      <c r="BK397" s="50" t="str">
        <f ca="1">IF(ISBLANK(INDIRECT("K397"))," ",(INDIRECT("K397")))</f>
        <v xml:space="preserve"> </v>
      </c>
      <c r="BL397" s="50" t="str">
        <f ca="1">IF(ISBLANK(INDIRECT("L397"))," ",(INDIRECT("L397")))</f>
        <v xml:space="preserve"> </v>
      </c>
      <c r="BM397" s="50" t="str">
        <f ca="1">IF(ISBLANK(INDIRECT("M397"))," ",(INDIRECT("M397")))</f>
        <v xml:space="preserve"> </v>
      </c>
      <c r="BN397" s="50" t="str">
        <f ca="1">IF(ISBLANK(INDIRECT("N397"))," ",(INDIRECT("N397")))</f>
        <v xml:space="preserve"> </v>
      </c>
      <c r="BO397" s="40" t="str">
        <f t="shared" ca="1" si="14"/>
        <v xml:space="preserve"> </v>
      </c>
      <c r="BP397" s="50" t="str">
        <f ca="1">IF(ISBLANK(INDIRECT("O397"))," ",(INDIRECT("O397")))</f>
        <v xml:space="preserve"> </v>
      </c>
      <c r="BQ397" s="50" t="str">
        <f ca="1">IF(ISBLANK(INDIRECT("P397"))," ",(INDIRECT("P397")))</f>
        <v xml:space="preserve"> </v>
      </c>
      <c r="BR397" s="50">
        <f ca="1">IF(ISBLANK(INDIRECT("Q397"))," ",(INDIRECT("Q397")))</f>
        <v>0</v>
      </c>
      <c r="BS397" s="50" t="str">
        <f ca="1">IF(ISBLANK(INDIRECT("R397"))," ",(INDIRECT("R397")))</f>
        <v xml:space="preserve"> </v>
      </c>
      <c r="BT397" s="50" t="str">
        <f ca="1">IF(ISBLANK(INDIRECT("S397"))," ",(INDIRECT("S397")))</f>
        <v xml:space="preserve"> </v>
      </c>
      <c r="BU397" s="40"/>
    </row>
    <row r="398" spans="1:73" x14ac:dyDescent="0.25">
      <c r="A398" s="379">
        <v>393</v>
      </c>
      <c r="B398" s="226"/>
      <c r="C398" s="227"/>
      <c r="D398" s="226"/>
      <c r="E398" s="227"/>
      <c r="F398" s="226"/>
      <c r="G398" s="226"/>
      <c r="H398" s="226"/>
      <c r="I398" s="226"/>
      <c r="J398" s="226"/>
      <c r="K398" s="226"/>
      <c r="L398" s="226"/>
      <c r="M398" s="226"/>
      <c r="N398" s="226"/>
      <c r="O398" s="235"/>
      <c r="P398" s="235"/>
      <c r="Q398" s="150">
        <f t="shared" si="15"/>
        <v>0</v>
      </c>
      <c r="R398" s="147"/>
      <c r="S398" s="226"/>
      <c r="BA398" s="50">
        <f ca="1">IF(ISBLANK(INDIRECT("A398"))," ",(INDIRECT("A398")))</f>
        <v>393</v>
      </c>
      <c r="BB398" s="50" t="str">
        <f ca="1">IF(ISBLANK(INDIRECT("B398"))," ",(INDIRECT("B398")))</f>
        <v xml:space="preserve"> </v>
      </c>
      <c r="BC398" s="50" t="str">
        <f ca="1">IF(ISBLANK(INDIRECT("C398"))," ",(INDIRECT("C398")))</f>
        <v xml:space="preserve"> </v>
      </c>
      <c r="BD398" s="50" t="str">
        <f ca="1">IF(ISBLANK(INDIRECT("D398"))," ",(INDIRECT("D398")))</f>
        <v xml:space="preserve"> </v>
      </c>
      <c r="BE398" s="50" t="str">
        <f ca="1">IF(ISBLANK(INDIRECT("E398"))," ",(INDIRECT("E398")))</f>
        <v xml:space="preserve"> </v>
      </c>
      <c r="BF398" s="50" t="str">
        <f ca="1">IF(ISBLANK(INDIRECT("F398"))," ",(INDIRECT("F398")))</f>
        <v xml:space="preserve"> </v>
      </c>
      <c r="BG398" s="50" t="str">
        <f ca="1">IF(ISBLANK(INDIRECT("G398"))," ",(INDIRECT("G398")))</f>
        <v xml:space="preserve"> </v>
      </c>
      <c r="BH398" s="50" t="str">
        <f ca="1">IF(ISBLANK(INDIRECT("H398"))," ",(INDIRECT("H398")))</f>
        <v xml:space="preserve"> </v>
      </c>
      <c r="BI398" s="50" t="str">
        <f ca="1">IF(ISBLANK(INDIRECT("I398"))," ",(INDIRECT("I398")))</f>
        <v xml:space="preserve"> </v>
      </c>
      <c r="BJ398" s="50" t="str">
        <f ca="1">IF(ISBLANK(INDIRECT("J398"))," ",(INDIRECT("J398")))</f>
        <v xml:space="preserve"> </v>
      </c>
      <c r="BK398" s="50" t="str">
        <f ca="1">IF(ISBLANK(INDIRECT("K398"))," ",(INDIRECT("K398")))</f>
        <v xml:space="preserve"> </v>
      </c>
      <c r="BL398" s="50" t="str">
        <f ca="1">IF(ISBLANK(INDIRECT("L398"))," ",(INDIRECT("L398")))</f>
        <v xml:space="preserve"> </v>
      </c>
      <c r="BM398" s="50" t="str">
        <f ca="1">IF(ISBLANK(INDIRECT("M398"))," ",(INDIRECT("M398")))</f>
        <v xml:space="preserve"> </v>
      </c>
      <c r="BN398" s="50" t="str">
        <f ca="1">IF(ISBLANK(INDIRECT("N398"))," ",(INDIRECT("N398")))</f>
        <v xml:space="preserve"> </v>
      </c>
      <c r="BO398" s="40" t="str">
        <f t="shared" ca="1" si="14"/>
        <v xml:space="preserve"> </v>
      </c>
      <c r="BP398" s="50" t="str">
        <f ca="1">IF(ISBLANK(INDIRECT("O398"))," ",(INDIRECT("O398")))</f>
        <v xml:space="preserve"> </v>
      </c>
      <c r="BQ398" s="50" t="str">
        <f ca="1">IF(ISBLANK(INDIRECT("P398"))," ",(INDIRECT("P398")))</f>
        <v xml:space="preserve"> </v>
      </c>
      <c r="BR398" s="50">
        <f ca="1">IF(ISBLANK(INDIRECT("Q398"))," ",(INDIRECT("Q398")))</f>
        <v>0</v>
      </c>
      <c r="BS398" s="50" t="str">
        <f ca="1">IF(ISBLANK(INDIRECT("R398"))," ",(INDIRECT("R398")))</f>
        <v xml:space="preserve"> </v>
      </c>
      <c r="BT398" s="50" t="str">
        <f ca="1">IF(ISBLANK(INDIRECT("S398"))," ",(INDIRECT("S398")))</f>
        <v xml:space="preserve"> </v>
      </c>
      <c r="BU398" s="40"/>
    </row>
    <row r="399" spans="1:73" x14ac:dyDescent="0.25">
      <c r="A399" s="379">
        <v>394</v>
      </c>
      <c r="B399" s="226"/>
      <c r="C399" s="227"/>
      <c r="D399" s="226"/>
      <c r="E399" s="227"/>
      <c r="F399" s="226"/>
      <c r="G399" s="226"/>
      <c r="H399" s="226"/>
      <c r="I399" s="226"/>
      <c r="J399" s="226"/>
      <c r="K399" s="226"/>
      <c r="L399" s="226"/>
      <c r="M399" s="226"/>
      <c r="N399" s="226"/>
      <c r="O399" s="235"/>
      <c r="P399" s="235"/>
      <c r="Q399" s="150">
        <f t="shared" si="15"/>
        <v>0</v>
      </c>
      <c r="R399" s="147"/>
      <c r="S399" s="226"/>
      <c r="BA399" s="50">
        <f ca="1">IF(ISBLANK(INDIRECT("A399"))," ",(INDIRECT("A399")))</f>
        <v>394</v>
      </c>
      <c r="BB399" s="50" t="str">
        <f ca="1">IF(ISBLANK(INDIRECT("B399"))," ",(INDIRECT("B399")))</f>
        <v xml:space="preserve"> </v>
      </c>
      <c r="BC399" s="50" t="str">
        <f ca="1">IF(ISBLANK(INDIRECT("C399"))," ",(INDIRECT("C399")))</f>
        <v xml:space="preserve"> </v>
      </c>
      <c r="BD399" s="50" t="str">
        <f ca="1">IF(ISBLANK(INDIRECT("D399"))," ",(INDIRECT("D399")))</f>
        <v xml:space="preserve"> </v>
      </c>
      <c r="BE399" s="50" t="str">
        <f ca="1">IF(ISBLANK(INDIRECT("E399"))," ",(INDIRECT("E399")))</f>
        <v xml:space="preserve"> </v>
      </c>
      <c r="BF399" s="50" t="str">
        <f ca="1">IF(ISBLANK(INDIRECT("F399"))," ",(INDIRECT("F399")))</f>
        <v xml:space="preserve"> </v>
      </c>
      <c r="BG399" s="50" t="str">
        <f ca="1">IF(ISBLANK(INDIRECT("G399"))," ",(INDIRECT("G399")))</f>
        <v xml:space="preserve"> </v>
      </c>
      <c r="BH399" s="50" t="str">
        <f ca="1">IF(ISBLANK(INDIRECT("H399"))," ",(INDIRECT("H399")))</f>
        <v xml:space="preserve"> </v>
      </c>
      <c r="BI399" s="50" t="str">
        <f ca="1">IF(ISBLANK(INDIRECT("I399"))," ",(INDIRECT("I399")))</f>
        <v xml:space="preserve"> </v>
      </c>
      <c r="BJ399" s="50" t="str">
        <f ca="1">IF(ISBLANK(INDIRECT("J399"))," ",(INDIRECT("J399")))</f>
        <v xml:space="preserve"> </v>
      </c>
      <c r="BK399" s="50" t="str">
        <f ca="1">IF(ISBLANK(INDIRECT("K399"))," ",(INDIRECT("K399")))</f>
        <v xml:space="preserve"> </v>
      </c>
      <c r="BL399" s="50" t="str">
        <f ca="1">IF(ISBLANK(INDIRECT("L399"))," ",(INDIRECT("L399")))</f>
        <v xml:space="preserve"> </v>
      </c>
      <c r="BM399" s="50" t="str">
        <f ca="1">IF(ISBLANK(INDIRECT("M399"))," ",(INDIRECT("M399")))</f>
        <v xml:space="preserve"> </v>
      </c>
      <c r="BN399" s="50" t="str">
        <f ca="1">IF(ISBLANK(INDIRECT("N399"))," ",(INDIRECT("N399")))</f>
        <v xml:space="preserve"> </v>
      </c>
      <c r="BO399" s="40" t="str">
        <f t="shared" ca="1" si="14"/>
        <v xml:space="preserve"> </v>
      </c>
      <c r="BP399" s="50" t="str">
        <f ca="1">IF(ISBLANK(INDIRECT("O399"))," ",(INDIRECT("O399")))</f>
        <v xml:space="preserve"> </v>
      </c>
      <c r="BQ399" s="50" t="str">
        <f ca="1">IF(ISBLANK(INDIRECT("P399"))," ",(INDIRECT("P399")))</f>
        <v xml:space="preserve"> </v>
      </c>
      <c r="BR399" s="50">
        <f ca="1">IF(ISBLANK(INDIRECT("Q399"))," ",(INDIRECT("Q399")))</f>
        <v>0</v>
      </c>
      <c r="BS399" s="50" t="str">
        <f ca="1">IF(ISBLANK(INDIRECT("R399"))," ",(INDIRECT("R399")))</f>
        <v xml:space="preserve"> </v>
      </c>
      <c r="BT399" s="50" t="str">
        <f ca="1">IF(ISBLANK(INDIRECT("S399"))," ",(INDIRECT("S399")))</f>
        <v xml:space="preserve"> </v>
      </c>
      <c r="BU399" s="40"/>
    </row>
    <row r="400" spans="1:73" x14ac:dyDescent="0.25">
      <c r="A400" s="379">
        <v>395</v>
      </c>
      <c r="B400" s="226"/>
      <c r="C400" s="227"/>
      <c r="D400" s="226"/>
      <c r="E400" s="227"/>
      <c r="F400" s="226"/>
      <c r="G400" s="226"/>
      <c r="H400" s="226"/>
      <c r="I400" s="226"/>
      <c r="J400" s="226"/>
      <c r="K400" s="226"/>
      <c r="L400" s="226"/>
      <c r="M400" s="226"/>
      <c r="N400" s="226"/>
      <c r="O400" s="235"/>
      <c r="P400" s="235"/>
      <c r="Q400" s="150">
        <f t="shared" si="15"/>
        <v>0</v>
      </c>
      <c r="R400" s="147"/>
      <c r="S400" s="226"/>
      <c r="BA400" s="50">
        <f ca="1">IF(ISBLANK(INDIRECT("A400"))," ",(INDIRECT("A400")))</f>
        <v>395</v>
      </c>
      <c r="BB400" s="50" t="str">
        <f ca="1">IF(ISBLANK(INDIRECT("B400"))," ",(INDIRECT("B400")))</f>
        <v xml:space="preserve"> </v>
      </c>
      <c r="BC400" s="50" t="str">
        <f ca="1">IF(ISBLANK(INDIRECT("C400"))," ",(INDIRECT("C400")))</f>
        <v xml:space="preserve"> </v>
      </c>
      <c r="BD400" s="50" t="str">
        <f ca="1">IF(ISBLANK(INDIRECT("D400"))," ",(INDIRECT("D400")))</f>
        <v xml:space="preserve"> </v>
      </c>
      <c r="BE400" s="50" t="str">
        <f ca="1">IF(ISBLANK(INDIRECT("E400"))," ",(INDIRECT("E400")))</f>
        <v xml:space="preserve"> </v>
      </c>
      <c r="BF400" s="50" t="str">
        <f ca="1">IF(ISBLANK(INDIRECT("F400"))," ",(INDIRECT("F400")))</f>
        <v xml:space="preserve"> </v>
      </c>
      <c r="BG400" s="50" t="str">
        <f ca="1">IF(ISBLANK(INDIRECT("G400"))," ",(INDIRECT("G400")))</f>
        <v xml:space="preserve"> </v>
      </c>
      <c r="BH400" s="50" t="str">
        <f ca="1">IF(ISBLANK(INDIRECT("H400"))," ",(INDIRECT("H400")))</f>
        <v xml:space="preserve"> </v>
      </c>
      <c r="BI400" s="50" t="str">
        <f ca="1">IF(ISBLANK(INDIRECT("I400"))," ",(INDIRECT("I400")))</f>
        <v xml:space="preserve"> </v>
      </c>
      <c r="BJ400" s="50" t="str">
        <f ca="1">IF(ISBLANK(INDIRECT("J400"))," ",(INDIRECT("J400")))</f>
        <v xml:space="preserve"> </v>
      </c>
      <c r="BK400" s="50" t="str">
        <f ca="1">IF(ISBLANK(INDIRECT("K400"))," ",(INDIRECT("K400")))</f>
        <v xml:space="preserve"> </v>
      </c>
      <c r="BL400" s="50" t="str">
        <f ca="1">IF(ISBLANK(INDIRECT("L400"))," ",(INDIRECT("L400")))</f>
        <v xml:space="preserve"> </v>
      </c>
      <c r="BM400" s="50" t="str">
        <f ca="1">IF(ISBLANK(INDIRECT("M400"))," ",(INDIRECT("M400")))</f>
        <v xml:space="preserve"> </v>
      </c>
      <c r="BN400" s="50" t="str">
        <f ca="1">IF(ISBLANK(INDIRECT("N400"))," ",(INDIRECT("N400")))</f>
        <v xml:space="preserve"> </v>
      </c>
      <c r="BO400" s="40" t="str">
        <f t="shared" ca="1" si="14"/>
        <v xml:space="preserve"> </v>
      </c>
      <c r="BP400" s="50" t="str">
        <f ca="1">IF(ISBLANK(INDIRECT("O400"))," ",(INDIRECT("O400")))</f>
        <v xml:space="preserve"> </v>
      </c>
      <c r="BQ400" s="50" t="str">
        <f ca="1">IF(ISBLANK(INDIRECT("P400"))," ",(INDIRECT("P400")))</f>
        <v xml:space="preserve"> </v>
      </c>
      <c r="BR400" s="50">
        <f ca="1">IF(ISBLANK(INDIRECT("Q400"))," ",(INDIRECT("Q400")))</f>
        <v>0</v>
      </c>
      <c r="BS400" s="50" t="str">
        <f ca="1">IF(ISBLANK(INDIRECT("R400"))," ",(INDIRECT("R400")))</f>
        <v xml:space="preserve"> </v>
      </c>
      <c r="BT400" s="50" t="str">
        <f ca="1">IF(ISBLANK(INDIRECT("S400"))," ",(INDIRECT("S400")))</f>
        <v xml:space="preserve"> </v>
      </c>
      <c r="BU400" s="40"/>
    </row>
    <row r="401" spans="1:73" x14ac:dyDescent="0.25">
      <c r="A401" s="379">
        <v>396</v>
      </c>
      <c r="B401" s="226"/>
      <c r="C401" s="227"/>
      <c r="D401" s="226"/>
      <c r="E401" s="227"/>
      <c r="F401" s="226"/>
      <c r="G401" s="226"/>
      <c r="H401" s="226"/>
      <c r="I401" s="226"/>
      <c r="J401" s="226"/>
      <c r="K401" s="226"/>
      <c r="L401" s="226"/>
      <c r="M401" s="226"/>
      <c r="N401" s="226"/>
      <c r="O401" s="235"/>
      <c r="P401" s="235"/>
      <c r="Q401" s="150">
        <f t="shared" si="15"/>
        <v>0</v>
      </c>
      <c r="R401" s="147"/>
      <c r="S401" s="226"/>
      <c r="BA401" s="50">
        <f ca="1">IF(ISBLANK(INDIRECT("A401"))," ",(INDIRECT("A401")))</f>
        <v>396</v>
      </c>
      <c r="BB401" s="50" t="str">
        <f ca="1">IF(ISBLANK(INDIRECT("B401"))," ",(INDIRECT("B401")))</f>
        <v xml:space="preserve"> </v>
      </c>
      <c r="BC401" s="50" t="str">
        <f ca="1">IF(ISBLANK(INDIRECT("C401"))," ",(INDIRECT("C401")))</f>
        <v xml:space="preserve"> </v>
      </c>
      <c r="BD401" s="50" t="str">
        <f ca="1">IF(ISBLANK(INDIRECT("D401"))," ",(INDIRECT("D401")))</f>
        <v xml:space="preserve"> </v>
      </c>
      <c r="BE401" s="50" t="str">
        <f ca="1">IF(ISBLANK(INDIRECT("E401"))," ",(INDIRECT("E401")))</f>
        <v xml:space="preserve"> </v>
      </c>
      <c r="BF401" s="50" t="str">
        <f ca="1">IF(ISBLANK(INDIRECT("F401"))," ",(INDIRECT("F401")))</f>
        <v xml:space="preserve"> </v>
      </c>
      <c r="BG401" s="50" t="str">
        <f ca="1">IF(ISBLANK(INDIRECT("G401"))," ",(INDIRECT("G401")))</f>
        <v xml:space="preserve"> </v>
      </c>
      <c r="BH401" s="50" t="str">
        <f ca="1">IF(ISBLANK(INDIRECT("H401"))," ",(INDIRECT("H401")))</f>
        <v xml:space="preserve"> </v>
      </c>
      <c r="BI401" s="50" t="str">
        <f ca="1">IF(ISBLANK(INDIRECT("I401"))," ",(INDIRECT("I401")))</f>
        <v xml:space="preserve"> </v>
      </c>
      <c r="BJ401" s="50" t="str">
        <f ca="1">IF(ISBLANK(INDIRECT("J401"))," ",(INDIRECT("J401")))</f>
        <v xml:space="preserve"> </v>
      </c>
      <c r="BK401" s="50" t="str">
        <f ca="1">IF(ISBLANK(INDIRECT("K401"))," ",(INDIRECT("K401")))</f>
        <v xml:space="preserve"> </v>
      </c>
      <c r="BL401" s="50" t="str">
        <f ca="1">IF(ISBLANK(INDIRECT("L401"))," ",(INDIRECT("L401")))</f>
        <v xml:space="preserve"> </v>
      </c>
      <c r="BM401" s="50" t="str">
        <f ca="1">IF(ISBLANK(INDIRECT("M401"))," ",(INDIRECT("M401")))</f>
        <v xml:space="preserve"> </v>
      </c>
      <c r="BN401" s="50" t="str">
        <f ca="1">IF(ISBLANK(INDIRECT("N401"))," ",(INDIRECT("N401")))</f>
        <v xml:space="preserve"> </v>
      </c>
      <c r="BO401" s="40" t="str">
        <f t="shared" ca="1" si="14"/>
        <v xml:space="preserve"> </v>
      </c>
      <c r="BP401" s="50" t="str">
        <f ca="1">IF(ISBLANK(INDIRECT("O401"))," ",(INDIRECT("O401")))</f>
        <v xml:space="preserve"> </v>
      </c>
      <c r="BQ401" s="50" t="str">
        <f ca="1">IF(ISBLANK(INDIRECT("P401"))," ",(INDIRECT("P401")))</f>
        <v xml:space="preserve"> </v>
      </c>
      <c r="BR401" s="50">
        <f ca="1">IF(ISBLANK(INDIRECT("Q401"))," ",(INDIRECT("Q401")))</f>
        <v>0</v>
      </c>
      <c r="BS401" s="50" t="str">
        <f ca="1">IF(ISBLANK(INDIRECT("R401"))," ",(INDIRECT("R401")))</f>
        <v xml:space="preserve"> </v>
      </c>
      <c r="BT401" s="50" t="str">
        <f ca="1">IF(ISBLANK(INDIRECT("S401"))," ",(INDIRECT("S401")))</f>
        <v xml:space="preserve"> </v>
      </c>
      <c r="BU401" s="40"/>
    </row>
    <row r="402" spans="1:73" x14ac:dyDescent="0.25">
      <c r="A402" s="379">
        <v>397</v>
      </c>
      <c r="B402" s="226"/>
      <c r="C402" s="227"/>
      <c r="D402" s="226"/>
      <c r="E402" s="227"/>
      <c r="F402" s="226"/>
      <c r="G402" s="226"/>
      <c r="H402" s="226"/>
      <c r="I402" s="226"/>
      <c r="J402" s="226"/>
      <c r="K402" s="226"/>
      <c r="L402" s="226"/>
      <c r="M402" s="226"/>
      <c r="N402" s="226"/>
      <c r="O402" s="235"/>
      <c r="P402" s="235"/>
      <c r="Q402" s="150">
        <f t="shared" si="15"/>
        <v>0</v>
      </c>
      <c r="R402" s="147"/>
      <c r="S402" s="226"/>
      <c r="BA402" s="50">
        <f ca="1">IF(ISBLANK(INDIRECT("A402"))," ",(INDIRECT("A402")))</f>
        <v>397</v>
      </c>
      <c r="BB402" s="50" t="str">
        <f ca="1">IF(ISBLANK(INDIRECT("B402"))," ",(INDIRECT("B402")))</f>
        <v xml:space="preserve"> </v>
      </c>
      <c r="BC402" s="50" t="str">
        <f ca="1">IF(ISBLANK(INDIRECT("C402"))," ",(INDIRECT("C402")))</f>
        <v xml:space="preserve"> </v>
      </c>
      <c r="BD402" s="50" t="str">
        <f ca="1">IF(ISBLANK(INDIRECT("D402"))," ",(INDIRECT("D402")))</f>
        <v xml:space="preserve"> </v>
      </c>
      <c r="BE402" s="50" t="str">
        <f ca="1">IF(ISBLANK(INDIRECT("E402"))," ",(INDIRECT("E402")))</f>
        <v xml:space="preserve"> </v>
      </c>
      <c r="BF402" s="50" t="str">
        <f ca="1">IF(ISBLANK(INDIRECT("F402"))," ",(INDIRECT("F402")))</f>
        <v xml:space="preserve"> </v>
      </c>
      <c r="BG402" s="50" t="str">
        <f ca="1">IF(ISBLANK(INDIRECT("G402"))," ",(INDIRECT("G402")))</f>
        <v xml:space="preserve"> </v>
      </c>
      <c r="BH402" s="50" t="str">
        <f ca="1">IF(ISBLANK(INDIRECT("H402"))," ",(INDIRECT("H402")))</f>
        <v xml:space="preserve"> </v>
      </c>
      <c r="BI402" s="50" t="str">
        <f ca="1">IF(ISBLANK(INDIRECT("I402"))," ",(INDIRECT("I402")))</f>
        <v xml:space="preserve"> </v>
      </c>
      <c r="BJ402" s="50" t="str">
        <f ca="1">IF(ISBLANK(INDIRECT("J402"))," ",(INDIRECT("J402")))</f>
        <v xml:space="preserve"> </v>
      </c>
      <c r="BK402" s="50" t="str">
        <f ca="1">IF(ISBLANK(INDIRECT("K402"))," ",(INDIRECT("K402")))</f>
        <v xml:space="preserve"> </v>
      </c>
      <c r="BL402" s="50" t="str">
        <f ca="1">IF(ISBLANK(INDIRECT("L402"))," ",(INDIRECT("L402")))</f>
        <v xml:space="preserve"> </v>
      </c>
      <c r="BM402" s="50" t="str">
        <f ca="1">IF(ISBLANK(INDIRECT("M402"))," ",(INDIRECT("M402")))</f>
        <v xml:space="preserve"> </v>
      </c>
      <c r="BN402" s="50" t="str">
        <f ca="1">IF(ISBLANK(INDIRECT("N402"))," ",(INDIRECT("N402")))</f>
        <v xml:space="preserve"> </v>
      </c>
      <c r="BO402" s="40" t="str">
        <f t="shared" ca="1" si="14"/>
        <v xml:space="preserve"> </v>
      </c>
      <c r="BP402" s="50" t="str">
        <f ca="1">IF(ISBLANK(INDIRECT("O402"))," ",(INDIRECT("O402")))</f>
        <v xml:space="preserve"> </v>
      </c>
      <c r="BQ402" s="50" t="str">
        <f ca="1">IF(ISBLANK(INDIRECT("P402"))," ",(INDIRECT("P402")))</f>
        <v xml:space="preserve"> </v>
      </c>
      <c r="BR402" s="50">
        <f ca="1">IF(ISBLANK(INDIRECT("Q402"))," ",(INDIRECT("Q402")))</f>
        <v>0</v>
      </c>
      <c r="BS402" s="50" t="str">
        <f ca="1">IF(ISBLANK(INDIRECT("R402"))," ",(INDIRECT("R402")))</f>
        <v xml:space="preserve"> </v>
      </c>
      <c r="BT402" s="50" t="str">
        <f ca="1">IF(ISBLANK(INDIRECT("S402"))," ",(INDIRECT("S402")))</f>
        <v xml:space="preserve"> </v>
      </c>
      <c r="BU402" s="40"/>
    </row>
    <row r="403" spans="1:73" x14ac:dyDescent="0.25">
      <c r="A403" s="379">
        <v>398</v>
      </c>
      <c r="B403" s="226"/>
      <c r="C403" s="227"/>
      <c r="D403" s="226"/>
      <c r="E403" s="227"/>
      <c r="F403" s="226"/>
      <c r="G403" s="226"/>
      <c r="H403" s="226"/>
      <c r="I403" s="226"/>
      <c r="J403" s="226"/>
      <c r="K403" s="226"/>
      <c r="L403" s="226"/>
      <c r="M403" s="226"/>
      <c r="N403" s="226"/>
      <c r="O403" s="235"/>
      <c r="P403" s="235"/>
      <c r="Q403" s="150">
        <f t="shared" si="15"/>
        <v>0</v>
      </c>
      <c r="R403" s="147"/>
      <c r="S403" s="226"/>
      <c r="BA403" s="50">
        <f ca="1">IF(ISBLANK(INDIRECT("A403"))," ",(INDIRECT("A403")))</f>
        <v>398</v>
      </c>
      <c r="BB403" s="50" t="str">
        <f ca="1">IF(ISBLANK(INDIRECT("B403"))," ",(INDIRECT("B403")))</f>
        <v xml:space="preserve"> </v>
      </c>
      <c r="BC403" s="50" t="str">
        <f ca="1">IF(ISBLANK(INDIRECT("C403"))," ",(INDIRECT("C403")))</f>
        <v xml:space="preserve"> </v>
      </c>
      <c r="BD403" s="50" t="str">
        <f ca="1">IF(ISBLANK(INDIRECT("D403"))," ",(INDIRECT("D403")))</f>
        <v xml:space="preserve"> </v>
      </c>
      <c r="BE403" s="50" t="str">
        <f ca="1">IF(ISBLANK(INDIRECT("E403"))," ",(INDIRECT("E403")))</f>
        <v xml:space="preserve"> </v>
      </c>
      <c r="BF403" s="50" t="str">
        <f ca="1">IF(ISBLANK(INDIRECT("F403"))," ",(INDIRECT("F403")))</f>
        <v xml:space="preserve"> </v>
      </c>
      <c r="BG403" s="50" t="str">
        <f ca="1">IF(ISBLANK(INDIRECT("G403"))," ",(INDIRECT("G403")))</f>
        <v xml:space="preserve"> </v>
      </c>
      <c r="BH403" s="50" t="str">
        <f ca="1">IF(ISBLANK(INDIRECT("H403"))," ",(INDIRECT("H403")))</f>
        <v xml:space="preserve"> </v>
      </c>
      <c r="BI403" s="50" t="str">
        <f ca="1">IF(ISBLANK(INDIRECT("I403"))," ",(INDIRECT("I403")))</f>
        <v xml:space="preserve"> </v>
      </c>
      <c r="BJ403" s="50" t="str">
        <f ca="1">IF(ISBLANK(INDIRECT("J403"))," ",(INDIRECT("J403")))</f>
        <v xml:space="preserve"> </v>
      </c>
      <c r="BK403" s="50" t="str">
        <f ca="1">IF(ISBLANK(INDIRECT("K403"))," ",(INDIRECT("K403")))</f>
        <v xml:space="preserve"> </v>
      </c>
      <c r="BL403" s="50" t="str">
        <f ca="1">IF(ISBLANK(INDIRECT("L403"))," ",(INDIRECT("L403")))</f>
        <v xml:space="preserve"> </v>
      </c>
      <c r="BM403" s="50" t="str">
        <f ca="1">IF(ISBLANK(INDIRECT("M403"))," ",(INDIRECT("M403")))</f>
        <v xml:space="preserve"> </v>
      </c>
      <c r="BN403" s="50" t="str">
        <f ca="1">IF(ISBLANK(INDIRECT("N403"))," ",(INDIRECT("N403")))</f>
        <v xml:space="preserve"> </v>
      </c>
      <c r="BO403" s="40" t="str">
        <f t="shared" ca="1" si="14"/>
        <v xml:space="preserve"> </v>
      </c>
      <c r="BP403" s="50" t="str">
        <f ca="1">IF(ISBLANK(INDIRECT("O403"))," ",(INDIRECT("O403")))</f>
        <v xml:space="preserve"> </v>
      </c>
      <c r="BQ403" s="50" t="str">
        <f ca="1">IF(ISBLANK(INDIRECT("P403"))," ",(INDIRECT("P403")))</f>
        <v xml:space="preserve"> </v>
      </c>
      <c r="BR403" s="50">
        <f ca="1">IF(ISBLANK(INDIRECT("Q403"))," ",(INDIRECT("Q403")))</f>
        <v>0</v>
      </c>
      <c r="BS403" s="50" t="str">
        <f ca="1">IF(ISBLANK(INDIRECT("R403"))," ",(INDIRECT("R403")))</f>
        <v xml:space="preserve"> </v>
      </c>
      <c r="BT403" s="50" t="str">
        <f ca="1">IF(ISBLANK(INDIRECT("S403"))," ",(INDIRECT("S403")))</f>
        <v xml:space="preserve"> </v>
      </c>
      <c r="BU403" s="40"/>
    </row>
    <row r="404" spans="1:73" x14ac:dyDescent="0.25">
      <c r="A404" s="379">
        <v>399</v>
      </c>
      <c r="B404" s="226"/>
      <c r="C404" s="227"/>
      <c r="D404" s="226"/>
      <c r="E404" s="227"/>
      <c r="F404" s="226"/>
      <c r="G404" s="226"/>
      <c r="H404" s="226"/>
      <c r="I404" s="226"/>
      <c r="J404" s="226"/>
      <c r="K404" s="226"/>
      <c r="L404" s="226"/>
      <c r="M404" s="226"/>
      <c r="N404" s="226"/>
      <c r="O404" s="235"/>
      <c r="P404" s="235"/>
      <c r="Q404" s="150">
        <f t="shared" si="15"/>
        <v>0</v>
      </c>
      <c r="R404" s="147"/>
      <c r="S404" s="226"/>
      <c r="BA404" s="50">
        <f ca="1">IF(ISBLANK(INDIRECT("A404"))," ",(INDIRECT("A404")))</f>
        <v>399</v>
      </c>
      <c r="BB404" s="50" t="str">
        <f ca="1">IF(ISBLANK(INDIRECT("B404"))," ",(INDIRECT("B404")))</f>
        <v xml:space="preserve"> </v>
      </c>
      <c r="BC404" s="50" t="str">
        <f ca="1">IF(ISBLANK(INDIRECT("C404"))," ",(INDIRECT("C404")))</f>
        <v xml:space="preserve"> </v>
      </c>
      <c r="BD404" s="50" t="str">
        <f ca="1">IF(ISBLANK(INDIRECT("D404"))," ",(INDIRECT("D404")))</f>
        <v xml:space="preserve"> </v>
      </c>
      <c r="BE404" s="50" t="str">
        <f ca="1">IF(ISBLANK(INDIRECT("E404"))," ",(INDIRECT("E404")))</f>
        <v xml:space="preserve"> </v>
      </c>
      <c r="BF404" s="50" t="str">
        <f ca="1">IF(ISBLANK(INDIRECT("F404"))," ",(INDIRECT("F404")))</f>
        <v xml:space="preserve"> </v>
      </c>
      <c r="BG404" s="50" t="str">
        <f ca="1">IF(ISBLANK(INDIRECT("G404"))," ",(INDIRECT("G404")))</f>
        <v xml:space="preserve"> </v>
      </c>
      <c r="BH404" s="50" t="str">
        <f ca="1">IF(ISBLANK(INDIRECT("H404"))," ",(INDIRECT("H404")))</f>
        <v xml:space="preserve"> </v>
      </c>
      <c r="BI404" s="50" t="str">
        <f ca="1">IF(ISBLANK(INDIRECT("I404"))," ",(INDIRECT("I404")))</f>
        <v xml:space="preserve"> </v>
      </c>
      <c r="BJ404" s="50" t="str">
        <f ca="1">IF(ISBLANK(INDIRECT("J404"))," ",(INDIRECT("J404")))</f>
        <v xml:space="preserve"> </v>
      </c>
      <c r="BK404" s="50" t="str">
        <f ca="1">IF(ISBLANK(INDIRECT("K404"))," ",(INDIRECT("K404")))</f>
        <v xml:space="preserve"> </v>
      </c>
      <c r="BL404" s="50" t="str">
        <f ca="1">IF(ISBLANK(INDIRECT("L404"))," ",(INDIRECT("L404")))</f>
        <v xml:space="preserve"> </v>
      </c>
      <c r="BM404" s="50" t="str">
        <f ca="1">IF(ISBLANK(INDIRECT("M404"))," ",(INDIRECT("M404")))</f>
        <v xml:space="preserve"> </v>
      </c>
      <c r="BN404" s="50" t="str">
        <f ca="1">IF(ISBLANK(INDIRECT("N404"))," ",(INDIRECT("N404")))</f>
        <v xml:space="preserve"> </v>
      </c>
      <c r="BO404" s="40" t="str">
        <f t="shared" ca="1" si="14"/>
        <v xml:space="preserve"> </v>
      </c>
      <c r="BP404" s="50" t="str">
        <f ca="1">IF(ISBLANK(INDIRECT("O404"))," ",(INDIRECT("O404")))</f>
        <v xml:space="preserve"> </v>
      </c>
      <c r="BQ404" s="50" t="str">
        <f ca="1">IF(ISBLANK(INDIRECT("P404"))," ",(INDIRECT("P404")))</f>
        <v xml:space="preserve"> </v>
      </c>
      <c r="BR404" s="50">
        <f ca="1">IF(ISBLANK(INDIRECT("Q404"))," ",(INDIRECT("Q404")))</f>
        <v>0</v>
      </c>
      <c r="BS404" s="50" t="str">
        <f ca="1">IF(ISBLANK(INDIRECT("R404"))," ",(INDIRECT("R404")))</f>
        <v xml:space="preserve"> </v>
      </c>
      <c r="BT404" s="50" t="str">
        <f ca="1">IF(ISBLANK(INDIRECT("S404"))," ",(INDIRECT("S404")))</f>
        <v xml:space="preserve"> </v>
      </c>
      <c r="BU404" s="40"/>
    </row>
    <row r="405" spans="1:73" x14ac:dyDescent="0.25">
      <c r="A405" s="379">
        <v>400</v>
      </c>
      <c r="B405" s="226"/>
      <c r="C405" s="227"/>
      <c r="D405" s="226"/>
      <c r="E405" s="227"/>
      <c r="F405" s="226"/>
      <c r="G405" s="226"/>
      <c r="H405" s="226"/>
      <c r="I405" s="226"/>
      <c r="J405" s="226"/>
      <c r="K405" s="226"/>
      <c r="L405" s="226"/>
      <c r="M405" s="226"/>
      <c r="N405" s="226"/>
      <c r="O405" s="235"/>
      <c r="P405" s="235"/>
      <c r="Q405" s="150">
        <f t="shared" si="15"/>
        <v>0</v>
      </c>
      <c r="R405" s="147"/>
      <c r="S405" s="226"/>
      <c r="BA405" s="50">
        <f ca="1">IF(ISBLANK(INDIRECT("A405"))," ",(INDIRECT("A405")))</f>
        <v>400</v>
      </c>
      <c r="BB405" s="50" t="str">
        <f ca="1">IF(ISBLANK(INDIRECT("B405"))," ",(INDIRECT("B405")))</f>
        <v xml:space="preserve"> </v>
      </c>
      <c r="BC405" s="50" t="str">
        <f ca="1">IF(ISBLANK(INDIRECT("C405"))," ",(INDIRECT("C405")))</f>
        <v xml:space="preserve"> </v>
      </c>
      <c r="BD405" s="50" t="str">
        <f ca="1">IF(ISBLANK(INDIRECT("D405"))," ",(INDIRECT("D405")))</f>
        <v xml:space="preserve"> </v>
      </c>
      <c r="BE405" s="50" t="str">
        <f ca="1">IF(ISBLANK(INDIRECT("E405"))," ",(INDIRECT("E405")))</f>
        <v xml:space="preserve"> </v>
      </c>
      <c r="BF405" s="50" t="str">
        <f ca="1">IF(ISBLANK(INDIRECT("F405"))," ",(INDIRECT("F405")))</f>
        <v xml:space="preserve"> </v>
      </c>
      <c r="BG405" s="50" t="str">
        <f ca="1">IF(ISBLANK(INDIRECT("G405"))," ",(INDIRECT("G405")))</f>
        <v xml:space="preserve"> </v>
      </c>
      <c r="BH405" s="50" t="str">
        <f ca="1">IF(ISBLANK(INDIRECT("H405"))," ",(INDIRECT("H405")))</f>
        <v xml:space="preserve"> </v>
      </c>
      <c r="BI405" s="50" t="str">
        <f ca="1">IF(ISBLANK(INDIRECT("I405"))," ",(INDIRECT("I405")))</f>
        <v xml:space="preserve"> </v>
      </c>
      <c r="BJ405" s="50" t="str">
        <f ca="1">IF(ISBLANK(INDIRECT("J405"))," ",(INDIRECT("J405")))</f>
        <v xml:space="preserve"> </v>
      </c>
      <c r="BK405" s="50" t="str">
        <f ca="1">IF(ISBLANK(INDIRECT("K405"))," ",(INDIRECT("K405")))</f>
        <v xml:space="preserve"> </v>
      </c>
      <c r="BL405" s="50" t="str">
        <f ca="1">IF(ISBLANK(INDIRECT("L405"))," ",(INDIRECT("L405")))</f>
        <v xml:space="preserve"> </v>
      </c>
      <c r="BM405" s="50" t="str">
        <f ca="1">IF(ISBLANK(INDIRECT("M405"))," ",(INDIRECT("M405")))</f>
        <v xml:space="preserve"> </v>
      </c>
      <c r="BN405" s="50" t="str">
        <f ca="1">IF(ISBLANK(INDIRECT("N405"))," ",(INDIRECT("N405")))</f>
        <v xml:space="preserve"> </v>
      </c>
      <c r="BO405" s="40" t="str">
        <f t="shared" ca="1" si="14"/>
        <v xml:space="preserve"> </v>
      </c>
      <c r="BP405" s="50" t="str">
        <f ca="1">IF(ISBLANK(INDIRECT("O405"))," ",(INDIRECT("O405")))</f>
        <v xml:space="preserve"> </v>
      </c>
      <c r="BQ405" s="50" t="str">
        <f ca="1">IF(ISBLANK(INDIRECT("P405"))," ",(INDIRECT("P405")))</f>
        <v xml:space="preserve"> </v>
      </c>
      <c r="BR405" s="50">
        <f ca="1">IF(ISBLANK(INDIRECT("Q405"))," ",(INDIRECT("Q405")))</f>
        <v>0</v>
      </c>
      <c r="BS405" s="50" t="str">
        <f ca="1">IF(ISBLANK(INDIRECT("R405"))," ",(INDIRECT("R405")))</f>
        <v xml:space="preserve"> </v>
      </c>
      <c r="BT405" s="50" t="str">
        <f ca="1">IF(ISBLANK(INDIRECT("S405"))," ",(INDIRECT("S405")))</f>
        <v xml:space="preserve"> </v>
      </c>
      <c r="BU405" s="40"/>
    </row>
    <row r="406" spans="1:73" x14ac:dyDescent="0.25">
      <c r="A406" s="379">
        <v>401</v>
      </c>
      <c r="B406" s="226"/>
      <c r="C406" s="227"/>
      <c r="D406" s="226"/>
      <c r="E406" s="227"/>
      <c r="F406" s="226"/>
      <c r="G406" s="226"/>
      <c r="H406" s="226"/>
      <c r="I406" s="226"/>
      <c r="J406" s="226"/>
      <c r="K406" s="226"/>
      <c r="L406" s="226"/>
      <c r="M406" s="226"/>
      <c r="N406" s="226"/>
      <c r="O406" s="235"/>
      <c r="P406" s="235"/>
      <c r="Q406" s="150">
        <f t="shared" si="15"/>
        <v>0</v>
      </c>
      <c r="R406" s="147"/>
      <c r="S406" s="226"/>
      <c r="BA406" s="50">
        <f ca="1">IF(ISBLANK(INDIRECT("A406"))," ",(INDIRECT("A406")))</f>
        <v>401</v>
      </c>
      <c r="BB406" s="50" t="str">
        <f ca="1">IF(ISBLANK(INDIRECT("B406"))," ",(INDIRECT("B406")))</f>
        <v xml:space="preserve"> </v>
      </c>
      <c r="BC406" s="50" t="str">
        <f ca="1">IF(ISBLANK(INDIRECT("C406"))," ",(INDIRECT("C406")))</f>
        <v xml:space="preserve"> </v>
      </c>
      <c r="BD406" s="50" t="str">
        <f ca="1">IF(ISBLANK(INDIRECT("D406"))," ",(INDIRECT("D406")))</f>
        <v xml:space="preserve"> </v>
      </c>
      <c r="BE406" s="50" t="str">
        <f ca="1">IF(ISBLANK(INDIRECT("E406"))," ",(INDIRECT("E406")))</f>
        <v xml:space="preserve"> </v>
      </c>
      <c r="BF406" s="50" t="str">
        <f ca="1">IF(ISBLANK(INDIRECT("F406"))," ",(INDIRECT("F406")))</f>
        <v xml:space="preserve"> </v>
      </c>
      <c r="BG406" s="50" t="str">
        <f ca="1">IF(ISBLANK(INDIRECT("G406"))," ",(INDIRECT("G406")))</f>
        <v xml:space="preserve"> </v>
      </c>
      <c r="BH406" s="50" t="str">
        <f ca="1">IF(ISBLANK(INDIRECT("H406"))," ",(INDIRECT("H406")))</f>
        <v xml:space="preserve"> </v>
      </c>
      <c r="BI406" s="50" t="str">
        <f ca="1">IF(ISBLANK(INDIRECT("I406"))," ",(INDIRECT("I406")))</f>
        <v xml:space="preserve"> </v>
      </c>
      <c r="BJ406" s="50" t="str">
        <f ca="1">IF(ISBLANK(INDIRECT("J406"))," ",(INDIRECT("J406")))</f>
        <v xml:space="preserve"> </v>
      </c>
      <c r="BK406" s="50" t="str">
        <f ca="1">IF(ISBLANK(INDIRECT("K406"))," ",(INDIRECT("K406")))</f>
        <v xml:space="preserve"> </v>
      </c>
      <c r="BL406" s="50" t="str">
        <f ca="1">IF(ISBLANK(INDIRECT("L406"))," ",(INDIRECT("L406")))</f>
        <v xml:space="preserve"> </v>
      </c>
      <c r="BM406" s="50" t="str">
        <f ca="1">IF(ISBLANK(INDIRECT("M406"))," ",(INDIRECT("M406")))</f>
        <v xml:space="preserve"> </v>
      </c>
      <c r="BN406" s="50" t="str">
        <f ca="1">IF(ISBLANK(INDIRECT("N406"))," ",(INDIRECT("N406")))</f>
        <v xml:space="preserve"> </v>
      </c>
      <c r="BO406" s="40" t="str">
        <f t="shared" ca="1" si="14"/>
        <v xml:space="preserve"> </v>
      </c>
      <c r="BP406" s="50" t="str">
        <f ca="1">IF(ISBLANK(INDIRECT("O406"))," ",(INDIRECT("O406")))</f>
        <v xml:space="preserve"> </v>
      </c>
      <c r="BQ406" s="50" t="str">
        <f ca="1">IF(ISBLANK(INDIRECT("P406"))," ",(INDIRECT("P406")))</f>
        <v xml:space="preserve"> </v>
      </c>
      <c r="BR406" s="50">
        <f ca="1">IF(ISBLANK(INDIRECT("Q406"))," ",(INDIRECT("Q406")))</f>
        <v>0</v>
      </c>
      <c r="BS406" s="50" t="str">
        <f ca="1">IF(ISBLANK(INDIRECT("R406"))," ",(INDIRECT("R406")))</f>
        <v xml:space="preserve"> </v>
      </c>
      <c r="BT406" s="50" t="str">
        <f ca="1">IF(ISBLANK(INDIRECT("S406"))," ",(INDIRECT("S406")))</f>
        <v xml:space="preserve"> </v>
      </c>
      <c r="BU406" s="40"/>
    </row>
    <row r="407" spans="1:73" x14ac:dyDescent="0.25">
      <c r="A407" s="379">
        <v>402</v>
      </c>
      <c r="B407" s="226"/>
      <c r="C407" s="227"/>
      <c r="D407" s="226"/>
      <c r="E407" s="227"/>
      <c r="F407" s="226"/>
      <c r="G407" s="226"/>
      <c r="H407" s="226"/>
      <c r="I407" s="226"/>
      <c r="J407" s="226"/>
      <c r="K407" s="226"/>
      <c r="L407" s="226"/>
      <c r="M407" s="226"/>
      <c r="N407" s="226"/>
      <c r="O407" s="235"/>
      <c r="P407" s="235"/>
      <c r="Q407" s="150">
        <f t="shared" si="15"/>
        <v>0</v>
      </c>
      <c r="R407" s="147"/>
      <c r="S407" s="226"/>
      <c r="BA407" s="50">
        <f ca="1">IF(ISBLANK(INDIRECT("A407"))," ",(INDIRECT("A407")))</f>
        <v>402</v>
      </c>
      <c r="BB407" s="50" t="str">
        <f ca="1">IF(ISBLANK(INDIRECT("B407"))," ",(INDIRECT("B407")))</f>
        <v xml:space="preserve"> </v>
      </c>
      <c r="BC407" s="50" t="str">
        <f ca="1">IF(ISBLANK(INDIRECT("C407"))," ",(INDIRECT("C407")))</f>
        <v xml:space="preserve"> </v>
      </c>
      <c r="BD407" s="50" t="str">
        <f ca="1">IF(ISBLANK(INDIRECT("D407"))," ",(INDIRECT("D407")))</f>
        <v xml:space="preserve"> </v>
      </c>
      <c r="BE407" s="50" t="str">
        <f ca="1">IF(ISBLANK(INDIRECT("E407"))," ",(INDIRECT("E407")))</f>
        <v xml:space="preserve"> </v>
      </c>
      <c r="BF407" s="50" t="str">
        <f ca="1">IF(ISBLANK(INDIRECT("F407"))," ",(INDIRECT("F407")))</f>
        <v xml:space="preserve"> </v>
      </c>
      <c r="BG407" s="50" t="str">
        <f ca="1">IF(ISBLANK(INDIRECT("G407"))," ",(INDIRECT("G407")))</f>
        <v xml:space="preserve"> </v>
      </c>
      <c r="BH407" s="50" t="str">
        <f ca="1">IF(ISBLANK(INDIRECT("H407"))," ",(INDIRECT("H407")))</f>
        <v xml:space="preserve"> </v>
      </c>
      <c r="BI407" s="50" t="str">
        <f ca="1">IF(ISBLANK(INDIRECT("I407"))," ",(INDIRECT("I407")))</f>
        <v xml:space="preserve"> </v>
      </c>
      <c r="BJ407" s="50" t="str">
        <f ca="1">IF(ISBLANK(INDIRECT("J407"))," ",(INDIRECT("J407")))</f>
        <v xml:space="preserve"> </v>
      </c>
      <c r="BK407" s="50" t="str">
        <f ca="1">IF(ISBLANK(INDIRECT("K407"))," ",(INDIRECT("K407")))</f>
        <v xml:space="preserve"> </v>
      </c>
      <c r="BL407" s="50" t="str">
        <f ca="1">IF(ISBLANK(INDIRECT("L407"))," ",(INDIRECT("L407")))</f>
        <v xml:space="preserve"> </v>
      </c>
      <c r="BM407" s="50" t="str">
        <f ca="1">IF(ISBLANK(INDIRECT("M407"))," ",(INDIRECT("M407")))</f>
        <v xml:space="preserve"> </v>
      </c>
      <c r="BN407" s="50" t="str">
        <f ca="1">IF(ISBLANK(INDIRECT("N407"))," ",(INDIRECT("N407")))</f>
        <v xml:space="preserve"> </v>
      </c>
      <c r="BO407" s="40" t="str">
        <f t="shared" ca="1" si="14"/>
        <v xml:space="preserve"> </v>
      </c>
      <c r="BP407" s="50" t="str">
        <f ca="1">IF(ISBLANK(INDIRECT("O407"))," ",(INDIRECT("O407")))</f>
        <v xml:space="preserve"> </v>
      </c>
      <c r="BQ407" s="50" t="str">
        <f ca="1">IF(ISBLANK(INDIRECT("P407"))," ",(INDIRECT("P407")))</f>
        <v xml:space="preserve"> </v>
      </c>
      <c r="BR407" s="50">
        <f ca="1">IF(ISBLANK(INDIRECT("Q407"))," ",(INDIRECT("Q407")))</f>
        <v>0</v>
      </c>
      <c r="BS407" s="50" t="str">
        <f ca="1">IF(ISBLANK(INDIRECT("R407"))," ",(INDIRECT("R407")))</f>
        <v xml:space="preserve"> </v>
      </c>
      <c r="BT407" s="50" t="str">
        <f ca="1">IF(ISBLANK(INDIRECT("S407"))," ",(INDIRECT("S407")))</f>
        <v xml:space="preserve"> </v>
      </c>
      <c r="BU407" s="40"/>
    </row>
    <row r="408" spans="1:73" x14ac:dyDescent="0.25">
      <c r="A408" s="379">
        <v>403</v>
      </c>
      <c r="B408" s="226"/>
      <c r="C408" s="227"/>
      <c r="D408" s="226"/>
      <c r="E408" s="227"/>
      <c r="F408" s="226"/>
      <c r="G408" s="226"/>
      <c r="H408" s="226"/>
      <c r="I408" s="226"/>
      <c r="J408" s="226"/>
      <c r="K408" s="226"/>
      <c r="L408" s="226"/>
      <c r="M408" s="226"/>
      <c r="N408" s="226"/>
      <c r="O408" s="235"/>
      <c r="P408" s="235"/>
      <c r="Q408" s="150">
        <f t="shared" si="15"/>
        <v>0</v>
      </c>
      <c r="R408" s="147"/>
      <c r="S408" s="226"/>
      <c r="BA408" s="50">
        <f ca="1">IF(ISBLANK(INDIRECT("A408"))," ",(INDIRECT("A408")))</f>
        <v>403</v>
      </c>
      <c r="BB408" s="50" t="str">
        <f ca="1">IF(ISBLANK(INDIRECT("B408"))," ",(INDIRECT("B408")))</f>
        <v xml:space="preserve"> </v>
      </c>
      <c r="BC408" s="50" t="str">
        <f ca="1">IF(ISBLANK(INDIRECT("C408"))," ",(INDIRECT("C408")))</f>
        <v xml:space="preserve"> </v>
      </c>
      <c r="BD408" s="50" t="str">
        <f ca="1">IF(ISBLANK(INDIRECT("D408"))," ",(INDIRECT("D408")))</f>
        <v xml:space="preserve"> </v>
      </c>
      <c r="BE408" s="50" t="str">
        <f ca="1">IF(ISBLANK(INDIRECT("E408"))," ",(INDIRECT("E408")))</f>
        <v xml:space="preserve"> </v>
      </c>
      <c r="BF408" s="50" t="str">
        <f ca="1">IF(ISBLANK(INDIRECT("F408"))," ",(INDIRECT("F408")))</f>
        <v xml:space="preserve"> </v>
      </c>
      <c r="BG408" s="50" t="str">
        <f ca="1">IF(ISBLANK(INDIRECT("G408"))," ",(INDIRECT("G408")))</f>
        <v xml:space="preserve"> </v>
      </c>
      <c r="BH408" s="50" t="str">
        <f ca="1">IF(ISBLANK(INDIRECT("H408"))," ",(INDIRECT("H408")))</f>
        <v xml:space="preserve"> </v>
      </c>
      <c r="BI408" s="50" t="str">
        <f ca="1">IF(ISBLANK(INDIRECT("I408"))," ",(INDIRECT("I408")))</f>
        <v xml:space="preserve"> </v>
      </c>
      <c r="BJ408" s="50" t="str">
        <f ca="1">IF(ISBLANK(INDIRECT("J408"))," ",(INDIRECT("J408")))</f>
        <v xml:space="preserve"> </v>
      </c>
      <c r="BK408" s="50" t="str">
        <f ca="1">IF(ISBLANK(INDIRECT("K408"))," ",(INDIRECT("K408")))</f>
        <v xml:space="preserve"> </v>
      </c>
      <c r="BL408" s="50" t="str">
        <f ca="1">IF(ISBLANK(INDIRECT("L408"))," ",(INDIRECT("L408")))</f>
        <v xml:space="preserve"> </v>
      </c>
      <c r="BM408" s="50" t="str">
        <f ca="1">IF(ISBLANK(INDIRECT("M408"))," ",(INDIRECT("M408")))</f>
        <v xml:space="preserve"> </v>
      </c>
      <c r="BN408" s="50" t="str">
        <f ca="1">IF(ISBLANK(INDIRECT("N408"))," ",(INDIRECT("N408")))</f>
        <v xml:space="preserve"> </v>
      </c>
      <c r="BO408" s="40" t="str">
        <f t="shared" ca="1" si="14"/>
        <v xml:space="preserve"> </v>
      </c>
      <c r="BP408" s="50" t="str">
        <f ca="1">IF(ISBLANK(INDIRECT("O408"))," ",(INDIRECT("O408")))</f>
        <v xml:space="preserve"> </v>
      </c>
      <c r="BQ408" s="50" t="str">
        <f ca="1">IF(ISBLANK(INDIRECT("P408"))," ",(INDIRECT("P408")))</f>
        <v xml:space="preserve"> </v>
      </c>
      <c r="BR408" s="50">
        <f ca="1">IF(ISBLANK(INDIRECT("Q408"))," ",(INDIRECT("Q408")))</f>
        <v>0</v>
      </c>
      <c r="BS408" s="50" t="str">
        <f ca="1">IF(ISBLANK(INDIRECT("R408"))," ",(INDIRECT("R408")))</f>
        <v xml:space="preserve"> </v>
      </c>
      <c r="BT408" s="50" t="str">
        <f ca="1">IF(ISBLANK(INDIRECT("S408"))," ",(INDIRECT("S408")))</f>
        <v xml:space="preserve"> </v>
      </c>
      <c r="BU408" s="40"/>
    </row>
    <row r="409" spans="1:73" x14ac:dyDescent="0.25">
      <c r="A409" s="379">
        <v>404</v>
      </c>
      <c r="B409" s="226"/>
      <c r="C409" s="227"/>
      <c r="D409" s="226"/>
      <c r="E409" s="227"/>
      <c r="F409" s="226"/>
      <c r="G409" s="226"/>
      <c r="H409" s="226"/>
      <c r="I409" s="226"/>
      <c r="J409" s="226"/>
      <c r="K409" s="226"/>
      <c r="L409" s="226"/>
      <c r="M409" s="226"/>
      <c r="N409" s="226"/>
      <c r="O409" s="235"/>
      <c r="P409" s="235"/>
      <c r="Q409" s="150">
        <f t="shared" si="15"/>
        <v>0</v>
      </c>
      <c r="R409" s="147"/>
      <c r="S409" s="226"/>
      <c r="BA409" s="50">
        <f ca="1">IF(ISBLANK(INDIRECT("A409"))," ",(INDIRECT("A409")))</f>
        <v>404</v>
      </c>
      <c r="BB409" s="50" t="str">
        <f ca="1">IF(ISBLANK(INDIRECT("B409"))," ",(INDIRECT("B409")))</f>
        <v xml:space="preserve"> </v>
      </c>
      <c r="BC409" s="50" t="str">
        <f ca="1">IF(ISBLANK(INDIRECT("C409"))," ",(INDIRECT("C409")))</f>
        <v xml:space="preserve"> </v>
      </c>
      <c r="BD409" s="50" t="str">
        <f ca="1">IF(ISBLANK(INDIRECT("D409"))," ",(INDIRECT("D409")))</f>
        <v xml:space="preserve"> </v>
      </c>
      <c r="BE409" s="50" t="str">
        <f ca="1">IF(ISBLANK(INDIRECT("E409"))," ",(INDIRECT("E409")))</f>
        <v xml:space="preserve"> </v>
      </c>
      <c r="BF409" s="50" t="str">
        <f ca="1">IF(ISBLANK(INDIRECT("F409"))," ",(INDIRECT("F409")))</f>
        <v xml:space="preserve"> </v>
      </c>
      <c r="BG409" s="50" t="str">
        <f ca="1">IF(ISBLANK(INDIRECT("G409"))," ",(INDIRECT("G409")))</f>
        <v xml:space="preserve"> </v>
      </c>
      <c r="BH409" s="50" t="str">
        <f ca="1">IF(ISBLANK(INDIRECT("H409"))," ",(INDIRECT("H409")))</f>
        <v xml:space="preserve"> </v>
      </c>
      <c r="BI409" s="50" t="str">
        <f ca="1">IF(ISBLANK(INDIRECT("I409"))," ",(INDIRECT("I409")))</f>
        <v xml:space="preserve"> </v>
      </c>
      <c r="BJ409" s="50" t="str">
        <f ca="1">IF(ISBLANK(INDIRECT("J409"))," ",(INDIRECT("J409")))</f>
        <v xml:space="preserve"> </v>
      </c>
      <c r="BK409" s="50" t="str">
        <f ca="1">IF(ISBLANK(INDIRECT("K409"))," ",(INDIRECT("K409")))</f>
        <v xml:space="preserve"> </v>
      </c>
      <c r="BL409" s="50" t="str">
        <f ca="1">IF(ISBLANK(INDIRECT("L409"))," ",(INDIRECT("L409")))</f>
        <v xml:space="preserve"> </v>
      </c>
      <c r="BM409" s="50" t="str">
        <f ca="1">IF(ISBLANK(INDIRECT("M409"))," ",(INDIRECT("M409")))</f>
        <v xml:space="preserve"> </v>
      </c>
      <c r="BN409" s="50" t="str">
        <f ca="1">IF(ISBLANK(INDIRECT("N409"))," ",(INDIRECT("N409")))</f>
        <v xml:space="preserve"> </v>
      </c>
      <c r="BO409" s="40" t="str">
        <f t="shared" ca="1" si="14"/>
        <v xml:space="preserve"> </v>
      </c>
      <c r="BP409" s="50" t="str">
        <f ca="1">IF(ISBLANK(INDIRECT("O409"))," ",(INDIRECT("O409")))</f>
        <v xml:space="preserve"> </v>
      </c>
      <c r="BQ409" s="50" t="str">
        <f ca="1">IF(ISBLANK(INDIRECT("P409"))," ",(INDIRECT("P409")))</f>
        <v xml:space="preserve"> </v>
      </c>
      <c r="BR409" s="50">
        <f ca="1">IF(ISBLANK(INDIRECT("Q409"))," ",(INDIRECT("Q409")))</f>
        <v>0</v>
      </c>
      <c r="BS409" s="50" t="str">
        <f ca="1">IF(ISBLANK(INDIRECT("R409"))," ",(INDIRECT("R409")))</f>
        <v xml:space="preserve"> </v>
      </c>
      <c r="BT409" s="50" t="str">
        <f ca="1">IF(ISBLANK(INDIRECT("S409"))," ",(INDIRECT("S409")))</f>
        <v xml:space="preserve"> </v>
      </c>
      <c r="BU409" s="40"/>
    </row>
    <row r="410" spans="1:73" x14ac:dyDescent="0.25">
      <c r="A410" s="379">
        <v>405</v>
      </c>
      <c r="B410" s="226"/>
      <c r="C410" s="227"/>
      <c r="D410" s="226"/>
      <c r="E410" s="227"/>
      <c r="F410" s="226"/>
      <c r="G410" s="226"/>
      <c r="H410" s="226"/>
      <c r="I410" s="226"/>
      <c r="J410" s="226"/>
      <c r="K410" s="226"/>
      <c r="L410" s="226"/>
      <c r="M410" s="226"/>
      <c r="N410" s="226"/>
      <c r="O410" s="235"/>
      <c r="P410" s="235"/>
      <c r="Q410" s="150">
        <f t="shared" si="15"/>
        <v>0</v>
      </c>
      <c r="R410" s="147"/>
      <c r="S410" s="226"/>
      <c r="BA410" s="50">
        <f ca="1">IF(ISBLANK(INDIRECT("A410"))," ",(INDIRECT("A410")))</f>
        <v>405</v>
      </c>
      <c r="BB410" s="50" t="str">
        <f ca="1">IF(ISBLANK(INDIRECT("B410"))," ",(INDIRECT("B410")))</f>
        <v xml:space="preserve"> </v>
      </c>
      <c r="BC410" s="50" t="str">
        <f ca="1">IF(ISBLANK(INDIRECT("C410"))," ",(INDIRECT("C410")))</f>
        <v xml:space="preserve"> </v>
      </c>
      <c r="BD410" s="50" t="str">
        <f ca="1">IF(ISBLANK(INDIRECT("D410"))," ",(INDIRECT("D410")))</f>
        <v xml:space="preserve"> </v>
      </c>
      <c r="BE410" s="50" t="str">
        <f ca="1">IF(ISBLANK(INDIRECT("E410"))," ",(INDIRECT("E410")))</f>
        <v xml:space="preserve"> </v>
      </c>
      <c r="BF410" s="50" t="str">
        <f ca="1">IF(ISBLANK(INDIRECT("F410"))," ",(INDIRECT("F410")))</f>
        <v xml:space="preserve"> </v>
      </c>
      <c r="BG410" s="50" t="str">
        <f ca="1">IF(ISBLANK(INDIRECT("G410"))," ",(INDIRECT("G410")))</f>
        <v xml:space="preserve"> </v>
      </c>
      <c r="BH410" s="50" t="str">
        <f ca="1">IF(ISBLANK(INDIRECT("H410"))," ",(INDIRECT("H410")))</f>
        <v xml:space="preserve"> </v>
      </c>
      <c r="BI410" s="50" t="str">
        <f ca="1">IF(ISBLANK(INDIRECT("I410"))," ",(INDIRECT("I410")))</f>
        <v xml:space="preserve"> </v>
      </c>
      <c r="BJ410" s="50" t="str">
        <f ca="1">IF(ISBLANK(INDIRECT("J410"))," ",(INDIRECT("J410")))</f>
        <v xml:space="preserve"> </v>
      </c>
      <c r="BK410" s="50" t="str">
        <f ca="1">IF(ISBLANK(INDIRECT("K410"))," ",(INDIRECT("K410")))</f>
        <v xml:space="preserve"> </v>
      </c>
      <c r="BL410" s="50" t="str">
        <f ca="1">IF(ISBLANK(INDIRECT("L410"))," ",(INDIRECT("L410")))</f>
        <v xml:space="preserve"> </v>
      </c>
      <c r="BM410" s="50" t="str">
        <f ca="1">IF(ISBLANK(INDIRECT("M410"))," ",(INDIRECT("M410")))</f>
        <v xml:space="preserve"> </v>
      </c>
      <c r="BN410" s="50" t="str">
        <f ca="1">IF(ISBLANK(INDIRECT("N410"))," ",(INDIRECT("N410")))</f>
        <v xml:space="preserve"> </v>
      </c>
      <c r="BO410" s="40" t="str">
        <f t="shared" ca="1" si="14"/>
        <v xml:space="preserve"> </v>
      </c>
      <c r="BP410" s="50" t="str">
        <f ca="1">IF(ISBLANK(INDIRECT("O410"))," ",(INDIRECT("O410")))</f>
        <v xml:space="preserve"> </v>
      </c>
      <c r="BQ410" s="50" t="str">
        <f ca="1">IF(ISBLANK(INDIRECT("P410"))," ",(INDIRECT("P410")))</f>
        <v xml:space="preserve"> </v>
      </c>
      <c r="BR410" s="50">
        <f ca="1">IF(ISBLANK(INDIRECT("Q410"))," ",(INDIRECT("Q410")))</f>
        <v>0</v>
      </c>
      <c r="BS410" s="50" t="str">
        <f ca="1">IF(ISBLANK(INDIRECT("R410"))," ",(INDIRECT("R410")))</f>
        <v xml:space="preserve"> </v>
      </c>
      <c r="BT410" s="50" t="str">
        <f ca="1">IF(ISBLANK(INDIRECT("S410"))," ",(INDIRECT("S410")))</f>
        <v xml:space="preserve"> </v>
      </c>
      <c r="BU410" s="40"/>
    </row>
    <row r="411" spans="1:73" x14ac:dyDescent="0.25">
      <c r="A411" s="379">
        <v>406</v>
      </c>
      <c r="B411" s="226"/>
      <c r="C411" s="227"/>
      <c r="D411" s="226"/>
      <c r="E411" s="227"/>
      <c r="F411" s="226"/>
      <c r="G411" s="226"/>
      <c r="H411" s="226"/>
      <c r="I411" s="226"/>
      <c r="J411" s="226"/>
      <c r="K411" s="226"/>
      <c r="L411" s="226"/>
      <c r="M411" s="226"/>
      <c r="N411" s="226"/>
      <c r="O411" s="235"/>
      <c r="P411" s="235"/>
      <c r="Q411" s="150">
        <f t="shared" si="15"/>
        <v>0</v>
      </c>
      <c r="R411" s="147"/>
      <c r="S411" s="226"/>
      <c r="BA411" s="50">
        <f ca="1">IF(ISBLANK(INDIRECT("A411"))," ",(INDIRECT("A411")))</f>
        <v>406</v>
      </c>
      <c r="BB411" s="50" t="str">
        <f ca="1">IF(ISBLANK(INDIRECT("B411"))," ",(INDIRECT("B411")))</f>
        <v xml:space="preserve"> </v>
      </c>
      <c r="BC411" s="50" t="str">
        <f ca="1">IF(ISBLANK(INDIRECT("C411"))," ",(INDIRECT("C411")))</f>
        <v xml:space="preserve"> </v>
      </c>
      <c r="BD411" s="50" t="str">
        <f ca="1">IF(ISBLANK(INDIRECT("D411"))," ",(INDIRECT("D411")))</f>
        <v xml:space="preserve"> </v>
      </c>
      <c r="BE411" s="50" t="str">
        <f ca="1">IF(ISBLANK(INDIRECT("E411"))," ",(INDIRECT("E411")))</f>
        <v xml:space="preserve"> </v>
      </c>
      <c r="BF411" s="50" t="str">
        <f ca="1">IF(ISBLANK(INDIRECT("F411"))," ",(INDIRECT("F411")))</f>
        <v xml:space="preserve"> </v>
      </c>
      <c r="BG411" s="50" t="str">
        <f ca="1">IF(ISBLANK(INDIRECT("G411"))," ",(INDIRECT("G411")))</f>
        <v xml:space="preserve"> </v>
      </c>
      <c r="BH411" s="50" t="str">
        <f ca="1">IF(ISBLANK(INDIRECT("H411"))," ",(INDIRECT("H411")))</f>
        <v xml:space="preserve"> </v>
      </c>
      <c r="BI411" s="50" t="str">
        <f ca="1">IF(ISBLANK(INDIRECT("I411"))," ",(INDIRECT("I411")))</f>
        <v xml:space="preserve"> </v>
      </c>
      <c r="BJ411" s="50" t="str">
        <f ca="1">IF(ISBLANK(INDIRECT("J411"))," ",(INDIRECT("J411")))</f>
        <v xml:space="preserve"> </v>
      </c>
      <c r="BK411" s="50" t="str">
        <f ca="1">IF(ISBLANK(INDIRECT("K411"))," ",(INDIRECT("K411")))</f>
        <v xml:space="preserve"> </v>
      </c>
      <c r="BL411" s="50" t="str">
        <f ca="1">IF(ISBLANK(INDIRECT("L411"))," ",(INDIRECT("L411")))</f>
        <v xml:space="preserve"> </v>
      </c>
      <c r="BM411" s="50" t="str">
        <f ca="1">IF(ISBLANK(INDIRECT("M411"))," ",(INDIRECT("M411")))</f>
        <v xml:space="preserve"> </v>
      </c>
      <c r="BN411" s="50" t="str">
        <f ca="1">IF(ISBLANK(INDIRECT("N411"))," ",(INDIRECT("N411")))</f>
        <v xml:space="preserve"> </v>
      </c>
      <c r="BO411" s="40" t="str">
        <f t="shared" ca="1" si="14"/>
        <v xml:space="preserve"> </v>
      </c>
      <c r="BP411" s="50" t="str">
        <f ca="1">IF(ISBLANK(INDIRECT("O411"))," ",(INDIRECT("O411")))</f>
        <v xml:space="preserve"> </v>
      </c>
      <c r="BQ411" s="50" t="str">
        <f ca="1">IF(ISBLANK(INDIRECT("P411"))," ",(INDIRECT("P411")))</f>
        <v xml:space="preserve"> </v>
      </c>
      <c r="BR411" s="50">
        <f ca="1">IF(ISBLANK(INDIRECT("Q411"))," ",(INDIRECT("Q411")))</f>
        <v>0</v>
      </c>
      <c r="BS411" s="50" t="str">
        <f ca="1">IF(ISBLANK(INDIRECT("R411"))," ",(INDIRECT("R411")))</f>
        <v xml:space="preserve"> </v>
      </c>
      <c r="BT411" s="50" t="str">
        <f ca="1">IF(ISBLANK(INDIRECT("S411"))," ",(INDIRECT("S411")))</f>
        <v xml:space="preserve"> </v>
      </c>
      <c r="BU411" s="40"/>
    </row>
    <row r="412" spans="1:73" x14ac:dyDescent="0.25">
      <c r="A412" s="379">
        <v>407</v>
      </c>
      <c r="B412" s="226"/>
      <c r="C412" s="227"/>
      <c r="D412" s="226"/>
      <c r="E412" s="227"/>
      <c r="F412" s="226"/>
      <c r="G412" s="226"/>
      <c r="H412" s="226"/>
      <c r="I412" s="226"/>
      <c r="J412" s="226"/>
      <c r="K412" s="226"/>
      <c r="L412" s="226"/>
      <c r="M412" s="226"/>
      <c r="N412" s="226"/>
      <c r="O412" s="235"/>
      <c r="P412" s="235"/>
      <c r="Q412" s="150">
        <f t="shared" si="15"/>
        <v>0</v>
      </c>
      <c r="R412" s="147"/>
      <c r="S412" s="226"/>
      <c r="BA412" s="50">
        <f ca="1">IF(ISBLANK(INDIRECT("A412"))," ",(INDIRECT("A412")))</f>
        <v>407</v>
      </c>
      <c r="BB412" s="50" t="str">
        <f ca="1">IF(ISBLANK(INDIRECT("B412"))," ",(INDIRECT("B412")))</f>
        <v xml:space="preserve"> </v>
      </c>
      <c r="BC412" s="50" t="str">
        <f ca="1">IF(ISBLANK(INDIRECT("C412"))," ",(INDIRECT("C412")))</f>
        <v xml:space="preserve"> </v>
      </c>
      <c r="BD412" s="50" t="str">
        <f ca="1">IF(ISBLANK(INDIRECT("D412"))," ",(INDIRECT("D412")))</f>
        <v xml:space="preserve"> </v>
      </c>
      <c r="BE412" s="50" t="str">
        <f ca="1">IF(ISBLANK(INDIRECT("E412"))," ",(INDIRECT("E412")))</f>
        <v xml:space="preserve"> </v>
      </c>
      <c r="BF412" s="50" t="str">
        <f ca="1">IF(ISBLANK(INDIRECT("F412"))," ",(INDIRECT("F412")))</f>
        <v xml:space="preserve"> </v>
      </c>
      <c r="BG412" s="50" t="str">
        <f ca="1">IF(ISBLANK(INDIRECT("G412"))," ",(INDIRECT("G412")))</f>
        <v xml:space="preserve"> </v>
      </c>
      <c r="BH412" s="50" t="str">
        <f ca="1">IF(ISBLANK(INDIRECT("H412"))," ",(INDIRECT("H412")))</f>
        <v xml:space="preserve"> </v>
      </c>
      <c r="BI412" s="50" t="str">
        <f ca="1">IF(ISBLANK(INDIRECT("I412"))," ",(INDIRECT("I412")))</f>
        <v xml:space="preserve"> </v>
      </c>
      <c r="BJ412" s="50" t="str">
        <f ca="1">IF(ISBLANK(INDIRECT("J412"))," ",(INDIRECT("J412")))</f>
        <v xml:space="preserve"> </v>
      </c>
      <c r="BK412" s="50" t="str">
        <f ca="1">IF(ISBLANK(INDIRECT("K412"))," ",(INDIRECT("K412")))</f>
        <v xml:space="preserve"> </v>
      </c>
      <c r="BL412" s="50" t="str">
        <f ca="1">IF(ISBLANK(INDIRECT("L412"))," ",(INDIRECT("L412")))</f>
        <v xml:space="preserve"> </v>
      </c>
      <c r="BM412" s="50" t="str">
        <f ca="1">IF(ISBLANK(INDIRECT("M412"))," ",(INDIRECT("M412")))</f>
        <v xml:space="preserve"> </v>
      </c>
      <c r="BN412" s="50" t="str">
        <f ca="1">IF(ISBLANK(INDIRECT("N412"))," ",(INDIRECT("N412")))</f>
        <v xml:space="preserve"> </v>
      </c>
      <c r="BO412" s="40" t="str">
        <f t="shared" ca="1" si="14"/>
        <v xml:space="preserve"> </v>
      </c>
      <c r="BP412" s="50" t="str">
        <f ca="1">IF(ISBLANK(INDIRECT("O412"))," ",(INDIRECT("O412")))</f>
        <v xml:space="preserve"> </v>
      </c>
      <c r="BQ412" s="50" t="str">
        <f ca="1">IF(ISBLANK(INDIRECT("P412"))," ",(INDIRECT("P412")))</f>
        <v xml:space="preserve"> </v>
      </c>
      <c r="BR412" s="50">
        <f ca="1">IF(ISBLANK(INDIRECT("Q412"))," ",(INDIRECT("Q412")))</f>
        <v>0</v>
      </c>
      <c r="BS412" s="50" t="str">
        <f ca="1">IF(ISBLANK(INDIRECT("R412"))," ",(INDIRECT("R412")))</f>
        <v xml:space="preserve"> </v>
      </c>
      <c r="BT412" s="50" t="str">
        <f ca="1">IF(ISBLANK(INDIRECT("S412"))," ",(INDIRECT("S412")))</f>
        <v xml:space="preserve"> </v>
      </c>
      <c r="BU412" s="40"/>
    </row>
    <row r="413" spans="1:73" x14ac:dyDescent="0.25">
      <c r="A413" s="379">
        <v>408</v>
      </c>
      <c r="B413" s="226"/>
      <c r="C413" s="227"/>
      <c r="D413" s="226"/>
      <c r="E413" s="227"/>
      <c r="F413" s="226"/>
      <c r="G413" s="226"/>
      <c r="H413" s="226"/>
      <c r="I413" s="226"/>
      <c r="J413" s="226"/>
      <c r="K413" s="226"/>
      <c r="L413" s="226"/>
      <c r="M413" s="226"/>
      <c r="N413" s="226"/>
      <c r="O413" s="235"/>
      <c r="P413" s="235"/>
      <c r="Q413" s="150">
        <f t="shared" si="15"/>
        <v>0</v>
      </c>
      <c r="R413" s="147"/>
      <c r="S413" s="226"/>
      <c r="BA413" s="50">
        <f ca="1">IF(ISBLANK(INDIRECT("A413"))," ",(INDIRECT("A413")))</f>
        <v>408</v>
      </c>
      <c r="BB413" s="50" t="str">
        <f ca="1">IF(ISBLANK(INDIRECT("B413"))," ",(INDIRECT("B413")))</f>
        <v xml:space="preserve"> </v>
      </c>
      <c r="BC413" s="50" t="str">
        <f ca="1">IF(ISBLANK(INDIRECT("C413"))," ",(INDIRECT("C413")))</f>
        <v xml:space="preserve"> </v>
      </c>
      <c r="BD413" s="50" t="str">
        <f ca="1">IF(ISBLANK(INDIRECT("D413"))," ",(INDIRECT("D413")))</f>
        <v xml:space="preserve"> </v>
      </c>
      <c r="BE413" s="50" t="str">
        <f ca="1">IF(ISBLANK(INDIRECT("E413"))," ",(INDIRECT("E413")))</f>
        <v xml:space="preserve"> </v>
      </c>
      <c r="BF413" s="50" t="str">
        <f ca="1">IF(ISBLANK(INDIRECT("F413"))," ",(INDIRECT("F413")))</f>
        <v xml:space="preserve"> </v>
      </c>
      <c r="BG413" s="50" t="str">
        <f ca="1">IF(ISBLANK(INDIRECT("G413"))," ",(INDIRECT("G413")))</f>
        <v xml:space="preserve"> </v>
      </c>
      <c r="BH413" s="50" t="str">
        <f ca="1">IF(ISBLANK(INDIRECT("H413"))," ",(INDIRECT("H413")))</f>
        <v xml:space="preserve"> </v>
      </c>
      <c r="BI413" s="50" t="str">
        <f ca="1">IF(ISBLANK(INDIRECT("I413"))," ",(INDIRECT("I413")))</f>
        <v xml:space="preserve"> </v>
      </c>
      <c r="BJ413" s="50" t="str">
        <f ca="1">IF(ISBLANK(INDIRECT("J413"))," ",(INDIRECT("J413")))</f>
        <v xml:space="preserve"> </v>
      </c>
      <c r="BK413" s="50" t="str">
        <f ca="1">IF(ISBLANK(INDIRECT("K413"))," ",(INDIRECT("K413")))</f>
        <v xml:space="preserve"> </v>
      </c>
      <c r="BL413" s="50" t="str">
        <f ca="1">IF(ISBLANK(INDIRECT("L413"))," ",(INDIRECT("L413")))</f>
        <v xml:space="preserve"> </v>
      </c>
      <c r="BM413" s="50" t="str">
        <f ca="1">IF(ISBLANK(INDIRECT("M413"))," ",(INDIRECT("M413")))</f>
        <v xml:space="preserve"> </v>
      </c>
      <c r="BN413" s="50" t="str">
        <f ca="1">IF(ISBLANK(INDIRECT("N413"))," ",(INDIRECT("N413")))</f>
        <v xml:space="preserve"> </v>
      </c>
      <c r="BO413" s="40" t="str">
        <f t="shared" ca="1" si="14"/>
        <v xml:space="preserve"> </v>
      </c>
      <c r="BP413" s="50" t="str">
        <f ca="1">IF(ISBLANK(INDIRECT("O413"))," ",(INDIRECT("O413")))</f>
        <v xml:space="preserve"> </v>
      </c>
      <c r="BQ413" s="50" t="str">
        <f ca="1">IF(ISBLANK(INDIRECT("P413"))," ",(INDIRECT("P413")))</f>
        <v xml:space="preserve"> </v>
      </c>
      <c r="BR413" s="50">
        <f ca="1">IF(ISBLANK(INDIRECT("Q413"))," ",(INDIRECT("Q413")))</f>
        <v>0</v>
      </c>
      <c r="BS413" s="50" t="str">
        <f ca="1">IF(ISBLANK(INDIRECT("R413"))," ",(INDIRECT("R413")))</f>
        <v xml:space="preserve"> </v>
      </c>
      <c r="BT413" s="50" t="str">
        <f ca="1">IF(ISBLANK(INDIRECT("S413"))," ",(INDIRECT("S413")))</f>
        <v xml:space="preserve"> </v>
      </c>
      <c r="BU413" s="40"/>
    </row>
    <row r="414" spans="1:73" x14ac:dyDescent="0.25">
      <c r="A414" s="379">
        <v>409</v>
      </c>
      <c r="B414" s="226"/>
      <c r="C414" s="227"/>
      <c r="D414" s="226"/>
      <c r="E414" s="227"/>
      <c r="F414" s="226"/>
      <c r="G414" s="226"/>
      <c r="H414" s="226"/>
      <c r="I414" s="226"/>
      <c r="J414" s="226"/>
      <c r="K414" s="226"/>
      <c r="L414" s="226"/>
      <c r="M414" s="226"/>
      <c r="N414" s="226"/>
      <c r="O414" s="235"/>
      <c r="P414" s="235"/>
      <c r="Q414" s="150">
        <f t="shared" si="15"/>
        <v>0</v>
      </c>
      <c r="R414" s="147"/>
      <c r="S414" s="226"/>
      <c r="BA414" s="50">
        <f ca="1">IF(ISBLANK(INDIRECT("A414"))," ",(INDIRECT("A414")))</f>
        <v>409</v>
      </c>
      <c r="BB414" s="50" t="str">
        <f ca="1">IF(ISBLANK(INDIRECT("B414"))," ",(INDIRECT("B414")))</f>
        <v xml:space="preserve"> </v>
      </c>
      <c r="BC414" s="50" t="str">
        <f ca="1">IF(ISBLANK(INDIRECT("C414"))," ",(INDIRECT("C414")))</f>
        <v xml:space="preserve"> </v>
      </c>
      <c r="BD414" s="50" t="str">
        <f ca="1">IF(ISBLANK(INDIRECT("D414"))," ",(INDIRECT("D414")))</f>
        <v xml:space="preserve"> </v>
      </c>
      <c r="BE414" s="50" t="str">
        <f ca="1">IF(ISBLANK(INDIRECT("E414"))," ",(INDIRECT("E414")))</f>
        <v xml:space="preserve"> </v>
      </c>
      <c r="BF414" s="50" t="str">
        <f ca="1">IF(ISBLANK(INDIRECT("F414"))," ",(INDIRECT("F414")))</f>
        <v xml:space="preserve"> </v>
      </c>
      <c r="BG414" s="50" t="str">
        <f ca="1">IF(ISBLANK(INDIRECT("G414"))," ",(INDIRECT("G414")))</f>
        <v xml:space="preserve"> </v>
      </c>
      <c r="BH414" s="50" t="str">
        <f ca="1">IF(ISBLANK(INDIRECT("H414"))," ",(INDIRECT("H414")))</f>
        <v xml:space="preserve"> </v>
      </c>
      <c r="BI414" s="50" t="str">
        <f ca="1">IF(ISBLANK(INDIRECT("I414"))," ",(INDIRECT("I414")))</f>
        <v xml:space="preserve"> </v>
      </c>
      <c r="BJ414" s="50" t="str">
        <f ca="1">IF(ISBLANK(INDIRECT("J414"))," ",(INDIRECT("J414")))</f>
        <v xml:space="preserve"> </v>
      </c>
      <c r="BK414" s="50" t="str">
        <f ca="1">IF(ISBLANK(INDIRECT("K414"))," ",(INDIRECT("K414")))</f>
        <v xml:space="preserve"> </v>
      </c>
      <c r="BL414" s="50" t="str">
        <f ca="1">IF(ISBLANK(INDIRECT("L414"))," ",(INDIRECT("L414")))</f>
        <v xml:space="preserve"> </v>
      </c>
      <c r="BM414" s="50" t="str">
        <f ca="1">IF(ISBLANK(INDIRECT("M414"))," ",(INDIRECT("M414")))</f>
        <v xml:space="preserve"> </v>
      </c>
      <c r="BN414" s="50" t="str">
        <f ca="1">IF(ISBLANK(INDIRECT("N414"))," ",(INDIRECT("N414")))</f>
        <v xml:space="preserve"> </v>
      </c>
      <c r="BO414" s="40" t="str">
        <f t="shared" ca="1" si="14"/>
        <v xml:space="preserve"> </v>
      </c>
      <c r="BP414" s="50" t="str">
        <f ca="1">IF(ISBLANK(INDIRECT("O414"))," ",(INDIRECT("O414")))</f>
        <v xml:space="preserve"> </v>
      </c>
      <c r="BQ414" s="50" t="str">
        <f ca="1">IF(ISBLANK(INDIRECT("P414"))," ",(INDIRECT("P414")))</f>
        <v xml:space="preserve"> </v>
      </c>
      <c r="BR414" s="50">
        <f ca="1">IF(ISBLANK(INDIRECT("Q414"))," ",(INDIRECT("Q414")))</f>
        <v>0</v>
      </c>
      <c r="BS414" s="50" t="str">
        <f ca="1">IF(ISBLANK(INDIRECT("R414"))," ",(INDIRECT("R414")))</f>
        <v xml:space="preserve"> </v>
      </c>
      <c r="BT414" s="50" t="str">
        <f ca="1">IF(ISBLANK(INDIRECT("S414"))," ",(INDIRECT("S414")))</f>
        <v xml:space="preserve"> </v>
      </c>
      <c r="BU414" s="40"/>
    </row>
    <row r="415" spans="1:73" x14ac:dyDescent="0.25">
      <c r="A415" s="379">
        <v>410</v>
      </c>
      <c r="B415" s="226"/>
      <c r="C415" s="227"/>
      <c r="D415" s="226"/>
      <c r="E415" s="227"/>
      <c r="F415" s="226"/>
      <c r="G415" s="226"/>
      <c r="H415" s="226"/>
      <c r="I415" s="226"/>
      <c r="J415" s="226"/>
      <c r="K415" s="226"/>
      <c r="L415" s="226"/>
      <c r="M415" s="226"/>
      <c r="N415" s="226"/>
      <c r="O415" s="235"/>
      <c r="P415" s="235"/>
      <c r="Q415" s="150">
        <f t="shared" si="15"/>
        <v>0</v>
      </c>
      <c r="R415" s="147"/>
      <c r="S415" s="226"/>
      <c r="BA415" s="50">
        <f ca="1">IF(ISBLANK(INDIRECT("A415"))," ",(INDIRECT("A415")))</f>
        <v>410</v>
      </c>
      <c r="BB415" s="50" t="str">
        <f ca="1">IF(ISBLANK(INDIRECT("B415"))," ",(INDIRECT("B415")))</f>
        <v xml:space="preserve"> </v>
      </c>
      <c r="BC415" s="50" t="str">
        <f ca="1">IF(ISBLANK(INDIRECT("C415"))," ",(INDIRECT("C415")))</f>
        <v xml:space="preserve"> </v>
      </c>
      <c r="BD415" s="50" t="str">
        <f ca="1">IF(ISBLANK(INDIRECT("D415"))," ",(INDIRECT("D415")))</f>
        <v xml:space="preserve"> </v>
      </c>
      <c r="BE415" s="50" t="str">
        <f ca="1">IF(ISBLANK(INDIRECT("E415"))," ",(INDIRECT("E415")))</f>
        <v xml:space="preserve"> </v>
      </c>
      <c r="BF415" s="50" t="str">
        <f ca="1">IF(ISBLANK(INDIRECT("F415"))," ",(INDIRECT("F415")))</f>
        <v xml:space="preserve"> </v>
      </c>
      <c r="BG415" s="50" t="str">
        <f ca="1">IF(ISBLANK(INDIRECT("G415"))," ",(INDIRECT("G415")))</f>
        <v xml:space="preserve"> </v>
      </c>
      <c r="BH415" s="50" t="str">
        <f ca="1">IF(ISBLANK(INDIRECT("H415"))," ",(INDIRECT("H415")))</f>
        <v xml:space="preserve"> </v>
      </c>
      <c r="BI415" s="50" t="str">
        <f ca="1">IF(ISBLANK(INDIRECT("I415"))," ",(INDIRECT("I415")))</f>
        <v xml:space="preserve"> </v>
      </c>
      <c r="BJ415" s="50" t="str">
        <f ca="1">IF(ISBLANK(INDIRECT("J415"))," ",(INDIRECT("J415")))</f>
        <v xml:space="preserve"> </v>
      </c>
      <c r="BK415" s="50" t="str">
        <f ca="1">IF(ISBLANK(INDIRECT("K415"))," ",(INDIRECT("K415")))</f>
        <v xml:space="preserve"> </v>
      </c>
      <c r="BL415" s="50" t="str">
        <f ca="1">IF(ISBLANK(INDIRECT("L415"))," ",(INDIRECT("L415")))</f>
        <v xml:space="preserve"> </v>
      </c>
      <c r="BM415" s="50" t="str">
        <f ca="1">IF(ISBLANK(INDIRECT("M415"))," ",(INDIRECT("M415")))</f>
        <v xml:space="preserve"> </v>
      </c>
      <c r="BN415" s="50" t="str">
        <f ca="1">IF(ISBLANK(INDIRECT("N415"))," ",(INDIRECT("N415")))</f>
        <v xml:space="preserve"> </v>
      </c>
      <c r="BO415" s="40" t="str">
        <f t="shared" ca="1" si="14"/>
        <v xml:space="preserve"> </v>
      </c>
      <c r="BP415" s="50" t="str">
        <f ca="1">IF(ISBLANK(INDIRECT("O415"))," ",(INDIRECT("O415")))</f>
        <v xml:space="preserve"> </v>
      </c>
      <c r="BQ415" s="50" t="str">
        <f ca="1">IF(ISBLANK(INDIRECT("P415"))," ",(INDIRECT("P415")))</f>
        <v xml:space="preserve"> </v>
      </c>
      <c r="BR415" s="50">
        <f ca="1">IF(ISBLANK(INDIRECT("Q415"))," ",(INDIRECT("Q415")))</f>
        <v>0</v>
      </c>
      <c r="BS415" s="50" t="str">
        <f ca="1">IF(ISBLANK(INDIRECT("R415"))," ",(INDIRECT("R415")))</f>
        <v xml:space="preserve"> </v>
      </c>
      <c r="BT415" s="50" t="str">
        <f ca="1">IF(ISBLANK(INDIRECT("S415"))," ",(INDIRECT("S415")))</f>
        <v xml:space="preserve"> </v>
      </c>
      <c r="BU415" s="40"/>
    </row>
    <row r="416" spans="1:73" x14ac:dyDescent="0.25">
      <c r="A416" s="379">
        <v>411</v>
      </c>
      <c r="B416" s="226"/>
      <c r="C416" s="227"/>
      <c r="D416" s="226"/>
      <c r="E416" s="227"/>
      <c r="F416" s="226"/>
      <c r="G416" s="226"/>
      <c r="H416" s="226"/>
      <c r="I416" s="226"/>
      <c r="J416" s="226"/>
      <c r="K416" s="226"/>
      <c r="L416" s="226"/>
      <c r="M416" s="226"/>
      <c r="N416" s="226"/>
      <c r="O416" s="235"/>
      <c r="P416" s="235"/>
      <c r="Q416" s="150">
        <f t="shared" si="15"/>
        <v>0</v>
      </c>
      <c r="R416" s="147"/>
      <c r="S416" s="226"/>
      <c r="BA416" s="50">
        <f ca="1">IF(ISBLANK(INDIRECT("A416"))," ",(INDIRECT("A416")))</f>
        <v>411</v>
      </c>
      <c r="BB416" s="50" t="str">
        <f ca="1">IF(ISBLANK(INDIRECT("B416"))," ",(INDIRECT("B416")))</f>
        <v xml:space="preserve"> </v>
      </c>
      <c r="BC416" s="50" t="str">
        <f ca="1">IF(ISBLANK(INDIRECT("C416"))," ",(INDIRECT("C416")))</f>
        <v xml:space="preserve"> </v>
      </c>
      <c r="BD416" s="50" t="str">
        <f ca="1">IF(ISBLANK(INDIRECT("D416"))," ",(INDIRECT("D416")))</f>
        <v xml:space="preserve"> </v>
      </c>
      <c r="BE416" s="50" t="str">
        <f ca="1">IF(ISBLANK(INDIRECT("E416"))," ",(INDIRECT("E416")))</f>
        <v xml:space="preserve"> </v>
      </c>
      <c r="BF416" s="50" t="str">
        <f ca="1">IF(ISBLANK(INDIRECT("F416"))," ",(INDIRECT("F416")))</f>
        <v xml:space="preserve"> </v>
      </c>
      <c r="BG416" s="50" t="str">
        <f ca="1">IF(ISBLANK(INDIRECT("G416"))," ",(INDIRECT("G416")))</f>
        <v xml:space="preserve"> </v>
      </c>
      <c r="BH416" s="50" t="str">
        <f ca="1">IF(ISBLANK(INDIRECT("H416"))," ",(INDIRECT("H416")))</f>
        <v xml:space="preserve"> </v>
      </c>
      <c r="BI416" s="50" t="str">
        <f ca="1">IF(ISBLANK(INDIRECT("I416"))," ",(INDIRECT("I416")))</f>
        <v xml:space="preserve"> </v>
      </c>
      <c r="BJ416" s="50" t="str">
        <f ca="1">IF(ISBLANK(INDIRECT("J416"))," ",(INDIRECT("J416")))</f>
        <v xml:space="preserve"> </v>
      </c>
      <c r="BK416" s="50" t="str">
        <f ca="1">IF(ISBLANK(INDIRECT("K416"))," ",(INDIRECT("K416")))</f>
        <v xml:space="preserve"> </v>
      </c>
      <c r="BL416" s="50" t="str">
        <f ca="1">IF(ISBLANK(INDIRECT("L416"))," ",(INDIRECT("L416")))</f>
        <v xml:space="preserve"> </v>
      </c>
      <c r="BM416" s="50" t="str">
        <f ca="1">IF(ISBLANK(INDIRECT("M416"))," ",(INDIRECT("M416")))</f>
        <v xml:space="preserve"> </v>
      </c>
      <c r="BN416" s="50" t="str">
        <f ca="1">IF(ISBLANK(INDIRECT("N416"))," ",(INDIRECT("N416")))</f>
        <v xml:space="preserve"> </v>
      </c>
      <c r="BO416" s="40" t="str">
        <f t="shared" ca="1" si="14"/>
        <v xml:space="preserve"> </v>
      </c>
      <c r="BP416" s="50" t="str">
        <f ca="1">IF(ISBLANK(INDIRECT("O416"))," ",(INDIRECT("O416")))</f>
        <v xml:space="preserve"> </v>
      </c>
      <c r="BQ416" s="50" t="str">
        <f ca="1">IF(ISBLANK(INDIRECT("P416"))," ",(INDIRECT("P416")))</f>
        <v xml:space="preserve"> </v>
      </c>
      <c r="BR416" s="50">
        <f ca="1">IF(ISBLANK(INDIRECT("Q416"))," ",(INDIRECT("Q416")))</f>
        <v>0</v>
      </c>
      <c r="BS416" s="50" t="str">
        <f ca="1">IF(ISBLANK(INDIRECT("R416"))," ",(INDIRECT("R416")))</f>
        <v xml:space="preserve"> </v>
      </c>
      <c r="BT416" s="50" t="str">
        <f ca="1">IF(ISBLANK(INDIRECT("S416"))," ",(INDIRECT("S416")))</f>
        <v xml:space="preserve"> </v>
      </c>
      <c r="BU416" s="40"/>
    </row>
    <row r="417" spans="1:73" x14ac:dyDescent="0.25">
      <c r="A417" s="379">
        <v>412</v>
      </c>
      <c r="B417" s="226"/>
      <c r="C417" s="227"/>
      <c r="D417" s="226"/>
      <c r="E417" s="227"/>
      <c r="F417" s="226"/>
      <c r="G417" s="226"/>
      <c r="H417" s="226"/>
      <c r="I417" s="226"/>
      <c r="J417" s="226"/>
      <c r="K417" s="226"/>
      <c r="L417" s="226"/>
      <c r="M417" s="226"/>
      <c r="N417" s="226"/>
      <c r="O417" s="235"/>
      <c r="P417" s="235"/>
      <c r="Q417" s="150">
        <f t="shared" si="15"/>
        <v>0</v>
      </c>
      <c r="R417" s="147"/>
      <c r="S417" s="226"/>
      <c r="BA417" s="50">
        <f ca="1">IF(ISBLANK(INDIRECT("A417"))," ",(INDIRECT("A417")))</f>
        <v>412</v>
      </c>
      <c r="BB417" s="50" t="str">
        <f ca="1">IF(ISBLANK(INDIRECT("B417"))," ",(INDIRECT("B417")))</f>
        <v xml:space="preserve"> </v>
      </c>
      <c r="BC417" s="50" t="str">
        <f ca="1">IF(ISBLANK(INDIRECT("C417"))," ",(INDIRECT("C417")))</f>
        <v xml:space="preserve"> </v>
      </c>
      <c r="BD417" s="50" t="str">
        <f ca="1">IF(ISBLANK(INDIRECT("D417"))," ",(INDIRECT("D417")))</f>
        <v xml:space="preserve"> </v>
      </c>
      <c r="BE417" s="50" t="str">
        <f ca="1">IF(ISBLANK(INDIRECT("E417"))," ",(INDIRECT("E417")))</f>
        <v xml:space="preserve"> </v>
      </c>
      <c r="BF417" s="50" t="str">
        <f ca="1">IF(ISBLANK(INDIRECT("F417"))," ",(INDIRECT("F417")))</f>
        <v xml:space="preserve"> </v>
      </c>
      <c r="BG417" s="50" t="str">
        <f ca="1">IF(ISBLANK(INDIRECT("G417"))," ",(INDIRECT("G417")))</f>
        <v xml:space="preserve"> </v>
      </c>
      <c r="BH417" s="50" t="str">
        <f ca="1">IF(ISBLANK(INDIRECT("H417"))," ",(INDIRECT("H417")))</f>
        <v xml:space="preserve"> </v>
      </c>
      <c r="BI417" s="50" t="str">
        <f ca="1">IF(ISBLANK(INDIRECT("I417"))," ",(INDIRECT("I417")))</f>
        <v xml:space="preserve"> </v>
      </c>
      <c r="BJ417" s="50" t="str">
        <f ca="1">IF(ISBLANK(INDIRECT("J417"))," ",(INDIRECT("J417")))</f>
        <v xml:space="preserve"> </v>
      </c>
      <c r="BK417" s="50" t="str">
        <f ca="1">IF(ISBLANK(INDIRECT("K417"))," ",(INDIRECT("K417")))</f>
        <v xml:space="preserve"> </v>
      </c>
      <c r="BL417" s="50" t="str">
        <f ca="1">IF(ISBLANK(INDIRECT("L417"))," ",(INDIRECT("L417")))</f>
        <v xml:space="preserve"> </v>
      </c>
      <c r="BM417" s="50" t="str">
        <f ca="1">IF(ISBLANK(INDIRECT("M417"))," ",(INDIRECT("M417")))</f>
        <v xml:space="preserve"> </v>
      </c>
      <c r="BN417" s="50" t="str">
        <f ca="1">IF(ISBLANK(INDIRECT("N417"))," ",(INDIRECT("N417")))</f>
        <v xml:space="preserve"> </v>
      </c>
      <c r="BO417" s="40" t="str">
        <f t="shared" ca="1" si="14"/>
        <v xml:space="preserve"> </v>
      </c>
      <c r="BP417" s="50" t="str">
        <f ca="1">IF(ISBLANK(INDIRECT("O417"))," ",(INDIRECT("O417")))</f>
        <v xml:space="preserve"> </v>
      </c>
      <c r="BQ417" s="50" t="str">
        <f ca="1">IF(ISBLANK(INDIRECT("P417"))," ",(INDIRECT("P417")))</f>
        <v xml:space="preserve"> </v>
      </c>
      <c r="BR417" s="50">
        <f ca="1">IF(ISBLANK(INDIRECT("Q417"))," ",(INDIRECT("Q417")))</f>
        <v>0</v>
      </c>
      <c r="BS417" s="50" t="str">
        <f ca="1">IF(ISBLANK(INDIRECT("R417"))," ",(INDIRECT("R417")))</f>
        <v xml:space="preserve"> </v>
      </c>
      <c r="BT417" s="50" t="str">
        <f ca="1">IF(ISBLANK(INDIRECT("S417"))," ",(INDIRECT("S417")))</f>
        <v xml:space="preserve"> </v>
      </c>
      <c r="BU417" s="40"/>
    </row>
    <row r="418" spans="1:73" x14ac:dyDescent="0.25">
      <c r="A418" s="379">
        <v>413</v>
      </c>
      <c r="B418" s="226"/>
      <c r="C418" s="227"/>
      <c r="D418" s="226"/>
      <c r="E418" s="227"/>
      <c r="F418" s="226"/>
      <c r="G418" s="226"/>
      <c r="H418" s="226"/>
      <c r="I418" s="226"/>
      <c r="J418" s="226"/>
      <c r="K418" s="226"/>
      <c r="L418" s="226"/>
      <c r="M418" s="226"/>
      <c r="N418" s="226"/>
      <c r="O418" s="235"/>
      <c r="P418" s="235"/>
      <c r="Q418" s="150">
        <f t="shared" si="15"/>
        <v>0</v>
      </c>
      <c r="R418" s="147"/>
      <c r="S418" s="226"/>
      <c r="BA418" s="50">
        <f ca="1">IF(ISBLANK(INDIRECT("A418"))," ",(INDIRECT("A418")))</f>
        <v>413</v>
      </c>
      <c r="BB418" s="50" t="str">
        <f ca="1">IF(ISBLANK(INDIRECT("B418"))," ",(INDIRECT("B418")))</f>
        <v xml:space="preserve"> </v>
      </c>
      <c r="BC418" s="50" t="str">
        <f ca="1">IF(ISBLANK(INDIRECT("C418"))," ",(INDIRECT("C418")))</f>
        <v xml:space="preserve"> </v>
      </c>
      <c r="BD418" s="50" t="str">
        <f ca="1">IF(ISBLANK(INDIRECT("D418"))," ",(INDIRECT("D418")))</f>
        <v xml:space="preserve"> </v>
      </c>
      <c r="BE418" s="50" t="str">
        <f ca="1">IF(ISBLANK(INDIRECT("E418"))," ",(INDIRECT("E418")))</f>
        <v xml:space="preserve"> </v>
      </c>
      <c r="BF418" s="50" t="str">
        <f ca="1">IF(ISBLANK(INDIRECT("F418"))," ",(INDIRECT("F418")))</f>
        <v xml:space="preserve"> </v>
      </c>
      <c r="BG418" s="50" t="str">
        <f ca="1">IF(ISBLANK(INDIRECT("G418"))," ",(INDIRECT("G418")))</f>
        <v xml:space="preserve"> </v>
      </c>
      <c r="BH418" s="50" t="str">
        <f ca="1">IF(ISBLANK(INDIRECT("H418"))," ",(INDIRECT("H418")))</f>
        <v xml:space="preserve"> </v>
      </c>
      <c r="BI418" s="50" t="str">
        <f ca="1">IF(ISBLANK(INDIRECT("I418"))," ",(INDIRECT("I418")))</f>
        <v xml:space="preserve"> </v>
      </c>
      <c r="BJ418" s="50" t="str">
        <f ca="1">IF(ISBLANK(INDIRECT("J418"))," ",(INDIRECT("J418")))</f>
        <v xml:space="preserve"> </v>
      </c>
      <c r="BK418" s="50" t="str">
        <f ca="1">IF(ISBLANK(INDIRECT("K418"))," ",(INDIRECT("K418")))</f>
        <v xml:space="preserve"> </v>
      </c>
      <c r="BL418" s="50" t="str">
        <f ca="1">IF(ISBLANK(INDIRECT("L418"))," ",(INDIRECT("L418")))</f>
        <v xml:space="preserve"> </v>
      </c>
      <c r="BM418" s="50" t="str">
        <f ca="1">IF(ISBLANK(INDIRECT("M418"))," ",(INDIRECT("M418")))</f>
        <v xml:space="preserve"> </v>
      </c>
      <c r="BN418" s="50" t="str">
        <f ca="1">IF(ISBLANK(INDIRECT("N418"))," ",(INDIRECT("N418")))</f>
        <v xml:space="preserve"> </v>
      </c>
      <c r="BO418" s="40" t="str">
        <f t="shared" ca="1" si="14"/>
        <v xml:space="preserve"> </v>
      </c>
      <c r="BP418" s="50" t="str">
        <f ca="1">IF(ISBLANK(INDIRECT("O418"))," ",(INDIRECT("O418")))</f>
        <v xml:space="preserve"> </v>
      </c>
      <c r="BQ418" s="50" t="str">
        <f ca="1">IF(ISBLANK(INDIRECT("P418"))," ",(INDIRECT("P418")))</f>
        <v xml:space="preserve"> </v>
      </c>
      <c r="BR418" s="50">
        <f ca="1">IF(ISBLANK(INDIRECT("Q418"))," ",(INDIRECT("Q418")))</f>
        <v>0</v>
      </c>
      <c r="BS418" s="50" t="str">
        <f ca="1">IF(ISBLANK(INDIRECT("R418"))," ",(INDIRECT("R418")))</f>
        <v xml:space="preserve"> </v>
      </c>
      <c r="BT418" s="50" t="str">
        <f ca="1">IF(ISBLANK(INDIRECT("S418"))," ",(INDIRECT("S418")))</f>
        <v xml:space="preserve"> </v>
      </c>
      <c r="BU418" s="40"/>
    </row>
    <row r="419" spans="1:73" x14ac:dyDescent="0.25">
      <c r="A419" s="379">
        <v>414</v>
      </c>
      <c r="B419" s="226"/>
      <c r="C419" s="227"/>
      <c r="D419" s="226"/>
      <c r="E419" s="227"/>
      <c r="F419" s="226"/>
      <c r="G419" s="226"/>
      <c r="H419" s="226"/>
      <c r="I419" s="226"/>
      <c r="J419" s="226"/>
      <c r="K419" s="226"/>
      <c r="L419" s="226"/>
      <c r="M419" s="226"/>
      <c r="N419" s="226"/>
      <c r="O419" s="235"/>
      <c r="P419" s="235"/>
      <c r="Q419" s="150">
        <f t="shared" si="15"/>
        <v>0</v>
      </c>
      <c r="R419" s="147"/>
      <c r="S419" s="226"/>
      <c r="BA419" s="50">
        <f ca="1">IF(ISBLANK(INDIRECT("A419"))," ",(INDIRECT("A419")))</f>
        <v>414</v>
      </c>
      <c r="BB419" s="50" t="str">
        <f ca="1">IF(ISBLANK(INDIRECT("B419"))," ",(INDIRECT("B419")))</f>
        <v xml:space="preserve"> </v>
      </c>
      <c r="BC419" s="50" t="str">
        <f ca="1">IF(ISBLANK(INDIRECT("C419"))," ",(INDIRECT("C419")))</f>
        <v xml:space="preserve"> </v>
      </c>
      <c r="BD419" s="50" t="str">
        <f ca="1">IF(ISBLANK(INDIRECT("D419"))," ",(INDIRECT("D419")))</f>
        <v xml:space="preserve"> </v>
      </c>
      <c r="BE419" s="50" t="str">
        <f ca="1">IF(ISBLANK(INDIRECT("E419"))," ",(INDIRECT("E419")))</f>
        <v xml:space="preserve"> </v>
      </c>
      <c r="BF419" s="50" t="str">
        <f ca="1">IF(ISBLANK(INDIRECT("F419"))," ",(INDIRECT("F419")))</f>
        <v xml:space="preserve"> </v>
      </c>
      <c r="BG419" s="50" t="str">
        <f ca="1">IF(ISBLANK(INDIRECT("G419"))," ",(INDIRECT("G419")))</f>
        <v xml:space="preserve"> </v>
      </c>
      <c r="BH419" s="50" t="str">
        <f ca="1">IF(ISBLANK(INDIRECT("H419"))," ",(INDIRECT("H419")))</f>
        <v xml:space="preserve"> </v>
      </c>
      <c r="BI419" s="50" t="str">
        <f ca="1">IF(ISBLANK(INDIRECT("I419"))," ",(INDIRECT("I419")))</f>
        <v xml:space="preserve"> </v>
      </c>
      <c r="BJ419" s="50" t="str">
        <f ca="1">IF(ISBLANK(INDIRECT("J419"))," ",(INDIRECT("J419")))</f>
        <v xml:space="preserve"> </v>
      </c>
      <c r="BK419" s="50" t="str">
        <f ca="1">IF(ISBLANK(INDIRECT("K419"))," ",(INDIRECT("K419")))</f>
        <v xml:space="preserve"> </v>
      </c>
      <c r="BL419" s="50" t="str">
        <f ca="1">IF(ISBLANK(INDIRECT("L419"))," ",(INDIRECT("L419")))</f>
        <v xml:space="preserve"> </v>
      </c>
      <c r="BM419" s="50" t="str">
        <f ca="1">IF(ISBLANK(INDIRECT("M419"))," ",(INDIRECT("M419")))</f>
        <v xml:space="preserve"> </v>
      </c>
      <c r="BN419" s="50" t="str">
        <f ca="1">IF(ISBLANK(INDIRECT("N419"))," ",(INDIRECT("N419")))</f>
        <v xml:space="preserve"> </v>
      </c>
      <c r="BO419" s="40" t="str">
        <f t="shared" ca="1" si="14"/>
        <v xml:space="preserve"> </v>
      </c>
      <c r="BP419" s="50" t="str">
        <f ca="1">IF(ISBLANK(INDIRECT("O419"))," ",(INDIRECT("O419")))</f>
        <v xml:space="preserve"> </v>
      </c>
      <c r="BQ419" s="50" t="str">
        <f ca="1">IF(ISBLANK(INDIRECT("P419"))," ",(INDIRECT("P419")))</f>
        <v xml:space="preserve"> </v>
      </c>
      <c r="BR419" s="50">
        <f ca="1">IF(ISBLANK(INDIRECT("Q419"))," ",(INDIRECT("Q419")))</f>
        <v>0</v>
      </c>
      <c r="BS419" s="50" t="str">
        <f ca="1">IF(ISBLANK(INDIRECT("R419"))," ",(INDIRECT("R419")))</f>
        <v xml:space="preserve"> </v>
      </c>
      <c r="BT419" s="50" t="str">
        <f ca="1">IF(ISBLANK(INDIRECT("S419"))," ",(INDIRECT("S419")))</f>
        <v xml:space="preserve"> </v>
      </c>
      <c r="BU419" s="40"/>
    </row>
    <row r="420" spans="1:73" x14ac:dyDescent="0.25">
      <c r="A420" s="379">
        <v>415</v>
      </c>
      <c r="B420" s="226"/>
      <c r="C420" s="227"/>
      <c r="D420" s="226"/>
      <c r="E420" s="227"/>
      <c r="F420" s="226"/>
      <c r="G420" s="226"/>
      <c r="H420" s="226"/>
      <c r="I420" s="226"/>
      <c r="J420" s="226"/>
      <c r="K420" s="226"/>
      <c r="L420" s="226"/>
      <c r="M420" s="226"/>
      <c r="N420" s="226"/>
      <c r="O420" s="235"/>
      <c r="P420" s="235"/>
      <c r="Q420" s="150">
        <f t="shared" si="15"/>
        <v>0</v>
      </c>
      <c r="R420" s="147"/>
      <c r="S420" s="226"/>
      <c r="BA420" s="50">
        <f ca="1">IF(ISBLANK(INDIRECT("A420"))," ",(INDIRECT("A420")))</f>
        <v>415</v>
      </c>
      <c r="BB420" s="50" t="str">
        <f ca="1">IF(ISBLANK(INDIRECT("B420"))," ",(INDIRECT("B420")))</f>
        <v xml:space="preserve"> </v>
      </c>
      <c r="BC420" s="50" t="str">
        <f ca="1">IF(ISBLANK(INDIRECT("C420"))," ",(INDIRECT("C420")))</f>
        <v xml:space="preserve"> </v>
      </c>
      <c r="BD420" s="50" t="str">
        <f ca="1">IF(ISBLANK(INDIRECT("D420"))," ",(INDIRECT("D420")))</f>
        <v xml:space="preserve"> </v>
      </c>
      <c r="BE420" s="50" t="str">
        <f ca="1">IF(ISBLANK(INDIRECT("E420"))," ",(INDIRECT("E420")))</f>
        <v xml:space="preserve"> </v>
      </c>
      <c r="BF420" s="50" t="str">
        <f ca="1">IF(ISBLANK(INDIRECT("F420"))," ",(INDIRECT("F420")))</f>
        <v xml:space="preserve"> </v>
      </c>
      <c r="BG420" s="50" t="str">
        <f ca="1">IF(ISBLANK(INDIRECT("G420"))," ",(INDIRECT("G420")))</f>
        <v xml:space="preserve"> </v>
      </c>
      <c r="BH420" s="50" t="str">
        <f ca="1">IF(ISBLANK(INDIRECT("H420"))," ",(INDIRECT("H420")))</f>
        <v xml:space="preserve"> </v>
      </c>
      <c r="BI420" s="50" t="str">
        <f ca="1">IF(ISBLANK(INDIRECT("I420"))," ",(INDIRECT("I420")))</f>
        <v xml:space="preserve"> </v>
      </c>
      <c r="BJ420" s="50" t="str">
        <f ca="1">IF(ISBLANK(INDIRECT("J420"))," ",(INDIRECT("J420")))</f>
        <v xml:space="preserve"> </v>
      </c>
      <c r="BK420" s="50" t="str">
        <f ca="1">IF(ISBLANK(INDIRECT("K420"))," ",(INDIRECT("K420")))</f>
        <v xml:space="preserve"> </v>
      </c>
      <c r="BL420" s="50" t="str">
        <f ca="1">IF(ISBLANK(INDIRECT("L420"))," ",(INDIRECT("L420")))</f>
        <v xml:space="preserve"> </v>
      </c>
      <c r="BM420" s="50" t="str">
        <f ca="1">IF(ISBLANK(INDIRECT("M420"))," ",(INDIRECT("M420")))</f>
        <v xml:space="preserve"> </v>
      </c>
      <c r="BN420" s="50" t="str">
        <f ca="1">IF(ISBLANK(INDIRECT("N420"))," ",(INDIRECT("N420")))</f>
        <v xml:space="preserve"> </v>
      </c>
      <c r="BO420" s="40" t="str">
        <f t="shared" ca="1" si="14"/>
        <v xml:space="preserve"> </v>
      </c>
      <c r="BP420" s="50" t="str">
        <f ca="1">IF(ISBLANK(INDIRECT("O420"))," ",(INDIRECT("O420")))</f>
        <v xml:space="preserve"> </v>
      </c>
      <c r="BQ420" s="50" t="str">
        <f ca="1">IF(ISBLANK(INDIRECT("P420"))," ",(INDIRECT("P420")))</f>
        <v xml:space="preserve"> </v>
      </c>
      <c r="BR420" s="50">
        <f ca="1">IF(ISBLANK(INDIRECT("Q420"))," ",(INDIRECT("Q420")))</f>
        <v>0</v>
      </c>
      <c r="BS420" s="50" t="str">
        <f ca="1">IF(ISBLANK(INDIRECT("R420"))," ",(INDIRECT("R420")))</f>
        <v xml:space="preserve"> </v>
      </c>
      <c r="BT420" s="50" t="str">
        <f ca="1">IF(ISBLANK(INDIRECT("S420"))," ",(INDIRECT("S420")))</f>
        <v xml:space="preserve"> </v>
      </c>
      <c r="BU420" s="40"/>
    </row>
    <row r="421" spans="1:73" x14ac:dyDescent="0.25">
      <c r="A421" s="379">
        <v>416</v>
      </c>
      <c r="B421" s="226"/>
      <c r="C421" s="227"/>
      <c r="D421" s="226"/>
      <c r="E421" s="227"/>
      <c r="F421" s="226"/>
      <c r="G421" s="226"/>
      <c r="H421" s="226"/>
      <c r="I421" s="226"/>
      <c r="J421" s="226"/>
      <c r="K421" s="226"/>
      <c r="L421" s="226"/>
      <c r="M421" s="226"/>
      <c r="N421" s="226"/>
      <c r="O421" s="235"/>
      <c r="P421" s="235"/>
      <c r="Q421" s="150">
        <f t="shared" si="15"/>
        <v>0</v>
      </c>
      <c r="R421" s="147"/>
      <c r="S421" s="226"/>
      <c r="BA421" s="50">
        <f ca="1">IF(ISBLANK(INDIRECT("A421"))," ",(INDIRECT("A421")))</f>
        <v>416</v>
      </c>
      <c r="BB421" s="50" t="str">
        <f ca="1">IF(ISBLANK(INDIRECT("B421"))," ",(INDIRECT("B421")))</f>
        <v xml:space="preserve"> </v>
      </c>
      <c r="BC421" s="50" t="str">
        <f ca="1">IF(ISBLANK(INDIRECT("C421"))," ",(INDIRECT("C421")))</f>
        <v xml:space="preserve"> </v>
      </c>
      <c r="BD421" s="50" t="str">
        <f ca="1">IF(ISBLANK(INDIRECT("D421"))," ",(INDIRECT("D421")))</f>
        <v xml:space="preserve"> </v>
      </c>
      <c r="BE421" s="50" t="str">
        <f ca="1">IF(ISBLANK(INDIRECT("E421"))," ",(INDIRECT("E421")))</f>
        <v xml:space="preserve"> </v>
      </c>
      <c r="BF421" s="50" t="str">
        <f ca="1">IF(ISBLANK(INDIRECT("F421"))," ",(INDIRECT("F421")))</f>
        <v xml:space="preserve"> </v>
      </c>
      <c r="BG421" s="50" t="str">
        <f ca="1">IF(ISBLANK(INDIRECT("G421"))," ",(INDIRECT("G421")))</f>
        <v xml:space="preserve"> </v>
      </c>
      <c r="BH421" s="50" t="str">
        <f ca="1">IF(ISBLANK(INDIRECT("H421"))," ",(INDIRECT("H421")))</f>
        <v xml:space="preserve"> </v>
      </c>
      <c r="BI421" s="50" t="str">
        <f ca="1">IF(ISBLANK(INDIRECT("I421"))," ",(INDIRECT("I421")))</f>
        <v xml:space="preserve"> </v>
      </c>
      <c r="BJ421" s="50" t="str">
        <f ca="1">IF(ISBLANK(INDIRECT("J421"))," ",(INDIRECT("J421")))</f>
        <v xml:space="preserve"> </v>
      </c>
      <c r="BK421" s="50" t="str">
        <f ca="1">IF(ISBLANK(INDIRECT("K421"))," ",(INDIRECT("K421")))</f>
        <v xml:space="preserve"> </v>
      </c>
      <c r="BL421" s="50" t="str">
        <f ca="1">IF(ISBLANK(INDIRECT("L421"))," ",(INDIRECT("L421")))</f>
        <v xml:space="preserve"> </v>
      </c>
      <c r="BM421" s="50" t="str">
        <f ca="1">IF(ISBLANK(INDIRECT("M421"))," ",(INDIRECT("M421")))</f>
        <v xml:space="preserve"> </v>
      </c>
      <c r="BN421" s="50" t="str">
        <f ca="1">IF(ISBLANK(INDIRECT("N421"))," ",(INDIRECT("N421")))</f>
        <v xml:space="preserve"> </v>
      </c>
      <c r="BO421" s="40" t="str">
        <f t="shared" ca="1" si="14"/>
        <v xml:space="preserve"> </v>
      </c>
      <c r="BP421" s="50" t="str">
        <f ca="1">IF(ISBLANK(INDIRECT("O421"))," ",(INDIRECT("O421")))</f>
        <v xml:space="preserve"> </v>
      </c>
      <c r="BQ421" s="50" t="str">
        <f ca="1">IF(ISBLANK(INDIRECT("P421"))," ",(INDIRECT("P421")))</f>
        <v xml:space="preserve"> </v>
      </c>
      <c r="BR421" s="50">
        <f ca="1">IF(ISBLANK(INDIRECT("Q421"))," ",(INDIRECT("Q421")))</f>
        <v>0</v>
      </c>
      <c r="BS421" s="50" t="str">
        <f ca="1">IF(ISBLANK(INDIRECT("R421"))," ",(INDIRECT("R421")))</f>
        <v xml:space="preserve"> </v>
      </c>
      <c r="BT421" s="50" t="str">
        <f ca="1">IF(ISBLANK(INDIRECT("S421"))," ",(INDIRECT("S421")))</f>
        <v xml:space="preserve"> </v>
      </c>
      <c r="BU421" s="40"/>
    </row>
    <row r="422" spans="1:73" x14ac:dyDescent="0.25">
      <c r="A422" s="379">
        <v>417</v>
      </c>
      <c r="B422" s="226"/>
      <c r="C422" s="227"/>
      <c r="D422" s="226"/>
      <c r="E422" s="227"/>
      <c r="F422" s="226"/>
      <c r="G422" s="226"/>
      <c r="H422" s="226"/>
      <c r="I422" s="226"/>
      <c r="J422" s="226"/>
      <c r="K422" s="226"/>
      <c r="L422" s="226"/>
      <c r="M422" s="226"/>
      <c r="N422" s="226"/>
      <c r="O422" s="235"/>
      <c r="P422" s="235"/>
      <c r="Q422" s="150">
        <f t="shared" si="15"/>
        <v>0</v>
      </c>
      <c r="R422" s="147"/>
      <c r="S422" s="226"/>
      <c r="BA422" s="50">
        <f ca="1">IF(ISBLANK(INDIRECT("A422"))," ",(INDIRECT("A422")))</f>
        <v>417</v>
      </c>
      <c r="BB422" s="50" t="str">
        <f ca="1">IF(ISBLANK(INDIRECT("B422"))," ",(INDIRECT("B422")))</f>
        <v xml:space="preserve"> </v>
      </c>
      <c r="BC422" s="50" t="str">
        <f ca="1">IF(ISBLANK(INDIRECT("C422"))," ",(INDIRECT("C422")))</f>
        <v xml:space="preserve"> </v>
      </c>
      <c r="BD422" s="50" t="str">
        <f ca="1">IF(ISBLANK(INDIRECT("D422"))," ",(INDIRECT("D422")))</f>
        <v xml:space="preserve"> </v>
      </c>
      <c r="BE422" s="50" t="str">
        <f ca="1">IF(ISBLANK(INDIRECT("E422"))," ",(INDIRECT("E422")))</f>
        <v xml:space="preserve"> </v>
      </c>
      <c r="BF422" s="50" t="str">
        <f ca="1">IF(ISBLANK(INDIRECT("F422"))," ",(INDIRECT("F422")))</f>
        <v xml:space="preserve"> </v>
      </c>
      <c r="BG422" s="50" t="str">
        <f ca="1">IF(ISBLANK(INDIRECT("G422"))," ",(INDIRECT("G422")))</f>
        <v xml:space="preserve"> </v>
      </c>
      <c r="BH422" s="50" t="str">
        <f ca="1">IF(ISBLANK(INDIRECT("H422"))," ",(INDIRECT("H422")))</f>
        <v xml:space="preserve"> </v>
      </c>
      <c r="BI422" s="50" t="str">
        <f ca="1">IF(ISBLANK(INDIRECT("I422"))," ",(INDIRECT("I422")))</f>
        <v xml:space="preserve"> </v>
      </c>
      <c r="BJ422" s="50" t="str">
        <f ca="1">IF(ISBLANK(INDIRECT("J422"))," ",(INDIRECT("J422")))</f>
        <v xml:space="preserve"> </v>
      </c>
      <c r="BK422" s="50" t="str">
        <f ca="1">IF(ISBLANK(INDIRECT("K422"))," ",(INDIRECT("K422")))</f>
        <v xml:space="preserve"> </v>
      </c>
      <c r="BL422" s="50" t="str">
        <f ca="1">IF(ISBLANK(INDIRECT("L422"))," ",(INDIRECT("L422")))</f>
        <v xml:space="preserve"> </v>
      </c>
      <c r="BM422" s="50" t="str">
        <f ca="1">IF(ISBLANK(INDIRECT("M422"))," ",(INDIRECT("M422")))</f>
        <v xml:space="preserve"> </v>
      </c>
      <c r="BN422" s="50" t="str">
        <f ca="1">IF(ISBLANK(INDIRECT("N422"))," ",(INDIRECT("N422")))</f>
        <v xml:space="preserve"> </v>
      </c>
      <c r="BO422" s="40" t="str">
        <f t="shared" ca="1" si="14"/>
        <v xml:space="preserve"> </v>
      </c>
      <c r="BP422" s="50" t="str">
        <f ca="1">IF(ISBLANK(INDIRECT("O422"))," ",(INDIRECT("O422")))</f>
        <v xml:space="preserve"> </v>
      </c>
      <c r="BQ422" s="50" t="str">
        <f ca="1">IF(ISBLANK(INDIRECT("P422"))," ",(INDIRECT("P422")))</f>
        <v xml:space="preserve"> </v>
      </c>
      <c r="BR422" s="50">
        <f ca="1">IF(ISBLANK(INDIRECT("Q422"))," ",(INDIRECT("Q422")))</f>
        <v>0</v>
      </c>
      <c r="BS422" s="50" t="str">
        <f ca="1">IF(ISBLANK(INDIRECT("R422"))," ",(INDIRECT("R422")))</f>
        <v xml:space="preserve"> </v>
      </c>
      <c r="BT422" s="50" t="str">
        <f ca="1">IF(ISBLANK(INDIRECT("S422"))," ",(INDIRECT("S422")))</f>
        <v xml:space="preserve"> </v>
      </c>
      <c r="BU422" s="40"/>
    </row>
    <row r="423" spans="1:73" x14ac:dyDescent="0.25">
      <c r="A423" s="379">
        <v>418</v>
      </c>
      <c r="B423" s="226"/>
      <c r="C423" s="227"/>
      <c r="D423" s="226"/>
      <c r="E423" s="227"/>
      <c r="F423" s="226"/>
      <c r="G423" s="226"/>
      <c r="H423" s="226"/>
      <c r="I423" s="226"/>
      <c r="J423" s="226"/>
      <c r="K423" s="226"/>
      <c r="L423" s="226"/>
      <c r="M423" s="226"/>
      <c r="N423" s="226"/>
      <c r="O423" s="235"/>
      <c r="P423" s="235"/>
      <c r="Q423" s="150">
        <f t="shared" si="15"/>
        <v>0</v>
      </c>
      <c r="R423" s="147"/>
      <c r="S423" s="226"/>
      <c r="BA423" s="50">
        <f ca="1">IF(ISBLANK(INDIRECT("A423"))," ",(INDIRECT("A423")))</f>
        <v>418</v>
      </c>
      <c r="BB423" s="50" t="str">
        <f ca="1">IF(ISBLANK(INDIRECT("B423"))," ",(INDIRECT("B423")))</f>
        <v xml:space="preserve"> </v>
      </c>
      <c r="BC423" s="50" t="str">
        <f ca="1">IF(ISBLANK(INDIRECT("C423"))," ",(INDIRECT("C423")))</f>
        <v xml:space="preserve"> </v>
      </c>
      <c r="BD423" s="50" t="str">
        <f ca="1">IF(ISBLANK(INDIRECT("D423"))," ",(INDIRECT("D423")))</f>
        <v xml:space="preserve"> </v>
      </c>
      <c r="BE423" s="50" t="str">
        <f ca="1">IF(ISBLANK(INDIRECT("E423"))," ",(INDIRECT("E423")))</f>
        <v xml:space="preserve"> </v>
      </c>
      <c r="BF423" s="50" t="str">
        <f ca="1">IF(ISBLANK(INDIRECT("F423"))," ",(INDIRECT("F423")))</f>
        <v xml:space="preserve"> </v>
      </c>
      <c r="BG423" s="50" t="str">
        <f ca="1">IF(ISBLANK(INDIRECT("G423"))," ",(INDIRECT("G423")))</f>
        <v xml:space="preserve"> </v>
      </c>
      <c r="BH423" s="50" t="str">
        <f ca="1">IF(ISBLANK(INDIRECT("H423"))," ",(INDIRECT("H423")))</f>
        <v xml:space="preserve"> </v>
      </c>
      <c r="BI423" s="50" t="str">
        <f ca="1">IF(ISBLANK(INDIRECT("I423"))," ",(INDIRECT("I423")))</f>
        <v xml:space="preserve"> </v>
      </c>
      <c r="BJ423" s="50" t="str">
        <f ca="1">IF(ISBLANK(INDIRECT("J423"))," ",(INDIRECT("J423")))</f>
        <v xml:space="preserve"> </v>
      </c>
      <c r="BK423" s="50" t="str">
        <f ca="1">IF(ISBLANK(INDIRECT("K423"))," ",(INDIRECT("K423")))</f>
        <v xml:space="preserve"> </v>
      </c>
      <c r="BL423" s="50" t="str">
        <f ca="1">IF(ISBLANK(INDIRECT("L423"))," ",(INDIRECT("L423")))</f>
        <v xml:space="preserve"> </v>
      </c>
      <c r="BM423" s="50" t="str">
        <f ca="1">IF(ISBLANK(INDIRECT("M423"))," ",(INDIRECT("M423")))</f>
        <v xml:space="preserve"> </v>
      </c>
      <c r="BN423" s="50" t="str">
        <f ca="1">IF(ISBLANK(INDIRECT("N423"))," ",(INDIRECT("N423")))</f>
        <v xml:space="preserve"> </v>
      </c>
      <c r="BO423" s="40" t="str">
        <f t="shared" ca="1" si="14"/>
        <v xml:space="preserve"> </v>
      </c>
      <c r="BP423" s="50" t="str">
        <f ca="1">IF(ISBLANK(INDIRECT("O423"))," ",(INDIRECT("O423")))</f>
        <v xml:space="preserve"> </v>
      </c>
      <c r="BQ423" s="50" t="str">
        <f ca="1">IF(ISBLANK(INDIRECT("P423"))," ",(INDIRECT("P423")))</f>
        <v xml:space="preserve"> </v>
      </c>
      <c r="BR423" s="50">
        <f ca="1">IF(ISBLANK(INDIRECT("Q423"))," ",(INDIRECT("Q423")))</f>
        <v>0</v>
      </c>
      <c r="BS423" s="50" t="str">
        <f ca="1">IF(ISBLANK(INDIRECT("R423"))," ",(INDIRECT("R423")))</f>
        <v xml:space="preserve"> </v>
      </c>
      <c r="BT423" s="50" t="str">
        <f ca="1">IF(ISBLANK(INDIRECT("S423"))," ",(INDIRECT("S423")))</f>
        <v xml:space="preserve"> </v>
      </c>
      <c r="BU423" s="40"/>
    </row>
    <row r="424" spans="1:73" x14ac:dyDescent="0.25">
      <c r="A424" s="379">
        <v>419</v>
      </c>
      <c r="B424" s="226"/>
      <c r="C424" s="227"/>
      <c r="D424" s="226"/>
      <c r="E424" s="227"/>
      <c r="F424" s="226"/>
      <c r="G424" s="226"/>
      <c r="H424" s="226"/>
      <c r="I424" s="226"/>
      <c r="J424" s="226"/>
      <c r="K424" s="226"/>
      <c r="L424" s="226"/>
      <c r="M424" s="226"/>
      <c r="N424" s="226"/>
      <c r="O424" s="235"/>
      <c r="P424" s="235"/>
      <c r="Q424" s="150">
        <f t="shared" si="15"/>
        <v>0</v>
      </c>
      <c r="R424" s="147"/>
      <c r="S424" s="226"/>
      <c r="BA424" s="50">
        <f ca="1">IF(ISBLANK(INDIRECT("A424"))," ",(INDIRECT("A424")))</f>
        <v>419</v>
      </c>
      <c r="BB424" s="50" t="str">
        <f ca="1">IF(ISBLANK(INDIRECT("B424"))," ",(INDIRECT("B424")))</f>
        <v xml:space="preserve"> </v>
      </c>
      <c r="BC424" s="50" t="str">
        <f ca="1">IF(ISBLANK(INDIRECT("C424"))," ",(INDIRECT("C424")))</f>
        <v xml:space="preserve"> </v>
      </c>
      <c r="BD424" s="50" t="str">
        <f ca="1">IF(ISBLANK(INDIRECT("D424"))," ",(INDIRECT("D424")))</f>
        <v xml:space="preserve"> </v>
      </c>
      <c r="BE424" s="50" t="str">
        <f ca="1">IF(ISBLANK(INDIRECT("E424"))," ",(INDIRECT("E424")))</f>
        <v xml:space="preserve"> </v>
      </c>
      <c r="BF424" s="50" t="str">
        <f ca="1">IF(ISBLANK(INDIRECT("F424"))," ",(INDIRECT("F424")))</f>
        <v xml:space="preserve"> </v>
      </c>
      <c r="BG424" s="50" t="str">
        <f ca="1">IF(ISBLANK(INDIRECT("G424"))," ",(INDIRECT("G424")))</f>
        <v xml:space="preserve"> </v>
      </c>
      <c r="BH424" s="50" t="str">
        <f ca="1">IF(ISBLANK(INDIRECT("H424"))," ",(INDIRECT("H424")))</f>
        <v xml:space="preserve"> </v>
      </c>
      <c r="BI424" s="50" t="str">
        <f ca="1">IF(ISBLANK(INDIRECT("I424"))," ",(INDIRECT("I424")))</f>
        <v xml:space="preserve"> </v>
      </c>
      <c r="BJ424" s="50" t="str">
        <f ca="1">IF(ISBLANK(INDIRECT("J424"))," ",(INDIRECT("J424")))</f>
        <v xml:space="preserve"> </v>
      </c>
      <c r="BK424" s="50" t="str">
        <f ca="1">IF(ISBLANK(INDIRECT("K424"))," ",(INDIRECT("K424")))</f>
        <v xml:space="preserve"> </v>
      </c>
      <c r="BL424" s="50" t="str">
        <f ca="1">IF(ISBLANK(INDIRECT("L424"))," ",(INDIRECT("L424")))</f>
        <v xml:space="preserve"> </v>
      </c>
      <c r="BM424" s="50" t="str">
        <f ca="1">IF(ISBLANK(INDIRECT("M424"))," ",(INDIRECT("M424")))</f>
        <v xml:space="preserve"> </v>
      </c>
      <c r="BN424" s="50" t="str">
        <f ca="1">IF(ISBLANK(INDIRECT("N424"))," ",(INDIRECT("N424")))</f>
        <v xml:space="preserve"> </v>
      </c>
      <c r="BO424" s="40" t="str">
        <f t="shared" ca="1" si="14"/>
        <v xml:space="preserve"> </v>
      </c>
      <c r="BP424" s="50" t="str">
        <f ca="1">IF(ISBLANK(INDIRECT("O424"))," ",(INDIRECT("O424")))</f>
        <v xml:space="preserve"> </v>
      </c>
      <c r="BQ424" s="50" t="str">
        <f ca="1">IF(ISBLANK(INDIRECT("P424"))," ",(INDIRECT("P424")))</f>
        <v xml:space="preserve"> </v>
      </c>
      <c r="BR424" s="50">
        <f ca="1">IF(ISBLANK(INDIRECT("Q424"))," ",(INDIRECT("Q424")))</f>
        <v>0</v>
      </c>
      <c r="BS424" s="50" t="str">
        <f ca="1">IF(ISBLANK(INDIRECT("R424"))," ",(INDIRECT("R424")))</f>
        <v xml:space="preserve"> </v>
      </c>
      <c r="BT424" s="50" t="str">
        <f ca="1">IF(ISBLANK(INDIRECT("S424"))," ",(INDIRECT("S424")))</f>
        <v xml:space="preserve"> </v>
      </c>
      <c r="BU424" s="40"/>
    </row>
    <row r="425" spans="1:73" x14ac:dyDescent="0.25">
      <c r="A425" s="379">
        <v>420</v>
      </c>
      <c r="B425" s="226"/>
      <c r="C425" s="227"/>
      <c r="D425" s="226"/>
      <c r="E425" s="227"/>
      <c r="F425" s="226"/>
      <c r="G425" s="226"/>
      <c r="H425" s="226"/>
      <c r="I425" s="226"/>
      <c r="J425" s="226"/>
      <c r="K425" s="226"/>
      <c r="L425" s="226"/>
      <c r="M425" s="226"/>
      <c r="N425" s="226"/>
      <c r="O425" s="235"/>
      <c r="P425" s="235"/>
      <c r="Q425" s="150">
        <f t="shared" si="15"/>
        <v>0</v>
      </c>
      <c r="R425" s="147"/>
      <c r="S425" s="226"/>
      <c r="BA425" s="50">
        <f ca="1">IF(ISBLANK(INDIRECT("A425"))," ",(INDIRECT("A425")))</f>
        <v>420</v>
      </c>
      <c r="BB425" s="50" t="str">
        <f ca="1">IF(ISBLANK(INDIRECT("B425"))," ",(INDIRECT("B425")))</f>
        <v xml:space="preserve"> </v>
      </c>
      <c r="BC425" s="50" t="str">
        <f ca="1">IF(ISBLANK(INDIRECT("C425"))," ",(INDIRECT("C425")))</f>
        <v xml:space="preserve"> </v>
      </c>
      <c r="BD425" s="50" t="str">
        <f ca="1">IF(ISBLANK(INDIRECT("D425"))," ",(INDIRECT("D425")))</f>
        <v xml:space="preserve"> </v>
      </c>
      <c r="BE425" s="50" t="str">
        <f ca="1">IF(ISBLANK(INDIRECT("E425"))," ",(INDIRECT("E425")))</f>
        <v xml:space="preserve"> </v>
      </c>
      <c r="BF425" s="50" t="str">
        <f ca="1">IF(ISBLANK(INDIRECT("F425"))," ",(INDIRECT("F425")))</f>
        <v xml:space="preserve"> </v>
      </c>
      <c r="BG425" s="50" t="str">
        <f ca="1">IF(ISBLANK(INDIRECT("G425"))," ",(INDIRECT("G425")))</f>
        <v xml:space="preserve"> </v>
      </c>
      <c r="BH425" s="50" t="str">
        <f ca="1">IF(ISBLANK(INDIRECT("H425"))," ",(INDIRECT("H425")))</f>
        <v xml:space="preserve"> </v>
      </c>
      <c r="BI425" s="50" t="str">
        <f ca="1">IF(ISBLANK(INDIRECT("I425"))," ",(INDIRECT("I425")))</f>
        <v xml:space="preserve"> </v>
      </c>
      <c r="BJ425" s="50" t="str">
        <f ca="1">IF(ISBLANK(INDIRECT("J425"))," ",(INDIRECT("J425")))</f>
        <v xml:space="preserve"> </v>
      </c>
      <c r="BK425" s="50" t="str">
        <f ca="1">IF(ISBLANK(INDIRECT("K425"))," ",(INDIRECT("K425")))</f>
        <v xml:space="preserve"> </v>
      </c>
      <c r="BL425" s="50" t="str">
        <f ca="1">IF(ISBLANK(INDIRECT("L425"))," ",(INDIRECT("L425")))</f>
        <v xml:space="preserve"> </v>
      </c>
      <c r="BM425" s="50" t="str">
        <f ca="1">IF(ISBLANK(INDIRECT("M425"))," ",(INDIRECT("M425")))</f>
        <v xml:space="preserve"> </v>
      </c>
      <c r="BN425" s="50" t="str">
        <f ca="1">IF(ISBLANK(INDIRECT("N425"))," ",(INDIRECT("N425")))</f>
        <v xml:space="preserve"> </v>
      </c>
      <c r="BO425" s="40" t="str">
        <f t="shared" ca="1" si="14"/>
        <v xml:space="preserve"> </v>
      </c>
      <c r="BP425" s="50" t="str">
        <f ca="1">IF(ISBLANK(INDIRECT("O425"))," ",(INDIRECT("O425")))</f>
        <v xml:space="preserve"> </v>
      </c>
      <c r="BQ425" s="50" t="str">
        <f ca="1">IF(ISBLANK(INDIRECT("P425"))," ",(INDIRECT("P425")))</f>
        <v xml:space="preserve"> </v>
      </c>
      <c r="BR425" s="50">
        <f ca="1">IF(ISBLANK(INDIRECT("Q425"))," ",(INDIRECT("Q425")))</f>
        <v>0</v>
      </c>
      <c r="BS425" s="50" t="str">
        <f ca="1">IF(ISBLANK(INDIRECT("R425"))," ",(INDIRECT("R425")))</f>
        <v xml:space="preserve"> </v>
      </c>
      <c r="BT425" s="50" t="str">
        <f ca="1">IF(ISBLANK(INDIRECT("S425"))," ",(INDIRECT("S425")))</f>
        <v xml:space="preserve"> </v>
      </c>
      <c r="BU425" s="40"/>
    </row>
    <row r="426" spans="1:73" x14ac:dyDescent="0.25">
      <c r="A426" s="379">
        <v>421</v>
      </c>
      <c r="B426" s="226"/>
      <c r="C426" s="227"/>
      <c r="D426" s="226"/>
      <c r="E426" s="227"/>
      <c r="F426" s="226"/>
      <c r="G426" s="226"/>
      <c r="H426" s="226"/>
      <c r="I426" s="226"/>
      <c r="J426" s="226"/>
      <c r="K426" s="226"/>
      <c r="L426" s="226"/>
      <c r="M426" s="226"/>
      <c r="N426" s="226"/>
      <c r="O426" s="235"/>
      <c r="P426" s="235"/>
      <c r="Q426" s="150">
        <f t="shared" si="15"/>
        <v>0</v>
      </c>
      <c r="R426" s="147"/>
      <c r="S426" s="226"/>
      <c r="BA426" s="50">
        <f ca="1">IF(ISBLANK(INDIRECT("A426"))," ",(INDIRECT("A426")))</f>
        <v>421</v>
      </c>
      <c r="BB426" s="50" t="str">
        <f ca="1">IF(ISBLANK(INDIRECT("B426"))," ",(INDIRECT("B426")))</f>
        <v xml:space="preserve"> </v>
      </c>
      <c r="BC426" s="50" t="str">
        <f ca="1">IF(ISBLANK(INDIRECT("C426"))," ",(INDIRECT("C426")))</f>
        <v xml:space="preserve"> </v>
      </c>
      <c r="BD426" s="50" t="str">
        <f ca="1">IF(ISBLANK(INDIRECT("D426"))," ",(INDIRECT("D426")))</f>
        <v xml:space="preserve"> </v>
      </c>
      <c r="BE426" s="50" t="str">
        <f ca="1">IF(ISBLANK(INDIRECT("E426"))," ",(INDIRECT("E426")))</f>
        <v xml:space="preserve"> </v>
      </c>
      <c r="BF426" s="50" t="str">
        <f ca="1">IF(ISBLANK(INDIRECT("F426"))," ",(INDIRECT("F426")))</f>
        <v xml:space="preserve"> </v>
      </c>
      <c r="BG426" s="50" t="str">
        <f ca="1">IF(ISBLANK(INDIRECT("G426"))," ",(INDIRECT("G426")))</f>
        <v xml:space="preserve"> </v>
      </c>
      <c r="BH426" s="50" t="str">
        <f ca="1">IF(ISBLANK(INDIRECT("H426"))," ",(INDIRECT("H426")))</f>
        <v xml:space="preserve"> </v>
      </c>
      <c r="BI426" s="50" t="str">
        <f ca="1">IF(ISBLANK(INDIRECT("I426"))," ",(INDIRECT("I426")))</f>
        <v xml:space="preserve"> </v>
      </c>
      <c r="BJ426" s="50" t="str">
        <f ca="1">IF(ISBLANK(INDIRECT("J426"))," ",(INDIRECT("J426")))</f>
        <v xml:space="preserve"> </v>
      </c>
      <c r="BK426" s="50" t="str">
        <f ca="1">IF(ISBLANK(INDIRECT("K426"))," ",(INDIRECT("K426")))</f>
        <v xml:space="preserve"> </v>
      </c>
      <c r="BL426" s="50" t="str">
        <f ca="1">IF(ISBLANK(INDIRECT("L426"))," ",(INDIRECT("L426")))</f>
        <v xml:space="preserve"> </v>
      </c>
      <c r="BM426" s="50" t="str">
        <f ca="1">IF(ISBLANK(INDIRECT("M426"))," ",(INDIRECT("M426")))</f>
        <v xml:space="preserve"> </v>
      </c>
      <c r="BN426" s="50" t="str">
        <f ca="1">IF(ISBLANK(INDIRECT("N426"))," ",(INDIRECT("N426")))</f>
        <v xml:space="preserve"> </v>
      </c>
      <c r="BO426" s="40" t="str">
        <f t="shared" ca="1" si="14"/>
        <v xml:space="preserve"> </v>
      </c>
      <c r="BP426" s="50" t="str">
        <f ca="1">IF(ISBLANK(INDIRECT("O426"))," ",(INDIRECT("O426")))</f>
        <v xml:space="preserve"> </v>
      </c>
      <c r="BQ426" s="50" t="str">
        <f ca="1">IF(ISBLANK(INDIRECT("P426"))," ",(INDIRECT("P426")))</f>
        <v xml:space="preserve"> </v>
      </c>
      <c r="BR426" s="50">
        <f ca="1">IF(ISBLANK(INDIRECT("Q426"))," ",(INDIRECT("Q426")))</f>
        <v>0</v>
      </c>
      <c r="BS426" s="50" t="str">
        <f ca="1">IF(ISBLANK(INDIRECT("R426"))," ",(INDIRECT("R426")))</f>
        <v xml:space="preserve"> </v>
      </c>
      <c r="BT426" s="50" t="str">
        <f ca="1">IF(ISBLANK(INDIRECT("S426"))," ",(INDIRECT("S426")))</f>
        <v xml:space="preserve"> </v>
      </c>
      <c r="BU426" s="40"/>
    </row>
    <row r="427" spans="1:73" x14ac:dyDescent="0.25">
      <c r="A427" s="379">
        <v>422</v>
      </c>
      <c r="B427" s="226"/>
      <c r="C427" s="227"/>
      <c r="D427" s="226"/>
      <c r="E427" s="227"/>
      <c r="F427" s="226"/>
      <c r="G427" s="226"/>
      <c r="H427" s="226"/>
      <c r="I427" s="226"/>
      <c r="J427" s="226"/>
      <c r="K427" s="226"/>
      <c r="L427" s="226"/>
      <c r="M427" s="226"/>
      <c r="N427" s="226"/>
      <c r="O427" s="235"/>
      <c r="P427" s="235"/>
      <c r="Q427" s="150">
        <f t="shared" si="15"/>
        <v>0</v>
      </c>
      <c r="R427" s="147"/>
      <c r="S427" s="226"/>
      <c r="BA427" s="50">
        <f ca="1">IF(ISBLANK(INDIRECT("A427"))," ",(INDIRECT("A427")))</f>
        <v>422</v>
      </c>
      <c r="BB427" s="50" t="str">
        <f ca="1">IF(ISBLANK(INDIRECT("B427"))," ",(INDIRECT("B427")))</f>
        <v xml:space="preserve"> </v>
      </c>
      <c r="BC427" s="50" t="str">
        <f ca="1">IF(ISBLANK(INDIRECT("C427"))," ",(INDIRECT("C427")))</f>
        <v xml:space="preserve"> </v>
      </c>
      <c r="BD427" s="50" t="str">
        <f ca="1">IF(ISBLANK(INDIRECT("D427"))," ",(INDIRECT("D427")))</f>
        <v xml:space="preserve"> </v>
      </c>
      <c r="BE427" s="50" t="str">
        <f ca="1">IF(ISBLANK(INDIRECT("E427"))," ",(INDIRECT("E427")))</f>
        <v xml:space="preserve"> </v>
      </c>
      <c r="BF427" s="50" t="str">
        <f ca="1">IF(ISBLANK(INDIRECT("F427"))," ",(INDIRECT("F427")))</f>
        <v xml:space="preserve"> </v>
      </c>
      <c r="BG427" s="50" t="str">
        <f ca="1">IF(ISBLANK(INDIRECT("G427"))," ",(INDIRECT("G427")))</f>
        <v xml:space="preserve"> </v>
      </c>
      <c r="BH427" s="50" t="str">
        <f ca="1">IF(ISBLANK(INDIRECT("H427"))," ",(INDIRECT("H427")))</f>
        <v xml:space="preserve"> </v>
      </c>
      <c r="BI427" s="50" t="str">
        <f ca="1">IF(ISBLANK(INDIRECT("I427"))," ",(INDIRECT("I427")))</f>
        <v xml:space="preserve"> </v>
      </c>
      <c r="BJ427" s="50" t="str">
        <f ca="1">IF(ISBLANK(INDIRECT("J427"))," ",(INDIRECT("J427")))</f>
        <v xml:space="preserve"> </v>
      </c>
      <c r="BK427" s="50" t="str">
        <f ca="1">IF(ISBLANK(INDIRECT("K427"))," ",(INDIRECT("K427")))</f>
        <v xml:space="preserve"> </v>
      </c>
      <c r="BL427" s="50" t="str">
        <f ca="1">IF(ISBLANK(INDIRECT("L427"))," ",(INDIRECT("L427")))</f>
        <v xml:space="preserve"> </v>
      </c>
      <c r="BM427" s="50" t="str">
        <f ca="1">IF(ISBLANK(INDIRECT("M427"))," ",(INDIRECT("M427")))</f>
        <v xml:space="preserve"> </v>
      </c>
      <c r="BN427" s="50" t="str">
        <f ca="1">IF(ISBLANK(INDIRECT("N427"))," ",(INDIRECT("N427")))</f>
        <v xml:space="preserve"> </v>
      </c>
      <c r="BO427" s="40" t="str">
        <f t="shared" ca="1" si="14"/>
        <v xml:space="preserve"> </v>
      </c>
      <c r="BP427" s="50" t="str">
        <f ca="1">IF(ISBLANK(INDIRECT("O427"))," ",(INDIRECT("O427")))</f>
        <v xml:space="preserve"> </v>
      </c>
      <c r="BQ427" s="50" t="str">
        <f ca="1">IF(ISBLANK(INDIRECT("P427"))," ",(INDIRECT("P427")))</f>
        <v xml:space="preserve"> </v>
      </c>
      <c r="BR427" s="50">
        <f ca="1">IF(ISBLANK(INDIRECT("Q427"))," ",(INDIRECT("Q427")))</f>
        <v>0</v>
      </c>
      <c r="BS427" s="50" t="str">
        <f ca="1">IF(ISBLANK(INDIRECT("R427"))," ",(INDIRECT("R427")))</f>
        <v xml:space="preserve"> </v>
      </c>
      <c r="BT427" s="50" t="str">
        <f ca="1">IF(ISBLANK(INDIRECT("S427"))," ",(INDIRECT("S427")))</f>
        <v xml:space="preserve"> </v>
      </c>
      <c r="BU427" s="40"/>
    </row>
    <row r="428" spans="1:73" x14ac:dyDescent="0.25">
      <c r="A428" s="379">
        <v>423</v>
      </c>
      <c r="B428" s="226"/>
      <c r="C428" s="227"/>
      <c r="D428" s="226"/>
      <c r="E428" s="227"/>
      <c r="F428" s="226"/>
      <c r="G428" s="226"/>
      <c r="H428" s="226"/>
      <c r="I428" s="226"/>
      <c r="J428" s="226"/>
      <c r="K428" s="226"/>
      <c r="L428" s="226"/>
      <c r="M428" s="226"/>
      <c r="N428" s="226"/>
      <c r="O428" s="235"/>
      <c r="P428" s="235"/>
      <c r="Q428" s="150">
        <f t="shared" si="15"/>
        <v>0</v>
      </c>
      <c r="R428" s="147"/>
      <c r="S428" s="226"/>
      <c r="BA428" s="50">
        <f ca="1">IF(ISBLANK(INDIRECT("A428"))," ",(INDIRECT("A428")))</f>
        <v>423</v>
      </c>
      <c r="BB428" s="50" t="str">
        <f ca="1">IF(ISBLANK(INDIRECT("B428"))," ",(INDIRECT("B428")))</f>
        <v xml:space="preserve"> </v>
      </c>
      <c r="BC428" s="50" t="str">
        <f ca="1">IF(ISBLANK(INDIRECT("C428"))," ",(INDIRECT("C428")))</f>
        <v xml:space="preserve"> </v>
      </c>
      <c r="BD428" s="50" t="str">
        <f ca="1">IF(ISBLANK(INDIRECT("D428"))," ",(INDIRECT("D428")))</f>
        <v xml:space="preserve"> </v>
      </c>
      <c r="BE428" s="50" t="str">
        <f ca="1">IF(ISBLANK(INDIRECT("E428"))," ",(INDIRECT("E428")))</f>
        <v xml:space="preserve"> </v>
      </c>
      <c r="BF428" s="50" t="str">
        <f ca="1">IF(ISBLANK(INDIRECT("F428"))," ",(INDIRECT("F428")))</f>
        <v xml:space="preserve"> </v>
      </c>
      <c r="BG428" s="50" t="str">
        <f ca="1">IF(ISBLANK(INDIRECT("G428"))," ",(INDIRECT("G428")))</f>
        <v xml:space="preserve"> </v>
      </c>
      <c r="BH428" s="50" t="str">
        <f ca="1">IF(ISBLANK(INDIRECT("H428"))," ",(INDIRECT("H428")))</f>
        <v xml:space="preserve"> </v>
      </c>
      <c r="BI428" s="50" t="str">
        <f ca="1">IF(ISBLANK(INDIRECT("I428"))," ",(INDIRECT("I428")))</f>
        <v xml:space="preserve"> </v>
      </c>
      <c r="BJ428" s="50" t="str">
        <f ca="1">IF(ISBLANK(INDIRECT("J428"))," ",(INDIRECT("J428")))</f>
        <v xml:space="preserve"> </v>
      </c>
      <c r="BK428" s="50" t="str">
        <f ca="1">IF(ISBLANK(INDIRECT("K428"))," ",(INDIRECT("K428")))</f>
        <v xml:space="preserve"> </v>
      </c>
      <c r="BL428" s="50" t="str">
        <f ca="1">IF(ISBLANK(INDIRECT("L428"))," ",(INDIRECT("L428")))</f>
        <v xml:space="preserve"> </v>
      </c>
      <c r="BM428" s="50" t="str">
        <f ca="1">IF(ISBLANK(INDIRECT("M428"))," ",(INDIRECT("M428")))</f>
        <v xml:space="preserve"> </v>
      </c>
      <c r="BN428" s="50" t="str">
        <f ca="1">IF(ISBLANK(INDIRECT("N428"))," ",(INDIRECT("N428")))</f>
        <v xml:space="preserve"> </v>
      </c>
      <c r="BO428" s="40" t="str">
        <f t="shared" ca="1" si="14"/>
        <v xml:space="preserve"> </v>
      </c>
      <c r="BP428" s="50" t="str">
        <f ca="1">IF(ISBLANK(INDIRECT("O428"))," ",(INDIRECT("O428")))</f>
        <v xml:space="preserve"> </v>
      </c>
      <c r="BQ428" s="50" t="str">
        <f ca="1">IF(ISBLANK(INDIRECT("P428"))," ",(INDIRECT("P428")))</f>
        <v xml:space="preserve"> </v>
      </c>
      <c r="BR428" s="50">
        <f ca="1">IF(ISBLANK(INDIRECT("Q428"))," ",(INDIRECT("Q428")))</f>
        <v>0</v>
      </c>
      <c r="BS428" s="50" t="str">
        <f ca="1">IF(ISBLANK(INDIRECT("R428"))," ",(INDIRECT("R428")))</f>
        <v xml:space="preserve"> </v>
      </c>
      <c r="BT428" s="50" t="str">
        <f ca="1">IF(ISBLANK(INDIRECT("S428"))," ",(INDIRECT("S428")))</f>
        <v xml:space="preserve"> </v>
      </c>
      <c r="BU428" s="40"/>
    </row>
    <row r="429" spans="1:73" x14ac:dyDescent="0.25">
      <c r="A429" s="379">
        <v>424</v>
      </c>
      <c r="B429" s="226"/>
      <c r="C429" s="227"/>
      <c r="D429" s="226"/>
      <c r="E429" s="227"/>
      <c r="F429" s="226"/>
      <c r="G429" s="226"/>
      <c r="H429" s="226"/>
      <c r="I429" s="226"/>
      <c r="J429" s="226"/>
      <c r="K429" s="226"/>
      <c r="L429" s="226"/>
      <c r="M429" s="226"/>
      <c r="N429" s="226"/>
      <c r="O429" s="235"/>
      <c r="P429" s="235"/>
      <c r="Q429" s="150">
        <f t="shared" si="15"/>
        <v>0</v>
      </c>
      <c r="R429" s="147"/>
      <c r="S429" s="226"/>
      <c r="BA429" s="50">
        <f ca="1">IF(ISBLANK(INDIRECT("A429"))," ",(INDIRECT("A429")))</f>
        <v>424</v>
      </c>
      <c r="BB429" s="50" t="str">
        <f ca="1">IF(ISBLANK(INDIRECT("B429"))," ",(INDIRECT("B429")))</f>
        <v xml:space="preserve"> </v>
      </c>
      <c r="BC429" s="50" t="str">
        <f ca="1">IF(ISBLANK(INDIRECT("C429"))," ",(INDIRECT("C429")))</f>
        <v xml:space="preserve"> </v>
      </c>
      <c r="BD429" s="50" t="str">
        <f ca="1">IF(ISBLANK(INDIRECT("D429"))," ",(INDIRECT("D429")))</f>
        <v xml:space="preserve"> </v>
      </c>
      <c r="BE429" s="50" t="str">
        <f ca="1">IF(ISBLANK(INDIRECT("E429"))," ",(INDIRECT("E429")))</f>
        <v xml:space="preserve"> </v>
      </c>
      <c r="BF429" s="50" t="str">
        <f ca="1">IF(ISBLANK(INDIRECT("F429"))," ",(INDIRECT("F429")))</f>
        <v xml:space="preserve"> </v>
      </c>
      <c r="BG429" s="50" t="str">
        <f ca="1">IF(ISBLANK(INDIRECT("G429"))," ",(INDIRECT("G429")))</f>
        <v xml:space="preserve"> </v>
      </c>
      <c r="BH429" s="50" t="str">
        <f ca="1">IF(ISBLANK(INDIRECT("H429"))," ",(INDIRECT("H429")))</f>
        <v xml:space="preserve"> </v>
      </c>
      <c r="BI429" s="50" t="str">
        <f ca="1">IF(ISBLANK(INDIRECT("I429"))," ",(INDIRECT("I429")))</f>
        <v xml:space="preserve"> </v>
      </c>
      <c r="BJ429" s="50" t="str">
        <f ca="1">IF(ISBLANK(INDIRECT("J429"))," ",(INDIRECT("J429")))</f>
        <v xml:space="preserve"> </v>
      </c>
      <c r="BK429" s="50" t="str">
        <f ca="1">IF(ISBLANK(INDIRECT("K429"))," ",(INDIRECT("K429")))</f>
        <v xml:space="preserve"> </v>
      </c>
      <c r="BL429" s="50" t="str">
        <f ca="1">IF(ISBLANK(INDIRECT("L429"))," ",(INDIRECT("L429")))</f>
        <v xml:space="preserve"> </v>
      </c>
      <c r="BM429" s="50" t="str">
        <f ca="1">IF(ISBLANK(INDIRECT("M429"))," ",(INDIRECT("M429")))</f>
        <v xml:space="preserve"> </v>
      </c>
      <c r="BN429" s="50" t="str">
        <f ca="1">IF(ISBLANK(INDIRECT("N429"))," ",(INDIRECT("N429")))</f>
        <v xml:space="preserve"> </v>
      </c>
      <c r="BO429" s="40" t="str">
        <f t="shared" ca="1" si="14"/>
        <v xml:space="preserve"> </v>
      </c>
      <c r="BP429" s="50" t="str">
        <f ca="1">IF(ISBLANK(INDIRECT("O429"))," ",(INDIRECT("O429")))</f>
        <v xml:space="preserve"> </v>
      </c>
      <c r="BQ429" s="50" t="str">
        <f ca="1">IF(ISBLANK(INDIRECT("P429"))," ",(INDIRECT("P429")))</f>
        <v xml:space="preserve"> </v>
      </c>
      <c r="BR429" s="50">
        <f ca="1">IF(ISBLANK(INDIRECT("Q429"))," ",(INDIRECT("Q429")))</f>
        <v>0</v>
      </c>
      <c r="BS429" s="50" t="str">
        <f ca="1">IF(ISBLANK(INDIRECT("R429"))," ",(INDIRECT("R429")))</f>
        <v xml:space="preserve"> </v>
      </c>
      <c r="BT429" s="50" t="str">
        <f ca="1">IF(ISBLANK(INDIRECT("S429"))," ",(INDIRECT("S429")))</f>
        <v xml:space="preserve"> </v>
      </c>
      <c r="BU429" s="40"/>
    </row>
    <row r="430" spans="1:73" x14ac:dyDescent="0.25">
      <c r="A430" s="379">
        <v>425</v>
      </c>
      <c r="B430" s="226"/>
      <c r="C430" s="227"/>
      <c r="D430" s="226"/>
      <c r="E430" s="227"/>
      <c r="F430" s="226"/>
      <c r="G430" s="226"/>
      <c r="H430" s="226"/>
      <c r="I430" s="226"/>
      <c r="J430" s="226"/>
      <c r="K430" s="226"/>
      <c r="L430" s="226"/>
      <c r="M430" s="226"/>
      <c r="N430" s="226"/>
      <c r="O430" s="235"/>
      <c r="P430" s="235"/>
      <c r="Q430" s="150">
        <f t="shared" si="15"/>
        <v>0</v>
      </c>
      <c r="R430" s="147"/>
      <c r="S430" s="226"/>
      <c r="BA430" s="50">
        <f ca="1">IF(ISBLANK(INDIRECT("A430"))," ",(INDIRECT("A430")))</f>
        <v>425</v>
      </c>
      <c r="BB430" s="50" t="str">
        <f ca="1">IF(ISBLANK(INDIRECT("B430"))," ",(INDIRECT("B430")))</f>
        <v xml:space="preserve"> </v>
      </c>
      <c r="BC430" s="50" t="str">
        <f ca="1">IF(ISBLANK(INDIRECT("C430"))," ",(INDIRECT("C430")))</f>
        <v xml:space="preserve"> </v>
      </c>
      <c r="BD430" s="50" t="str">
        <f ca="1">IF(ISBLANK(INDIRECT("D430"))," ",(INDIRECT("D430")))</f>
        <v xml:space="preserve"> </v>
      </c>
      <c r="BE430" s="50" t="str">
        <f ca="1">IF(ISBLANK(INDIRECT("E430"))," ",(INDIRECT("E430")))</f>
        <v xml:space="preserve"> </v>
      </c>
      <c r="BF430" s="50" t="str">
        <f ca="1">IF(ISBLANK(INDIRECT("F430"))," ",(INDIRECT("F430")))</f>
        <v xml:space="preserve"> </v>
      </c>
      <c r="BG430" s="50" t="str">
        <f ca="1">IF(ISBLANK(INDIRECT("G430"))," ",(INDIRECT("G430")))</f>
        <v xml:space="preserve"> </v>
      </c>
      <c r="BH430" s="50" t="str">
        <f ca="1">IF(ISBLANK(INDIRECT("H430"))," ",(INDIRECT("H430")))</f>
        <v xml:space="preserve"> </v>
      </c>
      <c r="BI430" s="50" t="str">
        <f ca="1">IF(ISBLANK(INDIRECT("I430"))," ",(INDIRECT("I430")))</f>
        <v xml:space="preserve"> </v>
      </c>
      <c r="BJ430" s="50" t="str">
        <f ca="1">IF(ISBLANK(INDIRECT("J430"))," ",(INDIRECT("J430")))</f>
        <v xml:space="preserve"> </v>
      </c>
      <c r="BK430" s="50" t="str">
        <f ca="1">IF(ISBLANK(INDIRECT("K430"))," ",(INDIRECT("K430")))</f>
        <v xml:space="preserve"> </v>
      </c>
      <c r="BL430" s="50" t="str">
        <f ca="1">IF(ISBLANK(INDIRECT("L430"))," ",(INDIRECT("L430")))</f>
        <v xml:space="preserve"> </v>
      </c>
      <c r="BM430" s="50" t="str">
        <f ca="1">IF(ISBLANK(INDIRECT("M430"))," ",(INDIRECT("M430")))</f>
        <v xml:space="preserve"> </v>
      </c>
      <c r="BN430" s="50" t="str">
        <f ca="1">IF(ISBLANK(INDIRECT("N430"))," ",(INDIRECT("N430")))</f>
        <v xml:space="preserve"> </v>
      </c>
      <c r="BO430" s="40" t="str">
        <f t="shared" ca="1" si="14"/>
        <v xml:space="preserve"> </v>
      </c>
      <c r="BP430" s="50" t="str">
        <f ca="1">IF(ISBLANK(INDIRECT("O430"))," ",(INDIRECT("O430")))</f>
        <v xml:space="preserve"> </v>
      </c>
      <c r="BQ430" s="50" t="str">
        <f ca="1">IF(ISBLANK(INDIRECT("P430"))," ",(INDIRECT("P430")))</f>
        <v xml:space="preserve"> </v>
      </c>
      <c r="BR430" s="50">
        <f ca="1">IF(ISBLANK(INDIRECT("Q430"))," ",(INDIRECT("Q430")))</f>
        <v>0</v>
      </c>
      <c r="BS430" s="50" t="str">
        <f ca="1">IF(ISBLANK(INDIRECT("R430"))," ",(INDIRECT("R430")))</f>
        <v xml:space="preserve"> </v>
      </c>
      <c r="BT430" s="50" t="str">
        <f ca="1">IF(ISBLANK(INDIRECT("S430"))," ",(INDIRECT("S430")))</f>
        <v xml:space="preserve"> </v>
      </c>
      <c r="BU430" s="40"/>
    </row>
    <row r="431" spans="1:73" x14ac:dyDescent="0.25">
      <c r="A431" s="379">
        <v>426</v>
      </c>
      <c r="B431" s="226"/>
      <c r="C431" s="227"/>
      <c r="D431" s="226"/>
      <c r="E431" s="227"/>
      <c r="F431" s="226"/>
      <c r="G431" s="226"/>
      <c r="H431" s="226"/>
      <c r="I431" s="226"/>
      <c r="J431" s="226"/>
      <c r="K431" s="226"/>
      <c r="L431" s="226"/>
      <c r="M431" s="226"/>
      <c r="N431" s="226"/>
      <c r="O431" s="235"/>
      <c r="P431" s="235"/>
      <c r="Q431" s="150">
        <f t="shared" si="15"/>
        <v>0</v>
      </c>
      <c r="R431" s="147"/>
      <c r="S431" s="226"/>
      <c r="BA431" s="50">
        <f ca="1">IF(ISBLANK(INDIRECT("A431"))," ",(INDIRECT("A431")))</f>
        <v>426</v>
      </c>
      <c r="BB431" s="50" t="str">
        <f ca="1">IF(ISBLANK(INDIRECT("B431"))," ",(INDIRECT("B431")))</f>
        <v xml:space="preserve"> </v>
      </c>
      <c r="BC431" s="50" t="str">
        <f ca="1">IF(ISBLANK(INDIRECT("C431"))," ",(INDIRECT("C431")))</f>
        <v xml:space="preserve"> </v>
      </c>
      <c r="BD431" s="50" t="str">
        <f ca="1">IF(ISBLANK(INDIRECT("D431"))," ",(INDIRECT("D431")))</f>
        <v xml:space="preserve"> </v>
      </c>
      <c r="BE431" s="50" t="str">
        <f ca="1">IF(ISBLANK(INDIRECT("E431"))," ",(INDIRECT("E431")))</f>
        <v xml:space="preserve"> </v>
      </c>
      <c r="BF431" s="50" t="str">
        <f ca="1">IF(ISBLANK(INDIRECT("F431"))," ",(INDIRECT("F431")))</f>
        <v xml:space="preserve"> </v>
      </c>
      <c r="BG431" s="50" t="str">
        <f ca="1">IF(ISBLANK(INDIRECT("G431"))," ",(INDIRECT("G431")))</f>
        <v xml:space="preserve"> </v>
      </c>
      <c r="BH431" s="50" t="str">
        <f ca="1">IF(ISBLANK(INDIRECT("H431"))," ",(INDIRECT("H431")))</f>
        <v xml:space="preserve"> </v>
      </c>
      <c r="BI431" s="50" t="str">
        <f ca="1">IF(ISBLANK(INDIRECT("I431"))," ",(INDIRECT("I431")))</f>
        <v xml:space="preserve"> </v>
      </c>
      <c r="BJ431" s="50" t="str">
        <f ca="1">IF(ISBLANK(INDIRECT("J431"))," ",(INDIRECT("J431")))</f>
        <v xml:space="preserve"> </v>
      </c>
      <c r="BK431" s="50" t="str">
        <f ca="1">IF(ISBLANK(INDIRECT("K431"))," ",(INDIRECT("K431")))</f>
        <v xml:space="preserve"> </v>
      </c>
      <c r="BL431" s="50" t="str">
        <f ca="1">IF(ISBLANK(INDIRECT("L431"))," ",(INDIRECT("L431")))</f>
        <v xml:space="preserve"> </v>
      </c>
      <c r="BM431" s="50" t="str">
        <f ca="1">IF(ISBLANK(INDIRECT("M431"))," ",(INDIRECT("M431")))</f>
        <v xml:space="preserve"> </v>
      </c>
      <c r="BN431" s="50" t="str">
        <f ca="1">IF(ISBLANK(INDIRECT("N431"))," ",(INDIRECT("N431")))</f>
        <v xml:space="preserve"> </v>
      </c>
      <c r="BO431" s="40" t="str">
        <f t="shared" ca="1" si="14"/>
        <v xml:space="preserve"> </v>
      </c>
      <c r="BP431" s="50" t="str">
        <f ca="1">IF(ISBLANK(INDIRECT("O431"))," ",(INDIRECT("O431")))</f>
        <v xml:space="preserve"> </v>
      </c>
      <c r="BQ431" s="50" t="str">
        <f ca="1">IF(ISBLANK(INDIRECT("P431"))," ",(INDIRECT("P431")))</f>
        <v xml:space="preserve"> </v>
      </c>
      <c r="BR431" s="50">
        <f ca="1">IF(ISBLANK(INDIRECT("Q431"))," ",(INDIRECT("Q431")))</f>
        <v>0</v>
      </c>
      <c r="BS431" s="50" t="str">
        <f ca="1">IF(ISBLANK(INDIRECT("R431"))," ",(INDIRECT("R431")))</f>
        <v xml:space="preserve"> </v>
      </c>
      <c r="BT431" s="50" t="str">
        <f ca="1">IF(ISBLANK(INDIRECT("S431"))," ",(INDIRECT("S431")))</f>
        <v xml:space="preserve"> </v>
      </c>
      <c r="BU431" s="40"/>
    </row>
    <row r="432" spans="1:73" x14ac:dyDescent="0.25">
      <c r="A432" s="379">
        <v>427</v>
      </c>
      <c r="B432" s="226"/>
      <c r="C432" s="227"/>
      <c r="D432" s="226"/>
      <c r="E432" s="227"/>
      <c r="F432" s="226"/>
      <c r="G432" s="226"/>
      <c r="H432" s="226"/>
      <c r="I432" s="226"/>
      <c r="J432" s="226"/>
      <c r="K432" s="226"/>
      <c r="L432" s="226"/>
      <c r="M432" s="226"/>
      <c r="N432" s="226"/>
      <c r="O432" s="235"/>
      <c r="P432" s="235"/>
      <c r="Q432" s="150">
        <f t="shared" si="15"/>
        <v>0</v>
      </c>
      <c r="R432" s="147"/>
      <c r="S432" s="226"/>
      <c r="BA432" s="50">
        <f ca="1">IF(ISBLANK(INDIRECT("A432"))," ",(INDIRECT("A432")))</f>
        <v>427</v>
      </c>
      <c r="BB432" s="50" t="str">
        <f ca="1">IF(ISBLANK(INDIRECT("B432"))," ",(INDIRECT("B432")))</f>
        <v xml:space="preserve"> </v>
      </c>
      <c r="BC432" s="50" t="str">
        <f ca="1">IF(ISBLANK(INDIRECT("C432"))," ",(INDIRECT("C432")))</f>
        <v xml:space="preserve"> </v>
      </c>
      <c r="BD432" s="50" t="str">
        <f ca="1">IF(ISBLANK(INDIRECT("D432"))," ",(INDIRECT("D432")))</f>
        <v xml:space="preserve"> </v>
      </c>
      <c r="BE432" s="50" t="str">
        <f ca="1">IF(ISBLANK(INDIRECT("E432"))," ",(INDIRECT("E432")))</f>
        <v xml:space="preserve"> </v>
      </c>
      <c r="BF432" s="50" t="str">
        <f ca="1">IF(ISBLANK(INDIRECT("F432"))," ",(INDIRECT("F432")))</f>
        <v xml:space="preserve"> </v>
      </c>
      <c r="BG432" s="50" t="str">
        <f ca="1">IF(ISBLANK(INDIRECT("G432"))," ",(INDIRECT("G432")))</f>
        <v xml:space="preserve"> </v>
      </c>
      <c r="BH432" s="50" t="str">
        <f ca="1">IF(ISBLANK(INDIRECT("H432"))," ",(INDIRECT("H432")))</f>
        <v xml:space="preserve"> </v>
      </c>
      <c r="BI432" s="50" t="str">
        <f ca="1">IF(ISBLANK(INDIRECT("I432"))," ",(INDIRECT("I432")))</f>
        <v xml:space="preserve"> </v>
      </c>
      <c r="BJ432" s="50" t="str">
        <f ca="1">IF(ISBLANK(INDIRECT("J432"))," ",(INDIRECT("J432")))</f>
        <v xml:space="preserve"> </v>
      </c>
      <c r="BK432" s="50" t="str">
        <f ca="1">IF(ISBLANK(INDIRECT("K432"))," ",(INDIRECT("K432")))</f>
        <v xml:space="preserve"> </v>
      </c>
      <c r="BL432" s="50" t="str">
        <f ca="1">IF(ISBLANK(INDIRECT("L432"))," ",(INDIRECT("L432")))</f>
        <v xml:space="preserve"> </v>
      </c>
      <c r="BM432" s="50" t="str">
        <f ca="1">IF(ISBLANK(INDIRECT("M432"))," ",(INDIRECT("M432")))</f>
        <v xml:space="preserve"> </v>
      </c>
      <c r="BN432" s="50" t="str">
        <f ca="1">IF(ISBLANK(INDIRECT("N432"))," ",(INDIRECT("N432")))</f>
        <v xml:space="preserve"> </v>
      </c>
      <c r="BO432" s="40" t="str">
        <f t="shared" ca="1" si="14"/>
        <v xml:space="preserve"> </v>
      </c>
      <c r="BP432" s="50" t="str">
        <f ca="1">IF(ISBLANK(INDIRECT("O432"))," ",(INDIRECT("O432")))</f>
        <v xml:space="preserve"> </v>
      </c>
      <c r="BQ432" s="50" t="str">
        <f ca="1">IF(ISBLANK(INDIRECT("P432"))," ",(INDIRECT("P432")))</f>
        <v xml:space="preserve"> </v>
      </c>
      <c r="BR432" s="50">
        <f ca="1">IF(ISBLANK(INDIRECT("Q432"))," ",(INDIRECT("Q432")))</f>
        <v>0</v>
      </c>
      <c r="BS432" s="50" t="str">
        <f ca="1">IF(ISBLANK(INDIRECT("R432"))," ",(INDIRECT("R432")))</f>
        <v xml:space="preserve"> </v>
      </c>
      <c r="BT432" s="50" t="str">
        <f ca="1">IF(ISBLANK(INDIRECT("S432"))," ",(INDIRECT("S432")))</f>
        <v xml:space="preserve"> </v>
      </c>
      <c r="BU432" s="40"/>
    </row>
    <row r="433" spans="1:73" x14ac:dyDescent="0.25">
      <c r="A433" s="379">
        <v>428</v>
      </c>
      <c r="B433" s="226"/>
      <c r="C433" s="227"/>
      <c r="D433" s="226"/>
      <c r="E433" s="227"/>
      <c r="F433" s="226"/>
      <c r="G433" s="226"/>
      <c r="H433" s="226"/>
      <c r="I433" s="226"/>
      <c r="J433" s="226"/>
      <c r="K433" s="226"/>
      <c r="L433" s="226"/>
      <c r="M433" s="226"/>
      <c r="N433" s="226"/>
      <c r="O433" s="235"/>
      <c r="P433" s="235"/>
      <c r="Q433" s="150">
        <f t="shared" si="15"/>
        <v>0</v>
      </c>
      <c r="R433" s="147"/>
      <c r="S433" s="226"/>
      <c r="BA433" s="50">
        <f ca="1">IF(ISBLANK(INDIRECT("A433"))," ",(INDIRECT("A433")))</f>
        <v>428</v>
      </c>
      <c r="BB433" s="50" t="str">
        <f ca="1">IF(ISBLANK(INDIRECT("B433"))," ",(INDIRECT("B433")))</f>
        <v xml:space="preserve"> </v>
      </c>
      <c r="BC433" s="50" t="str">
        <f ca="1">IF(ISBLANK(INDIRECT("C433"))," ",(INDIRECT("C433")))</f>
        <v xml:space="preserve"> </v>
      </c>
      <c r="BD433" s="50" t="str">
        <f ca="1">IF(ISBLANK(INDIRECT("D433"))," ",(INDIRECT("D433")))</f>
        <v xml:space="preserve"> </v>
      </c>
      <c r="BE433" s="50" t="str">
        <f ca="1">IF(ISBLANK(INDIRECT("E433"))," ",(INDIRECT("E433")))</f>
        <v xml:space="preserve"> </v>
      </c>
      <c r="BF433" s="50" t="str">
        <f ca="1">IF(ISBLANK(INDIRECT("F433"))," ",(INDIRECT("F433")))</f>
        <v xml:space="preserve"> </v>
      </c>
      <c r="BG433" s="50" t="str">
        <f ca="1">IF(ISBLANK(INDIRECT("G433"))," ",(INDIRECT("G433")))</f>
        <v xml:space="preserve"> </v>
      </c>
      <c r="BH433" s="50" t="str">
        <f ca="1">IF(ISBLANK(INDIRECT("H433"))," ",(INDIRECT("H433")))</f>
        <v xml:space="preserve"> </v>
      </c>
      <c r="BI433" s="50" t="str">
        <f ca="1">IF(ISBLANK(INDIRECT("I433"))," ",(INDIRECT("I433")))</f>
        <v xml:space="preserve"> </v>
      </c>
      <c r="BJ433" s="50" t="str">
        <f ca="1">IF(ISBLANK(INDIRECT("J433"))," ",(INDIRECT("J433")))</f>
        <v xml:space="preserve"> </v>
      </c>
      <c r="BK433" s="50" t="str">
        <f ca="1">IF(ISBLANK(INDIRECT("K433"))," ",(INDIRECT("K433")))</f>
        <v xml:space="preserve"> </v>
      </c>
      <c r="BL433" s="50" t="str">
        <f ca="1">IF(ISBLANK(INDIRECT("L433"))," ",(INDIRECT("L433")))</f>
        <v xml:space="preserve"> </v>
      </c>
      <c r="BM433" s="50" t="str">
        <f ca="1">IF(ISBLANK(INDIRECT("M433"))," ",(INDIRECT("M433")))</f>
        <v xml:space="preserve"> </v>
      </c>
      <c r="BN433" s="50" t="str">
        <f ca="1">IF(ISBLANK(INDIRECT("N433"))," ",(INDIRECT("N433")))</f>
        <v xml:space="preserve"> </v>
      </c>
      <c r="BO433" s="40" t="str">
        <f t="shared" ca="1" si="14"/>
        <v xml:space="preserve"> </v>
      </c>
      <c r="BP433" s="50" t="str">
        <f ca="1">IF(ISBLANK(INDIRECT("O433"))," ",(INDIRECT("O433")))</f>
        <v xml:space="preserve"> </v>
      </c>
      <c r="BQ433" s="50" t="str">
        <f ca="1">IF(ISBLANK(INDIRECT("P433"))," ",(INDIRECT("P433")))</f>
        <v xml:space="preserve"> </v>
      </c>
      <c r="BR433" s="50">
        <f ca="1">IF(ISBLANK(INDIRECT("Q433"))," ",(INDIRECT("Q433")))</f>
        <v>0</v>
      </c>
      <c r="BS433" s="50" t="str">
        <f ca="1">IF(ISBLANK(INDIRECT("R433"))," ",(INDIRECT("R433")))</f>
        <v xml:space="preserve"> </v>
      </c>
      <c r="BT433" s="50" t="str">
        <f ca="1">IF(ISBLANK(INDIRECT("S433"))," ",(INDIRECT("S433")))</f>
        <v xml:space="preserve"> </v>
      </c>
      <c r="BU433" s="40"/>
    </row>
    <row r="434" spans="1:73" x14ac:dyDescent="0.25">
      <c r="A434" s="379">
        <v>429</v>
      </c>
      <c r="B434" s="226"/>
      <c r="C434" s="227"/>
      <c r="D434" s="226"/>
      <c r="E434" s="227"/>
      <c r="F434" s="226"/>
      <c r="G434" s="226"/>
      <c r="H434" s="226"/>
      <c r="I434" s="226"/>
      <c r="J434" s="226"/>
      <c r="K434" s="226"/>
      <c r="L434" s="226"/>
      <c r="M434" s="226"/>
      <c r="N434" s="226"/>
      <c r="O434" s="235"/>
      <c r="P434" s="235"/>
      <c r="Q434" s="150">
        <f t="shared" si="15"/>
        <v>0</v>
      </c>
      <c r="R434" s="147"/>
      <c r="S434" s="226"/>
      <c r="BA434" s="50">
        <f ca="1">IF(ISBLANK(INDIRECT("A434"))," ",(INDIRECT("A434")))</f>
        <v>429</v>
      </c>
      <c r="BB434" s="50" t="str">
        <f ca="1">IF(ISBLANK(INDIRECT("B434"))," ",(INDIRECT("B434")))</f>
        <v xml:space="preserve"> </v>
      </c>
      <c r="BC434" s="50" t="str">
        <f ca="1">IF(ISBLANK(INDIRECT("C434"))," ",(INDIRECT("C434")))</f>
        <v xml:space="preserve"> </v>
      </c>
      <c r="BD434" s="50" t="str">
        <f ca="1">IF(ISBLANK(INDIRECT("D434"))," ",(INDIRECT("D434")))</f>
        <v xml:space="preserve"> </v>
      </c>
      <c r="BE434" s="50" t="str">
        <f ca="1">IF(ISBLANK(INDIRECT("E434"))," ",(INDIRECT("E434")))</f>
        <v xml:space="preserve"> </v>
      </c>
      <c r="BF434" s="50" t="str">
        <f ca="1">IF(ISBLANK(INDIRECT("F434"))," ",(INDIRECT("F434")))</f>
        <v xml:space="preserve"> </v>
      </c>
      <c r="BG434" s="50" t="str">
        <f ca="1">IF(ISBLANK(INDIRECT("G434"))," ",(INDIRECT("G434")))</f>
        <v xml:space="preserve"> </v>
      </c>
      <c r="BH434" s="50" t="str">
        <f ca="1">IF(ISBLANK(INDIRECT("H434"))," ",(INDIRECT("H434")))</f>
        <v xml:space="preserve"> </v>
      </c>
      <c r="BI434" s="50" t="str">
        <f ca="1">IF(ISBLANK(INDIRECT("I434"))," ",(INDIRECT("I434")))</f>
        <v xml:space="preserve"> </v>
      </c>
      <c r="BJ434" s="50" t="str">
        <f ca="1">IF(ISBLANK(INDIRECT("J434"))," ",(INDIRECT("J434")))</f>
        <v xml:space="preserve"> </v>
      </c>
      <c r="BK434" s="50" t="str">
        <f ca="1">IF(ISBLANK(INDIRECT("K434"))," ",(INDIRECT("K434")))</f>
        <v xml:space="preserve"> </v>
      </c>
      <c r="BL434" s="50" t="str">
        <f ca="1">IF(ISBLANK(INDIRECT("L434"))," ",(INDIRECT("L434")))</f>
        <v xml:space="preserve"> </v>
      </c>
      <c r="BM434" s="50" t="str">
        <f ca="1">IF(ISBLANK(INDIRECT("M434"))," ",(INDIRECT("M434")))</f>
        <v xml:space="preserve"> </v>
      </c>
      <c r="BN434" s="50" t="str">
        <f ca="1">IF(ISBLANK(INDIRECT("N434"))," ",(INDIRECT("N434")))</f>
        <v xml:space="preserve"> </v>
      </c>
      <c r="BO434" s="40" t="str">
        <f t="shared" ca="1" si="14"/>
        <v xml:space="preserve"> </v>
      </c>
      <c r="BP434" s="50" t="str">
        <f ca="1">IF(ISBLANK(INDIRECT("O434"))," ",(INDIRECT("O434")))</f>
        <v xml:space="preserve"> </v>
      </c>
      <c r="BQ434" s="50" t="str">
        <f ca="1">IF(ISBLANK(INDIRECT("P434"))," ",(INDIRECT("P434")))</f>
        <v xml:space="preserve"> </v>
      </c>
      <c r="BR434" s="50">
        <f ca="1">IF(ISBLANK(INDIRECT("Q434"))," ",(INDIRECT("Q434")))</f>
        <v>0</v>
      </c>
      <c r="BS434" s="50" t="str">
        <f ca="1">IF(ISBLANK(INDIRECT("R434"))," ",(INDIRECT("R434")))</f>
        <v xml:space="preserve"> </v>
      </c>
      <c r="BT434" s="50" t="str">
        <f ca="1">IF(ISBLANK(INDIRECT("S434"))," ",(INDIRECT("S434")))</f>
        <v xml:space="preserve"> </v>
      </c>
      <c r="BU434" s="40"/>
    </row>
    <row r="435" spans="1:73" x14ac:dyDescent="0.25">
      <c r="A435" s="379">
        <v>430</v>
      </c>
      <c r="B435" s="226"/>
      <c r="C435" s="227"/>
      <c r="D435" s="226"/>
      <c r="E435" s="227"/>
      <c r="F435" s="226"/>
      <c r="G435" s="226"/>
      <c r="H435" s="226"/>
      <c r="I435" s="226"/>
      <c r="J435" s="226"/>
      <c r="K435" s="226"/>
      <c r="L435" s="226"/>
      <c r="M435" s="226"/>
      <c r="N435" s="226"/>
      <c r="O435" s="235"/>
      <c r="P435" s="235"/>
      <c r="Q435" s="150">
        <f t="shared" si="15"/>
        <v>0</v>
      </c>
      <c r="R435" s="147"/>
      <c r="S435" s="226"/>
      <c r="BA435" s="50">
        <f ca="1">IF(ISBLANK(INDIRECT("A435"))," ",(INDIRECT("A435")))</f>
        <v>430</v>
      </c>
      <c r="BB435" s="50" t="str">
        <f ca="1">IF(ISBLANK(INDIRECT("B435"))," ",(INDIRECT("B435")))</f>
        <v xml:space="preserve"> </v>
      </c>
      <c r="BC435" s="50" t="str">
        <f ca="1">IF(ISBLANK(INDIRECT("C435"))," ",(INDIRECT("C435")))</f>
        <v xml:space="preserve"> </v>
      </c>
      <c r="BD435" s="50" t="str">
        <f ca="1">IF(ISBLANK(INDIRECT("D435"))," ",(INDIRECT("D435")))</f>
        <v xml:space="preserve"> </v>
      </c>
      <c r="BE435" s="50" t="str">
        <f ca="1">IF(ISBLANK(INDIRECT("E435"))," ",(INDIRECT("E435")))</f>
        <v xml:space="preserve"> </v>
      </c>
      <c r="BF435" s="50" t="str">
        <f ca="1">IF(ISBLANK(INDIRECT("F435"))," ",(INDIRECT("F435")))</f>
        <v xml:space="preserve"> </v>
      </c>
      <c r="BG435" s="50" t="str">
        <f ca="1">IF(ISBLANK(INDIRECT("G435"))," ",(INDIRECT("G435")))</f>
        <v xml:space="preserve"> </v>
      </c>
      <c r="BH435" s="50" t="str">
        <f ca="1">IF(ISBLANK(INDIRECT("H435"))," ",(INDIRECT("H435")))</f>
        <v xml:space="preserve"> </v>
      </c>
      <c r="BI435" s="50" t="str">
        <f ca="1">IF(ISBLANK(INDIRECT("I435"))," ",(INDIRECT("I435")))</f>
        <v xml:space="preserve"> </v>
      </c>
      <c r="BJ435" s="50" t="str">
        <f ca="1">IF(ISBLANK(INDIRECT("J435"))," ",(INDIRECT("J435")))</f>
        <v xml:space="preserve"> </v>
      </c>
      <c r="BK435" s="50" t="str">
        <f ca="1">IF(ISBLANK(INDIRECT("K435"))," ",(INDIRECT("K435")))</f>
        <v xml:space="preserve"> </v>
      </c>
      <c r="BL435" s="50" t="str">
        <f ca="1">IF(ISBLANK(INDIRECT("L435"))," ",(INDIRECT("L435")))</f>
        <v xml:space="preserve"> </v>
      </c>
      <c r="BM435" s="50" t="str">
        <f ca="1">IF(ISBLANK(INDIRECT("M435"))," ",(INDIRECT("M435")))</f>
        <v xml:space="preserve"> </v>
      </c>
      <c r="BN435" s="50" t="str">
        <f ca="1">IF(ISBLANK(INDIRECT("N435"))," ",(INDIRECT("N435")))</f>
        <v xml:space="preserve"> </v>
      </c>
      <c r="BO435" s="40" t="str">
        <f t="shared" ca="1" si="14"/>
        <v xml:space="preserve"> </v>
      </c>
      <c r="BP435" s="50" t="str">
        <f ca="1">IF(ISBLANK(INDIRECT("O435"))," ",(INDIRECT("O435")))</f>
        <v xml:space="preserve"> </v>
      </c>
      <c r="BQ435" s="50" t="str">
        <f ca="1">IF(ISBLANK(INDIRECT("P435"))," ",(INDIRECT("P435")))</f>
        <v xml:space="preserve"> </v>
      </c>
      <c r="BR435" s="50">
        <f ca="1">IF(ISBLANK(INDIRECT("Q435"))," ",(INDIRECT("Q435")))</f>
        <v>0</v>
      </c>
      <c r="BS435" s="50" t="str">
        <f ca="1">IF(ISBLANK(INDIRECT("R435"))," ",(INDIRECT("R435")))</f>
        <v xml:space="preserve"> </v>
      </c>
      <c r="BT435" s="50" t="str">
        <f ca="1">IF(ISBLANK(INDIRECT("S435"))," ",(INDIRECT("S435")))</f>
        <v xml:space="preserve"> </v>
      </c>
      <c r="BU435" s="40"/>
    </row>
    <row r="436" spans="1:73" x14ac:dyDescent="0.25">
      <c r="A436" s="379">
        <v>431</v>
      </c>
      <c r="B436" s="226"/>
      <c r="C436" s="227"/>
      <c r="D436" s="226"/>
      <c r="E436" s="227"/>
      <c r="F436" s="226"/>
      <c r="G436" s="226"/>
      <c r="H436" s="226"/>
      <c r="I436" s="226"/>
      <c r="J436" s="226"/>
      <c r="K436" s="226"/>
      <c r="L436" s="226"/>
      <c r="M436" s="226"/>
      <c r="N436" s="226"/>
      <c r="O436" s="235"/>
      <c r="P436" s="235"/>
      <c r="Q436" s="150">
        <f t="shared" si="15"/>
        <v>0</v>
      </c>
      <c r="R436" s="147"/>
      <c r="S436" s="226"/>
      <c r="BA436" s="50">
        <f ca="1">IF(ISBLANK(INDIRECT("A436"))," ",(INDIRECT("A436")))</f>
        <v>431</v>
      </c>
      <c r="BB436" s="50" t="str">
        <f ca="1">IF(ISBLANK(INDIRECT("B436"))," ",(INDIRECT("B436")))</f>
        <v xml:space="preserve"> </v>
      </c>
      <c r="BC436" s="50" t="str">
        <f ca="1">IF(ISBLANK(INDIRECT("C436"))," ",(INDIRECT("C436")))</f>
        <v xml:space="preserve"> </v>
      </c>
      <c r="BD436" s="50" t="str">
        <f ca="1">IF(ISBLANK(INDIRECT("D436"))," ",(INDIRECT("D436")))</f>
        <v xml:space="preserve"> </v>
      </c>
      <c r="BE436" s="50" t="str">
        <f ca="1">IF(ISBLANK(INDIRECT("E436"))," ",(INDIRECT("E436")))</f>
        <v xml:space="preserve"> </v>
      </c>
      <c r="BF436" s="50" t="str">
        <f ca="1">IF(ISBLANK(INDIRECT("F436"))," ",(INDIRECT("F436")))</f>
        <v xml:space="preserve"> </v>
      </c>
      <c r="BG436" s="50" t="str">
        <f ca="1">IF(ISBLANK(INDIRECT("G436"))," ",(INDIRECT("G436")))</f>
        <v xml:space="preserve"> </v>
      </c>
      <c r="BH436" s="50" t="str">
        <f ca="1">IF(ISBLANK(INDIRECT("H436"))," ",(INDIRECT("H436")))</f>
        <v xml:space="preserve"> </v>
      </c>
      <c r="BI436" s="50" t="str">
        <f ca="1">IF(ISBLANK(INDIRECT("I436"))," ",(INDIRECT("I436")))</f>
        <v xml:space="preserve"> </v>
      </c>
      <c r="BJ436" s="50" t="str">
        <f ca="1">IF(ISBLANK(INDIRECT("J436"))," ",(INDIRECT("J436")))</f>
        <v xml:space="preserve"> </v>
      </c>
      <c r="BK436" s="50" t="str">
        <f ca="1">IF(ISBLANK(INDIRECT("K436"))," ",(INDIRECT("K436")))</f>
        <v xml:space="preserve"> </v>
      </c>
      <c r="BL436" s="50" t="str">
        <f ca="1">IF(ISBLANK(INDIRECT("L436"))," ",(INDIRECT("L436")))</f>
        <v xml:space="preserve"> </v>
      </c>
      <c r="BM436" s="50" t="str">
        <f ca="1">IF(ISBLANK(INDIRECT("M436"))," ",(INDIRECT("M436")))</f>
        <v xml:space="preserve"> </v>
      </c>
      <c r="BN436" s="50" t="str">
        <f ca="1">IF(ISBLANK(INDIRECT("N436"))," ",(INDIRECT("N436")))</f>
        <v xml:space="preserve"> </v>
      </c>
      <c r="BO436" s="40" t="str">
        <f t="shared" ca="1" si="14"/>
        <v xml:space="preserve"> </v>
      </c>
      <c r="BP436" s="50" t="str">
        <f ca="1">IF(ISBLANK(INDIRECT("O436"))," ",(INDIRECT("O436")))</f>
        <v xml:space="preserve"> </v>
      </c>
      <c r="BQ436" s="50" t="str">
        <f ca="1">IF(ISBLANK(INDIRECT("P436"))," ",(INDIRECT("P436")))</f>
        <v xml:space="preserve"> </v>
      </c>
      <c r="BR436" s="50">
        <f ca="1">IF(ISBLANK(INDIRECT("Q436"))," ",(INDIRECT("Q436")))</f>
        <v>0</v>
      </c>
      <c r="BS436" s="50" t="str">
        <f ca="1">IF(ISBLANK(INDIRECT("R436"))," ",(INDIRECT("R436")))</f>
        <v xml:space="preserve"> </v>
      </c>
      <c r="BT436" s="50" t="str">
        <f ca="1">IF(ISBLANK(INDIRECT("S436"))," ",(INDIRECT("S436")))</f>
        <v xml:space="preserve"> </v>
      </c>
      <c r="BU436" s="40"/>
    </row>
    <row r="437" spans="1:73" x14ac:dyDescent="0.25">
      <c r="A437" s="379">
        <v>432</v>
      </c>
      <c r="B437" s="226"/>
      <c r="C437" s="227"/>
      <c r="D437" s="226"/>
      <c r="E437" s="227"/>
      <c r="F437" s="226"/>
      <c r="G437" s="226"/>
      <c r="H437" s="226"/>
      <c r="I437" s="226"/>
      <c r="J437" s="226"/>
      <c r="K437" s="226"/>
      <c r="L437" s="226"/>
      <c r="M437" s="226"/>
      <c r="N437" s="226"/>
      <c r="O437" s="235"/>
      <c r="P437" s="235"/>
      <c r="Q437" s="150">
        <f t="shared" si="15"/>
        <v>0</v>
      </c>
      <c r="R437" s="147"/>
      <c r="S437" s="226"/>
      <c r="BA437" s="50">
        <f ca="1">IF(ISBLANK(INDIRECT("A437"))," ",(INDIRECT("A437")))</f>
        <v>432</v>
      </c>
      <c r="BB437" s="50" t="str">
        <f ca="1">IF(ISBLANK(INDIRECT("B437"))," ",(INDIRECT("B437")))</f>
        <v xml:space="preserve"> </v>
      </c>
      <c r="BC437" s="50" t="str">
        <f ca="1">IF(ISBLANK(INDIRECT("C437"))," ",(INDIRECT("C437")))</f>
        <v xml:space="preserve"> </v>
      </c>
      <c r="BD437" s="50" t="str">
        <f ca="1">IF(ISBLANK(INDIRECT("D437"))," ",(INDIRECT("D437")))</f>
        <v xml:space="preserve"> </v>
      </c>
      <c r="BE437" s="50" t="str">
        <f ca="1">IF(ISBLANK(INDIRECT("E437"))," ",(INDIRECT("E437")))</f>
        <v xml:space="preserve"> </v>
      </c>
      <c r="BF437" s="50" t="str">
        <f ca="1">IF(ISBLANK(INDIRECT("F437"))," ",(INDIRECT("F437")))</f>
        <v xml:space="preserve"> </v>
      </c>
      <c r="BG437" s="50" t="str">
        <f ca="1">IF(ISBLANK(INDIRECT("G437"))," ",(INDIRECT("G437")))</f>
        <v xml:space="preserve"> </v>
      </c>
      <c r="BH437" s="50" t="str">
        <f ca="1">IF(ISBLANK(INDIRECT("H437"))," ",(INDIRECT("H437")))</f>
        <v xml:space="preserve"> </v>
      </c>
      <c r="BI437" s="50" t="str">
        <f ca="1">IF(ISBLANK(INDIRECT("I437"))," ",(INDIRECT("I437")))</f>
        <v xml:space="preserve"> </v>
      </c>
      <c r="BJ437" s="50" t="str">
        <f ca="1">IF(ISBLANK(INDIRECT("J437"))," ",(INDIRECT("J437")))</f>
        <v xml:space="preserve"> </v>
      </c>
      <c r="BK437" s="50" t="str">
        <f ca="1">IF(ISBLANK(INDIRECT("K437"))," ",(INDIRECT("K437")))</f>
        <v xml:space="preserve"> </v>
      </c>
      <c r="BL437" s="50" t="str">
        <f ca="1">IF(ISBLANK(INDIRECT("L437"))," ",(INDIRECT("L437")))</f>
        <v xml:space="preserve"> </v>
      </c>
      <c r="BM437" s="50" t="str">
        <f ca="1">IF(ISBLANK(INDIRECT("M437"))," ",(INDIRECT("M437")))</f>
        <v xml:space="preserve"> </v>
      </c>
      <c r="BN437" s="50" t="str">
        <f ca="1">IF(ISBLANK(INDIRECT("N437"))," ",(INDIRECT("N437")))</f>
        <v xml:space="preserve"> </v>
      </c>
      <c r="BO437" s="40" t="str">
        <f t="shared" ca="1" si="14"/>
        <v xml:space="preserve"> </v>
      </c>
      <c r="BP437" s="50" t="str">
        <f ca="1">IF(ISBLANK(INDIRECT("O437"))," ",(INDIRECT("O437")))</f>
        <v xml:space="preserve"> </v>
      </c>
      <c r="BQ437" s="50" t="str">
        <f ca="1">IF(ISBLANK(INDIRECT("P437"))," ",(INDIRECT("P437")))</f>
        <v xml:space="preserve"> </v>
      </c>
      <c r="BR437" s="50">
        <f ca="1">IF(ISBLANK(INDIRECT("Q437"))," ",(INDIRECT("Q437")))</f>
        <v>0</v>
      </c>
      <c r="BS437" s="50" t="str">
        <f ca="1">IF(ISBLANK(INDIRECT("R437"))," ",(INDIRECT("R437")))</f>
        <v xml:space="preserve"> </v>
      </c>
      <c r="BT437" s="50" t="str">
        <f ca="1">IF(ISBLANK(INDIRECT("S437"))," ",(INDIRECT("S437")))</f>
        <v xml:space="preserve"> </v>
      </c>
      <c r="BU437" s="40"/>
    </row>
    <row r="438" spans="1:73" x14ac:dyDescent="0.25">
      <c r="A438" s="379">
        <v>433</v>
      </c>
      <c r="B438" s="226"/>
      <c r="C438" s="227"/>
      <c r="D438" s="226"/>
      <c r="E438" s="227"/>
      <c r="F438" s="226"/>
      <c r="G438" s="226"/>
      <c r="H438" s="226"/>
      <c r="I438" s="226"/>
      <c r="J438" s="226"/>
      <c r="K438" s="226"/>
      <c r="L438" s="226"/>
      <c r="M438" s="226"/>
      <c r="N438" s="226"/>
      <c r="O438" s="235"/>
      <c r="P438" s="235"/>
      <c r="Q438" s="150">
        <f t="shared" si="15"/>
        <v>0</v>
      </c>
      <c r="R438" s="147"/>
      <c r="S438" s="226"/>
      <c r="BA438" s="50">
        <f ca="1">IF(ISBLANK(INDIRECT("A438"))," ",(INDIRECT("A438")))</f>
        <v>433</v>
      </c>
      <c r="BB438" s="50" t="str">
        <f ca="1">IF(ISBLANK(INDIRECT("B438"))," ",(INDIRECT("B438")))</f>
        <v xml:space="preserve"> </v>
      </c>
      <c r="BC438" s="50" t="str">
        <f ca="1">IF(ISBLANK(INDIRECT("C438"))," ",(INDIRECT("C438")))</f>
        <v xml:space="preserve"> </v>
      </c>
      <c r="BD438" s="50" t="str">
        <f ca="1">IF(ISBLANK(INDIRECT("D438"))," ",(INDIRECT("D438")))</f>
        <v xml:space="preserve"> </v>
      </c>
      <c r="BE438" s="50" t="str">
        <f ca="1">IF(ISBLANK(INDIRECT("E438"))," ",(INDIRECT("E438")))</f>
        <v xml:space="preserve"> </v>
      </c>
      <c r="BF438" s="50" t="str">
        <f ca="1">IF(ISBLANK(INDIRECT("F438"))," ",(INDIRECT("F438")))</f>
        <v xml:space="preserve"> </v>
      </c>
      <c r="BG438" s="50" t="str">
        <f ca="1">IF(ISBLANK(INDIRECT("G438"))," ",(INDIRECT("G438")))</f>
        <v xml:space="preserve"> </v>
      </c>
      <c r="BH438" s="50" t="str">
        <f ca="1">IF(ISBLANK(INDIRECT("H438"))," ",(INDIRECT("H438")))</f>
        <v xml:space="preserve"> </v>
      </c>
      <c r="BI438" s="50" t="str">
        <f ca="1">IF(ISBLANK(INDIRECT("I438"))," ",(INDIRECT("I438")))</f>
        <v xml:space="preserve"> </v>
      </c>
      <c r="BJ438" s="50" t="str">
        <f ca="1">IF(ISBLANK(INDIRECT("J438"))," ",(INDIRECT("J438")))</f>
        <v xml:space="preserve"> </v>
      </c>
      <c r="BK438" s="50" t="str">
        <f ca="1">IF(ISBLANK(INDIRECT("K438"))," ",(INDIRECT("K438")))</f>
        <v xml:space="preserve"> </v>
      </c>
      <c r="BL438" s="50" t="str">
        <f ca="1">IF(ISBLANK(INDIRECT("L438"))," ",(INDIRECT("L438")))</f>
        <v xml:space="preserve"> </v>
      </c>
      <c r="BM438" s="50" t="str">
        <f ca="1">IF(ISBLANK(INDIRECT("M438"))," ",(INDIRECT("M438")))</f>
        <v xml:space="preserve"> </v>
      </c>
      <c r="BN438" s="50" t="str">
        <f ca="1">IF(ISBLANK(INDIRECT("N438"))," ",(INDIRECT("N438")))</f>
        <v xml:space="preserve"> </v>
      </c>
      <c r="BO438" s="40" t="str">
        <f t="shared" ca="1" si="14"/>
        <v xml:space="preserve"> </v>
      </c>
      <c r="BP438" s="50" t="str">
        <f ca="1">IF(ISBLANK(INDIRECT("O438"))," ",(INDIRECT("O438")))</f>
        <v xml:space="preserve"> </v>
      </c>
      <c r="BQ438" s="50" t="str">
        <f ca="1">IF(ISBLANK(INDIRECT("P438"))," ",(INDIRECT("P438")))</f>
        <v xml:space="preserve"> </v>
      </c>
      <c r="BR438" s="50">
        <f ca="1">IF(ISBLANK(INDIRECT("Q438"))," ",(INDIRECT("Q438")))</f>
        <v>0</v>
      </c>
      <c r="BS438" s="50" t="str">
        <f ca="1">IF(ISBLANK(INDIRECT("R438"))," ",(INDIRECT("R438")))</f>
        <v xml:space="preserve"> </v>
      </c>
      <c r="BT438" s="50" t="str">
        <f ca="1">IF(ISBLANK(INDIRECT("S438"))," ",(INDIRECT("S438")))</f>
        <v xml:space="preserve"> </v>
      </c>
      <c r="BU438" s="40"/>
    </row>
    <row r="439" spans="1:73" x14ac:dyDescent="0.25">
      <c r="A439" s="379">
        <v>434</v>
      </c>
      <c r="B439" s="226"/>
      <c r="C439" s="227"/>
      <c r="D439" s="226"/>
      <c r="E439" s="227"/>
      <c r="F439" s="226"/>
      <c r="G439" s="226"/>
      <c r="H439" s="226"/>
      <c r="I439" s="226"/>
      <c r="J439" s="226"/>
      <c r="K439" s="226"/>
      <c r="L439" s="226"/>
      <c r="M439" s="226"/>
      <c r="N439" s="226"/>
      <c r="O439" s="235"/>
      <c r="P439" s="235"/>
      <c r="Q439" s="150">
        <f t="shared" si="15"/>
        <v>0</v>
      </c>
      <c r="R439" s="147"/>
      <c r="S439" s="226"/>
      <c r="BA439" s="50">
        <f ca="1">IF(ISBLANK(INDIRECT("A439"))," ",(INDIRECT("A439")))</f>
        <v>434</v>
      </c>
      <c r="BB439" s="50" t="str">
        <f ca="1">IF(ISBLANK(INDIRECT("B439"))," ",(INDIRECT("B439")))</f>
        <v xml:space="preserve"> </v>
      </c>
      <c r="BC439" s="50" t="str">
        <f ca="1">IF(ISBLANK(INDIRECT("C439"))," ",(INDIRECT("C439")))</f>
        <v xml:space="preserve"> </v>
      </c>
      <c r="BD439" s="50" t="str">
        <f ca="1">IF(ISBLANK(INDIRECT("D439"))," ",(INDIRECT("D439")))</f>
        <v xml:space="preserve"> </v>
      </c>
      <c r="BE439" s="50" t="str">
        <f ca="1">IF(ISBLANK(INDIRECT("E439"))," ",(INDIRECT("E439")))</f>
        <v xml:space="preserve"> </v>
      </c>
      <c r="BF439" s="50" t="str">
        <f ca="1">IF(ISBLANK(INDIRECT("F439"))," ",(INDIRECT("F439")))</f>
        <v xml:space="preserve"> </v>
      </c>
      <c r="BG439" s="50" t="str">
        <f ca="1">IF(ISBLANK(INDIRECT("G439"))," ",(INDIRECT("G439")))</f>
        <v xml:space="preserve"> </v>
      </c>
      <c r="BH439" s="50" t="str">
        <f ca="1">IF(ISBLANK(INDIRECT("H439"))," ",(INDIRECT("H439")))</f>
        <v xml:space="preserve"> </v>
      </c>
      <c r="BI439" s="50" t="str">
        <f ca="1">IF(ISBLANK(INDIRECT("I439"))," ",(INDIRECT("I439")))</f>
        <v xml:space="preserve"> </v>
      </c>
      <c r="BJ439" s="50" t="str">
        <f ca="1">IF(ISBLANK(INDIRECT("J439"))," ",(INDIRECT("J439")))</f>
        <v xml:space="preserve"> </v>
      </c>
      <c r="BK439" s="50" t="str">
        <f ca="1">IF(ISBLANK(INDIRECT("K439"))," ",(INDIRECT("K439")))</f>
        <v xml:space="preserve"> </v>
      </c>
      <c r="BL439" s="50" t="str">
        <f ca="1">IF(ISBLANK(INDIRECT("L439"))," ",(INDIRECT("L439")))</f>
        <v xml:space="preserve"> </v>
      </c>
      <c r="BM439" s="50" t="str">
        <f ca="1">IF(ISBLANK(INDIRECT("M439"))," ",(INDIRECT("M439")))</f>
        <v xml:space="preserve"> </v>
      </c>
      <c r="BN439" s="50" t="str">
        <f ca="1">IF(ISBLANK(INDIRECT("N439"))," ",(INDIRECT("N439")))</f>
        <v xml:space="preserve"> </v>
      </c>
      <c r="BO439" s="40" t="str">
        <f t="shared" ca="1" si="14"/>
        <v xml:space="preserve"> </v>
      </c>
      <c r="BP439" s="50" t="str">
        <f ca="1">IF(ISBLANK(INDIRECT("O439"))," ",(INDIRECT("O439")))</f>
        <v xml:space="preserve"> </v>
      </c>
      <c r="BQ439" s="50" t="str">
        <f ca="1">IF(ISBLANK(INDIRECT("P439"))," ",(INDIRECT("P439")))</f>
        <v xml:space="preserve"> </v>
      </c>
      <c r="BR439" s="50">
        <f ca="1">IF(ISBLANK(INDIRECT("Q439"))," ",(INDIRECT("Q439")))</f>
        <v>0</v>
      </c>
      <c r="BS439" s="50" t="str">
        <f ca="1">IF(ISBLANK(INDIRECT("R439"))," ",(INDIRECT("R439")))</f>
        <v xml:space="preserve"> </v>
      </c>
      <c r="BT439" s="50" t="str">
        <f ca="1">IF(ISBLANK(INDIRECT("S439"))," ",(INDIRECT("S439")))</f>
        <v xml:space="preserve"> </v>
      </c>
      <c r="BU439" s="40"/>
    </row>
    <row r="440" spans="1:73" x14ac:dyDescent="0.25">
      <c r="A440" s="379">
        <v>435</v>
      </c>
      <c r="B440" s="226"/>
      <c r="C440" s="227"/>
      <c r="D440" s="226"/>
      <c r="E440" s="227"/>
      <c r="F440" s="226"/>
      <c r="G440" s="226"/>
      <c r="H440" s="226"/>
      <c r="I440" s="226"/>
      <c r="J440" s="226"/>
      <c r="K440" s="226"/>
      <c r="L440" s="226"/>
      <c r="M440" s="226"/>
      <c r="N440" s="226"/>
      <c r="O440" s="235"/>
      <c r="P440" s="235"/>
      <c r="Q440" s="150">
        <f t="shared" si="15"/>
        <v>0</v>
      </c>
      <c r="R440" s="147"/>
      <c r="S440" s="226"/>
      <c r="BA440" s="50">
        <f ca="1">IF(ISBLANK(INDIRECT("A440"))," ",(INDIRECT("A440")))</f>
        <v>435</v>
      </c>
      <c r="BB440" s="50" t="str">
        <f ca="1">IF(ISBLANK(INDIRECT("B440"))," ",(INDIRECT("B440")))</f>
        <v xml:space="preserve"> </v>
      </c>
      <c r="BC440" s="50" t="str">
        <f ca="1">IF(ISBLANK(INDIRECT("C440"))," ",(INDIRECT("C440")))</f>
        <v xml:space="preserve"> </v>
      </c>
      <c r="BD440" s="50" t="str">
        <f ca="1">IF(ISBLANK(INDIRECT("D440"))," ",(INDIRECT("D440")))</f>
        <v xml:space="preserve"> </v>
      </c>
      <c r="BE440" s="50" t="str">
        <f ca="1">IF(ISBLANK(INDIRECT("E440"))," ",(INDIRECT("E440")))</f>
        <v xml:space="preserve"> </v>
      </c>
      <c r="BF440" s="50" t="str">
        <f ca="1">IF(ISBLANK(INDIRECT("F440"))," ",(INDIRECT("F440")))</f>
        <v xml:space="preserve"> </v>
      </c>
      <c r="BG440" s="50" t="str">
        <f ca="1">IF(ISBLANK(INDIRECT("G440"))," ",(INDIRECT("G440")))</f>
        <v xml:space="preserve"> </v>
      </c>
      <c r="BH440" s="50" t="str">
        <f ca="1">IF(ISBLANK(INDIRECT("H440"))," ",(INDIRECT("H440")))</f>
        <v xml:space="preserve"> </v>
      </c>
      <c r="BI440" s="50" t="str">
        <f ca="1">IF(ISBLANK(INDIRECT("I440"))," ",(INDIRECT("I440")))</f>
        <v xml:space="preserve"> </v>
      </c>
      <c r="BJ440" s="50" t="str">
        <f ca="1">IF(ISBLANK(INDIRECT("J440"))," ",(INDIRECT("J440")))</f>
        <v xml:space="preserve"> </v>
      </c>
      <c r="BK440" s="50" t="str">
        <f ca="1">IF(ISBLANK(INDIRECT("K440"))," ",(INDIRECT("K440")))</f>
        <v xml:space="preserve"> </v>
      </c>
      <c r="BL440" s="50" t="str">
        <f ca="1">IF(ISBLANK(INDIRECT("L440"))," ",(INDIRECT("L440")))</f>
        <v xml:space="preserve"> </v>
      </c>
      <c r="BM440" s="50" t="str">
        <f ca="1">IF(ISBLANK(INDIRECT("M440"))," ",(INDIRECT("M440")))</f>
        <v xml:space="preserve"> </v>
      </c>
      <c r="BN440" s="50" t="str">
        <f ca="1">IF(ISBLANK(INDIRECT("N440"))," ",(INDIRECT("N440")))</f>
        <v xml:space="preserve"> </v>
      </c>
      <c r="BO440" s="40" t="str">
        <f t="shared" ca="1" si="14"/>
        <v xml:space="preserve"> </v>
      </c>
      <c r="BP440" s="50" t="str">
        <f ca="1">IF(ISBLANK(INDIRECT("O440"))," ",(INDIRECT("O440")))</f>
        <v xml:space="preserve"> </v>
      </c>
      <c r="BQ440" s="50" t="str">
        <f ca="1">IF(ISBLANK(INDIRECT("P440"))," ",(INDIRECT("P440")))</f>
        <v xml:space="preserve"> </v>
      </c>
      <c r="BR440" s="50">
        <f ca="1">IF(ISBLANK(INDIRECT("Q440"))," ",(INDIRECT("Q440")))</f>
        <v>0</v>
      </c>
      <c r="BS440" s="50" t="str">
        <f ca="1">IF(ISBLANK(INDIRECT("R440"))," ",(INDIRECT("R440")))</f>
        <v xml:space="preserve"> </v>
      </c>
      <c r="BT440" s="50" t="str">
        <f ca="1">IF(ISBLANK(INDIRECT("S440"))," ",(INDIRECT("S440")))</f>
        <v xml:space="preserve"> </v>
      </c>
      <c r="BU440" s="40"/>
    </row>
    <row r="441" spans="1:73" x14ac:dyDescent="0.25">
      <c r="A441" s="379">
        <v>436</v>
      </c>
      <c r="B441" s="226"/>
      <c r="C441" s="227"/>
      <c r="D441" s="226"/>
      <c r="E441" s="227"/>
      <c r="F441" s="226"/>
      <c r="G441" s="226"/>
      <c r="H441" s="226"/>
      <c r="I441" s="226"/>
      <c r="J441" s="226"/>
      <c r="K441" s="226"/>
      <c r="L441" s="226"/>
      <c r="M441" s="226"/>
      <c r="N441" s="226"/>
      <c r="O441" s="235"/>
      <c r="P441" s="235"/>
      <c r="Q441" s="150">
        <f t="shared" si="15"/>
        <v>0</v>
      </c>
      <c r="R441" s="147"/>
      <c r="S441" s="226"/>
      <c r="BA441" s="50">
        <f ca="1">IF(ISBLANK(INDIRECT("A441"))," ",(INDIRECT("A441")))</f>
        <v>436</v>
      </c>
      <c r="BB441" s="50" t="str">
        <f ca="1">IF(ISBLANK(INDIRECT("B441"))," ",(INDIRECT("B441")))</f>
        <v xml:space="preserve"> </v>
      </c>
      <c r="BC441" s="50" t="str">
        <f ca="1">IF(ISBLANK(INDIRECT("C441"))," ",(INDIRECT("C441")))</f>
        <v xml:space="preserve"> </v>
      </c>
      <c r="BD441" s="50" t="str">
        <f ca="1">IF(ISBLANK(INDIRECT("D441"))," ",(INDIRECT("D441")))</f>
        <v xml:space="preserve"> </v>
      </c>
      <c r="BE441" s="50" t="str">
        <f ca="1">IF(ISBLANK(INDIRECT("E441"))," ",(INDIRECT("E441")))</f>
        <v xml:space="preserve"> </v>
      </c>
      <c r="BF441" s="50" t="str">
        <f ca="1">IF(ISBLANK(INDIRECT("F441"))," ",(INDIRECT("F441")))</f>
        <v xml:space="preserve"> </v>
      </c>
      <c r="BG441" s="50" t="str">
        <f ca="1">IF(ISBLANK(INDIRECT("G441"))," ",(INDIRECT("G441")))</f>
        <v xml:space="preserve"> </v>
      </c>
      <c r="BH441" s="50" t="str">
        <f ca="1">IF(ISBLANK(INDIRECT("H441"))," ",(INDIRECT("H441")))</f>
        <v xml:space="preserve"> </v>
      </c>
      <c r="BI441" s="50" t="str">
        <f ca="1">IF(ISBLANK(INDIRECT("I441"))," ",(INDIRECT("I441")))</f>
        <v xml:space="preserve"> </v>
      </c>
      <c r="BJ441" s="50" t="str">
        <f ca="1">IF(ISBLANK(INDIRECT("J441"))," ",(INDIRECT("J441")))</f>
        <v xml:space="preserve"> </v>
      </c>
      <c r="BK441" s="50" t="str">
        <f ca="1">IF(ISBLANK(INDIRECT("K441"))," ",(INDIRECT("K441")))</f>
        <v xml:space="preserve"> </v>
      </c>
      <c r="BL441" s="50" t="str">
        <f ca="1">IF(ISBLANK(INDIRECT("L441"))," ",(INDIRECT("L441")))</f>
        <v xml:space="preserve"> </v>
      </c>
      <c r="BM441" s="50" t="str">
        <f ca="1">IF(ISBLANK(INDIRECT("M441"))," ",(INDIRECT("M441")))</f>
        <v xml:space="preserve"> </v>
      </c>
      <c r="BN441" s="50" t="str">
        <f ca="1">IF(ISBLANK(INDIRECT("N441"))," ",(INDIRECT("N441")))</f>
        <v xml:space="preserve"> </v>
      </c>
      <c r="BO441" s="40" t="str">
        <f t="shared" ca="1" si="14"/>
        <v xml:space="preserve"> </v>
      </c>
      <c r="BP441" s="50" t="str">
        <f ca="1">IF(ISBLANK(INDIRECT("O441"))," ",(INDIRECT("O441")))</f>
        <v xml:space="preserve"> </v>
      </c>
      <c r="BQ441" s="50" t="str">
        <f ca="1">IF(ISBLANK(INDIRECT("P441"))," ",(INDIRECT("P441")))</f>
        <v xml:space="preserve"> </v>
      </c>
      <c r="BR441" s="50">
        <f ca="1">IF(ISBLANK(INDIRECT("Q441"))," ",(INDIRECT("Q441")))</f>
        <v>0</v>
      </c>
      <c r="BS441" s="50" t="str">
        <f ca="1">IF(ISBLANK(INDIRECT("R441"))," ",(INDIRECT("R441")))</f>
        <v xml:space="preserve"> </v>
      </c>
      <c r="BT441" s="50" t="str">
        <f ca="1">IF(ISBLANK(INDIRECT("S441"))," ",(INDIRECT("S441")))</f>
        <v xml:space="preserve"> </v>
      </c>
      <c r="BU441" s="40"/>
    </row>
    <row r="442" spans="1:73" x14ac:dyDescent="0.25">
      <c r="A442" s="379">
        <v>437</v>
      </c>
      <c r="B442" s="226"/>
      <c r="C442" s="227"/>
      <c r="D442" s="226"/>
      <c r="E442" s="227"/>
      <c r="F442" s="226"/>
      <c r="G442" s="226"/>
      <c r="H442" s="226"/>
      <c r="I442" s="226"/>
      <c r="J442" s="226"/>
      <c r="K442" s="226"/>
      <c r="L442" s="226"/>
      <c r="M442" s="226"/>
      <c r="N442" s="226"/>
      <c r="O442" s="235"/>
      <c r="P442" s="235"/>
      <c r="Q442" s="150">
        <f t="shared" si="15"/>
        <v>0</v>
      </c>
      <c r="R442" s="147"/>
      <c r="S442" s="226"/>
      <c r="BA442" s="50">
        <f ca="1">IF(ISBLANK(INDIRECT("A442"))," ",(INDIRECT("A442")))</f>
        <v>437</v>
      </c>
      <c r="BB442" s="50" t="str">
        <f ca="1">IF(ISBLANK(INDIRECT("B442"))," ",(INDIRECT("B442")))</f>
        <v xml:space="preserve"> </v>
      </c>
      <c r="BC442" s="50" t="str">
        <f ca="1">IF(ISBLANK(INDIRECT("C442"))," ",(INDIRECT("C442")))</f>
        <v xml:space="preserve"> </v>
      </c>
      <c r="BD442" s="50" t="str">
        <f ca="1">IF(ISBLANK(INDIRECT("D442"))," ",(INDIRECT("D442")))</f>
        <v xml:space="preserve"> </v>
      </c>
      <c r="BE442" s="50" t="str">
        <f ca="1">IF(ISBLANK(INDIRECT("E442"))," ",(INDIRECT("E442")))</f>
        <v xml:space="preserve"> </v>
      </c>
      <c r="BF442" s="50" t="str">
        <f ca="1">IF(ISBLANK(INDIRECT("F442"))," ",(INDIRECT("F442")))</f>
        <v xml:space="preserve"> </v>
      </c>
      <c r="BG442" s="50" t="str">
        <f ca="1">IF(ISBLANK(INDIRECT("G442"))," ",(INDIRECT("G442")))</f>
        <v xml:space="preserve"> </v>
      </c>
      <c r="BH442" s="50" t="str">
        <f ca="1">IF(ISBLANK(INDIRECT("H442"))," ",(INDIRECT("H442")))</f>
        <v xml:space="preserve"> </v>
      </c>
      <c r="BI442" s="50" t="str">
        <f ca="1">IF(ISBLANK(INDIRECT("I442"))," ",(INDIRECT("I442")))</f>
        <v xml:space="preserve"> </v>
      </c>
      <c r="BJ442" s="50" t="str">
        <f ca="1">IF(ISBLANK(INDIRECT("J442"))," ",(INDIRECT("J442")))</f>
        <v xml:space="preserve"> </v>
      </c>
      <c r="BK442" s="50" t="str">
        <f ca="1">IF(ISBLANK(INDIRECT("K442"))," ",(INDIRECT("K442")))</f>
        <v xml:space="preserve"> </v>
      </c>
      <c r="BL442" s="50" t="str">
        <f ca="1">IF(ISBLANK(INDIRECT("L442"))," ",(INDIRECT("L442")))</f>
        <v xml:space="preserve"> </v>
      </c>
      <c r="BM442" s="50" t="str">
        <f ca="1">IF(ISBLANK(INDIRECT("M442"))," ",(INDIRECT("M442")))</f>
        <v xml:space="preserve"> </v>
      </c>
      <c r="BN442" s="50" t="str">
        <f ca="1">IF(ISBLANK(INDIRECT("N442"))," ",(INDIRECT("N442")))</f>
        <v xml:space="preserve"> </v>
      </c>
      <c r="BO442" s="40" t="str">
        <f t="shared" ca="1" si="14"/>
        <v xml:space="preserve"> </v>
      </c>
      <c r="BP442" s="50" t="str">
        <f ca="1">IF(ISBLANK(INDIRECT("O442"))," ",(INDIRECT("O442")))</f>
        <v xml:space="preserve"> </v>
      </c>
      <c r="BQ442" s="50" t="str">
        <f ca="1">IF(ISBLANK(INDIRECT("P442"))," ",(INDIRECT("P442")))</f>
        <v xml:space="preserve"> </v>
      </c>
      <c r="BR442" s="50">
        <f ca="1">IF(ISBLANK(INDIRECT("Q442"))," ",(INDIRECT("Q442")))</f>
        <v>0</v>
      </c>
      <c r="BS442" s="50" t="str">
        <f ca="1">IF(ISBLANK(INDIRECT("R442"))," ",(INDIRECT("R442")))</f>
        <v xml:space="preserve"> </v>
      </c>
      <c r="BT442" s="50" t="str">
        <f ca="1">IF(ISBLANK(INDIRECT("S442"))," ",(INDIRECT("S442")))</f>
        <v xml:space="preserve"> </v>
      </c>
      <c r="BU442" s="40"/>
    </row>
    <row r="443" spans="1:73" x14ac:dyDescent="0.25">
      <c r="A443" s="379">
        <v>438</v>
      </c>
      <c r="B443" s="226"/>
      <c r="C443" s="227"/>
      <c r="D443" s="226"/>
      <c r="E443" s="227"/>
      <c r="F443" s="226"/>
      <c r="G443" s="226"/>
      <c r="H443" s="226"/>
      <c r="I443" s="226"/>
      <c r="J443" s="226"/>
      <c r="K443" s="226"/>
      <c r="L443" s="226"/>
      <c r="M443" s="226"/>
      <c r="N443" s="226"/>
      <c r="O443" s="235"/>
      <c r="P443" s="235"/>
      <c r="Q443" s="150">
        <f t="shared" si="15"/>
        <v>0</v>
      </c>
      <c r="R443" s="147"/>
      <c r="S443" s="226"/>
      <c r="BA443" s="50">
        <f ca="1">IF(ISBLANK(INDIRECT("A443"))," ",(INDIRECT("A443")))</f>
        <v>438</v>
      </c>
      <c r="BB443" s="50" t="str">
        <f ca="1">IF(ISBLANK(INDIRECT("B443"))," ",(INDIRECT("B443")))</f>
        <v xml:space="preserve"> </v>
      </c>
      <c r="BC443" s="50" t="str">
        <f ca="1">IF(ISBLANK(INDIRECT("C443"))," ",(INDIRECT("C443")))</f>
        <v xml:space="preserve"> </v>
      </c>
      <c r="BD443" s="50" t="str">
        <f ca="1">IF(ISBLANK(INDIRECT("D443"))," ",(INDIRECT("D443")))</f>
        <v xml:space="preserve"> </v>
      </c>
      <c r="BE443" s="50" t="str">
        <f ca="1">IF(ISBLANK(INDIRECT("E443"))," ",(INDIRECT("E443")))</f>
        <v xml:space="preserve"> </v>
      </c>
      <c r="BF443" s="50" t="str">
        <f ca="1">IF(ISBLANK(INDIRECT("F443"))," ",(INDIRECT("F443")))</f>
        <v xml:space="preserve"> </v>
      </c>
      <c r="BG443" s="50" t="str">
        <f ca="1">IF(ISBLANK(INDIRECT("G443"))," ",(INDIRECT("G443")))</f>
        <v xml:space="preserve"> </v>
      </c>
      <c r="BH443" s="50" t="str">
        <f ca="1">IF(ISBLANK(INDIRECT("H443"))," ",(INDIRECT("H443")))</f>
        <v xml:space="preserve"> </v>
      </c>
      <c r="BI443" s="50" t="str">
        <f ca="1">IF(ISBLANK(INDIRECT("I443"))," ",(INDIRECT("I443")))</f>
        <v xml:space="preserve"> </v>
      </c>
      <c r="BJ443" s="50" t="str">
        <f ca="1">IF(ISBLANK(INDIRECT("J443"))," ",(INDIRECT("J443")))</f>
        <v xml:space="preserve"> </v>
      </c>
      <c r="BK443" s="50" t="str">
        <f ca="1">IF(ISBLANK(INDIRECT("K443"))," ",(INDIRECT("K443")))</f>
        <v xml:space="preserve"> </v>
      </c>
      <c r="BL443" s="50" t="str">
        <f ca="1">IF(ISBLANK(INDIRECT("L443"))," ",(INDIRECT("L443")))</f>
        <v xml:space="preserve"> </v>
      </c>
      <c r="BM443" s="50" t="str">
        <f ca="1">IF(ISBLANK(INDIRECT("M443"))," ",(INDIRECT("M443")))</f>
        <v xml:space="preserve"> </v>
      </c>
      <c r="BN443" s="50" t="str">
        <f ca="1">IF(ISBLANK(INDIRECT("N443"))," ",(INDIRECT("N443")))</f>
        <v xml:space="preserve"> </v>
      </c>
      <c r="BO443" s="40" t="str">
        <f t="shared" ca="1" si="14"/>
        <v xml:space="preserve"> </v>
      </c>
      <c r="BP443" s="50" t="str">
        <f ca="1">IF(ISBLANK(INDIRECT("O443"))," ",(INDIRECT("O443")))</f>
        <v xml:space="preserve"> </v>
      </c>
      <c r="BQ443" s="50" t="str">
        <f ca="1">IF(ISBLANK(INDIRECT("P443"))," ",(INDIRECT("P443")))</f>
        <v xml:space="preserve"> </v>
      </c>
      <c r="BR443" s="50">
        <f ca="1">IF(ISBLANK(INDIRECT("Q443"))," ",(INDIRECT("Q443")))</f>
        <v>0</v>
      </c>
      <c r="BS443" s="50" t="str">
        <f ca="1">IF(ISBLANK(INDIRECT("R443"))," ",(INDIRECT("R443")))</f>
        <v xml:space="preserve"> </v>
      </c>
      <c r="BT443" s="50" t="str">
        <f ca="1">IF(ISBLANK(INDIRECT("S443"))," ",(INDIRECT("S443")))</f>
        <v xml:space="preserve"> </v>
      </c>
      <c r="BU443" s="40"/>
    </row>
    <row r="444" spans="1:73" x14ac:dyDescent="0.25">
      <c r="A444" s="379">
        <v>439</v>
      </c>
      <c r="B444" s="226"/>
      <c r="C444" s="227"/>
      <c r="D444" s="226"/>
      <c r="E444" s="227"/>
      <c r="F444" s="226"/>
      <c r="G444" s="226"/>
      <c r="H444" s="226"/>
      <c r="I444" s="226"/>
      <c r="J444" s="226"/>
      <c r="K444" s="226"/>
      <c r="L444" s="226"/>
      <c r="M444" s="226"/>
      <c r="N444" s="226"/>
      <c r="O444" s="235"/>
      <c r="P444" s="235"/>
      <c r="Q444" s="150">
        <f t="shared" si="15"/>
        <v>0</v>
      </c>
      <c r="R444" s="147"/>
      <c r="S444" s="226"/>
      <c r="BA444" s="50">
        <f ca="1">IF(ISBLANK(INDIRECT("A444"))," ",(INDIRECT("A444")))</f>
        <v>439</v>
      </c>
      <c r="BB444" s="50" t="str">
        <f ca="1">IF(ISBLANK(INDIRECT("B444"))," ",(INDIRECT("B444")))</f>
        <v xml:space="preserve"> </v>
      </c>
      <c r="BC444" s="50" t="str">
        <f ca="1">IF(ISBLANK(INDIRECT("C444"))," ",(INDIRECT("C444")))</f>
        <v xml:space="preserve"> </v>
      </c>
      <c r="BD444" s="50" t="str">
        <f ca="1">IF(ISBLANK(INDIRECT("D444"))," ",(INDIRECT("D444")))</f>
        <v xml:space="preserve"> </v>
      </c>
      <c r="BE444" s="50" t="str">
        <f ca="1">IF(ISBLANK(INDIRECT("E444"))," ",(INDIRECT("E444")))</f>
        <v xml:space="preserve"> </v>
      </c>
      <c r="BF444" s="50" t="str">
        <f ca="1">IF(ISBLANK(INDIRECT("F444"))," ",(INDIRECT("F444")))</f>
        <v xml:space="preserve"> </v>
      </c>
      <c r="BG444" s="50" t="str">
        <f ca="1">IF(ISBLANK(INDIRECT("G444"))," ",(INDIRECT("G444")))</f>
        <v xml:space="preserve"> </v>
      </c>
      <c r="BH444" s="50" t="str">
        <f ca="1">IF(ISBLANK(INDIRECT("H444"))," ",(INDIRECT("H444")))</f>
        <v xml:space="preserve"> </v>
      </c>
      <c r="BI444" s="50" t="str">
        <f ca="1">IF(ISBLANK(INDIRECT("I444"))," ",(INDIRECT("I444")))</f>
        <v xml:space="preserve"> </v>
      </c>
      <c r="BJ444" s="50" t="str">
        <f ca="1">IF(ISBLANK(INDIRECT("J444"))," ",(INDIRECT("J444")))</f>
        <v xml:space="preserve"> </v>
      </c>
      <c r="BK444" s="50" t="str">
        <f ca="1">IF(ISBLANK(INDIRECT("K444"))," ",(INDIRECT("K444")))</f>
        <v xml:space="preserve"> </v>
      </c>
      <c r="BL444" s="50" t="str">
        <f ca="1">IF(ISBLANK(INDIRECT("L444"))," ",(INDIRECT("L444")))</f>
        <v xml:space="preserve"> </v>
      </c>
      <c r="BM444" s="50" t="str">
        <f ca="1">IF(ISBLANK(INDIRECT("M444"))," ",(INDIRECT("M444")))</f>
        <v xml:space="preserve"> </v>
      </c>
      <c r="BN444" s="50" t="str">
        <f ca="1">IF(ISBLANK(INDIRECT("N444"))," ",(INDIRECT("N444")))</f>
        <v xml:space="preserve"> </v>
      </c>
      <c r="BO444" s="40" t="str">
        <f t="shared" ca="1" si="14"/>
        <v xml:space="preserve"> </v>
      </c>
      <c r="BP444" s="50" t="str">
        <f ca="1">IF(ISBLANK(INDIRECT("O444"))," ",(INDIRECT("O444")))</f>
        <v xml:space="preserve"> </v>
      </c>
      <c r="BQ444" s="50" t="str">
        <f ca="1">IF(ISBLANK(INDIRECT("P444"))," ",(INDIRECT("P444")))</f>
        <v xml:space="preserve"> </v>
      </c>
      <c r="BR444" s="50">
        <f ca="1">IF(ISBLANK(INDIRECT("Q444"))," ",(INDIRECT("Q444")))</f>
        <v>0</v>
      </c>
      <c r="BS444" s="50" t="str">
        <f ca="1">IF(ISBLANK(INDIRECT("R444"))," ",(INDIRECT("R444")))</f>
        <v xml:space="preserve"> </v>
      </c>
      <c r="BT444" s="50" t="str">
        <f ca="1">IF(ISBLANK(INDIRECT("S444"))," ",(INDIRECT("S444")))</f>
        <v xml:space="preserve"> </v>
      </c>
      <c r="BU444" s="40"/>
    </row>
    <row r="445" spans="1:73" x14ac:dyDescent="0.25">
      <c r="A445" s="379">
        <v>440</v>
      </c>
      <c r="B445" s="226"/>
      <c r="C445" s="227"/>
      <c r="D445" s="226"/>
      <c r="E445" s="227"/>
      <c r="F445" s="226"/>
      <c r="G445" s="226"/>
      <c r="H445" s="226"/>
      <c r="I445" s="226"/>
      <c r="J445" s="226"/>
      <c r="K445" s="226"/>
      <c r="L445" s="226"/>
      <c r="M445" s="226"/>
      <c r="N445" s="226"/>
      <c r="O445" s="235"/>
      <c r="P445" s="235"/>
      <c r="Q445" s="150">
        <f t="shared" si="15"/>
        <v>0</v>
      </c>
      <c r="R445" s="147"/>
      <c r="S445" s="226"/>
      <c r="BA445" s="50">
        <f ca="1">IF(ISBLANK(INDIRECT("A445"))," ",(INDIRECT("A445")))</f>
        <v>440</v>
      </c>
      <c r="BB445" s="50" t="str">
        <f ca="1">IF(ISBLANK(INDIRECT("B445"))," ",(INDIRECT("B445")))</f>
        <v xml:space="preserve"> </v>
      </c>
      <c r="BC445" s="50" t="str">
        <f ca="1">IF(ISBLANK(INDIRECT("C445"))," ",(INDIRECT("C445")))</f>
        <v xml:space="preserve"> </v>
      </c>
      <c r="BD445" s="50" t="str">
        <f ca="1">IF(ISBLANK(INDIRECT("D445"))," ",(INDIRECT("D445")))</f>
        <v xml:space="preserve"> </v>
      </c>
      <c r="BE445" s="50" t="str">
        <f ca="1">IF(ISBLANK(INDIRECT("E445"))," ",(INDIRECT("E445")))</f>
        <v xml:space="preserve"> </v>
      </c>
      <c r="BF445" s="50" t="str">
        <f ca="1">IF(ISBLANK(INDIRECT("F445"))," ",(INDIRECT("F445")))</f>
        <v xml:space="preserve"> </v>
      </c>
      <c r="BG445" s="50" t="str">
        <f ca="1">IF(ISBLANK(INDIRECT("G445"))," ",(INDIRECT("G445")))</f>
        <v xml:space="preserve"> </v>
      </c>
      <c r="BH445" s="50" t="str">
        <f ca="1">IF(ISBLANK(INDIRECT("H445"))," ",(INDIRECT("H445")))</f>
        <v xml:space="preserve"> </v>
      </c>
      <c r="BI445" s="50" t="str">
        <f ca="1">IF(ISBLANK(INDIRECT("I445"))," ",(INDIRECT("I445")))</f>
        <v xml:space="preserve"> </v>
      </c>
      <c r="BJ445" s="50" t="str">
        <f ca="1">IF(ISBLANK(INDIRECT("J445"))," ",(INDIRECT("J445")))</f>
        <v xml:space="preserve"> </v>
      </c>
      <c r="BK445" s="50" t="str">
        <f ca="1">IF(ISBLANK(INDIRECT("K445"))," ",(INDIRECT("K445")))</f>
        <v xml:space="preserve"> </v>
      </c>
      <c r="BL445" s="50" t="str">
        <f ca="1">IF(ISBLANK(INDIRECT("L445"))," ",(INDIRECT("L445")))</f>
        <v xml:space="preserve"> </v>
      </c>
      <c r="BM445" s="50" t="str">
        <f ca="1">IF(ISBLANK(INDIRECT("M445"))," ",(INDIRECT("M445")))</f>
        <v xml:space="preserve"> </v>
      </c>
      <c r="BN445" s="50" t="str">
        <f ca="1">IF(ISBLANK(INDIRECT("N445"))," ",(INDIRECT("N445")))</f>
        <v xml:space="preserve"> </v>
      </c>
      <c r="BO445" s="40" t="str">
        <f t="shared" ca="1" si="14"/>
        <v xml:space="preserve"> </v>
      </c>
      <c r="BP445" s="50" t="str">
        <f ca="1">IF(ISBLANK(INDIRECT("O445"))," ",(INDIRECT("O445")))</f>
        <v xml:space="preserve"> </v>
      </c>
      <c r="BQ445" s="50" t="str">
        <f ca="1">IF(ISBLANK(INDIRECT("P445"))," ",(INDIRECT("P445")))</f>
        <v xml:space="preserve"> </v>
      </c>
      <c r="BR445" s="50">
        <f ca="1">IF(ISBLANK(INDIRECT("Q445"))," ",(INDIRECT("Q445")))</f>
        <v>0</v>
      </c>
      <c r="BS445" s="50" t="str">
        <f ca="1">IF(ISBLANK(INDIRECT("R445"))," ",(INDIRECT("R445")))</f>
        <v xml:space="preserve"> </v>
      </c>
      <c r="BT445" s="50" t="str">
        <f ca="1">IF(ISBLANK(INDIRECT("S445"))," ",(INDIRECT("S445")))</f>
        <v xml:space="preserve"> </v>
      </c>
      <c r="BU445" s="40"/>
    </row>
    <row r="446" spans="1:73" x14ac:dyDescent="0.25">
      <c r="A446" s="379">
        <v>441</v>
      </c>
      <c r="B446" s="226"/>
      <c r="C446" s="227"/>
      <c r="D446" s="226"/>
      <c r="E446" s="227"/>
      <c r="F446" s="226"/>
      <c r="G446" s="226"/>
      <c r="H446" s="226"/>
      <c r="I446" s="226"/>
      <c r="J446" s="226"/>
      <c r="K446" s="226"/>
      <c r="L446" s="226"/>
      <c r="M446" s="226"/>
      <c r="N446" s="226"/>
      <c r="O446" s="235"/>
      <c r="P446" s="235"/>
      <c r="Q446" s="150">
        <f t="shared" si="15"/>
        <v>0</v>
      </c>
      <c r="R446" s="147"/>
      <c r="S446" s="226"/>
      <c r="BA446" s="50">
        <f ca="1">IF(ISBLANK(INDIRECT("A446"))," ",(INDIRECT("A446")))</f>
        <v>441</v>
      </c>
      <c r="BB446" s="50" t="str">
        <f ca="1">IF(ISBLANK(INDIRECT("B446"))," ",(INDIRECT("B446")))</f>
        <v xml:space="preserve"> </v>
      </c>
      <c r="BC446" s="50" t="str">
        <f ca="1">IF(ISBLANK(INDIRECT("C446"))," ",(INDIRECT("C446")))</f>
        <v xml:space="preserve"> </v>
      </c>
      <c r="BD446" s="50" t="str">
        <f ca="1">IF(ISBLANK(INDIRECT("D446"))," ",(INDIRECT("D446")))</f>
        <v xml:space="preserve"> </v>
      </c>
      <c r="BE446" s="50" t="str">
        <f ca="1">IF(ISBLANK(INDIRECT("E446"))," ",(INDIRECT("E446")))</f>
        <v xml:space="preserve"> </v>
      </c>
      <c r="BF446" s="50" t="str">
        <f ca="1">IF(ISBLANK(INDIRECT("F446"))," ",(INDIRECT("F446")))</f>
        <v xml:space="preserve"> </v>
      </c>
      <c r="BG446" s="50" t="str">
        <f ca="1">IF(ISBLANK(INDIRECT("G446"))," ",(INDIRECT("G446")))</f>
        <v xml:space="preserve"> </v>
      </c>
      <c r="BH446" s="50" t="str">
        <f ca="1">IF(ISBLANK(INDIRECT("H446"))," ",(INDIRECT("H446")))</f>
        <v xml:space="preserve"> </v>
      </c>
      <c r="BI446" s="50" t="str">
        <f ca="1">IF(ISBLANK(INDIRECT("I446"))," ",(INDIRECT("I446")))</f>
        <v xml:space="preserve"> </v>
      </c>
      <c r="BJ446" s="50" t="str">
        <f ca="1">IF(ISBLANK(INDIRECT("J446"))," ",(INDIRECT("J446")))</f>
        <v xml:space="preserve"> </v>
      </c>
      <c r="BK446" s="50" t="str">
        <f ca="1">IF(ISBLANK(INDIRECT("K446"))," ",(INDIRECT("K446")))</f>
        <v xml:space="preserve"> </v>
      </c>
      <c r="BL446" s="50" t="str">
        <f ca="1">IF(ISBLANK(INDIRECT("L446"))," ",(INDIRECT("L446")))</f>
        <v xml:space="preserve"> </v>
      </c>
      <c r="BM446" s="50" t="str">
        <f ca="1">IF(ISBLANK(INDIRECT("M446"))," ",(INDIRECT("M446")))</f>
        <v xml:space="preserve"> </v>
      </c>
      <c r="BN446" s="50" t="str">
        <f ca="1">IF(ISBLANK(INDIRECT("N446"))," ",(INDIRECT("N446")))</f>
        <v xml:space="preserve"> </v>
      </c>
      <c r="BO446" s="40" t="str">
        <f t="shared" ca="1" si="14"/>
        <v xml:space="preserve"> </v>
      </c>
      <c r="BP446" s="50" t="str">
        <f ca="1">IF(ISBLANK(INDIRECT("O446"))," ",(INDIRECT("O446")))</f>
        <v xml:space="preserve"> </v>
      </c>
      <c r="BQ446" s="50" t="str">
        <f ca="1">IF(ISBLANK(INDIRECT("P446"))," ",(INDIRECT("P446")))</f>
        <v xml:space="preserve"> </v>
      </c>
      <c r="BR446" s="50">
        <f ca="1">IF(ISBLANK(INDIRECT("Q446"))," ",(INDIRECT("Q446")))</f>
        <v>0</v>
      </c>
      <c r="BS446" s="50" t="str">
        <f ca="1">IF(ISBLANK(INDIRECT("R446"))," ",(INDIRECT("R446")))</f>
        <v xml:space="preserve"> </v>
      </c>
      <c r="BT446" s="50" t="str">
        <f ca="1">IF(ISBLANK(INDIRECT("S446"))," ",(INDIRECT("S446")))</f>
        <v xml:space="preserve"> </v>
      </c>
      <c r="BU446" s="40"/>
    </row>
    <row r="447" spans="1:73" x14ac:dyDescent="0.25">
      <c r="A447" s="379">
        <v>442</v>
      </c>
      <c r="B447" s="226"/>
      <c r="C447" s="227"/>
      <c r="D447" s="226"/>
      <c r="E447" s="227"/>
      <c r="F447" s="226"/>
      <c r="G447" s="226"/>
      <c r="H447" s="226"/>
      <c r="I447" s="226"/>
      <c r="J447" s="226"/>
      <c r="K447" s="226"/>
      <c r="L447" s="226"/>
      <c r="M447" s="226"/>
      <c r="N447" s="226"/>
      <c r="O447" s="235"/>
      <c r="P447" s="235"/>
      <c r="Q447" s="150">
        <f t="shared" si="15"/>
        <v>0</v>
      </c>
      <c r="R447" s="147"/>
      <c r="S447" s="226"/>
      <c r="BA447" s="50">
        <f ca="1">IF(ISBLANK(INDIRECT("A447"))," ",(INDIRECT("A447")))</f>
        <v>442</v>
      </c>
      <c r="BB447" s="50" t="str">
        <f ca="1">IF(ISBLANK(INDIRECT("B447"))," ",(INDIRECT("B447")))</f>
        <v xml:space="preserve"> </v>
      </c>
      <c r="BC447" s="50" t="str">
        <f ca="1">IF(ISBLANK(INDIRECT("C447"))," ",(INDIRECT("C447")))</f>
        <v xml:space="preserve"> </v>
      </c>
      <c r="BD447" s="50" t="str">
        <f ca="1">IF(ISBLANK(INDIRECT("D447"))," ",(INDIRECT("D447")))</f>
        <v xml:space="preserve"> </v>
      </c>
      <c r="BE447" s="50" t="str">
        <f ca="1">IF(ISBLANK(INDIRECT("E447"))," ",(INDIRECT("E447")))</f>
        <v xml:space="preserve"> </v>
      </c>
      <c r="BF447" s="50" t="str">
        <f ca="1">IF(ISBLANK(INDIRECT("F447"))," ",(INDIRECT("F447")))</f>
        <v xml:space="preserve"> </v>
      </c>
      <c r="BG447" s="50" t="str">
        <f ca="1">IF(ISBLANK(INDIRECT("G447"))," ",(INDIRECT("G447")))</f>
        <v xml:space="preserve"> </v>
      </c>
      <c r="BH447" s="50" t="str">
        <f ca="1">IF(ISBLANK(INDIRECT("H447"))," ",(INDIRECT("H447")))</f>
        <v xml:space="preserve"> </v>
      </c>
      <c r="BI447" s="50" t="str">
        <f ca="1">IF(ISBLANK(INDIRECT("I447"))," ",(INDIRECT("I447")))</f>
        <v xml:space="preserve"> </v>
      </c>
      <c r="BJ447" s="50" t="str">
        <f ca="1">IF(ISBLANK(INDIRECT("J447"))," ",(INDIRECT("J447")))</f>
        <v xml:space="preserve"> </v>
      </c>
      <c r="BK447" s="50" t="str">
        <f ca="1">IF(ISBLANK(INDIRECT("K447"))," ",(INDIRECT("K447")))</f>
        <v xml:space="preserve"> </v>
      </c>
      <c r="BL447" s="50" t="str">
        <f ca="1">IF(ISBLANK(INDIRECT("L447"))," ",(INDIRECT("L447")))</f>
        <v xml:space="preserve"> </v>
      </c>
      <c r="BM447" s="50" t="str">
        <f ca="1">IF(ISBLANK(INDIRECT("M447"))," ",(INDIRECT("M447")))</f>
        <v xml:space="preserve"> </v>
      </c>
      <c r="BN447" s="50" t="str">
        <f ca="1">IF(ISBLANK(INDIRECT("N447"))," ",(INDIRECT("N447")))</f>
        <v xml:space="preserve"> </v>
      </c>
      <c r="BO447" s="40" t="str">
        <f t="shared" ca="1" si="14"/>
        <v xml:space="preserve"> </v>
      </c>
      <c r="BP447" s="50" t="str">
        <f ca="1">IF(ISBLANK(INDIRECT("O447"))," ",(INDIRECT("O447")))</f>
        <v xml:space="preserve"> </v>
      </c>
      <c r="BQ447" s="50" t="str">
        <f ca="1">IF(ISBLANK(INDIRECT("P447"))," ",(INDIRECT("P447")))</f>
        <v xml:space="preserve"> </v>
      </c>
      <c r="BR447" s="50">
        <f ca="1">IF(ISBLANK(INDIRECT("Q447"))," ",(INDIRECT("Q447")))</f>
        <v>0</v>
      </c>
      <c r="BS447" s="50" t="str">
        <f ca="1">IF(ISBLANK(INDIRECT("R447"))," ",(INDIRECT("R447")))</f>
        <v xml:space="preserve"> </v>
      </c>
      <c r="BT447" s="50" t="str">
        <f ca="1">IF(ISBLANK(INDIRECT("S447"))," ",(INDIRECT("S447")))</f>
        <v xml:space="preserve"> </v>
      </c>
      <c r="BU447" s="40"/>
    </row>
    <row r="448" spans="1:73" x14ac:dyDescent="0.25">
      <c r="A448" s="379">
        <v>443</v>
      </c>
      <c r="B448" s="226"/>
      <c r="C448" s="227"/>
      <c r="D448" s="226"/>
      <c r="E448" s="227"/>
      <c r="F448" s="226"/>
      <c r="G448" s="226"/>
      <c r="H448" s="226"/>
      <c r="I448" s="226"/>
      <c r="J448" s="226"/>
      <c r="K448" s="226"/>
      <c r="L448" s="226"/>
      <c r="M448" s="226"/>
      <c r="N448" s="226"/>
      <c r="O448" s="235"/>
      <c r="P448" s="235"/>
      <c r="Q448" s="150">
        <f t="shared" si="15"/>
        <v>0</v>
      </c>
      <c r="R448" s="147"/>
      <c r="S448" s="226"/>
      <c r="BA448" s="50">
        <f ca="1">IF(ISBLANK(INDIRECT("A448"))," ",(INDIRECT("A448")))</f>
        <v>443</v>
      </c>
      <c r="BB448" s="50" t="str">
        <f ca="1">IF(ISBLANK(INDIRECT("B448"))," ",(INDIRECT("B448")))</f>
        <v xml:space="preserve"> </v>
      </c>
      <c r="BC448" s="50" t="str">
        <f ca="1">IF(ISBLANK(INDIRECT("C448"))," ",(INDIRECT("C448")))</f>
        <v xml:space="preserve"> </v>
      </c>
      <c r="BD448" s="50" t="str">
        <f ca="1">IF(ISBLANK(INDIRECT("D448"))," ",(INDIRECT("D448")))</f>
        <v xml:space="preserve"> </v>
      </c>
      <c r="BE448" s="50" t="str">
        <f ca="1">IF(ISBLANK(INDIRECT("E448"))," ",(INDIRECT("E448")))</f>
        <v xml:space="preserve"> </v>
      </c>
      <c r="BF448" s="50" t="str">
        <f ca="1">IF(ISBLANK(INDIRECT("F448"))," ",(INDIRECT("F448")))</f>
        <v xml:space="preserve"> </v>
      </c>
      <c r="BG448" s="50" t="str">
        <f ca="1">IF(ISBLANK(INDIRECT("G448"))," ",(INDIRECT("G448")))</f>
        <v xml:space="preserve"> </v>
      </c>
      <c r="BH448" s="50" t="str">
        <f ca="1">IF(ISBLANK(INDIRECT("H448"))," ",(INDIRECT("H448")))</f>
        <v xml:space="preserve"> </v>
      </c>
      <c r="BI448" s="50" t="str">
        <f ca="1">IF(ISBLANK(INDIRECT("I448"))," ",(INDIRECT("I448")))</f>
        <v xml:space="preserve"> </v>
      </c>
      <c r="BJ448" s="50" t="str">
        <f ca="1">IF(ISBLANK(INDIRECT("J448"))," ",(INDIRECT("J448")))</f>
        <v xml:space="preserve"> </v>
      </c>
      <c r="BK448" s="50" t="str">
        <f ca="1">IF(ISBLANK(INDIRECT("K448"))," ",(INDIRECT("K448")))</f>
        <v xml:space="preserve"> </v>
      </c>
      <c r="BL448" s="50" t="str">
        <f ca="1">IF(ISBLANK(INDIRECT("L448"))," ",(INDIRECT("L448")))</f>
        <v xml:space="preserve"> </v>
      </c>
      <c r="BM448" s="50" t="str">
        <f ca="1">IF(ISBLANK(INDIRECT("M448"))," ",(INDIRECT("M448")))</f>
        <v xml:space="preserve"> </v>
      </c>
      <c r="BN448" s="50" t="str">
        <f ca="1">IF(ISBLANK(INDIRECT("N448"))," ",(INDIRECT("N448")))</f>
        <v xml:space="preserve"> </v>
      </c>
      <c r="BO448" s="40" t="str">
        <f t="shared" ca="1" si="14"/>
        <v xml:space="preserve"> </v>
      </c>
      <c r="BP448" s="50" t="str">
        <f ca="1">IF(ISBLANK(INDIRECT("O448"))," ",(INDIRECT("O448")))</f>
        <v xml:space="preserve"> </v>
      </c>
      <c r="BQ448" s="50" t="str">
        <f ca="1">IF(ISBLANK(INDIRECT("P448"))," ",(INDIRECT("P448")))</f>
        <v xml:space="preserve"> </v>
      </c>
      <c r="BR448" s="50">
        <f ca="1">IF(ISBLANK(INDIRECT("Q448"))," ",(INDIRECT("Q448")))</f>
        <v>0</v>
      </c>
      <c r="BS448" s="50" t="str">
        <f ca="1">IF(ISBLANK(INDIRECT("R448"))," ",(INDIRECT("R448")))</f>
        <v xml:space="preserve"> </v>
      </c>
      <c r="BT448" s="50" t="str">
        <f ca="1">IF(ISBLANK(INDIRECT("S448"))," ",(INDIRECT("S448")))</f>
        <v xml:space="preserve"> </v>
      </c>
      <c r="BU448" s="40"/>
    </row>
    <row r="449" spans="1:73" x14ac:dyDescent="0.25">
      <c r="A449" s="379">
        <v>444</v>
      </c>
      <c r="B449" s="226"/>
      <c r="C449" s="227"/>
      <c r="D449" s="226"/>
      <c r="E449" s="227"/>
      <c r="F449" s="226"/>
      <c r="G449" s="226"/>
      <c r="H449" s="226"/>
      <c r="I449" s="226"/>
      <c r="J449" s="226"/>
      <c r="K449" s="226"/>
      <c r="L449" s="226"/>
      <c r="M449" s="226"/>
      <c r="N449" s="226"/>
      <c r="O449" s="235"/>
      <c r="P449" s="235"/>
      <c r="Q449" s="150">
        <f t="shared" si="15"/>
        <v>0</v>
      </c>
      <c r="R449" s="147"/>
      <c r="S449" s="226"/>
      <c r="BA449" s="50">
        <f ca="1">IF(ISBLANK(INDIRECT("A449"))," ",(INDIRECT("A449")))</f>
        <v>444</v>
      </c>
      <c r="BB449" s="50" t="str">
        <f ca="1">IF(ISBLANK(INDIRECT("B449"))," ",(INDIRECT("B449")))</f>
        <v xml:space="preserve"> </v>
      </c>
      <c r="BC449" s="50" t="str">
        <f ca="1">IF(ISBLANK(INDIRECT("C449"))," ",(INDIRECT("C449")))</f>
        <v xml:space="preserve"> </v>
      </c>
      <c r="BD449" s="50" t="str">
        <f ca="1">IF(ISBLANK(INDIRECT("D449"))," ",(INDIRECT("D449")))</f>
        <v xml:space="preserve"> </v>
      </c>
      <c r="BE449" s="50" t="str">
        <f ca="1">IF(ISBLANK(INDIRECT("E449"))," ",(INDIRECT("E449")))</f>
        <v xml:space="preserve"> </v>
      </c>
      <c r="BF449" s="50" t="str">
        <f ca="1">IF(ISBLANK(INDIRECT("F449"))," ",(INDIRECT("F449")))</f>
        <v xml:space="preserve"> </v>
      </c>
      <c r="BG449" s="50" t="str">
        <f ca="1">IF(ISBLANK(INDIRECT("G449"))," ",(INDIRECT("G449")))</f>
        <v xml:space="preserve"> </v>
      </c>
      <c r="BH449" s="50" t="str">
        <f ca="1">IF(ISBLANK(INDIRECT("H449"))," ",(INDIRECT("H449")))</f>
        <v xml:space="preserve"> </v>
      </c>
      <c r="BI449" s="50" t="str">
        <f ca="1">IF(ISBLANK(INDIRECT("I449"))," ",(INDIRECT("I449")))</f>
        <v xml:space="preserve"> </v>
      </c>
      <c r="BJ449" s="50" t="str">
        <f ca="1">IF(ISBLANK(INDIRECT("J449"))," ",(INDIRECT("J449")))</f>
        <v xml:space="preserve"> </v>
      </c>
      <c r="BK449" s="50" t="str">
        <f ca="1">IF(ISBLANK(INDIRECT("K449"))," ",(INDIRECT("K449")))</f>
        <v xml:space="preserve"> </v>
      </c>
      <c r="BL449" s="50" t="str">
        <f ca="1">IF(ISBLANK(INDIRECT("L449"))," ",(INDIRECT("L449")))</f>
        <v xml:space="preserve"> </v>
      </c>
      <c r="BM449" s="50" t="str">
        <f ca="1">IF(ISBLANK(INDIRECT("M449"))," ",(INDIRECT("M449")))</f>
        <v xml:space="preserve"> </v>
      </c>
      <c r="BN449" s="50" t="str">
        <f ca="1">IF(ISBLANK(INDIRECT("N449"))," ",(INDIRECT("N449")))</f>
        <v xml:space="preserve"> </v>
      </c>
      <c r="BO449" s="40" t="str">
        <f t="shared" ca="1" si="14"/>
        <v xml:space="preserve"> </v>
      </c>
      <c r="BP449" s="50" t="str">
        <f ca="1">IF(ISBLANK(INDIRECT("O449"))," ",(INDIRECT("O449")))</f>
        <v xml:space="preserve"> </v>
      </c>
      <c r="BQ449" s="50" t="str">
        <f ca="1">IF(ISBLANK(INDIRECT("P449"))," ",(INDIRECT("P449")))</f>
        <v xml:space="preserve"> </v>
      </c>
      <c r="BR449" s="50">
        <f ca="1">IF(ISBLANK(INDIRECT("Q449"))," ",(INDIRECT("Q449")))</f>
        <v>0</v>
      </c>
      <c r="BS449" s="50" t="str">
        <f ca="1">IF(ISBLANK(INDIRECT("R449"))," ",(INDIRECT("R449")))</f>
        <v xml:space="preserve"> </v>
      </c>
      <c r="BT449" s="50" t="str">
        <f ca="1">IF(ISBLANK(INDIRECT("S449"))," ",(INDIRECT("S449")))</f>
        <v xml:space="preserve"> </v>
      </c>
      <c r="BU449" s="40"/>
    </row>
    <row r="450" spans="1:73" x14ac:dyDescent="0.25">
      <c r="A450" s="379">
        <v>445</v>
      </c>
      <c r="B450" s="226"/>
      <c r="C450" s="227"/>
      <c r="D450" s="226"/>
      <c r="E450" s="227"/>
      <c r="F450" s="226"/>
      <c r="G450" s="226"/>
      <c r="H450" s="226"/>
      <c r="I450" s="226"/>
      <c r="J450" s="226"/>
      <c r="K450" s="226"/>
      <c r="L450" s="226"/>
      <c r="M450" s="226"/>
      <c r="N450" s="226"/>
      <c r="O450" s="235"/>
      <c r="P450" s="235"/>
      <c r="Q450" s="150">
        <f t="shared" si="15"/>
        <v>0</v>
      </c>
      <c r="R450" s="147"/>
      <c r="S450" s="226"/>
      <c r="BA450" s="50">
        <f ca="1">IF(ISBLANK(INDIRECT("A450"))," ",(INDIRECT("A450")))</f>
        <v>445</v>
      </c>
      <c r="BB450" s="50" t="str">
        <f ca="1">IF(ISBLANK(INDIRECT("B450"))," ",(INDIRECT("B450")))</f>
        <v xml:space="preserve"> </v>
      </c>
      <c r="BC450" s="50" t="str">
        <f ca="1">IF(ISBLANK(INDIRECT("C450"))," ",(INDIRECT("C450")))</f>
        <v xml:space="preserve"> </v>
      </c>
      <c r="BD450" s="50" t="str">
        <f ca="1">IF(ISBLANK(INDIRECT("D450"))," ",(INDIRECT("D450")))</f>
        <v xml:space="preserve"> </v>
      </c>
      <c r="BE450" s="50" t="str">
        <f ca="1">IF(ISBLANK(INDIRECT("E450"))," ",(INDIRECT("E450")))</f>
        <v xml:space="preserve"> </v>
      </c>
      <c r="BF450" s="50" t="str">
        <f ca="1">IF(ISBLANK(INDIRECT("F450"))," ",(INDIRECT("F450")))</f>
        <v xml:space="preserve"> </v>
      </c>
      <c r="BG450" s="50" t="str">
        <f ca="1">IF(ISBLANK(INDIRECT("G450"))," ",(INDIRECT("G450")))</f>
        <v xml:space="preserve"> </v>
      </c>
      <c r="BH450" s="50" t="str">
        <f ca="1">IF(ISBLANK(INDIRECT("H450"))," ",(INDIRECT("H450")))</f>
        <v xml:space="preserve"> </v>
      </c>
      <c r="BI450" s="50" t="str">
        <f ca="1">IF(ISBLANK(INDIRECT("I450"))," ",(INDIRECT("I450")))</f>
        <v xml:space="preserve"> </v>
      </c>
      <c r="BJ450" s="50" t="str">
        <f ca="1">IF(ISBLANK(INDIRECT("J450"))," ",(INDIRECT("J450")))</f>
        <v xml:space="preserve"> </v>
      </c>
      <c r="BK450" s="50" t="str">
        <f ca="1">IF(ISBLANK(INDIRECT("K450"))," ",(INDIRECT("K450")))</f>
        <v xml:space="preserve"> </v>
      </c>
      <c r="BL450" s="50" t="str">
        <f ca="1">IF(ISBLANK(INDIRECT("L450"))," ",(INDIRECT("L450")))</f>
        <v xml:space="preserve"> </v>
      </c>
      <c r="BM450" s="50" t="str">
        <f ca="1">IF(ISBLANK(INDIRECT("M450"))," ",(INDIRECT("M450")))</f>
        <v xml:space="preserve"> </v>
      </c>
      <c r="BN450" s="50" t="str">
        <f ca="1">IF(ISBLANK(INDIRECT("N450"))," ",(INDIRECT("N450")))</f>
        <v xml:space="preserve"> </v>
      </c>
      <c r="BO450" s="40" t="str">
        <f t="shared" ca="1" si="14"/>
        <v xml:space="preserve"> </v>
      </c>
      <c r="BP450" s="50" t="str">
        <f ca="1">IF(ISBLANK(INDIRECT("O450"))," ",(INDIRECT("O450")))</f>
        <v xml:space="preserve"> </v>
      </c>
      <c r="BQ450" s="50" t="str">
        <f ca="1">IF(ISBLANK(INDIRECT("P450"))," ",(INDIRECT("P450")))</f>
        <v xml:space="preserve"> </v>
      </c>
      <c r="BR450" s="50">
        <f ca="1">IF(ISBLANK(INDIRECT("Q450"))," ",(INDIRECT("Q450")))</f>
        <v>0</v>
      </c>
      <c r="BS450" s="50" t="str">
        <f ca="1">IF(ISBLANK(INDIRECT("R450"))," ",(INDIRECT("R450")))</f>
        <v xml:space="preserve"> </v>
      </c>
      <c r="BT450" s="50" t="str">
        <f ca="1">IF(ISBLANK(INDIRECT("S450"))," ",(INDIRECT("S450")))</f>
        <v xml:space="preserve"> </v>
      </c>
      <c r="BU450" s="40"/>
    </row>
    <row r="451" spans="1:73" x14ac:dyDescent="0.25">
      <c r="A451" s="379">
        <v>446</v>
      </c>
      <c r="B451" s="226"/>
      <c r="C451" s="227"/>
      <c r="D451" s="226"/>
      <c r="E451" s="227"/>
      <c r="F451" s="226"/>
      <c r="G451" s="226"/>
      <c r="H451" s="226"/>
      <c r="I451" s="226"/>
      <c r="J451" s="226"/>
      <c r="K451" s="226"/>
      <c r="L451" s="226"/>
      <c r="M451" s="226"/>
      <c r="N451" s="226"/>
      <c r="O451" s="235"/>
      <c r="P451" s="235"/>
      <c r="Q451" s="150">
        <f t="shared" si="15"/>
        <v>0</v>
      </c>
      <c r="R451" s="147"/>
      <c r="S451" s="226"/>
      <c r="BA451" s="50">
        <f ca="1">IF(ISBLANK(INDIRECT("A451"))," ",(INDIRECT("A451")))</f>
        <v>446</v>
      </c>
      <c r="BB451" s="50" t="str">
        <f ca="1">IF(ISBLANK(INDIRECT("B451"))," ",(INDIRECT("B451")))</f>
        <v xml:space="preserve"> </v>
      </c>
      <c r="BC451" s="50" t="str">
        <f ca="1">IF(ISBLANK(INDIRECT("C451"))," ",(INDIRECT("C451")))</f>
        <v xml:space="preserve"> </v>
      </c>
      <c r="BD451" s="50" t="str">
        <f ca="1">IF(ISBLANK(INDIRECT("D451"))," ",(INDIRECT("D451")))</f>
        <v xml:space="preserve"> </v>
      </c>
      <c r="BE451" s="50" t="str">
        <f ca="1">IF(ISBLANK(INDIRECT("E451"))," ",(INDIRECT("E451")))</f>
        <v xml:space="preserve"> </v>
      </c>
      <c r="BF451" s="50" t="str">
        <f ca="1">IF(ISBLANK(INDIRECT("F451"))," ",(INDIRECT("F451")))</f>
        <v xml:space="preserve"> </v>
      </c>
      <c r="BG451" s="50" t="str">
        <f ca="1">IF(ISBLANK(INDIRECT("G451"))," ",(INDIRECT("G451")))</f>
        <v xml:space="preserve"> </v>
      </c>
      <c r="BH451" s="50" t="str">
        <f ca="1">IF(ISBLANK(INDIRECT("H451"))," ",(INDIRECT("H451")))</f>
        <v xml:space="preserve"> </v>
      </c>
      <c r="BI451" s="50" t="str">
        <f ca="1">IF(ISBLANK(INDIRECT("I451"))," ",(INDIRECT("I451")))</f>
        <v xml:space="preserve"> </v>
      </c>
      <c r="BJ451" s="50" t="str">
        <f ca="1">IF(ISBLANK(INDIRECT("J451"))," ",(INDIRECT("J451")))</f>
        <v xml:space="preserve"> </v>
      </c>
      <c r="BK451" s="50" t="str">
        <f ca="1">IF(ISBLANK(INDIRECT("K451"))," ",(INDIRECT("K451")))</f>
        <v xml:space="preserve"> </v>
      </c>
      <c r="BL451" s="50" t="str">
        <f ca="1">IF(ISBLANK(INDIRECT("L451"))," ",(INDIRECT("L451")))</f>
        <v xml:space="preserve"> </v>
      </c>
      <c r="BM451" s="50" t="str">
        <f ca="1">IF(ISBLANK(INDIRECT("M451"))," ",(INDIRECT("M451")))</f>
        <v xml:space="preserve"> </v>
      </c>
      <c r="BN451" s="50" t="str">
        <f ca="1">IF(ISBLANK(INDIRECT("N451"))," ",(INDIRECT("N451")))</f>
        <v xml:space="preserve"> </v>
      </c>
      <c r="BO451" s="40" t="str">
        <f t="shared" ca="1" si="14"/>
        <v xml:space="preserve"> </v>
      </c>
      <c r="BP451" s="50" t="str">
        <f ca="1">IF(ISBLANK(INDIRECT("O451"))," ",(INDIRECT("O451")))</f>
        <v xml:space="preserve"> </v>
      </c>
      <c r="BQ451" s="50" t="str">
        <f ca="1">IF(ISBLANK(INDIRECT("P451"))," ",(INDIRECT("P451")))</f>
        <v xml:space="preserve"> </v>
      </c>
      <c r="BR451" s="50">
        <f ca="1">IF(ISBLANK(INDIRECT("Q451"))," ",(INDIRECT("Q451")))</f>
        <v>0</v>
      </c>
      <c r="BS451" s="50" t="str">
        <f ca="1">IF(ISBLANK(INDIRECT("R451"))," ",(INDIRECT("R451")))</f>
        <v xml:space="preserve"> </v>
      </c>
      <c r="BT451" s="50" t="str">
        <f ca="1">IF(ISBLANK(INDIRECT("S451"))," ",(INDIRECT("S451")))</f>
        <v xml:space="preserve"> </v>
      </c>
      <c r="BU451" s="40"/>
    </row>
    <row r="452" spans="1:73" x14ac:dyDescent="0.25">
      <c r="A452" s="379">
        <v>447</v>
      </c>
      <c r="B452" s="226"/>
      <c r="C452" s="227"/>
      <c r="D452" s="226"/>
      <c r="E452" s="227"/>
      <c r="F452" s="226"/>
      <c r="G452" s="226"/>
      <c r="H452" s="226"/>
      <c r="I452" s="226"/>
      <c r="J452" s="226"/>
      <c r="K452" s="226"/>
      <c r="L452" s="226"/>
      <c r="M452" s="226"/>
      <c r="N452" s="226"/>
      <c r="O452" s="235"/>
      <c r="P452" s="235"/>
      <c r="Q452" s="150">
        <f t="shared" si="15"/>
        <v>0</v>
      </c>
      <c r="R452" s="147"/>
      <c r="S452" s="226"/>
      <c r="BA452" s="50">
        <f ca="1">IF(ISBLANK(INDIRECT("A452"))," ",(INDIRECT("A452")))</f>
        <v>447</v>
      </c>
      <c r="BB452" s="50" t="str">
        <f ca="1">IF(ISBLANK(INDIRECT("B452"))," ",(INDIRECT("B452")))</f>
        <v xml:space="preserve"> </v>
      </c>
      <c r="BC452" s="50" t="str">
        <f ca="1">IF(ISBLANK(INDIRECT("C452"))," ",(INDIRECT("C452")))</f>
        <v xml:space="preserve"> </v>
      </c>
      <c r="BD452" s="50" t="str">
        <f ca="1">IF(ISBLANK(INDIRECT("D452"))," ",(INDIRECT("D452")))</f>
        <v xml:space="preserve"> </v>
      </c>
      <c r="BE452" s="50" t="str">
        <f ca="1">IF(ISBLANK(INDIRECT("E452"))," ",(INDIRECT("E452")))</f>
        <v xml:space="preserve"> </v>
      </c>
      <c r="BF452" s="50" t="str">
        <f ca="1">IF(ISBLANK(INDIRECT("F452"))," ",(INDIRECT("F452")))</f>
        <v xml:space="preserve"> </v>
      </c>
      <c r="BG452" s="50" t="str">
        <f ca="1">IF(ISBLANK(INDIRECT("G452"))," ",(INDIRECT("G452")))</f>
        <v xml:space="preserve"> </v>
      </c>
      <c r="BH452" s="50" t="str">
        <f ca="1">IF(ISBLANK(INDIRECT("H452"))," ",(INDIRECT("H452")))</f>
        <v xml:space="preserve"> </v>
      </c>
      <c r="BI452" s="50" t="str">
        <f ca="1">IF(ISBLANK(INDIRECT("I452"))," ",(INDIRECT("I452")))</f>
        <v xml:space="preserve"> </v>
      </c>
      <c r="BJ452" s="50" t="str">
        <f ca="1">IF(ISBLANK(INDIRECT("J452"))," ",(INDIRECT("J452")))</f>
        <v xml:space="preserve"> </v>
      </c>
      <c r="BK452" s="50" t="str">
        <f ca="1">IF(ISBLANK(INDIRECT("K452"))," ",(INDIRECT("K452")))</f>
        <v xml:space="preserve"> </v>
      </c>
      <c r="BL452" s="50" t="str">
        <f ca="1">IF(ISBLANK(INDIRECT("L452"))," ",(INDIRECT("L452")))</f>
        <v xml:space="preserve"> </v>
      </c>
      <c r="BM452" s="50" t="str">
        <f ca="1">IF(ISBLANK(INDIRECT("M452"))," ",(INDIRECT("M452")))</f>
        <v xml:space="preserve"> </v>
      </c>
      <c r="BN452" s="50" t="str">
        <f ca="1">IF(ISBLANK(INDIRECT("N452"))," ",(INDIRECT("N452")))</f>
        <v xml:space="preserve"> </v>
      </c>
      <c r="BO452" s="40" t="str">
        <f t="shared" ca="1" si="14"/>
        <v xml:space="preserve"> </v>
      </c>
      <c r="BP452" s="50" t="str">
        <f ca="1">IF(ISBLANK(INDIRECT("O452"))," ",(INDIRECT("O452")))</f>
        <v xml:space="preserve"> </v>
      </c>
      <c r="BQ452" s="50" t="str">
        <f ca="1">IF(ISBLANK(INDIRECT("P452"))," ",(INDIRECT("P452")))</f>
        <v xml:space="preserve"> </v>
      </c>
      <c r="BR452" s="50">
        <f ca="1">IF(ISBLANK(INDIRECT("Q452"))," ",(INDIRECT("Q452")))</f>
        <v>0</v>
      </c>
      <c r="BS452" s="50" t="str">
        <f ca="1">IF(ISBLANK(INDIRECT("R452"))," ",(INDIRECT("R452")))</f>
        <v xml:space="preserve"> </v>
      </c>
      <c r="BT452" s="50" t="str">
        <f ca="1">IF(ISBLANK(INDIRECT("S452"))," ",(INDIRECT("S452")))</f>
        <v xml:space="preserve"> </v>
      </c>
      <c r="BU452" s="40"/>
    </row>
    <row r="453" spans="1:73" x14ac:dyDescent="0.25">
      <c r="A453" s="379">
        <v>448</v>
      </c>
      <c r="B453" s="226"/>
      <c r="C453" s="227"/>
      <c r="D453" s="226"/>
      <c r="E453" s="227"/>
      <c r="F453" s="226"/>
      <c r="G453" s="226"/>
      <c r="H453" s="226"/>
      <c r="I453" s="226"/>
      <c r="J453" s="226"/>
      <c r="K453" s="226"/>
      <c r="L453" s="226"/>
      <c r="M453" s="226"/>
      <c r="N453" s="226"/>
      <c r="O453" s="235"/>
      <c r="P453" s="235"/>
      <c r="Q453" s="150">
        <f t="shared" si="15"/>
        <v>0</v>
      </c>
      <c r="R453" s="147"/>
      <c r="S453" s="226"/>
      <c r="BA453" s="50">
        <f ca="1">IF(ISBLANK(INDIRECT("A453"))," ",(INDIRECT("A453")))</f>
        <v>448</v>
      </c>
      <c r="BB453" s="50" t="str">
        <f ca="1">IF(ISBLANK(INDIRECT("B453"))," ",(INDIRECT("B453")))</f>
        <v xml:space="preserve"> </v>
      </c>
      <c r="BC453" s="50" t="str">
        <f ca="1">IF(ISBLANK(INDIRECT("C453"))," ",(INDIRECT("C453")))</f>
        <v xml:space="preserve"> </v>
      </c>
      <c r="BD453" s="50" t="str">
        <f ca="1">IF(ISBLANK(INDIRECT("D453"))," ",(INDIRECT("D453")))</f>
        <v xml:space="preserve"> </v>
      </c>
      <c r="BE453" s="50" t="str">
        <f ca="1">IF(ISBLANK(INDIRECT("E453"))," ",(INDIRECT("E453")))</f>
        <v xml:space="preserve"> </v>
      </c>
      <c r="BF453" s="50" t="str">
        <f ca="1">IF(ISBLANK(INDIRECT("F453"))," ",(INDIRECT("F453")))</f>
        <v xml:space="preserve"> </v>
      </c>
      <c r="BG453" s="50" t="str">
        <f ca="1">IF(ISBLANK(INDIRECT("G453"))," ",(INDIRECT("G453")))</f>
        <v xml:space="preserve"> </v>
      </c>
      <c r="BH453" s="50" t="str">
        <f ca="1">IF(ISBLANK(INDIRECT("H453"))," ",(INDIRECT("H453")))</f>
        <v xml:space="preserve"> </v>
      </c>
      <c r="BI453" s="50" t="str">
        <f ca="1">IF(ISBLANK(INDIRECT("I453"))," ",(INDIRECT("I453")))</f>
        <v xml:space="preserve"> </v>
      </c>
      <c r="BJ453" s="50" t="str">
        <f ca="1">IF(ISBLANK(INDIRECT("J453"))," ",(INDIRECT("J453")))</f>
        <v xml:space="preserve"> </v>
      </c>
      <c r="BK453" s="50" t="str">
        <f ca="1">IF(ISBLANK(INDIRECT("K453"))," ",(INDIRECT("K453")))</f>
        <v xml:space="preserve"> </v>
      </c>
      <c r="BL453" s="50" t="str">
        <f ca="1">IF(ISBLANK(INDIRECT("L453"))," ",(INDIRECT("L453")))</f>
        <v xml:space="preserve"> </v>
      </c>
      <c r="BM453" s="50" t="str">
        <f ca="1">IF(ISBLANK(INDIRECT("M453"))," ",(INDIRECT("M453")))</f>
        <v xml:space="preserve"> </v>
      </c>
      <c r="BN453" s="50" t="str">
        <f ca="1">IF(ISBLANK(INDIRECT("N453"))," ",(INDIRECT("N453")))</f>
        <v xml:space="preserve"> </v>
      </c>
      <c r="BO453" s="40" t="str">
        <f t="shared" ca="1" si="14"/>
        <v xml:space="preserve"> </v>
      </c>
      <c r="BP453" s="50" t="str">
        <f ca="1">IF(ISBLANK(INDIRECT("O453"))," ",(INDIRECT("O453")))</f>
        <v xml:space="preserve"> </v>
      </c>
      <c r="BQ453" s="50" t="str">
        <f ca="1">IF(ISBLANK(INDIRECT("P453"))," ",(INDIRECT("P453")))</f>
        <v xml:space="preserve"> </v>
      </c>
      <c r="BR453" s="50">
        <f ca="1">IF(ISBLANK(INDIRECT("Q453"))," ",(INDIRECT("Q453")))</f>
        <v>0</v>
      </c>
      <c r="BS453" s="50" t="str">
        <f ca="1">IF(ISBLANK(INDIRECT("R453"))," ",(INDIRECT("R453")))</f>
        <v xml:space="preserve"> </v>
      </c>
      <c r="BT453" s="50" t="str">
        <f ca="1">IF(ISBLANK(INDIRECT("S453"))," ",(INDIRECT("S453")))</f>
        <v xml:space="preserve"> </v>
      </c>
      <c r="BU453" s="40"/>
    </row>
    <row r="454" spans="1:73" x14ac:dyDescent="0.25">
      <c r="A454" s="379">
        <v>449</v>
      </c>
      <c r="B454" s="226"/>
      <c r="C454" s="227"/>
      <c r="D454" s="226"/>
      <c r="E454" s="227"/>
      <c r="F454" s="226"/>
      <c r="G454" s="226"/>
      <c r="H454" s="226"/>
      <c r="I454" s="226"/>
      <c r="J454" s="226"/>
      <c r="K454" s="226"/>
      <c r="L454" s="226"/>
      <c r="M454" s="226"/>
      <c r="N454" s="226"/>
      <c r="O454" s="235"/>
      <c r="P454" s="235"/>
      <c r="Q454" s="150">
        <f t="shared" si="15"/>
        <v>0</v>
      </c>
      <c r="R454" s="147"/>
      <c r="S454" s="226"/>
      <c r="BA454" s="50">
        <f ca="1">IF(ISBLANK(INDIRECT("A454"))," ",(INDIRECT("A454")))</f>
        <v>449</v>
      </c>
      <c r="BB454" s="50" t="str">
        <f ca="1">IF(ISBLANK(INDIRECT("B454"))," ",(INDIRECT("B454")))</f>
        <v xml:space="preserve"> </v>
      </c>
      <c r="BC454" s="50" t="str">
        <f ca="1">IF(ISBLANK(INDIRECT("C454"))," ",(INDIRECT("C454")))</f>
        <v xml:space="preserve"> </v>
      </c>
      <c r="BD454" s="50" t="str">
        <f ca="1">IF(ISBLANK(INDIRECT("D454"))," ",(INDIRECT("D454")))</f>
        <v xml:space="preserve"> </v>
      </c>
      <c r="BE454" s="50" t="str">
        <f ca="1">IF(ISBLANK(INDIRECT("E454"))," ",(INDIRECT("E454")))</f>
        <v xml:space="preserve"> </v>
      </c>
      <c r="BF454" s="50" t="str">
        <f ca="1">IF(ISBLANK(INDIRECT("F454"))," ",(INDIRECT("F454")))</f>
        <v xml:space="preserve"> </v>
      </c>
      <c r="BG454" s="50" t="str">
        <f ca="1">IF(ISBLANK(INDIRECT("G454"))," ",(INDIRECT("G454")))</f>
        <v xml:space="preserve"> </v>
      </c>
      <c r="BH454" s="50" t="str">
        <f ca="1">IF(ISBLANK(INDIRECT("H454"))," ",(INDIRECT("H454")))</f>
        <v xml:space="preserve"> </v>
      </c>
      <c r="BI454" s="50" t="str">
        <f ca="1">IF(ISBLANK(INDIRECT("I454"))," ",(INDIRECT("I454")))</f>
        <v xml:space="preserve"> </v>
      </c>
      <c r="BJ454" s="50" t="str">
        <f ca="1">IF(ISBLANK(INDIRECT("J454"))," ",(INDIRECT("J454")))</f>
        <v xml:space="preserve"> </v>
      </c>
      <c r="BK454" s="50" t="str">
        <f ca="1">IF(ISBLANK(INDIRECT("K454"))," ",(INDIRECT("K454")))</f>
        <v xml:space="preserve"> </v>
      </c>
      <c r="BL454" s="50" t="str">
        <f ca="1">IF(ISBLANK(INDIRECT("L454"))," ",(INDIRECT("L454")))</f>
        <v xml:space="preserve"> </v>
      </c>
      <c r="BM454" s="50" t="str">
        <f ca="1">IF(ISBLANK(INDIRECT("M454"))," ",(INDIRECT("M454")))</f>
        <v xml:space="preserve"> </v>
      </c>
      <c r="BN454" s="50" t="str">
        <f ca="1">IF(ISBLANK(INDIRECT("N454"))," ",(INDIRECT("N454")))</f>
        <v xml:space="preserve"> </v>
      </c>
      <c r="BO454" s="40" t="str">
        <f t="shared" ref="BO454:BO517" ca="1" si="16">IF((CONCATENATE(BD454,", ",BE454,", ",BF454," ,",BG454," , ",BH454," ",BI454,", ",BJ454,"  ",BK454,", bldg ",BL454,", apt ",BM454," (",BN454,")"))=$BO$5," ",IF((CONCATENATE(BD454,", ",BE454,", ",BF454," ,",BG454," , ",BH454," ",BI454,", ",BJ454,"  ",BK454,", bldg ",BL454,", apt ",BM454," (",BN454,")"))=$BO$3," ",IF((CONCATENATE(BD454,", ",BE454,", ",BF454," ,",BG454," , ",BH454," ",BI454,", ",BJ454,"  ",BK454,", bldg ",BL454,", apt ",BM454," (",BN454,")"))=$BO$4,"-",CONCATENATE(BD454,", ",BE454,", ",BF454," ,",BG454," , ",BH454," ",BI454,", ",BJ454,"  ",BK454,", bldg ",BL454,", apt ",BM454," (",BN454,")"))))</f>
        <v xml:space="preserve"> </v>
      </c>
      <c r="BP454" s="50" t="str">
        <f ca="1">IF(ISBLANK(INDIRECT("O454"))," ",(INDIRECT("O454")))</f>
        <v xml:space="preserve"> </v>
      </c>
      <c r="BQ454" s="50" t="str">
        <f ca="1">IF(ISBLANK(INDIRECT("P454"))," ",(INDIRECT("P454")))</f>
        <v xml:space="preserve"> </v>
      </c>
      <c r="BR454" s="50">
        <f ca="1">IF(ISBLANK(INDIRECT("Q454"))," ",(INDIRECT("Q454")))</f>
        <v>0</v>
      </c>
      <c r="BS454" s="50" t="str">
        <f ca="1">IF(ISBLANK(INDIRECT("R454"))," ",(INDIRECT("R454")))</f>
        <v xml:space="preserve"> </v>
      </c>
      <c r="BT454" s="50" t="str">
        <f ca="1">IF(ISBLANK(INDIRECT("S454"))," ",(INDIRECT("S454")))</f>
        <v xml:space="preserve"> </v>
      </c>
      <c r="BU454" s="40"/>
    </row>
    <row r="455" spans="1:73" x14ac:dyDescent="0.25">
      <c r="A455" s="379">
        <v>450</v>
      </c>
      <c r="B455" s="226"/>
      <c r="C455" s="227"/>
      <c r="D455" s="226"/>
      <c r="E455" s="227"/>
      <c r="F455" s="226"/>
      <c r="G455" s="226"/>
      <c r="H455" s="226"/>
      <c r="I455" s="226"/>
      <c r="J455" s="226"/>
      <c r="K455" s="226"/>
      <c r="L455" s="226"/>
      <c r="M455" s="226"/>
      <c r="N455" s="226"/>
      <c r="O455" s="235"/>
      <c r="P455" s="235"/>
      <c r="Q455" s="150">
        <f t="shared" si="15"/>
        <v>0</v>
      </c>
      <c r="R455" s="147"/>
      <c r="S455" s="226"/>
      <c r="BA455" s="50">
        <f ca="1">IF(ISBLANK(INDIRECT("A455"))," ",(INDIRECT("A455")))</f>
        <v>450</v>
      </c>
      <c r="BB455" s="50" t="str">
        <f ca="1">IF(ISBLANK(INDIRECT("B455"))," ",(INDIRECT("B455")))</f>
        <v xml:space="preserve"> </v>
      </c>
      <c r="BC455" s="50" t="str">
        <f ca="1">IF(ISBLANK(INDIRECT("C455"))," ",(INDIRECT("C455")))</f>
        <v xml:space="preserve"> </v>
      </c>
      <c r="BD455" s="50" t="str">
        <f ca="1">IF(ISBLANK(INDIRECT("D455"))," ",(INDIRECT("D455")))</f>
        <v xml:space="preserve"> </v>
      </c>
      <c r="BE455" s="50" t="str">
        <f ca="1">IF(ISBLANK(INDIRECT("E455"))," ",(INDIRECT("E455")))</f>
        <v xml:space="preserve"> </v>
      </c>
      <c r="BF455" s="50" t="str">
        <f ca="1">IF(ISBLANK(INDIRECT("F455"))," ",(INDIRECT("F455")))</f>
        <v xml:space="preserve"> </v>
      </c>
      <c r="BG455" s="50" t="str">
        <f ca="1">IF(ISBLANK(INDIRECT("G455"))," ",(INDIRECT("G455")))</f>
        <v xml:space="preserve"> </v>
      </c>
      <c r="BH455" s="50" t="str">
        <f ca="1">IF(ISBLANK(INDIRECT("H455"))," ",(INDIRECT("H455")))</f>
        <v xml:space="preserve"> </v>
      </c>
      <c r="BI455" s="50" t="str">
        <f ca="1">IF(ISBLANK(INDIRECT("I455"))," ",(INDIRECT("I455")))</f>
        <v xml:space="preserve"> </v>
      </c>
      <c r="BJ455" s="50" t="str">
        <f ca="1">IF(ISBLANK(INDIRECT("J455"))," ",(INDIRECT("J455")))</f>
        <v xml:space="preserve"> </v>
      </c>
      <c r="BK455" s="50" t="str">
        <f ca="1">IF(ISBLANK(INDIRECT("K455"))," ",(INDIRECT("K455")))</f>
        <v xml:space="preserve"> </v>
      </c>
      <c r="BL455" s="50" t="str">
        <f ca="1">IF(ISBLANK(INDIRECT("L455"))," ",(INDIRECT("L455")))</f>
        <v xml:space="preserve"> </v>
      </c>
      <c r="BM455" s="50" t="str">
        <f ca="1">IF(ISBLANK(INDIRECT("M455"))," ",(INDIRECT("M455")))</f>
        <v xml:space="preserve"> </v>
      </c>
      <c r="BN455" s="50" t="str">
        <f ca="1">IF(ISBLANK(INDIRECT("N455"))," ",(INDIRECT("N455")))</f>
        <v xml:space="preserve"> </v>
      </c>
      <c r="BO455" s="40" t="str">
        <f t="shared" ca="1" si="16"/>
        <v xml:space="preserve"> </v>
      </c>
      <c r="BP455" s="50" t="str">
        <f ca="1">IF(ISBLANK(INDIRECT("O455"))," ",(INDIRECT("O455")))</f>
        <v xml:space="preserve"> </v>
      </c>
      <c r="BQ455" s="50" t="str">
        <f ca="1">IF(ISBLANK(INDIRECT("P455"))," ",(INDIRECT("P455")))</f>
        <v xml:space="preserve"> </v>
      </c>
      <c r="BR455" s="50">
        <f ca="1">IF(ISBLANK(INDIRECT("Q455"))," ",(INDIRECT("Q455")))</f>
        <v>0</v>
      </c>
      <c r="BS455" s="50" t="str">
        <f ca="1">IF(ISBLANK(INDIRECT("R455"))," ",(INDIRECT("R455")))</f>
        <v xml:space="preserve"> </v>
      </c>
      <c r="BT455" s="50" t="str">
        <f ca="1">IF(ISBLANK(INDIRECT("S455"))," ",(INDIRECT("S455")))</f>
        <v xml:space="preserve"> </v>
      </c>
      <c r="BU455" s="40"/>
    </row>
    <row r="456" spans="1:73" x14ac:dyDescent="0.25">
      <c r="A456" s="379">
        <v>451</v>
      </c>
      <c r="B456" s="226"/>
      <c r="C456" s="227"/>
      <c r="D456" s="226"/>
      <c r="E456" s="227"/>
      <c r="F456" s="226"/>
      <c r="G456" s="226"/>
      <c r="H456" s="226"/>
      <c r="I456" s="226"/>
      <c r="J456" s="226"/>
      <c r="K456" s="226"/>
      <c r="L456" s="226"/>
      <c r="M456" s="226"/>
      <c r="N456" s="226"/>
      <c r="O456" s="235"/>
      <c r="P456" s="235"/>
      <c r="Q456" s="150">
        <f t="shared" ref="Q456:Q519" si="17">P456+O456</f>
        <v>0</v>
      </c>
      <c r="R456" s="147"/>
      <c r="S456" s="226"/>
      <c r="BA456" s="50">
        <f ca="1">IF(ISBLANK(INDIRECT("A456"))," ",(INDIRECT("A456")))</f>
        <v>451</v>
      </c>
      <c r="BB456" s="50" t="str">
        <f ca="1">IF(ISBLANK(INDIRECT("B456"))," ",(INDIRECT("B456")))</f>
        <v xml:space="preserve"> </v>
      </c>
      <c r="BC456" s="50" t="str">
        <f ca="1">IF(ISBLANK(INDIRECT("C456"))," ",(INDIRECT("C456")))</f>
        <v xml:space="preserve"> </v>
      </c>
      <c r="BD456" s="50" t="str">
        <f ca="1">IF(ISBLANK(INDIRECT("D456"))," ",(INDIRECT("D456")))</f>
        <v xml:space="preserve"> </v>
      </c>
      <c r="BE456" s="50" t="str">
        <f ca="1">IF(ISBLANK(INDIRECT("E456"))," ",(INDIRECT("E456")))</f>
        <v xml:space="preserve"> </v>
      </c>
      <c r="BF456" s="50" t="str">
        <f ca="1">IF(ISBLANK(INDIRECT("F456"))," ",(INDIRECT("F456")))</f>
        <v xml:space="preserve"> </v>
      </c>
      <c r="BG456" s="50" t="str">
        <f ca="1">IF(ISBLANK(INDIRECT("G456"))," ",(INDIRECT("G456")))</f>
        <v xml:space="preserve"> </v>
      </c>
      <c r="BH456" s="50" t="str">
        <f ca="1">IF(ISBLANK(INDIRECT("H456"))," ",(INDIRECT("H456")))</f>
        <v xml:space="preserve"> </v>
      </c>
      <c r="BI456" s="50" t="str">
        <f ca="1">IF(ISBLANK(INDIRECT("I456"))," ",(INDIRECT("I456")))</f>
        <v xml:space="preserve"> </v>
      </c>
      <c r="BJ456" s="50" t="str">
        <f ca="1">IF(ISBLANK(INDIRECT("J456"))," ",(INDIRECT("J456")))</f>
        <v xml:space="preserve"> </v>
      </c>
      <c r="BK456" s="50" t="str">
        <f ca="1">IF(ISBLANK(INDIRECT("K456"))," ",(INDIRECT("K456")))</f>
        <v xml:space="preserve"> </v>
      </c>
      <c r="BL456" s="50" t="str">
        <f ca="1">IF(ISBLANK(INDIRECT("L456"))," ",(INDIRECT("L456")))</f>
        <v xml:space="preserve"> </v>
      </c>
      <c r="BM456" s="50" t="str">
        <f ca="1">IF(ISBLANK(INDIRECT("M456"))," ",(INDIRECT("M456")))</f>
        <v xml:space="preserve"> </v>
      </c>
      <c r="BN456" s="50" t="str">
        <f ca="1">IF(ISBLANK(INDIRECT("N456"))," ",(INDIRECT("N456")))</f>
        <v xml:space="preserve"> </v>
      </c>
      <c r="BO456" s="40" t="str">
        <f t="shared" ca="1" si="16"/>
        <v xml:space="preserve"> </v>
      </c>
      <c r="BP456" s="50" t="str">
        <f ca="1">IF(ISBLANK(INDIRECT("O456"))," ",(INDIRECT("O456")))</f>
        <v xml:space="preserve"> </v>
      </c>
      <c r="BQ456" s="50" t="str">
        <f ca="1">IF(ISBLANK(INDIRECT("P456"))," ",(INDIRECT("P456")))</f>
        <v xml:space="preserve"> </v>
      </c>
      <c r="BR456" s="50">
        <f ca="1">IF(ISBLANK(INDIRECT("Q456"))," ",(INDIRECT("Q456")))</f>
        <v>0</v>
      </c>
      <c r="BS456" s="50" t="str">
        <f ca="1">IF(ISBLANK(INDIRECT("R456"))," ",(INDIRECT("R456")))</f>
        <v xml:space="preserve"> </v>
      </c>
      <c r="BT456" s="50" t="str">
        <f ca="1">IF(ISBLANK(INDIRECT("S456"))," ",(INDIRECT("S456")))</f>
        <v xml:space="preserve"> </v>
      </c>
      <c r="BU456" s="40"/>
    </row>
    <row r="457" spans="1:73" x14ac:dyDescent="0.25">
      <c r="A457" s="379">
        <v>452</v>
      </c>
      <c r="B457" s="226"/>
      <c r="C457" s="227"/>
      <c r="D457" s="226"/>
      <c r="E457" s="227"/>
      <c r="F457" s="226"/>
      <c r="G457" s="226"/>
      <c r="H457" s="226"/>
      <c r="I457" s="226"/>
      <c r="J457" s="226"/>
      <c r="K457" s="226"/>
      <c r="L457" s="226"/>
      <c r="M457" s="226"/>
      <c r="N457" s="226"/>
      <c r="O457" s="235"/>
      <c r="P457" s="235"/>
      <c r="Q457" s="150">
        <f t="shared" si="17"/>
        <v>0</v>
      </c>
      <c r="R457" s="147"/>
      <c r="S457" s="226"/>
      <c r="BA457" s="50">
        <f ca="1">IF(ISBLANK(INDIRECT("A457"))," ",(INDIRECT("A457")))</f>
        <v>452</v>
      </c>
      <c r="BB457" s="50" t="str">
        <f ca="1">IF(ISBLANK(INDIRECT("B457"))," ",(INDIRECT("B457")))</f>
        <v xml:space="preserve"> </v>
      </c>
      <c r="BC457" s="50" t="str">
        <f ca="1">IF(ISBLANK(INDIRECT("C457"))," ",(INDIRECT("C457")))</f>
        <v xml:space="preserve"> </v>
      </c>
      <c r="BD457" s="50" t="str">
        <f ca="1">IF(ISBLANK(INDIRECT("D457"))," ",(INDIRECT("D457")))</f>
        <v xml:space="preserve"> </v>
      </c>
      <c r="BE457" s="50" t="str">
        <f ca="1">IF(ISBLANK(INDIRECT("E457"))," ",(INDIRECT("E457")))</f>
        <v xml:space="preserve"> </v>
      </c>
      <c r="BF457" s="50" t="str">
        <f ca="1">IF(ISBLANK(INDIRECT("F457"))," ",(INDIRECT("F457")))</f>
        <v xml:space="preserve"> </v>
      </c>
      <c r="BG457" s="50" t="str">
        <f ca="1">IF(ISBLANK(INDIRECT("G457"))," ",(INDIRECT("G457")))</f>
        <v xml:space="preserve"> </v>
      </c>
      <c r="BH457" s="50" t="str">
        <f ca="1">IF(ISBLANK(INDIRECT("H457"))," ",(INDIRECT("H457")))</f>
        <v xml:space="preserve"> </v>
      </c>
      <c r="BI457" s="50" t="str">
        <f ca="1">IF(ISBLANK(INDIRECT("I457"))," ",(INDIRECT("I457")))</f>
        <v xml:space="preserve"> </v>
      </c>
      <c r="BJ457" s="50" t="str">
        <f ca="1">IF(ISBLANK(INDIRECT("J457"))," ",(INDIRECT("J457")))</f>
        <v xml:space="preserve"> </v>
      </c>
      <c r="BK457" s="50" t="str">
        <f ca="1">IF(ISBLANK(INDIRECT("K457"))," ",(INDIRECT("K457")))</f>
        <v xml:space="preserve"> </v>
      </c>
      <c r="BL457" s="50" t="str">
        <f ca="1">IF(ISBLANK(INDIRECT("L457"))," ",(INDIRECT("L457")))</f>
        <v xml:space="preserve"> </v>
      </c>
      <c r="BM457" s="50" t="str">
        <f ca="1">IF(ISBLANK(INDIRECT("M457"))," ",(INDIRECT("M457")))</f>
        <v xml:space="preserve"> </v>
      </c>
      <c r="BN457" s="50" t="str">
        <f ca="1">IF(ISBLANK(INDIRECT("N457"))," ",(INDIRECT("N457")))</f>
        <v xml:space="preserve"> </v>
      </c>
      <c r="BO457" s="40" t="str">
        <f t="shared" ca="1" si="16"/>
        <v xml:space="preserve"> </v>
      </c>
      <c r="BP457" s="50" t="str">
        <f ca="1">IF(ISBLANK(INDIRECT("O457"))," ",(INDIRECT("O457")))</f>
        <v xml:space="preserve"> </v>
      </c>
      <c r="BQ457" s="50" t="str">
        <f ca="1">IF(ISBLANK(INDIRECT("P457"))," ",(INDIRECT("P457")))</f>
        <v xml:space="preserve"> </v>
      </c>
      <c r="BR457" s="50">
        <f ca="1">IF(ISBLANK(INDIRECT("Q457"))," ",(INDIRECT("Q457")))</f>
        <v>0</v>
      </c>
      <c r="BS457" s="50" t="str">
        <f ca="1">IF(ISBLANK(INDIRECT("R457"))," ",(INDIRECT("R457")))</f>
        <v xml:space="preserve"> </v>
      </c>
      <c r="BT457" s="50" t="str">
        <f ca="1">IF(ISBLANK(INDIRECT("S457"))," ",(INDIRECT("S457")))</f>
        <v xml:space="preserve"> </v>
      </c>
      <c r="BU457" s="40"/>
    </row>
    <row r="458" spans="1:73" x14ac:dyDescent="0.25">
      <c r="A458" s="379">
        <v>453</v>
      </c>
      <c r="B458" s="226"/>
      <c r="C458" s="227"/>
      <c r="D458" s="226"/>
      <c r="E458" s="227"/>
      <c r="F458" s="226"/>
      <c r="G458" s="226"/>
      <c r="H458" s="226"/>
      <c r="I458" s="226"/>
      <c r="J458" s="226"/>
      <c r="K458" s="226"/>
      <c r="L458" s="226"/>
      <c r="M458" s="226"/>
      <c r="N458" s="226"/>
      <c r="O458" s="235"/>
      <c r="P458" s="235"/>
      <c r="Q458" s="150">
        <f t="shared" si="17"/>
        <v>0</v>
      </c>
      <c r="R458" s="147"/>
      <c r="S458" s="226"/>
      <c r="BA458" s="50">
        <f ca="1">IF(ISBLANK(INDIRECT("A458"))," ",(INDIRECT("A458")))</f>
        <v>453</v>
      </c>
      <c r="BB458" s="50" t="str">
        <f ca="1">IF(ISBLANK(INDIRECT("B458"))," ",(INDIRECT("B458")))</f>
        <v xml:space="preserve"> </v>
      </c>
      <c r="BC458" s="50" t="str">
        <f ca="1">IF(ISBLANK(INDIRECT("C458"))," ",(INDIRECT("C458")))</f>
        <v xml:space="preserve"> </v>
      </c>
      <c r="BD458" s="50" t="str">
        <f ca="1">IF(ISBLANK(INDIRECT("D458"))," ",(INDIRECT("D458")))</f>
        <v xml:space="preserve"> </v>
      </c>
      <c r="BE458" s="50" t="str">
        <f ca="1">IF(ISBLANK(INDIRECT("E458"))," ",(INDIRECT("E458")))</f>
        <v xml:space="preserve"> </v>
      </c>
      <c r="BF458" s="50" t="str">
        <f ca="1">IF(ISBLANK(INDIRECT("F458"))," ",(INDIRECT("F458")))</f>
        <v xml:space="preserve"> </v>
      </c>
      <c r="BG458" s="50" t="str">
        <f ca="1">IF(ISBLANK(INDIRECT("G458"))," ",(INDIRECT("G458")))</f>
        <v xml:space="preserve"> </v>
      </c>
      <c r="BH458" s="50" t="str">
        <f ca="1">IF(ISBLANK(INDIRECT("H458"))," ",(INDIRECT("H458")))</f>
        <v xml:space="preserve"> </v>
      </c>
      <c r="BI458" s="50" t="str">
        <f ca="1">IF(ISBLANK(INDIRECT("I458"))," ",(INDIRECT("I458")))</f>
        <v xml:space="preserve"> </v>
      </c>
      <c r="BJ458" s="50" t="str">
        <f ca="1">IF(ISBLANK(INDIRECT("J458"))," ",(INDIRECT("J458")))</f>
        <v xml:space="preserve"> </v>
      </c>
      <c r="BK458" s="50" t="str">
        <f ca="1">IF(ISBLANK(INDIRECT("K458"))," ",(INDIRECT("K458")))</f>
        <v xml:space="preserve"> </v>
      </c>
      <c r="BL458" s="50" t="str">
        <f ca="1">IF(ISBLANK(INDIRECT("L458"))," ",(INDIRECT("L458")))</f>
        <v xml:space="preserve"> </v>
      </c>
      <c r="BM458" s="50" t="str">
        <f ca="1">IF(ISBLANK(INDIRECT("M458"))," ",(INDIRECT("M458")))</f>
        <v xml:space="preserve"> </v>
      </c>
      <c r="BN458" s="50" t="str">
        <f ca="1">IF(ISBLANK(INDIRECT("N458"))," ",(INDIRECT("N458")))</f>
        <v xml:space="preserve"> </v>
      </c>
      <c r="BO458" s="40" t="str">
        <f t="shared" ca="1" si="16"/>
        <v xml:space="preserve"> </v>
      </c>
      <c r="BP458" s="50" t="str">
        <f ca="1">IF(ISBLANK(INDIRECT("O458"))," ",(INDIRECT("O458")))</f>
        <v xml:space="preserve"> </v>
      </c>
      <c r="BQ458" s="50" t="str">
        <f ca="1">IF(ISBLANK(INDIRECT("P458"))," ",(INDIRECT("P458")))</f>
        <v xml:space="preserve"> </v>
      </c>
      <c r="BR458" s="50">
        <f ca="1">IF(ISBLANK(INDIRECT("Q458"))," ",(INDIRECT("Q458")))</f>
        <v>0</v>
      </c>
      <c r="BS458" s="50" t="str">
        <f ca="1">IF(ISBLANK(INDIRECT("R458"))," ",(INDIRECT("R458")))</f>
        <v xml:space="preserve"> </v>
      </c>
      <c r="BT458" s="50" t="str">
        <f ca="1">IF(ISBLANK(INDIRECT("S458"))," ",(INDIRECT("S458")))</f>
        <v xml:space="preserve"> </v>
      </c>
      <c r="BU458" s="40"/>
    </row>
    <row r="459" spans="1:73" x14ac:dyDescent="0.25">
      <c r="A459" s="379">
        <v>454</v>
      </c>
      <c r="B459" s="226"/>
      <c r="C459" s="227"/>
      <c r="D459" s="226"/>
      <c r="E459" s="227"/>
      <c r="F459" s="226"/>
      <c r="G459" s="226"/>
      <c r="H459" s="226"/>
      <c r="I459" s="226"/>
      <c r="J459" s="226"/>
      <c r="K459" s="226"/>
      <c r="L459" s="226"/>
      <c r="M459" s="226"/>
      <c r="N459" s="226"/>
      <c r="O459" s="235"/>
      <c r="P459" s="235"/>
      <c r="Q459" s="150">
        <f t="shared" si="17"/>
        <v>0</v>
      </c>
      <c r="R459" s="147"/>
      <c r="S459" s="226"/>
      <c r="BA459" s="50">
        <f ca="1">IF(ISBLANK(INDIRECT("A459"))," ",(INDIRECT("A459")))</f>
        <v>454</v>
      </c>
      <c r="BB459" s="50" t="str">
        <f ca="1">IF(ISBLANK(INDIRECT("B459"))," ",(INDIRECT("B459")))</f>
        <v xml:space="preserve"> </v>
      </c>
      <c r="BC459" s="50" t="str">
        <f ca="1">IF(ISBLANK(INDIRECT("C459"))," ",(INDIRECT("C459")))</f>
        <v xml:space="preserve"> </v>
      </c>
      <c r="BD459" s="50" t="str">
        <f ca="1">IF(ISBLANK(INDIRECT("D459"))," ",(INDIRECT("D459")))</f>
        <v xml:space="preserve"> </v>
      </c>
      <c r="BE459" s="50" t="str">
        <f ca="1">IF(ISBLANK(INDIRECT("E459"))," ",(INDIRECT("E459")))</f>
        <v xml:space="preserve"> </v>
      </c>
      <c r="BF459" s="50" t="str">
        <f ca="1">IF(ISBLANK(INDIRECT("F459"))," ",(INDIRECT("F459")))</f>
        <v xml:space="preserve"> </v>
      </c>
      <c r="BG459" s="50" t="str">
        <f ca="1">IF(ISBLANK(INDIRECT("G459"))," ",(INDIRECT("G459")))</f>
        <v xml:space="preserve"> </v>
      </c>
      <c r="BH459" s="50" t="str">
        <f ca="1">IF(ISBLANK(INDIRECT("H459"))," ",(INDIRECT("H459")))</f>
        <v xml:space="preserve"> </v>
      </c>
      <c r="BI459" s="50" t="str">
        <f ca="1">IF(ISBLANK(INDIRECT("I459"))," ",(INDIRECT("I459")))</f>
        <v xml:space="preserve"> </v>
      </c>
      <c r="BJ459" s="50" t="str">
        <f ca="1">IF(ISBLANK(INDIRECT("J459"))," ",(INDIRECT("J459")))</f>
        <v xml:space="preserve"> </v>
      </c>
      <c r="BK459" s="50" t="str">
        <f ca="1">IF(ISBLANK(INDIRECT("K459"))," ",(INDIRECT("K459")))</f>
        <v xml:space="preserve"> </v>
      </c>
      <c r="BL459" s="50" t="str">
        <f ca="1">IF(ISBLANK(INDIRECT("L459"))," ",(INDIRECT("L459")))</f>
        <v xml:space="preserve"> </v>
      </c>
      <c r="BM459" s="50" t="str">
        <f ca="1">IF(ISBLANK(INDIRECT("M459"))," ",(INDIRECT("M459")))</f>
        <v xml:space="preserve"> </v>
      </c>
      <c r="BN459" s="50" t="str">
        <f ca="1">IF(ISBLANK(INDIRECT("N459"))," ",(INDIRECT("N459")))</f>
        <v xml:space="preserve"> </v>
      </c>
      <c r="BO459" s="40" t="str">
        <f t="shared" ca="1" si="16"/>
        <v xml:space="preserve"> </v>
      </c>
      <c r="BP459" s="50" t="str">
        <f ca="1">IF(ISBLANK(INDIRECT("O459"))," ",(INDIRECT("O459")))</f>
        <v xml:space="preserve"> </v>
      </c>
      <c r="BQ459" s="50" t="str">
        <f ca="1">IF(ISBLANK(INDIRECT("P459"))," ",(INDIRECT("P459")))</f>
        <v xml:space="preserve"> </v>
      </c>
      <c r="BR459" s="50">
        <f ca="1">IF(ISBLANK(INDIRECT("Q459"))," ",(INDIRECT("Q459")))</f>
        <v>0</v>
      </c>
      <c r="BS459" s="50" t="str">
        <f ca="1">IF(ISBLANK(INDIRECT("R459"))," ",(INDIRECT("R459")))</f>
        <v xml:space="preserve"> </v>
      </c>
      <c r="BT459" s="50" t="str">
        <f ca="1">IF(ISBLANK(INDIRECT("S459"))," ",(INDIRECT("S459")))</f>
        <v xml:space="preserve"> </v>
      </c>
      <c r="BU459" s="40"/>
    </row>
    <row r="460" spans="1:73" x14ac:dyDescent="0.25">
      <c r="A460" s="379">
        <v>455</v>
      </c>
      <c r="B460" s="226"/>
      <c r="C460" s="227"/>
      <c r="D460" s="226"/>
      <c r="E460" s="227"/>
      <c r="F460" s="226"/>
      <c r="G460" s="226"/>
      <c r="H460" s="226"/>
      <c r="I460" s="226"/>
      <c r="J460" s="226"/>
      <c r="K460" s="226"/>
      <c r="L460" s="226"/>
      <c r="M460" s="226"/>
      <c r="N460" s="226"/>
      <c r="O460" s="235"/>
      <c r="P460" s="235"/>
      <c r="Q460" s="150">
        <f t="shared" si="17"/>
        <v>0</v>
      </c>
      <c r="R460" s="147"/>
      <c r="S460" s="226"/>
      <c r="BA460" s="50">
        <f ca="1">IF(ISBLANK(INDIRECT("A460"))," ",(INDIRECT("A460")))</f>
        <v>455</v>
      </c>
      <c r="BB460" s="50" t="str">
        <f ca="1">IF(ISBLANK(INDIRECT("B460"))," ",(INDIRECT("B460")))</f>
        <v xml:space="preserve"> </v>
      </c>
      <c r="BC460" s="50" t="str">
        <f ca="1">IF(ISBLANK(INDIRECT("C460"))," ",(INDIRECT("C460")))</f>
        <v xml:space="preserve"> </v>
      </c>
      <c r="BD460" s="50" t="str">
        <f ca="1">IF(ISBLANK(INDIRECT("D460"))," ",(INDIRECT("D460")))</f>
        <v xml:space="preserve"> </v>
      </c>
      <c r="BE460" s="50" t="str">
        <f ca="1">IF(ISBLANK(INDIRECT("E460"))," ",(INDIRECT("E460")))</f>
        <v xml:space="preserve"> </v>
      </c>
      <c r="BF460" s="50" t="str">
        <f ca="1">IF(ISBLANK(INDIRECT("F460"))," ",(INDIRECT("F460")))</f>
        <v xml:space="preserve"> </v>
      </c>
      <c r="BG460" s="50" t="str">
        <f ca="1">IF(ISBLANK(INDIRECT("G460"))," ",(INDIRECT("G460")))</f>
        <v xml:space="preserve"> </v>
      </c>
      <c r="BH460" s="50" t="str">
        <f ca="1">IF(ISBLANK(INDIRECT("H460"))," ",(INDIRECT("H460")))</f>
        <v xml:space="preserve"> </v>
      </c>
      <c r="BI460" s="50" t="str">
        <f ca="1">IF(ISBLANK(INDIRECT("I460"))," ",(INDIRECT("I460")))</f>
        <v xml:space="preserve"> </v>
      </c>
      <c r="BJ460" s="50" t="str">
        <f ca="1">IF(ISBLANK(INDIRECT("J460"))," ",(INDIRECT("J460")))</f>
        <v xml:space="preserve"> </v>
      </c>
      <c r="BK460" s="50" t="str">
        <f ca="1">IF(ISBLANK(INDIRECT("K460"))," ",(INDIRECT("K460")))</f>
        <v xml:space="preserve"> </v>
      </c>
      <c r="BL460" s="50" t="str">
        <f ca="1">IF(ISBLANK(INDIRECT("L460"))," ",(INDIRECT("L460")))</f>
        <v xml:space="preserve"> </v>
      </c>
      <c r="BM460" s="50" t="str">
        <f ca="1">IF(ISBLANK(INDIRECT("M460"))," ",(INDIRECT("M460")))</f>
        <v xml:space="preserve"> </v>
      </c>
      <c r="BN460" s="50" t="str">
        <f ca="1">IF(ISBLANK(INDIRECT("N460"))," ",(INDIRECT("N460")))</f>
        <v xml:space="preserve"> </v>
      </c>
      <c r="BO460" s="40" t="str">
        <f t="shared" ca="1" si="16"/>
        <v xml:space="preserve"> </v>
      </c>
      <c r="BP460" s="50" t="str">
        <f ca="1">IF(ISBLANK(INDIRECT("O460"))," ",(INDIRECT("O460")))</f>
        <v xml:space="preserve"> </v>
      </c>
      <c r="BQ460" s="50" t="str">
        <f ca="1">IF(ISBLANK(INDIRECT("P460"))," ",(INDIRECT("P460")))</f>
        <v xml:space="preserve"> </v>
      </c>
      <c r="BR460" s="50">
        <f ca="1">IF(ISBLANK(INDIRECT("Q460"))," ",(INDIRECT("Q460")))</f>
        <v>0</v>
      </c>
      <c r="BS460" s="50" t="str">
        <f ca="1">IF(ISBLANK(INDIRECT("R460"))," ",(INDIRECT("R460")))</f>
        <v xml:space="preserve"> </v>
      </c>
      <c r="BT460" s="50" t="str">
        <f ca="1">IF(ISBLANK(INDIRECT("S460"))," ",(INDIRECT("S460")))</f>
        <v xml:space="preserve"> </v>
      </c>
      <c r="BU460" s="40"/>
    </row>
    <row r="461" spans="1:73" x14ac:dyDescent="0.25">
      <c r="A461" s="379">
        <v>456</v>
      </c>
      <c r="B461" s="226"/>
      <c r="C461" s="227"/>
      <c r="D461" s="226"/>
      <c r="E461" s="227"/>
      <c r="F461" s="226"/>
      <c r="G461" s="226"/>
      <c r="H461" s="226"/>
      <c r="I461" s="226"/>
      <c r="J461" s="226"/>
      <c r="K461" s="226"/>
      <c r="L461" s="226"/>
      <c r="M461" s="226"/>
      <c r="N461" s="226"/>
      <c r="O461" s="235"/>
      <c r="P461" s="235"/>
      <c r="Q461" s="150">
        <f t="shared" si="17"/>
        <v>0</v>
      </c>
      <c r="R461" s="147"/>
      <c r="S461" s="226"/>
      <c r="BA461" s="50">
        <f ca="1">IF(ISBLANK(INDIRECT("A461"))," ",(INDIRECT("A461")))</f>
        <v>456</v>
      </c>
      <c r="BB461" s="50" t="str">
        <f ca="1">IF(ISBLANK(INDIRECT("B461"))," ",(INDIRECT("B461")))</f>
        <v xml:space="preserve"> </v>
      </c>
      <c r="BC461" s="50" t="str">
        <f ca="1">IF(ISBLANK(INDIRECT("C461"))," ",(INDIRECT("C461")))</f>
        <v xml:space="preserve"> </v>
      </c>
      <c r="BD461" s="50" t="str">
        <f ca="1">IF(ISBLANK(INDIRECT("D461"))," ",(INDIRECT("D461")))</f>
        <v xml:space="preserve"> </v>
      </c>
      <c r="BE461" s="50" t="str">
        <f ca="1">IF(ISBLANK(INDIRECT("E461"))," ",(INDIRECT("E461")))</f>
        <v xml:space="preserve"> </v>
      </c>
      <c r="BF461" s="50" t="str">
        <f ca="1">IF(ISBLANK(INDIRECT("F461"))," ",(INDIRECT("F461")))</f>
        <v xml:space="preserve"> </v>
      </c>
      <c r="BG461" s="50" t="str">
        <f ca="1">IF(ISBLANK(INDIRECT("G461"))," ",(INDIRECT("G461")))</f>
        <v xml:space="preserve"> </v>
      </c>
      <c r="BH461" s="50" t="str">
        <f ca="1">IF(ISBLANK(INDIRECT("H461"))," ",(INDIRECT("H461")))</f>
        <v xml:space="preserve"> </v>
      </c>
      <c r="BI461" s="50" t="str">
        <f ca="1">IF(ISBLANK(INDIRECT("I461"))," ",(INDIRECT("I461")))</f>
        <v xml:space="preserve"> </v>
      </c>
      <c r="BJ461" s="50" t="str">
        <f ca="1">IF(ISBLANK(INDIRECT("J461"))," ",(INDIRECT("J461")))</f>
        <v xml:space="preserve"> </v>
      </c>
      <c r="BK461" s="50" t="str">
        <f ca="1">IF(ISBLANK(INDIRECT("K461"))," ",(INDIRECT("K461")))</f>
        <v xml:space="preserve"> </v>
      </c>
      <c r="BL461" s="50" t="str">
        <f ca="1">IF(ISBLANK(INDIRECT("L461"))," ",(INDIRECT("L461")))</f>
        <v xml:space="preserve"> </v>
      </c>
      <c r="BM461" s="50" t="str">
        <f ca="1">IF(ISBLANK(INDIRECT("M461"))," ",(INDIRECT("M461")))</f>
        <v xml:space="preserve"> </v>
      </c>
      <c r="BN461" s="50" t="str">
        <f ca="1">IF(ISBLANK(INDIRECT("N461"))," ",(INDIRECT("N461")))</f>
        <v xml:space="preserve"> </v>
      </c>
      <c r="BO461" s="40" t="str">
        <f t="shared" ca="1" si="16"/>
        <v xml:space="preserve"> </v>
      </c>
      <c r="BP461" s="50" t="str">
        <f ca="1">IF(ISBLANK(INDIRECT("O461"))," ",(INDIRECT("O461")))</f>
        <v xml:space="preserve"> </v>
      </c>
      <c r="BQ461" s="50" t="str">
        <f ca="1">IF(ISBLANK(INDIRECT("P461"))," ",(INDIRECT("P461")))</f>
        <v xml:space="preserve"> </v>
      </c>
      <c r="BR461" s="50">
        <f ca="1">IF(ISBLANK(INDIRECT("Q461"))," ",(INDIRECT("Q461")))</f>
        <v>0</v>
      </c>
      <c r="BS461" s="50" t="str">
        <f ca="1">IF(ISBLANK(INDIRECT("R461"))," ",(INDIRECT("R461")))</f>
        <v xml:space="preserve"> </v>
      </c>
      <c r="BT461" s="50" t="str">
        <f ca="1">IF(ISBLANK(INDIRECT("S461"))," ",(INDIRECT("S461")))</f>
        <v xml:space="preserve"> </v>
      </c>
      <c r="BU461" s="40"/>
    </row>
    <row r="462" spans="1:73" x14ac:dyDescent="0.25">
      <c r="A462" s="379">
        <v>457</v>
      </c>
      <c r="B462" s="226"/>
      <c r="C462" s="227"/>
      <c r="D462" s="226"/>
      <c r="E462" s="227"/>
      <c r="F462" s="226"/>
      <c r="G462" s="226"/>
      <c r="H462" s="226"/>
      <c r="I462" s="226"/>
      <c r="J462" s="226"/>
      <c r="K462" s="226"/>
      <c r="L462" s="226"/>
      <c r="M462" s="226"/>
      <c r="N462" s="226"/>
      <c r="O462" s="235"/>
      <c r="P462" s="235"/>
      <c r="Q462" s="150">
        <f t="shared" si="17"/>
        <v>0</v>
      </c>
      <c r="R462" s="147"/>
      <c r="S462" s="226"/>
      <c r="BA462" s="50">
        <f ca="1">IF(ISBLANK(INDIRECT("A462"))," ",(INDIRECT("A462")))</f>
        <v>457</v>
      </c>
      <c r="BB462" s="50" t="str">
        <f ca="1">IF(ISBLANK(INDIRECT("B462"))," ",(INDIRECT("B462")))</f>
        <v xml:space="preserve"> </v>
      </c>
      <c r="BC462" s="50" t="str">
        <f ca="1">IF(ISBLANK(INDIRECT("C462"))," ",(INDIRECT("C462")))</f>
        <v xml:space="preserve"> </v>
      </c>
      <c r="BD462" s="50" t="str">
        <f ca="1">IF(ISBLANK(INDIRECT("D462"))," ",(INDIRECT("D462")))</f>
        <v xml:space="preserve"> </v>
      </c>
      <c r="BE462" s="50" t="str">
        <f ca="1">IF(ISBLANK(INDIRECT("E462"))," ",(INDIRECT("E462")))</f>
        <v xml:space="preserve"> </v>
      </c>
      <c r="BF462" s="50" t="str">
        <f ca="1">IF(ISBLANK(INDIRECT("F462"))," ",(INDIRECT("F462")))</f>
        <v xml:space="preserve"> </v>
      </c>
      <c r="BG462" s="50" t="str">
        <f ca="1">IF(ISBLANK(INDIRECT("G462"))," ",(INDIRECT("G462")))</f>
        <v xml:space="preserve"> </v>
      </c>
      <c r="BH462" s="50" t="str">
        <f ca="1">IF(ISBLANK(INDIRECT("H462"))," ",(INDIRECT("H462")))</f>
        <v xml:space="preserve"> </v>
      </c>
      <c r="BI462" s="50" t="str">
        <f ca="1">IF(ISBLANK(INDIRECT("I462"))," ",(INDIRECT("I462")))</f>
        <v xml:space="preserve"> </v>
      </c>
      <c r="BJ462" s="50" t="str">
        <f ca="1">IF(ISBLANK(INDIRECT("J462"))," ",(INDIRECT("J462")))</f>
        <v xml:space="preserve"> </v>
      </c>
      <c r="BK462" s="50" t="str">
        <f ca="1">IF(ISBLANK(INDIRECT("K462"))," ",(INDIRECT("K462")))</f>
        <v xml:space="preserve"> </v>
      </c>
      <c r="BL462" s="50" t="str">
        <f ca="1">IF(ISBLANK(INDIRECT("L462"))," ",(INDIRECT("L462")))</f>
        <v xml:space="preserve"> </v>
      </c>
      <c r="BM462" s="50" t="str">
        <f ca="1">IF(ISBLANK(INDIRECT("M462"))," ",(INDIRECT("M462")))</f>
        <v xml:space="preserve"> </v>
      </c>
      <c r="BN462" s="50" t="str">
        <f ca="1">IF(ISBLANK(INDIRECT("N462"))," ",(INDIRECT("N462")))</f>
        <v xml:space="preserve"> </v>
      </c>
      <c r="BO462" s="40" t="str">
        <f t="shared" ca="1" si="16"/>
        <v xml:space="preserve"> </v>
      </c>
      <c r="BP462" s="50" t="str">
        <f ca="1">IF(ISBLANK(INDIRECT("O462"))," ",(INDIRECT("O462")))</f>
        <v xml:space="preserve"> </v>
      </c>
      <c r="BQ462" s="50" t="str">
        <f ca="1">IF(ISBLANK(INDIRECT("P462"))," ",(INDIRECT("P462")))</f>
        <v xml:space="preserve"> </v>
      </c>
      <c r="BR462" s="50">
        <f ca="1">IF(ISBLANK(INDIRECT("Q462"))," ",(INDIRECT("Q462")))</f>
        <v>0</v>
      </c>
      <c r="BS462" s="50" t="str">
        <f ca="1">IF(ISBLANK(INDIRECT("R462"))," ",(INDIRECT("R462")))</f>
        <v xml:space="preserve"> </v>
      </c>
      <c r="BT462" s="50" t="str">
        <f ca="1">IF(ISBLANK(INDIRECT("S462"))," ",(INDIRECT("S462")))</f>
        <v xml:space="preserve"> </v>
      </c>
      <c r="BU462" s="40"/>
    </row>
    <row r="463" spans="1:73" x14ac:dyDescent="0.25">
      <c r="A463" s="379">
        <v>458</v>
      </c>
      <c r="B463" s="226"/>
      <c r="C463" s="227"/>
      <c r="D463" s="226"/>
      <c r="E463" s="227"/>
      <c r="F463" s="226"/>
      <c r="G463" s="226"/>
      <c r="H463" s="226"/>
      <c r="I463" s="226"/>
      <c r="J463" s="226"/>
      <c r="K463" s="226"/>
      <c r="L463" s="226"/>
      <c r="M463" s="226"/>
      <c r="N463" s="226"/>
      <c r="O463" s="235"/>
      <c r="P463" s="235"/>
      <c r="Q463" s="150">
        <f t="shared" si="17"/>
        <v>0</v>
      </c>
      <c r="R463" s="147"/>
      <c r="S463" s="226"/>
      <c r="BA463" s="50">
        <f ca="1">IF(ISBLANK(INDIRECT("A463"))," ",(INDIRECT("A463")))</f>
        <v>458</v>
      </c>
      <c r="BB463" s="50" t="str">
        <f ca="1">IF(ISBLANK(INDIRECT("B463"))," ",(INDIRECT("B463")))</f>
        <v xml:space="preserve"> </v>
      </c>
      <c r="BC463" s="50" t="str">
        <f ca="1">IF(ISBLANK(INDIRECT("C463"))," ",(INDIRECT("C463")))</f>
        <v xml:space="preserve"> </v>
      </c>
      <c r="BD463" s="50" t="str">
        <f ca="1">IF(ISBLANK(INDIRECT("D463"))," ",(INDIRECT("D463")))</f>
        <v xml:space="preserve"> </v>
      </c>
      <c r="BE463" s="50" t="str">
        <f ca="1">IF(ISBLANK(INDIRECT("E463"))," ",(INDIRECT("E463")))</f>
        <v xml:space="preserve"> </v>
      </c>
      <c r="BF463" s="50" t="str">
        <f ca="1">IF(ISBLANK(INDIRECT("F463"))," ",(INDIRECT("F463")))</f>
        <v xml:space="preserve"> </v>
      </c>
      <c r="BG463" s="50" t="str">
        <f ca="1">IF(ISBLANK(INDIRECT("G463"))," ",(INDIRECT("G463")))</f>
        <v xml:space="preserve"> </v>
      </c>
      <c r="BH463" s="50" t="str">
        <f ca="1">IF(ISBLANK(INDIRECT("H463"))," ",(INDIRECT("H463")))</f>
        <v xml:space="preserve"> </v>
      </c>
      <c r="BI463" s="50" t="str">
        <f ca="1">IF(ISBLANK(INDIRECT("I463"))," ",(INDIRECT("I463")))</f>
        <v xml:space="preserve"> </v>
      </c>
      <c r="BJ463" s="50" t="str">
        <f ca="1">IF(ISBLANK(INDIRECT("J463"))," ",(INDIRECT("J463")))</f>
        <v xml:space="preserve"> </v>
      </c>
      <c r="BK463" s="50" t="str">
        <f ca="1">IF(ISBLANK(INDIRECT("K463"))," ",(INDIRECT("K463")))</f>
        <v xml:space="preserve"> </v>
      </c>
      <c r="BL463" s="50" t="str">
        <f ca="1">IF(ISBLANK(INDIRECT("L463"))," ",(INDIRECT("L463")))</f>
        <v xml:space="preserve"> </v>
      </c>
      <c r="BM463" s="50" t="str">
        <f ca="1">IF(ISBLANK(INDIRECT("M463"))," ",(INDIRECT("M463")))</f>
        <v xml:space="preserve"> </v>
      </c>
      <c r="BN463" s="50" t="str">
        <f ca="1">IF(ISBLANK(INDIRECT("N463"))," ",(INDIRECT("N463")))</f>
        <v xml:space="preserve"> </v>
      </c>
      <c r="BO463" s="40" t="str">
        <f t="shared" ca="1" si="16"/>
        <v xml:space="preserve"> </v>
      </c>
      <c r="BP463" s="50" t="str">
        <f ca="1">IF(ISBLANK(INDIRECT("O463"))," ",(INDIRECT("O463")))</f>
        <v xml:space="preserve"> </v>
      </c>
      <c r="BQ463" s="50" t="str">
        <f ca="1">IF(ISBLANK(INDIRECT("P463"))," ",(INDIRECT("P463")))</f>
        <v xml:space="preserve"> </v>
      </c>
      <c r="BR463" s="50">
        <f ca="1">IF(ISBLANK(INDIRECT("Q463"))," ",(INDIRECT("Q463")))</f>
        <v>0</v>
      </c>
      <c r="BS463" s="50" t="str">
        <f ca="1">IF(ISBLANK(INDIRECT("R463"))," ",(INDIRECT("R463")))</f>
        <v xml:space="preserve"> </v>
      </c>
      <c r="BT463" s="50" t="str">
        <f ca="1">IF(ISBLANK(INDIRECT("S463"))," ",(INDIRECT("S463")))</f>
        <v xml:space="preserve"> </v>
      </c>
      <c r="BU463" s="40"/>
    </row>
    <row r="464" spans="1:73" x14ac:dyDescent="0.25">
      <c r="A464" s="379">
        <v>459</v>
      </c>
      <c r="B464" s="226"/>
      <c r="C464" s="227"/>
      <c r="D464" s="226"/>
      <c r="E464" s="227"/>
      <c r="F464" s="226"/>
      <c r="G464" s="226"/>
      <c r="H464" s="226"/>
      <c r="I464" s="226"/>
      <c r="J464" s="226"/>
      <c r="K464" s="226"/>
      <c r="L464" s="226"/>
      <c r="M464" s="226"/>
      <c r="N464" s="226"/>
      <c r="O464" s="235"/>
      <c r="P464" s="235"/>
      <c r="Q464" s="150">
        <f t="shared" si="17"/>
        <v>0</v>
      </c>
      <c r="R464" s="147"/>
      <c r="S464" s="226"/>
      <c r="BA464" s="50">
        <f ca="1">IF(ISBLANK(INDIRECT("A464"))," ",(INDIRECT("A464")))</f>
        <v>459</v>
      </c>
      <c r="BB464" s="50" t="str">
        <f ca="1">IF(ISBLANK(INDIRECT("B464"))," ",(INDIRECT("B464")))</f>
        <v xml:space="preserve"> </v>
      </c>
      <c r="BC464" s="50" t="str">
        <f ca="1">IF(ISBLANK(INDIRECT("C464"))," ",(INDIRECT("C464")))</f>
        <v xml:space="preserve"> </v>
      </c>
      <c r="BD464" s="50" t="str">
        <f ca="1">IF(ISBLANK(INDIRECT("D464"))," ",(INDIRECT("D464")))</f>
        <v xml:space="preserve"> </v>
      </c>
      <c r="BE464" s="50" t="str">
        <f ca="1">IF(ISBLANK(INDIRECT("E464"))," ",(INDIRECT("E464")))</f>
        <v xml:space="preserve"> </v>
      </c>
      <c r="BF464" s="50" t="str">
        <f ca="1">IF(ISBLANK(INDIRECT("F464"))," ",(INDIRECT("F464")))</f>
        <v xml:space="preserve"> </v>
      </c>
      <c r="BG464" s="50" t="str">
        <f ca="1">IF(ISBLANK(INDIRECT("G464"))," ",(INDIRECT("G464")))</f>
        <v xml:space="preserve"> </v>
      </c>
      <c r="BH464" s="50" t="str">
        <f ca="1">IF(ISBLANK(INDIRECT("H464"))," ",(INDIRECT("H464")))</f>
        <v xml:space="preserve"> </v>
      </c>
      <c r="BI464" s="50" t="str">
        <f ca="1">IF(ISBLANK(INDIRECT("I464"))," ",(INDIRECT("I464")))</f>
        <v xml:space="preserve"> </v>
      </c>
      <c r="BJ464" s="50" t="str">
        <f ca="1">IF(ISBLANK(INDIRECT("J464"))," ",(INDIRECT("J464")))</f>
        <v xml:space="preserve"> </v>
      </c>
      <c r="BK464" s="50" t="str">
        <f ca="1">IF(ISBLANK(INDIRECT("K464"))," ",(INDIRECT("K464")))</f>
        <v xml:space="preserve"> </v>
      </c>
      <c r="BL464" s="50" t="str">
        <f ca="1">IF(ISBLANK(INDIRECT("L464"))," ",(INDIRECT("L464")))</f>
        <v xml:space="preserve"> </v>
      </c>
      <c r="BM464" s="50" t="str">
        <f ca="1">IF(ISBLANK(INDIRECT("M464"))," ",(INDIRECT("M464")))</f>
        <v xml:space="preserve"> </v>
      </c>
      <c r="BN464" s="50" t="str">
        <f ca="1">IF(ISBLANK(INDIRECT("N464"))," ",(INDIRECT("N464")))</f>
        <v xml:space="preserve"> </v>
      </c>
      <c r="BO464" s="40" t="str">
        <f t="shared" ca="1" si="16"/>
        <v xml:space="preserve"> </v>
      </c>
      <c r="BP464" s="50" t="str">
        <f ca="1">IF(ISBLANK(INDIRECT("O464"))," ",(INDIRECT("O464")))</f>
        <v xml:space="preserve"> </v>
      </c>
      <c r="BQ464" s="50" t="str">
        <f ca="1">IF(ISBLANK(INDIRECT("P464"))," ",(INDIRECT("P464")))</f>
        <v xml:space="preserve"> </v>
      </c>
      <c r="BR464" s="50">
        <f ca="1">IF(ISBLANK(INDIRECT("Q464"))," ",(INDIRECT("Q464")))</f>
        <v>0</v>
      </c>
      <c r="BS464" s="50" t="str">
        <f ca="1">IF(ISBLANK(INDIRECT("R464"))," ",(INDIRECT("R464")))</f>
        <v xml:space="preserve"> </v>
      </c>
      <c r="BT464" s="50" t="str">
        <f ca="1">IF(ISBLANK(INDIRECT("S464"))," ",(INDIRECT("S464")))</f>
        <v xml:space="preserve"> </v>
      </c>
      <c r="BU464" s="40"/>
    </row>
    <row r="465" spans="1:73" x14ac:dyDescent="0.25">
      <c r="A465" s="379">
        <v>460</v>
      </c>
      <c r="B465" s="226"/>
      <c r="C465" s="227"/>
      <c r="D465" s="226"/>
      <c r="E465" s="227"/>
      <c r="F465" s="226"/>
      <c r="G465" s="226"/>
      <c r="H465" s="226"/>
      <c r="I465" s="226"/>
      <c r="J465" s="226"/>
      <c r="K465" s="226"/>
      <c r="L465" s="226"/>
      <c r="M465" s="226"/>
      <c r="N465" s="226"/>
      <c r="O465" s="235"/>
      <c r="P465" s="235"/>
      <c r="Q465" s="150">
        <f t="shared" si="17"/>
        <v>0</v>
      </c>
      <c r="R465" s="147"/>
      <c r="S465" s="226"/>
      <c r="BA465" s="50">
        <f ca="1">IF(ISBLANK(INDIRECT("A465"))," ",(INDIRECT("A465")))</f>
        <v>460</v>
      </c>
      <c r="BB465" s="50" t="str">
        <f ca="1">IF(ISBLANK(INDIRECT("B465"))," ",(INDIRECT("B465")))</f>
        <v xml:space="preserve"> </v>
      </c>
      <c r="BC465" s="50" t="str">
        <f ca="1">IF(ISBLANK(INDIRECT("C465"))," ",(INDIRECT("C465")))</f>
        <v xml:space="preserve"> </v>
      </c>
      <c r="BD465" s="50" t="str">
        <f ca="1">IF(ISBLANK(INDIRECT("D465"))," ",(INDIRECT("D465")))</f>
        <v xml:space="preserve"> </v>
      </c>
      <c r="BE465" s="50" t="str">
        <f ca="1">IF(ISBLANK(INDIRECT("E465"))," ",(INDIRECT("E465")))</f>
        <v xml:space="preserve"> </v>
      </c>
      <c r="BF465" s="50" t="str">
        <f ca="1">IF(ISBLANK(INDIRECT("F465"))," ",(INDIRECT("F465")))</f>
        <v xml:space="preserve"> </v>
      </c>
      <c r="BG465" s="50" t="str">
        <f ca="1">IF(ISBLANK(INDIRECT("G465"))," ",(INDIRECT("G465")))</f>
        <v xml:space="preserve"> </v>
      </c>
      <c r="BH465" s="50" t="str">
        <f ca="1">IF(ISBLANK(INDIRECT("H465"))," ",(INDIRECT("H465")))</f>
        <v xml:space="preserve"> </v>
      </c>
      <c r="BI465" s="50" t="str">
        <f ca="1">IF(ISBLANK(INDIRECT("I465"))," ",(INDIRECT("I465")))</f>
        <v xml:space="preserve"> </v>
      </c>
      <c r="BJ465" s="50" t="str">
        <f ca="1">IF(ISBLANK(INDIRECT("J465"))," ",(INDIRECT("J465")))</f>
        <v xml:space="preserve"> </v>
      </c>
      <c r="BK465" s="50" t="str">
        <f ca="1">IF(ISBLANK(INDIRECT("K465"))," ",(INDIRECT("K465")))</f>
        <v xml:space="preserve"> </v>
      </c>
      <c r="BL465" s="50" t="str">
        <f ca="1">IF(ISBLANK(INDIRECT("L465"))," ",(INDIRECT("L465")))</f>
        <v xml:space="preserve"> </v>
      </c>
      <c r="BM465" s="50" t="str">
        <f ca="1">IF(ISBLANK(INDIRECT("M465"))," ",(INDIRECT("M465")))</f>
        <v xml:space="preserve"> </v>
      </c>
      <c r="BN465" s="50" t="str">
        <f ca="1">IF(ISBLANK(INDIRECT("N465"))," ",(INDIRECT("N465")))</f>
        <v xml:space="preserve"> </v>
      </c>
      <c r="BO465" s="40" t="str">
        <f t="shared" ca="1" si="16"/>
        <v xml:space="preserve"> </v>
      </c>
      <c r="BP465" s="50" t="str">
        <f ca="1">IF(ISBLANK(INDIRECT("O465"))," ",(INDIRECT("O465")))</f>
        <v xml:space="preserve"> </v>
      </c>
      <c r="BQ465" s="50" t="str">
        <f ca="1">IF(ISBLANK(INDIRECT("P465"))," ",(INDIRECT("P465")))</f>
        <v xml:space="preserve"> </v>
      </c>
      <c r="BR465" s="50">
        <f ca="1">IF(ISBLANK(INDIRECT("Q465"))," ",(INDIRECT("Q465")))</f>
        <v>0</v>
      </c>
      <c r="BS465" s="50" t="str">
        <f ca="1">IF(ISBLANK(INDIRECT("R465"))," ",(INDIRECT("R465")))</f>
        <v xml:space="preserve"> </v>
      </c>
      <c r="BT465" s="50" t="str">
        <f ca="1">IF(ISBLANK(INDIRECT("S465"))," ",(INDIRECT("S465")))</f>
        <v xml:space="preserve"> </v>
      </c>
      <c r="BU465" s="40"/>
    </row>
    <row r="466" spans="1:73" x14ac:dyDescent="0.25">
      <c r="A466" s="379">
        <v>461</v>
      </c>
      <c r="B466" s="226"/>
      <c r="C466" s="227"/>
      <c r="D466" s="226"/>
      <c r="E466" s="227"/>
      <c r="F466" s="226"/>
      <c r="G466" s="226"/>
      <c r="H466" s="226"/>
      <c r="I466" s="226"/>
      <c r="J466" s="226"/>
      <c r="K466" s="226"/>
      <c r="L466" s="226"/>
      <c r="M466" s="226"/>
      <c r="N466" s="226"/>
      <c r="O466" s="235"/>
      <c r="P466" s="235"/>
      <c r="Q466" s="150">
        <f t="shared" si="17"/>
        <v>0</v>
      </c>
      <c r="R466" s="147"/>
      <c r="S466" s="226"/>
      <c r="BA466" s="50">
        <f ca="1">IF(ISBLANK(INDIRECT("A466"))," ",(INDIRECT("A466")))</f>
        <v>461</v>
      </c>
      <c r="BB466" s="50" t="str">
        <f ca="1">IF(ISBLANK(INDIRECT("B466"))," ",(INDIRECT("B466")))</f>
        <v xml:space="preserve"> </v>
      </c>
      <c r="BC466" s="50" t="str">
        <f ca="1">IF(ISBLANK(INDIRECT("C466"))," ",(INDIRECT("C466")))</f>
        <v xml:space="preserve"> </v>
      </c>
      <c r="BD466" s="50" t="str">
        <f ca="1">IF(ISBLANK(INDIRECT("D466"))," ",(INDIRECT("D466")))</f>
        <v xml:space="preserve"> </v>
      </c>
      <c r="BE466" s="50" t="str">
        <f ca="1">IF(ISBLANK(INDIRECT("E466"))," ",(INDIRECT("E466")))</f>
        <v xml:space="preserve"> </v>
      </c>
      <c r="BF466" s="50" t="str">
        <f ca="1">IF(ISBLANK(INDIRECT("F466"))," ",(INDIRECT("F466")))</f>
        <v xml:space="preserve"> </v>
      </c>
      <c r="BG466" s="50" t="str">
        <f ca="1">IF(ISBLANK(INDIRECT("G466"))," ",(INDIRECT("G466")))</f>
        <v xml:space="preserve"> </v>
      </c>
      <c r="BH466" s="50" t="str">
        <f ca="1">IF(ISBLANK(INDIRECT("H466"))," ",(INDIRECT("H466")))</f>
        <v xml:space="preserve"> </v>
      </c>
      <c r="BI466" s="50" t="str">
        <f ca="1">IF(ISBLANK(INDIRECT("I466"))," ",(INDIRECT("I466")))</f>
        <v xml:space="preserve"> </v>
      </c>
      <c r="BJ466" s="50" t="str">
        <f ca="1">IF(ISBLANK(INDIRECT("J466"))," ",(INDIRECT("J466")))</f>
        <v xml:space="preserve"> </v>
      </c>
      <c r="BK466" s="50" t="str">
        <f ca="1">IF(ISBLANK(INDIRECT("K466"))," ",(INDIRECT("K466")))</f>
        <v xml:space="preserve"> </v>
      </c>
      <c r="BL466" s="50" t="str">
        <f ca="1">IF(ISBLANK(INDIRECT("L466"))," ",(INDIRECT("L466")))</f>
        <v xml:space="preserve"> </v>
      </c>
      <c r="BM466" s="50" t="str">
        <f ca="1">IF(ISBLANK(INDIRECT("M466"))," ",(INDIRECT("M466")))</f>
        <v xml:space="preserve"> </v>
      </c>
      <c r="BN466" s="50" t="str">
        <f ca="1">IF(ISBLANK(INDIRECT("N466"))," ",(INDIRECT("N466")))</f>
        <v xml:space="preserve"> </v>
      </c>
      <c r="BO466" s="40" t="str">
        <f t="shared" ca="1" si="16"/>
        <v xml:space="preserve"> </v>
      </c>
      <c r="BP466" s="50" t="str">
        <f ca="1">IF(ISBLANK(INDIRECT("O466"))," ",(INDIRECT("O466")))</f>
        <v xml:space="preserve"> </v>
      </c>
      <c r="BQ466" s="50" t="str">
        <f ca="1">IF(ISBLANK(INDIRECT("P466"))," ",(INDIRECT("P466")))</f>
        <v xml:space="preserve"> </v>
      </c>
      <c r="BR466" s="50">
        <f ca="1">IF(ISBLANK(INDIRECT("Q466"))," ",(INDIRECT("Q466")))</f>
        <v>0</v>
      </c>
      <c r="BS466" s="50" t="str">
        <f ca="1">IF(ISBLANK(INDIRECT("R466"))," ",(INDIRECT("R466")))</f>
        <v xml:space="preserve"> </v>
      </c>
      <c r="BT466" s="50" t="str">
        <f ca="1">IF(ISBLANK(INDIRECT("S466"))," ",(INDIRECT("S466")))</f>
        <v xml:space="preserve"> </v>
      </c>
      <c r="BU466" s="40"/>
    </row>
    <row r="467" spans="1:73" x14ac:dyDescent="0.25">
      <c r="A467" s="379">
        <v>462</v>
      </c>
      <c r="B467" s="226"/>
      <c r="C467" s="227"/>
      <c r="D467" s="226"/>
      <c r="E467" s="227"/>
      <c r="F467" s="226"/>
      <c r="G467" s="226"/>
      <c r="H467" s="226"/>
      <c r="I467" s="226"/>
      <c r="J467" s="226"/>
      <c r="K467" s="226"/>
      <c r="L467" s="226"/>
      <c r="M467" s="226"/>
      <c r="N467" s="226"/>
      <c r="O467" s="235"/>
      <c r="P467" s="235"/>
      <c r="Q467" s="150">
        <f t="shared" si="17"/>
        <v>0</v>
      </c>
      <c r="R467" s="147"/>
      <c r="S467" s="226"/>
      <c r="BA467" s="50">
        <f ca="1">IF(ISBLANK(INDIRECT("A467"))," ",(INDIRECT("A467")))</f>
        <v>462</v>
      </c>
      <c r="BB467" s="50" t="str">
        <f ca="1">IF(ISBLANK(INDIRECT("B467"))," ",(INDIRECT("B467")))</f>
        <v xml:space="preserve"> </v>
      </c>
      <c r="BC467" s="50" t="str">
        <f ca="1">IF(ISBLANK(INDIRECT("C467"))," ",(INDIRECT("C467")))</f>
        <v xml:space="preserve"> </v>
      </c>
      <c r="BD467" s="50" t="str">
        <f ca="1">IF(ISBLANK(INDIRECT("D467"))," ",(INDIRECT("D467")))</f>
        <v xml:space="preserve"> </v>
      </c>
      <c r="BE467" s="50" t="str">
        <f ca="1">IF(ISBLANK(INDIRECT("E467"))," ",(INDIRECT("E467")))</f>
        <v xml:space="preserve"> </v>
      </c>
      <c r="BF467" s="50" t="str">
        <f ca="1">IF(ISBLANK(INDIRECT("F467"))," ",(INDIRECT("F467")))</f>
        <v xml:space="preserve"> </v>
      </c>
      <c r="BG467" s="50" t="str">
        <f ca="1">IF(ISBLANK(INDIRECT("G467"))," ",(INDIRECT("G467")))</f>
        <v xml:space="preserve"> </v>
      </c>
      <c r="BH467" s="50" t="str">
        <f ca="1">IF(ISBLANK(INDIRECT("H467"))," ",(INDIRECT("H467")))</f>
        <v xml:space="preserve"> </v>
      </c>
      <c r="BI467" s="50" t="str">
        <f ca="1">IF(ISBLANK(INDIRECT("I467"))," ",(INDIRECT("I467")))</f>
        <v xml:space="preserve"> </v>
      </c>
      <c r="BJ467" s="50" t="str">
        <f ca="1">IF(ISBLANK(INDIRECT("J467"))," ",(INDIRECT("J467")))</f>
        <v xml:space="preserve"> </v>
      </c>
      <c r="BK467" s="50" t="str">
        <f ca="1">IF(ISBLANK(INDIRECT("K467"))," ",(INDIRECT("K467")))</f>
        <v xml:space="preserve"> </v>
      </c>
      <c r="BL467" s="50" t="str">
        <f ca="1">IF(ISBLANK(INDIRECT("L467"))," ",(INDIRECT("L467")))</f>
        <v xml:space="preserve"> </v>
      </c>
      <c r="BM467" s="50" t="str">
        <f ca="1">IF(ISBLANK(INDIRECT("M467"))," ",(INDIRECT("M467")))</f>
        <v xml:space="preserve"> </v>
      </c>
      <c r="BN467" s="50" t="str">
        <f ca="1">IF(ISBLANK(INDIRECT("N467"))," ",(INDIRECT("N467")))</f>
        <v xml:space="preserve"> </v>
      </c>
      <c r="BO467" s="40" t="str">
        <f t="shared" ca="1" si="16"/>
        <v xml:space="preserve"> </v>
      </c>
      <c r="BP467" s="50" t="str">
        <f ca="1">IF(ISBLANK(INDIRECT("O467"))," ",(INDIRECT("O467")))</f>
        <v xml:space="preserve"> </v>
      </c>
      <c r="BQ467" s="50" t="str">
        <f ca="1">IF(ISBLANK(INDIRECT("P467"))," ",(INDIRECT("P467")))</f>
        <v xml:space="preserve"> </v>
      </c>
      <c r="BR467" s="50">
        <f ca="1">IF(ISBLANK(INDIRECT("Q467"))," ",(INDIRECT("Q467")))</f>
        <v>0</v>
      </c>
      <c r="BS467" s="50" t="str">
        <f ca="1">IF(ISBLANK(INDIRECT("R467"))," ",(INDIRECT("R467")))</f>
        <v xml:space="preserve"> </v>
      </c>
      <c r="BT467" s="50" t="str">
        <f ca="1">IF(ISBLANK(INDIRECT("S467"))," ",(INDIRECT("S467")))</f>
        <v xml:space="preserve"> </v>
      </c>
      <c r="BU467" s="40"/>
    </row>
    <row r="468" spans="1:73" x14ac:dyDescent="0.25">
      <c r="A468" s="379">
        <v>463</v>
      </c>
      <c r="B468" s="226"/>
      <c r="C468" s="227"/>
      <c r="D468" s="226"/>
      <c r="E468" s="227"/>
      <c r="F468" s="226"/>
      <c r="G468" s="226"/>
      <c r="H468" s="226"/>
      <c r="I468" s="226"/>
      <c r="J468" s="226"/>
      <c r="K468" s="226"/>
      <c r="L468" s="226"/>
      <c r="M468" s="226"/>
      <c r="N468" s="226"/>
      <c r="O468" s="235"/>
      <c r="P468" s="235"/>
      <c r="Q468" s="150">
        <f t="shared" si="17"/>
        <v>0</v>
      </c>
      <c r="R468" s="147"/>
      <c r="S468" s="226"/>
      <c r="BA468" s="50">
        <f ca="1">IF(ISBLANK(INDIRECT("A468"))," ",(INDIRECT("A468")))</f>
        <v>463</v>
      </c>
      <c r="BB468" s="50" t="str">
        <f ca="1">IF(ISBLANK(INDIRECT("B468"))," ",(INDIRECT("B468")))</f>
        <v xml:space="preserve"> </v>
      </c>
      <c r="BC468" s="50" t="str">
        <f ca="1">IF(ISBLANK(INDIRECT("C468"))," ",(INDIRECT("C468")))</f>
        <v xml:space="preserve"> </v>
      </c>
      <c r="BD468" s="50" t="str">
        <f ca="1">IF(ISBLANK(INDIRECT("D468"))," ",(INDIRECT("D468")))</f>
        <v xml:space="preserve"> </v>
      </c>
      <c r="BE468" s="50" t="str">
        <f ca="1">IF(ISBLANK(INDIRECT("E468"))," ",(INDIRECT("E468")))</f>
        <v xml:space="preserve"> </v>
      </c>
      <c r="BF468" s="50" t="str">
        <f ca="1">IF(ISBLANK(INDIRECT("F468"))," ",(INDIRECT("F468")))</f>
        <v xml:space="preserve"> </v>
      </c>
      <c r="BG468" s="50" t="str">
        <f ca="1">IF(ISBLANK(INDIRECT("G468"))," ",(INDIRECT("G468")))</f>
        <v xml:space="preserve"> </v>
      </c>
      <c r="BH468" s="50" t="str">
        <f ca="1">IF(ISBLANK(INDIRECT("H468"))," ",(INDIRECT("H468")))</f>
        <v xml:space="preserve"> </v>
      </c>
      <c r="BI468" s="50" t="str">
        <f ca="1">IF(ISBLANK(INDIRECT("I468"))," ",(INDIRECT("I468")))</f>
        <v xml:space="preserve"> </v>
      </c>
      <c r="BJ468" s="50" t="str">
        <f ca="1">IF(ISBLANK(INDIRECT("J468"))," ",(INDIRECT("J468")))</f>
        <v xml:space="preserve"> </v>
      </c>
      <c r="BK468" s="50" t="str">
        <f ca="1">IF(ISBLANK(INDIRECT("K468"))," ",(INDIRECT("K468")))</f>
        <v xml:space="preserve"> </v>
      </c>
      <c r="BL468" s="50" t="str">
        <f ca="1">IF(ISBLANK(INDIRECT("L468"))," ",(INDIRECT("L468")))</f>
        <v xml:space="preserve"> </v>
      </c>
      <c r="BM468" s="50" t="str">
        <f ca="1">IF(ISBLANK(INDIRECT("M468"))," ",(INDIRECT("M468")))</f>
        <v xml:space="preserve"> </v>
      </c>
      <c r="BN468" s="50" t="str">
        <f ca="1">IF(ISBLANK(INDIRECT("N468"))," ",(INDIRECT("N468")))</f>
        <v xml:space="preserve"> </v>
      </c>
      <c r="BO468" s="40" t="str">
        <f t="shared" ca="1" si="16"/>
        <v xml:space="preserve"> </v>
      </c>
      <c r="BP468" s="50" t="str">
        <f ca="1">IF(ISBLANK(INDIRECT("O468"))," ",(INDIRECT("O468")))</f>
        <v xml:space="preserve"> </v>
      </c>
      <c r="BQ468" s="50" t="str">
        <f ca="1">IF(ISBLANK(INDIRECT("P468"))," ",(INDIRECT("P468")))</f>
        <v xml:space="preserve"> </v>
      </c>
      <c r="BR468" s="50">
        <f ca="1">IF(ISBLANK(INDIRECT("Q468"))," ",(INDIRECT("Q468")))</f>
        <v>0</v>
      </c>
      <c r="BS468" s="50" t="str">
        <f ca="1">IF(ISBLANK(INDIRECT("R468"))," ",(INDIRECT("R468")))</f>
        <v xml:space="preserve"> </v>
      </c>
      <c r="BT468" s="50" t="str">
        <f ca="1">IF(ISBLANK(INDIRECT("S468"))," ",(INDIRECT("S468")))</f>
        <v xml:space="preserve"> </v>
      </c>
      <c r="BU468" s="40"/>
    </row>
    <row r="469" spans="1:73" x14ac:dyDescent="0.25">
      <c r="A469" s="379">
        <v>464</v>
      </c>
      <c r="B469" s="226"/>
      <c r="C469" s="227"/>
      <c r="D469" s="226"/>
      <c r="E469" s="227"/>
      <c r="F469" s="226"/>
      <c r="G469" s="226"/>
      <c r="H469" s="226"/>
      <c r="I469" s="226"/>
      <c r="J469" s="226"/>
      <c r="K469" s="226"/>
      <c r="L469" s="226"/>
      <c r="M469" s="226"/>
      <c r="N469" s="226"/>
      <c r="O469" s="235"/>
      <c r="P469" s="235"/>
      <c r="Q469" s="150">
        <f t="shared" si="17"/>
        <v>0</v>
      </c>
      <c r="R469" s="147"/>
      <c r="S469" s="226"/>
      <c r="BA469" s="50">
        <f ca="1">IF(ISBLANK(INDIRECT("A469"))," ",(INDIRECT("A469")))</f>
        <v>464</v>
      </c>
      <c r="BB469" s="50" t="str">
        <f ca="1">IF(ISBLANK(INDIRECT("B469"))," ",(INDIRECT("B469")))</f>
        <v xml:space="preserve"> </v>
      </c>
      <c r="BC469" s="50" t="str">
        <f ca="1">IF(ISBLANK(INDIRECT("C469"))," ",(INDIRECT("C469")))</f>
        <v xml:space="preserve"> </v>
      </c>
      <c r="BD469" s="50" t="str">
        <f ca="1">IF(ISBLANK(INDIRECT("D469"))," ",(INDIRECT("D469")))</f>
        <v xml:space="preserve"> </v>
      </c>
      <c r="BE469" s="50" t="str">
        <f ca="1">IF(ISBLANK(INDIRECT("E469"))," ",(INDIRECT("E469")))</f>
        <v xml:space="preserve"> </v>
      </c>
      <c r="BF469" s="50" t="str">
        <f ca="1">IF(ISBLANK(INDIRECT("F469"))," ",(INDIRECT("F469")))</f>
        <v xml:space="preserve"> </v>
      </c>
      <c r="BG469" s="50" t="str">
        <f ca="1">IF(ISBLANK(INDIRECT("G469"))," ",(INDIRECT("G469")))</f>
        <v xml:space="preserve"> </v>
      </c>
      <c r="BH469" s="50" t="str">
        <f ca="1">IF(ISBLANK(INDIRECT("H469"))," ",(INDIRECT("H469")))</f>
        <v xml:space="preserve"> </v>
      </c>
      <c r="BI469" s="50" t="str">
        <f ca="1">IF(ISBLANK(INDIRECT("I469"))," ",(INDIRECT("I469")))</f>
        <v xml:space="preserve"> </v>
      </c>
      <c r="BJ469" s="50" t="str">
        <f ca="1">IF(ISBLANK(INDIRECT("J469"))," ",(INDIRECT("J469")))</f>
        <v xml:space="preserve"> </v>
      </c>
      <c r="BK469" s="50" t="str">
        <f ca="1">IF(ISBLANK(INDIRECT("K469"))," ",(INDIRECT("K469")))</f>
        <v xml:space="preserve"> </v>
      </c>
      <c r="BL469" s="50" t="str">
        <f ca="1">IF(ISBLANK(INDIRECT("L469"))," ",(INDIRECT("L469")))</f>
        <v xml:space="preserve"> </v>
      </c>
      <c r="BM469" s="50" t="str">
        <f ca="1">IF(ISBLANK(INDIRECT("M469"))," ",(INDIRECT("M469")))</f>
        <v xml:space="preserve"> </v>
      </c>
      <c r="BN469" s="50" t="str">
        <f ca="1">IF(ISBLANK(INDIRECT("N469"))," ",(INDIRECT("N469")))</f>
        <v xml:space="preserve"> </v>
      </c>
      <c r="BO469" s="40" t="str">
        <f t="shared" ca="1" si="16"/>
        <v xml:space="preserve"> </v>
      </c>
      <c r="BP469" s="50" t="str">
        <f ca="1">IF(ISBLANK(INDIRECT("O469"))," ",(INDIRECT("O469")))</f>
        <v xml:space="preserve"> </v>
      </c>
      <c r="BQ469" s="50" t="str">
        <f ca="1">IF(ISBLANK(INDIRECT("P469"))," ",(INDIRECT("P469")))</f>
        <v xml:space="preserve"> </v>
      </c>
      <c r="BR469" s="50">
        <f ca="1">IF(ISBLANK(INDIRECT("Q469"))," ",(INDIRECT("Q469")))</f>
        <v>0</v>
      </c>
      <c r="BS469" s="50" t="str">
        <f ca="1">IF(ISBLANK(INDIRECT("R469"))," ",(INDIRECT("R469")))</f>
        <v xml:space="preserve"> </v>
      </c>
      <c r="BT469" s="50" t="str">
        <f ca="1">IF(ISBLANK(INDIRECT("S469"))," ",(INDIRECT("S469")))</f>
        <v xml:space="preserve"> </v>
      </c>
      <c r="BU469" s="40"/>
    </row>
    <row r="470" spans="1:73" x14ac:dyDescent="0.25">
      <c r="A470" s="379">
        <v>465</v>
      </c>
      <c r="B470" s="226"/>
      <c r="C470" s="227"/>
      <c r="D470" s="226"/>
      <c r="E470" s="227"/>
      <c r="F470" s="226"/>
      <c r="G470" s="226"/>
      <c r="H470" s="226"/>
      <c r="I470" s="226"/>
      <c r="J470" s="226"/>
      <c r="K470" s="226"/>
      <c r="L470" s="226"/>
      <c r="M470" s="226"/>
      <c r="N470" s="226"/>
      <c r="O470" s="235"/>
      <c r="P470" s="235"/>
      <c r="Q470" s="150">
        <f t="shared" si="17"/>
        <v>0</v>
      </c>
      <c r="R470" s="147"/>
      <c r="S470" s="226"/>
      <c r="BA470" s="50">
        <f ca="1">IF(ISBLANK(INDIRECT("A470"))," ",(INDIRECT("A470")))</f>
        <v>465</v>
      </c>
      <c r="BB470" s="50" t="str">
        <f ca="1">IF(ISBLANK(INDIRECT("B470"))," ",(INDIRECT("B470")))</f>
        <v xml:space="preserve"> </v>
      </c>
      <c r="BC470" s="50" t="str">
        <f ca="1">IF(ISBLANK(INDIRECT("C470"))," ",(INDIRECT("C470")))</f>
        <v xml:space="preserve"> </v>
      </c>
      <c r="BD470" s="50" t="str">
        <f ca="1">IF(ISBLANK(INDIRECT("D470"))," ",(INDIRECT("D470")))</f>
        <v xml:space="preserve"> </v>
      </c>
      <c r="BE470" s="50" t="str">
        <f ca="1">IF(ISBLANK(INDIRECT("E470"))," ",(INDIRECT("E470")))</f>
        <v xml:space="preserve"> </v>
      </c>
      <c r="BF470" s="50" t="str">
        <f ca="1">IF(ISBLANK(INDIRECT("F470"))," ",(INDIRECT("F470")))</f>
        <v xml:space="preserve"> </v>
      </c>
      <c r="BG470" s="50" t="str">
        <f ca="1">IF(ISBLANK(INDIRECT("G470"))," ",(INDIRECT("G470")))</f>
        <v xml:space="preserve"> </v>
      </c>
      <c r="BH470" s="50" t="str">
        <f ca="1">IF(ISBLANK(INDIRECT("H470"))," ",(INDIRECT("H470")))</f>
        <v xml:space="preserve"> </v>
      </c>
      <c r="BI470" s="50" t="str">
        <f ca="1">IF(ISBLANK(INDIRECT("I470"))," ",(INDIRECT("I470")))</f>
        <v xml:space="preserve"> </v>
      </c>
      <c r="BJ470" s="50" t="str">
        <f ca="1">IF(ISBLANK(INDIRECT("J470"))," ",(INDIRECT("J470")))</f>
        <v xml:space="preserve"> </v>
      </c>
      <c r="BK470" s="50" t="str">
        <f ca="1">IF(ISBLANK(INDIRECT("K470"))," ",(INDIRECT("K470")))</f>
        <v xml:space="preserve"> </v>
      </c>
      <c r="BL470" s="50" t="str">
        <f ca="1">IF(ISBLANK(INDIRECT("L470"))," ",(INDIRECT("L470")))</f>
        <v xml:space="preserve"> </v>
      </c>
      <c r="BM470" s="50" t="str">
        <f ca="1">IF(ISBLANK(INDIRECT("M470"))," ",(INDIRECT("M470")))</f>
        <v xml:space="preserve"> </v>
      </c>
      <c r="BN470" s="50" t="str">
        <f ca="1">IF(ISBLANK(INDIRECT("N470"))," ",(INDIRECT("N470")))</f>
        <v xml:space="preserve"> </v>
      </c>
      <c r="BO470" s="40" t="str">
        <f t="shared" ca="1" si="16"/>
        <v xml:space="preserve"> </v>
      </c>
      <c r="BP470" s="50" t="str">
        <f ca="1">IF(ISBLANK(INDIRECT("O470"))," ",(INDIRECT("O470")))</f>
        <v xml:space="preserve"> </v>
      </c>
      <c r="BQ470" s="50" t="str">
        <f ca="1">IF(ISBLANK(INDIRECT("P470"))," ",(INDIRECT("P470")))</f>
        <v xml:space="preserve"> </v>
      </c>
      <c r="BR470" s="50">
        <f ca="1">IF(ISBLANK(INDIRECT("Q470"))," ",(INDIRECT("Q470")))</f>
        <v>0</v>
      </c>
      <c r="BS470" s="50" t="str">
        <f ca="1">IF(ISBLANK(INDIRECT("R470"))," ",(INDIRECT("R470")))</f>
        <v xml:space="preserve"> </v>
      </c>
      <c r="BT470" s="50" t="str">
        <f ca="1">IF(ISBLANK(INDIRECT("S470"))," ",(INDIRECT("S470")))</f>
        <v xml:space="preserve"> </v>
      </c>
      <c r="BU470" s="40"/>
    </row>
    <row r="471" spans="1:73" x14ac:dyDescent="0.25">
      <c r="A471" s="379">
        <v>466</v>
      </c>
      <c r="B471" s="226"/>
      <c r="C471" s="227"/>
      <c r="D471" s="226"/>
      <c r="E471" s="227"/>
      <c r="F471" s="226"/>
      <c r="G471" s="226"/>
      <c r="H471" s="226"/>
      <c r="I471" s="226"/>
      <c r="J471" s="226"/>
      <c r="K471" s="226"/>
      <c r="L471" s="226"/>
      <c r="M471" s="226"/>
      <c r="N471" s="226"/>
      <c r="O471" s="235"/>
      <c r="P471" s="235"/>
      <c r="Q471" s="150">
        <f t="shared" si="17"/>
        <v>0</v>
      </c>
      <c r="R471" s="147"/>
      <c r="S471" s="226"/>
      <c r="BA471" s="50">
        <f ca="1">IF(ISBLANK(INDIRECT("A471"))," ",(INDIRECT("A471")))</f>
        <v>466</v>
      </c>
      <c r="BB471" s="50" t="str">
        <f ca="1">IF(ISBLANK(INDIRECT("B471"))," ",(INDIRECT("B471")))</f>
        <v xml:space="preserve"> </v>
      </c>
      <c r="BC471" s="50" t="str">
        <f ca="1">IF(ISBLANK(INDIRECT("C471"))," ",(INDIRECT("C471")))</f>
        <v xml:space="preserve"> </v>
      </c>
      <c r="BD471" s="50" t="str">
        <f ca="1">IF(ISBLANK(INDIRECT("D471"))," ",(INDIRECT("D471")))</f>
        <v xml:space="preserve"> </v>
      </c>
      <c r="BE471" s="50" t="str">
        <f ca="1">IF(ISBLANK(INDIRECT("E471"))," ",(INDIRECT("E471")))</f>
        <v xml:space="preserve"> </v>
      </c>
      <c r="BF471" s="50" t="str">
        <f ca="1">IF(ISBLANK(INDIRECT("F471"))," ",(INDIRECT("F471")))</f>
        <v xml:space="preserve"> </v>
      </c>
      <c r="BG471" s="50" t="str">
        <f ca="1">IF(ISBLANK(INDIRECT("G471"))," ",(INDIRECT("G471")))</f>
        <v xml:space="preserve"> </v>
      </c>
      <c r="BH471" s="50" t="str">
        <f ca="1">IF(ISBLANK(INDIRECT("H471"))," ",(INDIRECT("H471")))</f>
        <v xml:space="preserve"> </v>
      </c>
      <c r="BI471" s="50" t="str">
        <f ca="1">IF(ISBLANK(INDIRECT("I471"))," ",(INDIRECT("I471")))</f>
        <v xml:space="preserve"> </v>
      </c>
      <c r="BJ471" s="50" t="str">
        <f ca="1">IF(ISBLANK(INDIRECT("J471"))," ",(INDIRECT("J471")))</f>
        <v xml:space="preserve"> </v>
      </c>
      <c r="BK471" s="50" t="str">
        <f ca="1">IF(ISBLANK(INDIRECT("K471"))," ",(INDIRECT("K471")))</f>
        <v xml:space="preserve"> </v>
      </c>
      <c r="BL471" s="50" t="str">
        <f ca="1">IF(ISBLANK(INDIRECT("L471"))," ",(INDIRECT("L471")))</f>
        <v xml:space="preserve"> </v>
      </c>
      <c r="BM471" s="50" t="str">
        <f ca="1">IF(ISBLANK(INDIRECT("M471"))," ",(INDIRECT("M471")))</f>
        <v xml:space="preserve"> </v>
      </c>
      <c r="BN471" s="50" t="str">
        <f ca="1">IF(ISBLANK(INDIRECT("N471"))," ",(INDIRECT("N471")))</f>
        <v xml:space="preserve"> </v>
      </c>
      <c r="BO471" s="40" t="str">
        <f t="shared" ca="1" si="16"/>
        <v xml:space="preserve"> </v>
      </c>
      <c r="BP471" s="50" t="str">
        <f ca="1">IF(ISBLANK(INDIRECT("O471"))," ",(INDIRECT("O471")))</f>
        <v xml:space="preserve"> </v>
      </c>
      <c r="BQ471" s="50" t="str">
        <f ca="1">IF(ISBLANK(INDIRECT("P471"))," ",(INDIRECT("P471")))</f>
        <v xml:space="preserve"> </v>
      </c>
      <c r="BR471" s="50">
        <f ca="1">IF(ISBLANK(INDIRECT("Q471"))," ",(INDIRECT("Q471")))</f>
        <v>0</v>
      </c>
      <c r="BS471" s="50" t="str">
        <f ca="1">IF(ISBLANK(INDIRECT("R471"))," ",(INDIRECT("R471")))</f>
        <v xml:space="preserve"> </v>
      </c>
      <c r="BT471" s="50" t="str">
        <f ca="1">IF(ISBLANK(INDIRECT("S471"))," ",(INDIRECT("S471")))</f>
        <v xml:space="preserve"> </v>
      </c>
      <c r="BU471" s="40"/>
    </row>
    <row r="472" spans="1:73" x14ac:dyDescent="0.25">
      <c r="A472" s="379">
        <v>467</v>
      </c>
      <c r="B472" s="226"/>
      <c r="C472" s="227"/>
      <c r="D472" s="226"/>
      <c r="E472" s="227"/>
      <c r="F472" s="226"/>
      <c r="G472" s="226"/>
      <c r="H472" s="226"/>
      <c r="I472" s="226"/>
      <c r="J472" s="226"/>
      <c r="K472" s="226"/>
      <c r="L472" s="226"/>
      <c r="M472" s="226"/>
      <c r="N472" s="226"/>
      <c r="O472" s="235"/>
      <c r="P472" s="235"/>
      <c r="Q472" s="150">
        <f t="shared" si="17"/>
        <v>0</v>
      </c>
      <c r="R472" s="147"/>
      <c r="S472" s="226"/>
      <c r="BA472" s="50">
        <f ca="1">IF(ISBLANK(INDIRECT("A472"))," ",(INDIRECT("A472")))</f>
        <v>467</v>
      </c>
      <c r="BB472" s="50" t="str">
        <f ca="1">IF(ISBLANK(INDIRECT("B472"))," ",(INDIRECT("B472")))</f>
        <v xml:space="preserve"> </v>
      </c>
      <c r="BC472" s="50" t="str">
        <f ca="1">IF(ISBLANK(INDIRECT("C472"))," ",(INDIRECT("C472")))</f>
        <v xml:space="preserve"> </v>
      </c>
      <c r="BD472" s="50" t="str">
        <f ca="1">IF(ISBLANK(INDIRECT("D472"))," ",(INDIRECT("D472")))</f>
        <v xml:space="preserve"> </v>
      </c>
      <c r="BE472" s="50" t="str">
        <f ca="1">IF(ISBLANK(INDIRECT("E472"))," ",(INDIRECT("E472")))</f>
        <v xml:space="preserve"> </v>
      </c>
      <c r="BF472" s="50" t="str">
        <f ca="1">IF(ISBLANK(INDIRECT("F472"))," ",(INDIRECT("F472")))</f>
        <v xml:space="preserve"> </v>
      </c>
      <c r="BG472" s="50" t="str">
        <f ca="1">IF(ISBLANK(INDIRECT("G472"))," ",(INDIRECT("G472")))</f>
        <v xml:space="preserve"> </v>
      </c>
      <c r="BH472" s="50" t="str">
        <f ca="1">IF(ISBLANK(INDIRECT("H472"))," ",(INDIRECT("H472")))</f>
        <v xml:space="preserve"> </v>
      </c>
      <c r="BI472" s="50" t="str">
        <f ca="1">IF(ISBLANK(INDIRECT("I472"))," ",(INDIRECT("I472")))</f>
        <v xml:space="preserve"> </v>
      </c>
      <c r="BJ472" s="50" t="str">
        <f ca="1">IF(ISBLANK(INDIRECT("J472"))," ",(INDIRECT("J472")))</f>
        <v xml:space="preserve"> </v>
      </c>
      <c r="BK472" s="50" t="str">
        <f ca="1">IF(ISBLANK(INDIRECT("K472"))," ",(INDIRECT("K472")))</f>
        <v xml:space="preserve"> </v>
      </c>
      <c r="BL472" s="50" t="str">
        <f ca="1">IF(ISBLANK(INDIRECT("L472"))," ",(INDIRECT("L472")))</f>
        <v xml:space="preserve"> </v>
      </c>
      <c r="BM472" s="50" t="str">
        <f ca="1">IF(ISBLANK(INDIRECT("M472"))," ",(INDIRECT("M472")))</f>
        <v xml:space="preserve"> </v>
      </c>
      <c r="BN472" s="50" t="str">
        <f ca="1">IF(ISBLANK(INDIRECT("N472"))," ",(INDIRECT("N472")))</f>
        <v xml:space="preserve"> </v>
      </c>
      <c r="BO472" s="40" t="str">
        <f t="shared" ca="1" si="16"/>
        <v xml:space="preserve"> </v>
      </c>
      <c r="BP472" s="50" t="str">
        <f ca="1">IF(ISBLANK(INDIRECT("O472"))," ",(INDIRECT("O472")))</f>
        <v xml:space="preserve"> </v>
      </c>
      <c r="BQ472" s="50" t="str">
        <f ca="1">IF(ISBLANK(INDIRECT("P472"))," ",(INDIRECT("P472")))</f>
        <v xml:space="preserve"> </v>
      </c>
      <c r="BR472" s="50">
        <f ca="1">IF(ISBLANK(INDIRECT("Q472"))," ",(INDIRECT("Q472")))</f>
        <v>0</v>
      </c>
      <c r="BS472" s="50" t="str">
        <f ca="1">IF(ISBLANK(INDIRECT("R472"))," ",(INDIRECT("R472")))</f>
        <v xml:space="preserve"> </v>
      </c>
      <c r="BT472" s="50" t="str">
        <f ca="1">IF(ISBLANK(INDIRECT("S472"))," ",(INDIRECT("S472")))</f>
        <v xml:space="preserve"> </v>
      </c>
      <c r="BU472" s="40"/>
    </row>
    <row r="473" spans="1:73" x14ac:dyDescent="0.25">
      <c r="A473" s="379">
        <v>468</v>
      </c>
      <c r="B473" s="226"/>
      <c r="C473" s="227"/>
      <c r="D473" s="226"/>
      <c r="E473" s="227"/>
      <c r="F473" s="226"/>
      <c r="G473" s="226"/>
      <c r="H473" s="226"/>
      <c r="I473" s="226"/>
      <c r="J473" s="226"/>
      <c r="K473" s="226"/>
      <c r="L473" s="226"/>
      <c r="M473" s="226"/>
      <c r="N473" s="226"/>
      <c r="O473" s="235"/>
      <c r="P473" s="235"/>
      <c r="Q473" s="150">
        <f t="shared" si="17"/>
        <v>0</v>
      </c>
      <c r="R473" s="147"/>
      <c r="S473" s="226"/>
      <c r="BA473" s="50">
        <f ca="1">IF(ISBLANK(INDIRECT("A473"))," ",(INDIRECT("A473")))</f>
        <v>468</v>
      </c>
      <c r="BB473" s="50" t="str">
        <f ca="1">IF(ISBLANK(INDIRECT("B473"))," ",(INDIRECT("B473")))</f>
        <v xml:space="preserve"> </v>
      </c>
      <c r="BC473" s="50" t="str">
        <f ca="1">IF(ISBLANK(INDIRECT("C473"))," ",(INDIRECT("C473")))</f>
        <v xml:space="preserve"> </v>
      </c>
      <c r="BD473" s="50" t="str">
        <f ca="1">IF(ISBLANK(INDIRECT("D473"))," ",(INDIRECT("D473")))</f>
        <v xml:space="preserve"> </v>
      </c>
      <c r="BE473" s="50" t="str">
        <f ca="1">IF(ISBLANK(INDIRECT("E473"))," ",(INDIRECT("E473")))</f>
        <v xml:space="preserve"> </v>
      </c>
      <c r="BF473" s="50" t="str">
        <f ca="1">IF(ISBLANK(INDIRECT("F473"))," ",(INDIRECT("F473")))</f>
        <v xml:space="preserve"> </v>
      </c>
      <c r="BG473" s="50" t="str">
        <f ca="1">IF(ISBLANK(INDIRECT("G473"))," ",(INDIRECT("G473")))</f>
        <v xml:space="preserve"> </v>
      </c>
      <c r="BH473" s="50" t="str">
        <f ca="1">IF(ISBLANK(INDIRECT("H473"))," ",(INDIRECT("H473")))</f>
        <v xml:space="preserve"> </v>
      </c>
      <c r="BI473" s="50" t="str">
        <f ca="1">IF(ISBLANK(INDIRECT("I473"))," ",(INDIRECT("I473")))</f>
        <v xml:space="preserve"> </v>
      </c>
      <c r="BJ473" s="50" t="str">
        <f ca="1">IF(ISBLANK(INDIRECT("J473"))," ",(INDIRECT("J473")))</f>
        <v xml:space="preserve"> </v>
      </c>
      <c r="BK473" s="50" t="str">
        <f ca="1">IF(ISBLANK(INDIRECT("K473"))," ",(INDIRECT("K473")))</f>
        <v xml:space="preserve"> </v>
      </c>
      <c r="BL473" s="50" t="str">
        <f ca="1">IF(ISBLANK(INDIRECT("L473"))," ",(INDIRECT("L473")))</f>
        <v xml:space="preserve"> </v>
      </c>
      <c r="BM473" s="50" t="str">
        <f ca="1">IF(ISBLANK(INDIRECT("M473"))," ",(INDIRECT("M473")))</f>
        <v xml:space="preserve"> </v>
      </c>
      <c r="BN473" s="50" t="str">
        <f ca="1">IF(ISBLANK(INDIRECT("N473"))," ",(INDIRECT("N473")))</f>
        <v xml:space="preserve"> </v>
      </c>
      <c r="BO473" s="40" t="str">
        <f t="shared" ca="1" si="16"/>
        <v xml:space="preserve"> </v>
      </c>
      <c r="BP473" s="50" t="str">
        <f ca="1">IF(ISBLANK(INDIRECT("O473"))," ",(INDIRECT("O473")))</f>
        <v xml:space="preserve"> </v>
      </c>
      <c r="BQ473" s="50" t="str">
        <f ca="1">IF(ISBLANK(INDIRECT("P473"))," ",(INDIRECT("P473")))</f>
        <v xml:space="preserve"> </v>
      </c>
      <c r="BR473" s="50">
        <f ca="1">IF(ISBLANK(INDIRECT("Q473"))," ",(INDIRECT("Q473")))</f>
        <v>0</v>
      </c>
      <c r="BS473" s="50" t="str">
        <f ca="1">IF(ISBLANK(INDIRECT("R473"))," ",(INDIRECT("R473")))</f>
        <v xml:space="preserve"> </v>
      </c>
      <c r="BT473" s="50" t="str">
        <f ca="1">IF(ISBLANK(INDIRECT("S473"))," ",(INDIRECT("S473")))</f>
        <v xml:space="preserve"> </v>
      </c>
      <c r="BU473" s="40"/>
    </row>
    <row r="474" spans="1:73" x14ac:dyDescent="0.25">
      <c r="A474" s="379">
        <v>469</v>
      </c>
      <c r="B474" s="226"/>
      <c r="C474" s="227"/>
      <c r="D474" s="226"/>
      <c r="E474" s="227"/>
      <c r="F474" s="226"/>
      <c r="G474" s="226"/>
      <c r="H474" s="226"/>
      <c r="I474" s="226"/>
      <c r="J474" s="226"/>
      <c r="K474" s="226"/>
      <c r="L474" s="226"/>
      <c r="M474" s="226"/>
      <c r="N474" s="226"/>
      <c r="O474" s="235"/>
      <c r="P474" s="235"/>
      <c r="Q474" s="150">
        <f t="shared" si="17"/>
        <v>0</v>
      </c>
      <c r="R474" s="147"/>
      <c r="S474" s="226"/>
      <c r="BA474" s="50">
        <f ca="1">IF(ISBLANK(INDIRECT("A474"))," ",(INDIRECT("A474")))</f>
        <v>469</v>
      </c>
      <c r="BB474" s="50" t="str">
        <f ca="1">IF(ISBLANK(INDIRECT("B474"))," ",(INDIRECT("B474")))</f>
        <v xml:space="preserve"> </v>
      </c>
      <c r="BC474" s="50" t="str">
        <f ca="1">IF(ISBLANK(INDIRECT("C474"))," ",(INDIRECT("C474")))</f>
        <v xml:space="preserve"> </v>
      </c>
      <c r="BD474" s="50" t="str">
        <f ca="1">IF(ISBLANK(INDIRECT("D474"))," ",(INDIRECT("D474")))</f>
        <v xml:space="preserve"> </v>
      </c>
      <c r="BE474" s="50" t="str">
        <f ca="1">IF(ISBLANK(INDIRECT("E474"))," ",(INDIRECT("E474")))</f>
        <v xml:space="preserve"> </v>
      </c>
      <c r="BF474" s="50" t="str">
        <f ca="1">IF(ISBLANK(INDIRECT("F474"))," ",(INDIRECT("F474")))</f>
        <v xml:space="preserve"> </v>
      </c>
      <c r="BG474" s="50" t="str">
        <f ca="1">IF(ISBLANK(INDIRECT("G474"))," ",(INDIRECT("G474")))</f>
        <v xml:space="preserve"> </v>
      </c>
      <c r="BH474" s="50" t="str">
        <f ca="1">IF(ISBLANK(INDIRECT("H474"))," ",(INDIRECT("H474")))</f>
        <v xml:space="preserve"> </v>
      </c>
      <c r="BI474" s="50" t="str">
        <f ca="1">IF(ISBLANK(INDIRECT("I474"))," ",(INDIRECT("I474")))</f>
        <v xml:space="preserve"> </v>
      </c>
      <c r="BJ474" s="50" t="str">
        <f ca="1">IF(ISBLANK(INDIRECT("J474"))," ",(INDIRECT("J474")))</f>
        <v xml:space="preserve"> </v>
      </c>
      <c r="BK474" s="50" t="str">
        <f ca="1">IF(ISBLANK(INDIRECT("K474"))," ",(INDIRECT("K474")))</f>
        <v xml:space="preserve"> </v>
      </c>
      <c r="BL474" s="50" t="str">
        <f ca="1">IF(ISBLANK(INDIRECT("L474"))," ",(INDIRECT("L474")))</f>
        <v xml:space="preserve"> </v>
      </c>
      <c r="BM474" s="50" t="str">
        <f ca="1">IF(ISBLANK(INDIRECT("M474"))," ",(INDIRECT("M474")))</f>
        <v xml:space="preserve"> </v>
      </c>
      <c r="BN474" s="50" t="str">
        <f ca="1">IF(ISBLANK(INDIRECT("N474"))," ",(INDIRECT("N474")))</f>
        <v xml:space="preserve"> </v>
      </c>
      <c r="BO474" s="40" t="str">
        <f t="shared" ca="1" si="16"/>
        <v xml:space="preserve"> </v>
      </c>
      <c r="BP474" s="50" t="str">
        <f ca="1">IF(ISBLANK(INDIRECT("O474"))," ",(INDIRECT("O474")))</f>
        <v xml:space="preserve"> </v>
      </c>
      <c r="BQ474" s="50" t="str">
        <f ca="1">IF(ISBLANK(INDIRECT("P474"))," ",(INDIRECT("P474")))</f>
        <v xml:space="preserve"> </v>
      </c>
      <c r="BR474" s="50">
        <f ca="1">IF(ISBLANK(INDIRECT("Q474"))," ",(INDIRECT("Q474")))</f>
        <v>0</v>
      </c>
      <c r="BS474" s="50" t="str">
        <f ca="1">IF(ISBLANK(INDIRECT("R474"))," ",(INDIRECT("R474")))</f>
        <v xml:space="preserve"> </v>
      </c>
      <c r="BT474" s="50" t="str">
        <f ca="1">IF(ISBLANK(INDIRECT("S474"))," ",(INDIRECT("S474")))</f>
        <v xml:space="preserve"> </v>
      </c>
      <c r="BU474" s="40"/>
    </row>
    <row r="475" spans="1:73" x14ac:dyDescent="0.25">
      <c r="A475" s="379">
        <v>470</v>
      </c>
      <c r="B475" s="226"/>
      <c r="C475" s="227"/>
      <c r="D475" s="226"/>
      <c r="E475" s="227"/>
      <c r="F475" s="226"/>
      <c r="G475" s="226"/>
      <c r="H475" s="226"/>
      <c r="I475" s="226"/>
      <c r="J475" s="226"/>
      <c r="K475" s="226"/>
      <c r="L475" s="226"/>
      <c r="M475" s="226"/>
      <c r="N475" s="226"/>
      <c r="O475" s="235"/>
      <c r="P475" s="235"/>
      <c r="Q475" s="150">
        <f t="shared" si="17"/>
        <v>0</v>
      </c>
      <c r="R475" s="147"/>
      <c r="S475" s="226"/>
      <c r="BA475" s="50">
        <f ca="1">IF(ISBLANK(INDIRECT("A475"))," ",(INDIRECT("A475")))</f>
        <v>470</v>
      </c>
      <c r="BB475" s="50" t="str">
        <f ca="1">IF(ISBLANK(INDIRECT("B475"))," ",(INDIRECT("B475")))</f>
        <v xml:space="preserve"> </v>
      </c>
      <c r="BC475" s="50" t="str">
        <f ca="1">IF(ISBLANK(INDIRECT("C475"))," ",(INDIRECT("C475")))</f>
        <v xml:space="preserve"> </v>
      </c>
      <c r="BD475" s="50" t="str">
        <f ca="1">IF(ISBLANK(INDIRECT("D475"))," ",(INDIRECT("D475")))</f>
        <v xml:space="preserve"> </v>
      </c>
      <c r="BE475" s="50" t="str">
        <f ca="1">IF(ISBLANK(INDIRECT("E475"))," ",(INDIRECT("E475")))</f>
        <v xml:space="preserve"> </v>
      </c>
      <c r="BF475" s="50" t="str">
        <f ca="1">IF(ISBLANK(INDIRECT("F475"))," ",(INDIRECT("F475")))</f>
        <v xml:space="preserve"> </v>
      </c>
      <c r="BG475" s="50" t="str">
        <f ca="1">IF(ISBLANK(INDIRECT("G475"))," ",(INDIRECT("G475")))</f>
        <v xml:space="preserve"> </v>
      </c>
      <c r="BH475" s="50" t="str">
        <f ca="1">IF(ISBLANK(INDIRECT("H475"))," ",(INDIRECT("H475")))</f>
        <v xml:space="preserve"> </v>
      </c>
      <c r="BI475" s="50" t="str">
        <f ca="1">IF(ISBLANK(INDIRECT("I475"))," ",(INDIRECT("I475")))</f>
        <v xml:space="preserve"> </v>
      </c>
      <c r="BJ475" s="50" t="str">
        <f ca="1">IF(ISBLANK(INDIRECT("J475"))," ",(INDIRECT("J475")))</f>
        <v xml:space="preserve"> </v>
      </c>
      <c r="BK475" s="50" t="str">
        <f ca="1">IF(ISBLANK(INDIRECT("K475"))," ",(INDIRECT("K475")))</f>
        <v xml:space="preserve"> </v>
      </c>
      <c r="BL475" s="50" t="str">
        <f ca="1">IF(ISBLANK(INDIRECT("L475"))," ",(INDIRECT("L475")))</f>
        <v xml:space="preserve"> </v>
      </c>
      <c r="BM475" s="50" t="str">
        <f ca="1">IF(ISBLANK(INDIRECT("M475"))," ",(INDIRECT("M475")))</f>
        <v xml:space="preserve"> </v>
      </c>
      <c r="BN475" s="50" t="str">
        <f ca="1">IF(ISBLANK(INDIRECT("N475"))," ",(INDIRECT("N475")))</f>
        <v xml:space="preserve"> </v>
      </c>
      <c r="BO475" s="40" t="str">
        <f t="shared" ca="1" si="16"/>
        <v xml:space="preserve"> </v>
      </c>
      <c r="BP475" s="50" t="str">
        <f ca="1">IF(ISBLANK(INDIRECT("O475"))," ",(INDIRECT("O475")))</f>
        <v xml:space="preserve"> </v>
      </c>
      <c r="BQ475" s="50" t="str">
        <f ca="1">IF(ISBLANK(INDIRECT("P475"))," ",(INDIRECT("P475")))</f>
        <v xml:space="preserve"> </v>
      </c>
      <c r="BR475" s="50">
        <f ca="1">IF(ISBLANK(INDIRECT("Q475"))," ",(INDIRECT("Q475")))</f>
        <v>0</v>
      </c>
      <c r="BS475" s="50" t="str">
        <f ca="1">IF(ISBLANK(INDIRECT("R475"))," ",(INDIRECT("R475")))</f>
        <v xml:space="preserve"> </v>
      </c>
      <c r="BT475" s="50" t="str">
        <f ca="1">IF(ISBLANK(INDIRECT("S475"))," ",(INDIRECT("S475")))</f>
        <v xml:space="preserve"> </v>
      </c>
      <c r="BU475" s="40"/>
    </row>
    <row r="476" spans="1:73" x14ac:dyDescent="0.25">
      <c r="A476" s="379">
        <v>471</v>
      </c>
      <c r="B476" s="226"/>
      <c r="C476" s="227"/>
      <c r="D476" s="226"/>
      <c r="E476" s="227"/>
      <c r="F476" s="226"/>
      <c r="G476" s="226"/>
      <c r="H476" s="226"/>
      <c r="I476" s="226"/>
      <c r="J476" s="226"/>
      <c r="K476" s="226"/>
      <c r="L476" s="226"/>
      <c r="M476" s="226"/>
      <c r="N476" s="226"/>
      <c r="O476" s="235"/>
      <c r="P476" s="235"/>
      <c r="Q476" s="150">
        <f t="shared" si="17"/>
        <v>0</v>
      </c>
      <c r="R476" s="147"/>
      <c r="S476" s="226"/>
      <c r="BA476" s="50">
        <f ca="1">IF(ISBLANK(INDIRECT("A476"))," ",(INDIRECT("A476")))</f>
        <v>471</v>
      </c>
      <c r="BB476" s="50" t="str">
        <f ca="1">IF(ISBLANK(INDIRECT("B476"))," ",(INDIRECT("B476")))</f>
        <v xml:space="preserve"> </v>
      </c>
      <c r="BC476" s="50" t="str">
        <f ca="1">IF(ISBLANK(INDIRECT("C476"))," ",(INDIRECT("C476")))</f>
        <v xml:space="preserve"> </v>
      </c>
      <c r="BD476" s="50" t="str">
        <f ca="1">IF(ISBLANK(INDIRECT("D476"))," ",(INDIRECT("D476")))</f>
        <v xml:space="preserve"> </v>
      </c>
      <c r="BE476" s="50" t="str">
        <f ca="1">IF(ISBLANK(INDIRECT("E476"))," ",(INDIRECT("E476")))</f>
        <v xml:space="preserve"> </v>
      </c>
      <c r="BF476" s="50" t="str">
        <f ca="1">IF(ISBLANK(INDIRECT("F476"))," ",(INDIRECT("F476")))</f>
        <v xml:space="preserve"> </v>
      </c>
      <c r="BG476" s="50" t="str">
        <f ca="1">IF(ISBLANK(INDIRECT("G476"))," ",(INDIRECT("G476")))</f>
        <v xml:space="preserve"> </v>
      </c>
      <c r="BH476" s="50" t="str">
        <f ca="1">IF(ISBLANK(INDIRECT("H476"))," ",(INDIRECT("H476")))</f>
        <v xml:space="preserve"> </v>
      </c>
      <c r="BI476" s="50" t="str">
        <f ca="1">IF(ISBLANK(INDIRECT("I476"))," ",(INDIRECT("I476")))</f>
        <v xml:space="preserve"> </v>
      </c>
      <c r="BJ476" s="50" t="str">
        <f ca="1">IF(ISBLANK(INDIRECT("J476"))," ",(INDIRECT("J476")))</f>
        <v xml:space="preserve"> </v>
      </c>
      <c r="BK476" s="50" t="str">
        <f ca="1">IF(ISBLANK(INDIRECT("K476"))," ",(INDIRECT("K476")))</f>
        <v xml:space="preserve"> </v>
      </c>
      <c r="BL476" s="50" t="str">
        <f ca="1">IF(ISBLANK(INDIRECT("L476"))," ",(INDIRECT("L476")))</f>
        <v xml:space="preserve"> </v>
      </c>
      <c r="BM476" s="50" t="str">
        <f ca="1">IF(ISBLANK(INDIRECT("M476"))," ",(INDIRECT("M476")))</f>
        <v xml:space="preserve"> </v>
      </c>
      <c r="BN476" s="50" t="str">
        <f ca="1">IF(ISBLANK(INDIRECT("N476"))," ",(INDIRECT("N476")))</f>
        <v xml:space="preserve"> </v>
      </c>
      <c r="BO476" s="40" t="str">
        <f t="shared" ca="1" si="16"/>
        <v xml:space="preserve"> </v>
      </c>
      <c r="BP476" s="50" t="str">
        <f ca="1">IF(ISBLANK(INDIRECT("O476"))," ",(INDIRECT("O476")))</f>
        <v xml:space="preserve"> </v>
      </c>
      <c r="BQ476" s="50" t="str">
        <f ca="1">IF(ISBLANK(INDIRECT("P476"))," ",(INDIRECT("P476")))</f>
        <v xml:space="preserve"> </v>
      </c>
      <c r="BR476" s="50">
        <f ca="1">IF(ISBLANK(INDIRECT("Q476"))," ",(INDIRECT("Q476")))</f>
        <v>0</v>
      </c>
      <c r="BS476" s="50" t="str">
        <f ca="1">IF(ISBLANK(INDIRECT("R476"))," ",(INDIRECT("R476")))</f>
        <v xml:space="preserve"> </v>
      </c>
      <c r="BT476" s="50" t="str">
        <f ca="1">IF(ISBLANK(INDIRECT("S476"))," ",(INDIRECT("S476")))</f>
        <v xml:space="preserve"> </v>
      </c>
      <c r="BU476" s="40"/>
    </row>
    <row r="477" spans="1:73" x14ac:dyDescent="0.25">
      <c r="A477" s="379">
        <v>472</v>
      </c>
      <c r="B477" s="226"/>
      <c r="C477" s="227"/>
      <c r="D477" s="226"/>
      <c r="E477" s="227"/>
      <c r="F477" s="226"/>
      <c r="G477" s="226"/>
      <c r="H477" s="226"/>
      <c r="I477" s="226"/>
      <c r="J477" s="226"/>
      <c r="K477" s="226"/>
      <c r="L477" s="226"/>
      <c r="M477" s="226"/>
      <c r="N477" s="226"/>
      <c r="O477" s="235"/>
      <c r="P477" s="235"/>
      <c r="Q477" s="150">
        <f t="shared" si="17"/>
        <v>0</v>
      </c>
      <c r="R477" s="147"/>
      <c r="S477" s="226"/>
      <c r="BA477" s="50">
        <f ca="1">IF(ISBLANK(INDIRECT("A477"))," ",(INDIRECT("A477")))</f>
        <v>472</v>
      </c>
      <c r="BB477" s="50" t="str">
        <f ca="1">IF(ISBLANK(INDIRECT("B477"))," ",(INDIRECT("B477")))</f>
        <v xml:space="preserve"> </v>
      </c>
      <c r="BC477" s="50" t="str">
        <f ca="1">IF(ISBLANK(INDIRECT("C477"))," ",(INDIRECT("C477")))</f>
        <v xml:space="preserve"> </v>
      </c>
      <c r="BD477" s="50" t="str">
        <f ca="1">IF(ISBLANK(INDIRECT("D477"))," ",(INDIRECT("D477")))</f>
        <v xml:space="preserve"> </v>
      </c>
      <c r="BE477" s="50" t="str">
        <f ca="1">IF(ISBLANK(INDIRECT("E477"))," ",(INDIRECT("E477")))</f>
        <v xml:space="preserve"> </v>
      </c>
      <c r="BF477" s="50" t="str">
        <f ca="1">IF(ISBLANK(INDIRECT("F477"))," ",(INDIRECT("F477")))</f>
        <v xml:space="preserve"> </v>
      </c>
      <c r="BG477" s="50" t="str">
        <f ca="1">IF(ISBLANK(INDIRECT("G477"))," ",(INDIRECT("G477")))</f>
        <v xml:space="preserve"> </v>
      </c>
      <c r="BH477" s="50" t="str">
        <f ca="1">IF(ISBLANK(INDIRECT("H477"))," ",(INDIRECT("H477")))</f>
        <v xml:space="preserve"> </v>
      </c>
      <c r="BI477" s="50" t="str">
        <f ca="1">IF(ISBLANK(INDIRECT("I477"))," ",(INDIRECT("I477")))</f>
        <v xml:space="preserve"> </v>
      </c>
      <c r="BJ477" s="50" t="str">
        <f ca="1">IF(ISBLANK(INDIRECT("J477"))," ",(INDIRECT("J477")))</f>
        <v xml:space="preserve"> </v>
      </c>
      <c r="BK477" s="50" t="str">
        <f ca="1">IF(ISBLANK(INDIRECT("K477"))," ",(INDIRECT("K477")))</f>
        <v xml:space="preserve"> </v>
      </c>
      <c r="BL477" s="50" t="str">
        <f ca="1">IF(ISBLANK(INDIRECT("L477"))," ",(INDIRECT("L477")))</f>
        <v xml:space="preserve"> </v>
      </c>
      <c r="BM477" s="50" t="str">
        <f ca="1">IF(ISBLANK(INDIRECT("M477"))," ",(INDIRECT("M477")))</f>
        <v xml:space="preserve"> </v>
      </c>
      <c r="BN477" s="50" t="str">
        <f ca="1">IF(ISBLANK(INDIRECT("N477"))," ",(INDIRECT("N477")))</f>
        <v xml:space="preserve"> </v>
      </c>
      <c r="BO477" s="40" t="str">
        <f t="shared" ca="1" si="16"/>
        <v xml:space="preserve"> </v>
      </c>
      <c r="BP477" s="50" t="str">
        <f ca="1">IF(ISBLANK(INDIRECT("O477"))," ",(INDIRECT("O477")))</f>
        <v xml:space="preserve"> </v>
      </c>
      <c r="BQ477" s="50" t="str">
        <f ca="1">IF(ISBLANK(INDIRECT("P477"))," ",(INDIRECT("P477")))</f>
        <v xml:space="preserve"> </v>
      </c>
      <c r="BR477" s="50">
        <f ca="1">IF(ISBLANK(INDIRECT("Q477"))," ",(INDIRECT("Q477")))</f>
        <v>0</v>
      </c>
      <c r="BS477" s="50" t="str">
        <f ca="1">IF(ISBLANK(INDIRECT("R477"))," ",(INDIRECT("R477")))</f>
        <v xml:space="preserve"> </v>
      </c>
      <c r="BT477" s="50" t="str">
        <f ca="1">IF(ISBLANK(INDIRECT("S477"))," ",(INDIRECT("S477")))</f>
        <v xml:space="preserve"> </v>
      </c>
      <c r="BU477" s="40"/>
    </row>
    <row r="478" spans="1:73" x14ac:dyDescent="0.25">
      <c r="A478" s="379">
        <v>473</v>
      </c>
      <c r="B478" s="226"/>
      <c r="C478" s="227"/>
      <c r="D478" s="226"/>
      <c r="E478" s="227"/>
      <c r="F478" s="226"/>
      <c r="G478" s="226"/>
      <c r="H478" s="226"/>
      <c r="I478" s="226"/>
      <c r="J478" s="226"/>
      <c r="K478" s="226"/>
      <c r="L478" s="226"/>
      <c r="M478" s="226"/>
      <c r="N478" s="226"/>
      <c r="O478" s="235"/>
      <c r="P478" s="235"/>
      <c r="Q478" s="150">
        <f t="shared" si="17"/>
        <v>0</v>
      </c>
      <c r="R478" s="147"/>
      <c r="S478" s="226"/>
      <c r="BA478" s="50">
        <f ca="1">IF(ISBLANK(INDIRECT("A478"))," ",(INDIRECT("A478")))</f>
        <v>473</v>
      </c>
      <c r="BB478" s="50" t="str">
        <f ca="1">IF(ISBLANK(INDIRECT("B478"))," ",(INDIRECT("B478")))</f>
        <v xml:space="preserve"> </v>
      </c>
      <c r="BC478" s="50" t="str">
        <f ca="1">IF(ISBLANK(INDIRECT("C478"))," ",(INDIRECT("C478")))</f>
        <v xml:space="preserve"> </v>
      </c>
      <c r="BD478" s="50" t="str">
        <f ca="1">IF(ISBLANK(INDIRECT("D478"))," ",(INDIRECT("D478")))</f>
        <v xml:space="preserve"> </v>
      </c>
      <c r="BE478" s="50" t="str">
        <f ca="1">IF(ISBLANK(INDIRECT("E478"))," ",(INDIRECT("E478")))</f>
        <v xml:space="preserve"> </v>
      </c>
      <c r="BF478" s="50" t="str">
        <f ca="1">IF(ISBLANK(INDIRECT("F478"))," ",(INDIRECT("F478")))</f>
        <v xml:space="preserve"> </v>
      </c>
      <c r="BG478" s="50" t="str">
        <f ca="1">IF(ISBLANK(INDIRECT("G478"))," ",(INDIRECT("G478")))</f>
        <v xml:space="preserve"> </v>
      </c>
      <c r="BH478" s="50" t="str">
        <f ca="1">IF(ISBLANK(INDIRECT("H478"))," ",(INDIRECT("H478")))</f>
        <v xml:space="preserve"> </v>
      </c>
      <c r="BI478" s="50" t="str">
        <f ca="1">IF(ISBLANK(INDIRECT("I478"))," ",(INDIRECT("I478")))</f>
        <v xml:space="preserve"> </v>
      </c>
      <c r="BJ478" s="50" t="str">
        <f ca="1">IF(ISBLANK(INDIRECT("J478"))," ",(INDIRECT("J478")))</f>
        <v xml:space="preserve"> </v>
      </c>
      <c r="BK478" s="50" t="str">
        <f ca="1">IF(ISBLANK(INDIRECT("K478"))," ",(INDIRECT("K478")))</f>
        <v xml:space="preserve"> </v>
      </c>
      <c r="BL478" s="50" t="str">
        <f ca="1">IF(ISBLANK(INDIRECT("L478"))," ",(INDIRECT("L478")))</f>
        <v xml:space="preserve"> </v>
      </c>
      <c r="BM478" s="50" t="str">
        <f ca="1">IF(ISBLANK(INDIRECT("M478"))," ",(INDIRECT("M478")))</f>
        <v xml:space="preserve"> </v>
      </c>
      <c r="BN478" s="50" t="str">
        <f ca="1">IF(ISBLANK(INDIRECT("N478"))," ",(INDIRECT("N478")))</f>
        <v xml:space="preserve"> </v>
      </c>
      <c r="BO478" s="40" t="str">
        <f t="shared" ca="1" si="16"/>
        <v xml:space="preserve"> </v>
      </c>
      <c r="BP478" s="50" t="str">
        <f ca="1">IF(ISBLANK(INDIRECT("O478"))," ",(INDIRECT("O478")))</f>
        <v xml:space="preserve"> </v>
      </c>
      <c r="BQ478" s="50" t="str">
        <f ca="1">IF(ISBLANK(INDIRECT("P478"))," ",(INDIRECT("P478")))</f>
        <v xml:space="preserve"> </v>
      </c>
      <c r="BR478" s="50">
        <f ca="1">IF(ISBLANK(INDIRECT("Q478"))," ",(INDIRECT("Q478")))</f>
        <v>0</v>
      </c>
      <c r="BS478" s="50" t="str">
        <f ca="1">IF(ISBLANK(INDIRECT("R478"))," ",(INDIRECT("R478")))</f>
        <v xml:space="preserve"> </v>
      </c>
      <c r="BT478" s="50" t="str">
        <f ca="1">IF(ISBLANK(INDIRECT("S478"))," ",(INDIRECT("S478")))</f>
        <v xml:space="preserve"> </v>
      </c>
      <c r="BU478" s="40"/>
    </row>
    <row r="479" spans="1:73" x14ac:dyDescent="0.25">
      <c r="A479" s="379">
        <v>474</v>
      </c>
      <c r="B479" s="226"/>
      <c r="C479" s="227"/>
      <c r="D479" s="226"/>
      <c r="E479" s="227"/>
      <c r="F479" s="226"/>
      <c r="G479" s="226"/>
      <c r="H479" s="226"/>
      <c r="I479" s="226"/>
      <c r="J479" s="226"/>
      <c r="K479" s="226"/>
      <c r="L479" s="226"/>
      <c r="M479" s="226"/>
      <c r="N479" s="226"/>
      <c r="O479" s="235"/>
      <c r="P479" s="235"/>
      <c r="Q479" s="150">
        <f t="shared" si="17"/>
        <v>0</v>
      </c>
      <c r="R479" s="147"/>
      <c r="S479" s="226"/>
      <c r="BA479" s="50">
        <f ca="1">IF(ISBLANK(INDIRECT("A479"))," ",(INDIRECT("A479")))</f>
        <v>474</v>
      </c>
      <c r="BB479" s="50" t="str">
        <f ca="1">IF(ISBLANK(INDIRECT("B479"))," ",(INDIRECT("B479")))</f>
        <v xml:space="preserve"> </v>
      </c>
      <c r="BC479" s="50" t="str">
        <f ca="1">IF(ISBLANK(INDIRECT("C479"))," ",(INDIRECT("C479")))</f>
        <v xml:space="preserve"> </v>
      </c>
      <c r="BD479" s="50" t="str">
        <f ca="1">IF(ISBLANK(INDIRECT("D479"))," ",(INDIRECT("D479")))</f>
        <v xml:space="preserve"> </v>
      </c>
      <c r="BE479" s="50" t="str">
        <f ca="1">IF(ISBLANK(INDIRECT("E479"))," ",(INDIRECT("E479")))</f>
        <v xml:space="preserve"> </v>
      </c>
      <c r="BF479" s="50" t="str">
        <f ca="1">IF(ISBLANK(INDIRECT("F479"))," ",(INDIRECT("F479")))</f>
        <v xml:space="preserve"> </v>
      </c>
      <c r="BG479" s="50" t="str">
        <f ca="1">IF(ISBLANK(INDIRECT("G479"))," ",(INDIRECT("G479")))</f>
        <v xml:space="preserve"> </v>
      </c>
      <c r="BH479" s="50" t="str">
        <f ca="1">IF(ISBLANK(INDIRECT("H479"))," ",(INDIRECT("H479")))</f>
        <v xml:space="preserve"> </v>
      </c>
      <c r="BI479" s="50" t="str">
        <f ca="1">IF(ISBLANK(INDIRECT("I479"))," ",(INDIRECT("I479")))</f>
        <v xml:space="preserve"> </v>
      </c>
      <c r="BJ479" s="50" t="str">
        <f ca="1">IF(ISBLANK(INDIRECT("J479"))," ",(INDIRECT("J479")))</f>
        <v xml:space="preserve"> </v>
      </c>
      <c r="BK479" s="50" t="str">
        <f ca="1">IF(ISBLANK(INDIRECT("K479"))," ",(INDIRECT("K479")))</f>
        <v xml:space="preserve"> </v>
      </c>
      <c r="BL479" s="50" t="str">
        <f ca="1">IF(ISBLANK(INDIRECT("L479"))," ",(INDIRECT("L479")))</f>
        <v xml:space="preserve"> </v>
      </c>
      <c r="BM479" s="50" t="str">
        <f ca="1">IF(ISBLANK(INDIRECT("M479"))," ",(INDIRECT("M479")))</f>
        <v xml:space="preserve"> </v>
      </c>
      <c r="BN479" s="50" t="str">
        <f ca="1">IF(ISBLANK(INDIRECT("N479"))," ",(INDIRECT("N479")))</f>
        <v xml:space="preserve"> </v>
      </c>
      <c r="BO479" s="40" t="str">
        <f t="shared" ca="1" si="16"/>
        <v xml:space="preserve"> </v>
      </c>
      <c r="BP479" s="50" t="str">
        <f ca="1">IF(ISBLANK(INDIRECT("O479"))," ",(INDIRECT("O479")))</f>
        <v xml:space="preserve"> </v>
      </c>
      <c r="BQ479" s="50" t="str">
        <f ca="1">IF(ISBLANK(INDIRECT("P479"))," ",(INDIRECT("P479")))</f>
        <v xml:space="preserve"> </v>
      </c>
      <c r="BR479" s="50">
        <f ca="1">IF(ISBLANK(INDIRECT("Q479"))," ",(INDIRECT("Q479")))</f>
        <v>0</v>
      </c>
      <c r="BS479" s="50" t="str">
        <f ca="1">IF(ISBLANK(INDIRECT("R479"))," ",(INDIRECT("R479")))</f>
        <v xml:space="preserve"> </v>
      </c>
      <c r="BT479" s="50" t="str">
        <f ca="1">IF(ISBLANK(INDIRECT("S479"))," ",(INDIRECT("S479")))</f>
        <v xml:space="preserve"> </v>
      </c>
      <c r="BU479" s="40"/>
    </row>
    <row r="480" spans="1:73" x14ac:dyDescent="0.25">
      <c r="A480" s="379">
        <v>475</v>
      </c>
      <c r="B480" s="226"/>
      <c r="C480" s="227"/>
      <c r="D480" s="226"/>
      <c r="E480" s="227"/>
      <c r="F480" s="226"/>
      <c r="G480" s="226"/>
      <c r="H480" s="226"/>
      <c r="I480" s="226"/>
      <c r="J480" s="226"/>
      <c r="K480" s="226"/>
      <c r="L480" s="226"/>
      <c r="M480" s="226"/>
      <c r="N480" s="226"/>
      <c r="O480" s="235"/>
      <c r="P480" s="235"/>
      <c r="Q480" s="150">
        <f t="shared" si="17"/>
        <v>0</v>
      </c>
      <c r="R480" s="147"/>
      <c r="S480" s="226"/>
      <c r="BA480" s="50">
        <f ca="1">IF(ISBLANK(INDIRECT("A480"))," ",(INDIRECT("A480")))</f>
        <v>475</v>
      </c>
      <c r="BB480" s="50" t="str">
        <f ca="1">IF(ISBLANK(INDIRECT("B480"))," ",(INDIRECT("B480")))</f>
        <v xml:space="preserve"> </v>
      </c>
      <c r="BC480" s="50" t="str">
        <f ca="1">IF(ISBLANK(INDIRECT("C480"))," ",(INDIRECT("C480")))</f>
        <v xml:space="preserve"> </v>
      </c>
      <c r="BD480" s="50" t="str">
        <f ca="1">IF(ISBLANK(INDIRECT("D480"))," ",(INDIRECT("D480")))</f>
        <v xml:space="preserve"> </v>
      </c>
      <c r="BE480" s="50" t="str">
        <f ca="1">IF(ISBLANK(INDIRECT("E480"))," ",(INDIRECT("E480")))</f>
        <v xml:space="preserve"> </v>
      </c>
      <c r="BF480" s="50" t="str">
        <f ca="1">IF(ISBLANK(INDIRECT("F480"))," ",(INDIRECT("F480")))</f>
        <v xml:space="preserve"> </v>
      </c>
      <c r="BG480" s="50" t="str">
        <f ca="1">IF(ISBLANK(INDIRECT("G480"))," ",(INDIRECT("G480")))</f>
        <v xml:space="preserve"> </v>
      </c>
      <c r="BH480" s="50" t="str">
        <f ca="1">IF(ISBLANK(INDIRECT("H480"))," ",(INDIRECT("H480")))</f>
        <v xml:space="preserve"> </v>
      </c>
      <c r="BI480" s="50" t="str">
        <f ca="1">IF(ISBLANK(INDIRECT("I480"))," ",(INDIRECT("I480")))</f>
        <v xml:space="preserve"> </v>
      </c>
      <c r="BJ480" s="50" t="str">
        <f ca="1">IF(ISBLANK(INDIRECT("J480"))," ",(INDIRECT("J480")))</f>
        <v xml:space="preserve"> </v>
      </c>
      <c r="BK480" s="50" t="str">
        <f ca="1">IF(ISBLANK(INDIRECT("K480"))," ",(INDIRECT("K480")))</f>
        <v xml:space="preserve"> </v>
      </c>
      <c r="BL480" s="50" t="str">
        <f ca="1">IF(ISBLANK(INDIRECT("L480"))," ",(INDIRECT("L480")))</f>
        <v xml:space="preserve"> </v>
      </c>
      <c r="BM480" s="50" t="str">
        <f ca="1">IF(ISBLANK(INDIRECT("M480"))," ",(INDIRECT("M480")))</f>
        <v xml:space="preserve"> </v>
      </c>
      <c r="BN480" s="50" t="str">
        <f ca="1">IF(ISBLANK(INDIRECT("N480"))," ",(INDIRECT("N480")))</f>
        <v xml:space="preserve"> </v>
      </c>
      <c r="BO480" s="40" t="str">
        <f t="shared" ca="1" si="16"/>
        <v xml:space="preserve"> </v>
      </c>
      <c r="BP480" s="50" t="str">
        <f ca="1">IF(ISBLANK(INDIRECT("O480"))," ",(INDIRECT("O480")))</f>
        <v xml:space="preserve"> </v>
      </c>
      <c r="BQ480" s="50" t="str">
        <f ca="1">IF(ISBLANK(INDIRECT("P480"))," ",(INDIRECT("P480")))</f>
        <v xml:space="preserve"> </v>
      </c>
      <c r="BR480" s="50">
        <f ca="1">IF(ISBLANK(INDIRECT("Q480"))," ",(INDIRECT("Q480")))</f>
        <v>0</v>
      </c>
      <c r="BS480" s="50" t="str">
        <f ca="1">IF(ISBLANK(INDIRECT("R480"))," ",(INDIRECT("R480")))</f>
        <v xml:space="preserve"> </v>
      </c>
      <c r="BT480" s="50" t="str">
        <f ca="1">IF(ISBLANK(INDIRECT("S480"))," ",(INDIRECT("S480")))</f>
        <v xml:space="preserve"> </v>
      </c>
      <c r="BU480" s="40"/>
    </row>
    <row r="481" spans="1:73" x14ac:dyDescent="0.25">
      <c r="A481" s="379">
        <v>476</v>
      </c>
      <c r="B481" s="226"/>
      <c r="C481" s="227"/>
      <c r="D481" s="226"/>
      <c r="E481" s="227"/>
      <c r="F481" s="226"/>
      <c r="G481" s="226"/>
      <c r="H481" s="226"/>
      <c r="I481" s="226"/>
      <c r="J481" s="226"/>
      <c r="K481" s="226"/>
      <c r="L481" s="226"/>
      <c r="M481" s="226"/>
      <c r="N481" s="226"/>
      <c r="O481" s="235"/>
      <c r="P481" s="235"/>
      <c r="Q481" s="150">
        <f t="shared" si="17"/>
        <v>0</v>
      </c>
      <c r="R481" s="147"/>
      <c r="S481" s="226"/>
      <c r="BA481" s="50">
        <f ca="1">IF(ISBLANK(INDIRECT("A481"))," ",(INDIRECT("A481")))</f>
        <v>476</v>
      </c>
      <c r="BB481" s="50" t="str">
        <f ca="1">IF(ISBLANK(INDIRECT("B481"))," ",(INDIRECT("B481")))</f>
        <v xml:space="preserve"> </v>
      </c>
      <c r="BC481" s="50" t="str">
        <f ca="1">IF(ISBLANK(INDIRECT("C481"))," ",(INDIRECT("C481")))</f>
        <v xml:space="preserve"> </v>
      </c>
      <c r="BD481" s="50" t="str">
        <f ca="1">IF(ISBLANK(INDIRECT("D481"))," ",(INDIRECT("D481")))</f>
        <v xml:space="preserve"> </v>
      </c>
      <c r="BE481" s="50" t="str">
        <f ca="1">IF(ISBLANK(INDIRECT("E481"))," ",(INDIRECT("E481")))</f>
        <v xml:space="preserve"> </v>
      </c>
      <c r="BF481" s="50" t="str">
        <f ca="1">IF(ISBLANK(INDIRECT("F481"))," ",(INDIRECT("F481")))</f>
        <v xml:space="preserve"> </v>
      </c>
      <c r="BG481" s="50" t="str">
        <f ca="1">IF(ISBLANK(INDIRECT("G481"))," ",(INDIRECT("G481")))</f>
        <v xml:space="preserve"> </v>
      </c>
      <c r="BH481" s="50" t="str">
        <f ca="1">IF(ISBLANK(INDIRECT("H481"))," ",(INDIRECT("H481")))</f>
        <v xml:space="preserve"> </v>
      </c>
      <c r="BI481" s="50" t="str">
        <f ca="1">IF(ISBLANK(INDIRECT("I481"))," ",(INDIRECT("I481")))</f>
        <v xml:space="preserve"> </v>
      </c>
      <c r="BJ481" s="50" t="str">
        <f ca="1">IF(ISBLANK(INDIRECT("J481"))," ",(INDIRECT("J481")))</f>
        <v xml:space="preserve"> </v>
      </c>
      <c r="BK481" s="50" t="str">
        <f ca="1">IF(ISBLANK(INDIRECT("K481"))," ",(INDIRECT("K481")))</f>
        <v xml:space="preserve"> </v>
      </c>
      <c r="BL481" s="50" t="str">
        <f ca="1">IF(ISBLANK(INDIRECT("L481"))," ",(INDIRECT("L481")))</f>
        <v xml:space="preserve"> </v>
      </c>
      <c r="BM481" s="50" t="str">
        <f ca="1">IF(ISBLANK(INDIRECT("M481"))," ",(INDIRECT("M481")))</f>
        <v xml:space="preserve"> </v>
      </c>
      <c r="BN481" s="50" t="str">
        <f ca="1">IF(ISBLANK(INDIRECT("N481"))," ",(INDIRECT("N481")))</f>
        <v xml:space="preserve"> </v>
      </c>
      <c r="BO481" s="40" t="str">
        <f t="shared" ca="1" si="16"/>
        <v xml:space="preserve"> </v>
      </c>
      <c r="BP481" s="50" t="str">
        <f ca="1">IF(ISBLANK(INDIRECT("O481"))," ",(INDIRECT("O481")))</f>
        <v xml:space="preserve"> </v>
      </c>
      <c r="BQ481" s="50" t="str">
        <f ca="1">IF(ISBLANK(INDIRECT("P481"))," ",(INDIRECT("P481")))</f>
        <v xml:space="preserve"> </v>
      </c>
      <c r="BR481" s="50">
        <f ca="1">IF(ISBLANK(INDIRECT("Q481"))," ",(INDIRECT("Q481")))</f>
        <v>0</v>
      </c>
      <c r="BS481" s="50" t="str">
        <f ca="1">IF(ISBLANK(INDIRECT("R481"))," ",(INDIRECT("R481")))</f>
        <v xml:space="preserve"> </v>
      </c>
      <c r="BT481" s="50" t="str">
        <f ca="1">IF(ISBLANK(INDIRECT("S481"))," ",(INDIRECT("S481")))</f>
        <v xml:space="preserve"> </v>
      </c>
      <c r="BU481" s="40"/>
    </row>
    <row r="482" spans="1:73" x14ac:dyDescent="0.25">
      <c r="A482" s="379">
        <v>477</v>
      </c>
      <c r="B482" s="226"/>
      <c r="C482" s="227"/>
      <c r="D482" s="226"/>
      <c r="E482" s="227"/>
      <c r="F482" s="226"/>
      <c r="G482" s="226"/>
      <c r="H482" s="226"/>
      <c r="I482" s="226"/>
      <c r="J482" s="226"/>
      <c r="K482" s="226"/>
      <c r="L482" s="226"/>
      <c r="M482" s="226"/>
      <c r="N482" s="226"/>
      <c r="O482" s="235"/>
      <c r="P482" s="235"/>
      <c r="Q482" s="150">
        <f t="shared" si="17"/>
        <v>0</v>
      </c>
      <c r="R482" s="147"/>
      <c r="S482" s="226"/>
      <c r="BA482" s="50">
        <f ca="1">IF(ISBLANK(INDIRECT("A482"))," ",(INDIRECT("A482")))</f>
        <v>477</v>
      </c>
      <c r="BB482" s="50" t="str">
        <f ca="1">IF(ISBLANK(INDIRECT("B482"))," ",(INDIRECT("B482")))</f>
        <v xml:space="preserve"> </v>
      </c>
      <c r="BC482" s="50" t="str">
        <f ca="1">IF(ISBLANK(INDIRECT("C482"))," ",(INDIRECT("C482")))</f>
        <v xml:space="preserve"> </v>
      </c>
      <c r="BD482" s="50" t="str">
        <f ca="1">IF(ISBLANK(INDIRECT("D482"))," ",(INDIRECT("D482")))</f>
        <v xml:space="preserve"> </v>
      </c>
      <c r="BE482" s="50" t="str">
        <f ca="1">IF(ISBLANK(INDIRECT("E482"))," ",(INDIRECT("E482")))</f>
        <v xml:space="preserve"> </v>
      </c>
      <c r="BF482" s="50" t="str">
        <f ca="1">IF(ISBLANK(INDIRECT("F482"))," ",(INDIRECT("F482")))</f>
        <v xml:space="preserve"> </v>
      </c>
      <c r="BG482" s="50" t="str">
        <f ca="1">IF(ISBLANK(INDIRECT("G482"))," ",(INDIRECT("G482")))</f>
        <v xml:space="preserve"> </v>
      </c>
      <c r="BH482" s="50" t="str">
        <f ca="1">IF(ISBLANK(INDIRECT("H482"))," ",(INDIRECT("H482")))</f>
        <v xml:space="preserve"> </v>
      </c>
      <c r="BI482" s="50" t="str">
        <f ca="1">IF(ISBLANK(INDIRECT("I482"))," ",(INDIRECT("I482")))</f>
        <v xml:space="preserve"> </v>
      </c>
      <c r="BJ482" s="50" t="str">
        <f ca="1">IF(ISBLANK(INDIRECT("J482"))," ",(INDIRECT("J482")))</f>
        <v xml:space="preserve"> </v>
      </c>
      <c r="BK482" s="50" t="str">
        <f ca="1">IF(ISBLANK(INDIRECT("K482"))," ",(INDIRECT("K482")))</f>
        <v xml:space="preserve"> </v>
      </c>
      <c r="BL482" s="50" t="str">
        <f ca="1">IF(ISBLANK(INDIRECT("L482"))," ",(INDIRECT("L482")))</f>
        <v xml:space="preserve"> </v>
      </c>
      <c r="BM482" s="50" t="str">
        <f ca="1">IF(ISBLANK(INDIRECT("M482"))," ",(INDIRECT("M482")))</f>
        <v xml:space="preserve"> </v>
      </c>
      <c r="BN482" s="50" t="str">
        <f ca="1">IF(ISBLANK(INDIRECT("N482"))," ",(INDIRECT("N482")))</f>
        <v xml:space="preserve"> </v>
      </c>
      <c r="BO482" s="40" t="str">
        <f t="shared" ca="1" si="16"/>
        <v xml:space="preserve"> </v>
      </c>
      <c r="BP482" s="50" t="str">
        <f ca="1">IF(ISBLANK(INDIRECT("O482"))," ",(INDIRECT("O482")))</f>
        <v xml:space="preserve"> </v>
      </c>
      <c r="BQ482" s="50" t="str">
        <f ca="1">IF(ISBLANK(INDIRECT("P482"))," ",(INDIRECT("P482")))</f>
        <v xml:space="preserve"> </v>
      </c>
      <c r="BR482" s="50">
        <f ca="1">IF(ISBLANK(INDIRECT("Q482"))," ",(INDIRECT("Q482")))</f>
        <v>0</v>
      </c>
      <c r="BS482" s="50" t="str">
        <f ca="1">IF(ISBLANK(INDIRECT("R482"))," ",(INDIRECT("R482")))</f>
        <v xml:space="preserve"> </v>
      </c>
      <c r="BT482" s="50" t="str">
        <f ca="1">IF(ISBLANK(INDIRECT("S482"))," ",(INDIRECT("S482")))</f>
        <v xml:space="preserve"> </v>
      </c>
      <c r="BU482" s="40"/>
    </row>
    <row r="483" spans="1:73" x14ac:dyDescent="0.25">
      <c r="A483" s="379">
        <v>478</v>
      </c>
      <c r="B483" s="226"/>
      <c r="C483" s="227"/>
      <c r="D483" s="226"/>
      <c r="E483" s="227"/>
      <c r="F483" s="226"/>
      <c r="G483" s="226"/>
      <c r="H483" s="226"/>
      <c r="I483" s="226"/>
      <c r="J483" s="226"/>
      <c r="K483" s="226"/>
      <c r="L483" s="226"/>
      <c r="M483" s="226"/>
      <c r="N483" s="226"/>
      <c r="O483" s="235"/>
      <c r="P483" s="235"/>
      <c r="Q483" s="150">
        <f t="shared" si="17"/>
        <v>0</v>
      </c>
      <c r="R483" s="147"/>
      <c r="S483" s="226"/>
      <c r="BA483" s="50">
        <f ca="1">IF(ISBLANK(INDIRECT("A483"))," ",(INDIRECT("A483")))</f>
        <v>478</v>
      </c>
      <c r="BB483" s="50" t="str">
        <f ca="1">IF(ISBLANK(INDIRECT("B483"))," ",(INDIRECT("B483")))</f>
        <v xml:space="preserve"> </v>
      </c>
      <c r="BC483" s="50" t="str">
        <f ca="1">IF(ISBLANK(INDIRECT("C483"))," ",(INDIRECT("C483")))</f>
        <v xml:space="preserve"> </v>
      </c>
      <c r="BD483" s="50" t="str">
        <f ca="1">IF(ISBLANK(INDIRECT("D483"))," ",(INDIRECT("D483")))</f>
        <v xml:space="preserve"> </v>
      </c>
      <c r="BE483" s="50" t="str">
        <f ca="1">IF(ISBLANK(INDIRECT("E483"))," ",(INDIRECT("E483")))</f>
        <v xml:space="preserve"> </v>
      </c>
      <c r="BF483" s="50" t="str">
        <f ca="1">IF(ISBLANK(INDIRECT("F483"))," ",(INDIRECT("F483")))</f>
        <v xml:space="preserve"> </v>
      </c>
      <c r="BG483" s="50" t="str">
        <f ca="1">IF(ISBLANK(INDIRECT("G483"))," ",(INDIRECT("G483")))</f>
        <v xml:space="preserve"> </v>
      </c>
      <c r="BH483" s="50" t="str">
        <f ca="1">IF(ISBLANK(INDIRECT("H483"))," ",(INDIRECT("H483")))</f>
        <v xml:space="preserve"> </v>
      </c>
      <c r="BI483" s="50" t="str">
        <f ca="1">IF(ISBLANK(INDIRECT("I483"))," ",(INDIRECT("I483")))</f>
        <v xml:space="preserve"> </v>
      </c>
      <c r="BJ483" s="50" t="str">
        <f ca="1">IF(ISBLANK(INDIRECT("J483"))," ",(INDIRECT("J483")))</f>
        <v xml:space="preserve"> </v>
      </c>
      <c r="BK483" s="50" t="str">
        <f ca="1">IF(ISBLANK(INDIRECT("K483"))," ",(INDIRECT("K483")))</f>
        <v xml:space="preserve"> </v>
      </c>
      <c r="BL483" s="50" t="str">
        <f ca="1">IF(ISBLANK(INDIRECT("L483"))," ",(INDIRECT("L483")))</f>
        <v xml:space="preserve"> </v>
      </c>
      <c r="BM483" s="50" t="str">
        <f ca="1">IF(ISBLANK(INDIRECT("M483"))," ",(INDIRECT("M483")))</f>
        <v xml:space="preserve"> </v>
      </c>
      <c r="BN483" s="50" t="str">
        <f ca="1">IF(ISBLANK(INDIRECT("N483"))," ",(INDIRECT("N483")))</f>
        <v xml:space="preserve"> </v>
      </c>
      <c r="BO483" s="40" t="str">
        <f t="shared" ca="1" si="16"/>
        <v xml:space="preserve"> </v>
      </c>
      <c r="BP483" s="50" t="str">
        <f ca="1">IF(ISBLANK(INDIRECT("O483"))," ",(INDIRECT("O483")))</f>
        <v xml:space="preserve"> </v>
      </c>
      <c r="BQ483" s="50" t="str">
        <f ca="1">IF(ISBLANK(INDIRECT("P483"))," ",(INDIRECT("P483")))</f>
        <v xml:space="preserve"> </v>
      </c>
      <c r="BR483" s="50">
        <f ca="1">IF(ISBLANK(INDIRECT("Q483"))," ",(INDIRECT("Q483")))</f>
        <v>0</v>
      </c>
      <c r="BS483" s="50" t="str">
        <f ca="1">IF(ISBLANK(INDIRECT("R483"))," ",(INDIRECT("R483")))</f>
        <v xml:space="preserve"> </v>
      </c>
      <c r="BT483" s="50" t="str">
        <f ca="1">IF(ISBLANK(INDIRECT("S483"))," ",(INDIRECT("S483")))</f>
        <v xml:space="preserve"> </v>
      </c>
      <c r="BU483" s="40"/>
    </row>
    <row r="484" spans="1:73" x14ac:dyDescent="0.25">
      <c r="A484" s="379">
        <v>479</v>
      </c>
      <c r="B484" s="226"/>
      <c r="C484" s="227"/>
      <c r="D484" s="226"/>
      <c r="E484" s="227"/>
      <c r="F484" s="226"/>
      <c r="G484" s="226"/>
      <c r="H484" s="226"/>
      <c r="I484" s="226"/>
      <c r="J484" s="226"/>
      <c r="K484" s="226"/>
      <c r="L484" s="226"/>
      <c r="M484" s="226"/>
      <c r="N484" s="226"/>
      <c r="O484" s="235"/>
      <c r="P484" s="235"/>
      <c r="Q484" s="150">
        <f t="shared" si="17"/>
        <v>0</v>
      </c>
      <c r="R484" s="147"/>
      <c r="S484" s="226"/>
      <c r="BA484" s="50">
        <f ca="1">IF(ISBLANK(INDIRECT("A484"))," ",(INDIRECT("A484")))</f>
        <v>479</v>
      </c>
      <c r="BB484" s="50" t="str">
        <f ca="1">IF(ISBLANK(INDIRECT("B484"))," ",(INDIRECT("B484")))</f>
        <v xml:space="preserve"> </v>
      </c>
      <c r="BC484" s="50" t="str">
        <f ca="1">IF(ISBLANK(INDIRECT("C484"))," ",(INDIRECT("C484")))</f>
        <v xml:space="preserve"> </v>
      </c>
      <c r="BD484" s="50" t="str">
        <f ca="1">IF(ISBLANK(INDIRECT("D484"))," ",(INDIRECT("D484")))</f>
        <v xml:space="preserve"> </v>
      </c>
      <c r="BE484" s="50" t="str">
        <f ca="1">IF(ISBLANK(INDIRECT("E484"))," ",(INDIRECT("E484")))</f>
        <v xml:space="preserve"> </v>
      </c>
      <c r="BF484" s="50" t="str">
        <f ca="1">IF(ISBLANK(INDIRECT("F484"))," ",(INDIRECT("F484")))</f>
        <v xml:space="preserve"> </v>
      </c>
      <c r="BG484" s="50" t="str">
        <f ca="1">IF(ISBLANK(INDIRECT("G484"))," ",(INDIRECT("G484")))</f>
        <v xml:space="preserve"> </v>
      </c>
      <c r="BH484" s="50" t="str">
        <f ca="1">IF(ISBLANK(INDIRECT("H484"))," ",(INDIRECT("H484")))</f>
        <v xml:space="preserve"> </v>
      </c>
      <c r="BI484" s="50" t="str">
        <f ca="1">IF(ISBLANK(INDIRECT("I484"))," ",(INDIRECT("I484")))</f>
        <v xml:space="preserve"> </v>
      </c>
      <c r="BJ484" s="50" t="str">
        <f ca="1">IF(ISBLANK(INDIRECT("J484"))," ",(INDIRECT("J484")))</f>
        <v xml:space="preserve"> </v>
      </c>
      <c r="BK484" s="50" t="str">
        <f ca="1">IF(ISBLANK(INDIRECT("K484"))," ",(INDIRECT("K484")))</f>
        <v xml:space="preserve"> </v>
      </c>
      <c r="BL484" s="50" t="str">
        <f ca="1">IF(ISBLANK(INDIRECT("L484"))," ",(INDIRECT("L484")))</f>
        <v xml:space="preserve"> </v>
      </c>
      <c r="BM484" s="50" t="str">
        <f ca="1">IF(ISBLANK(INDIRECT("M484"))," ",(INDIRECT("M484")))</f>
        <v xml:space="preserve"> </v>
      </c>
      <c r="BN484" s="50" t="str">
        <f ca="1">IF(ISBLANK(INDIRECT("N484"))," ",(INDIRECT("N484")))</f>
        <v xml:space="preserve"> </v>
      </c>
      <c r="BO484" s="40" t="str">
        <f t="shared" ca="1" si="16"/>
        <v xml:space="preserve"> </v>
      </c>
      <c r="BP484" s="50" t="str">
        <f ca="1">IF(ISBLANK(INDIRECT("O484"))," ",(INDIRECT("O484")))</f>
        <v xml:space="preserve"> </v>
      </c>
      <c r="BQ484" s="50" t="str">
        <f ca="1">IF(ISBLANK(INDIRECT("P484"))," ",(INDIRECT("P484")))</f>
        <v xml:space="preserve"> </v>
      </c>
      <c r="BR484" s="50">
        <f ca="1">IF(ISBLANK(INDIRECT("Q484"))," ",(INDIRECT("Q484")))</f>
        <v>0</v>
      </c>
      <c r="BS484" s="50" t="str">
        <f ca="1">IF(ISBLANK(INDIRECT("R484"))," ",(INDIRECT("R484")))</f>
        <v xml:space="preserve"> </v>
      </c>
      <c r="BT484" s="50" t="str">
        <f ca="1">IF(ISBLANK(INDIRECT("S484"))," ",(INDIRECT("S484")))</f>
        <v xml:space="preserve"> </v>
      </c>
      <c r="BU484" s="40"/>
    </row>
    <row r="485" spans="1:73" x14ac:dyDescent="0.25">
      <c r="A485" s="379">
        <v>480</v>
      </c>
      <c r="B485" s="226"/>
      <c r="C485" s="227"/>
      <c r="D485" s="226"/>
      <c r="E485" s="227"/>
      <c r="F485" s="226"/>
      <c r="G485" s="226"/>
      <c r="H485" s="226"/>
      <c r="I485" s="226"/>
      <c r="J485" s="226"/>
      <c r="K485" s="226"/>
      <c r="L485" s="226"/>
      <c r="M485" s="226"/>
      <c r="N485" s="226"/>
      <c r="O485" s="235"/>
      <c r="P485" s="235"/>
      <c r="Q485" s="150">
        <f t="shared" si="17"/>
        <v>0</v>
      </c>
      <c r="R485" s="147"/>
      <c r="S485" s="226"/>
      <c r="BA485" s="50">
        <f ca="1">IF(ISBLANK(INDIRECT("A485"))," ",(INDIRECT("A485")))</f>
        <v>480</v>
      </c>
      <c r="BB485" s="50" t="str">
        <f ca="1">IF(ISBLANK(INDIRECT("B485"))," ",(INDIRECT("B485")))</f>
        <v xml:space="preserve"> </v>
      </c>
      <c r="BC485" s="50" t="str">
        <f ca="1">IF(ISBLANK(INDIRECT("C485"))," ",(INDIRECT("C485")))</f>
        <v xml:space="preserve"> </v>
      </c>
      <c r="BD485" s="50" t="str">
        <f ca="1">IF(ISBLANK(INDIRECT("D485"))," ",(INDIRECT("D485")))</f>
        <v xml:space="preserve"> </v>
      </c>
      <c r="BE485" s="50" t="str">
        <f ca="1">IF(ISBLANK(INDIRECT("E485"))," ",(INDIRECT("E485")))</f>
        <v xml:space="preserve"> </v>
      </c>
      <c r="BF485" s="50" t="str">
        <f ca="1">IF(ISBLANK(INDIRECT("F485"))," ",(INDIRECT("F485")))</f>
        <v xml:space="preserve"> </v>
      </c>
      <c r="BG485" s="50" t="str">
        <f ca="1">IF(ISBLANK(INDIRECT("G485"))," ",(INDIRECT("G485")))</f>
        <v xml:space="preserve"> </v>
      </c>
      <c r="BH485" s="50" t="str">
        <f ca="1">IF(ISBLANK(INDIRECT("H485"))," ",(INDIRECT("H485")))</f>
        <v xml:space="preserve"> </v>
      </c>
      <c r="BI485" s="50" t="str">
        <f ca="1">IF(ISBLANK(INDIRECT("I485"))," ",(INDIRECT("I485")))</f>
        <v xml:space="preserve"> </v>
      </c>
      <c r="BJ485" s="50" t="str">
        <f ca="1">IF(ISBLANK(INDIRECT("J485"))," ",(INDIRECT("J485")))</f>
        <v xml:space="preserve"> </v>
      </c>
      <c r="BK485" s="50" t="str">
        <f ca="1">IF(ISBLANK(INDIRECT("K485"))," ",(INDIRECT("K485")))</f>
        <v xml:space="preserve"> </v>
      </c>
      <c r="BL485" s="50" t="str">
        <f ca="1">IF(ISBLANK(INDIRECT("L485"))," ",(INDIRECT("L485")))</f>
        <v xml:space="preserve"> </v>
      </c>
      <c r="BM485" s="50" t="str">
        <f ca="1">IF(ISBLANK(INDIRECT("M485"))," ",(INDIRECT("M485")))</f>
        <v xml:space="preserve"> </v>
      </c>
      <c r="BN485" s="50" t="str">
        <f ca="1">IF(ISBLANK(INDIRECT("N485"))," ",(INDIRECT("N485")))</f>
        <v xml:space="preserve"> </v>
      </c>
      <c r="BO485" s="40" t="str">
        <f t="shared" ca="1" si="16"/>
        <v xml:space="preserve"> </v>
      </c>
      <c r="BP485" s="50" t="str">
        <f ca="1">IF(ISBLANK(INDIRECT("O485"))," ",(INDIRECT("O485")))</f>
        <v xml:space="preserve"> </v>
      </c>
      <c r="BQ485" s="50" t="str">
        <f ca="1">IF(ISBLANK(INDIRECT("P485"))," ",(INDIRECT("P485")))</f>
        <v xml:space="preserve"> </v>
      </c>
      <c r="BR485" s="50">
        <f ca="1">IF(ISBLANK(INDIRECT("Q485"))," ",(INDIRECT("Q485")))</f>
        <v>0</v>
      </c>
      <c r="BS485" s="50" t="str">
        <f ca="1">IF(ISBLANK(INDIRECT("R485"))," ",(INDIRECT("R485")))</f>
        <v xml:space="preserve"> </v>
      </c>
      <c r="BT485" s="50" t="str">
        <f ca="1">IF(ISBLANK(INDIRECT("S485"))," ",(INDIRECT("S485")))</f>
        <v xml:space="preserve"> </v>
      </c>
      <c r="BU485" s="40"/>
    </row>
    <row r="486" spans="1:73" x14ac:dyDescent="0.25">
      <c r="A486" s="379">
        <v>481</v>
      </c>
      <c r="B486" s="226"/>
      <c r="C486" s="227"/>
      <c r="D486" s="226"/>
      <c r="E486" s="227"/>
      <c r="F486" s="226"/>
      <c r="G486" s="226"/>
      <c r="H486" s="226"/>
      <c r="I486" s="226"/>
      <c r="J486" s="226"/>
      <c r="K486" s="226"/>
      <c r="L486" s="226"/>
      <c r="M486" s="226"/>
      <c r="N486" s="226"/>
      <c r="O486" s="235"/>
      <c r="P486" s="235"/>
      <c r="Q486" s="150">
        <f t="shared" si="17"/>
        <v>0</v>
      </c>
      <c r="R486" s="147"/>
      <c r="S486" s="226"/>
      <c r="BA486" s="50">
        <f ca="1">IF(ISBLANK(INDIRECT("A486"))," ",(INDIRECT("A486")))</f>
        <v>481</v>
      </c>
      <c r="BB486" s="50" t="str">
        <f ca="1">IF(ISBLANK(INDIRECT("B486"))," ",(INDIRECT("B486")))</f>
        <v xml:space="preserve"> </v>
      </c>
      <c r="BC486" s="50" t="str">
        <f ca="1">IF(ISBLANK(INDIRECT("C486"))," ",(INDIRECT("C486")))</f>
        <v xml:space="preserve"> </v>
      </c>
      <c r="BD486" s="50" t="str">
        <f ca="1">IF(ISBLANK(INDIRECT("D486"))," ",(INDIRECT("D486")))</f>
        <v xml:space="preserve"> </v>
      </c>
      <c r="BE486" s="50" t="str">
        <f ca="1">IF(ISBLANK(INDIRECT("E486"))," ",(INDIRECT("E486")))</f>
        <v xml:space="preserve"> </v>
      </c>
      <c r="BF486" s="50" t="str">
        <f ca="1">IF(ISBLANK(INDIRECT("F486"))," ",(INDIRECT("F486")))</f>
        <v xml:space="preserve"> </v>
      </c>
      <c r="BG486" s="50" t="str">
        <f ca="1">IF(ISBLANK(INDIRECT("G486"))," ",(INDIRECT("G486")))</f>
        <v xml:space="preserve"> </v>
      </c>
      <c r="BH486" s="50" t="str">
        <f ca="1">IF(ISBLANK(INDIRECT("H486"))," ",(INDIRECT("H486")))</f>
        <v xml:space="preserve"> </v>
      </c>
      <c r="BI486" s="50" t="str">
        <f ca="1">IF(ISBLANK(INDIRECT("I486"))," ",(INDIRECT("I486")))</f>
        <v xml:space="preserve"> </v>
      </c>
      <c r="BJ486" s="50" t="str">
        <f ca="1">IF(ISBLANK(INDIRECT("J486"))," ",(INDIRECT("J486")))</f>
        <v xml:space="preserve"> </v>
      </c>
      <c r="BK486" s="50" t="str">
        <f ca="1">IF(ISBLANK(INDIRECT("K486"))," ",(INDIRECT("K486")))</f>
        <v xml:space="preserve"> </v>
      </c>
      <c r="BL486" s="50" t="str">
        <f ca="1">IF(ISBLANK(INDIRECT("L486"))," ",(INDIRECT("L486")))</f>
        <v xml:space="preserve"> </v>
      </c>
      <c r="BM486" s="50" t="str">
        <f ca="1">IF(ISBLANK(INDIRECT("M486"))," ",(INDIRECT("M486")))</f>
        <v xml:space="preserve"> </v>
      </c>
      <c r="BN486" s="50" t="str">
        <f ca="1">IF(ISBLANK(INDIRECT("N486"))," ",(INDIRECT("N486")))</f>
        <v xml:space="preserve"> </v>
      </c>
      <c r="BO486" s="40" t="str">
        <f t="shared" ca="1" si="16"/>
        <v xml:space="preserve"> </v>
      </c>
      <c r="BP486" s="50" t="str">
        <f ca="1">IF(ISBLANK(INDIRECT("O486"))," ",(INDIRECT("O486")))</f>
        <v xml:space="preserve"> </v>
      </c>
      <c r="BQ486" s="50" t="str">
        <f ca="1">IF(ISBLANK(INDIRECT("P486"))," ",(INDIRECT("P486")))</f>
        <v xml:space="preserve"> </v>
      </c>
      <c r="BR486" s="50">
        <f ca="1">IF(ISBLANK(INDIRECT("Q486"))," ",(INDIRECT("Q486")))</f>
        <v>0</v>
      </c>
      <c r="BS486" s="50" t="str">
        <f ca="1">IF(ISBLANK(INDIRECT("R486"))," ",(INDIRECT("R486")))</f>
        <v xml:space="preserve"> </v>
      </c>
      <c r="BT486" s="50" t="str">
        <f ca="1">IF(ISBLANK(INDIRECT("S486"))," ",(INDIRECT("S486")))</f>
        <v xml:space="preserve"> </v>
      </c>
      <c r="BU486" s="40"/>
    </row>
    <row r="487" spans="1:73" x14ac:dyDescent="0.25">
      <c r="A487" s="379">
        <v>482</v>
      </c>
      <c r="B487" s="226"/>
      <c r="C487" s="227"/>
      <c r="D487" s="226"/>
      <c r="E487" s="227"/>
      <c r="F487" s="226"/>
      <c r="G487" s="226"/>
      <c r="H487" s="226"/>
      <c r="I487" s="226"/>
      <c r="J487" s="226"/>
      <c r="K487" s="226"/>
      <c r="L487" s="226"/>
      <c r="M487" s="226"/>
      <c r="N487" s="226"/>
      <c r="O487" s="235"/>
      <c r="P487" s="235"/>
      <c r="Q487" s="150">
        <f t="shared" si="17"/>
        <v>0</v>
      </c>
      <c r="R487" s="147"/>
      <c r="S487" s="226"/>
      <c r="BA487" s="50">
        <f ca="1">IF(ISBLANK(INDIRECT("A487"))," ",(INDIRECT("A487")))</f>
        <v>482</v>
      </c>
      <c r="BB487" s="50" t="str">
        <f ca="1">IF(ISBLANK(INDIRECT("B487"))," ",(INDIRECT("B487")))</f>
        <v xml:space="preserve"> </v>
      </c>
      <c r="BC487" s="50" t="str">
        <f ca="1">IF(ISBLANK(INDIRECT("C487"))," ",(INDIRECT("C487")))</f>
        <v xml:space="preserve"> </v>
      </c>
      <c r="BD487" s="50" t="str">
        <f ca="1">IF(ISBLANK(INDIRECT("D487"))," ",(INDIRECT("D487")))</f>
        <v xml:space="preserve"> </v>
      </c>
      <c r="BE487" s="50" t="str">
        <f ca="1">IF(ISBLANK(INDIRECT("E487"))," ",(INDIRECT("E487")))</f>
        <v xml:space="preserve"> </v>
      </c>
      <c r="BF487" s="50" t="str">
        <f ca="1">IF(ISBLANK(INDIRECT("F487"))," ",(INDIRECT("F487")))</f>
        <v xml:space="preserve"> </v>
      </c>
      <c r="BG487" s="50" t="str">
        <f ca="1">IF(ISBLANK(INDIRECT("G487"))," ",(INDIRECT("G487")))</f>
        <v xml:space="preserve"> </v>
      </c>
      <c r="BH487" s="50" t="str">
        <f ca="1">IF(ISBLANK(INDIRECT("H487"))," ",(INDIRECT("H487")))</f>
        <v xml:space="preserve"> </v>
      </c>
      <c r="BI487" s="50" t="str">
        <f ca="1">IF(ISBLANK(INDIRECT("I487"))," ",(INDIRECT("I487")))</f>
        <v xml:space="preserve"> </v>
      </c>
      <c r="BJ487" s="50" t="str">
        <f ca="1">IF(ISBLANK(INDIRECT("J487"))," ",(INDIRECT("J487")))</f>
        <v xml:space="preserve"> </v>
      </c>
      <c r="BK487" s="50" t="str">
        <f ca="1">IF(ISBLANK(INDIRECT("K487"))," ",(INDIRECT("K487")))</f>
        <v xml:space="preserve"> </v>
      </c>
      <c r="BL487" s="50" t="str">
        <f ca="1">IF(ISBLANK(INDIRECT("L487"))," ",(INDIRECT("L487")))</f>
        <v xml:space="preserve"> </v>
      </c>
      <c r="BM487" s="50" t="str">
        <f ca="1">IF(ISBLANK(INDIRECT("M487"))," ",(INDIRECT("M487")))</f>
        <v xml:space="preserve"> </v>
      </c>
      <c r="BN487" s="50" t="str">
        <f ca="1">IF(ISBLANK(INDIRECT("N487"))," ",(INDIRECT("N487")))</f>
        <v xml:space="preserve"> </v>
      </c>
      <c r="BO487" s="40" t="str">
        <f t="shared" ca="1" si="16"/>
        <v xml:space="preserve"> </v>
      </c>
      <c r="BP487" s="50" t="str">
        <f ca="1">IF(ISBLANK(INDIRECT("O487"))," ",(INDIRECT("O487")))</f>
        <v xml:space="preserve"> </v>
      </c>
      <c r="BQ487" s="50" t="str">
        <f ca="1">IF(ISBLANK(INDIRECT("P487"))," ",(INDIRECT("P487")))</f>
        <v xml:space="preserve"> </v>
      </c>
      <c r="BR487" s="50">
        <f ca="1">IF(ISBLANK(INDIRECT("Q487"))," ",(INDIRECT("Q487")))</f>
        <v>0</v>
      </c>
      <c r="BS487" s="50" t="str">
        <f ca="1">IF(ISBLANK(INDIRECT("R487"))," ",(INDIRECT("R487")))</f>
        <v xml:space="preserve"> </v>
      </c>
      <c r="BT487" s="50" t="str">
        <f ca="1">IF(ISBLANK(INDIRECT("S487"))," ",(INDIRECT("S487")))</f>
        <v xml:space="preserve"> </v>
      </c>
      <c r="BU487" s="40"/>
    </row>
    <row r="488" spans="1:73" x14ac:dyDescent="0.25">
      <c r="A488" s="379">
        <v>483</v>
      </c>
      <c r="B488" s="226"/>
      <c r="C488" s="227"/>
      <c r="D488" s="226"/>
      <c r="E488" s="227"/>
      <c r="F488" s="226"/>
      <c r="G488" s="226"/>
      <c r="H488" s="226"/>
      <c r="I488" s="226"/>
      <c r="J488" s="226"/>
      <c r="K488" s="226"/>
      <c r="L488" s="226"/>
      <c r="M488" s="226"/>
      <c r="N488" s="226"/>
      <c r="O488" s="235"/>
      <c r="P488" s="235"/>
      <c r="Q488" s="150">
        <f t="shared" si="17"/>
        <v>0</v>
      </c>
      <c r="R488" s="147"/>
      <c r="S488" s="226"/>
      <c r="BA488" s="50">
        <f ca="1">IF(ISBLANK(INDIRECT("A488"))," ",(INDIRECT("A488")))</f>
        <v>483</v>
      </c>
      <c r="BB488" s="50" t="str">
        <f ca="1">IF(ISBLANK(INDIRECT("B488"))," ",(INDIRECT("B488")))</f>
        <v xml:space="preserve"> </v>
      </c>
      <c r="BC488" s="50" t="str">
        <f ca="1">IF(ISBLANK(INDIRECT("C488"))," ",(INDIRECT("C488")))</f>
        <v xml:space="preserve"> </v>
      </c>
      <c r="BD488" s="50" t="str">
        <f ca="1">IF(ISBLANK(INDIRECT("D488"))," ",(INDIRECT("D488")))</f>
        <v xml:space="preserve"> </v>
      </c>
      <c r="BE488" s="50" t="str">
        <f ca="1">IF(ISBLANK(INDIRECT("E488"))," ",(INDIRECT("E488")))</f>
        <v xml:space="preserve"> </v>
      </c>
      <c r="BF488" s="50" t="str">
        <f ca="1">IF(ISBLANK(INDIRECT("F488"))," ",(INDIRECT("F488")))</f>
        <v xml:space="preserve"> </v>
      </c>
      <c r="BG488" s="50" t="str">
        <f ca="1">IF(ISBLANK(INDIRECT("G488"))," ",(INDIRECT("G488")))</f>
        <v xml:space="preserve"> </v>
      </c>
      <c r="BH488" s="50" t="str">
        <f ca="1">IF(ISBLANK(INDIRECT("H488"))," ",(INDIRECT("H488")))</f>
        <v xml:space="preserve"> </v>
      </c>
      <c r="BI488" s="50" t="str">
        <f ca="1">IF(ISBLANK(INDIRECT("I488"))," ",(INDIRECT("I488")))</f>
        <v xml:space="preserve"> </v>
      </c>
      <c r="BJ488" s="50" t="str">
        <f ca="1">IF(ISBLANK(INDIRECT("J488"))," ",(INDIRECT("J488")))</f>
        <v xml:space="preserve"> </v>
      </c>
      <c r="BK488" s="50" t="str">
        <f ca="1">IF(ISBLANK(INDIRECT("K488"))," ",(INDIRECT("K488")))</f>
        <v xml:space="preserve"> </v>
      </c>
      <c r="BL488" s="50" t="str">
        <f ca="1">IF(ISBLANK(INDIRECT("L488"))," ",(INDIRECT("L488")))</f>
        <v xml:space="preserve"> </v>
      </c>
      <c r="BM488" s="50" t="str">
        <f ca="1">IF(ISBLANK(INDIRECT("M488"))," ",(INDIRECT("M488")))</f>
        <v xml:space="preserve"> </v>
      </c>
      <c r="BN488" s="50" t="str">
        <f ca="1">IF(ISBLANK(INDIRECT("N488"))," ",(INDIRECT("N488")))</f>
        <v xml:space="preserve"> </v>
      </c>
      <c r="BO488" s="40" t="str">
        <f t="shared" ca="1" si="16"/>
        <v xml:space="preserve"> </v>
      </c>
      <c r="BP488" s="50" t="str">
        <f ca="1">IF(ISBLANK(INDIRECT("O488"))," ",(INDIRECT("O488")))</f>
        <v xml:space="preserve"> </v>
      </c>
      <c r="BQ488" s="50" t="str">
        <f ca="1">IF(ISBLANK(INDIRECT("P488"))," ",(INDIRECT("P488")))</f>
        <v xml:space="preserve"> </v>
      </c>
      <c r="BR488" s="50">
        <f ca="1">IF(ISBLANK(INDIRECT("Q488"))," ",(INDIRECT("Q488")))</f>
        <v>0</v>
      </c>
      <c r="BS488" s="50" t="str">
        <f ca="1">IF(ISBLANK(INDIRECT("R488"))," ",(INDIRECT("R488")))</f>
        <v xml:space="preserve"> </v>
      </c>
      <c r="BT488" s="50" t="str">
        <f ca="1">IF(ISBLANK(INDIRECT("S488"))," ",(INDIRECT("S488")))</f>
        <v xml:space="preserve"> </v>
      </c>
      <c r="BU488" s="40"/>
    </row>
    <row r="489" spans="1:73" x14ac:dyDescent="0.25">
      <c r="A489" s="379">
        <v>484</v>
      </c>
      <c r="B489" s="226"/>
      <c r="C489" s="227"/>
      <c r="D489" s="226"/>
      <c r="E489" s="227"/>
      <c r="F489" s="226"/>
      <c r="G489" s="226"/>
      <c r="H489" s="226"/>
      <c r="I489" s="226"/>
      <c r="J489" s="226"/>
      <c r="K489" s="226"/>
      <c r="L489" s="226"/>
      <c r="M489" s="226"/>
      <c r="N489" s="226"/>
      <c r="O489" s="235"/>
      <c r="P489" s="235"/>
      <c r="Q489" s="150">
        <f t="shared" si="17"/>
        <v>0</v>
      </c>
      <c r="R489" s="147"/>
      <c r="S489" s="226"/>
      <c r="BA489" s="50">
        <f ca="1">IF(ISBLANK(INDIRECT("A489"))," ",(INDIRECT("A489")))</f>
        <v>484</v>
      </c>
      <c r="BB489" s="50" t="str">
        <f ca="1">IF(ISBLANK(INDIRECT("B489"))," ",(INDIRECT("B489")))</f>
        <v xml:space="preserve"> </v>
      </c>
      <c r="BC489" s="50" t="str">
        <f ca="1">IF(ISBLANK(INDIRECT("C489"))," ",(INDIRECT("C489")))</f>
        <v xml:space="preserve"> </v>
      </c>
      <c r="BD489" s="50" t="str">
        <f ca="1">IF(ISBLANK(INDIRECT("D489"))," ",(INDIRECT("D489")))</f>
        <v xml:space="preserve"> </v>
      </c>
      <c r="BE489" s="50" t="str">
        <f ca="1">IF(ISBLANK(INDIRECT("E489"))," ",(INDIRECT("E489")))</f>
        <v xml:space="preserve"> </v>
      </c>
      <c r="BF489" s="50" t="str">
        <f ca="1">IF(ISBLANK(INDIRECT("F489"))," ",(INDIRECT("F489")))</f>
        <v xml:space="preserve"> </v>
      </c>
      <c r="BG489" s="50" t="str">
        <f ca="1">IF(ISBLANK(INDIRECT("G489"))," ",(INDIRECT("G489")))</f>
        <v xml:space="preserve"> </v>
      </c>
      <c r="BH489" s="50" t="str">
        <f ca="1">IF(ISBLANK(INDIRECT("H489"))," ",(INDIRECT("H489")))</f>
        <v xml:space="preserve"> </v>
      </c>
      <c r="BI489" s="50" t="str">
        <f ca="1">IF(ISBLANK(INDIRECT("I489"))," ",(INDIRECT("I489")))</f>
        <v xml:space="preserve"> </v>
      </c>
      <c r="BJ489" s="50" t="str">
        <f ca="1">IF(ISBLANK(INDIRECT("J489"))," ",(INDIRECT("J489")))</f>
        <v xml:space="preserve"> </v>
      </c>
      <c r="BK489" s="50" t="str">
        <f ca="1">IF(ISBLANK(INDIRECT("K489"))," ",(INDIRECT("K489")))</f>
        <v xml:space="preserve"> </v>
      </c>
      <c r="BL489" s="50" t="str">
        <f ca="1">IF(ISBLANK(INDIRECT("L489"))," ",(INDIRECT("L489")))</f>
        <v xml:space="preserve"> </v>
      </c>
      <c r="BM489" s="50" t="str">
        <f ca="1">IF(ISBLANK(INDIRECT("M489"))," ",(INDIRECT("M489")))</f>
        <v xml:space="preserve"> </v>
      </c>
      <c r="BN489" s="50" t="str">
        <f ca="1">IF(ISBLANK(INDIRECT("N489"))," ",(INDIRECT("N489")))</f>
        <v xml:space="preserve"> </v>
      </c>
      <c r="BO489" s="40" t="str">
        <f t="shared" ca="1" si="16"/>
        <v xml:space="preserve"> </v>
      </c>
      <c r="BP489" s="50" t="str">
        <f ca="1">IF(ISBLANK(INDIRECT("O489"))," ",(INDIRECT("O489")))</f>
        <v xml:space="preserve"> </v>
      </c>
      <c r="BQ489" s="50" t="str">
        <f ca="1">IF(ISBLANK(INDIRECT("P489"))," ",(INDIRECT("P489")))</f>
        <v xml:space="preserve"> </v>
      </c>
      <c r="BR489" s="50">
        <f ca="1">IF(ISBLANK(INDIRECT("Q489"))," ",(INDIRECT("Q489")))</f>
        <v>0</v>
      </c>
      <c r="BS489" s="50" t="str">
        <f ca="1">IF(ISBLANK(INDIRECT("R489"))," ",(INDIRECT("R489")))</f>
        <v xml:space="preserve"> </v>
      </c>
      <c r="BT489" s="50" t="str">
        <f ca="1">IF(ISBLANK(INDIRECT("S489"))," ",(INDIRECT("S489")))</f>
        <v xml:space="preserve"> </v>
      </c>
      <c r="BU489" s="40"/>
    </row>
    <row r="490" spans="1:73" x14ac:dyDescent="0.25">
      <c r="A490" s="379">
        <v>485</v>
      </c>
      <c r="B490" s="226"/>
      <c r="C490" s="227"/>
      <c r="D490" s="226"/>
      <c r="E490" s="227"/>
      <c r="F490" s="226"/>
      <c r="G490" s="226"/>
      <c r="H490" s="226"/>
      <c r="I490" s="226"/>
      <c r="J490" s="226"/>
      <c r="K490" s="226"/>
      <c r="L490" s="226"/>
      <c r="M490" s="226"/>
      <c r="N490" s="226"/>
      <c r="O490" s="235"/>
      <c r="P490" s="235"/>
      <c r="Q490" s="150">
        <f t="shared" si="17"/>
        <v>0</v>
      </c>
      <c r="R490" s="147"/>
      <c r="S490" s="226"/>
      <c r="BA490" s="50">
        <f ca="1">IF(ISBLANK(INDIRECT("A490"))," ",(INDIRECT("A490")))</f>
        <v>485</v>
      </c>
      <c r="BB490" s="50" t="str">
        <f ca="1">IF(ISBLANK(INDIRECT("B490"))," ",(INDIRECT("B490")))</f>
        <v xml:space="preserve"> </v>
      </c>
      <c r="BC490" s="50" t="str">
        <f ca="1">IF(ISBLANK(INDIRECT("C490"))," ",(INDIRECT("C490")))</f>
        <v xml:space="preserve"> </v>
      </c>
      <c r="BD490" s="50" t="str">
        <f ca="1">IF(ISBLANK(INDIRECT("D490"))," ",(INDIRECT("D490")))</f>
        <v xml:space="preserve"> </v>
      </c>
      <c r="BE490" s="50" t="str">
        <f ca="1">IF(ISBLANK(INDIRECT("E490"))," ",(INDIRECT("E490")))</f>
        <v xml:space="preserve"> </v>
      </c>
      <c r="BF490" s="50" t="str">
        <f ca="1">IF(ISBLANK(INDIRECT("F490"))," ",(INDIRECT("F490")))</f>
        <v xml:space="preserve"> </v>
      </c>
      <c r="BG490" s="50" t="str">
        <f ca="1">IF(ISBLANK(INDIRECT("G490"))," ",(INDIRECT("G490")))</f>
        <v xml:space="preserve"> </v>
      </c>
      <c r="BH490" s="50" t="str">
        <f ca="1">IF(ISBLANK(INDIRECT("H490"))," ",(INDIRECT("H490")))</f>
        <v xml:space="preserve"> </v>
      </c>
      <c r="BI490" s="50" t="str">
        <f ca="1">IF(ISBLANK(INDIRECT("I490"))," ",(INDIRECT("I490")))</f>
        <v xml:space="preserve"> </v>
      </c>
      <c r="BJ490" s="50" t="str">
        <f ca="1">IF(ISBLANK(INDIRECT("J490"))," ",(INDIRECT("J490")))</f>
        <v xml:space="preserve"> </v>
      </c>
      <c r="BK490" s="50" t="str">
        <f ca="1">IF(ISBLANK(INDIRECT("K490"))," ",(INDIRECT("K490")))</f>
        <v xml:space="preserve"> </v>
      </c>
      <c r="BL490" s="50" t="str">
        <f ca="1">IF(ISBLANK(INDIRECT("L490"))," ",(INDIRECT("L490")))</f>
        <v xml:space="preserve"> </v>
      </c>
      <c r="BM490" s="50" t="str">
        <f ca="1">IF(ISBLANK(INDIRECT("M490"))," ",(INDIRECT("M490")))</f>
        <v xml:space="preserve"> </v>
      </c>
      <c r="BN490" s="50" t="str">
        <f ca="1">IF(ISBLANK(INDIRECT("N490"))," ",(INDIRECT("N490")))</f>
        <v xml:space="preserve"> </v>
      </c>
      <c r="BO490" s="40" t="str">
        <f t="shared" ca="1" si="16"/>
        <v xml:space="preserve"> </v>
      </c>
      <c r="BP490" s="50" t="str">
        <f ca="1">IF(ISBLANK(INDIRECT("O490"))," ",(INDIRECT("O490")))</f>
        <v xml:space="preserve"> </v>
      </c>
      <c r="BQ490" s="50" t="str">
        <f ca="1">IF(ISBLANK(INDIRECT("P490"))," ",(INDIRECT("P490")))</f>
        <v xml:space="preserve"> </v>
      </c>
      <c r="BR490" s="50">
        <f ca="1">IF(ISBLANK(INDIRECT("Q490"))," ",(INDIRECT("Q490")))</f>
        <v>0</v>
      </c>
      <c r="BS490" s="50" t="str">
        <f ca="1">IF(ISBLANK(INDIRECT("R490"))," ",(INDIRECT("R490")))</f>
        <v xml:space="preserve"> </v>
      </c>
      <c r="BT490" s="50" t="str">
        <f ca="1">IF(ISBLANK(INDIRECT("S490"))," ",(INDIRECT("S490")))</f>
        <v xml:space="preserve"> </v>
      </c>
      <c r="BU490" s="40"/>
    </row>
    <row r="491" spans="1:73" x14ac:dyDescent="0.25">
      <c r="A491" s="379">
        <v>486</v>
      </c>
      <c r="B491" s="226"/>
      <c r="C491" s="227"/>
      <c r="D491" s="226"/>
      <c r="E491" s="227"/>
      <c r="F491" s="226"/>
      <c r="G491" s="226"/>
      <c r="H491" s="226"/>
      <c r="I491" s="226"/>
      <c r="J491" s="226"/>
      <c r="K491" s="226"/>
      <c r="L491" s="226"/>
      <c r="M491" s="226"/>
      <c r="N491" s="226"/>
      <c r="O491" s="235"/>
      <c r="P491" s="235"/>
      <c r="Q491" s="150">
        <f t="shared" si="17"/>
        <v>0</v>
      </c>
      <c r="R491" s="147"/>
      <c r="S491" s="226"/>
      <c r="BA491" s="50">
        <f ca="1">IF(ISBLANK(INDIRECT("A491"))," ",(INDIRECT("A491")))</f>
        <v>486</v>
      </c>
      <c r="BB491" s="50" t="str">
        <f ca="1">IF(ISBLANK(INDIRECT("B491"))," ",(INDIRECT("B491")))</f>
        <v xml:space="preserve"> </v>
      </c>
      <c r="BC491" s="50" t="str">
        <f ca="1">IF(ISBLANK(INDIRECT("C491"))," ",(INDIRECT("C491")))</f>
        <v xml:space="preserve"> </v>
      </c>
      <c r="BD491" s="50" t="str">
        <f ca="1">IF(ISBLANK(INDIRECT("D491"))," ",(INDIRECT("D491")))</f>
        <v xml:space="preserve"> </v>
      </c>
      <c r="BE491" s="50" t="str">
        <f ca="1">IF(ISBLANK(INDIRECT("E491"))," ",(INDIRECT("E491")))</f>
        <v xml:space="preserve"> </v>
      </c>
      <c r="BF491" s="50" t="str">
        <f ca="1">IF(ISBLANK(INDIRECT("F491"))," ",(INDIRECT("F491")))</f>
        <v xml:space="preserve"> </v>
      </c>
      <c r="BG491" s="50" t="str">
        <f ca="1">IF(ISBLANK(INDIRECT("G491"))," ",(INDIRECT("G491")))</f>
        <v xml:space="preserve"> </v>
      </c>
      <c r="BH491" s="50" t="str">
        <f ca="1">IF(ISBLANK(INDIRECT("H491"))," ",(INDIRECT("H491")))</f>
        <v xml:space="preserve"> </v>
      </c>
      <c r="BI491" s="50" t="str">
        <f ca="1">IF(ISBLANK(INDIRECT("I491"))," ",(INDIRECT("I491")))</f>
        <v xml:space="preserve"> </v>
      </c>
      <c r="BJ491" s="50" t="str">
        <f ca="1">IF(ISBLANK(INDIRECT("J491"))," ",(INDIRECT("J491")))</f>
        <v xml:space="preserve"> </v>
      </c>
      <c r="BK491" s="50" t="str">
        <f ca="1">IF(ISBLANK(INDIRECT("K491"))," ",(INDIRECT("K491")))</f>
        <v xml:space="preserve"> </v>
      </c>
      <c r="BL491" s="50" t="str">
        <f ca="1">IF(ISBLANK(INDIRECT("L491"))," ",(INDIRECT("L491")))</f>
        <v xml:space="preserve"> </v>
      </c>
      <c r="BM491" s="50" t="str">
        <f ca="1">IF(ISBLANK(INDIRECT("M491"))," ",(INDIRECT("M491")))</f>
        <v xml:space="preserve"> </v>
      </c>
      <c r="BN491" s="50" t="str">
        <f ca="1">IF(ISBLANK(INDIRECT("N491"))," ",(INDIRECT("N491")))</f>
        <v xml:space="preserve"> </v>
      </c>
      <c r="BO491" s="40" t="str">
        <f t="shared" ca="1" si="16"/>
        <v xml:space="preserve"> </v>
      </c>
      <c r="BP491" s="50" t="str">
        <f ca="1">IF(ISBLANK(INDIRECT("O491"))," ",(INDIRECT("O491")))</f>
        <v xml:space="preserve"> </v>
      </c>
      <c r="BQ491" s="50" t="str">
        <f ca="1">IF(ISBLANK(INDIRECT("P491"))," ",(INDIRECT("P491")))</f>
        <v xml:space="preserve"> </v>
      </c>
      <c r="BR491" s="50">
        <f ca="1">IF(ISBLANK(INDIRECT("Q491"))," ",(INDIRECT("Q491")))</f>
        <v>0</v>
      </c>
      <c r="BS491" s="50" t="str">
        <f ca="1">IF(ISBLANK(INDIRECT("R491"))," ",(INDIRECT("R491")))</f>
        <v xml:space="preserve"> </v>
      </c>
      <c r="BT491" s="50" t="str">
        <f ca="1">IF(ISBLANK(INDIRECT("S491"))," ",(INDIRECT("S491")))</f>
        <v xml:space="preserve"> </v>
      </c>
      <c r="BU491" s="40"/>
    </row>
    <row r="492" spans="1:73" x14ac:dyDescent="0.25">
      <c r="A492" s="379">
        <v>487</v>
      </c>
      <c r="B492" s="226"/>
      <c r="C492" s="227"/>
      <c r="D492" s="226"/>
      <c r="E492" s="227"/>
      <c r="F492" s="226"/>
      <c r="G492" s="226"/>
      <c r="H492" s="226"/>
      <c r="I492" s="226"/>
      <c r="J492" s="226"/>
      <c r="K492" s="226"/>
      <c r="L492" s="226"/>
      <c r="M492" s="226"/>
      <c r="N492" s="226"/>
      <c r="O492" s="235"/>
      <c r="P492" s="235"/>
      <c r="Q492" s="150">
        <f t="shared" si="17"/>
        <v>0</v>
      </c>
      <c r="R492" s="147"/>
      <c r="S492" s="226"/>
      <c r="BA492" s="50">
        <f ca="1">IF(ISBLANK(INDIRECT("A492"))," ",(INDIRECT("A492")))</f>
        <v>487</v>
      </c>
      <c r="BB492" s="50" t="str">
        <f ca="1">IF(ISBLANK(INDIRECT("B492"))," ",(INDIRECT("B492")))</f>
        <v xml:space="preserve"> </v>
      </c>
      <c r="BC492" s="50" t="str">
        <f ca="1">IF(ISBLANK(INDIRECT("C492"))," ",(INDIRECT("C492")))</f>
        <v xml:space="preserve"> </v>
      </c>
      <c r="BD492" s="50" t="str">
        <f ca="1">IF(ISBLANK(INDIRECT("D492"))," ",(INDIRECT("D492")))</f>
        <v xml:space="preserve"> </v>
      </c>
      <c r="BE492" s="50" t="str">
        <f ca="1">IF(ISBLANK(INDIRECT("E492"))," ",(INDIRECT("E492")))</f>
        <v xml:space="preserve"> </v>
      </c>
      <c r="BF492" s="50" t="str">
        <f ca="1">IF(ISBLANK(INDIRECT("F492"))," ",(INDIRECT("F492")))</f>
        <v xml:space="preserve"> </v>
      </c>
      <c r="BG492" s="50" t="str">
        <f ca="1">IF(ISBLANK(INDIRECT("G492"))," ",(INDIRECT("G492")))</f>
        <v xml:space="preserve"> </v>
      </c>
      <c r="BH492" s="50" t="str">
        <f ca="1">IF(ISBLANK(INDIRECT("H492"))," ",(INDIRECT("H492")))</f>
        <v xml:space="preserve"> </v>
      </c>
      <c r="BI492" s="50" t="str">
        <f ca="1">IF(ISBLANK(INDIRECT("I492"))," ",(INDIRECT("I492")))</f>
        <v xml:space="preserve"> </v>
      </c>
      <c r="BJ492" s="50" t="str">
        <f ca="1">IF(ISBLANK(INDIRECT("J492"))," ",(INDIRECT("J492")))</f>
        <v xml:space="preserve"> </v>
      </c>
      <c r="BK492" s="50" t="str">
        <f ca="1">IF(ISBLANK(INDIRECT("K492"))," ",(INDIRECT("K492")))</f>
        <v xml:space="preserve"> </v>
      </c>
      <c r="BL492" s="50" t="str">
        <f ca="1">IF(ISBLANK(INDIRECT("L492"))," ",(INDIRECT("L492")))</f>
        <v xml:space="preserve"> </v>
      </c>
      <c r="BM492" s="50" t="str">
        <f ca="1">IF(ISBLANK(INDIRECT("M492"))," ",(INDIRECT("M492")))</f>
        <v xml:space="preserve"> </v>
      </c>
      <c r="BN492" s="50" t="str">
        <f ca="1">IF(ISBLANK(INDIRECT("N492"))," ",(INDIRECT("N492")))</f>
        <v xml:space="preserve"> </v>
      </c>
      <c r="BO492" s="40" t="str">
        <f t="shared" ca="1" si="16"/>
        <v xml:space="preserve"> </v>
      </c>
      <c r="BP492" s="50" t="str">
        <f ca="1">IF(ISBLANK(INDIRECT("O492"))," ",(INDIRECT("O492")))</f>
        <v xml:space="preserve"> </v>
      </c>
      <c r="BQ492" s="50" t="str">
        <f ca="1">IF(ISBLANK(INDIRECT("P492"))," ",(INDIRECT("P492")))</f>
        <v xml:space="preserve"> </v>
      </c>
      <c r="BR492" s="50">
        <f ca="1">IF(ISBLANK(INDIRECT("Q492"))," ",(INDIRECT("Q492")))</f>
        <v>0</v>
      </c>
      <c r="BS492" s="50" t="str">
        <f ca="1">IF(ISBLANK(INDIRECT("R492"))," ",(INDIRECT("R492")))</f>
        <v xml:space="preserve"> </v>
      </c>
      <c r="BT492" s="50" t="str">
        <f ca="1">IF(ISBLANK(INDIRECT("S492"))," ",(INDIRECT("S492")))</f>
        <v xml:space="preserve"> </v>
      </c>
      <c r="BU492" s="40"/>
    </row>
    <row r="493" spans="1:73" x14ac:dyDescent="0.25">
      <c r="A493" s="379">
        <v>488</v>
      </c>
      <c r="B493" s="226"/>
      <c r="C493" s="227"/>
      <c r="D493" s="226"/>
      <c r="E493" s="227"/>
      <c r="F493" s="226"/>
      <c r="G493" s="226"/>
      <c r="H493" s="226"/>
      <c r="I493" s="226"/>
      <c r="J493" s="226"/>
      <c r="K493" s="226"/>
      <c r="L493" s="226"/>
      <c r="M493" s="226"/>
      <c r="N493" s="226"/>
      <c r="O493" s="235"/>
      <c r="P493" s="235"/>
      <c r="Q493" s="150">
        <f t="shared" si="17"/>
        <v>0</v>
      </c>
      <c r="R493" s="147"/>
      <c r="S493" s="226"/>
      <c r="BA493" s="50">
        <f ca="1">IF(ISBLANK(INDIRECT("A493"))," ",(INDIRECT("A493")))</f>
        <v>488</v>
      </c>
      <c r="BB493" s="50" t="str">
        <f ca="1">IF(ISBLANK(INDIRECT("B493"))," ",(INDIRECT("B493")))</f>
        <v xml:space="preserve"> </v>
      </c>
      <c r="BC493" s="50" t="str">
        <f ca="1">IF(ISBLANK(INDIRECT("C493"))," ",(INDIRECT("C493")))</f>
        <v xml:space="preserve"> </v>
      </c>
      <c r="BD493" s="50" t="str">
        <f ca="1">IF(ISBLANK(INDIRECT("D493"))," ",(INDIRECT("D493")))</f>
        <v xml:space="preserve"> </v>
      </c>
      <c r="BE493" s="50" t="str">
        <f ca="1">IF(ISBLANK(INDIRECT("E493"))," ",(INDIRECT("E493")))</f>
        <v xml:space="preserve"> </v>
      </c>
      <c r="BF493" s="50" t="str">
        <f ca="1">IF(ISBLANK(INDIRECT("F493"))," ",(INDIRECT("F493")))</f>
        <v xml:space="preserve"> </v>
      </c>
      <c r="BG493" s="50" t="str">
        <f ca="1">IF(ISBLANK(INDIRECT("G493"))," ",(INDIRECT("G493")))</f>
        <v xml:space="preserve"> </v>
      </c>
      <c r="BH493" s="50" t="str">
        <f ca="1">IF(ISBLANK(INDIRECT("H493"))," ",(INDIRECT("H493")))</f>
        <v xml:space="preserve"> </v>
      </c>
      <c r="BI493" s="50" t="str">
        <f ca="1">IF(ISBLANK(INDIRECT("I493"))," ",(INDIRECT("I493")))</f>
        <v xml:space="preserve"> </v>
      </c>
      <c r="BJ493" s="50" t="str">
        <f ca="1">IF(ISBLANK(INDIRECT("J493"))," ",(INDIRECT("J493")))</f>
        <v xml:space="preserve"> </v>
      </c>
      <c r="BK493" s="50" t="str">
        <f ca="1">IF(ISBLANK(INDIRECT("K493"))," ",(INDIRECT("K493")))</f>
        <v xml:space="preserve"> </v>
      </c>
      <c r="BL493" s="50" t="str">
        <f ca="1">IF(ISBLANK(INDIRECT("L493"))," ",(INDIRECT("L493")))</f>
        <v xml:space="preserve"> </v>
      </c>
      <c r="BM493" s="50" t="str">
        <f ca="1">IF(ISBLANK(INDIRECT("M493"))," ",(INDIRECT("M493")))</f>
        <v xml:space="preserve"> </v>
      </c>
      <c r="BN493" s="50" t="str">
        <f ca="1">IF(ISBLANK(INDIRECT("N493"))," ",(INDIRECT("N493")))</f>
        <v xml:space="preserve"> </v>
      </c>
      <c r="BO493" s="40" t="str">
        <f t="shared" ca="1" si="16"/>
        <v xml:space="preserve"> </v>
      </c>
      <c r="BP493" s="50" t="str">
        <f ca="1">IF(ISBLANK(INDIRECT("O493"))," ",(INDIRECT("O493")))</f>
        <v xml:space="preserve"> </v>
      </c>
      <c r="BQ493" s="50" t="str">
        <f ca="1">IF(ISBLANK(INDIRECT("P493"))," ",(INDIRECT("P493")))</f>
        <v xml:space="preserve"> </v>
      </c>
      <c r="BR493" s="50">
        <f ca="1">IF(ISBLANK(INDIRECT("Q493"))," ",(INDIRECT("Q493")))</f>
        <v>0</v>
      </c>
      <c r="BS493" s="50" t="str">
        <f ca="1">IF(ISBLANK(INDIRECT("R493"))," ",(INDIRECT("R493")))</f>
        <v xml:space="preserve"> </v>
      </c>
      <c r="BT493" s="50" t="str">
        <f ca="1">IF(ISBLANK(INDIRECT("S493"))," ",(INDIRECT("S493")))</f>
        <v xml:space="preserve"> </v>
      </c>
      <c r="BU493" s="40"/>
    </row>
    <row r="494" spans="1:73" x14ac:dyDescent="0.25">
      <c r="A494" s="379">
        <v>489</v>
      </c>
      <c r="B494" s="226"/>
      <c r="C494" s="227"/>
      <c r="D494" s="226"/>
      <c r="E494" s="227"/>
      <c r="F494" s="226"/>
      <c r="G494" s="226"/>
      <c r="H494" s="226"/>
      <c r="I494" s="226"/>
      <c r="J494" s="226"/>
      <c r="K494" s="226"/>
      <c r="L494" s="226"/>
      <c r="M494" s="226"/>
      <c r="N494" s="226"/>
      <c r="O494" s="235"/>
      <c r="P494" s="235"/>
      <c r="Q494" s="150">
        <f t="shared" si="17"/>
        <v>0</v>
      </c>
      <c r="R494" s="147"/>
      <c r="S494" s="226"/>
      <c r="BA494" s="50">
        <f ca="1">IF(ISBLANK(INDIRECT("A494"))," ",(INDIRECT("A494")))</f>
        <v>489</v>
      </c>
      <c r="BB494" s="50" t="str">
        <f ca="1">IF(ISBLANK(INDIRECT("B494"))," ",(INDIRECT("B494")))</f>
        <v xml:space="preserve"> </v>
      </c>
      <c r="BC494" s="50" t="str">
        <f ca="1">IF(ISBLANK(INDIRECT("C494"))," ",(INDIRECT("C494")))</f>
        <v xml:space="preserve"> </v>
      </c>
      <c r="BD494" s="50" t="str">
        <f ca="1">IF(ISBLANK(INDIRECT("D494"))," ",(INDIRECT("D494")))</f>
        <v xml:space="preserve"> </v>
      </c>
      <c r="BE494" s="50" t="str">
        <f ca="1">IF(ISBLANK(INDIRECT("E494"))," ",(INDIRECT("E494")))</f>
        <v xml:space="preserve"> </v>
      </c>
      <c r="BF494" s="50" t="str">
        <f ca="1">IF(ISBLANK(INDIRECT("F494"))," ",(INDIRECT("F494")))</f>
        <v xml:space="preserve"> </v>
      </c>
      <c r="BG494" s="50" t="str">
        <f ca="1">IF(ISBLANK(INDIRECT("G494"))," ",(INDIRECT("G494")))</f>
        <v xml:space="preserve"> </v>
      </c>
      <c r="BH494" s="50" t="str">
        <f ca="1">IF(ISBLANK(INDIRECT("H494"))," ",(INDIRECT("H494")))</f>
        <v xml:space="preserve"> </v>
      </c>
      <c r="BI494" s="50" t="str">
        <f ca="1">IF(ISBLANK(INDIRECT("I494"))," ",(INDIRECT("I494")))</f>
        <v xml:space="preserve"> </v>
      </c>
      <c r="BJ494" s="50" t="str">
        <f ca="1">IF(ISBLANK(INDIRECT("J494"))," ",(INDIRECT("J494")))</f>
        <v xml:space="preserve"> </v>
      </c>
      <c r="BK494" s="50" t="str">
        <f ca="1">IF(ISBLANK(INDIRECT("K494"))," ",(INDIRECT("K494")))</f>
        <v xml:space="preserve"> </v>
      </c>
      <c r="BL494" s="50" t="str">
        <f ca="1">IF(ISBLANK(INDIRECT("L494"))," ",(INDIRECT("L494")))</f>
        <v xml:space="preserve"> </v>
      </c>
      <c r="BM494" s="50" t="str">
        <f ca="1">IF(ISBLANK(INDIRECT("M494"))," ",(INDIRECT("M494")))</f>
        <v xml:space="preserve"> </v>
      </c>
      <c r="BN494" s="50" t="str">
        <f ca="1">IF(ISBLANK(INDIRECT("N494"))," ",(INDIRECT("N494")))</f>
        <v xml:space="preserve"> </v>
      </c>
      <c r="BO494" s="40" t="str">
        <f t="shared" ca="1" si="16"/>
        <v xml:space="preserve"> </v>
      </c>
      <c r="BP494" s="50" t="str">
        <f ca="1">IF(ISBLANK(INDIRECT("O494"))," ",(INDIRECT("O494")))</f>
        <v xml:space="preserve"> </v>
      </c>
      <c r="BQ494" s="50" t="str">
        <f ca="1">IF(ISBLANK(INDIRECT("P494"))," ",(INDIRECT("P494")))</f>
        <v xml:space="preserve"> </v>
      </c>
      <c r="BR494" s="50">
        <f ca="1">IF(ISBLANK(INDIRECT("Q494"))," ",(INDIRECT("Q494")))</f>
        <v>0</v>
      </c>
      <c r="BS494" s="50" t="str">
        <f ca="1">IF(ISBLANK(INDIRECT("R494"))," ",(INDIRECT("R494")))</f>
        <v xml:space="preserve"> </v>
      </c>
      <c r="BT494" s="50" t="str">
        <f ca="1">IF(ISBLANK(INDIRECT("S494"))," ",(INDIRECT("S494")))</f>
        <v xml:space="preserve"> </v>
      </c>
      <c r="BU494" s="40"/>
    </row>
    <row r="495" spans="1:73" x14ac:dyDescent="0.25">
      <c r="A495" s="379">
        <v>490</v>
      </c>
      <c r="B495" s="226"/>
      <c r="C495" s="227"/>
      <c r="D495" s="226"/>
      <c r="E495" s="227"/>
      <c r="F495" s="226"/>
      <c r="G495" s="226"/>
      <c r="H495" s="226"/>
      <c r="I495" s="226"/>
      <c r="J495" s="226"/>
      <c r="K495" s="226"/>
      <c r="L495" s="226"/>
      <c r="M495" s="226"/>
      <c r="N495" s="226"/>
      <c r="O495" s="235"/>
      <c r="P495" s="235"/>
      <c r="Q495" s="150">
        <f t="shared" si="17"/>
        <v>0</v>
      </c>
      <c r="R495" s="147"/>
      <c r="S495" s="226"/>
      <c r="BA495" s="50">
        <f ca="1">IF(ISBLANK(INDIRECT("A495"))," ",(INDIRECT("A495")))</f>
        <v>490</v>
      </c>
      <c r="BB495" s="50" t="str">
        <f ca="1">IF(ISBLANK(INDIRECT("B495"))," ",(INDIRECT("B495")))</f>
        <v xml:space="preserve"> </v>
      </c>
      <c r="BC495" s="50" t="str">
        <f ca="1">IF(ISBLANK(INDIRECT("C495"))," ",(INDIRECT("C495")))</f>
        <v xml:space="preserve"> </v>
      </c>
      <c r="BD495" s="50" t="str">
        <f ca="1">IF(ISBLANK(INDIRECT("D495"))," ",(INDIRECT("D495")))</f>
        <v xml:space="preserve"> </v>
      </c>
      <c r="BE495" s="50" t="str">
        <f ca="1">IF(ISBLANK(INDIRECT("E495"))," ",(INDIRECT("E495")))</f>
        <v xml:space="preserve"> </v>
      </c>
      <c r="BF495" s="50" t="str">
        <f ca="1">IF(ISBLANK(INDIRECT("F495"))," ",(INDIRECT("F495")))</f>
        <v xml:space="preserve"> </v>
      </c>
      <c r="BG495" s="50" t="str">
        <f ca="1">IF(ISBLANK(INDIRECT("G495"))," ",(INDIRECT("G495")))</f>
        <v xml:space="preserve"> </v>
      </c>
      <c r="BH495" s="50" t="str">
        <f ca="1">IF(ISBLANK(INDIRECT("H495"))," ",(INDIRECT("H495")))</f>
        <v xml:space="preserve"> </v>
      </c>
      <c r="BI495" s="50" t="str">
        <f ca="1">IF(ISBLANK(INDIRECT("I495"))," ",(INDIRECT("I495")))</f>
        <v xml:space="preserve"> </v>
      </c>
      <c r="BJ495" s="50" t="str">
        <f ca="1">IF(ISBLANK(INDIRECT("J495"))," ",(INDIRECT("J495")))</f>
        <v xml:space="preserve"> </v>
      </c>
      <c r="BK495" s="50" t="str">
        <f ca="1">IF(ISBLANK(INDIRECT("K495"))," ",(INDIRECT("K495")))</f>
        <v xml:space="preserve"> </v>
      </c>
      <c r="BL495" s="50" t="str">
        <f ca="1">IF(ISBLANK(INDIRECT("L495"))," ",(INDIRECT("L495")))</f>
        <v xml:space="preserve"> </v>
      </c>
      <c r="BM495" s="50" t="str">
        <f ca="1">IF(ISBLANK(INDIRECT("M495"))," ",(INDIRECT("M495")))</f>
        <v xml:space="preserve"> </v>
      </c>
      <c r="BN495" s="50" t="str">
        <f ca="1">IF(ISBLANK(INDIRECT("N495"))," ",(INDIRECT("N495")))</f>
        <v xml:space="preserve"> </v>
      </c>
      <c r="BO495" s="40" t="str">
        <f t="shared" ca="1" si="16"/>
        <v xml:space="preserve"> </v>
      </c>
      <c r="BP495" s="50" t="str">
        <f ca="1">IF(ISBLANK(INDIRECT("O495"))," ",(INDIRECT("O495")))</f>
        <v xml:space="preserve"> </v>
      </c>
      <c r="BQ495" s="50" t="str">
        <f ca="1">IF(ISBLANK(INDIRECT("P495"))," ",(INDIRECT("P495")))</f>
        <v xml:space="preserve"> </v>
      </c>
      <c r="BR495" s="50">
        <f ca="1">IF(ISBLANK(INDIRECT("Q495"))," ",(INDIRECT("Q495")))</f>
        <v>0</v>
      </c>
      <c r="BS495" s="50" t="str">
        <f ca="1">IF(ISBLANK(INDIRECT("R495"))," ",(INDIRECT("R495")))</f>
        <v xml:space="preserve"> </v>
      </c>
      <c r="BT495" s="50" t="str">
        <f ca="1">IF(ISBLANK(INDIRECT("S495"))," ",(INDIRECT("S495")))</f>
        <v xml:space="preserve"> </v>
      </c>
      <c r="BU495" s="40"/>
    </row>
    <row r="496" spans="1:73" x14ac:dyDescent="0.25">
      <c r="A496" s="379">
        <v>491</v>
      </c>
      <c r="B496" s="226"/>
      <c r="C496" s="227"/>
      <c r="D496" s="226"/>
      <c r="E496" s="227"/>
      <c r="F496" s="226"/>
      <c r="G496" s="226"/>
      <c r="H496" s="226"/>
      <c r="I496" s="226"/>
      <c r="J496" s="226"/>
      <c r="K496" s="226"/>
      <c r="L496" s="226"/>
      <c r="M496" s="226"/>
      <c r="N496" s="226"/>
      <c r="O496" s="235"/>
      <c r="P496" s="235"/>
      <c r="Q496" s="150">
        <f t="shared" si="17"/>
        <v>0</v>
      </c>
      <c r="R496" s="147"/>
      <c r="S496" s="226"/>
      <c r="BA496" s="50">
        <f ca="1">IF(ISBLANK(INDIRECT("A496"))," ",(INDIRECT("A496")))</f>
        <v>491</v>
      </c>
      <c r="BB496" s="50" t="str">
        <f ca="1">IF(ISBLANK(INDIRECT("B496"))," ",(INDIRECT("B496")))</f>
        <v xml:space="preserve"> </v>
      </c>
      <c r="BC496" s="50" t="str">
        <f ca="1">IF(ISBLANK(INDIRECT("C496"))," ",(INDIRECT("C496")))</f>
        <v xml:space="preserve"> </v>
      </c>
      <c r="BD496" s="50" t="str">
        <f ca="1">IF(ISBLANK(INDIRECT("D496"))," ",(INDIRECT("D496")))</f>
        <v xml:space="preserve"> </v>
      </c>
      <c r="BE496" s="50" t="str">
        <f ca="1">IF(ISBLANK(INDIRECT("E496"))," ",(INDIRECT("E496")))</f>
        <v xml:space="preserve"> </v>
      </c>
      <c r="BF496" s="50" t="str">
        <f ca="1">IF(ISBLANK(INDIRECT("F496"))," ",(INDIRECT("F496")))</f>
        <v xml:space="preserve"> </v>
      </c>
      <c r="BG496" s="50" t="str">
        <f ca="1">IF(ISBLANK(INDIRECT("G496"))," ",(INDIRECT("G496")))</f>
        <v xml:space="preserve"> </v>
      </c>
      <c r="BH496" s="50" t="str">
        <f ca="1">IF(ISBLANK(INDIRECT("H496"))," ",(INDIRECT("H496")))</f>
        <v xml:space="preserve"> </v>
      </c>
      <c r="BI496" s="50" t="str">
        <f ca="1">IF(ISBLANK(INDIRECT("I496"))," ",(INDIRECT("I496")))</f>
        <v xml:space="preserve"> </v>
      </c>
      <c r="BJ496" s="50" t="str">
        <f ca="1">IF(ISBLANK(INDIRECT("J496"))," ",(INDIRECT("J496")))</f>
        <v xml:space="preserve"> </v>
      </c>
      <c r="BK496" s="50" t="str">
        <f ca="1">IF(ISBLANK(INDIRECT("K496"))," ",(INDIRECT("K496")))</f>
        <v xml:space="preserve"> </v>
      </c>
      <c r="BL496" s="50" t="str">
        <f ca="1">IF(ISBLANK(INDIRECT("L496"))," ",(INDIRECT("L496")))</f>
        <v xml:space="preserve"> </v>
      </c>
      <c r="BM496" s="50" t="str">
        <f ca="1">IF(ISBLANK(INDIRECT("M496"))," ",(INDIRECT("M496")))</f>
        <v xml:space="preserve"> </v>
      </c>
      <c r="BN496" s="50" t="str">
        <f ca="1">IF(ISBLANK(INDIRECT("N496"))," ",(INDIRECT("N496")))</f>
        <v xml:space="preserve"> </v>
      </c>
      <c r="BO496" s="40" t="str">
        <f t="shared" ca="1" si="16"/>
        <v xml:space="preserve"> </v>
      </c>
      <c r="BP496" s="50" t="str">
        <f ca="1">IF(ISBLANK(INDIRECT("O496"))," ",(INDIRECT("O496")))</f>
        <v xml:space="preserve"> </v>
      </c>
      <c r="BQ496" s="50" t="str">
        <f ca="1">IF(ISBLANK(INDIRECT("P496"))," ",(INDIRECT("P496")))</f>
        <v xml:space="preserve"> </v>
      </c>
      <c r="BR496" s="50">
        <f ca="1">IF(ISBLANK(INDIRECT("Q496"))," ",(INDIRECT("Q496")))</f>
        <v>0</v>
      </c>
      <c r="BS496" s="50" t="str">
        <f ca="1">IF(ISBLANK(INDIRECT("R496"))," ",(INDIRECT("R496")))</f>
        <v xml:space="preserve"> </v>
      </c>
      <c r="BT496" s="50" t="str">
        <f ca="1">IF(ISBLANK(INDIRECT("S496"))," ",(INDIRECT("S496")))</f>
        <v xml:space="preserve"> </v>
      </c>
      <c r="BU496" s="40"/>
    </row>
    <row r="497" spans="1:73" x14ac:dyDescent="0.25">
      <c r="A497" s="379">
        <v>492</v>
      </c>
      <c r="B497" s="226"/>
      <c r="C497" s="227"/>
      <c r="D497" s="226"/>
      <c r="E497" s="227"/>
      <c r="F497" s="226"/>
      <c r="G497" s="226"/>
      <c r="H497" s="226"/>
      <c r="I497" s="226"/>
      <c r="J497" s="226"/>
      <c r="K497" s="226"/>
      <c r="L497" s="226"/>
      <c r="M497" s="226"/>
      <c r="N497" s="226"/>
      <c r="O497" s="235"/>
      <c r="P497" s="235"/>
      <c r="Q497" s="150">
        <f t="shared" si="17"/>
        <v>0</v>
      </c>
      <c r="R497" s="147"/>
      <c r="S497" s="226"/>
      <c r="BA497" s="50">
        <f ca="1">IF(ISBLANK(INDIRECT("A497"))," ",(INDIRECT("A497")))</f>
        <v>492</v>
      </c>
      <c r="BB497" s="50" t="str">
        <f ca="1">IF(ISBLANK(INDIRECT("B497"))," ",(INDIRECT("B497")))</f>
        <v xml:space="preserve"> </v>
      </c>
      <c r="BC497" s="50" t="str">
        <f ca="1">IF(ISBLANK(INDIRECT("C497"))," ",(INDIRECT("C497")))</f>
        <v xml:space="preserve"> </v>
      </c>
      <c r="BD497" s="50" t="str">
        <f ca="1">IF(ISBLANK(INDIRECT("D497"))," ",(INDIRECT("D497")))</f>
        <v xml:space="preserve"> </v>
      </c>
      <c r="BE497" s="50" t="str">
        <f ca="1">IF(ISBLANK(INDIRECT("E497"))," ",(INDIRECT("E497")))</f>
        <v xml:space="preserve"> </v>
      </c>
      <c r="BF497" s="50" t="str">
        <f ca="1">IF(ISBLANK(INDIRECT("F497"))," ",(INDIRECT("F497")))</f>
        <v xml:space="preserve"> </v>
      </c>
      <c r="BG497" s="50" t="str">
        <f ca="1">IF(ISBLANK(INDIRECT("G497"))," ",(INDIRECT("G497")))</f>
        <v xml:space="preserve"> </v>
      </c>
      <c r="BH497" s="50" t="str">
        <f ca="1">IF(ISBLANK(INDIRECT("H497"))," ",(INDIRECT("H497")))</f>
        <v xml:space="preserve"> </v>
      </c>
      <c r="BI497" s="50" t="str">
        <f ca="1">IF(ISBLANK(INDIRECT("I497"))," ",(INDIRECT("I497")))</f>
        <v xml:space="preserve"> </v>
      </c>
      <c r="BJ497" s="50" t="str">
        <f ca="1">IF(ISBLANK(INDIRECT("J497"))," ",(INDIRECT("J497")))</f>
        <v xml:space="preserve"> </v>
      </c>
      <c r="BK497" s="50" t="str">
        <f ca="1">IF(ISBLANK(INDIRECT("K497"))," ",(INDIRECT("K497")))</f>
        <v xml:space="preserve"> </v>
      </c>
      <c r="BL497" s="50" t="str">
        <f ca="1">IF(ISBLANK(INDIRECT("L497"))," ",(INDIRECT("L497")))</f>
        <v xml:space="preserve"> </v>
      </c>
      <c r="BM497" s="50" t="str">
        <f ca="1">IF(ISBLANK(INDIRECT("M497"))," ",(INDIRECT("M497")))</f>
        <v xml:space="preserve"> </v>
      </c>
      <c r="BN497" s="50" t="str">
        <f ca="1">IF(ISBLANK(INDIRECT("N497"))," ",(INDIRECT("N497")))</f>
        <v xml:space="preserve"> </v>
      </c>
      <c r="BO497" s="40" t="str">
        <f t="shared" ca="1" si="16"/>
        <v xml:space="preserve"> </v>
      </c>
      <c r="BP497" s="50" t="str">
        <f ca="1">IF(ISBLANK(INDIRECT("O497"))," ",(INDIRECT("O497")))</f>
        <v xml:space="preserve"> </v>
      </c>
      <c r="BQ497" s="50" t="str">
        <f ca="1">IF(ISBLANK(INDIRECT("P497"))," ",(INDIRECT("P497")))</f>
        <v xml:space="preserve"> </v>
      </c>
      <c r="BR497" s="50">
        <f ca="1">IF(ISBLANK(INDIRECT("Q497"))," ",(INDIRECT("Q497")))</f>
        <v>0</v>
      </c>
      <c r="BS497" s="50" t="str">
        <f ca="1">IF(ISBLANK(INDIRECT("R497"))," ",(INDIRECT("R497")))</f>
        <v xml:space="preserve"> </v>
      </c>
      <c r="BT497" s="50" t="str">
        <f ca="1">IF(ISBLANK(INDIRECT("S497"))," ",(INDIRECT("S497")))</f>
        <v xml:space="preserve"> </v>
      </c>
      <c r="BU497" s="40"/>
    </row>
    <row r="498" spans="1:73" x14ac:dyDescent="0.25">
      <c r="A498" s="379">
        <v>493</v>
      </c>
      <c r="B498" s="226"/>
      <c r="C498" s="227"/>
      <c r="D498" s="226"/>
      <c r="E498" s="227"/>
      <c r="F498" s="226"/>
      <c r="G498" s="226"/>
      <c r="H498" s="226"/>
      <c r="I498" s="226"/>
      <c r="J498" s="226"/>
      <c r="K498" s="226"/>
      <c r="L498" s="226"/>
      <c r="M498" s="226"/>
      <c r="N498" s="226"/>
      <c r="O498" s="235"/>
      <c r="P498" s="235"/>
      <c r="Q498" s="150">
        <f t="shared" si="17"/>
        <v>0</v>
      </c>
      <c r="R498" s="147"/>
      <c r="S498" s="226"/>
      <c r="BA498" s="50">
        <f ca="1">IF(ISBLANK(INDIRECT("A498"))," ",(INDIRECT("A498")))</f>
        <v>493</v>
      </c>
      <c r="BB498" s="50" t="str">
        <f ca="1">IF(ISBLANK(INDIRECT("B498"))," ",(INDIRECT("B498")))</f>
        <v xml:space="preserve"> </v>
      </c>
      <c r="BC498" s="50" t="str">
        <f ca="1">IF(ISBLANK(INDIRECT("C498"))," ",(INDIRECT("C498")))</f>
        <v xml:space="preserve"> </v>
      </c>
      <c r="BD498" s="50" t="str">
        <f ca="1">IF(ISBLANK(INDIRECT("D498"))," ",(INDIRECT("D498")))</f>
        <v xml:space="preserve"> </v>
      </c>
      <c r="BE498" s="50" t="str">
        <f ca="1">IF(ISBLANK(INDIRECT("E498"))," ",(INDIRECT("E498")))</f>
        <v xml:space="preserve"> </v>
      </c>
      <c r="BF498" s="50" t="str">
        <f ca="1">IF(ISBLANK(INDIRECT("F498"))," ",(INDIRECT("F498")))</f>
        <v xml:space="preserve"> </v>
      </c>
      <c r="BG498" s="50" t="str">
        <f ca="1">IF(ISBLANK(INDIRECT("G498"))," ",(INDIRECT("G498")))</f>
        <v xml:space="preserve"> </v>
      </c>
      <c r="BH498" s="50" t="str">
        <f ca="1">IF(ISBLANK(INDIRECT("H498"))," ",(INDIRECT("H498")))</f>
        <v xml:space="preserve"> </v>
      </c>
      <c r="BI498" s="50" t="str">
        <f ca="1">IF(ISBLANK(INDIRECT("I498"))," ",(INDIRECT("I498")))</f>
        <v xml:space="preserve"> </v>
      </c>
      <c r="BJ498" s="50" t="str">
        <f ca="1">IF(ISBLANK(INDIRECT("J498"))," ",(INDIRECT("J498")))</f>
        <v xml:space="preserve"> </v>
      </c>
      <c r="BK498" s="50" t="str">
        <f ca="1">IF(ISBLANK(INDIRECT("K498"))," ",(INDIRECT("K498")))</f>
        <v xml:space="preserve"> </v>
      </c>
      <c r="BL498" s="50" t="str">
        <f ca="1">IF(ISBLANK(INDIRECT("L498"))," ",(INDIRECT("L498")))</f>
        <v xml:space="preserve"> </v>
      </c>
      <c r="BM498" s="50" t="str">
        <f ca="1">IF(ISBLANK(INDIRECT("M498"))," ",(INDIRECT("M498")))</f>
        <v xml:space="preserve"> </v>
      </c>
      <c r="BN498" s="50" t="str">
        <f ca="1">IF(ISBLANK(INDIRECT("N498"))," ",(INDIRECT("N498")))</f>
        <v xml:space="preserve"> </v>
      </c>
      <c r="BO498" s="40" t="str">
        <f t="shared" ca="1" si="16"/>
        <v xml:space="preserve"> </v>
      </c>
      <c r="BP498" s="50" t="str">
        <f ca="1">IF(ISBLANK(INDIRECT("O498"))," ",(INDIRECT("O498")))</f>
        <v xml:space="preserve"> </v>
      </c>
      <c r="BQ498" s="50" t="str">
        <f ca="1">IF(ISBLANK(INDIRECT("P498"))," ",(INDIRECT("P498")))</f>
        <v xml:space="preserve"> </v>
      </c>
      <c r="BR498" s="50">
        <f ca="1">IF(ISBLANK(INDIRECT("Q498"))," ",(INDIRECT("Q498")))</f>
        <v>0</v>
      </c>
      <c r="BS498" s="50" t="str">
        <f ca="1">IF(ISBLANK(INDIRECT("R498"))," ",(INDIRECT("R498")))</f>
        <v xml:space="preserve"> </v>
      </c>
      <c r="BT498" s="50" t="str">
        <f ca="1">IF(ISBLANK(INDIRECT("S498"))," ",(INDIRECT("S498")))</f>
        <v xml:space="preserve"> </v>
      </c>
      <c r="BU498" s="40"/>
    </row>
    <row r="499" spans="1:73" x14ac:dyDescent="0.25">
      <c r="A499" s="379">
        <v>494</v>
      </c>
      <c r="B499" s="226"/>
      <c r="C499" s="227"/>
      <c r="D499" s="226"/>
      <c r="E499" s="227"/>
      <c r="F499" s="226"/>
      <c r="G499" s="226"/>
      <c r="H499" s="226"/>
      <c r="I499" s="226"/>
      <c r="J499" s="226"/>
      <c r="K499" s="226"/>
      <c r="L499" s="226"/>
      <c r="M499" s="226"/>
      <c r="N499" s="226"/>
      <c r="O499" s="235"/>
      <c r="P499" s="235"/>
      <c r="Q499" s="150">
        <f t="shared" si="17"/>
        <v>0</v>
      </c>
      <c r="R499" s="147"/>
      <c r="S499" s="226"/>
      <c r="BA499" s="50">
        <f ca="1">IF(ISBLANK(INDIRECT("A499"))," ",(INDIRECT("A499")))</f>
        <v>494</v>
      </c>
      <c r="BB499" s="50" t="str">
        <f ca="1">IF(ISBLANK(INDIRECT("B499"))," ",(INDIRECT("B499")))</f>
        <v xml:space="preserve"> </v>
      </c>
      <c r="BC499" s="50" t="str">
        <f ca="1">IF(ISBLANK(INDIRECT("C499"))," ",(INDIRECT("C499")))</f>
        <v xml:space="preserve"> </v>
      </c>
      <c r="BD499" s="50" t="str">
        <f ca="1">IF(ISBLANK(INDIRECT("D499"))," ",(INDIRECT("D499")))</f>
        <v xml:space="preserve"> </v>
      </c>
      <c r="BE499" s="50" t="str">
        <f ca="1">IF(ISBLANK(INDIRECT("E499"))," ",(INDIRECT("E499")))</f>
        <v xml:space="preserve"> </v>
      </c>
      <c r="BF499" s="50" t="str">
        <f ca="1">IF(ISBLANK(INDIRECT("F499"))," ",(INDIRECT("F499")))</f>
        <v xml:space="preserve"> </v>
      </c>
      <c r="BG499" s="50" t="str">
        <f ca="1">IF(ISBLANK(INDIRECT("G499"))," ",(INDIRECT("G499")))</f>
        <v xml:space="preserve"> </v>
      </c>
      <c r="BH499" s="50" t="str">
        <f ca="1">IF(ISBLANK(INDIRECT("H499"))," ",(INDIRECT("H499")))</f>
        <v xml:space="preserve"> </v>
      </c>
      <c r="BI499" s="50" t="str">
        <f ca="1">IF(ISBLANK(INDIRECT("I499"))," ",(INDIRECT("I499")))</f>
        <v xml:space="preserve"> </v>
      </c>
      <c r="BJ499" s="50" t="str">
        <f ca="1">IF(ISBLANK(INDIRECT("J499"))," ",(INDIRECT("J499")))</f>
        <v xml:space="preserve"> </v>
      </c>
      <c r="BK499" s="50" t="str">
        <f ca="1">IF(ISBLANK(INDIRECT("K499"))," ",(INDIRECT("K499")))</f>
        <v xml:space="preserve"> </v>
      </c>
      <c r="BL499" s="50" t="str">
        <f ca="1">IF(ISBLANK(INDIRECT("L499"))," ",(INDIRECT("L499")))</f>
        <v xml:space="preserve"> </v>
      </c>
      <c r="BM499" s="50" t="str">
        <f ca="1">IF(ISBLANK(INDIRECT("M499"))," ",(INDIRECT("M499")))</f>
        <v xml:space="preserve"> </v>
      </c>
      <c r="BN499" s="50" t="str">
        <f ca="1">IF(ISBLANK(INDIRECT("N499"))," ",(INDIRECT("N499")))</f>
        <v xml:space="preserve"> </v>
      </c>
      <c r="BO499" s="40" t="str">
        <f t="shared" ca="1" si="16"/>
        <v xml:space="preserve"> </v>
      </c>
      <c r="BP499" s="50" t="str">
        <f ca="1">IF(ISBLANK(INDIRECT("O499"))," ",(INDIRECT("O499")))</f>
        <v xml:space="preserve"> </v>
      </c>
      <c r="BQ499" s="50" t="str">
        <f ca="1">IF(ISBLANK(INDIRECT("P499"))," ",(INDIRECT("P499")))</f>
        <v xml:space="preserve"> </v>
      </c>
      <c r="BR499" s="50">
        <f ca="1">IF(ISBLANK(INDIRECT("Q499"))," ",(INDIRECT("Q499")))</f>
        <v>0</v>
      </c>
      <c r="BS499" s="50" t="str">
        <f ca="1">IF(ISBLANK(INDIRECT("R499"))," ",(INDIRECT("R499")))</f>
        <v xml:space="preserve"> </v>
      </c>
      <c r="BT499" s="50" t="str">
        <f ca="1">IF(ISBLANK(INDIRECT("S499"))," ",(INDIRECT("S499")))</f>
        <v xml:space="preserve"> </v>
      </c>
      <c r="BU499" s="40"/>
    </row>
    <row r="500" spans="1:73" x14ac:dyDescent="0.25">
      <c r="A500" s="379">
        <v>495</v>
      </c>
      <c r="B500" s="226"/>
      <c r="C500" s="227"/>
      <c r="D500" s="226"/>
      <c r="E500" s="227"/>
      <c r="F500" s="226"/>
      <c r="G500" s="226"/>
      <c r="H500" s="226"/>
      <c r="I500" s="226"/>
      <c r="J500" s="226"/>
      <c r="K500" s="226"/>
      <c r="L500" s="226"/>
      <c r="M500" s="226"/>
      <c r="N500" s="226"/>
      <c r="O500" s="235"/>
      <c r="P500" s="235"/>
      <c r="Q500" s="150">
        <f t="shared" si="17"/>
        <v>0</v>
      </c>
      <c r="R500" s="147"/>
      <c r="S500" s="226"/>
      <c r="BA500" s="50">
        <f ca="1">IF(ISBLANK(INDIRECT("A500"))," ",(INDIRECT("A500")))</f>
        <v>495</v>
      </c>
      <c r="BB500" s="50" t="str">
        <f ca="1">IF(ISBLANK(INDIRECT("B500"))," ",(INDIRECT("B500")))</f>
        <v xml:space="preserve"> </v>
      </c>
      <c r="BC500" s="50" t="str">
        <f ca="1">IF(ISBLANK(INDIRECT("C500"))," ",(INDIRECT("C500")))</f>
        <v xml:space="preserve"> </v>
      </c>
      <c r="BD500" s="50" t="str">
        <f ca="1">IF(ISBLANK(INDIRECT("D500"))," ",(INDIRECT("D500")))</f>
        <v xml:space="preserve"> </v>
      </c>
      <c r="BE500" s="50" t="str">
        <f ca="1">IF(ISBLANK(INDIRECT("E500"))," ",(INDIRECT("E500")))</f>
        <v xml:space="preserve"> </v>
      </c>
      <c r="BF500" s="50" t="str">
        <f ca="1">IF(ISBLANK(INDIRECT("F500"))," ",(INDIRECT("F500")))</f>
        <v xml:space="preserve"> </v>
      </c>
      <c r="BG500" s="50" t="str">
        <f ca="1">IF(ISBLANK(INDIRECT("G500"))," ",(INDIRECT("G500")))</f>
        <v xml:space="preserve"> </v>
      </c>
      <c r="BH500" s="50" t="str">
        <f ca="1">IF(ISBLANK(INDIRECT("H500"))," ",(INDIRECT("H500")))</f>
        <v xml:space="preserve"> </v>
      </c>
      <c r="BI500" s="50" t="str">
        <f ca="1">IF(ISBLANK(INDIRECT("I500"))," ",(INDIRECT("I500")))</f>
        <v xml:space="preserve"> </v>
      </c>
      <c r="BJ500" s="50" t="str">
        <f ca="1">IF(ISBLANK(INDIRECT("J500"))," ",(INDIRECT("J500")))</f>
        <v xml:space="preserve"> </v>
      </c>
      <c r="BK500" s="50" t="str">
        <f ca="1">IF(ISBLANK(INDIRECT("K500"))," ",(INDIRECT("K500")))</f>
        <v xml:space="preserve"> </v>
      </c>
      <c r="BL500" s="50" t="str">
        <f ca="1">IF(ISBLANK(INDIRECT("L500"))," ",(INDIRECT("L500")))</f>
        <v xml:space="preserve"> </v>
      </c>
      <c r="BM500" s="50" t="str">
        <f ca="1">IF(ISBLANK(INDIRECT("M500"))," ",(INDIRECT("M500")))</f>
        <v xml:space="preserve"> </v>
      </c>
      <c r="BN500" s="50" t="str">
        <f ca="1">IF(ISBLANK(INDIRECT("N500"))," ",(INDIRECT("N500")))</f>
        <v xml:space="preserve"> </v>
      </c>
      <c r="BO500" s="40" t="str">
        <f t="shared" ca="1" si="16"/>
        <v xml:space="preserve"> </v>
      </c>
      <c r="BP500" s="50" t="str">
        <f ca="1">IF(ISBLANK(INDIRECT("O500"))," ",(INDIRECT("O500")))</f>
        <v xml:space="preserve"> </v>
      </c>
      <c r="BQ500" s="50" t="str">
        <f ca="1">IF(ISBLANK(INDIRECT("P500"))," ",(INDIRECT("P500")))</f>
        <v xml:space="preserve"> </v>
      </c>
      <c r="BR500" s="50">
        <f ca="1">IF(ISBLANK(INDIRECT("Q500"))," ",(INDIRECT("Q500")))</f>
        <v>0</v>
      </c>
      <c r="BS500" s="50" t="str">
        <f ca="1">IF(ISBLANK(INDIRECT("R500"))," ",(INDIRECT("R500")))</f>
        <v xml:space="preserve"> </v>
      </c>
      <c r="BT500" s="50" t="str">
        <f ca="1">IF(ISBLANK(INDIRECT("S500"))," ",(INDIRECT("S500")))</f>
        <v xml:space="preserve"> </v>
      </c>
      <c r="BU500" s="40"/>
    </row>
    <row r="501" spans="1:73" x14ac:dyDescent="0.25">
      <c r="A501" s="379">
        <v>496</v>
      </c>
      <c r="B501" s="226"/>
      <c r="C501" s="227"/>
      <c r="D501" s="226"/>
      <c r="E501" s="227"/>
      <c r="F501" s="226"/>
      <c r="G501" s="226"/>
      <c r="H501" s="226"/>
      <c r="I501" s="226"/>
      <c r="J501" s="226"/>
      <c r="K501" s="226"/>
      <c r="L501" s="226"/>
      <c r="M501" s="226"/>
      <c r="N501" s="226"/>
      <c r="O501" s="235"/>
      <c r="P501" s="235"/>
      <c r="Q501" s="150">
        <f t="shared" si="17"/>
        <v>0</v>
      </c>
      <c r="R501" s="147"/>
      <c r="S501" s="226"/>
      <c r="BA501" s="50">
        <f ca="1">IF(ISBLANK(INDIRECT("A501"))," ",(INDIRECT("A501")))</f>
        <v>496</v>
      </c>
      <c r="BB501" s="50" t="str">
        <f ca="1">IF(ISBLANK(INDIRECT("B501"))," ",(INDIRECT("B501")))</f>
        <v xml:space="preserve"> </v>
      </c>
      <c r="BC501" s="50" t="str">
        <f ca="1">IF(ISBLANK(INDIRECT("C501"))," ",(INDIRECT("C501")))</f>
        <v xml:space="preserve"> </v>
      </c>
      <c r="BD501" s="50" t="str">
        <f ca="1">IF(ISBLANK(INDIRECT("D501"))," ",(INDIRECT("D501")))</f>
        <v xml:space="preserve"> </v>
      </c>
      <c r="BE501" s="50" t="str">
        <f ca="1">IF(ISBLANK(INDIRECT("E501"))," ",(INDIRECT("E501")))</f>
        <v xml:space="preserve"> </v>
      </c>
      <c r="BF501" s="50" t="str">
        <f ca="1">IF(ISBLANK(INDIRECT("F501"))," ",(INDIRECT("F501")))</f>
        <v xml:space="preserve"> </v>
      </c>
      <c r="BG501" s="50" t="str">
        <f ca="1">IF(ISBLANK(INDIRECT("G501"))," ",(INDIRECT("G501")))</f>
        <v xml:space="preserve"> </v>
      </c>
      <c r="BH501" s="50" t="str">
        <f ca="1">IF(ISBLANK(INDIRECT("H501"))," ",(INDIRECT("H501")))</f>
        <v xml:space="preserve"> </v>
      </c>
      <c r="BI501" s="50" t="str">
        <f ca="1">IF(ISBLANK(INDIRECT("I501"))," ",(INDIRECT("I501")))</f>
        <v xml:space="preserve"> </v>
      </c>
      <c r="BJ501" s="50" t="str">
        <f ca="1">IF(ISBLANK(INDIRECT("J501"))," ",(INDIRECT("J501")))</f>
        <v xml:space="preserve"> </v>
      </c>
      <c r="BK501" s="50" t="str">
        <f ca="1">IF(ISBLANK(INDIRECT("K501"))," ",(INDIRECT("K501")))</f>
        <v xml:space="preserve"> </v>
      </c>
      <c r="BL501" s="50" t="str">
        <f ca="1">IF(ISBLANK(INDIRECT("L501"))," ",(INDIRECT("L501")))</f>
        <v xml:space="preserve"> </v>
      </c>
      <c r="BM501" s="50" t="str">
        <f ca="1">IF(ISBLANK(INDIRECT("M501"))," ",(INDIRECT("M501")))</f>
        <v xml:space="preserve"> </v>
      </c>
      <c r="BN501" s="50" t="str">
        <f ca="1">IF(ISBLANK(INDIRECT("N501"))," ",(INDIRECT("N501")))</f>
        <v xml:space="preserve"> </v>
      </c>
      <c r="BO501" s="40" t="str">
        <f t="shared" ca="1" si="16"/>
        <v xml:space="preserve"> </v>
      </c>
      <c r="BP501" s="50" t="str">
        <f ca="1">IF(ISBLANK(INDIRECT("O501"))," ",(INDIRECT("O501")))</f>
        <v xml:space="preserve"> </v>
      </c>
      <c r="BQ501" s="50" t="str">
        <f ca="1">IF(ISBLANK(INDIRECT("P501"))," ",(INDIRECT("P501")))</f>
        <v xml:space="preserve"> </v>
      </c>
      <c r="BR501" s="50">
        <f ca="1">IF(ISBLANK(INDIRECT("Q501"))," ",(INDIRECT("Q501")))</f>
        <v>0</v>
      </c>
      <c r="BS501" s="50" t="str">
        <f ca="1">IF(ISBLANK(INDIRECT("R501"))," ",(INDIRECT("R501")))</f>
        <v xml:space="preserve"> </v>
      </c>
      <c r="BT501" s="50" t="str">
        <f ca="1">IF(ISBLANK(INDIRECT("S501"))," ",(INDIRECT("S501")))</f>
        <v xml:space="preserve"> </v>
      </c>
      <c r="BU501" s="40"/>
    </row>
    <row r="502" spans="1:73" x14ac:dyDescent="0.25">
      <c r="A502" s="379">
        <v>497</v>
      </c>
      <c r="B502" s="226"/>
      <c r="C502" s="227"/>
      <c r="D502" s="226"/>
      <c r="E502" s="227"/>
      <c r="F502" s="226"/>
      <c r="G502" s="226"/>
      <c r="H502" s="226"/>
      <c r="I502" s="226"/>
      <c r="J502" s="226"/>
      <c r="K502" s="226"/>
      <c r="L502" s="226"/>
      <c r="M502" s="226"/>
      <c r="N502" s="226"/>
      <c r="O502" s="235"/>
      <c r="P502" s="235"/>
      <c r="Q502" s="150">
        <f t="shared" si="17"/>
        <v>0</v>
      </c>
      <c r="R502" s="147"/>
      <c r="S502" s="226"/>
      <c r="BA502" s="50">
        <f ca="1">IF(ISBLANK(INDIRECT("A502"))," ",(INDIRECT("A502")))</f>
        <v>497</v>
      </c>
      <c r="BB502" s="50" t="str">
        <f ca="1">IF(ISBLANK(INDIRECT("B502"))," ",(INDIRECT("B502")))</f>
        <v xml:space="preserve"> </v>
      </c>
      <c r="BC502" s="50" t="str">
        <f ca="1">IF(ISBLANK(INDIRECT("C502"))," ",(INDIRECT("C502")))</f>
        <v xml:space="preserve"> </v>
      </c>
      <c r="BD502" s="50" t="str">
        <f ca="1">IF(ISBLANK(INDIRECT("D502"))," ",(INDIRECT("D502")))</f>
        <v xml:space="preserve"> </v>
      </c>
      <c r="BE502" s="50" t="str">
        <f ca="1">IF(ISBLANK(INDIRECT("E502"))," ",(INDIRECT("E502")))</f>
        <v xml:space="preserve"> </v>
      </c>
      <c r="BF502" s="50" t="str">
        <f ca="1">IF(ISBLANK(INDIRECT("F502"))," ",(INDIRECT("F502")))</f>
        <v xml:space="preserve"> </v>
      </c>
      <c r="BG502" s="50" t="str">
        <f ca="1">IF(ISBLANK(INDIRECT("G502"))," ",(INDIRECT("G502")))</f>
        <v xml:space="preserve"> </v>
      </c>
      <c r="BH502" s="50" t="str">
        <f ca="1">IF(ISBLANK(INDIRECT("H502"))," ",(INDIRECT("H502")))</f>
        <v xml:space="preserve"> </v>
      </c>
      <c r="BI502" s="50" t="str">
        <f ca="1">IF(ISBLANK(INDIRECT("I502"))," ",(INDIRECT("I502")))</f>
        <v xml:space="preserve"> </v>
      </c>
      <c r="BJ502" s="50" t="str">
        <f ca="1">IF(ISBLANK(INDIRECT("J502"))," ",(INDIRECT("J502")))</f>
        <v xml:space="preserve"> </v>
      </c>
      <c r="BK502" s="50" t="str">
        <f ca="1">IF(ISBLANK(INDIRECT("K502"))," ",(INDIRECT("K502")))</f>
        <v xml:space="preserve"> </v>
      </c>
      <c r="BL502" s="50" t="str">
        <f ca="1">IF(ISBLANK(INDIRECT("L502"))," ",(INDIRECT("L502")))</f>
        <v xml:space="preserve"> </v>
      </c>
      <c r="BM502" s="50" t="str">
        <f ca="1">IF(ISBLANK(INDIRECT("M502"))," ",(INDIRECT("M502")))</f>
        <v xml:space="preserve"> </v>
      </c>
      <c r="BN502" s="50" t="str">
        <f ca="1">IF(ISBLANK(INDIRECT("N502"))," ",(INDIRECT("N502")))</f>
        <v xml:space="preserve"> </v>
      </c>
      <c r="BO502" s="40" t="str">
        <f t="shared" ca="1" si="16"/>
        <v xml:space="preserve"> </v>
      </c>
      <c r="BP502" s="50" t="str">
        <f ca="1">IF(ISBLANK(INDIRECT("O502"))," ",(INDIRECT("O502")))</f>
        <v xml:space="preserve"> </v>
      </c>
      <c r="BQ502" s="50" t="str">
        <f ca="1">IF(ISBLANK(INDIRECT("P502"))," ",(INDIRECT("P502")))</f>
        <v xml:space="preserve"> </v>
      </c>
      <c r="BR502" s="50">
        <f ca="1">IF(ISBLANK(INDIRECT("Q502"))," ",(INDIRECT("Q502")))</f>
        <v>0</v>
      </c>
      <c r="BS502" s="50" t="str">
        <f ca="1">IF(ISBLANK(INDIRECT("R502"))," ",(INDIRECT("R502")))</f>
        <v xml:space="preserve"> </v>
      </c>
      <c r="BT502" s="50" t="str">
        <f ca="1">IF(ISBLANK(INDIRECT("S502"))," ",(INDIRECT("S502")))</f>
        <v xml:space="preserve"> </v>
      </c>
      <c r="BU502" s="40"/>
    </row>
    <row r="503" spans="1:73" x14ac:dyDescent="0.25">
      <c r="A503" s="379">
        <v>498</v>
      </c>
      <c r="B503" s="226"/>
      <c r="C503" s="227"/>
      <c r="D503" s="226"/>
      <c r="E503" s="227"/>
      <c r="F503" s="226"/>
      <c r="G503" s="226"/>
      <c r="H503" s="226"/>
      <c r="I503" s="226"/>
      <c r="J503" s="226"/>
      <c r="K503" s="226"/>
      <c r="L503" s="226"/>
      <c r="M503" s="226"/>
      <c r="N503" s="226"/>
      <c r="O503" s="235"/>
      <c r="P503" s="235"/>
      <c r="Q503" s="150">
        <f t="shared" si="17"/>
        <v>0</v>
      </c>
      <c r="R503" s="147"/>
      <c r="S503" s="226"/>
      <c r="BA503" s="50">
        <f ca="1">IF(ISBLANK(INDIRECT("A503"))," ",(INDIRECT("A503")))</f>
        <v>498</v>
      </c>
      <c r="BB503" s="50" t="str">
        <f ca="1">IF(ISBLANK(INDIRECT("B503"))," ",(INDIRECT("B503")))</f>
        <v xml:space="preserve"> </v>
      </c>
      <c r="BC503" s="50" t="str">
        <f ca="1">IF(ISBLANK(INDIRECT("C503"))," ",(INDIRECT("C503")))</f>
        <v xml:space="preserve"> </v>
      </c>
      <c r="BD503" s="50" t="str">
        <f ca="1">IF(ISBLANK(INDIRECT("D503"))," ",(INDIRECT("D503")))</f>
        <v xml:space="preserve"> </v>
      </c>
      <c r="BE503" s="50" t="str">
        <f ca="1">IF(ISBLANK(INDIRECT("E503"))," ",(INDIRECT("E503")))</f>
        <v xml:space="preserve"> </v>
      </c>
      <c r="BF503" s="50" t="str">
        <f ca="1">IF(ISBLANK(INDIRECT("F503"))," ",(INDIRECT("F503")))</f>
        <v xml:space="preserve"> </v>
      </c>
      <c r="BG503" s="50" t="str">
        <f ca="1">IF(ISBLANK(INDIRECT("G503"))," ",(INDIRECT("G503")))</f>
        <v xml:space="preserve"> </v>
      </c>
      <c r="BH503" s="50" t="str">
        <f ca="1">IF(ISBLANK(INDIRECT("H503"))," ",(INDIRECT("H503")))</f>
        <v xml:space="preserve"> </v>
      </c>
      <c r="BI503" s="50" t="str">
        <f ca="1">IF(ISBLANK(INDIRECT("I503"))," ",(INDIRECT("I503")))</f>
        <v xml:space="preserve"> </v>
      </c>
      <c r="BJ503" s="50" t="str">
        <f ca="1">IF(ISBLANK(INDIRECT("J503"))," ",(INDIRECT("J503")))</f>
        <v xml:space="preserve"> </v>
      </c>
      <c r="BK503" s="50" t="str">
        <f ca="1">IF(ISBLANK(INDIRECT("K503"))," ",(INDIRECT("K503")))</f>
        <v xml:space="preserve"> </v>
      </c>
      <c r="BL503" s="50" t="str">
        <f ca="1">IF(ISBLANK(INDIRECT("L503"))," ",(INDIRECT("L503")))</f>
        <v xml:space="preserve"> </v>
      </c>
      <c r="BM503" s="50" t="str">
        <f ca="1">IF(ISBLANK(INDIRECT("M503"))," ",(INDIRECT("M503")))</f>
        <v xml:space="preserve"> </v>
      </c>
      <c r="BN503" s="50" t="str">
        <f ca="1">IF(ISBLANK(INDIRECT("N503"))," ",(INDIRECT("N503")))</f>
        <v xml:space="preserve"> </v>
      </c>
      <c r="BO503" s="40" t="str">
        <f t="shared" ca="1" si="16"/>
        <v xml:space="preserve"> </v>
      </c>
      <c r="BP503" s="50" t="str">
        <f ca="1">IF(ISBLANK(INDIRECT("O503"))," ",(INDIRECT("O503")))</f>
        <v xml:space="preserve"> </v>
      </c>
      <c r="BQ503" s="50" t="str">
        <f ca="1">IF(ISBLANK(INDIRECT("P503"))," ",(INDIRECT("P503")))</f>
        <v xml:space="preserve"> </v>
      </c>
      <c r="BR503" s="50">
        <f ca="1">IF(ISBLANK(INDIRECT("Q503"))," ",(INDIRECT("Q503")))</f>
        <v>0</v>
      </c>
      <c r="BS503" s="50" t="str">
        <f ca="1">IF(ISBLANK(INDIRECT("R503"))," ",(INDIRECT("R503")))</f>
        <v xml:space="preserve"> </v>
      </c>
      <c r="BT503" s="50" t="str">
        <f ca="1">IF(ISBLANK(INDIRECT("S503"))," ",(INDIRECT("S503")))</f>
        <v xml:space="preserve"> </v>
      </c>
      <c r="BU503" s="40"/>
    </row>
    <row r="504" spans="1:73" x14ac:dyDescent="0.25">
      <c r="A504" s="379">
        <v>499</v>
      </c>
      <c r="B504" s="226"/>
      <c r="C504" s="227"/>
      <c r="D504" s="226"/>
      <c r="E504" s="227"/>
      <c r="F504" s="226"/>
      <c r="G504" s="226"/>
      <c r="H504" s="226"/>
      <c r="I504" s="226"/>
      <c r="J504" s="226"/>
      <c r="K504" s="226"/>
      <c r="L504" s="226"/>
      <c r="M504" s="226"/>
      <c r="N504" s="226"/>
      <c r="O504" s="235"/>
      <c r="P504" s="235"/>
      <c r="Q504" s="150">
        <f t="shared" si="17"/>
        <v>0</v>
      </c>
      <c r="R504" s="147"/>
      <c r="S504" s="226"/>
      <c r="BA504" s="50">
        <f ca="1">IF(ISBLANK(INDIRECT("A504"))," ",(INDIRECT("A504")))</f>
        <v>499</v>
      </c>
      <c r="BB504" s="50" t="str">
        <f ca="1">IF(ISBLANK(INDIRECT("B504"))," ",(INDIRECT("B504")))</f>
        <v xml:space="preserve"> </v>
      </c>
      <c r="BC504" s="50" t="str">
        <f ca="1">IF(ISBLANK(INDIRECT("C504"))," ",(INDIRECT("C504")))</f>
        <v xml:space="preserve"> </v>
      </c>
      <c r="BD504" s="50" t="str">
        <f ca="1">IF(ISBLANK(INDIRECT("D504"))," ",(INDIRECT("D504")))</f>
        <v xml:space="preserve"> </v>
      </c>
      <c r="BE504" s="50" t="str">
        <f ca="1">IF(ISBLANK(INDIRECT("E504"))," ",(INDIRECT("E504")))</f>
        <v xml:space="preserve"> </v>
      </c>
      <c r="BF504" s="50" t="str">
        <f ca="1">IF(ISBLANK(INDIRECT("F504"))," ",(INDIRECT("F504")))</f>
        <v xml:space="preserve"> </v>
      </c>
      <c r="BG504" s="50" t="str">
        <f ca="1">IF(ISBLANK(INDIRECT("G504"))," ",(INDIRECT("G504")))</f>
        <v xml:space="preserve"> </v>
      </c>
      <c r="BH504" s="50" t="str">
        <f ca="1">IF(ISBLANK(INDIRECT("H504"))," ",(INDIRECT("H504")))</f>
        <v xml:space="preserve"> </v>
      </c>
      <c r="BI504" s="50" t="str">
        <f ca="1">IF(ISBLANK(INDIRECT("I504"))," ",(INDIRECT("I504")))</f>
        <v xml:space="preserve"> </v>
      </c>
      <c r="BJ504" s="50" t="str">
        <f ca="1">IF(ISBLANK(INDIRECT("J504"))," ",(INDIRECT("J504")))</f>
        <v xml:space="preserve"> </v>
      </c>
      <c r="BK504" s="50" t="str">
        <f ca="1">IF(ISBLANK(INDIRECT("K504"))," ",(INDIRECT("K504")))</f>
        <v xml:space="preserve"> </v>
      </c>
      <c r="BL504" s="50" t="str">
        <f ca="1">IF(ISBLANK(INDIRECT("L504"))," ",(INDIRECT("L504")))</f>
        <v xml:space="preserve"> </v>
      </c>
      <c r="BM504" s="50" t="str">
        <f ca="1">IF(ISBLANK(INDIRECT("M504"))," ",(INDIRECT("M504")))</f>
        <v xml:space="preserve"> </v>
      </c>
      <c r="BN504" s="50" t="str">
        <f ca="1">IF(ISBLANK(INDIRECT("N504"))," ",(INDIRECT("N504")))</f>
        <v xml:space="preserve"> </v>
      </c>
      <c r="BO504" s="40" t="str">
        <f t="shared" ca="1" si="16"/>
        <v xml:space="preserve"> </v>
      </c>
      <c r="BP504" s="50" t="str">
        <f ca="1">IF(ISBLANK(INDIRECT("O504"))," ",(INDIRECT("O504")))</f>
        <v xml:space="preserve"> </v>
      </c>
      <c r="BQ504" s="50" t="str">
        <f ca="1">IF(ISBLANK(INDIRECT("P504"))," ",(INDIRECT("P504")))</f>
        <v xml:space="preserve"> </v>
      </c>
      <c r="BR504" s="50">
        <f ca="1">IF(ISBLANK(INDIRECT("Q504"))," ",(INDIRECT("Q504")))</f>
        <v>0</v>
      </c>
      <c r="BS504" s="50" t="str">
        <f ca="1">IF(ISBLANK(INDIRECT("R504"))," ",(INDIRECT("R504")))</f>
        <v xml:space="preserve"> </v>
      </c>
      <c r="BT504" s="50" t="str">
        <f ca="1">IF(ISBLANK(INDIRECT("S504"))," ",(INDIRECT("S504")))</f>
        <v xml:space="preserve"> </v>
      </c>
      <c r="BU504" s="40"/>
    </row>
    <row r="505" spans="1:73" x14ac:dyDescent="0.25">
      <c r="A505" s="379">
        <v>500</v>
      </c>
      <c r="B505" s="226"/>
      <c r="C505" s="227"/>
      <c r="D505" s="226"/>
      <c r="E505" s="227"/>
      <c r="F505" s="226"/>
      <c r="G505" s="226"/>
      <c r="H505" s="226"/>
      <c r="I505" s="226"/>
      <c r="J505" s="226"/>
      <c r="K505" s="226"/>
      <c r="L505" s="226"/>
      <c r="M505" s="226"/>
      <c r="N505" s="226"/>
      <c r="O505" s="235"/>
      <c r="P505" s="235"/>
      <c r="Q505" s="150">
        <f t="shared" si="17"/>
        <v>0</v>
      </c>
      <c r="R505" s="147"/>
      <c r="S505" s="226"/>
      <c r="BA505" s="50">
        <f ca="1">IF(ISBLANK(INDIRECT("A505"))," ",(INDIRECT("A505")))</f>
        <v>500</v>
      </c>
      <c r="BB505" s="50" t="str">
        <f ca="1">IF(ISBLANK(INDIRECT("B505"))," ",(INDIRECT("B505")))</f>
        <v xml:space="preserve"> </v>
      </c>
      <c r="BC505" s="50" t="str">
        <f ca="1">IF(ISBLANK(INDIRECT("C505"))," ",(INDIRECT("C505")))</f>
        <v xml:space="preserve"> </v>
      </c>
      <c r="BD505" s="50" t="str">
        <f ca="1">IF(ISBLANK(INDIRECT("D505"))," ",(INDIRECT("D505")))</f>
        <v xml:space="preserve"> </v>
      </c>
      <c r="BE505" s="50" t="str">
        <f ca="1">IF(ISBLANK(INDIRECT("E505"))," ",(INDIRECT("E505")))</f>
        <v xml:space="preserve"> </v>
      </c>
      <c r="BF505" s="50" t="str">
        <f ca="1">IF(ISBLANK(INDIRECT("F505"))," ",(INDIRECT("F505")))</f>
        <v xml:space="preserve"> </v>
      </c>
      <c r="BG505" s="50" t="str">
        <f ca="1">IF(ISBLANK(INDIRECT("G505"))," ",(INDIRECT("G505")))</f>
        <v xml:space="preserve"> </v>
      </c>
      <c r="BH505" s="50" t="str">
        <f ca="1">IF(ISBLANK(INDIRECT("H505"))," ",(INDIRECT("H505")))</f>
        <v xml:space="preserve"> </v>
      </c>
      <c r="BI505" s="50" t="str">
        <f ca="1">IF(ISBLANK(INDIRECT("I505"))," ",(INDIRECT("I505")))</f>
        <v xml:space="preserve"> </v>
      </c>
      <c r="BJ505" s="50" t="str">
        <f ca="1">IF(ISBLANK(INDIRECT("J505"))," ",(INDIRECT("J505")))</f>
        <v xml:space="preserve"> </v>
      </c>
      <c r="BK505" s="50" t="str">
        <f ca="1">IF(ISBLANK(INDIRECT("K505"))," ",(INDIRECT("K505")))</f>
        <v xml:space="preserve"> </v>
      </c>
      <c r="BL505" s="50" t="str">
        <f ca="1">IF(ISBLANK(INDIRECT("L505"))," ",(INDIRECT("L505")))</f>
        <v xml:space="preserve"> </v>
      </c>
      <c r="BM505" s="50" t="str">
        <f ca="1">IF(ISBLANK(INDIRECT("M505"))," ",(INDIRECT("M505")))</f>
        <v xml:space="preserve"> </v>
      </c>
      <c r="BN505" s="50" t="str">
        <f ca="1">IF(ISBLANK(INDIRECT("N505"))," ",(INDIRECT("N505")))</f>
        <v xml:space="preserve"> </v>
      </c>
      <c r="BO505" s="40" t="str">
        <f t="shared" ca="1" si="16"/>
        <v xml:space="preserve"> </v>
      </c>
      <c r="BP505" s="50" t="str">
        <f ca="1">IF(ISBLANK(INDIRECT("O505"))," ",(INDIRECT("O505")))</f>
        <v xml:space="preserve"> </v>
      </c>
      <c r="BQ505" s="50" t="str">
        <f ca="1">IF(ISBLANK(INDIRECT("P505"))," ",(INDIRECT("P505")))</f>
        <v xml:space="preserve"> </v>
      </c>
      <c r="BR505" s="50">
        <f ca="1">IF(ISBLANK(INDIRECT("Q505"))," ",(INDIRECT("Q505")))</f>
        <v>0</v>
      </c>
      <c r="BS505" s="50" t="str">
        <f ca="1">IF(ISBLANK(INDIRECT("R505"))," ",(INDIRECT("R505")))</f>
        <v xml:space="preserve"> </v>
      </c>
      <c r="BT505" s="50" t="str">
        <f ca="1">IF(ISBLANK(INDIRECT("S505"))," ",(INDIRECT("S505")))</f>
        <v xml:space="preserve"> </v>
      </c>
      <c r="BU505" s="40"/>
    </row>
    <row r="506" spans="1:73" x14ac:dyDescent="0.25">
      <c r="A506" s="379">
        <v>501</v>
      </c>
      <c r="B506" s="226"/>
      <c r="C506" s="227"/>
      <c r="D506" s="226"/>
      <c r="E506" s="227"/>
      <c r="F506" s="226"/>
      <c r="G506" s="226"/>
      <c r="H506" s="226"/>
      <c r="I506" s="226"/>
      <c r="J506" s="226"/>
      <c r="K506" s="226"/>
      <c r="L506" s="226"/>
      <c r="M506" s="226"/>
      <c r="N506" s="226"/>
      <c r="O506" s="235"/>
      <c r="P506" s="235"/>
      <c r="Q506" s="150">
        <f t="shared" si="17"/>
        <v>0</v>
      </c>
      <c r="R506" s="147"/>
      <c r="S506" s="226"/>
      <c r="BA506" s="50">
        <f ca="1">IF(ISBLANK(INDIRECT("A506"))," ",(INDIRECT("A506")))</f>
        <v>501</v>
      </c>
      <c r="BB506" s="50" t="str">
        <f ca="1">IF(ISBLANK(INDIRECT("B506"))," ",(INDIRECT("B506")))</f>
        <v xml:space="preserve"> </v>
      </c>
      <c r="BC506" s="50" t="str">
        <f ca="1">IF(ISBLANK(INDIRECT("C506"))," ",(INDIRECT("C506")))</f>
        <v xml:space="preserve"> </v>
      </c>
      <c r="BD506" s="50" t="str">
        <f ca="1">IF(ISBLANK(INDIRECT("D506"))," ",(INDIRECT("D506")))</f>
        <v xml:space="preserve"> </v>
      </c>
      <c r="BE506" s="50" t="str">
        <f ca="1">IF(ISBLANK(INDIRECT("E506"))," ",(INDIRECT("E506")))</f>
        <v xml:space="preserve"> </v>
      </c>
      <c r="BF506" s="50" t="str">
        <f ca="1">IF(ISBLANK(INDIRECT("F506"))," ",(INDIRECT("F506")))</f>
        <v xml:space="preserve"> </v>
      </c>
      <c r="BG506" s="50" t="str">
        <f ca="1">IF(ISBLANK(INDIRECT("G506"))," ",(INDIRECT("G506")))</f>
        <v xml:space="preserve"> </v>
      </c>
      <c r="BH506" s="50" t="str">
        <f ca="1">IF(ISBLANK(INDIRECT("H506"))," ",(INDIRECT("H506")))</f>
        <v xml:space="preserve"> </v>
      </c>
      <c r="BI506" s="50" t="str">
        <f ca="1">IF(ISBLANK(INDIRECT("I506"))," ",(INDIRECT("I506")))</f>
        <v xml:space="preserve"> </v>
      </c>
      <c r="BJ506" s="50" t="str">
        <f ca="1">IF(ISBLANK(INDIRECT("J506"))," ",(INDIRECT("J506")))</f>
        <v xml:space="preserve"> </v>
      </c>
      <c r="BK506" s="50" t="str">
        <f ca="1">IF(ISBLANK(INDIRECT("K506"))," ",(INDIRECT("K506")))</f>
        <v xml:space="preserve"> </v>
      </c>
      <c r="BL506" s="50" t="str">
        <f ca="1">IF(ISBLANK(INDIRECT("L506"))," ",(INDIRECT("L506")))</f>
        <v xml:space="preserve"> </v>
      </c>
      <c r="BM506" s="50" t="str">
        <f ca="1">IF(ISBLANK(INDIRECT("M506"))," ",(INDIRECT("M506")))</f>
        <v xml:space="preserve"> </v>
      </c>
      <c r="BN506" s="50" t="str">
        <f ca="1">IF(ISBLANK(INDIRECT("N506"))," ",(INDIRECT("N506")))</f>
        <v xml:space="preserve"> </v>
      </c>
      <c r="BO506" s="40" t="str">
        <f t="shared" ca="1" si="16"/>
        <v xml:space="preserve"> </v>
      </c>
      <c r="BP506" s="50" t="str">
        <f ca="1">IF(ISBLANK(INDIRECT("O506"))," ",(INDIRECT("O506")))</f>
        <v xml:space="preserve"> </v>
      </c>
      <c r="BQ506" s="50" t="str">
        <f ca="1">IF(ISBLANK(INDIRECT("P506"))," ",(INDIRECT("P506")))</f>
        <v xml:space="preserve"> </v>
      </c>
      <c r="BR506" s="50">
        <f ca="1">IF(ISBLANK(INDIRECT("Q506"))," ",(INDIRECT("Q506")))</f>
        <v>0</v>
      </c>
      <c r="BS506" s="50" t="str">
        <f ca="1">IF(ISBLANK(INDIRECT("R506"))," ",(INDIRECT("R506")))</f>
        <v xml:space="preserve"> </v>
      </c>
      <c r="BT506" s="50" t="str">
        <f ca="1">IF(ISBLANK(INDIRECT("S506"))," ",(INDIRECT("S506")))</f>
        <v xml:space="preserve"> </v>
      </c>
      <c r="BU506" s="40"/>
    </row>
    <row r="507" spans="1:73" x14ac:dyDescent="0.25">
      <c r="A507" s="379">
        <v>502</v>
      </c>
      <c r="B507" s="226"/>
      <c r="C507" s="227"/>
      <c r="D507" s="226"/>
      <c r="E507" s="227"/>
      <c r="F507" s="226"/>
      <c r="G507" s="226"/>
      <c r="H507" s="226"/>
      <c r="I507" s="226"/>
      <c r="J507" s="226"/>
      <c r="K507" s="226"/>
      <c r="L507" s="226"/>
      <c r="M507" s="226"/>
      <c r="N507" s="226"/>
      <c r="O507" s="235"/>
      <c r="P507" s="235"/>
      <c r="Q507" s="150">
        <f t="shared" si="17"/>
        <v>0</v>
      </c>
      <c r="R507" s="147"/>
      <c r="S507" s="226"/>
      <c r="BA507" s="50">
        <f ca="1">IF(ISBLANK(INDIRECT("A507"))," ",(INDIRECT("A507")))</f>
        <v>502</v>
      </c>
      <c r="BB507" s="50" t="str">
        <f ca="1">IF(ISBLANK(INDIRECT("B507"))," ",(INDIRECT("B507")))</f>
        <v xml:space="preserve"> </v>
      </c>
      <c r="BC507" s="50" t="str">
        <f ca="1">IF(ISBLANK(INDIRECT("C507"))," ",(INDIRECT("C507")))</f>
        <v xml:space="preserve"> </v>
      </c>
      <c r="BD507" s="50" t="str">
        <f ca="1">IF(ISBLANK(INDIRECT("D507"))," ",(INDIRECT("D507")))</f>
        <v xml:space="preserve"> </v>
      </c>
      <c r="BE507" s="50" t="str">
        <f ca="1">IF(ISBLANK(INDIRECT("E507"))," ",(INDIRECT("E507")))</f>
        <v xml:space="preserve"> </v>
      </c>
      <c r="BF507" s="50" t="str">
        <f ca="1">IF(ISBLANK(INDIRECT("F507"))," ",(INDIRECT("F507")))</f>
        <v xml:space="preserve"> </v>
      </c>
      <c r="BG507" s="50" t="str">
        <f ca="1">IF(ISBLANK(INDIRECT("G507"))," ",(INDIRECT("G507")))</f>
        <v xml:space="preserve"> </v>
      </c>
      <c r="BH507" s="50" t="str">
        <f ca="1">IF(ISBLANK(INDIRECT("H507"))," ",(INDIRECT("H507")))</f>
        <v xml:space="preserve"> </v>
      </c>
      <c r="BI507" s="50" t="str">
        <f ca="1">IF(ISBLANK(INDIRECT("I507"))," ",(INDIRECT("I507")))</f>
        <v xml:space="preserve"> </v>
      </c>
      <c r="BJ507" s="50" t="str">
        <f ca="1">IF(ISBLANK(INDIRECT("J507"))," ",(INDIRECT("J507")))</f>
        <v xml:space="preserve"> </v>
      </c>
      <c r="BK507" s="50" t="str">
        <f ca="1">IF(ISBLANK(INDIRECT("K507"))," ",(INDIRECT("K507")))</f>
        <v xml:space="preserve"> </v>
      </c>
      <c r="BL507" s="50" t="str">
        <f ca="1">IF(ISBLANK(INDIRECT("L507"))," ",(INDIRECT("L507")))</f>
        <v xml:space="preserve"> </v>
      </c>
      <c r="BM507" s="50" t="str">
        <f ca="1">IF(ISBLANK(INDIRECT("M507"))," ",(INDIRECT("M507")))</f>
        <v xml:space="preserve"> </v>
      </c>
      <c r="BN507" s="50" t="str">
        <f ca="1">IF(ISBLANK(INDIRECT("N507"))," ",(INDIRECT("N507")))</f>
        <v xml:space="preserve"> </v>
      </c>
      <c r="BO507" s="40" t="str">
        <f t="shared" ca="1" si="16"/>
        <v xml:space="preserve"> </v>
      </c>
      <c r="BP507" s="50" t="str">
        <f ca="1">IF(ISBLANK(INDIRECT("O507"))," ",(INDIRECT("O507")))</f>
        <v xml:space="preserve"> </v>
      </c>
      <c r="BQ507" s="50" t="str">
        <f ca="1">IF(ISBLANK(INDIRECT("P507"))," ",(INDIRECT("P507")))</f>
        <v xml:space="preserve"> </v>
      </c>
      <c r="BR507" s="50">
        <f ca="1">IF(ISBLANK(INDIRECT("Q507"))," ",(INDIRECT("Q507")))</f>
        <v>0</v>
      </c>
      <c r="BS507" s="50" t="str">
        <f ca="1">IF(ISBLANK(INDIRECT("R507"))," ",(INDIRECT("R507")))</f>
        <v xml:space="preserve"> </v>
      </c>
      <c r="BT507" s="50" t="str">
        <f ca="1">IF(ISBLANK(INDIRECT("S507"))," ",(INDIRECT("S507")))</f>
        <v xml:space="preserve"> </v>
      </c>
      <c r="BU507" s="40"/>
    </row>
    <row r="508" spans="1:73" x14ac:dyDescent="0.25">
      <c r="A508" s="379">
        <v>503</v>
      </c>
      <c r="B508" s="226"/>
      <c r="C508" s="227"/>
      <c r="D508" s="226"/>
      <c r="E508" s="227"/>
      <c r="F508" s="226"/>
      <c r="G508" s="226"/>
      <c r="H508" s="226"/>
      <c r="I508" s="226"/>
      <c r="J508" s="226"/>
      <c r="K508" s="226"/>
      <c r="L508" s="226"/>
      <c r="M508" s="226"/>
      <c r="N508" s="226"/>
      <c r="O508" s="235"/>
      <c r="P508" s="235"/>
      <c r="Q508" s="150">
        <f t="shared" si="17"/>
        <v>0</v>
      </c>
      <c r="R508" s="147"/>
      <c r="S508" s="226"/>
      <c r="BA508" s="50">
        <f ca="1">IF(ISBLANK(INDIRECT("A508"))," ",(INDIRECT("A508")))</f>
        <v>503</v>
      </c>
      <c r="BB508" s="50" t="str">
        <f ca="1">IF(ISBLANK(INDIRECT("B508"))," ",(INDIRECT("B508")))</f>
        <v xml:space="preserve"> </v>
      </c>
      <c r="BC508" s="50" t="str">
        <f ca="1">IF(ISBLANK(INDIRECT("C508"))," ",(INDIRECT("C508")))</f>
        <v xml:space="preserve"> </v>
      </c>
      <c r="BD508" s="50" t="str">
        <f ca="1">IF(ISBLANK(INDIRECT("D508"))," ",(INDIRECT("D508")))</f>
        <v xml:space="preserve"> </v>
      </c>
      <c r="BE508" s="50" t="str">
        <f ca="1">IF(ISBLANK(INDIRECT("E508"))," ",(INDIRECT("E508")))</f>
        <v xml:space="preserve"> </v>
      </c>
      <c r="BF508" s="50" t="str">
        <f ca="1">IF(ISBLANK(INDIRECT("F508"))," ",(INDIRECT("F508")))</f>
        <v xml:space="preserve"> </v>
      </c>
      <c r="BG508" s="50" t="str">
        <f ca="1">IF(ISBLANK(INDIRECT("G508"))," ",(INDIRECT("G508")))</f>
        <v xml:space="preserve"> </v>
      </c>
      <c r="BH508" s="50" t="str">
        <f ca="1">IF(ISBLANK(INDIRECT("H508"))," ",(INDIRECT("H508")))</f>
        <v xml:space="preserve"> </v>
      </c>
      <c r="BI508" s="50" t="str">
        <f ca="1">IF(ISBLANK(INDIRECT("I508"))," ",(INDIRECT("I508")))</f>
        <v xml:space="preserve"> </v>
      </c>
      <c r="BJ508" s="50" t="str">
        <f ca="1">IF(ISBLANK(INDIRECT("J508"))," ",(INDIRECT("J508")))</f>
        <v xml:space="preserve"> </v>
      </c>
      <c r="BK508" s="50" t="str">
        <f ca="1">IF(ISBLANK(INDIRECT("K508"))," ",(INDIRECT("K508")))</f>
        <v xml:space="preserve"> </v>
      </c>
      <c r="BL508" s="50" t="str">
        <f ca="1">IF(ISBLANK(INDIRECT("L508"))," ",(INDIRECT("L508")))</f>
        <v xml:space="preserve"> </v>
      </c>
      <c r="BM508" s="50" t="str">
        <f ca="1">IF(ISBLANK(INDIRECT("M508"))," ",(INDIRECT("M508")))</f>
        <v xml:space="preserve"> </v>
      </c>
      <c r="BN508" s="50" t="str">
        <f ca="1">IF(ISBLANK(INDIRECT("N508"))," ",(INDIRECT("N508")))</f>
        <v xml:space="preserve"> </v>
      </c>
      <c r="BO508" s="40" t="str">
        <f t="shared" ca="1" si="16"/>
        <v xml:space="preserve"> </v>
      </c>
      <c r="BP508" s="50" t="str">
        <f ca="1">IF(ISBLANK(INDIRECT("O508"))," ",(INDIRECT("O508")))</f>
        <v xml:space="preserve"> </v>
      </c>
      <c r="BQ508" s="50" t="str">
        <f ca="1">IF(ISBLANK(INDIRECT("P508"))," ",(INDIRECT("P508")))</f>
        <v xml:space="preserve"> </v>
      </c>
      <c r="BR508" s="50">
        <f ca="1">IF(ISBLANK(INDIRECT("Q508"))," ",(INDIRECT("Q508")))</f>
        <v>0</v>
      </c>
      <c r="BS508" s="50" t="str">
        <f ca="1">IF(ISBLANK(INDIRECT("R508"))," ",(INDIRECT("R508")))</f>
        <v xml:space="preserve"> </v>
      </c>
      <c r="BT508" s="50" t="str">
        <f ca="1">IF(ISBLANK(INDIRECT("S508"))," ",(INDIRECT("S508")))</f>
        <v xml:space="preserve"> </v>
      </c>
      <c r="BU508" s="40"/>
    </row>
    <row r="509" spans="1:73" x14ac:dyDescent="0.25">
      <c r="A509" s="379">
        <v>504</v>
      </c>
      <c r="B509" s="226"/>
      <c r="C509" s="227"/>
      <c r="D509" s="226"/>
      <c r="E509" s="227"/>
      <c r="F509" s="226"/>
      <c r="G509" s="226"/>
      <c r="H509" s="226"/>
      <c r="I509" s="226"/>
      <c r="J509" s="226"/>
      <c r="K509" s="226"/>
      <c r="L509" s="226"/>
      <c r="M509" s="226"/>
      <c r="N509" s="226"/>
      <c r="O509" s="235"/>
      <c r="P509" s="235"/>
      <c r="Q509" s="150">
        <f t="shared" si="17"/>
        <v>0</v>
      </c>
      <c r="R509" s="147"/>
      <c r="S509" s="226"/>
      <c r="BA509" s="50">
        <f ca="1">IF(ISBLANK(INDIRECT("A509"))," ",(INDIRECT("A509")))</f>
        <v>504</v>
      </c>
      <c r="BB509" s="50" t="str">
        <f ca="1">IF(ISBLANK(INDIRECT("B509"))," ",(INDIRECT("B509")))</f>
        <v xml:space="preserve"> </v>
      </c>
      <c r="BC509" s="50" t="str">
        <f ca="1">IF(ISBLANK(INDIRECT("C509"))," ",(INDIRECT("C509")))</f>
        <v xml:space="preserve"> </v>
      </c>
      <c r="BD509" s="50" t="str">
        <f ca="1">IF(ISBLANK(INDIRECT("D509"))," ",(INDIRECT("D509")))</f>
        <v xml:space="preserve"> </v>
      </c>
      <c r="BE509" s="50" t="str">
        <f ca="1">IF(ISBLANK(INDIRECT("E509"))," ",(INDIRECT("E509")))</f>
        <v xml:space="preserve"> </v>
      </c>
      <c r="BF509" s="50" t="str">
        <f ca="1">IF(ISBLANK(INDIRECT("F509"))," ",(INDIRECT("F509")))</f>
        <v xml:space="preserve"> </v>
      </c>
      <c r="BG509" s="50" t="str">
        <f ca="1">IF(ISBLANK(INDIRECT("G509"))," ",(INDIRECT("G509")))</f>
        <v xml:space="preserve"> </v>
      </c>
      <c r="BH509" s="50" t="str">
        <f ca="1">IF(ISBLANK(INDIRECT("H509"))," ",(INDIRECT("H509")))</f>
        <v xml:space="preserve"> </v>
      </c>
      <c r="BI509" s="50" t="str">
        <f ca="1">IF(ISBLANK(INDIRECT("I509"))," ",(INDIRECT("I509")))</f>
        <v xml:space="preserve"> </v>
      </c>
      <c r="BJ509" s="50" t="str">
        <f ca="1">IF(ISBLANK(INDIRECT("J509"))," ",(INDIRECT("J509")))</f>
        <v xml:space="preserve"> </v>
      </c>
      <c r="BK509" s="50" t="str">
        <f ca="1">IF(ISBLANK(INDIRECT("K509"))," ",(INDIRECT("K509")))</f>
        <v xml:space="preserve"> </v>
      </c>
      <c r="BL509" s="50" t="str">
        <f ca="1">IF(ISBLANK(INDIRECT("L509"))," ",(INDIRECT("L509")))</f>
        <v xml:space="preserve"> </v>
      </c>
      <c r="BM509" s="50" t="str">
        <f ca="1">IF(ISBLANK(INDIRECT("M509"))," ",(INDIRECT("M509")))</f>
        <v xml:space="preserve"> </v>
      </c>
      <c r="BN509" s="50" t="str">
        <f ca="1">IF(ISBLANK(INDIRECT("N509"))," ",(INDIRECT("N509")))</f>
        <v xml:space="preserve"> </v>
      </c>
      <c r="BO509" s="40" t="str">
        <f t="shared" ca="1" si="16"/>
        <v xml:space="preserve"> </v>
      </c>
      <c r="BP509" s="50" t="str">
        <f ca="1">IF(ISBLANK(INDIRECT("O509"))," ",(INDIRECT("O509")))</f>
        <v xml:space="preserve"> </v>
      </c>
      <c r="BQ509" s="50" t="str">
        <f ca="1">IF(ISBLANK(INDIRECT("P509"))," ",(INDIRECT("P509")))</f>
        <v xml:space="preserve"> </v>
      </c>
      <c r="BR509" s="50">
        <f ca="1">IF(ISBLANK(INDIRECT("Q509"))," ",(INDIRECT("Q509")))</f>
        <v>0</v>
      </c>
      <c r="BS509" s="50" t="str">
        <f ca="1">IF(ISBLANK(INDIRECT("R509"))," ",(INDIRECT("R509")))</f>
        <v xml:space="preserve"> </v>
      </c>
      <c r="BT509" s="50" t="str">
        <f ca="1">IF(ISBLANK(INDIRECT("S509"))," ",(INDIRECT("S509")))</f>
        <v xml:space="preserve"> </v>
      </c>
      <c r="BU509" s="40"/>
    </row>
    <row r="510" spans="1:73" x14ac:dyDescent="0.25">
      <c r="A510" s="379">
        <v>505</v>
      </c>
      <c r="B510" s="226"/>
      <c r="C510" s="227"/>
      <c r="D510" s="226"/>
      <c r="E510" s="227"/>
      <c r="F510" s="226"/>
      <c r="G510" s="226"/>
      <c r="H510" s="226"/>
      <c r="I510" s="226"/>
      <c r="J510" s="226"/>
      <c r="K510" s="226"/>
      <c r="L510" s="226"/>
      <c r="M510" s="226"/>
      <c r="N510" s="226"/>
      <c r="O510" s="235"/>
      <c r="P510" s="235"/>
      <c r="Q510" s="150">
        <f t="shared" si="17"/>
        <v>0</v>
      </c>
      <c r="R510" s="147"/>
      <c r="S510" s="226"/>
      <c r="BA510" s="50">
        <f ca="1">IF(ISBLANK(INDIRECT("A510"))," ",(INDIRECT("A510")))</f>
        <v>505</v>
      </c>
      <c r="BB510" s="50" t="str">
        <f ca="1">IF(ISBLANK(INDIRECT("B510"))," ",(INDIRECT("B510")))</f>
        <v xml:space="preserve"> </v>
      </c>
      <c r="BC510" s="50" t="str">
        <f ca="1">IF(ISBLANK(INDIRECT("C510"))," ",(INDIRECT("C510")))</f>
        <v xml:space="preserve"> </v>
      </c>
      <c r="BD510" s="50" t="str">
        <f ca="1">IF(ISBLANK(INDIRECT("D510"))," ",(INDIRECT("D510")))</f>
        <v xml:space="preserve"> </v>
      </c>
      <c r="BE510" s="50" t="str">
        <f ca="1">IF(ISBLANK(INDIRECT("E510"))," ",(INDIRECT("E510")))</f>
        <v xml:space="preserve"> </v>
      </c>
      <c r="BF510" s="50" t="str">
        <f ca="1">IF(ISBLANK(INDIRECT("F510"))," ",(INDIRECT("F510")))</f>
        <v xml:space="preserve"> </v>
      </c>
      <c r="BG510" s="50" t="str">
        <f ca="1">IF(ISBLANK(INDIRECT("G510"))," ",(INDIRECT("G510")))</f>
        <v xml:space="preserve"> </v>
      </c>
      <c r="BH510" s="50" t="str">
        <f ca="1">IF(ISBLANK(INDIRECT("H510"))," ",(INDIRECT("H510")))</f>
        <v xml:space="preserve"> </v>
      </c>
      <c r="BI510" s="50" t="str">
        <f ca="1">IF(ISBLANK(INDIRECT("I510"))," ",(INDIRECT("I510")))</f>
        <v xml:space="preserve"> </v>
      </c>
      <c r="BJ510" s="50" t="str">
        <f ca="1">IF(ISBLANK(INDIRECT("J510"))," ",(INDIRECT("J510")))</f>
        <v xml:space="preserve"> </v>
      </c>
      <c r="BK510" s="50" t="str">
        <f ca="1">IF(ISBLANK(INDIRECT("K510"))," ",(INDIRECT("K510")))</f>
        <v xml:space="preserve"> </v>
      </c>
      <c r="BL510" s="50" t="str">
        <f ca="1">IF(ISBLANK(INDIRECT("L510"))," ",(INDIRECT("L510")))</f>
        <v xml:space="preserve"> </v>
      </c>
      <c r="BM510" s="50" t="str">
        <f ca="1">IF(ISBLANK(INDIRECT("M510"))," ",(INDIRECT("M510")))</f>
        <v xml:space="preserve"> </v>
      </c>
      <c r="BN510" s="50" t="str">
        <f ca="1">IF(ISBLANK(INDIRECT("N510"))," ",(INDIRECT("N510")))</f>
        <v xml:space="preserve"> </v>
      </c>
      <c r="BO510" s="40" t="str">
        <f t="shared" ca="1" si="16"/>
        <v xml:space="preserve"> </v>
      </c>
      <c r="BP510" s="50" t="str">
        <f ca="1">IF(ISBLANK(INDIRECT("O510"))," ",(INDIRECT("O510")))</f>
        <v xml:space="preserve"> </v>
      </c>
      <c r="BQ510" s="50" t="str">
        <f ca="1">IF(ISBLANK(INDIRECT("P510"))," ",(INDIRECT("P510")))</f>
        <v xml:space="preserve"> </v>
      </c>
      <c r="BR510" s="50">
        <f ca="1">IF(ISBLANK(INDIRECT("Q510"))," ",(INDIRECT("Q510")))</f>
        <v>0</v>
      </c>
      <c r="BS510" s="50" t="str">
        <f ca="1">IF(ISBLANK(INDIRECT("R510"))," ",(INDIRECT("R510")))</f>
        <v xml:space="preserve"> </v>
      </c>
      <c r="BT510" s="50" t="str">
        <f ca="1">IF(ISBLANK(INDIRECT("S510"))," ",(INDIRECT("S510")))</f>
        <v xml:space="preserve"> </v>
      </c>
      <c r="BU510" s="40"/>
    </row>
    <row r="511" spans="1:73" x14ac:dyDescent="0.25">
      <c r="A511" s="379">
        <v>506</v>
      </c>
      <c r="B511" s="226"/>
      <c r="C511" s="227"/>
      <c r="D511" s="226"/>
      <c r="E511" s="227"/>
      <c r="F511" s="226"/>
      <c r="G511" s="226"/>
      <c r="H511" s="226"/>
      <c r="I511" s="226"/>
      <c r="J511" s="226"/>
      <c r="K511" s="226"/>
      <c r="L511" s="226"/>
      <c r="M511" s="226"/>
      <c r="N511" s="226"/>
      <c r="O511" s="235"/>
      <c r="P511" s="235"/>
      <c r="Q511" s="150">
        <f t="shared" si="17"/>
        <v>0</v>
      </c>
      <c r="R511" s="147"/>
      <c r="S511" s="226"/>
      <c r="BA511" s="50">
        <f ca="1">IF(ISBLANK(INDIRECT("A511"))," ",(INDIRECT("A511")))</f>
        <v>506</v>
      </c>
      <c r="BB511" s="50" t="str">
        <f ca="1">IF(ISBLANK(INDIRECT("B511"))," ",(INDIRECT("B511")))</f>
        <v xml:space="preserve"> </v>
      </c>
      <c r="BC511" s="50" t="str">
        <f ca="1">IF(ISBLANK(INDIRECT("C511"))," ",(INDIRECT("C511")))</f>
        <v xml:space="preserve"> </v>
      </c>
      <c r="BD511" s="50" t="str">
        <f ca="1">IF(ISBLANK(INDIRECT("D511"))," ",(INDIRECT("D511")))</f>
        <v xml:space="preserve"> </v>
      </c>
      <c r="BE511" s="50" t="str">
        <f ca="1">IF(ISBLANK(INDIRECT("E511"))," ",(INDIRECT("E511")))</f>
        <v xml:space="preserve"> </v>
      </c>
      <c r="BF511" s="50" t="str">
        <f ca="1">IF(ISBLANK(INDIRECT("F511"))," ",(INDIRECT("F511")))</f>
        <v xml:space="preserve"> </v>
      </c>
      <c r="BG511" s="50" t="str">
        <f ca="1">IF(ISBLANK(INDIRECT("G511"))," ",(INDIRECT("G511")))</f>
        <v xml:space="preserve"> </v>
      </c>
      <c r="BH511" s="50" t="str">
        <f ca="1">IF(ISBLANK(INDIRECT("H511"))," ",(INDIRECT("H511")))</f>
        <v xml:space="preserve"> </v>
      </c>
      <c r="BI511" s="50" t="str">
        <f ca="1">IF(ISBLANK(INDIRECT("I511"))," ",(INDIRECT("I511")))</f>
        <v xml:space="preserve"> </v>
      </c>
      <c r="BJ511" s="50" t="str">
        <f ca="1">IF(ISBLANK(INDIRECT("J511"))," ",(INDIRECT("J511")))</f>
        <v xml:space="preserve"> </v>
      </c>
      <c r="BK511" s="50" t="str">
        <f ca="1">IF(ISBLANK(INDIRECT("K511"))," ",(INDIRECT("K511")))</f>
        <v xml:space="preserve"> </v>
      </c>
      <c r="BL511" s="50" t="str">
        <f ca="1">IF(ISBLANK(INDIRECT("L511"))," ",(INDIRECT("L511")))</f>
        <v xml:space="preserve"> </v>
      </c>
      <c r="BM511" s="50" t="str">
        <f ca="1">IF(ISBLANK(INDIRECT("M511"))," ",(INDIRECT("M511")))</f>
        <v xml:space="preserve"> </v>
      </c>
      <c r="BN511" s="50" t="str">
        <f ca="1">IF(ISBLANK(INDIRECT("N511"))," ",(INDIRECT("N511")))</f>
        <v xml:space="preserve"> </v>
      </c>
      <c r="BO511" s="40" t="str">
        <f t="shared" ca="1" si="16"/>
        <v xml:space="preserve"> </v>
      </c>
      <c r="BP511" s="50" t="str">
        <f ca="1">IF(ISBLANK(INDIRECT("O511"))," ",(INDIRECT("O511")))</f>
        <v xml:space="preserve"> </v>
      </c>
      <c r="BQ511" s="50" t="str">
        <f ca="1">IF(ISBLANK(INDIRECT("P511"))," ",(INDIRECT("P511")))</f>
        <v xml:space="preserve"> </v>
      </c>
      <c r="BR511" s="50">
        <f ca="1">IF(ISBLANK(INDIRECT("Q511"))," ",(INDIRECT("Q511")))</f>
        <v>0</v>
      </c>
      <c r="BS511" s="50" t="str">
        <f ca="1">IF(ISBLANK(INDIRECT("R511"))," ",(INDIRECT("R511")))</f>
        <v xml:space="preserve"> </v>
      </c>
      <c r="BT511" s="50" t="str">
        <f ca="1">IF(ISBLANK(INDIRECT("S511"))," ",(INDIRECT("S511")))</f>
        <v xml:space="preserve"> </v>
      </c>
      <c r="BU511" s="40"/>
    </row>
    <row r="512" spans="1:73" x14ac:dyDescent="0.25">
      <c r="A512" s="379">
        <v>507</v>
      </c>
      <c r="B512" s="226"/>
      <c r="C512" s="227"/>
      <c r="D512" s="226"/>
      <c r="E512" s="227"/>
      <c r="F512" s="226"/>
      <c r="G512" s="226"/>
      <c r="H512" s="226"/>
      <c r="I512" s="226"/>
      <c r="J512" s="226"/>
      <c r="K512" s="226"/>
      <c r="L512" s="226"/>
      <c r="M512" s="226"/>
      <c r="N512" s="226"/>
      <c r="O512" s="235"/>
      <c r="P512" s="235"/>
      <c r="Q512" s="150">
        <f t="shared" si="17"/>
        <v>0</v>
      </c>
      <c r="R512" s="147"/>
      <c r="S512" s="226"/>
      <c r="BA512" s="50">
        <f ca="1">IF(ISBLANK(INDIRECT("A512"))," ",(INDIRECT("A512")))</f>
        <v>507</v>
      </c>
      <c r="BB512" s="50" t="str">
        <f ca="1">IF(ISBLANK(INDIRECT("B512"))," ",(INDIRECT("B512")))</f>
        <v xml:space="preserve"> </v>
      </c>
      <c r="BC512" s="50" t="str">
        <f ca="1">IF(ISBLANK(INDIRECT("C512"))," ",(INDIRECT("C512")))</f>
        <v xml:space="preserve"> </v>
      </c>
      <c r="BD512" s="50" t="str">
        <f ca="1">IF(ISBLANK(INDIRECT("D512"))," ",(INDIRECT("D512")))</f>
        <v xml:space="preserve"> </v>
      </c>
      <c r="BE512" s="50" t="str">
        <f ca="1">IF(ISBLANK(INDIRECT("E512"))," ",(INDIRECT("E512")))</f>
        <v xml:space="preserve"> </v>
      </c>
      <c r="BF512" s="50" t="str">
        <f ca="1">IF(ISBLANK(INDIRECT("F512"))," ",(INDIRECT("F512")))</f>
        <v xml:space="preserve"> </v>
      </c>
      <c r="BG512" s="50" t="str">
        <f ca="1">IF(ISBLANK(INDIRECT("G512"))," ",(INDIRECT("G512")))</f>
        <v xml:space="preserve"> </v>
      </c>
      <c r="BH512" s="50" t="str">
        <f ca="1">IF(ISBLANK(INDIRECT("H512"))," ",(INDIRECT("H512")))</f>
        <v xml:space="preserve"> </v>
      </c>
      <c r="BI512" s="50" t="str">
        <f ca="1">IF(ISBLANK(INDIRECT("I512"))," ",(INDIRECT("I512")))</f>
        <v xml:space="preserve"> </v>
      </c>
      <c r="BJ512" s="50" t="str">
        <f ca="1">IF(ISBLANK(INDIRECT("J512"))," ",(INDIRECT("J512")))</f>
        <v xml:space="preserve"> </v>
      </c>
      <c r="BK512" s="50" t="str">
        <f ca="1">IF(ISBLANK(INDIRECT("K512"))," ",(INDIRECT("K512")))</f>
        <v xml:space="preserve"> </v>
      </c>
      <c r="BL512" s="50" t="str">
        <f ca="1">IF(ISBLANK(INDIRECT("L512"))," ",(INDIRECT("L512")))</f>
        <v xml:space="preserve"> </v>
      </c>
      <c r="BM512" s="50" t="str">
        <f ca="1">IF(ISBLANK(INDIRECT("M512"))," ",(INDIRECT("M512")))</f>
        <v xml:space="preserve"> </v>
      </c>
      <c r="BN512" s="50" t="str">
        <f ca="1">IF(ISBLANK(INDIRECT("N512"))," ",(INDIRECT("N512")))</f>
        <v xml:space="preserve"> </v>
      </c>
      <c r="BO512" s="40" t="str">
        <f t="shared" ca="1" si="16"/>
        <v xml:space="preserve"> </v>
      </c>
      <c r="BP512" s="50" t="str">
        <f ca="1">IF(ISBLANK(INDIRECT("O512"))," ",(INDIRECT("O512")))</f>
        <v xml:space="preserve"> </v>
      </c>
      <c r="BQ512" s="50" t="str">
        <f ca="1">IF(ISBLANK(INDIRECT("P512"))," ",(INDIRECT("P512")))</f>
        <v xml:space="preserve"> </v>
      </c>
      <c r="BR512" s="50">
        <f ca="1">IF(ISBLANK(INDIRECT("Q512"))," ",(INDIRECT("Q512")))</f>
        <v>0</v>
      </c>
      <c r="BS512" s="50" t="str">
        <f ca="1">IF(ISBLANK(INDIRECT("R512"))," ",(INDIRECT("R512")))</f>
        <v xml:space="preserve"> </v>
      </c>
      <c r="BT512" s="50" t="str">
        <f ca="1">IF(ISBLANK(INDIRECT("S512"))," ",(INDIRECT("S512")))</f>
        <v xml:space="preserve"> </v>
      </c>
      <c r="BU512" s="40"/>
    </row>
    <row r="513" spans="1:73" x14ac:dyDescent="0.25">
      <c r="A513" s="379">
        <v>508</v>
      </c>
      <c r="B513" s="226"/>
      <c r="C513" s="227"/>
      <c r="D513" s="226"/>
      <c r="E513" s="227"/>
      <c r="F513" s="226"/>
      <c r="G513" s="226"/>
      <c r="H513" s="226"/>
      <c r="I513" s="226"/>
      <c r="J513" s="226"/>
      <c r="K513" s="226"/>
      <c r="L513" s="226"/>
      <c r="M513" s="226"/>
      <c r="N513" s="226"/>
      <c r="O513" s="235"/>
      <c r="P513" s="235"/>
      <c r="Q513" s="150">
        <f t="shared" si="17"/>
        <v>0</v>
      </c>
      <c r="R513" s="147"/>
      <c r="S513" s="226"/>
      <c r="BA513" s="50">
        <f ca="1">IF(ISBLANK(INDIRECT("A513"))," ",(INDIRECT("A513")))</f>
        <v>508</v>
      </c>
      <c r="BB513" s="50" t="str">
        <f ca="1">IF(ISBLANK(INDIRECT("B513"))," ",(INDIRECT("B513")))</f>
        <v xml:space="preserve"> </v>
      </c>
      <c r="BC513" s="50" t="str">
        <f ca="1">IF(ISBLANK(INDIRECT("C513"))," ",(INDIRECT("C513")))</f>
        <v xml:space="preserve"> </v>
      </c>
      <c r="BD513" s="50" t="str">
        <f ca="1">IF(ISBLANK(INDIRECT("D513"))," ",(INDIRECT("D513")))</f>
        <v xml:space="preserve"> </v>
      </c>
      <c r="BE513" s="50" t="str">
        <f ca="1">IF(ISBLANK(INDIRECT("E513"))," ",(INDIRECT("E513")))</f>
        <v xml:space="preserve"> </v>
      </c>
      <c r="BF513" s="50" t="str">
        <f ca="1">IF(ISBLANK(INDIRECT("F513"))," ",(INDIRECT("F513")))</f>
        <v xml:space="preserve"> </v>
      </c>
      <c r="BG513" s="50" t="str">
        <f ca="1">IF(ISBLANK(INDIRECT("G513"))," ",(INDIRECT("G513")))</f>
        <v xml:space="preserve"> </v>
      </c>
      <c r="BH513" s="50" t="str">
        <f ca="1">IF(ISBLANK(INDIRECT("H513"))," ",(INDIRECT("H513")))</f>
        <v xml:space="preserve"> </v>
      </c>
      <c r="BI513" s="50" t="str">
        <f ca="1">IF(ISBLANK(INDIRECT("I513"))," ",(INDIRECT("I513")))</f>
        <v xml:space="preserve"> </v>
      </c>
      <c r="BJ513" s="50" t="str">
        <f ca="1">IF(ISBLANK(INDIRECT("J513"))," ",(INDIRECT("J513")))</f>
        <v xml:space="preserve"> </v>
      </c>
      <c r="BK513" s="50" t="str">
        <f ca="1">IF(ISBLANK(INDIRECT("K513"))," ",(INDIRECT("K513")))</f>
        <v xml:space="preserve"> </v>
      </c>
      <c r="BL513" s="50" t="str">
        <f ca="1">IF(ISBLANK(INDIRECT("L513"))," ",(INDIRECT("L513")))</f>
        <v xml:space="preserve"> </v>
      </c>
      <c r="BM513" s="50" t="str">
        <f ca="1">IF(ISBLANK(INDIRECT("M513"))," ",(INDIRECT("M513")))</f>
        <v xml:space="preserve"> </v>
      </c>
      <c r="BN513" s="50" t="str">
        <f ca="1">IF(ISBLANK(INDIRECT("N513"))," ",(INDIRECT("N513")))</f>
        <v xml:space="preserve"> </v>
      </c>
      <c r="BO513" s="40" t="str">
        <f t="shared" ca="1" si="16"/>
        <v xml:space="preserve"> </v>
      </c>
      <c r="BP513" s="50" t="str">
        <f ca="1">IF(ISBLANK(INDIRECT("O513"))," ",(INDIRECT("O513")))</f>
        <v xml:space="preserve"> </v>
      </c>
      <c r="BQ513" s="50" t="str">
        <f ca="1">IF(ISBLANK(INDIRECT("P513"))," ",(INDIRECT("P513")))</f>
        <v xml:space="preserve"> </v>
      </c>
      <c r="BR513" s="50">
        <f ca="1">IF(ISBLANK(INDIRECT("Q513"))," ",(INDIRECT("Q513")))</f>
        <v>0</v>
      </c>
      <c r="BS513" s="50" t="str">
        <f ca="1">IF(ISBLANK(INDIRECT("R513"))," ",(INDIRECT("R513")))</f>
        <v xml:space="preserve"> </v>
      </c>
      <c r="BT513" s="50" t="str">
        <f ca="1">IF(ISBLANK(INDIRECT("S513"))," ",(INDIRECT("S513")))</f>
        <v xml:space="preserve"> </v>
      </c>
      <c r="BU513" s="40"/>
    </row>
    <row r="514" spans="1:73" x14ac:dyDescent="0.25">
      <c r="A514" s="379">
        <v>509</v>
      </c>
      <c r="B514" s="226"/>
      <c r="C514" s="227"/>
      <c r="D514" s="226"/>
      <c r="E514" s="227"/>
      <c r="F514" s="226"/>
      <c r="G514" s="226"/>
      <c r="H514" s="226"/>
      <c r="I514" s="226"/>
      <c r="J514" s="226"/>
      <c r="K514" s="226"/>
      <c r="L514" s="226"/>
      <c r="M514" s="226"/>
      <c r="N514" s="226"/>
      <c r="O514" s="235"/>
      <c r="P514" s="235"/>
      <c r="Q514" s="150">
        <f t="shared" si="17"/>
        <v>0</v>
      </c>
      <c r="R514" s="147"/>
      <c r="S514" s="226"/>
      <c r="BA514" s="50">
        <f ca="1">IF(ISBLANK(INDIRECT("A514"))," ",(INDIRECT("A514")))</f>
        <v>509</v>
      </c>
      <c r="BB514" s="50" t="str">
        <f ca="1">IF(ISBLANK(INDIRECT("B514"))," ",(INDIRECT("B514")))</f>
        <v xml:space="preserve"> </v>
      </c>
      <c r="BC514" s="50" t="str">
        <f ca="1">IF(ISBLANK(INDIRECT("C514"))," ",(INDIRECT("C514")))</f>
        <v xml:space="preserve"> </v>
      </c>
      <c r="BD514" s="50" t="str">
        <f ca="1">IF(ISBLANK(INDIRECT("D514"))," ",(INDIRECT("D514")))</f>
        <v xml:space="preserve"> </v>
      </c>
      <c r="BE514" s="50" t="str">
        <f ca="1">IF(ISBLANK(INDIRECT("E514"))," ",(INDIRECT("E514")))</f>
        <v xml:space="preserve"> </v>
      </c>
      <c r="BF514" s="50" t="str">
        <f ca="1">IF(ISBLANK(INDIRECT("F514"))," ",(INDIRECT("F514")))</f>
        <v xml:space="preserve"> </v>
      </c>
      <c r="BG514" s="50" t="str">
        <f ca="1">IF(ISBLANK(INDIRECT("G514"))," ",(INDIRECT("G514")))</f>
        <v xml:space="preserve"> </v>
      </c>
      <c r="BH514" s="50" t="str">
        <f ca="1">IF(ISBLANK(INDIRECT("H514"))," ",(INDIRECT("H514")))</f>
        <v xml:space="preserve"> </v>
      </c>
      <c r="BI514" s="50" t="str">
        <f ca="1">IF(ISBLANK(INDIRECT("I514"))," ",(INDIRECT("I514")))</f>
        <v xml:space="preserve"> </v>
      </c>
      <c r="BJ514" s="50" t="str">
        <f ca="1">IF(ISBLANK(INDIRECT("J514"))," ",(INDIRECT("J514")))</f>
        <v xml:space="preserve"> </v>
      </c>
      <c r="BK514" s="50" t="str">
        <f ca="1">IF(ISBLANK(INDIRECT("K514"))," ",(INDIRECT("K514")))</f>
        <v xml:space="preserve"> </v>
      </c>
      <c r="BL514" s="50" t="str">
        <f ca="1">IF(ISBLANK(INDIRECT("L514"))," ",(INDIRECT("L514")))</f>
        <v xml:space="preserve"> </v>
      </c>
      <c r="BM514" s="50" t="str">
        <f ca="1">IF(ISBLANK(INDIRECT("M514"))," ",(INDIRECT("M514")))</f>
        <v xml:space="preserve"> </v>
      </c>
      <c r="BN514" s="50" t="str">
        <f ca="1">IF(ISBLANK(INDIRECT("N514"))," ",(INDIRECT("N514")))</f>
        <v xml:space="preserve"> </v>
      </c>
      <c r="BO514" s="40" t="str">
        <f t="shared" ca="1" si="16"/>
        <v xml:space="preserve"> </v>
      </c>
      <c r="BP514" s="50" t="str">
        <f ca="1">IF(ISBLANK(INDIRECT("O514"))," ",(INDIRECT("O514")))</f>
        <v xml:space="preserve"> </v>
      </c>
      <c r="BQ514" s="50" t="str">
        <f ca="1">IF(ISBLANK(INDIRECT("P514"))," ",(INDIRECT("P514")))</f>
        <v xml:space="preserve"> </v>
      </c>
      <c r="BR514" s="50">
        <f ca="1">IF(ISBLANK(INDIRECT("Q514"))," ",(INDIRECT("Q514")))</f>
        <v>0</v>
      </c>
      <c r="BS514" s="50" t="str">
        <f ca="1">IF(ISBLANK(INDIRECT("R514"))," ",(INDIRECT("R514")))</f>
        <v xml:space="preserve"> </v>
      </c>
      <c r="BT514" s="50" t="str">
        <f ca="1">IF(ISBLANK(INDIRECT("S514"))," ",(INDIRECT("S514")))</f>
        <v xml:space="preserve"> </v>
      </c>
      <c r="BU514" s="40"/>
    </row>
    <row r="515" spans="1:73" x14ac:dyDescent="0.25">
      <c r="A515" s="379">
        <v>510</v>
      </c>
      <c r="B515" s="226"/>
      <c r="C515" s="227"/>
      <c r="D515" s="226"/>
      <c r="E515" s="227"/>
      <c r="F515" s="226"/>
      <c r="G515" s="226"/>
      <c r="H515" s="226"/>
      <c r="I515" s="226"/>
      <c r="J515" s="226"/>
      <c r="K515" s="226"/>
      <c r="L515" s="226"/>
      <c r="M515" s="226"/>
      <c r="N515" s="226"/>
      <c r="O515" s="235"/>
      <c r="P515" s="235"/>
      <c r="Q515" s="150">
        <f t="shared" si="17"/>
        <v>0</v>
      </c>
      <c r="R515" s="147"/>
      <c r="S515" s="226"/>
      <c r="BA515" s="50">
        <f ca="1">IF(ISBLANK(INDIRECT("A515"))," ",(INDIRECT("A515")))</f>
        <v>510</v>
      </c>
      <c r="BB515" s="50" t="str">
        <f ca="1">IF(ISBLANK(INDIRECT("B515"))," ",(INDIRECT("B515")))</f>
        <v xml:space="preserve"> </v>
      </c>
      <c r="BC515" s="50" t="str">
        <f ca="1">IF(ISBLANK(INDIRECT("C515"))," ",(INDIRECT("C515")))</f>
        <v xml:space="preserve"> </v>
      </c>
      <c r="BD515" s="50" t="str">
        <f ca="1">IF(ISBLANK(INDIRECT("D515"))," ",(INDIRECT("D515")))</f>
        <v xml:space="preserve"> </v>
      </c>
      <c r="BE515" s="50" t="str">
        <f ca="1">IF(ISBLANK(INDIRECT("E515"))," ",(INDIRECT("E515")))</f>
        <v xml:space="preserve"> </v>
      </c>
      <c r="BF515" s="50" t="str">
        <f ca="1">IF(ISBLANK(INDIRECT("F515"))," ",(INDIRECT("F515")))</f>
        <v xml:space="preserve"> </v>
      </c>
      <c r="BG515" s="50" t="str">
        <f ca="1">IF(ISBLANK(INDIRECT("G515"))," ",(INDIRECT("G515")))</f>
        <v xml:space="preserve"> </v>
      </c>
      <c r="BH515" s="50" t="str">
        <f ca="1">IF(ISBLANK(INDIRECT("H515"))," ",(INDIRECT("H515")))</f>
        <v xml:space="preserve"> </v>
      </c>
      <c r="BI515" s="50" t="str">
        <f ca="1">IF(ISBLANK(INDIRECT("I515"))," ",(INDIRECT("I515")))</f>
        <v xml:space="preserve"> </v>
      </c>
      <c r="BJ515" s="50" t="str">
        <f ca="1">IF(ISBLANK(INDIRECT("J515"))," ",(INDIRECT("J515")))</f>
        <v xml:space="preserve"> </v>
      </c>
      <c r="BK515" s="50" t="str">
        <f ca="1">IF(ISBLANK(INDIRECT("K515"))," ",(INDIRECT("K515")))</f>
        <v xml:space="preserve"> </v>
      </c>
      <c r="BL515" s="50" t="str">
        <f ca="1">IF(ISBLANK(INDIRECT("L515"))," ",(INDIRECT("L515")))</f>
        <v xml:space="preserve"> </v>
      </c>
      <c r="BM515" s="50" t="str">
        <f ca="1">IF(ISBLANK(INDIRECT("M515"))," ",(INDIRECT("M515")))</f>
        <v xml:space="preserve"> </v>
      </c>
      <c r="BN515" s="50" t="str">
        <f ca="1">IF(ISBLANK(INDIRECT("N515"))," ",(INDIRECT("N515")))</f>
        <v xml:space="preserve"> </v>
      </c>
      <c r="BO515" s="40" t="str">
        <f t="shared" ca="1" si="16"/>
        <v xml:space="preserve"> </v>
      </c>
      <c r="BP515" s="50" t="str">
        <f ca="1">IF(ISBLANK(INDIRECT("O515"))," ",(INDIRECT("O515")))</f>
        <v xml:space="preserve"> </v>
      </c>
      <c r="BQ515" s="50" t="str">
        <f ca="1">IF(ISBLANK(INDIRECT("P515"))," ",(INDIRECT("P515")))</f>
        <v xml:space="preserve"> </v>
      </c>
      <c r="BR515" s="50">
        <f ca="1">IF(ISBLANK(INDIRECT("Q515"))," ",(INDIRECT("Q515")))</f>
        <v>0</v>
      </c>
      <c r="BS515" s="50" t="str">
        <f ca="1">IF(ISBLANK(INDIRECT("R515"))," ",(INDIRECT("R515")))</f>
        <v xml:space="preserve"> </v>
      </c>
      <c r="BT515" s="50" t="str">
        <f ca="1">IF(ISBLANK(INDIRECT("S515"))," ",(INDIRECT("S515")))</f>
        <v xml:space="preserve"> </v>
      </c>
      <c r="BU515" s="40"/>
    </row>
    <row r="516" spans="1:73" x14ac:dyDescent="0.25">
      <c r="A516" s="379">
        <v>511</v>
      </c>
      <c r="B516" s="226"/>
      <c r="C516" s="227"/>
      <c r="D516" s="226"/>
      <c r="E516" s="227"/>
      <c r="F516" s="226"/>
      <c r="G516" s="226"/>
      <c r="H516" s="226"/>
      <c r="I516" s="226"/>
      <c r="J516" s="226"/>
      <c r="K516" s="226"/>
      <c r="L516" s="226"/>
      <c r="M516" s="226"/>
      <c r="N516" s="226"/>
      <c r="O516" s="235"/>
      <c r="P516" s="235"/>
      <c r="Q516" s="150">
        <f t="shared" si="17"/>
        <v>0</v>
      </c>
      <c r="R516" s="147"/>
      <c r="S516" s="226"/>
      <c r="BA516" s="50">
        <f ca="1">IF(ISBLANK(INDIRECT("A516"))," ",(INDIRECT("A516")))</f>
        <v>511</v>
      </c>
      <c r="BB516" s="50" t="str">
        <f ca="1">IF(ISBLANK(INDIRECT("B516"))," ",(INDIRECT("B516")))</f>
        <v xml:space="preserve"> </v>
      </c>
      <c r="BC516" s="50" t="str">
        <f ca="1">IF(ISBLANK(INDIRECT("C516"))," ",(INDIRECT("C516")))</f>
        <v xml:space="preserve"> </v>
      </c>
      <c r="BD516" s="50" t="str">
        <f ca="1">IF(ISBLANK(INDIRECT("D516"))," ",(INDIRECT("D516")))</f>
        <v xml:space="preserve"> </v>
      </c>
      <c r="BE516" s="50" t="str">
        <f ca="1">IF(ISBLANK(INDIRECT("E516"))," ",(INDIRECT("E516")))</f>
        <v xml:space="preserve"> </v>
      </c>
      <c r="BF516" s="50" t="str">
        <f ca="1">IF(ISBLANK(INDIRECT("F516"))," ",(INDIRECT("F516")))</f>
        <v xml:space="preserve"> </v>
      </c>
      <c r="BG516" s="50" t="str">
        <f ca="1">IF(ISBLANK(INDIRECT("G516"))," ",(INDIRECT("G516")))</f>
        <v xml:space="preserve"> </v>
      </c>
      <c r="BH516" s="50" t="str">
        <f ca="1">IF(ISBLANK(INDIRECT("H516"))," ",(INDIRECT("H516")))</f>
        <v xml:space="preserve"> </v>
      </c>
      <c r="BI516" s="50" t="str">
        <f ca="1">IF(ISBLANK(INDIRECT("I516"))," ",(INDIRECT("I516")))</f>
        <v xml:space="preserve"> </v>
      </c>
      <c r="BJ516" s="50" t="str">
        <f ca="1">IF(ISBLANK(INDIRECT("J516"))," ",(INDIRECT("J516")))</f>
        <v xml:space="preserve"> </v>
      </c>
      <c r="BK516" s="50" t="str">
        <f ca="1">IF(ISBLANK(INDIRECT("K516"))," ",(INDIRECT("K516")))</f>
        <v xml:space="preserve"> </v>
      </c>
      <c r="BL516" s="50" t="str">
        <f ca="1">IF(ISBLANK(INDIRECT("L516"))," ",(INDIRECT("L516")))</f>
        <v xml:space="preserve"> </v>
      </c>
      <c r="BM516" s="50" t="str">
        <f ca="1">IF(ISBLANK(INDIRECT("M516"))," ",(INDIRECT("M516")))</f>
        <v xml:space="preserve"> </v>
      </c>
      <c r="BN516" s="50" t="str">
        <f ca="1">IF(ISBLANK(INDIRECT("N516"))," ",(INDIRECT("N516")))</f>
        <v xml:space="preserve"> </v>
      </c>
      <c r="BO516" s="40" t="str">
        <f t="shared" ca="1" si="16"/>
        <v xml:space="preserve"> </v>
      </c>
      <c r="BP516" s="50" t="str">
        <f ca="1">IF(ISBLANK(INDIRECT("O516"))," ",(INDIRECT("O516")))</f>
        <v xml:space="preserve"> </v>
      </c>
      <c r="BQ516" s="50" t="str">
        <f ca="1">IF(ISBLANK(INDIRECT("P516"))," ",(INDIRECT("P516")))</f>
        <v xml:space="preserve"> </v>
      </c>
      <c r="BR516" s="50">
        <f ca="1">IF(ISBLANK(INDIRECT("Q516"))," ",(INDIRECT("Q516")))</f>
        <v>0</v>
      </c>
      <c r="BS516" s="50" t="str">
        <f ca="1">IF(ISBLANK(INDIRECT("R516"))," ",(INDIRECT("R516")))</f>
        <v xml:space="preserve"> </v>
      </c>
      <c r="BT516" s="50" t="str">
        <f ca="1">IF(ISBLANK(INDIRECT("S516"))," ",(INDIRECT("S516")))</f>
        <v xml:space="preserve"> </v>
      </c>
      <c r="BU516" s="40"/>
    </row>
    <row r="517" spans="1:73" x14ac:dyDescent="0.25">
      <c r="A517" s="379">
        <v>512</v>
      </c>
      <c r="B517" s="226"/>
      <c r="C517" s="227"/>
      <c r="D517" s="226"/>
      <c r="E517" s="227"/>
      <c r="F517" s="226"/>
      <c r="G517" s="226"/>
      <c r="H517" s="226"/>
      <c r="I517" s="226"/>
      <c r="J517" s="226"/>
      <c r="K517" s="226"/>
      <c r="L517" s="226"/>
      <c r="M517" s="226"/>
      <c r="N517" s="226"/>
      <c r="O517" s="235"/>
      <c r="P517" s="235"/>
      <c r="Q517" s="150">
        <f t="shared" si="17"/>
        <v>0</v>
      </c>
      <c r="R517" s="147"/>
      <c r="S517" s="226"/>
      <c r="BA517" s="50">
        <f ca="1">IF(ISBLANK(INDIRECT("A517"))," ",(INDIRECT("A517")))</f>
        <v>512</v>
      </c>
      <c r="BB517" s="50" t="str">
        <f ca="1">IF(ISBLANK(INDIRECT("B517"))," ",(INDIRECT("B517")))</f>
        <v xml:space="preserve"> </v>
      </c>
      <c r="BC517" s="50" t="str">
        <f ca="1">IF(ISBLANK(INDIRECT("C517"))," ",(INDIRECT("C517")))</f>
        <v xml:space="preserve"> </v>
      </c>
      <c r="BD517" s="50" t="str">
        <f ca="1">IF(ISBLANK(INDIRECT("D517"))," ",(INDIRECT("D517")))</f>
        <v xml:space="preserve"> </v>
      </c>
      <c r="BE517" s="50" t="str">
        <f ca="1">IF(ISBLANK(INDIRECT("E517"))," ",(INDIRECT("E517")))</f>
        <v xml:space="preserve"> </v>
      </c>
      <c r="BF517" s="50" t="str">
        <f ca="1">IF(ISBLANK(INDIRECT("F517"))," ",(INDIRECT("F517")))</f>
        <v xml:space="preserve"> </v>
      </c>
      <c r="BG517" s="50" t="str">
        <f ca="1">IF(ISBLANK(INDIRECT("G517"))," ",(INDIRECT("G517")))</f>
        <v xml:space="preserve"> </v>
      </c>
      <c r="BH517" s="50" t="str">
        <f ca="1">IF(ISBLANK(INDIRECT("H517"))," ",(INDIRECT("H517")))</f>
        <v xml:space="preserve"> </v>
      </c>
      <c r="BI517" s="50" t="str">
        <f ca="1">IF(ISBLANK(INDIRECT("I517"))," ",(INDIRECT("I517")))</f>
        <v xml:space="preserve"> </v>
      </c>
      <c r="BJ517" s="50" t="str">
        <f ca="1">IF(ISBLANK(INDIRECT("J517"))," ",(INDIRECT("J517")))</f>
        <v xml:space="preserve"> </v>
      </c>
      <c r="BK517" s="50" t="str">
        <f ca="1">IF(ISBLANK(INDIRECT("K517"))," ",(INDIRECT("K517")))</f>
        <v xml:space="preserve"> </v>
      </c>
      <c r="BL517" s="50" t="str">
        <f ca="1">IF(ISBLANK(INDIRECT("L517"))," ",(INDIRECT("L517")))</f>
        <v xml:space="preserve"> </v>
      </c>
      <c r="BM517" s="50" t="str">
        <f ca="1">IF(ISBLANK(INDIRECT("M517"))," ",(INDIRECT("M517")))</f>
        <v xml:space="preserve"> </v>
      </c>
      <c r="BN517" s="50" t="str">
        <f ca="1">IF(ISBLANK(INDIRECT("N517"))," ",(INDIRECT("N517")))</f>
        <v xml:space="preserve"> </v>
      </c>
      <c r="BO517" s="40" t="str">
        <f t="shared" ca="1" si="16"/>
        <v xml:space="preserve"> </v>
      </c>
      <c r="BP517" s="50" t="str">
        <f ca="1">IF(ISBLANK(INDIRECT("O517"))," ",(INDIRECT("O517")))</f>
        <v xml:space="preserve"> </v>
      </c>
      <c r="BQ517" s="50" t="str">
        <f ca="1">IF(ISBLANK(INDIRECT("P517"))," ",(INDIRECT("P517")))</f>
        <v xml:space="preserve"> </v>
      </c>
      <c r="BR517" s="50">
        <f ca="1">IF(ISBLANK(INDIRECT("Q517"))," ",(INDIRECT("Q517")))</f>
        <v>0</v>
      </c>
      <c r="BS517" s="50" t="str">
        <f ca="1">IF(ISBLANK(INDIRECT("R517"))," ",(INDIRECT("R517")))</f>
        <v xml:space="preserve"> </v>
      </c>
      <c r="BT517" s="50" t="str">
        <f ca="1">IF(ISBLANK(INDIRECT("S517"))," ",(INDIRECT("S517")))</f>
        <v xml:space="preserve"> </v>
      </c>
      <c r="BU517" s="40"/>
    </row>
    <row r="518" spans="1:73" x14ac:dyDescent="0.25">
      <c r="A518" s="379">
        <v>513</v>
      </c>
      <c r="B518" s="226"/>
      <c r="C518" s="227"/>
      <c r="D518" s="226"/>
      <c r="E518" s="227"/>
      <c r="F518" s="226"/>
      <c r="G518" s="226"/>
      <c r="H518" s="226"/>
      <c r="I518" s="226"/>
      <c r="J518" s="226"/>
      <c r="K518" s="226"/>
      <c r="L518" s="226"/>
      <c r="M518" s="226"/>
      <c r="N518" s="226"/>
      <c r="O518" s="235"/>
      <c r="P518" s="235"/>
      <c r="Q518" s="150">
        <f t="shared" si="17"/>
        <v>0</v>
      </c>
      <c r="R518" s="147"/>
      <c r="S518" s="226"/>
      <c r="BA518" s="50">
        <f ca="1">IF(ISBLANK(INDIRECT("A518"))," ",(INDIRECT("A518")))</f>
        <v>513</v>
      </c>
      <c r="BB518" s="50" t="str">
        <f ca="1">IF(ISBLANK(INDIRECT("B518"))," ",(INDIRECT("B518")))</f>
        <v xml:space="preserve"> </v>
      </c>
      <c r="BC518" s="50" t="str">
        <f ca="1">IF(ISBLANK(INDIRECT("C518"))," ",(INDIRECT("C518")))</f>
        <v xml:space="preserve"> </v>
      </c>
      <c r="BD518" s="50" t="str">
        <f ca="1">IF(ISBLANK(INDIRECT("D518"))," ",(INDIRECT("D518")))</f>
        <v xml:space="preserve"> </v>
      </c>
      <c r="BE518" s="50" t="str">
        <f ca="1">IF(ISBLANK(INDIRECT("E518"))," ",(INDIRECT("E518")))</f>
        <v xml:space="preserve"> </v>
      </c>
      <c r="BF518" s="50" t="str">
        <f ca="1">IF(ISBLANK(INDIRECT("F518"))," ",(INDIRECT("F518")))</f>
        <v xml:space="preserve"> </v>
      </c>
      <c r="BG518" s="50" t="str">
        <f ca="1">IF(ISBLANK(INDIRECT("G518"))," ",(INDIRECT("G518")))</f>
        <v xml:space="preserve"> </v>
      </c>
      <c r="BH518" s="50" t="str">
        <f ca="1">IF(ISBLANK(INDIRECT("H518"))," ",(INDIRECT("H518")))</f>
        <v xml:space="preserve"> </v>
      </c>
      <c r="BI518" s="50" t="str">
        <f ca="1">IF(ISBLANK(INDIRECT("I518"))," ",(INDIRECT("I518")))</f>
        <v xml:space="preserve"> </v>
      </c>
      <c r="BJ518" s="50" t="str">
        <f ca="1">IF(ISBLANK(INDIRECT("J518"))," ",(INDIRECT("J518")))</f>
        <v xml:space="preserve"> </v>
      </c>
      <c r="BK518" s="50" t="str">
        <f ca="1">IF(ISBLANK(INDIRECT("K518"))," ",(INDIRECT("K518")))</f>
        <v xml:space="preserve"> </v>
      </c>
      <c r="BL518" s="50" t="str">
        <f ca="1">IF(ISBLANK(INDIRECT("L518"))," ",(INDIRECT("L518")))</f>
        <v xml:space="preserve"> </v>
      </c>
      <c r="BM518" s="50" t="str">
        <f ca="1">IF(ISBLANK(INDIRECT("M518"))," ",(INDIRECT("M518")))</f>
        <v xml:space="preserve"> </v>
      </c>
      <c r="BN518" s="50" t="str">
        <f ca="1">IF(ISBLANK(INDIRECT("N518"))," ",(INDIRECT("N518")))</f>
        <v xml:space="preserve"> </v>
      </c>
      <c r="BO518" s="40" t="str">
        <f t="shared" ref="BO518:BO581" ca="1" si="18">IF((CONCATENATE(BD518,", ",BE518,", ",BF518," ,",BG518," , ",BH518," ",BI518,", ",BJ518,"  ",BK518,", bldg ",BL518,", apt ",BM518," (",BN518,")"))=$BO$5," ",IF((CONCATENATE(BD518,", ",BE518,", ",BF518," ,",BG518," , ",BH518," ",BI518,", ",BJ518,"  ",BK518,", bldg ",BL518,", apt ",BM518," (",BN518,")"))=$BO$3," ",IF((CONCATENATE(BD518,", ",BE518,", ",BF518," ,",BG518," , ",BH518," ",BI518,", ",BJ518,"  ",BK518,", bldg ",BL518,", apt ",BM518," (",BN518,")"))=$BO$4,"-",CONCATENATE(BD518,", ",BE518,", ",BF518," ,",BG518," , ",BH518," ",BI518,", ",BJ518,"  ",BK518,", bldg ",BL518,", apt ",BM518," (",BN518,")"))))</f>
        <v xml:space="preserve"> </v>
      </c>
      <c r="BP518" s="50" t="str">
        <f ca="1">IF(ISBLANK(INDIRECT("O518"))," ",(INDIRECT("O518")))</f>
        <v xml:space="preserve"> </v>
      </c>
      <c r="BQ518" s="50" t="str">
        <f ca="1">IF(ISBLANK(INDIRECT("P518"))," ",(INDIRECT("P518")))</f>
        <v xml:space="preserve"> </v>
      </c>
      <c r="BR518" s="50">
        <f ca="1">IF(ISBLANK(INDIRECT("Q518"))," ",(INDIRECT("Q518")))</f>
        <v>0</v>
      </c>
      <c r="BS518" s="50" t="str">
        <f ca="1">IF(ISBLANK(INDIRECT("R518"))," ",(INDIRECT("R518")))</f>
        <v xml:space="preserve"> </v>
      </c>
      <c r="BT518" s="50" t="str">
        <f ca="1">IF(ISBLANK(INDIRECT("S518"))," ",(INDIRECT("S518")))</f>
        <v xml:space="preserve"> </v>
      </c>
      <c r="BU518" s="40"/>
    </row>
    <row r="519" spans="1:73" x14ac:dyDescent="0.25">
      <c r="A519" s="379">
        <v>514</v>
      </c>
      <c r="B519" s="226"/>
      <c r="C519" s="227"/>
      <c r="D519" s="226"/>
      <c r="E519" s="227"/>
      <c r="F519" s="226"/>
      <c r="G519" s="226"/>
      <c r="H519" s="226"/>
      <c r="I519" s="226"/>
      <c r="J519" s="226"/>
      <c r="K519" s="226"/>
      <c r="L519" s="226"/>
      <c r="M519" s="226"/>
      <c r="N519" s="226"/>
      <c r="O519" s="235"/>
      <c r="P519" s="235"/>
      <c r="Q519" s="150">
        <f t="shared" si="17"/>
        <v>0</v>
      </c>
      <c r="R519" s="147"/>
      <c r="S519" s="226"/>
      <c r="BA519" s="50">
        <f ca="1">IF(ISBLANK(INDIRECT("A519"))," ",(INDIRECT("A519")))</f>
        <v>514</v>
      </c>
      <c r="BB519" s="50" t="str">
        <f ca="1">IF(ISBLANK(INDIRECT("B519"))," ",(INDIRECT("B519")))</f>
        <v xml:space="preserve"> </v>
      </c>
      <c r="BC519" s="50" t="str">
        <f ca="1">IF(ISBLANK(INDIRECT("C519"))," ",(INDIRECT("C519")))</f>
        <v xml:space="preserve"> </v>
      </c>
      <c r="BD519" s="50" t="str">
        <f ca="1">IF(ISBLANK(INDIRECT("D519"))," ",(INDIRECT("D519")))</f>
        <v xml:space="preserve"> </v>
      </c>
      <c r="BE519" s="50" t="str">
        <f ca="1">IF(ISBLANK(INDIRECT("E519"))," ",(INDIRECT("E519")))</f>
        <v xml:space="preserve"> </v>
      </c>
      <c r="BF519" s="50" t="str">
        <f ca="1">IF(ISBLANK(INDIRECT("F519"))," ",(INDIRECT("F519")))</f>
        <v xml:space="preserve"> </v>
      </c>
      <c r="BG519" s="50" t="str">
        <f ca="1">IF(ISBLANK(INDIRECT("G519"))," ",(INDIRECT("G519")))</f>
        <v xml:space="preserve"> </v>
      </c>
      <c r="BH519" s="50" t="str">
        <f ca="1">IF(ISBLANK(INDIRECT("H519"))," ",(INDIRECT("H519")))</f>
        <v xml:space="preserve"> </v>
      </c>
      <c r="BI519" s="50" t="str">
        <f ca="1">IF(ISBLANK(INDIRECT("I519"))," ",(INDIRECT("I519")))</f>
        <v xml:space="preserve"> </v>
      </c>
      <c r="BJ519" s="50" t="str">
        <f ca="1">IF(ISBLANK(INDIRECT("J519"))," ",(INDIRECT("J519")))</f>
        <v xml:space="preserve"> </v>
      </c>
      <c r="BK519" s="50" t="str">
        <f ca="1">IF(ISBLANK(INDIRECT("K519"))," ",(INDIRECT("K519")))</f>
        <v xml:space="preserve"> </v>
      </c>
      <c r="BL519" s="50" t="str">
        <f ca="1">IF(ISBLANK(INDIRECT("L519"))," ",(INDIRECT("L519")))</f>
        <v xml:space="preserve"> </v>
      </c>
      <c r="BM519" s="50" t="str">
        <f ca="1">IF(ISBLANK(INDIRECT("M519"))," ",(INDIRECT("M519")))</f>
        <v xml:space="preserve"> </v>
      </c>
      <c r="BN519" s="50" t="str">
        <f ca="1">IF(ISBLANK(INDIRECT("N519"))," ",(INDIRECT("N519")))</f>
        <v xml:space="preserve"> </v>
      </c>
      <c r="BO519" s="40" t="str">
        <f t="shared" ca="1" si="18"/>
        <v xml:space="preserve"> </v>
      </c>
      <c r="BP519" s="50" t="str">
        <f ca="1">IF(ISBLANK(INDIRECT("O519"))," ",(INDIRECT("O519")))</f>
        <v xml:space="preserve"> </v>
      </c>
      <c r="BQ519" s="50" t="str">
        <f ca="1">IF(ISBLANK(INDIRECT("P519"))," ",(INDIRECT("P519")))</f>
        <v xml:space="preserve"> </v>
      </c>
      <c r="BR519" s="50">
        <f ca="1">IF(ISBLANK(INDIRECT("Q519"))," ",(INDIRECT("Q519")))</f>
        <v>0</v>
      </c>
      <c r="BS519" s="50" t="str">
        <f ca="1">IF(ISBLANK(INDIRECT("R519"))," ",(INDIRECT("R519")))</f>
        <v xml:space="preserve"> </v>
      </c>
      <c r="BT519" s="50" t="str">
        <f ca="1">IF(ISBLANK(INDIRECT("S519"))," ",(INDIRECT("S519")))</f>
        <v xml:space="preserve"> </v>
      </c>
      <c r="BU519" s="40"/>
    </row>
    <row r="520" spans="1:73" x14ac:dyDescent="0.25">
      <c r="A520" s="379">
        <v>515</v>
      </c>
      <c r="B520" s="226"/>
      <c r="C520" s="227"/>
      <c r="D520" s="226"/>
      <c r="E520" s="227"/>
      <c r="F520" s="226"/>
      <c r="G520" s="226"/>
      <c r="H520" s="226"/>
      <c r="I520" s="226"/>
      <c r="J520" s="226"/>
      <c r="K520" s="226"/>
      <c r="L520" s="226"/>
      <c r="M520" s="226"/>
      <c r="N520" s="226"/>
      <c r="O520" s="235"/>
      <c r="P520" s="235"/>
      <c r="Q520" s="150">
        <f t="shared" ref="Q520:Q583" si="19">P520+O520</f>
        <v>0</v>
      </c>
      <c r="R520" s="147"/>
      <c r="S520" s="226"/>
      <c r="BA520" s="50">
        <f ca="1">IF(ISBLANK(INDIRECT("A520"))," ",(INDIRECT("A520")))</f>
        <v>515</v>
      </c>
      <c r="BB520" s="50" t="str">
        <f ca="1">IF(ISBLANK(INDIRECT("B520"))," ",(INDIRECT("B520")))</f>
        <v xml:space="preserve"> </v>
      </c>
      <c r="BC520" s="50" t="str">
        <f ca="1">IF(ISBLANK(INDIRECT("C520"))," ",(INDIRECT("C520")))</f>
        <v xml:space="preserve"> </v>
      </c>
      <c r="BD520" s="50" t="str">
        <f ca="1">IF(ISBLANK(INDIRECT("D520"))," ",(INDIRECT("D520")))</f>
        <v xml:space="preserve"> </v>
      </c>
      <c r="BE520" s="50" t="str">
        <f ca="1">IF(ISBLANK(INDIRECT("E520"))," ",(INDIRECT("E520")))</f>
        <v xml:space="preserve"> </v>
      </c>
      <c r="BF520" s="50" t="str">
        <f ca="1">IF(ISBLANK(INDIRECT("F520"))," ",(INDIRECT("F520")))</f>
        <v xml:space="preserve"> </v>
      </c>
      <c r="BG520" s="50" t="str">
        <f ca="1">IF(ISBLANK(INDIRECT("G520"))," ",(INDIRECT("G520")))</f>
        <v xml:space="preserve"> </v>
      </c>
      <c r="BH520" s="50" t="str">
        <f ca="1">IF(ISBLANK(INDIRECT("H520"))," ",(INDIRECT("H520")))</f>
        <v xml:space="preserve"> </v>
      </c>
      <c r="BI520" s="50" t="str">
        <f ca="1">IF(ISBLANK(INDIRECT("I520"))," ",(INDIRECT("I520")))</f>
        <v xml:space="preserve"> </v>
      </c>
      <c r="BJ520" s="50" t="str">
        <f ca="1">IF(ISBLANK(INDIRECT("J520"))," ",(INDIRECT("J520")))</f>
        <v xml:space="preserve"> </v>
      </c>
      <c r="BK520" s="50" t="str">
        <f ca="1">IF(ISBLANK(INDIRECT("K520"))," ",(INDIRECT("K520")))</f>
        <v xml:space="preserve"> </v>
      </c>
      <c r="BL520" s="50" t="str">
        <f ca="1">IF(ISBLANK(INDIRECT("L520"))," ",(INDIRECT("L520")))</f>
        <v xml:space="preserve"> </v>
      </c>
      <c r="BM520" s="50" t="str">
        <f ca="1">IF(ISBLANK(INDIRECT("M520"))," ",(INDIRECT("M520")))</f>
        <v xml:space="preserve"> </v>
      </c>
      <c r="BN520" s="50" t="str">
        <f ca="1">IF(ISBLANK(INDIRECT("N520"))," ",(INDIRECT("N520")))</f>
        <v xml:space="preserve"> </v>
      </c>
      <c r="BO520" s="40" t="str">
        <f t="shared" ca="1" si="18"/>
        <v xml:space="preserve"> </v>
      </c>
      <c r="BP520" s="50" t="str">
        <f ca="1">IF(ISBLANK(INDIRECT("O520"))," ",(INDIRECT("O520")))</f>
        <v xml:space="preserve"> </v>
      </c>
      <c r="BQ520" s="50" t="str">
        <f ca="1">IF(ISBLANK(INDIRECT("P520"))," ",(INDIRECT("P520")))</f>
        <v xml:space="preserve"> </v>
      </c>
      <c r="BR520" s="50">
        <f ca="1">IF(ISBLANK(INDIRECT("Q520"))," ",(INDIRECT("Q520")))</f>
        <v>0</v>
      </c>
      <c r="BS520" s="50" t="str">
        <f ca="1">IF(ISBLANK(INDIRECT("R520"))," ",(INDIRECT("R520")))</f>
        <v xml:space="preserve"> </v>
      </c>
      <c r="BT520" s="50" t="str">
        <f ca="1">IF(ISBLANK(INDIRECT("S520"))," ",(INDIRECT("S520")))</f>
        <v xml:space="preserve"> </v>
      </c>
      <c r="BU520" s="40"/>
    </row>
    <row r="521" spans="1:73" x14ac:dyDescent="0.25">
      <c r="A521" s="379">
        <v>516</v>
      </c>
      <c r="B521" s="226"/>
      <c r="C521" s="227"/>
      <c r="D521" s="226"/>
      <c r="E521" s="227"/>
      <c r="F521" s="226"/>
      <c r="G521" s="226"/>
      <c r="H521" s="226"/>
      <c r="I521" s="226"/>
      <c r="J521" s="226"/>
      <c r="K521" s="226"/>
      <c r="L521" s="226"/>
      <c r="M521" s="226"/>
      <c r="N521" s="226"/>
      <c r="O521" s="235"/>
      <c r="P521" s="235"/>
      <c r="Q521" s="150">
        <f t="shared" si="19"/>
        <v>0</v>
      </c>
      <c r="R521" s="147"/>
      <c r="S521" s="226"/>
      <c r="BA521" s="50">
        <f ca="1">IF(ISBLANK(INDIRECT("A521"))," ",(INDIRECT("A521")))</f>
        <v>516</v>
      </c>
      <c r="BB521" s="50" t="str">
        <f ca="1">IF(ISBLANK(INDIRECT("B521"))," ",(INDIRECT("B521")))</f>
        <v xml:space="preserve"> </v>
      </c>
      <c r="BC521" s="50" t="str">
        <f ca="1">IF(ISBLANK(INDIRECT("C521"))," ",(INDIRECT("C521")))</f>
        <v xml:space="preserve"> </v>
      </c>
      <c r="BD521" s="50" t="str">
        <f ca="1">IF(ISBLANK(INDIRECT("D521"))," ",(INDIRECT("D521")))</f>
        <v xml:space="preserve"> </v>
      </c>
      <c r="BE521" s="50" t="str">
        <f ca="1">IF(ISBLANK(INDIRECT("E521"))," ",(INDIRECT("E521")))</f>
        <v xml:space="preserve"> </v>
      </c>
      <c r="BF521" s="50" t="str">
        <f ca="1">IF(ISBLANK(INDIRECT("F521"))," ",(INDIRECT("F521")))</f>
        <v xml:space="preserve"> </v>
      </c>
      <c r="BG521" s="50" t="str">
        <f ca="1">IF(ISBLANK(INDIRECT("G521"))," ",(INDIRECT("G521")))</f>
        <v xml:space="preserve"> </v>
      </c>
      <c r="BH521" s="50" t="str">
        <f ca="1">IF(ISBLANK(INDIRECT("H521"))," ",(INDIRECT("H521")))</f>
        <v xml:space="preserve"> </v>
      </c>
      <c r="BI521" s="50" t="str">
        <f ca="1">IF(ISBLANK(INDIRECT("I521"))," ",(INDIRECT("I521")))</f>
        <v xml:space="preserve"> </v>
      </c>
      <c r="BJ521" s="50" t="str">
        <f ca="1">IF(ISBLANK(INDIRECT("J521"))," ",(INDIRECT("J521")))</f>
        <v xml:space="preserve"> </v>
      </c>
      <c r="BK521" s="50" t="str">
        <f ca="1">IF(ISBLANK(INDIRECT("K521"))," ",(INDIRECT("K521")))</f>
        <v xml:space="preserve"> </v>
      </c>
      <c r="BL521" s="50" t="str">
        <f ca="1">IF(ISBLANK(INDIRECT("L521"))," ",(INDIRECT("L521")))</f>
        <v xml:space="preserve"> </v>
      </c>
      <c r="BM521" s="50" t="str">
        <f ca="1">IF(ISBLANK(INDIRECT("M521"))," ",(INDIRECT("M521")))</f>
        <v xml:space="preserve"> </v>
      </c>
      <c r="BN521" s="50" t="str">
        <f ca="1">IF(ISBLANK(INDIRECT("N521"))," ",(INDIRECT("N521")))</f>
        <v xml:space="preserve"> </v>
      </c>
      <c r="BO521" s="40" t="str">
        <f t="shared" ca="1" si="18"/>
        <v xml:space="preserve"> </v>
      </c>
      <c r="BP521" s="50" t="str">
        <f ca="1">IF(ISBLANK(INDIRECT("O521"))," ",(INDIRECT("O521")))</f>
        <v xml:space="preserve"> </v>
      </c>
      <c r="BQ521" s="50" t="str">
        <f ca="1">IF(ISBLANK(INDIRECT("P521"))," ",(INDIRECT("P521")))</f>
        <v xml:space="preserve"> </v>
      </c>
      <c r="BR521" s="50">
        <f ca="1">IF(ISBLANK(INDIRECT("Q521"))," ",(INDIRECT("Q521")))</f>
        <v>0</v>
      </c>
      <c r="BS521" s="50" t="str">
        <f ca="1">IF(ISBLANK(INDIRECT("R521"))," ",(INDIRECT("R521")))</f>
        <v xml:space="preserve"> </v>
      </c>
      <c r="BT521" s="50" t="str">
        <f ca="1">IF(ISBLANK(INDIRECT("S521"))," ",(INDIRECT("S521")))</f>
        <v xml:space="preserve"> </v>
      </c>
      <c r="BU521" s="40"/>
    </row>
    <row r="522" spans="1:73" x14ac:dyDescent="0.25">
      <c r="A522" s="379">
        <v>517</v>
      </c>
      <c r="B522" s="226"/>
      <c r="C522" s="227"/>
      <c r="D522" s="226"/>
      <c r="E522" s="227"/>
      <c r="F522" s="226"/>
      <c r="G522" s="226"/>
      <c r="H522" s="226"/>
      <c r="I522" s="226"/>
      <c r="J522" s="226"/>
      <c r="K522" s="226"/>
      <c r="L522" s="226"/>
      <c r="M522" s="226"/>
      <c r="N522" s="226"/>
      <c r="O522" s="235"/>
      <c r="P522" s="235"/>
      <c r="Q522" s="150">
        <f t="shared" si="19"/>
        <v>0</v>
      </c>
      <c r="R522" s="147"/>
      <c r="S522" s="226"/>
      <c r="BA522" s="50">
        <f ca="1">IF(ISBLANK(INDIRECT("A522"))," ",(INDIRECT("A522")))</f>
        <v>517</v>
      </c>
      <c r="BB522" s="50" t="str">
        <f ca="1">IF(ISBLANK(INDIRECT("B522"))," ",(INDIRECT("B522")))</f>
        <v xml:space="preserve"> </v>
      </c>
      <c r="BC522" s="50" t="str">
        <f ca="1">IF(ISBLANK(INDIRECT("C522"))," ",(INDIRECT("C522")))</f>
        <v xml:space="preserve"> </v>
      </c>
      <c r="BD522" s="50" t="str">
        <f ca="1">IF(ISBLANK(INDIRECT("D522"))," ",(INDIRECT("D522")))</f>
        <v xml:space="preserve"> </v>
      </c>
      <c r="BE522" s="50" t="str">
        <f ca="1">IF(ISBLANK(INDIRECT("E522"))," ",(INDIRECT("E522")))</f>
        <v xml:space="preserve"> </v>
      </c>
      <c r="BF522" s="50" t="str">
        <f ca="1">IF(ISBLANK(INDIRECT("F522"))," ",(INDIRECT("F522")))</f>
        <v xml:space="preserve"> </v>
      </c>
      <c r="BG522" s="50" t="str">
        <f ca="1">IF(ISBLANK(INDIRECT("G522"))," ",(INDIRECT("G522")))</f>
        <v xml:space="preserve"> </v>
      </c>
      <c r="BH522" s="50" t="str">
        <f ca="1">IF(ISBLANK(INDIRECT("H522"))," ",(INDIRECT("H522")))</f>
        <v xml:space="preserve"> </v>
      </c>
      <c r="BI522" s="50" t="str">
        <f ca="1">IF(ISBLANK(INDIRECT("I522"))," ",(INDIRECT("I522")))</f>
        <v xml:space="preserve"> </v>
      </c>
      <c r="BJ522" s="50" t="str">
        <f ca="1">IF(ISBLANK(INDIRECT("J522"))," ",(INDIRECT("J522")))</f>
        <v xml:space="preserve"> </v>
      </c>
      <c r="BK522" s="50" t="str">
        <f ca="1">IF(ISBLANK(INDIRECT("K522"))," ",(INDIRECT("K522")))</f>
        <v xml:space="preserve"> </v>
      </c>
      <c r="BL522" s="50" t="str">
        <f ca="1">IF(ISBLANK(INDIRECT("L522"))," ",(INDIRECT("L522")))</f>
        <v xml:space="preserve"> </v>
      </c>
      <c r="BM522" s="50" t="str">
        <f ca="1">IF(ISBLANK(INDIRECT("M522"))," ",(INDIRECT("M522")))</f>
        <v xml:space="preserve"> </v>
      </c>
      <c r="BN522" s="50" t="str">
        <f ca="1">IF(ISBLANK(INDIRECT("N522"))," ",(INDIRECT("N522")))</f>
        <v xml:space="preserve"> </v>
      </c>
      <c r="BO522" s="40" t="str">
        <f t="shared" ca="1" si="18"/>
        <v xml:space="preserve"> </v>
      </c>
      <c r="BP522" s="50" t="str">
        <f ca="1">IF(ISBLANK(INDIRECT("O522"))," ",(INDIRECT("O522")))</f>
        <v xml:space="preserve"> </v>
      </c>
      <c r="BQ522" s="50" t="str">
        <f ca="1">IF(ISBLANK(INDIRECT("P522"))," ",(INDIRECT("P522")))</f>
        <v xml:space="preserve"> </v>
      </c>
      <c r="BR522" s="50">
        <f ca="1">IF(ISBLANK(INDIRECT("Q522"))," ",(INDIRECT("Q522")))</f>
        <v>0</v>
      </c>
      <c r="BS522" s="50" t="str">
        <f ca="1">IF(ISBLANK(INDIRECT("R522"))," ",(INDIRECT("R522")))</f>
        <v xml:space="preserve"> </v>
      </c>
      <c r="BT522" s="50" t="str">
        <f ca="1">IF(ISBLANK(INDIRECT("S522"))," ",(INDIRECT("S522")))</f>
        <v xml:space="preserve"> </v>
      </c>
      <c r="BU522" s="40"/>
    </row>
    <row r="523" spans="1:73" x14ac:dyDescent="0.25">
      <c r="A523" s="379">
        <v>518</v>
      </c>
      <c r="B523" s="226"/>
      <c r="C523" s="227"/>
      <c r="D523" s="226"/>
      <c r="E523" s="227"/>
      <c r="F523" s="226"/>
      <c r="G523" s="226"/>
      <c r="H523" s="226"/>
      <c r="I523" s="226"/>
      <c r="J523" s="226"/>
      <c r="K523" s="226"/>
      <c r="L523" s="226"/>
      <c r="M523" s="226"/>
      <c r="N523" s="226"/>
      <c r="O523" s="235"/>
      <c r="P523" s="235"/>
      <c r="Q523" s="150">
        <f t="shared" si="19"/>
        <v>0</v>
      </c>
      <c r="R523" s="147"/>
      <c r="S523" s="226"/>
      <c r="BA523" s="50">
        <f ca="1">IF(ISBLANK(INDIRECT("A523"))," ",(INDIRECT("A523")))</f>
        <v>518</v>
      </c>
      <c r="BB523" s="50" t="str">
        <f ca="1">IF(ISBLANK(INDIRECT("B523"))," ",(INDIRECT("B523")))</f>
        <v xml:space="preserve"> </v>
      </c>
      <c r="BC523" s="50" t="str">
        <f ca="1">IF(ISBLANK(INDIRECT("C523"))," ",(INDIRECT("C523")))</f>
        <v xml:space="preserve"> </v>
      </c>
      <c r="BD523" s="50" t="str">
        <f ca="1">IF(ISBLANK(INDIRECT("D523"))," ",(INDIRECT("D523")))</f>
        <v xml:space="preserve"> </v>
      </c>
      <c r="BE523" s="50" t="str">
        <f ca="1">IF(ISBLANK(INDIRECT("E523"))," ",(INDIRECT("E523")))</f>
        <v xml:space="preserve"> </v>
      </c>
      <c r="BF523" s="50" t="str">
        <f ca="1">IF(ISBLANK(INDIRECT("F523"))," ",(INDIRECT("F523")))</f>
        <v xml:space="preserve"> </v>
      </c>
      <c r="BG523" s="50" t="str">
        <f ca="1">IF(ISBLANK(INDIRECT("G523"))," ",(INDIRECT("G523")))</f>
        <v xml:space="preserve"> </v>
      </c>
      <c r="BH523" s="50" t="str">
        <f ca="1">IF(ISBLANK(INDIRECT("H523"))," ",(INDIRECT("H523")))</f>
        <v xml:space="preserve"> </v>
      </c>
      <c r="BI523" s="50" t="str">
        <f ca="1">IF(ISBLANK(INDIRECT("I523"))," ",(INDIRECT("I523")))</f>
        <v xml:space="preserve"> </v>
      </c>
      <c r="BJ523" s="50" t="str">
        <f ca="1">IF(ISBLANK(INDIRECT("J523"))," ",(INDIRECT("J523")))</f>
        <v xml:space="preserve"> </v>
      </c>
      <c r="BK523" s="50" t="str">
        <f ca="1">IF(ISBLANK(INDIRECT("K523"))," ",(INDIRECT("K523")))</f>
        <v xml:space="preserve"> </v>
      </c>
      <c r="BL523" s="50" t="str">
        <f ca="1">IF(ISBLANK(INDIRECT("L523"))," ",(INDIRECT("L523")))</f>
        <v xml:space="preserve"> </v>
      </c>
      <c r="BM523" s="50" t="str">
        <f ca="1">IF(ISBLANK(INDIRECT("M523"))," ",(INDIRECT("M523")))</f>
        <v xml:space="preserve"> </v>
      </c>
      <c r="BN523" s="50" t="str">
        <f ca="1">IF(ISBLANK(INDIRECT("N523"))," ",(INDIRECT("N523")))</f>
        <v xml:space="preserve"> </v>
      </c>
      <c r="BO523" s="40" t="str">
        <f t="shared" ca="1" si="18"/>
        <v xml:space="preserve"> </v>
      </c>
      <c r="BP523" s="50" t="str">
        <f ca="1">IF(ISBLANK(INDIRECT("O523"))," ",(INDIRECT("O523")))</f>
        <v xml:space="preserve"> </v>
      </c>
      <c r="BQ523" s="50" t="str">
        <f ca="1">IF(ISBLANK(INDIRECT("P523"))," ",(INDIRECT("P523")))</f>
        <v xml:space="preserve"> </v>
      </c>
      <c r="BR523" s="50">
        <f ca="1">IF(ISBLANK(INDIRECT("Q523"))," ",(INDIRECT("Q523")))</f>
        <v>0</v>
      </c>
      <c r="BS523" s="50" t="str">
        <f ca="1">IF(ISBLANK(INDIRECT("R523"))," ",(INDIRECT("R523")))</f>
        <v xml:space="preserve"> </v>
      </c>
      <c r="BT523" s="50" t="str">
        <f ca="1">IF(ISBLANK(INDIRECT("S523"))," ",(INDIRECT("S523")))</f>
        <v xml:space="preserve"> </v>
      </c>
      <c r="BU523" s="40"/>
    </row>
    <row r="524" spans="1:73" x14ac:dyDescent="0.25">
      <c r="A524" s="379">
        <v>519</v>
      </c>
      <c r="B524" s="226"/>
      <c r="C524" s="227"/>
      <c r="D524" s="226"/>
      <c r="E524" s="227"/>
      <c r="F524" s="226"/>
      <c r="G524" s="226"/>
      <c r="H524" s="226"/>
      <c r="I524" s="226"/>
      <c r="J524" s="226"/>
      <c r="K524" s="226"/>
      <c r="L524" s="226"/>
      <c r="M524" s="226"/>
      <c r="N524" s="226"/>
      <c r="O524" s="235"/>
      <c r="P524" s="235"/>
      <c r="Q524" s="150">
        <f t="shared" si="19"/>
        <v>0</v>
      </c>
      <c r="R524" s="147"/>
      <c r="S524" s="226"/>
      <c r="BA524" s="50">
        <f ca="1">IF(ISBLANK(INDIRECT("A524"))," ",(INDIRECT("A524")))</f>
        <v>519</v>
      </c>
      <c r="BB524" s="50" t="str">
        <f ca="1">IF(ISBLANK(INDIRECT("B524"))," ",(INDIRECT("B524")))</f>
        <v xml:space="preserve"> </v>
      </c>
      <c r="BC524" s="50" t="str">
        <f ca="1">IF(ISBLANK(INDIRECT("C524"))," ",(INDIRECT("C524")))</f>
        <v xml:space="preserve"> </v>
      </c>
      <c r="BD524" s="50" t="str">
        <f ca="1">IF(ISBLANK(INDIRECT("D524"))," ",(INDIRECT("D524")))</f>
        <v xml:space="preserve"> </v>
      </c>
      <c r="BE524" s="50" t="str">
        <f ca="1">IF(ISBLANK(INDIRECT("E524"))," ",(INDIRECT("E524")))</f>
        <v xml:space="preserve"> </v>
      </c>
      <c r="BF524" s="50" t="str">
        <f ca="1">IF(ISBLANK(INDIRECT("F524"))," ",(INDIRECT("F524")))</f>
        <v xml:space="preserve"> </v>
      </c>
      <c r="BG524" s="50" t="str">
        <f ca="1">IF(ISBLANK(INDIRECT("G524"))," ",(INDIRECT("G524")))</f>
        <v xml:space="preserve"> </v>
      </c>
      <c r="BH524" s="50" t="str">
        <f ca="1">IF(ISBLANK(INDIRECT("H524"))," ",(INDIRECT("H524")))</f>
        <v xml:space="preserve"> </v>
      </c>
      <c r="BI524" s="50" t="str">
        <f ca="1">IF(ISBLANK(INDIRECT("I524"))," ",(INDIRECT("I524")))</f>
        <v xml:space="preserve"> </v>
      </c>
      <c r="BJ524" s="50" t="str">
        <f ca="1">IF(ISBLANK(INDIRECT("J524"))," ",(INDIRECT("J524")))</f>
        <v xml:space="preserve"> </v>
      </c>
      <c r="BK524" s="50" t="str">
        <f ca="1">IF(ISBLANK(INDIRECT("K524"))," ",(INDIRECT("K524")))</f>
        <v xml:space="preserve"> </v>
      </c>
      <c r="BL524" s="50" t="str">
        <f ca="1">IF(ISBLANK(INDIRECT("L524"))," ",(INDIRECT("L524")))</f>
        <v xml:space="preserve"> </v>
      </c>
      <c r="BM524" s="50" t="str">
        <f ca="1">IF(ISBLANK(INDIRECT("M524"))," ",(INDIRECT("M524")))</f>
        <v xml:space="preserve"> </v>
      </c>
      <c r="BN524" s="50" t="str">
        <f ca="1">IF(ISBLANK(INDIRECT("N524"))," ",(INDIRECT("N524")))</f>
        <v xml:space="preserve"> </v>
      </c>
      <c r="BO524" s="40" t="str">
        <f t="shared" ca="1" si="18"/>
        <v xml:space="preserve"> </v>
      </c>
      <c r="BP524" s="50" t="str">
        <f ca="1">IF(ISBLANK(INDIRECT("O524"))," ",(INDIRECT("O524")))</f>
        <v xml:space="preserve"> </v>
      </c>
      <c r="BQ524" s="50" t="str">
        <f ca="1">IF(ISBLANK(INDIRECT("P524"))," ",(INDIRECT("P524")))</f>
        <v xml:space="preserve"> </v>
      </c>
      <c r="BR524" s="50">
        <f ca="1">IF(ISBLANK(INDIRECT("Q524"))," ",(INDIRECT("Q524")))</f>
        <v>0</v>
      </c>
      <c r="BS524" s="50" t="str">
        <f ca="1">IF(ISBLANK(INDIRECT("R524"))," ",(INDIRECT("R524")))</f>
        <v xml:space="preserve"> </v>
      </c>
      <c r="BT524" s="50" t="str">
        <f ca="1">IF(ISBLANK(INDIRECT("S524"))," ",(INDIRECT("S524")))</f>
        <v xml:space="preserve"> </v>
      </c>
      <c r="BU524" s="40"/>
    </row>
    <row r="525" spans="1:73" x14ac:dyDescent="0.25">
      <c r="A525" s="379">
        <v>520</v>
      </c>
      <c r="B525" s="226"/>
      <c r="C525" s="227"/>
      <c r="D525" s="226"/>
      <c r="E525" s="227"/>
      <c r="F525" s="226"/>
      <c r="G525" s="226"/>
      <c r="H525" s="226"/>
      <c r="I525" s="226"/>
      <c r="J525" s="226"/>
      <c r="K525" s="226"/>
      <c r="L525" s="226"/>
      <c r="M525" s="226"/>
      <c r="N525" s="226"/>
      <c r="O525" s="235"/>
      <c r="P525" s="235"/>
      <c r="Q525" s="150">
        <f t="shared" si="19"/>
        <v>0</v>
      </c>
      <c r="R525" s="147"/>
      <c r="S525" s="226"/>
      <c r="BA525" s="50">
        <f ca="1">IF(ISBLANK(INDIRECT("A525"))," ",(INDIRECT("A525")))</f>
        <v>520</v>
      </c>
      <c r="BB525" s="50" t="str">
        <f ca="1">IF(ISBLANK(INDIRECT("B525"))," ",(INDIRECT("B525")))</f>
        <v xml:space="preserve"> </v>
      </c>
      <c r="BC525" s="50" t="str">
        <f ca="1">IF(ISBLANK(INDIRECT("C525"))," ",(INDIRECT("C525")))</f>
        <v xml:space="preserve"> </v>
      </c>
      <c r="BD525" s="50" t="str">
        <f ca="1">IF(ISBLANK(INDIRECT("D525"))," ",(INDIRECT("D525")))</f>
        <v xml:space="preserve"> </v>
      </c>
      <c r="BE525" s="50" t="str">
        <f ca="1">IF(ISBLANK(INDIRECT("E525"))," ",(INDIRECT("E525")))</f>
        <v xml:space="preserve"> </v>
      </c>
      <c r="BF525" s="50" t="str">
        <f ca="1">IF(ISBLANK(INDIRECT("F525"))," ",(INDIRECT("F525")))</f>
        <v xml:space="preserve"> </v>
      </c>
      <c r="BG525" s="50" t="str">
        <f ca="1">IF(ISBLANK(INDIRECT("G525"))," ",(INDIRECT("G525")))</f>
        <v xml:space="preserve"> </v>
      </c>
      <c r="BH525" s="50" t="str">
        <f ca="1">IF(ISBLANK(INDIRECT("H525"))," ",(INDIRECT("H525")))</f>
        <v xml:space="preserve"> </v>
      </c>
      <c r="BI525" s="50" t="str">
        <f ca="1">IF(ISBLANK(INDIRECT("I525"))," ",(INDIRECT("I525")))</f>
        <v xml:space="preserve"> </v>
      </c>
      <c r="BJ525" s="50" t="str">
        <f ca="1">IF(ISBLANK(INDIRECT("J525"))," ",(INDIRECT("J525")))</f>
        <v xml:space="preserve"> </v>
      </c>
      <c r="BK525" s="50" t="str">
        <f ca="1">IF(ISBLANK(INDIRECT("K525"))," ",(INDIRECT("K525")))</f>
        <v xml:space="preserve"> </v>
      </c>
      <c r="BL525" s="50" t="str">
        <f ca="1">IF(ISBLANK(INDIRECT("L525"))," ",(INDIRECT("L525")))</f>
        <v xml:space="preserve"> </v>
      </c>
      <c r="BM525" s="50" t="str">
        <f ca="1">IF(ISBLANK(INDIRECT("M525"))," ",(INDIRECT("M525")))</f>
        <v xml:space="preserve"> </v>
      </c>
      <c r="BN525" s="50" t="str">
        <f ca="1">IF(ISBLANK(INDIRECT("N525"))," ",(INDIRECT("N525")))</f>
        <v xml:space="preserve"> </v>
      </c>
      <c r="BO525" s="40" t="str">
        <f t="shared" ca="1" si="18"/>
        <v xml:space="preserve"> </v>
      </c>
      <c r="BP525" s="50" t="str">
        <f ca="1">IF(ISBLANK(INDIRECT("O525"))," ",(INDIRECT("O525")))</f>
        <v xml:space="preserve"> </v>
      </c>
      <c r="BQ525" s="50" t="str">
        <f ca="1">IF(ISBLANK(INDIRECT("P525"))," ",(INDIRECT("P525")))</f>
        <v xml:space="preserve"> </v>
      </c>
      <c r="BR525" s="50">
        <f ca="1">IF(ISBLANK(INDIRECT("Q525"))," ",(INDIRECT("Q525")))</f>
        <v>0</v>
      </c>
      <c r="BS525" s="50" t="str">
        <f ca="1">IF(ISBLANK(INDIRECT("R525"))," ",(INDIRECT("R525")))</f>
        <v xml:space="preserve"> </v>
      </c>
      <c r="BT525" s="50" t="str">
        <f ca="1">IF(ISBLANK(INDIRECT("S525"))," ",(INDIRECT("S525")))</f>
        <v xml:space="preserve"> </v>
      </c>
      <c r="BU525" s="40"/>
    </row>
    <row r="526" spans="1:73" x14ac:dyDescent="0.25">
      <c r="A526" s="379">
        <v>521</v>
      </c>
      <c r="B526" s="226"/>
      <c r="C526" s="227"/>
      <c r="D526" s="226"/>
      <c r="E526" s="227"/>
      <c r="F526" s="226"/>
      <c r="G526" s="226"/>
      <c r="H526" s="226"/>
      <c r="I526" s="226"/>
      <c r="J526" s="226"/>
      <c r="K526" s="226"/>
      <c r="L526" s="226"/>
      <c r="M526" s="226"/>
      <c r="N526" s="226"/>
      <c r="O526" s="235"/>
      <c r="P526" s="235"/>
      <c r="Q526" s="150">
        <f t="shared" si="19"/>
        <v>0</v>
      </c>
      <c r="R526" s="147"/>
      <c r="S526" s="226"/>
      <c r="BA526" s="50">
        <f ca="1">IF(ISBLANK(INDIRECT("A526"))," ",(INDIRECT("A526")))</f>
        <v>521</v>
      </c>
      <c r="BB526" s="50" t="str">
        <f ca="1">IF(ISBLANK(INDIRECT("B526"))," ",(INDIRECT("B526")))</f>
        <v xml:space="preserve"> </v>
      </c>
      <c r="BC526" s="50" t="str">
        <f ca="1">IF(ISBLANK(INDIRECT("C526"))," ",(INDIRECT("C526")))</f>
        <v xml:space="preserve"> </v>
      </c>
      <c r="BD526" s="50" t="str">
        <f ca="1">IF(ISBLANK(INDIRECT("D526"))," ",(INDIRECT("D526")))</f>
        <v xml:space="preserve"> </v>
      </c>
      <c r="BE526" s="50" t="str">
        <f ca="1">IF(ISBLANK(INDIRECT("E526"))," ",(INDIRECT("E526")))</f>
        <v xml:space="preserve"> </v>
      </c>
      <c r="BF526" s="50" t="str">
        <f ca="1">IF(ISBLANK(INDIRECT("F526"))," ",(INDIRECT("F526")))</f>
        <v xml:space="preserve"> </v>
      </c>
      <c r="BG526" s="50" t="str">
        <f ca="1">IF(ISBLANK(INDIRECT("G526"))," ",(INDIRECT("G526")))</f>
        <v xml:space="preserve"> </v>
      </c>
      <c r="BH526" s="50" t="str">
        <f ca="1">IF(ISBLANK(INDIRECT("H526"))," ",(INDIRECT("H526")))</f>
        <v xml:space="preserve"> </v>
      </c>
      <c r="BI526" s="50" t="str">
        <f ca="1">IF(ISBLANK(INDIRECT("I526"))," ",(INDIRECT("I526")))</f>
        <v xml:space="preserve"> </v>
      </c>
      <c r="BJ526" s="50" t="str">
        <f ca="1">IF(ISBLANK(INDIRECT("J526"))," ",(INDIRECT("J526")))</f>
        <v xml:space="preserve"> </v>
      </c>
      <c r="BK526" s="50" t="str">
        <f ca="1">IF(ISBLANK(INDIRECT("K526"))," ",(INDIRECT("K526")))</f>
        <v xml:space="preserve"> </v>
      </c>
      <c r="BL526" s="50" t="str">
        <f ca="1">IF(ISBLANK(INDIRECT("L526"))," ",(INDIRECT("L526")))</f>
        <v xml:space="preserve"> </v>
      </c>
      <c r="BM526" s="50" t="str">
        <f ca="1">IF(ISBLANK(INDIRECT("M526"))," ",(INDIRECT("M526")))</f>
        <v xml:space="preserve"> </v>
      </c>
      <c r="BN526" s="50" t="str">
        <f ca="1">IF(ISBLANK(INDIRECT("N526"))," ",(INDIRECT("N526")))</f>
        <v xml:space="preserve"> </v>
      </c>
      <c r="BO526" s="40" t="str">
        <f t="shared" ca="1" si="18"/>
        <v xml:space="preserve"> </v>
      </c>
      <c r="BP526" s="50" t="str">
        <f ca="1">IF(ISBLANK(INDIRECT("O526"))," ",(INDIRECT("O526")))</f>
        <v xml:space="preserve"> </v>
      </c>
      <c r="BQ526" s="50" t="str">
        <f ca="1">IF(ISBLANK(INDIRECT("P526"))," ",(INDIRECT("P526")))</f>
        <v xml:space="preserve"> </v>
      </c>
      <c r="BR526" s="50">
        <f ca="1">IF(ISBLANK(INDIRECT("Q526"))," ",(INDIRECT("Q526")))</f>
        <v>0</v>
      </c>
      <c r="BS526" s="50" t="str">
        <f ca="1">IF(ISBLANK(INDIRECT("R526"))," ",(INDIRECT("R526")))</f>
        <v xml:space="preserve"> </v>
      </c>
      <c r="BT526" s="50" t="str">
        <f ca="1">IF(ISBLANK(INDIRECT("S526"))," ",(INDIRECT("S526")))</f>
        <v xml:space="preserve"> </v>
      </c>
      <c r="BU526" s="40"/>
    </row>
    <row r="527" spans="1:73" x14ac:dyDescent="0.25">
      <c r="A527" s="379">
        <v>522</v>
      </c>
      <c r="B527" s="226"/>
      <c r="C527" s="227"/>
      <c r="D527" s="226"/>
      <c r="E527" s="227"/>
      <c r="F527" s="226"/>
      <c r="G527" s="226"/>
      <c r="H527" s="226"/>
      <c r="I527" s="226"/>
      <c r="J527" s="226"/>
      <c r="K527" s="226"/>
      <c r="L527" s="226"/>
      <c r="M527" s="226"/>
      <c r="N527" s="226"/>
      <c r="O527" s="235"/>
      <c r="P527" s="235"/>
      <c r="Q527" s="150">
        <f t="shared" si="19"/>
        <v>0</v>
      </c>
      <c r="R527" s="147"/>
      <c r="S527" s="226"/>
      <c r="BA527" s="50">
        <f ca="1">IF(ISBLANK(INDIRECT("A527"))," ",(INDIRECT("A527")))</f>
        <v>522</v>
      </c>
      <c r="BB527" s="50" t="str">
        <f ca="1">IF(ISBLANK(INDIRECT("B527"))," ",(INDIRECT("B527")))</f>
        <v xml:space="preserve"> </v>
      </c>
      <c r="BC527" s="50" t="str">
        <f ca="1">IF(ISBLANK(INDIRECT("C527"))," ",(INDIRECT("C527")))</f>
        <v xml:space="preserve"> </v>
      </c>
      <c r="BD527" s="50" t="str">
        <f ca="1">IF(ISBLANK(INDIRECT("D527"))," ",(INDIRECT("D527")))</f>
        <v xml:space="preserve"> </v>
      </c>
      <c r="BE527" s="50" t="str">
        <f ca="1">IF(ISBLANK(INDIRECT("E527"))," ",(INDIRECT("E527")))</f>
        <v xml:space="preserve"> </v>
      </c>
      <c r="BF527" s="50" t="str">
        <f ca="1">IF(ISBLANK(INDIRECT("F527"))," ",(INDIRECT("F527")))</f>
        <v xml:space="preserve"> </v>
      </c>
      <c r="BG527" s="50" t="str">
        <f ca="1">IF(ISBLANK(INDIRECT("G527"))," ",(INDIRECT("G527")))</f>
        <v xml:space="preserve"> </v>
      </c>
      <c r="BH527" s="50" t="str">
        <f ca="1">IF(ISBLANK(INDIRECT("H527"))," ",(INDIRECT("H527")))</f>
        <v xml:space="preserve"> </v>
      </c>
      <c r="BI527" s="50" t="str">
        <f ca="1">IF(ISBLANK(INDIRECT("I527"))," ",(INDIRECT("I527")))</f>
        <v xml:space="preserve"> </v>
      </c>
      <c r="BJ527" s="50" t="str">
        <f ca="1">IF(ISBLANK(INDIRECT("J527"))," ",(INDIRECT("J527")))</f>
        <v xml:space="preserve"> </v>
      </c>
      <c r="BK527" s="50" t="str">
        <f ca="1">IF(ISBLANK(INDIRECT("K527"))," ",(INDIRECT("K527")))</f>
        <v xml:space="preserve"> </v>
      </c>
      <c r="BL527" s="50" t="str">
        <f ca="1">IF(ISBLANK(INDIRECT("L527"))," ",(INDIRECT("L527")))</f>
        <v xml:space="preserve"> </v>
      </c>
      <c r="BM527" s="50" t="str">
        <f ca="1">IF(ISBLANK(INDIRECT("M527"))," ",(INDIRECT("M527")))</f>
        <v xml:space="preserve"> </v>
      </c>
      <c r="BN527" s="50" t="str">
        <f ca="1">IF(ISBLANK(INDIRECT("N527"))," ",(INDIRECT("N527")))</f>
        <v xml:space="preserve"> </v>
      </c>
      <c r="BO527" s="40" t="str">
        <f t="shared" ca="1" si="18"/>
        <v xml:space="preserve"> </v>
      </c>
      <c r="BP527" s="50" t="str">
        <f ca="1">IF(ISBLANK(INDIRECT("O527"))," ",(INDIRECT("O527")))</f>
        <v xml:space="preserve"> </v>
      </c>
      <c r="BQ527" s="50" t="str">
        <f ca="1">IF(ISBLANK(INDIRECT("P527"))," ",(INDIRECT("P527")))</f>
        <v xml:space="preserve"> </v>
      </c>
      <c r="BR527" s="50">
        <f ca="1">IF(ISBLANK(INDIRECT("Q527"))," ",(INDIRECT("Q527")))</f>
        <v>0</v>
      </c>
      <c r="BS527" s="50" t="str">
        <f ca="1">IF(ISBLANK(INDIRECT("R527"))," ",(INDIRECT("R527")))</f>
        <v xml:space="preserve"> </v>
      </c>
      <c r="BT527" s="50" t="str">
        <f ca="1">IF(ISBLANK(INDIRECT("S527"))," ",(INDIRECT("S527")))</f>
        <v xml:space="preserve"> </v>
      </c>
      <c r="BU527" s="40"/>
    </row>
    <row r="528" spans="1:73" x14ac:dyDescent="0.25">
      <c r="A528" s="379">
        <v>523</v>
      </c>
      <c r="B528" s="226"/>
      <c r="C528" s="227"/>
      <c r="D528" s="226"/>
      <c r="E528" s="227"/>
      <c r="F528" s="226"/>
      <c r="G528" s="226"/>
      <c r="H528" s="226"/>
      <c r="I528" s="226"/>
      <c r="J528" s="226"/>
      <c r="K528" s="226"/>
      <c r="L528" s="226"/>
      <c r="M528" s="226"/>
      <c r="N528" s="226"/>
      <c r="O528" s="235"/>
      <c r="P528" s="235"/>
      <c r="Q528" s="150">
        <f t="shared" si="19"/>
        <v>0</v>
      </c>
      <c r="R528" s="147"/>
      <c r="S528" s="226"/>
      <c r="BA528" s="50">
        <f ca="1">IF(ISBLANK(INDIRECT("A528"))," ",(INDIRECT("A528")))</f>
        <v>523</v>
      </c>
      <c r="BB528" s="50" t="str">
        <f ca="1">IF(ISBLANK(INDIRECT("B528"))," ",(INDIRECT("B528")))</f>
        <v xml:space="preserve"> </v>
      </c>
      <c r="BC528" s="50" t="str">
        <f ca="1">IF(ISBLANK(INDIRECT("C528"))," ",(INDIRECT("C528")))</f>
        <v xml:space="preserve"> </v>
      </c>
      <c r="BD528" s="50" t="str">
        <f ca="1">IF(ISBLANK(INDIRECT("D528"))," ",(INDIRECT("D528")))</f>
        <v xml:space="preserve"> </v>
      </c>
      <c r="BE528" s="50" t="str">
        <f ca="1">IF(ISBLANK(INDIRECT("E528"))," ",(INDIRECT("E528")))</f>
        <v xml:space="preserve"> </v>
      </c>
      <c r="BF528" s="50" t="str">
        <f ca="1">IF(ISBLANK(INDIRECT("F528"))," ",(INDIRECT("F528")))</f>
        <v xml:space="preserve"> </v>
      </c>
      <c r="BG528" s="50" t="str">
        <f ca="1">IF(ISBLANK(INDIRECT("G528"))," ",(INDIRECT("G528")))</f>
        <v xml:space="preserve"> </v>
      </c>
      <c r="BH528" s="50" t="str">
        <f ca="1">IF(ISBLANK(INDIRECT("H528"))," ",(INDIRECT("H528")))</f>
        <v xml:space="preserve"> </v>
      </c>
      <c r="BI528" s="50" t="str">
        <f ca="1">IF(ISBLANK(INDIRECT("I528"))," ",(INDIRECT("I528")))</f>
        <v xml:space="preserve"> </v>
      </c>
      <c r="BJ528" s="50" t="str">
        <f ca="1">IF(ISBLANK(INDIRECT("J528"))," ",(INDIRECT("J528")))</f>
        <v xml:space="preserve"> </v>
      </c>
      <c r="BK528" s="50" t="str">
        <f ca="1">IF(ISBLANK(INDIRECT("K528"))," ",(INDIRECT("K528")))</f>
        <v xml:space="preserve"> </v>
      </c>
      <c r="BL528" s="50" t="str">
        <f ca="1">IF(ISBLANK(INDIRECT("L528"))," ",(INDIRECT("L528")))</f>
        <v xml:space="preserve"> </v>
      </c>
      <c r="BM528" s="50" t="str">
        <f ca="1">IF(ISBLANK(INDIRECT("M528"))," ",(INDIRECT("M528")))</f>
        <v xml:space="preserve"> </v>
      </c>
      <c r="BN528" s="50" t="str">
        <f ca="1">IF(ISBLANK(INDIRECT("N528"))," ",(INDIRECT("N528")))</f>
        <v xml:space="preserve"> </v>
      </c>
      <c r="BO528" s="40" t="str">
        <f t="shared" ca="1" si="18"/>
        <v xml:space="preserve"> </v>
      </c>
      <c r="BP528" s="50" t="str">
        <f ca="1">IF(ISBLANK(INDIRECT("O528"))," ",(INDIRECT("O528")))</f>
        <v xml:space="preserve"> </v>
      </c>
      <c r="BQ528" s="50" t="str">
        <f ca="1">IF(ISBLANK(INDIRECT("P528"))," ",(INDIRECT("P528")))</f>
        <v xml:space="preserve"> </v>
      </c>
      <c r="BR528" s="50">
        <f ca="1">IF(ISBLANK(INDIRECT("Q528"))," ",(INDIRECT("Q528")))</f>
        <v>0</v>
      </c>
      <c r="BS528" s="50" t="str">
        <f ca="1">IF(ISBLANK(INDIRECT("R528"))," ",(INDIRECT("R528")))</f>
        <v xml:space="preserve"> </v>
      </c>
      <c r="BT528" s="50" t="str">
        <f ca="1">IF(ISBLANK(INDIRECT("S528"))," ",(INDIRECT("S528")))</f>
        <v xml:space="preserve"> </v>
      </c>
      <c r="BU528" s="40"/>
    </row>
    <row r="529" spans="1:73" x14ac:dyDescent="0.25">
      <c r="A529" s="379">
        <v>524</v>
      </c>
      <c r="B529" s="226"/>
      <c r="C529" s="227"/>
      <c r="D529" s="226"/>
      <c r="E529" s="227"/>
      <c r="F529" s="226"/>
      <c r="G529" s="226"/>
      <c r="H529" s="226"/>
      <c r="I529" s="226"/>
      <c r="J529" s="226"/>
      <c r="K529" s="226"/>
      <c r="L529" s="226"/>
      <c r="M529" s="226"/>
      <c r="N529" s="226"/>
      <c r="O529" s="235"/>
      <c r="P529" s="235"/>
      <c r="Q529" s="150">
        <f t="shared" si="19"/>
        <v>0</v>
      </c>
      <c r="R529" s="147"/>
      <c r="S529" s="226"/>
      <c r="BA529" s="50">
        <f ca="1">IF(ISBLANK(INDIRECT("A529"))," ",(INDIRECT("A529")))</f>
        <v>524</v>
      </c>
      <c r="BB529" s="50" t="str">
        <f ca="1">IF(ISBLANK(INDIRECT("B529"))," ",(INDIRECT("B529")))</f>
        <v xml:space="preserve"> </v>
      </c>
      <c r="BC529" s="50" t="str">
        <f ca="1">IF(ISBLANK(INDIRECT("C529"))," ",(INDIRECT("C529")))</f>
        <v xml:space="preserve"> </v>
      </c>
      <c r="BD529" s="50" t="str">
        <f ca="1">IF(ISBLANK(INDIRECT("D529"))," ",(INDIRECT("D529")))</f>
        <v xml:space="preserve"> </v>
      </c>
      <c r="BE529" s="50" t="str">
        <f ca="1">IF(ISBLANK(INDIRECT("E529"))," ",(INDIRECT("E529")))</f>
        <v xml:space="preserve"> </v>
      </c>
      <c r="BF529" s="50" t="str">
        <f ca="1">IF(ISBLANK(INDIRECT("F529"))," ",(INDIRECT("F529")))</f>
        <v xml:space="preserve"> </v>
      </c>
      <c r="BG529" s="50" t="str">
        <f ca="1">IF(ISBLANK(INDIRECT("G529"))," ",(INDIRECT("G529")))</f>
        <v xml:space="preserve"> </v>
      </c>
      <c r="BH529" s="50" t="str">
        <f ca="1">IF(ISBLANK(INDIRECT("H529"))," ",(INDIRECT("H529")))</f>
        <v xml:space="preserve"> </v>
      </c>
      <c r="BI529" s="50" t="str">
        <f ca="1">IF(ISBLANK(INDIRECT("I529"))," ",(INDIRECT("I529")))</f>
        <v xml:space="preserve"> </v>
      </c>
      <c r="BJ529" s="50" t="str">
        <f ca="1">IF(ISBLANK(INDIRECT("J529"))," ",(INDIRECT("J529")))</f>
        <v xml:space="preserve"> </v>
      </c>
      <c r="BK529" s="50" t="str">
        <f ca="1">IF(ISBLANK(INDIRECT("K529"))," ",(INDIRECT("K529")))</f>
        <v xml:space="preserve"> </v>
      </c>
      <c r="BL529" s="50" t="str">
        <f ca="1">IF(ISBLANK(INDIRECT("L529"))," ",(INDIRECT("L529")))</f>
        <v xml:space="preserve"> </v>
      </c>
      <c r="BM529" s="50" t="str">
        <f ca="1">IF(ISBLANK(INDIRECT("M529"))," ",(INDIRECT("M529")))</f>
        <v xml:space="preserve"> </v>
      </c>
      <c r="BN529" s="50" t="str">
        <f ca="1">IF(ISBLANK(INDIRECT("N529"))," ",(INDIRECT("N529")))</f>
        <v xml:space="preserve"> </v>
      </c>
      <c r="BO529" s="40" t="str">
        <f t="shared" ca="1" si="18"/>
        <v xml:space="preserve"> </v>
      </c>
      <c r="BP529" s="50" t="str">
        <f ca="1">IF(ISBLANK(INDIRECT("O529"))," ",(INDIRECT("O529")))</f>
        <v xml:space="preserve"> </v>
      </c>
      <c r="BQ529" s="50" t="str">
        <f ca="1">IF(ISBLANK(INDIRECT("P529"))," ",(INDIRECT("P529")))</f>
        <v xml:space="preserve"> </v>
      </c>
      <c r="BR529" s="50">
        <f ca="1">IF(ISBLANK(INDIRECT("Q529"))," ",(INDIRECT("Q529")))</f>
        <v>0</v>
      </c>
      <c r="BS529" s="50" t="str">
        <f ca="1">IF(ISBLANK(INDIRECT("R529"))," ",(INDIRECT("R529")))</f>
        <v xml:space="preserve"> </v>
      </c>
      <c r="BT529" s="50" t="str">
        <f ca="1">IF(ISBLANK(INDIRECT("S529"))," ",(INDIRECT("S529")))</f>
        <v xml:space="preserve"> </v>
      </c>
      <c r="BU529" s="40"/>
    </row>
    <row r="530" spans="1:73" x14ac:dyDescent="0.25">
      <c r="A530" s="379">
        <v>525</v>
      </c>
      <c r="B530" s="226"/>
      <c r="C530" s="227"/>
      <c r="D530" s="226"/>
      <c r="E530" s="227"/>
      <c r="F530" s="226"/>
      <c r="G530" s="226"/>
      <c r="H530" s="226"/>
      <c r="I530" s="226"/>
      <c r="J530" s="226"/>
      <c r="K530" s="226"/>
      <c r="L530" s="226"/>
      <c r="M530" s="226"/>
      <c r="N530" s="226"/>
      <c r="O530" s="235"/>
      <c r="P530" s="235"/>
      <c r="Q530" s="150">
        <f t="shared" si="19"/>
        <v>0</v>
      </c>
      <c r="R530" s="147"/>
      <c r="S530" s="226"/>
      <c r="BA530" s="50">
        <f ca="1">IF(ISBLANK(INDIRECT("A530"))," ",(INDIRECT("A530")))</f>
        <v>525</v>
      </c>
      <c r="BB530" s="50" t="str">
        <f ca="1">IF(ISBLANK(INDIRECT("B530"))," ",(INDIRECT("B530")))</f>
        <v xml:space="preserve"> </v>
      </c>
      <c r="BC530" s="50" t="str">
        <f ca="1">IF(ISBLANK(INDIRECT("C530"))," ",(INDIRECT("C530")))</f>
        <v xml:space="preserve"> </v>
      </c>
      <c r="BD530" s="50" t="str">
        <f ca="1">IF(ISBLANK(INDIRECT("D530"))," ",(INDIRECT("D530")))</f>
        <v xml:space="preserve"> </v>
      </c>
      <c r="BE530" s="50" t="str">
        <f ca="1">IF(ISBLANK(INDIRECT("E530"))," ",(INDIRECT("E530")))</f>
        <v xml:space="preserve"> </v>
      </c>
      <c r="BF530" s="50" t="str">
        <f ca="1">IF(ISBLANK(INDIRECT("F530"))," ",(INDIRECT("F530")))</f>
        <v xml:space="preserve"> </v>
      </c>
      <c r="BG530" s="50" t="str">
        <f ca="1">IF(ISBLANK(INDIRECT("G530"))," ",(INDIRECT("G530")))</f>
        <v xml:space="preserve"> </v>
      </c>
      <c r="BH530" s="50" t="str">
        <f ca="1">IF(ISBLANK(INDIRECT("H530"))," ",(INDIRECT("H530")))</f>
        <v xml:space="preserve"> </v>
      </c>
      <c r="BI530" s="50" t="str">
        <f ca="1">IF(ISBLANK(INDIRECT("I530"))," ",(INDIRECT("I530")))</f>
        <v xml:space="preserve"> </v>
      </c>
      <c r="BJ530" s="50" t="str">
        <f ca="1">IF(ISBLANK(INDIRECT("J530"))," ",(INDIRECT("J530")))</f>
        <v xml:space="preserve"> </v>
      </c>
      <c r="BK530" s="50" t="str">
        <f ca="1">IF(ISBLANK(INDIRECT("K530"))," ",(INDIRECT("K530")))</f>
        <v xml:space="preserve"> </v>
      </c>
      <c r="BL530" s="50" t="str">
        <f ca="1">IF(ISBLANK(INDIRECT("L530"))," ",(INDIRECT("L530")))</f>
        <v xml:space="preserve"> </v>
      </c>
      <c r="BM530" s="50" t="str">
        <f ca="1">IF(ISBLANK(INDIRECT("M530"))," ",(INDIRECT("M530")))</f>
        <v xml:space="preserve"> </v>
      </c>
      <c r="BN530" s="50" t="str">
        <f ca="1">IF(ISBLANK(INDIRECT("N530"))," ",(INDIRECT("N530")))</f>
        <v xml:space="preserve"> </v>
      </c>
      <c r="BO530" s="40" t="str">
        <f t="shared" ca="1" si="18"/>
        <v xml:space="preserve"> </v>
      </c>
      <c r="BP530" s="50" t="str">
        <f ca="1">IF(ISBLANK(INDIRECT("O530"))," ",(INDIRECT("O530")))</f>
        <v xml:space="preserve"> </v>
      </c>
      <c r="BQ530" s="50" t="str">
        <f ca="1">IF(ISBLANK(INDIRECT("P530"))," ",(INDIRECT("P530")))</f>
        <v xml:space="preserve"> </v>
      </c>
      <c r="BR530" s="50">
        <f ca="1">IF(ISBLANK(INDIRECT("Q530"))," ",(INDIRECT("Q530")))</f>
        <v>0</v>
      </c>
      <c r="BS530" s="50" t="str">
        <f ca="1">IF(ISBLANK(INDIRECT("R530"))," ",(INDIRECT("R530")))</f>
        <v xml:space="preserve"> </v>
      </c>
      <c r="BT530" s="50" t="str">
        <f ca="1">IF(ISBLANK(INDIRECT("S530"))," ",(INDIRECT("S530")))</f>
        <v xml:space="preserve"> </v>
      </c>
      <c r="BU530" s="40"/>
    </row>
    <row r="531" spans="1:73" x14ac:dyDescent="0.25">
      <c r="A531" s="379">
        <v>526</v>
      </c>
      <c r="B531" s="226"/>
      <c r="C531" s="227"/>
      <c r="D531" s="226"/>
      <c r="E531" s="227"/>
      <c r="F531" s="226"/>
      <c r="G531" s="226"/>
      <c r="H531" s="226"/>
      <c r="I531" s="226"/>
      <c r="J531" s="226"/>
      <c r="K531" s="226"/>
      <c r="L531" s="226"/>
      <c r="M531" s="226"/>
      <c r="N531" s="226"/>
      <c r="O531" s="235"/>
      <c r="P531" s="235"/>
      <c r="Q531" s="150">
        <f t="shared" si="19"/>
        <v>0</v>
      </c>
      <c r="R531" s="147"/>
      <c r="S531" s="226"/>
      <c r="BA531" s="50">
        <f ca="1">IF(ISBLANK(INDIRECT("A531"))," ",(INDIRECT("A531")))</f>
        <v>526</v>
      </c>
      <c r="BB531" s="50" t="str">
        <f ca="1">IF(ISBLANK(INDIRECT("B531"))," ",(INDIRECT("B531")))</f>
        <v xml:space="preserve"> </v>
      </c>
      <c r="BC531" s="50" t="str">
        <f ca="1">IF(ISBLANK(INDIRECT("C531"))," ",(INDIRECT("C531")))</f>
        <v xml:space="preserve"> </v>
      </c>
      <c r="BD531" s="50" t="str">
        <f ca="1">IF(ISBLANK(INDIRECT("D531"))," ",(INDIRECT("D531")))</f>
        <v xml:space="preserve"> </v>
      </c>
      <c r="BE531" s="50" t="str">
        <f ca="1">IF(ISBLANK(INDIRECT("E531"))," ",(INDIRECT("E531")))</f>
        <v xml:space="preserve"> </v>
      </c>
      <c r="BF531" s="50" t="str">
        <f ca="1">IF(ISBLANK(INDIRECT("F531"))," ",(INDIRECT("F531")))</f>
        <v xml:space="preserve"> </v>
      </c>
      <c r="BG531" s="50" t="str">
        <f ca="1">IF(ISBLANK(INDIRECT("G531"))," ",(INDIRECT("G531")))</f>
        <v xml:space="preserve"> </v>
      </c>
      <c r="BH531" s="50" t="str">
        <f ca="1">IF(ISBLANK(INDIRECT("H531"))," ",(INDIRECT("H531")))</f>
        <v xml:space="preserve"> </v>
      </c>
      <c r="BI531" s="50" t="str">
        <f ca="1">IF(ISBLANK(INDIRECT("I531"))," ",(INDIRECT("I531")))</f>
        <v xml:space="preserve"> </v>
      </c>
      <c r="BJ531" s="50" t="str">
        <f ca="1">IF(ISBLANK(INDIRECT("J531"))," ",(INDIRECT("J531")))</f>
        <v xml:space="preserve"> </v>
      </c>
      <c r="BK531" s="50" t="str">
        <f ca="1">IF(ISBLANK(INDIRECT("K531"))," ",(INDIRECT("K531")))</f>
        <v xml:space="preserve"> </v>
      </c>
      <c r="BL531" s="50" t="str">
        <f ca="1">IF(ISBLANK(INDIRECT("L531"))," ",(INDIRECT("L531")))</f>
        <v xml:space="preserve"> </v>
      </c>
      <c r="BM531" s="50" t="str">
        <f ca="1">IF(ISBLANK(INDIRECT("M531"))," ",(INDIRECT("M531")))</f>
        <v xml:space="preserve"> </v>
      </c>
      <c r="BN531" s="50" t="str">
        <f ca="1">IF(ISBLANK(INDIRECT("N531"))," ",(INDIRECT("N531")))</f>
        <v xml:space="preserve"> </v>
      </c>
      <c r="BO531" s="40" t="str">
        <f t="shared" ca="1" si="18"/>
        <v xml:space="preserve"> </v>
      </c>
      <c r="BP531" s="50" t="str">
        <f ca="1">IF(ISBLANK(INDIRECT("O531"))," ",(INDIRECT("O531")))</f>
        <v xml:space="preserve"> </v>
      </c>
      <c r="BQ531" s="50" t="str">
        <f ca="1">IF(ISBLANK(INDIRECT("P531"))," ",(INDIRECT("P531")))</f>
        <v xml:space="preserve"> </v>
      </c>
      <c r="BR531" s="50">
        <f ca="1">IF(ISBLANK(INDIRECT("Q531"))," ",(INDIRECT("Q531")))</f>
        <v>0</v>
      </c>
      <c r="BS531" s="50" t="str">
        <f ca="1">IF(ISBLANK(INDIRECT("R531"))," ",(INDIRECT("R531")))</f>
        <v xml:space="preserve"> </v>
      </c>
      <c r="BT531" s="50" t="str">
        <f ca="1">IF(ISBLANK(INDIRECT("S531"))," ",(INDIRECT("S531")))</f>
        <v xml:space="preserve"> </v>
      </c>
      <c r="BU531" s="40"/>
    </row>
    <row r="532" spans="1:73" x14ac:dyDescent="0.25">
      <c r="A532" s="379">
        <v>527</v>
      </c>
      <c r="B532" s="226"/>
      <c r="C532" s="227"/>
      <c r="D532" s="226"/>
      <c r="E532" s="227"/>
      <c r="F532" s="226"/>
      <c r="G532" s="226"/>
      <c r="H532" s="226"/>
      <c r="I532" s="226"/>
      <c r="J532" s="226"/>
      <c r="K532" s="226"/>
      <c r="L532" s="226"/>
      <c r="M532" s="226"/>
      <c r="N532" s="226"/>
      <c r="O532" s="235"/>
      <c r="P532" s="235"/>
      <c r="Q532" s="150">
        <f t="shared" si="19"/>
        <v>0</v>
      </c>
      <c r="R532" s="147"/>
      <c r="S532" s="226"/>
      <c r="BA532" s="50">
        <f ca="1">IF(ISBLANK(INDIRECT("A532"))," ",(INDIRECT("A532")))</f>
        <v>527</v>
      </c>
      <c r="BB532" s="50" t="str">
        <f ca="1">IF(ISBLANK(INDIRECT("B532"))," ",(INDIRECT("B532")))</f>
        <v xml:space="preserve"> </v>
      </c>
      <c r="BC532" s="50" t="str">
        <f ca="1">IF(ISBLANK(INDIRECT("C532"))," ",(INDIRECT("C532")))</f>
        <v xml:space="preserve"> </v>
      </c>
      <c r="BD532" s="50" t="str">
        <f ca="1">IF(ISBLANK(INDIRECT("D532"))," ",(INDIRECT("D532")))</f>
        <v xml:space="preserve"> </v>
      </c>
      <c r="BE532" s="50" t="str">
        <f ca="1">IF(ISBLANK(INDIRECT("E532"))," ",(INDIRECT("E532")))</f>
        <v xml:space="preserve"> </v>
      </c>
      <c r="BF532" s="50" t="str">
        <f ca="1">IF(ISBLANK(INDIRECT("F532"))," ",(INDIRECT("F532")))</f>
        <v xml:space="preserve"> </v>
      </c>
      <c r="BG532" s="50" t="str">
        <f ca="1">IF(ISBLANK(INDIRECT("G532"))," ",(INDIRECT("G532")))</f>
        <v xml:space="preserve"> </v>
      </c>
      <c r="BH532" s="50" t="str">
        <f ca="1">IF(ISBLANK(INDIRECT("H532"))," ",(INDIRECT("H532")))</f>
        <v xml:space="preserve"> </v>
      </c>
      <c r="BI532" s="50" t="str">
        <f ca="1">IF(ISBLANK(INDIRECT("I532"))," ",(INDIRECT("I532")))</f>
        <v xml:space="preserve"> </v>
      </c>
      <c r="BJ532" s="50" t="str">
        <f ca="1">IF(ISBLANK(INDIRECT("J532"))," ",(INDIRECT("J532")))</f>
        <v xml:space="preserve"> </v>
      </c>
      <c r="BK532" s="50" t="str">
        <f ca="1">IF(ISBLANK(INDIRECT("K532"))," ",(INDIRECT("K532")))</f>
        <v xml:space="preserve"> </v>
      </c>
      <c r="BL532" s="50" t="str">
        <f ca="1">IF(ISBLANK(INDIRECT("L532"))," ",(INDIRECT("L532")))</f>
        <v xml:space="preserve"> </v>
      </c>
      <c r="BM532" s="50" t="str">
        <f ca="1">IF(ISBLANK(INDIRECT("M532"))," ",(INDIRECT("M532")))</f>
        <v xml:space="preserve"> </v>
      </c>
      <c r="BN532" s="50" t="str">
        <f ca="1">IF(ISBLANK(INDIRECT("N532"))," ",(INDIRECT("N532")))</f>
        <v xml:space="preserve"> </v>
      </c>
      <c r="BO532" s="40" t="str">
        <f t="shared" ca="1" si="18"/>
        <v xml:space="preserve"> </v>
      </c>
      <c r="BP532" s="50" t="str">
        <f ca="1">IF(ISBLANK(INDIRECT("O532"))," ",(INDIRECT("O532")))</f>
        <v xml:space="preserve"> </v>
      </c>
      <c r="BQ532" s="50" t="str">
        <f ca="1">IF(ISBLANK(INDIRECT("P532"))," ",(INDIRECT("P532")))</f>
        <v xml:space="preserve"> </v>
      </c>
      <c r="BR532" s="50">
        <f ca="1">IF(ISBLANK(INDIRECT("Q532"))," ",(INDIRECT("Q532")))</f>
        <v>0</v>
      </c>
      <c r="BS532" s="50" t="str">
        <f ca="1">IF(ISBLANK(INDIRECT("R532"))," ",(INDIRECT("R532")))</f>
        <v xml:space="preserve"> </v>
      </c>
      <c r="BT532" s="50" t="str">
        <f ca="1">IF(ISBLANK(INDIRECT("S532"))," ",(INDIRECT("S532")))</f>
        <v xml:space="preserve"> </v>
      </c>
      <c r="BU532" s="40"/>
    </row>
    <row r="533" spans="1:73" x14ac:dyDescent="0.25">
      <c r="A533" s="379">
        <v>528</v>
      </c>
      <c r="B533" s="226"/>
      <c r="C533" s="227"/>
      <c r="D533" s="226"/>
      <c r="E533" s="227"/>
      <c r="F533" s="226"/>
      <c r="G533" s="226"/>
      <c r="H533" s="226"/>
      <c r="I533" s="226"/>
      <c r="J533" s="226"/>
      <c r="K533" s="226"/>
      <c r="L533" s="226"/>
      <c r="M533" s="226"/>
      <c r="N533" s="226"/>
      <c r="O533" s="235"/>
      <c r="P533" s="235"/>
      <c r="Q533" s="150">
        <f t="shared" si="19"/>
        <v>0</v>
      </c>
      <c r="R533" s="147"/>
      <c r="S533" s="226"/>
      <c r="BA533" s="50">
        <f ca="1">IF(ISBLANK(INDIRECT("A533"))," ",(INDIRECT("A533")))</f>
        <v>528</v>
      </c>
      <c r="BB533" s="50" t="str">
        <f ca="1">IF(ISBLANK(INDIRECT("B533"))," ",(INDIRECT("B533")))</f>
        <v xml:space="preserve"> </v>
      </c>
      <c r="BC533" s="50" t="str">
        <f ca="1">IF(ISBLANK(INDIRECT("C533"))," ",(INDIRECT("C533")))</f>
        <v xml:space="preserve"> </v>
      </c>
      <c r="BD533" s="50" t="str">
        <f ca="1">IF(ISBLANK(INDIRECT("D533"))," ",(INDIRECT("D533")))</f>
        <v xml:space="preserve"> </v>
      </c>
      <c r="BE533" s="50" t="str">
        <f ca="1">IF(ISBLANK(INDIRECT("E533"))," ",(INDIRECT("E533")))</f>
        <v xml:space="preserve"> </v>
      </c>
      <c r="BF533" s="50" t="str">
        <f ca="1">IF(ISBLANK(INDIRECT("F533"))," ",(INDIRECT("F533")))</f>
        <v xml:space="preserve"> </v>
      </c>
      <c r="BG533" s="50" t="str">
        <f ca="1">IF(ISBLANK(INDIRECT("G533"))," ",(INDIRECT("G533")))</f>
        <v xml:space="preserve"> </v>
      </c>
      <c r="BH533" s="50" t="str">
        <f ca="1">IF(ISBLANK(INDIRECT("H533"))," ",(INDIRECT("H533")))</f>
        <v xml:space="preserve"> </v>
      </c>
      <c r="BI533" s="50" t="str">
        <f ca="1">IF(ISBLANK(INDIRECT("I533"))," ",(INDIRECT("I533")))</f>
        <v xml:space="preserve"> </v>
      </c>
      <c r="BJ533" s="50" t="str">
        <f ca="1">IF(ISBLANK(INDIRECT("J533"))," ",(INDIRECT("J533")))</f>
        <v xml:space="preserve"> </v>
      </c>
      <c r="BK533" s="50" t="str">
        <f ca="1">IF(ISBLANK(INDIRECT("K533"))," ",(INDIRECT("K533")))</f>
        <v xml:space="preserve"> </v>
      </c>
      <c r="BL533" s="50" t="str">
        <f ca="1">IF(ISBLANK(INDIRECT("L533"))," ",(INDIRECT("L533")))</f>
        <v xml:space="preserve"> </v>
      </c>
      <c r="BM533" s="50" t="str">
        <f ca="1">IF(ISBLANK(INDIRECT("M533"))," ",(INDIRECT("M533")))</f>
        <v xml:space="preserve"> </v>
      </c>
      <c r="BN533" s="50" t="str">
        <f ca="1">IF(ISBLANK(INDIRECT("N533"))," ",(INDIRECT("N533")))</f>
        <v xml:space="preserve"> </v>
      </c>
      <c r="BO533" s="40" t="str">
        <f t="shared" ca="1" si="18"/>
        <v xml:space="preserve"> </v>
      </c>
      <c r="BP533" s="50" t="str">
        <f ca="1">IF(ISBLANK(INDIRECT("O533"))," ",(INDIRECT("O533")))</f>
        <v xml:space="preserve"> </v>
      </c>
      <c r="BQ533" s="50" t="str">
        <f ca="1">IF(ISBLANK(INDIRECT("P533"))," ",(INDIRECT("P533")))</f>
        <v xml:space="preserve"> </v>
      </c>
      <c r="BR533" s="50">
        <f ca="1">IF(ISBLANK(INDIRECT("Q533"))," ",(INDIRECT("Q533")))</f>
        <v>0</v>
      </c>
      <c r="BS533" s="50" t="str">
        <f ca="1">IF(ISBLANK(INDIRECT("R533"))," ",(INDIRECT("R533")))</f>
        <v xml:space="preserve"> </v>
      </c>
      <c r="BT533" s="50" t="str">
        <f ca="1">IF(ISBLANK(INDIRECT("S533"))," ",(INDIRECT("S533")))</f>
        <v xml:space="preserve"> </v>
      </c>
      <c r="BU533" s="40"/>
    </row>
    <row r="534" spans="1:73" x14ac:dyDescent="0.25">
      <c r="A534" s="379">
        <v>529</v>
      </c>
      <c r="B534" s="226"/>
      <c r="C534" s="227"/>
      <c r="D534" s="226"/>
      <c r="E534" s="227"/>
      <c r="F534" s="226"/>
      <c r="G534" s="226"/>
      <c r="H534" s="226"/>
      <c r="I534" s="226"/>
      <c r="J534" s="226"/>
      <c r="K534" s="226"/>
      <c r="L534" s="226"/>
      <c r="M534" s="226"/>
      <c r="N534" s="226"/>
      <c r="O534" s="235"/>
      <c r="P534" s="235"/>
      <c r="Q534" s="150">
        <f t="shared" si="19"/>
        <v>0</v>
      </c>
      <c r="R534" s="147"/>
      <c r="S534" s="226"/>
      <c r="BA534" s="50">
        <f ca="1">IF(ISBLANK(INDIRECT("A534"))," ",(INDIRECT("A534")))</f>
        <v>529</v>
      </c>
      <c r="BB534" s="50" t="str">
        <f ca="1">IF(ISBLANK(INDIRECT("B534"))," ",(INDIRECT("B534")))</f>
        <v xml:space="preserve"> </v>
      </c>
      <c r="BC534" s="50" t="str">
        <f ca="1">IF(ISBLANK(INDIRECT("C534"))," ",(INDIRECT("C534")))</f>
        <v xml:space="preserve"> </v>
      </c>
      <c r="BD534" s="50" t="str">
        <f ca="1">IF(ISBLANK(INDIRECT("D534"))," ",(INDIRECT("D534")))</f>
        <v xml:space="preserve"> </v>
      </c>
      <c r="BE534" s="50" t="str">
        <f ca="1">IF(ISBLANK(INDIRECT("E534"))," ",(INDIRECT("E534")))</f>
        <v xml:space="preserve"> </v>
      </c>
      <c r="BF534" s="50" t="str">
        <f ca="1">IF(ISBLANK(INDIRECT("F534"))," ",(INDIRECT("F534")))</f>
        <v xml:space="preserve"> </v>
      </c>
      <c r="BG534" s="50" t="str">
        <f ca="1">IF(ISBLANK(INDIRECT("G534"))," ",(INDIRECT("G534")))</f>
        <v xml:space="preserve"> </v>
      </c>
      <c r="BH534" s="50" t="str">
        <f ca="1">IF(ISBLANK(INDIRECT("H534"))," ",(INDIRECT("H534")))</f>
        <v xml:space="preserve"> </v>
      </c>
      <c r="BI534" s="50" t="str">
        <f ca="1">IF(ISBLANK(INDIRECT("I534"))," ",(INDIRECT("I534")))</f>
        <v xml:space="preserve"> </v>
      </c>
      <c r="BJ534" s="50" t="str">
        <f ca="1">IF(ISBLANK(INDIRECT("J534"))," ",(INDIRECT("J534")))</f>
        <v xml:space="preserve"> </v>
      </c>
      <c r="BK534" s="50" t="str">
        <f ca="1">IF(ISBLANK(INDIRECT("K534"))," ",(INDIRECT("K534")))</f>
        <v xml:space="preserve"> </v>
      </c>
      <c r="BL534" s="50" t="str">
        <f ca="1">IF(ISBLANK(INDIRECT("L534"))," ",(INDIRECT("L534")))</f>
        <v xml:space="preserve"> </v>
      </c>
      <c r="BM534" s="50" t="str">
        <f ca="1">IF(ISBLANK(INDIRECT("M534"))," ",(INDIRECT("M534")))</f>
        <v xml:space="preserve"> </v>
      </c>
      <c r="BN534" s="50" t="str">
        <f ca="1">IF(ISBLANK(INDIRECT("N534"))," ",(INDIRECT("N534")))</f>
        <v xml:space="preserve"> </v>
      </c>
      <c r="BO534" s="40" t="str">
        <f t="shared" ca="1" si="18"/>
        <v xml:space="preserve"> </v>
      </c>
      <c r="BP534" s="50" t="str">
        <f ca="1">IF(ISBLANK(INDIRECT("O534"))," ",(INDIRECT("O534")))</f>
        <v xml:space="preserve"> </v>
      </c>
      <c r="BQ534" s="50" t="str">
        <f ca="1">IF(ISBLANK(INDIRECT("P534"))," ",(INDIRECT("P534")))</f>
        <v xml:space="preserve"> </v>
      </c>
      <c r="BR534" s="50">
        <f ca="1">IF(ISBLANK(INDIRECT("Q534"))," ",(INDIRECT("Q534")))</f>
        <v>0</v>
      </c>
      <c r="BS534" s="50" t="str">
        <f ca="1">IF(ISBLANK(INDIRECT("R534"))," ",(INDIRECT("R534")))</f>
        <v xml:space="preserve"> </v>
      </c>
      <c r="BT534" s="50" t="str">
        <f ca="1">IF(ISBLANK(INDIRECT("S534"))," ",(INDIRECT("S534")))</f>
        <v xml:space="preserve"> </v>
      </c>
      <c r="BU534" s="40"/>
    </row>
    <row r="535" spans="1:73" x14ac:dyDescent="0.25">
      <c r="A535" s="379">
        <v>530</v>
      </c>
      <c r="B535" s="226"/>
      <c r="C535" s="227"/>
      <c r="D535" s="226"/>
      <c r="E535" s="227"/>
      <c r="F535" s="226"/>
      <c r="G535" s="226"/>
      <c r="H535" s="226"/>
      <c r="I535" s="226"/>
      <c r="J535" s="226"/>
      <c r="K535" s="226"/>
      <c r="L535" s="226"/>
      <c r="M535" s="226"/>
      <c r="N535" s="226"/>
      <c r="O535" s="235"/>
      <c r="P535" s="235"/>
      <c r="Q535" s="150">
        <f t="shared" si="19"/>
        <v>0</v>
      </c>
      <c r="R535" s="147"/>
      <c r="S535" s="226"/>
      <c r="BA535" s="50">
        <f ca="1">IF(ISBLANK(INDIRECT("A535"))," ",(INDIRECT("A535")))</f>
        <v>530</v>
      </c>
      <c r="BB535" s="50" t="str">
        <f ca="1">IF(ISBLANK(INDIRECT("B535"))," ",(INDIRECT("B535")))</f>
        <v xml:space="preserve"> </v>
      </c>
      <c r="BC535" s="50" t="str">
        <f ca="1">IF(ISBLANK(INDIRECT("C535"))," ",(INDIRECT("C535")))</f>
        <v xml:space="preserve"> </v>
      </c>
      <c r="BD535" s="50" t="str">
        <f ca="1">IF(ISBLANK(INDIRECT("D535"))," ",(INDIRECT("D535")))</f>
        <v xml:space="preserve"> </v>
      </c>
      <c r="BE535" s="50" t="str">
        <f ca="1">IF(ISBLANK(INDIRECT("E535"))," ",(INDIRECT("E535")))</f>
        <v xml:space="preserve"> </v>
      </c>
      <c r="BF535" s="50" t="str">
        <f ca="1">IF(ISBLANK(INDIRECT("F535"))," ",(INDIRECT("F535")))</f>
        <v xml:space="preserve"> </v>
      </c>
      <c r="BG535" s="50" t="str">
        <f ca="1">IF(ISBLANK(INDIRECT("G535"))," ",(INDIRECT("G535")))</f>
        <v xml:space="preserve"> </v>
      </c>
      <c r="BH535" s="50" t="str">
        <f ca="1">IF(ISBLANK(INDIRECT("H535"))," ",(INDIRECT("H535")))</f>
        <v xml:space="preserve"> </v>
      </c>
      <c r="BI535" s="50" t="str">
        <f ca="1">IF(ISBLANK(INDIRECT("I535"))," ",(INDIRECT("I535")))</f>
        <v xml:space="preserve"> </v>
      </c>
      <c r="BJ535" s="50" t="str">
        <f ca="1">IF(ISBLANK(INDIRECT("J535"))," ",(INDIRECT("J535")))</f>
        <v xml:space="preserve"> </v>
      </c>
      <c r="BK535" s="50" t="str">
        <f ca="1">IF(ISBLANK(INDIRECT("K535"))," ",(INDIRECT("K535")))</f>
        <v xml:space="preserve"> </v>
      </c>
      <c r="BL535" s="50" t="str">
        <f ca="1">IF(ISBLANK(INDIRECT("L535"))," ",(INDIRECT("L535")))</f>
        <v xml:space="preserve"> </v>
      </c>
      <c r="BM535" s="50" t="str">
        <f ca="1">IF(ISBLANK(INDIRECT("M535"))," ",(INDIRECT("M535")))</f>
        <v xml:space="preserve"> </v>
      </c>
      <c r="BN535" s="50" t="str">
        <f ca="1">IF(ISBLANK(INDIRECT("N535"))," ",(INDIRECT("N535")))</f>
        <v xml:space="preserve"> </v>
      </c>
      <c r="BO535" s="40" t="str">
        <f t="shared" ca="1" si="18"/>
        <v xml:space="preserve"> </v>
      </c>
      <c r="BP535" s="50" t="str">
        <f ca="1">IF(ISBLANK(INDIRECT("O535"))," ",(INDIRECT("O535")))</f>
        <v xml:space="preserve"> </v>
      </c>
      <c r="BQ535" s="50" t="str">
        <f ca="1">IF(ISBLANK(INDIRECT("P535"))," ",(INDIRECT("P535")))</f>
        <v xml:space="preserve"> </v>
      </c>
      <c r="BR535" s="50">
        <f ca="1">IF(ISBLANK(INDIRECT("Q535"))," ",(INDIRECT("Q535")))</f>
        <v>0</v>
      </c>
      <c r="BS535" s="50" t="str">
        <f ca="1">IF(ISBLANK(INDIRECT("R535"))," ",(INDIRECT("R535")))</f>
        <v xml:space="preserve"> </v>
      </c>
      <c r="BT535" s="50" t="str">
        <f ca="1">IF(ISBLANK(INDIRECT("S535"))," ",(INDIRECT("S535")))</f>
        <v xml:space="preserve"> </v>
      </c>
      <c r="BU535" s="40"/>
    </row>
    <row r="536" spans="1:73" x14ac:dyDescent="0.25">
      <c r="A536" s="379">
        <v>531</v>
      </c>
      <c r="B536" s="226"/>
      <c r="C536" s="227"/>
      <c r="D536" s="226"/>
      <c r="E536" s="227"/>
      <c r="F536" s="226"/>
      <c r="G536" s="226"/>
      <c r="H536" s="226"/>
      <c r="I536" s="226"/>
      <c r="J536" s="226"/>
      <c r="K536" s="226"/>
      <c r="L536" s="226"/>
      <c r="M536" s="226"/>
      <c r="N536" s="226"/>
      <c r="O536" s="235"/>
      <c r="P536" s="235"/>
      <c r="Q536" s="150">
        <f t="shared" si="19"/>
        <v>0</v>
      </c>
      <c r="R536" s="147"/>
      <c r="S536" s="226"/>
      <c r="BA536" s="50">
        <f ca="1">IF(ISBLANK(INDIRECT("A536"))," ",(INDIRECT("A536")))</f>
        <v>531</v>
      </c>
      <c r="BB536" s="50" t="str">
        <f ca="1">IF(ISBLANK(INDIRECT("B536"))," ",(INDIRECT("B536")))</f>
        <v xml:space="preserve"> </v>
      </c>
      <c r="BC536" s="50" t="str">
        <f ca="1">IF(ISBLANK(INDIRECT("C536"))," ",(INDIRECT("C536")))</f>
        <v xml:space="preserve"> </v>
      </c>
      <c r="BD536" s="50" t="str">
        <f ca="1">IF(ISBLANK(INDIRECT("D536"))," ",(INDIRECT("D536")))</f>
        <v xml:space="preserve"> </v>
      </c>
      <c r="BE536" s="50" t="str">
        <f ca="1">IF(ISBLANK(INDIRECT("E536"))," ",(INDIRECT("E536")))</f>
        <v xml:space="preserve"> </v>
      </c>
      <c r="BF536" s="50" t="str">
        <f ca="1">IF(ISBLANK(INDIRECT("F536"))," ",(INDIRECT("F536")))</f>
        <v xml:space="preserve"> </v>
      </c>
      <c r="BG536" s="50" t="str">
        <f ca="1">IF(ISBLANK(INDIRECT("G536"))," ",(INDIRECT("G536")))</f>
        <v xml:space="preserve"> </v>
      </c>
      <c r="BH536" s="50" t="str">
        <f ca="1">IF(ISBLANK(INDIRECT("H536"))," ",(INDIRECT("H536")))</f>
        <v xml:space="preserve"> </v>
      </c>
      <c r="BI536" s="50" t="str">
        <f ca="1">IF(ISBLANK(INDIRECT("I536"))," ",(INDIRECT("I536")))</f>
        <v xml:space="preserve"> </v>
      </c>
      <c r="BJ536" s="50" t="str">
        <f ca="1">IF(ISBLANK(INDIRECT("J536"))," ",(INDIRECT("J536")))</f>
        <v xml:space="preserve"> </v>
      </c>
      <c r="BK536" s="50" t="str">
        <f ca="1">IF(ISBLANK(INDIRECT("K536"))," ",(INDIRECT("K536")))</f>
        <v xml:space="preserve"> </v>
      </c>
      <c r="BL536" s="50" t="str">
        <f ca="1">IF(ISBLANK(INDIRECT("L536"))," ",(INDIRECT("L536")))</f>
        <v xml:space="preserve"> </v>
      </c>
      <c r="BM536" s="50" t="str">
        <f ca="1">IF(ISBLANK(INDIRECT("M536"))," ",(INDIRECT("M536")))</f>
        <v xml:space="preserve"> </v>
      </c>
      <c r="BN536" s="50" t="str">
        <f ca="1">IF(ISBLANK(INDIRECT("N536"))," ",(INDIRECT("N536")))</f>
        <v xml:space="preserve"> </v>
      </c>
      <c r="BO536" s="40" t="str">
        <f t="shared" ca="1" si="18"/>
        <v xml:space="preserve"> </v>
      </c>
      <c r="BP536" s="50" t="str">
        <f ca="1">IF(ISBLANK(INDIRECT("O536"))," ",(INDIRECT("O536")))</f>
        <v xml:space="preserve"> </v>
      </c>
      <c r="BQ536" s="50" t="str">
        <f ca="1">IF(ISBLANK(INDIRECT("P536"))," ",(INDIRECT("P536")))</f>
        <v xml:space="preserve"> </v>
      </c>
      <c r="BR536" s="50">
        <f ca="1">IF(ISBLANK(INDIRECT("Q536"))," ",(INDIRECT("Q536")))</f>
        <v>0</v>
      </c>
      <c r="BS536" s="50" t="str">
        <f ca="1">IF(ISBLANK(INDIRECT("R536"))," ",(INDIRECT("R536")))</f>
        <v xml:space="preserve"> </v>
      </c>
      <c r="BT536" s="50" t="str">
        <f ca="1">IF(ISBLANK(INDIRECT("S536"))," ",(INDIRECT("S536")))</f>
        <v xml:space="preserve"> </v>
      </c>
      <c r="BU536" s="40"/>
    </row>
    <row r="537" spans="1:73" x14ac:dyDescent="0.25">
      <c r="A537" s="379">
        <v>532</v>
      </c>
      <c r="B537" s="226"/>
      <c r="C537" s="227"/>
      <c r="D537" s="226"/>
      <c r="E537" s="227"/>
      <c r="F537" s="226"/>
      <c r="G537" s="226"/>
      <c r="H537" s="226"/>
      <c r="I537" s="226"/>
      <c r="J537" s="226"/>
      <c r="K537" s="226"/>
      <c r="L537" s="226"/>
      <c r="M537" s="226"/>
      <c r="N537" s="226"/>
      <c r="O537" s="235"/>
      <c r="P537" s="235"/>
      <c r="Q537" s="150">
        <f t="shared" si="19"/>
        <v>0</v>
      </c>
      <c r="R537" s="147"/>
      <c r="S537" s="226"/>
      <c r="BA537" s="50">
        <f ca="1">IF(ISBLANK(INDIRECT("A537"))," ",(INDIRECT("A537")))</f>
        <v>532</v>
      </c>
      <c r="BB537" s="50" t="str">
        <f ca="1">IF(ISBLANK(INDIRECT("B537"))," ",(INDIRECT("B537")))</f>
        <v xml:space="preserve"> </v>
      </c>
      <c r="BC537" s="50" t="str">
        <f ca="1">IF(ISBLANK(INDIRECT("C537"))," ",(INDIRECT("C537")))</f>
        <v xml:space="preserve"> </v>
      </c>
      <c r="BD537" s="50" t="str">
        <f ca="1">IF(ISBLANK(INDIRECT("D537"))," ",(INDIRECT("D537")))</f>
        <v xml:space="preserve"> </v>
      </c>
      <c r="BE537" s="50" t="str">
        <f ca="1">IF(ISBLANK(INDIRECT("E537"))," ",(INDIRECT("E537")))</f>
        <v xml:space="preserve"> </v>
      </c>
      <c r="BF537" s="50" t="str">
        <f ca="1">IF(ISBLANK(INDIRECT("F537"))," ",(INDIRECT("F537")))</f>
        <v xml:space="preserve"> </v>
      </c>
      <c r="BG537" s="50" t="str">
        <f ca="1">IF(ISBLANK(INDIRECT("G537"))," ",(INDIRECT("G537")))</f>
        <v xml:space="preserve"> </v>
      </c>
      <c r="BH537" s="50" t="str">
        <f ca="1">IF(ISBLANK(INDIRECT("H537"))," ",(INDIRECT("H537")))</f>
        <v xml:space="preserve"> </v>
      </c>
      <c r="BI537" s="50" t="str">
        <f ca="1">IF(ISBLANK(INDIRECT("I537"))," ",(INDIRECT("I537")))</f>
        <v xml:space="preserve"> </v>
      </c>
      <c r="BJ537" s="50" t="str">
        <f ca="1">IF(ISBLANK(INDIRECT("J537"))," ",(INDIRECT("J537")))</f>
        <v xml:space="preserve"> </v>
      </c>
      <c r="BK537" s="50" t="str">
        <f ca="1">IF(ISBLANK(INDIRECT("K537"))," ",(INDIRECT("K537")))</f>
        <v xml:space="preserve"> </v>
      </c>
      <c r="BL537" s="50" t="str">
        <f ca="1">IF(ISBLANK(INDIRECT("L537"))," ",(INDIRECT("L537")))</f>
        <v xml:space="preserve"> </v>
      </c>
      <c r="BM537" s="50" t="str">
        <f ca="1">IF(ISBLANK(INDIRECT("M537"))," ",(INDIRECT("M537")))</f>
        <v xml:space="preserve"> </v>
      </c>
      <c r="BN537" s="50" t="str">
        <f ca="1">IF(ISBLANK(INDIRECT("N537"))," ",(INDIRECT("N537")))</f>
        <v xml:space="preserve"> </v>
      </c>
      <c r="BO537" s="40" t="str">
        <f t="shared" ca="1" si="18"/>
        <v xml:space="preserve"> </v>
      </c>
      <c r="BP537" s="50" t="str">
        <f ca="1">IF(ISBLANK(INDIRECT("O537"))," ",(INDIRECT("O537")))</f>
        <v xml:space="preserve"> </v>
      </c>
      <c r="BQ537" s="50" t="str">
        <f ca="1">IF(ISBLANK(INDIRECT("P537"))," ",(INDIRECT("P537")))</f>
        <v xml:space="preserve"> </v>
      </c>
      <c r="BR537" s="50">
        <f ca="1">IF(ISBLANK(INDIRECT("Q537"))," ",(INDIRECT("Q537")))</f>
        <v>0</v>
      </c>
      <c r="BS537" s="50" t="str">
        <f ca="1">IF(ISBLANK(INDIRECT("R537"))," ",(INDIRECT("R537")))</f>
        <v xml:space="preserve"> </v>
      </c>
      <c r="BT537" s="50" t="str">
        <f ca="1">IF(ISBLANK(INDIRECT("S537"))," ",(INDIRECT("S537")))</f>
        <v xml:space="preserve"> </v>
      </c>
      <c r="BU537" s="40"/>
    </row>
    <row r="538" spans="1:73" x14ac:dyDescent="0.25">
      <c r="A538" s="379">
        <v>533</v>
      </c>
      <c r="B538" s="226"/>
      <c r="C538" s="227"/>
      <c r="D538" s="226"/>
      <c r="E538" s="227"/>
      <c r="F538" s="226"/>
      <c r="G538" s="226"/>
      <c r="H538" s="226"/>
      <c r="I538" s="226"/>
      <c r="J538" s="226"/>
      <c r="K538" s="226"/>
      <c r="L538" s="226"/>
      <c r="M538" s="226"/>
      <c r="N538" s="226"/>
      <c r="O538" s="235"/>
      <c r="P538" s="235"/>
      <c r="Q538" s="150">
        <f t="shared" si="19"/>
        <v>0</v>
      </c>
      <c r="R538" s="147"/>
      <c r="S538" s="226"/>
      <c r="BA538" s="50">
        <f ca="1">IF(ISBLANK(INDIRECT("A538"))," ",(INDIRECT("A538")))</f>
        <v>533</v>
      </c>
      <c r="BB538" s="50" t="str">
        <f ca="1">IF(ISBLANK(INDIRECT("B538"))," ",(INDIRECT("B538")))</f>
        <v xml:space="preserve"> </v>
      </c>
      <c r="BC538" s="50" t="str">
        <f ca="1">IF(ISBLANK(INDIRECT("C538"))," ",(INDIRECT("C538")))</f>
        <v xml:space="preserve"> </v>
      </c>
      <c r="BD538" s="50" t="str">
        <f ca="1">IF(ISBLANK(INDIRECT("D538"))," ",(INDIRECT("D538")))</f>
        <v xml:space="preserve"> </v>
      </c>
      <c r="BE538" s="50" t="str">
        <f ca="1">IF(ISBLANK(INDIRECT("E538"))," ",(INDIRECT("E538")))</f>
        <v xml:space="preserve"> </v>
      </c>
      <c r="BF538" s="50" t="str">
        <f ca="1">IF(ISBLANK(INDIRECT("F538"))," ",(INDIRECT("F538")))</f>
        <v xml:space="preserve"> </v>
      </c>
      <c r="BG538" s="50" t="str">
        <f ca="1">IF(ISBLANK(INDIRECT("G538"))," ",(INDIRECT("G538")))</f>
        <v xml:space="preserve"> </v>
      </c>
      <c r="BH538" s="50" t="str">
        <f ca="1">IF(ISBLANK(INDIRECT("H538"))," ",(INDIRECT("H538")))</f>
        <v xml:space="preserve"> </v>
      </c>
      <c r="BI538" s="50" t="str">
        <f ca="1">IF(ISBLANK(INDIRECT("I538"))," ",(INDIRECT("I538")))</f>
        <v xml:space="preserve"> </v>
      </c>
      <c r="BJ538" s="50" t="str">
        <f ca="1">IF(ISBLANK(INDIRECT("J538"))," ",(INDIRECT("J538")))</f>
        <v xml:space="preserve"> </v>
      </c>
      <c r="BK538" s="50" t="str">
        <f ca="1">IF(ISBLANK(INDIRECT("K538"))," ",(INDIRECT("K538")))</f>
        <v xml:space="preserve"> </v>
      </c>
      <c r="BL538" s="50" t="str">
        <f ca="1">IF(ISBLANK(INDIRECT("L538"))," ",(INDIRECT("L538")))</f>
        <v xml:space="preserve"> </v>
      </c>
      <c r="BM538" s="50" t="str">
        <f ca="1">IF(ISBLANK(INDIRECT("M538"))," ",(INDIRECT("M538")))</f>
        <v xml:space="preserve"> </v>
      </c>
      <c r="BN538" s="50" t="str">
        <f ca="1">IF(ISBLANK(INDIRECT("N538"))," ",(INDIRECT("N538")))</f>
        <v xml:space="preserve"> </v>
      </c>
      <c r="BO538" s="40" t="str">
        <f t="shared" ca="1" si="18"/>
        <v xml:space="preserve"> </v>
      </c>
      <c r="BP538" s="50" t="str">
        <f ca="1">IF(ISBLANK(INDIRECT("O538"))," ",(INDIRECT("O538")))</f>
        <v xml:space="preserve"> </v>
      </c>
      <c r="BQ538" s="50" t="str">
        <f ca="1">IF(ISBLANK(INDIRECT("P538"))," ",(INDIRECT("P538")))</f>
        <v xml:space="preserve"> </v>
      </c>
      <c r="BR538" s="50">
        <f ca="1">IF(ISBLANK(INDIRECT("Q538"))," ",(INDIRECT("Q538")))</f>
        <v>0</v>
      </c>
      <c r="BS538" s="50" t="str">
        <f ca="1">IF(ISBLANK(INDIRECT("R538"))," ",(INDIRECT("R538")))</f>
        <v xml:space="preserve"> </v>
      </c>
      <c r="BT538" s="50" t="str">
        <f ca="1">IF(ISBLANK(INDIRECT("S538"))," ",(INDIRECT("S538")))</f>
        <v xml:space="preserve"> </v>
      </c>
      <c r="BU538" s="40"/>
    </row>
    <row r="539" spans="1:73" x14ac:dyDescent="0.25">
      <c r="A539" s="379">
        <v>534</v>
      </c>
      <c r="B539" s="226"/>
      <c r="C539" s="227"/>
      <c r="D539" s="226"/>
      <c r="E539" s="227"/>
      <c r="F539" s="226"/>
      <c r="G539" s="226"/>
      <c r="H539" s="226"/>
      <c r="I539" s="226"/>
      <c r="J539" s="226"/>
      <c r="K539" s="226"/>
      <c r="L539" s="226"/>
      <c r="M539" s="226"/>
      <c r="N539" s="226"/>
      <c r="O539" s="235"/>
      <c r="P539" s="235"/>
      <c r="Q539" s="150">
        <f t="shared" si="19"/>
        <v>0</v>
      </c>
      <c r="R539" s="147"/>
      <c r="S539" s="226"/>
      <c r="BA539" s="50">
        <f ca="1">IF(ISBLANK(INDIRECT("A539"))," ",(INDIRECT("A539")))</f>
        <v>534</v>
      </c>
      <c r="BB539" s="50" t="str">
        <f ca="1">IF(ISBLANK(INDIRECT("B539"))," ",(INDIRECT("B539")))</f>
        <v xml:space="preserve"> </v>
      </c>
      <c r="BC539" s="50" t="str">
        <f ca="1">IF(ISBLANK(INDIRECT("C539"))," ",(INDIRECT("C539")))</f>
        <v xml:space="preserve"> </v>
      </c>
      <c r="BD539" s="50" t="str">
        <f ca="1">IF(ISBLANK(INDIRECT("D539"))," ",(INDIRECT("D539")))</f>
        <v xml:space="preserve"> </v>
      </c>
      <c r="BE539" s="50" t="str">
        <f ca="1">IF(ISBLANK(INDIRECT("E539"))," ",(INDIRECT("E539")))</f>
        <v xml:space="preserve"> </v>
      </c>
      <c r="BF539" s="50" t="str">
        <f ca="1">IF(ISBLANK(INDIRECT("F539"))," ",(INDIRECT("F539")))</f>
        <v xml:space="preserve"> </v>
      </c>
      <c r="BG539" s="50" t="str">
        <f ca="1">IF(ISBLANK(INDIRECT("G539"))," ",(INDIRECT("G539")))</f>
        <v xml:space="preserve"> </v>
      </c>
      <c r="BH539" s="50" t="str">
        <f ca="1">IF(ISBLANK(INDIRECT("H539"))," ",(INDIRECT("H539")))</f>
        <v xml:space="preserve"> </v>
      </c>
      <c r="BI539" s="50" t="str">
        <f ca="1">IF(ISBLANK(INDIRECT("I539"))," ",(INDIRECT("I539")))</f>
        <v xml:space="preserve"> </v>
      </c>
      <c r="BJ539" s="50" t="str">
        <f ca="1">IF(ISBLANK(INDIRECT("J539"))," ",(INDIRECT("J539")))</f>
        <v xml:space="preserve"> </v>
      </c>
      <c r="BK539" s="50" t="str">
        <f ca="1">IF(ISBLANK(INDIRECT("K539"))," ",(INDIRECT("K539")))</f>
        <v xml:space="preserve"> </v>
      </c>
      <c r="BL539" s="50" t="str">
        <f ca="1">IF(ISBLANK(INDIRECT("L539"))," ",(INDIRECT("L539")))</f>
        <v xml:space="preserve"> </v>
      </c>
      <c r="BM539" s="50" t="str">
        <f ca="1">IF(ISBLANK(INDIRECT("M539"))," ",(INDIRECT("M539")))</f>
        <v xml:space="preserve"> </v>
      </c>
      <c r="BN539" s="50" t="str">
        <f ca="1">IF(ISBLANK(INDIRECT("N539"))," ",(INDIRECT("N539")))</f>
        <v xml:space="preserve"> </v>
      </c>
      <c r="BO539" s="40" t="str">
        <f t="shared" ca="1" si="18"/>
        <v xml:space="preserve"> </v>
      </c>
      <c r="BP539" s="50" t="str">
        <f ca="1">IF(ISBLANK(INDIRECT("O539"))," ",(INDIRECT("O539")))</f>
        <v xml:space="preserve"> </v>
      </c>
      <c r="BQ539" s="50" t="str">
        <f ca="1">IF(ISBLANK(INDIRECT("P539"))," ",(INDIRECT("P539")))</f>
        <v xml:space="preserve"> </v>
      </c>
      <c r="BR539" s="50">
        <f ca="1">IF(ISBLANK(INDIRECT("Q539"))," ",(INDIRECT("Q539")))</f>
        <v>0</v>
      </c>
      <c r="BS539" s="50" t="str">
        <f ca="1">IF(ISBLANK(INDIRECT("R539"))," ",(INDIRECT("R539")))</f>
        <v xml:space="preserve"> </v>
      </c>
      <c r="BT539" s="50" t="str">
        <f ca="1">IF(ISBLANK(INDIRECT("S539"))," ",(INDIRECT("S539")))</f>
        <v xml:space="preserve"> </v>
      </c>
      <c r="BU539" s="40"/>
    </row>
    <row r="540" spans="1:73" x14ac:dyDescent="0.25">
      <c r="A540" s="379">
        <v>535</v>
      </c>
      <c r="B540" s="226"/>
      <c r="C540" s="227"/>
      <c r="D540" s="226"/>
      <c r="E540" s="227"/>
      <c r="F540" s="226"/>
      <c r="G540" s="226"/>
      <c r="H540" s="226"/>
      <c r="I540" s="226"/>
      <c r="J540" s="226"/>
      <c r="K540" s="226"/>
      <c r="L540" s="226"/>
      <c r="M540" s="226"/>
      <c r="N540" s="226"/>
      <c r="O540" s="235"/>
      <c r="P540" s="235"/>
      <c r="Q540" s="150">
        <f t="shared" si="19"/>
        <v>0</v>
      </c>
      <c r="R540" s="147"/>
      <c r="S540" s="226"/>
      <c r="BA540" s="50">
        <f ca="1">IF(ISBLANK(INDIRECT("A540"))," ",(INDIRECT("A540")))</f>
        <v>535</v>
      </c>
      <c r="BB540" s="50" t="str">
        <f ca="1">IF(ISBLANK(INDIRECT("B540"))," ",(INDIRECT("B540")))</f>
        <v xml:space="preserve"> </v>
      </c>
      <c r="BC540" s="50" t="str">
        <f ca="1">IF(ISBLANK(INDIRECT("C540"))," ",(INDIRECT("C540")))</f>
        <v xml:space="preserve"> </v>
      </c>
      <c r="BD540" s="50" t="str">
        <f ca="1">IF(ISBLANK(INDIRECT("D540"))," ",(INDIRECT("D540")))</f>
        <v xml:space="preserve"> </v>
      </c>
      <c r="BE540" s="50" t="str">
        <f ca="1">IF(ISBLANK(INDIRECT("E540"))," ",(INDIRECT("E540")))</f>
        <v xml:space="preserve"> </v>
      </c>
      <c r="BF540" s="50" t="str">
        <f ca="1">IF(ISBLANK(INDIRECT("F540"))," ",(INDIRECT("F540")))</f>
        <v xml:space="preserve"> </v>
      </c>
      <c r="BG540" s="50" t="str">
        <f ca="1">IF(ISBLANK(INDIRECT("G540"))," ",(INDIRECT("G540")))</f>
        <v xml:space="preserve"> </v>
      </c>
      <c r="BH540" s="50" t="str">
        <f ca="1">IF(ISBLANK(INDIRECT("H540"))," ",(INDIRECT("H540")))</f>
        <v xml:space="preserve"> </v>
      </c>
      <c r="BI540" s="50" t="str">
        <f ca="1">IF(ISBLANK(INDIRECT("I540"))," ",(INDIRECT("I540")))</f>
        <v xml:space="preserve"> </v>
      </c>
      <c r="BJ540" s="50" t="str">
        <f ca="1">IF(ISBLANK(INDIRECT("J540"))," ",(INDIRECT("J540")))</f>
        <v xml:space="preserve"> </v>
      </c>
      <c r="BK540" s="50" t="str">
        <f ca="1">IF(ISBLANK(INDIRECT("K540"))," ",(INDIRECT("K540")))</f>
        <v xml:space="preserve"> </v>
      </c>
      <c r="BL540" s="50" t="str">
        <f ca="1">IF(ISBLANK(INDIRECT("L540"))," ",(INDIRECT("L540")))</f>
        <v xml:space="preserve"> </v>
      </c>
      <c r="BM540" s="50" t="str">
        <f ca="1">IF(ISBLANK(INDIRECT("M540"))," ",(INDIRECT("M540")))</f>
        <v xml:space="preserve"> </v>
      </c>
      <c r="BN540" s="50" t="str">
        <f ca="1">IF(ISBLANK(INDIRECT("N540"))," ",(INDIRECT("N540")))</f>
        <v xml:space="preserve"> </v>
      </c>
      <c r="BO540" s="40" t="str">
        <f t="shared" ca="1" si="18"/>
        <v xml:space="preserve"> </v>
      </c>
      <c r="BP540" s="50" t="str">
        <f ca="1">IF(ISBLANK(INDIRECT("O540"))," ",(INDIRECT("O540")))</f>
        <v xml:space="preserve"> </v>
      </c>
      <c r="BQ540" s="50" t="str">
        <f ca="1">IF(ISBLANK(INDIRECT("P540"))," ",(INDIRECT("P540")))</f>
        <v xml:space="preserve"> </v>
      </c>
      <c r="BR540" s="50">
        <f ca="1">IF(ISBLANK(INDIRECT("Q540"))," ",(INDIRECT("Q540")))</f>
        <v>0</v>
      </c>
      <c r="BS540" s="50" t="str">
        <f ca="1">IF(ISBLANK(INDIRECT("R540"))," ",(INDIRECT("R540")))</f>
        <v xml:space="preserve"> </v>
      </c>
      <c r="BT540" s="50" t="str">
        <f ca="1">IF(ISBLANK(INDIRECT("S540"))," ",(INDIRECT("S540")))</f>
        <v xml:space="preserve"> </v>
      </c>
      <c r="BU540" s="40"/>
    </row>
    <row r="541" spans="1:73" x14ac:dyDescent="0.25">
      <c r="A541" s="379">
        <v>536</v>
      </c>
      <c r="B541" s="226"/>
      <c r="C541" s="227"/>
      <c r="D541" s="226"/>
      <c r="E541" s="227"/>
      <c r="F541" s="226"/>
      <c r="G541" s="226"/>
      <c r="H541" s="226"/>
      <c r="I541" s="226"/>
      <c r="J541" s="226"/>
      <c r="K541" s="226"/>
      <c r="L541" s="226"/>
      <c r="M541" s="226"/>
      <c r="N541" s="226"/>
      <c r="O541" s="235"/>
      <c r="P541" s="235"/>
      <c r="Q541" s="150">
        <f t="shared" si="19"/>
        <v>0</v>
      </c>
      <c r="R541" s="147"/>
      <c r="S541" s="226"/>
      <c r="BA541" s="50">
        <f ca="1">IF(ISBLANK(INDIRECT("A541"))," ",(INDIRECT("A541")))</f>
        <v>536</v>
      </c>
      <c r="BB541" s="50" t="str">
        <f ca="1">IF(ISBLANK(INDIRECT("B541"))," ",(INDIRECT("B541")))</f>
        <v xml:space="preserve"> </v>
      </c>
      <c r="BC541" s="50" t="str">
        <f ca="1">IF(ISBLANK(INDIRECT("C541"))," ",(INDIRECT("C541")))</f>
        <v xml:space="preserve"> </v>
      </c>
      <c r="BD541" s="50" t="str">
        <f ca="1">IF(ISBLANK(INDIRECT("D541"))," ",(INDIRECT("D541")))</f>
        <v xml:space="preserve"> </v>
      </c>
      <c r="BE541" s="50" t="str">
        <f ca="1">IF(ISBLANK(INDIRECT("E541"))," ",(INDIRECT("E541")))</f>
        <v xml:space="preserve"> </v>
      </c>
      <c r="BF541" s="50" t="str">
        <f ca="1">IF(ISBLANK(INDIRECT("F541"))," ",(INDIRECT("F541")))</f>
        <v xml:space="preserve"> </v>
      </c>
      <c r="BG541" s="50" t="str">
        <f ca="1">IF(ISBLANK(INDIRECT("G541"))," ",(INDIRECT("G541")))</f>
        <v xml:space="preserve"> </v>
      </c>
      <c r="BH541" s="50" t="str">
        <f ca="1">IF(ISBLANK(INDIRECT("H541"))," ",(INDIRECT("H541")))</f>
        <v xml:space="preserve"> </v>
      </c>
      <c r="BI541" s="50" t="str">
        <f ca="1">IF(ISBLANK(INDIRECT("I541"))," ",(INDIRECT("I541")))</f>
        <v xml:space="preserve"> </v>
      </c>
      <c r="BJ541" s="50" t="str">
        <f ca="1">IF(ISBLANK(INDIRECT("J541"))," ",(INDIRECT("J541")))</f>
        <v xml:space="preserve"> </v>
      </c>
      <c r="BK541" s="50" t="str">
        <f ca="1">IF(ISBLANK(INDIRECT("K541"))," ",(INDIRECT("K541")))</f>
        <v xml:space="preserve"> </v>
      </c>
      <c r="BL541" s="50" t="str">
        <f ca="1">IF(ISBLANK(INDIRECT("L541"))," ",(INDIRECT("L541")))</f>
        <v xml:space="preserve"> </v>
      </c>
      <c r="BM541" s="50" t="str">
        <f ca="1">IF(ISBLANK(INDIRECT("M541"))," ",(INDIRECT("M541")))</f>
        <v xml:space="preserve"> </v>
      </c>
      <c r="BN541" s="50" t="str">
        <f ca="1">IF(ISBLANK(INDIRECT("N541"))," ",(INDIRECT("N541")))</f>
        <v xml:space="preserve"> </v>
      </c>
      <c r="BO541" s="40" t="str">
        <f t="shared" ca="1" si="18"/>
        <v xml:space="preserve"> </v>
      </c>
      <c r="BP541" s="50" t="str">
        <f ca="1">IF(ISBLANK(INDIRECT("O541"))," ",(INDIRECT("O541")))</f>
        <v xml:space="preserve"> </v>
      </c>
      <c r="BQ541" s="50" t="str">
        <f ca="1">IF(ISBLANK(INDIRECT("P541"))," ",(INDIRECT("P541")))</f>
        <v xml:space="preserve"> </v>
      </c>
      <c r="BR541" s="50">
        <f ca="1">IF(ISBLANK(INDIRECT("Q541"))," ",(INDIRECT("Q541")))</f>
        <v>0</v>
      </c>
      <c r="BS541" s="50" t="str">
        <f ca="1">IF(ISBLANK(INDIRECT("R541"))," ",(INDIRECT("R541")))</f>
        <v xml:space="preserve"> </v>
      </c>
      <c r="BT541" s="50" t="str">
        <f ca="1">IF(ISBLANK(INDIRECT("S541"))," ",(INDIRECT("S541")))</f>
        <v xml:space="preserve"> </v>
      </c>
      <c r="BU541" s="40"/>
    </row>
    <row r="542" spans="1:73" x14ac:dyDescent="0.25">
      <c r="A542" s="379">
        <v>537</v>
      </c>
      <c r="B542" s="226"/>
      <c r="C542" s="227"/>
      <c r="D542" s="226"/>
      <c r="E542" s="227"/>
      <c r="F542" s="226"/>
      <c r="G542" s="226"/>
      <c r="H542" s="226"/>
      <c r="I542" s="226"/>
      <c r="J542" s="226"/>
      <c r="K542" s="226"/>
      <c r="L542" s="226"/>
      <c r="M542" s="226"/>
      <c r="N542" s="226"/>
      <c r="O542" s="235"/>
      <c r="P542" s="235"/>
      <c r="Q542" s="150">
        <f t="shared" si="19"/>
        <v>0</v>
      </c>
      <c r="R542" s="147"/>
      <c r="S542" s="226"/>
      <c r="BA542" s="50">
        <f ca="1">IF(ISBLANK(INDIRECT("A542"))," ",(INDIRECT("A542")))</f>
        <v>537</v>
      </c>
      <c r="BB542" s="50" t="str">
        <f ca="1">IF(ISBLANK(INDIRECT("B542"))," ",(INDIRECT("B542")))</f>
        <v xml:space="preserve"> </v>
      </c>
      <c r="BC542" s="50" t="str">
        <f ca="1">IF(ISBLANK(INDIRECT("C542"))," ",(INDIRECT("C542")))</f>
        <v xml:space="preserve"> </v>
      </c>
      <c r="BD542" s="50" t="str">
        <f ca="1">IF(ISBLANK(INDIRECT("D542"))," ",(INDIRECT("D542")))</f>
        <v xml:space="preserve"> </v>
      </c>
      <c r="BE542" s="50" t="str">
        <f ca="1">IF(ISBLANK(INDIRECT("E542"))," ",(INDIRECT("E542")))</f>
        <v xml:space="preserve"> </v>
      </c>
      <c r="BF542" s="50" t="str">
        <f ca="1">IF(ISBLANK(INDIRECT("F542"))," ",(INDIRECT("F542")))</f>
        <v xml:space="preserve"> </v>
      </c>
      <c r="BG542" s="50" t="str">
        <f ca="1">IF(ISBLANK(INDIRECT("G542"))," ",(INDIRECT("G542")))</f>
        <v xml:space="preserve"> </v>
      </c>
      <c r="BH542" s="50" t="str">
        <f ca="1">IF(ISBLANK(INDIRECT("H542"))," ",(INDIRECT("H542")))</f>
        <v xml:space="preserve"> </v>
      </c>
      <c r="BI542" s="50" t="str">
        <f ca="1">IF(ISBLANK(INDIRECT("I542"))," ",(INDIRECT("I542")))</f>
        <v xml:space="preserve"> </v>
      </c>
      <c r="BJ542" s="50" t="str">
        <f ca="1">IF(ISBLANK(INDIRECT("J542"))," ",(INDIRECT("J542")))</f>
        <v xml:space="preserve"> </v>
      </c>
      <c r="BK542" s="50" t="str">
        <f ca="1">IF(ISBLANK(INDIRECT("K542"))," ",(INDIRECT("K542")))</f>
        <v xml:space="preserve"> </v>
      </c>
      <c r="BL542" s="50" t="str">
        <f ca="1">IF(ISBLANK(INDIRECT("L542"))," ",(INDIRECT("L542")))</f>
        <v xml:space="preserve"> </v>
      </c>
      <c r="BM542" s="50" t="str">
        <f ca="1">IF(ISBLANK(INDIRECT("M542"))," ",(INDIRECT("M542")))</f>
        <v xml:space="preserve"> </v>
      </c>
      <c r="BN542" s="50" t="str">
        <f ca="1">IF(ISBLANK(INDIRECT("N542"))," ",(INDIRECT("N542")))</f>
        <v xml:space="preserve"> </v>
      </c>
      <c r="BO542" s="40" t="str">
        <f t="shared" ca="1" si="18"/>
        <v xml:space="preserve"> </v>
      </c>
      <c r="BP542" s="50" t="str">
        <f ca="1">IF(ISBLANK(INDIRECT("O542"))," ",(INDIRECT("O542")))</f>
        <v xml:space="preserve"> </v>
      </c>
      <c r="BQ542" s="50" t="str">
        <f ca="1">IF(ISBLANK(INDIRECT("P542"))," ",(INDIRECT("P542")))</f>
        <v xml:space="preserve"> </v>
      </c>
      <c r="BR542" s="50">
        <f ca="1">IF(ISBLANK(INDIRECT("Q542"))," ",(INDIRECT("Q542")))</f>
        <v>0</v>
      </c>
      <c r="BS542" s="50" t="str">
        <f ca="1">IF(ISBLANK(INDIRECT("R542"))," ",(INDIRECT("R542")))</f>
        <v xml:space="preserve"> </v>
      </c>
      <c r="BT542" s="50" t="str">
        <f ca="1">IF(ISBLANK(INDIRECT("S542"))," ",(INDIRECT("S542")))</f>
        <v xml:space="preserve"> </v>
      </c>
      <c r="BU542" s="40"/>
    </row>
    <row r="543" spans="1:73" x14ac:dyDescent="0.25">
      <c r="A543" s="379">
        <v>538</v>
      </c>
      <c r="B543" s="226"/>
      <c r="C543" s="227"/>
      <c r="D543" s="226"/>
      <c r="E543" s="227"/>
      <c r="F543" s="226"/>
      <c r="G543" s="226"/>
      <c r="H543" s="226"/>
      <c r="I543" s="226"/>
      <c r="J543" s="226"/>
      <c r="K543" s="226"/>
      <c r="L543" s="226"/>
      <c r="M543" s="226"/>
      <c r="N543" s="226"/>
      <c r="O543" s="235"/>
      <c r="P543" s="235"/>
      <c r="Q543" s="150">
        <f t="shared" si="19"/>
        <v>0</v>
      </c>
      <c r="R543" s="147"/>
      <c r="S543" s="226"/>
      <c r="BA543" s="50">
        <f ca="1">IF(ISBLANK(INDIRECT("A543"))," ",(INDIRECT("A543")))</f>
        <v>538</v>
      </c>
      <c r="BB543" s="50" t="str">
        <f ca="1">IF(ISBLANK(INDIRECT("B543"))," ",(INDIRECT("B543")))</f>
        <v xml:space="preserve"> </v>
      </c>
      <c r="BC543" s="50" t="str">
        <f ca="1">IF(ISBLANK(INDIRECT("C543"))," ",(INDIRECT("C543")))</f>
        <v xml:space="preserve"> </v>
      </c>
      <c r="BD543" s="50" t="str">
        <f ca="1">IF(ISBLANK(INDIRECT("D543"))," ",(INDIRECT("D543")))</f>
        <v xml:space="preserve"> </v>
      </c>
      <c r="BE543" s="50" t="str">
        <f ca="1">IF(ISBLANK(INDIRECT("E543"))," ",(INDIRECT("E543")))</f>
        <v xml:space="preserve"> </v>
      </c>
      <c r="BF543" s="50" t="str">
        <f ca="1">IF(ISBLANK(INDIRECT("F543"))," ",(INDIRECT("F543")))</f>
        <v xml:space="preserve"> </v>
      </c>
      <c r="BG543" s="50" t="str">
        <f ca="1">IF(ISBLANK(INDIRECT("G543"))," ",(INDIRECT("G543")))</f>
        <v xml:space="preserve"> </v>
      </c>
      <c r="BH543" s="50" t="str">
        <f ca="1">IF(ISBLANK(INDIRECT("H543"))," ",(INDIRECT("H543")))</f>
        <v xml:space="preserve"> </v>
      </c>
      <c r="BI543" s="50" t="str">
        <f ca="1">IF(ISBLANK(INDIRECT("I543"))," ",(INDIRECT("I543")))</f>
        <v xml:space="preserve"> </v>
      </c>
      <c r="BJ543" s="50" t="str">
        <f ca="1">IF(ISBLANK(INDIRECT("J543"))," ",(INDIRECT("J543")))</f>
        <v xml:space="preserve"> </v>
      </c>
      <c r="BK543" s="50" t="str">
        <f ca="1">IF(ISBLANK(INDIRECT("K543"))," ",(INDIRECT("K543")))</f>
        <v xml:space="preserve"> </v>
      </c>
      <c r="BL543" s="50" t="str">
        <f ca="1">IF(ISBLANK(INDIRECT("L543"))," ",(INDIRECT("L543")))</f>
        <v xml:space="preserve"> </v>
      </c>
      <c r="BM543" s="50" t="str">
        <f ca="1">IF(ISBLANK(INDIRECT("M543"))," ",(INDIRECT("M543")))</f>
        <v xml:space="preserve"> </v>
      </c>
      <c r="BN543" s="50" t="str">
        <f ca="1">IF(ISBLANK(INDIRECT("N543"))," ",(INDIRECT("N543")))</f>
        <v xml:space="preserve"> </v>
      </c>
      <c r="BO543" s="40" t="str">
        <f t="shared" ca="1" si="18"/>
        <v xml:space="preserve"> </v>
      </c>
      <c r="BP543" s="50" t="str">
        <f ca="1">IF(ISBLANK(INDIRECT("O543"))," ",(INDIRECT("O543")))</f>
        <v xml:space="preserve"> </v>
      </c>
      <c r="BQ543" s="50" t="str">
        <f ca="1">IF(ISBLANK(INDIRECT("P543"))," ",(INDIRECT("P543")))</f>
        <v xml:space="preserve"> </v>
      </c>
      <c r="BR543" s="50">
        <f ca="1">IF(ISBLANK(INDIRECT("Q543"))," ",(INDIRECT("Q543")))</f>
        <v>0</v>
      </c>
      <c r="BS543" s="50" t="str">
        <f ca="1">IF(ISBLANK(INDIRECT("R543"))," ",(INDIRECT("R543")))</f>
        <v xml:space="preserve"> </v>
      </c>
      <c r="BT543" s="50" t="str">
        <f ca="1">IF(ISBLANK(INDIRECT("S543"))," ",(INDIRECT("S543")))</f>
        <v xml:space="preserve"> </v>
      </c>
      <c r="BU543" s="40"/>
    </row>
    <row r="544" spans="1:73" x14ac:dyDescent="0.25">
      <c r="A544" s="379">
        <v>539</v>
      </c>
      <c r="B544" s="226"/>
      <c r="C544" s="227"/>
      <c r="D544" s="226"/>
      <c r="E544" s="227"/>
      <c r="F544" s="226"/>
      <c r="G544" s="226"/>
      <c r="H544" s="226"/>
      <c r="I544" s="226"/>
      <c r="J544" s="226"/>
      <c r="K544" s="226"/>
      <c r="L544" s="226"/>
      <c r="M544" s="226"/>
      <c r="N544" s="226"/>
      <c r="O544" s="235"/>
      <c r="P544" s="235"/>
      <c r="Q544" s="150">
        <f t="shared" si="19"/>
        <v>0</v>
      </c>
      <c r="R544" s="147"/>
      <c r="S544" s="226"/>
      <c r="BA544" s="50">
        <f ca="1">IF(ISBLANK(INDIRECT("A544"))," ",(INDIRECT("A544")))</f>
        <v>539</v>
      </c>
      <c r="BB544" s="50" t="str">
        <f ca="1">IF(ISBLANK(INDIRECT("B544"))," ",(INDIRECT("B544")))</f>
        <v xml:space="preserve"> </v>
      </c>
      <c r="BC544" s="50" t="str">
        <f ca="1">IF(ISBLANK(INDIRECT("C544"))," ",(INDIRECT("C544")))</f>
        <v xml:space="preserve"> </v>
      </c>
      <c r="BD544" s="50" t="str">
        <f ca="1">IF(ISBLANK(INDIRECT("D544"))," ",(INDIRECT("D544")))</f>
        <v xml:space="preserve"> </v>
      </c>
      <c r="BE544" s="50" t="str">
        <f ca="1">IF(ISBLANK(INDIRECT("E544"))," ",(INDIRECT("E544")))</f>
        <v xml:space="preserve"> </v>
      </c>
      <c r="BF544" s="50" t="str">
        <f ca="1">IF(ISBLANK(INDIRECT("F544"))," ",(INDIRECT("F544")))</f>
        <v xml:space="preserve"> </v>
      </c>
      <c r="BG544" s="50" t="str">
        <f ca="1">IF(ISBLANK(INDIRECT("G544"))," ",(INDIRECT("G544")))</f>
        <v xml:space="preserve"> </v>
      </c>
      <c r="BH544" s="50" t="str">
        <f ca="1">IF(ISBLANK(INDIRECT("H544"))," ",(INDIRECT("H544")))</f>
        <v xml:space="preserve"> </v>
      </c>
      <c r="BI544" s="50" t="str">
        <f ca="1">IF(ISBLANK(INDIRECT("I544"))," ",(INDIRECT("I544")))</f>
        <v xml:space="preserve"> </v>
      </c>
      <c r="BJ544" s="50" t="str">
        <f ca="1">IF(ISBLANK(INDIRECT("J544"))," ",(INDIRECT("J544")))</f>
        <v xml:space="preserve"> </v>
      </c>
      <c r="BK544" s="50" t="str">
        <f ca="1">IF(ISBLANK(INDIRECT("K544"))," ",(INDIRECT("K544")))</f>
        <v xml:space="preserve"> </v>
      </c>
      <c r="BL544" s="50" t="str">
        <f ca="1">IF(ISBLANK(INDIRECT("L544"))," ",(INDIRECT("L544")))</f>
        <v xml:space="preserve"> </v>
      </c>
      <c r="BM544" s="50" t="str">
        <f ca="1">IF(ISBLANK(INDIRECT("M544"))," ",(INDIRECT("M544")))</f>
        <v xml:space="preserve"> </v>
      </c>
      <c r="BN544" s="50" t="str">
        <f ca="1">IF(ISBLANK(INDIRECT("N544"))," ",(INDIRECT("N544")))</f>
        <v xml:space="preserve"> </v>
      </c>
      <c r="BO544" s="40" t="str">
        <f t="shared" ca="1" si="18"/>
        <v xml:space="preserve"> </v>
      </c>
      <c r="BP544" s="50" t="str">
        <f ca="1">IF(ISBLANK(INDIRECT("O544"))," ",(INDIRECT("O544")))</f>
        <v xml:space="preserve"> </v>
      </c>
      <c r="BQ544" s="50" t="str">
        <f ca="1">IF(ISBLANK(INDIRECT("P544"))," ",(INDIRECT("P544")))</f>
        <v xml:space="preserve"> </v>
      </c>
      <c r="BR544" s="50">
        <f ca="1">IF(ISBLANK(INDIRECT("Q544"))," ",(INDIRECT("Q544")))</f>
        <v>0</v>
      </c>
      <c r="BS544" s="50" t="str">
        <f ca="1">IF(ISBLANK(INDIRECT("R544"))," ",(INDIRECT("R544")))</f>
        <v xml:space="preserve"> </v>
      </c>
      <c r="BT544" s="50" t="str">
        <f ca="1">IF(ISBLANK(INDIRECT("S544"))," ",(INDIRECT("S544")))</f>
        <v xml:space="preserve"> </v>
      </c>
      <c r="BU544" s="40"/>
    </row>
    <row r="545" spans="1:73" x14ac:dyDescent="0.25">
      <c r="A545" s="379">
        <v>540</v>
      </c>
      <c r="B545" s="226"/>
      <c r="C545" s="227"/>
      <c r="D545" s="226"/>
      <c r="E545" s="227"/>
      <c r="F545" s="226"/>
      <c r="G545" s="226"/>
      <c r="H545" s="226"/>
      <c r="I545" s="226"/>
      <c r="J545" s="226"/>
      <c r="K545" s="226"/>
      <c r="L545" s="226"/>
      <c r="M545" s="226"/>
      <c r="N545" s="226"/>
      <c r="O545" s="235"/>
      <c r="P545" s="235"/>
      <c r="Q545" s="150">
        <f t="shared" si="19"/>
        <v>0</v>
      </c>
      <c r="R545" s="147"/>
      <c r="S545" s="226"/>
      <c r="BA545" s="50">
        <f ca="1">IF(ISBLANK(INDIRECT("A545"))," ",(INDIRECT("A545")))</f>
        <v>540</v>
      </c>
      <c r="BB545" s="50" t="str">
        <f ca="1">IF(ISBLANK(INDIRECT("B545"))," ",(INDIRECT("B545")))</f>
        <v xml:space="preserve"> </v>
      </c>
      <c r="BC545" s="50" t="str">
        <f ca="1">IF(ISBLANK(INDIRECT("C545"))," ",(INDIRECT("C545")))</f>
        <v xml:space="preserve"> </v>
      </c>
      <c r="BD545" s="50" t="str">
        <f ca="1">IF(ISBLANK(INDIRECT("D545"))," ",(INDIRECT("D545")))</f>
        <v xml:space="preserve"> </v>
      </c>
      <c r="BE545" s="50" t="str">
        <f ca="1">IF(ISBLANK(INDIRECT("E545"))," ",(INDIRECT("E545")))</f>
        <v xml:space="preserve"> </v>
      </c>
      <c r="BF545" s="50" t="str">
        <f ca="1">IF(ISBLANK(INDIRECT("F545"))," ",(INDIRECT("F545")))</f>
        <v xml:space="preserve"> </v>
      </c>
      <c r="BG545" s="50" t="str">
        <f ca="1">IF(ISBLANK(INDIRECT("G545"))," ",(INDIRECT("G545")))</f>
        <v xml:space="preserve"> </v>
      </c>
      <c r="BH545" s="50" t="str">
        <f ca="1">IF(ISBLANK(INDIRECT("H545"))," ",(INDIRECT("H545")))</f>
        <v xml:space="preserve"> </v>
      </c>
      <c r="BI545" s="50" t="str">
        <f ca="1">IF(ISBLANK(INDIRECT("I545"))," ",(INDIRECT("I545")))</f>
        <v xml:space="preserve"> </v>
      </c>
      <c r="BJ545" s="50" t="str">
        <f ca="1">IF(ISBLANK(INDIRECT("J545"))," ",(INDIRECT("J545")))</f>
        <v xml:space="preserve"> </v>
      </c>
      <c r="BK545" s="50" t="str">
        <f ca="1">IF(ISBLANK(INDIRECT("K545"))," ",(INDIRECT("K545")))</f>
        <v xml:space="preserve"> </v>
      </c>
      <c r="BL545" s="50" t="str">
        <f ca="1">IF(ISBLANK(INDIRECT("L545"))," ",(INDIRECT("L545")))</f>
        <v xml:space="preserve"> </v>
      </c>
      <c r="BM545" s="50" t="str">
        <f ca="1">IF(ISBLANK(INDIRECT("M545"))," ",(INDIRECT("M545")))</f>
        <v xml:space="preserve"> </v>
      </c>
      <c r="BN545" s="50" t="str">
        <f ca="1">IF(ISBLANK(INDIRECT("N545"))," ",(INDIRECT("N545")))</f>
        <v xml:space="preserve"> </v>
      </c>
      <c r="BO545" s="40" t="str">
        <f t="shared" ca="1" si="18"/>
        <v xml:space="preserve"> </v>
      </c>
      <c r="BP545" s="50" t="str">
        <f ca="1">IF(ISBLANK(INDIRECT("O545"))," ",(INDIRECT("O545")))</f>
        <v xml:space="preserve"> </v>
      </c>
      <c r="BQ545" s="50" t="str">
        <f ca="1">IF(ISBLANK(INDIRECT("P545"))," ",(INDIRECT("P545")))</f>
        <v xml:space="preserve"> </v>
      </c>
      <c r="BR545" s="50">
        <f ca="1">IF(ISBLANK(INDIRECT("Q545"))," ",(INDIRECT("Q545")))</f>
        <v>0</v>
      </c>
      <c r="BS545" s="50" t="str">
        <f ca="1">IF(ISBLANK(INDIRECT("R545"))," ",(INDIRECT("R545")))</f>
        <v xml:space="preserve"> </v>
      </c>
      <c r="BT545" s="50" t="str">
        <f ca="1">IF(ISBLANK(INDIRECT("S545"))," ",(INDIRECT("S545")))</f>
        <v xml:space="preserve"> </v>
      </c>
      <c r="BU545" s="40"/>
    </row>
    <row r="546" spans="1:73" x14ac:dyDescent="0.25">
      <c r="A546" s="379">
        <v>541</v>
      </c>
      <c r="B546" s="226"/>
      <c r="C546" s="227"/>
      <c r="D546" s="226"/>
      <c r="E546" s="227"/>
      <c r="F546" s="226"/>
      <c r="G546" s="226"/>
      <c r="H546" s="226"/>
      <c r="I546" s="226"/>
      <c r="J546" s="226"/>
      <c r="K546" s="226"/>
      <c r="L546" s="226"/>
      <c r="M546" s="226"/>
      <c r="N546" s="226"/>
      <c r="O546" s="235"/>
      <c r="P546" s="235"/>
      <c r="Q546" s="150">
        <f t="shared" si="19"/>
        <v>0</v>
      </c>
      <c r="R546" s="147"/>
      <c r="S546" s="226"/>
      <c r="BA546" s="50">
        <f ca="1">IF(ISBLANK(INDIRECT("A546"))," ",(INDIRECT("A546")))</f>
        <v>541</v>
      </c>
      <c r="BB546" s="50" t="str">
        <f ca="1">IF(ISBLANK(INDIRECT("B546"))," ",(INDIRECT("B546")))</f>
        <v xml:space="preserve"> </v>
      </c>
      <c r="BC546" s="50" t="str">
        <f ca="1">IF(ISBLANK(INDIRECT("C546"))," ",(INDIRECT("C546")))</f>
        <v xml:space="preserve"> </v>
      </c>
      <c r="BD546" s="50" t="str">
        <f ca="1">IF(ISBLANK(INDIRECT("D546"))," ",(INDIRECT("D546")))</f>
        <v xml:space="preserve"> </v>
      </c>
      <c r="BE546" s="50" t="str">
        <f ca="1">IF(ISBLANK(INDIRECT("E546"))," ",(INDIRECT("E546")))</f>
        <v xml:space="preserve"> </v>
      </c>
      <c r="BF546" s="50" t="str">
        <f ca="1">IF(ISBLANK(INDIRECT("F546"))," ",(INDIRECT("F546")))</f>
        <v xml:space="preserve"> </v>
      </c>
      <c r="BG546" s="50" t="str">
        <f ca="1">IF(ISBLANK(INDIRECT("G546"))," ",(INDIRECT("G546")))</f>
        <v xml:space="preserve"> </v>
      </c>
      <c r="BH546" s="50" t="str">
        <f ca="1">IF(ISBLANK(INDIRECT("H546"))," ",(INDIRECT("H546")))</f>
        <v xml:space="preserve"> </v>
      </c>
      <c r="BI546" s="50" t="str">
        <f ca="1">IF(ISBLANK(INDIRECT("I546"))," ",(INDIRECT("I546")))</f>
        <v xml:space="preserve"> </v>
      </c>
      <c r="BJ546" s="50" t="str">
        <f ca="1">IF(ISBLANK(INDIRECT("J546"))," ",(INDIRECT("J546")))</f>
        <v xml:space="preserve"> </v>
      </c>
      <c r="BK546" s="50" t="str">
        <f ca="1">IF(ISBLANK(INDIRECT("K546"))," ",(INDIRECT("K546")))</f>
        <v xml:space="preserve"> </v>
      </c>
      <c r="BL546" s="50" t="str">
        <f ca="1">IF(ISBLANK(INDIRECT("L546"))," ",(INDIRECT("L546")))</f>
        <v xml:space="preserve"> </v>
      </c>
      <c r="BM546" s="50" t="str">
        <f ca="1">IF(ISBLANK(INDIRECT("M546"))," ",(INDIRECT("M546")))</f>
        <v xml:space="preserve"> </v>
      </c>
      <c r="BN546" s="50" t="str">
        <f ca="1">IF(ISBLANK(INDIRECT("N546"))," ",(INDIRECT("N546")))</f>
        <v xml:space="preserve"> </v>
      </c>
      <c r="BO546" s="40" t="str">
        <f t="shared" ca="1" si="18"/>
        <v xml:space="preserve"> </v>
      </c>
      <c r="BP546" s="50" t="str">
        <f ca="1">IF(ISBLANK(INDIRECT("O546"))," ",(INDIRECT("O546")))</f>
        <v xml:space="preserve"> </v>
      </c>
      <c r="BQ546" s="50" t="str">
        <f ca="1">IF(ISBLANK(INDIRECT("P546"))," ",(INDIRECT("P546")))</f>
        <v xml:space="preserve"> </v>
      </c>
      <c r="BR546" s="50">
        <f ca="1">IF(ISBLANK(INDIRECT("Q546"))," ",(INDIRECT("Q546")))</f>
        <v>0</v>
      </c>
      <c r="BS546" s="50" t="str">
        <f ca="1">IF(ISBLANK(INDIRECT("R546"))," ",(INDIRECT("R546")))</f>
        <v xml:space="preserve"> </v>
      </c>
      <c r="BT546" s="50" t="str">
        <f ca="1">IF(ISBLANK(INDIRECT("S546"))," ",(INDIRECT("S546")))</f>
        <v xml:space="preserve"> </v>
      </c>
      <c r="BU546" s="40"/>
    </row>
    <row r="547" spans="1:73" x14ac:dyDescent="0.25">
      <c r="A547" s="379">
        <v>542</v>
      </c>
      <c r="B547" s="226"/>
      <c r="C547" s="227"/>
      <c r="D547" s="226"/>
      <c r="E547" s="227"/>
      <c r="F547" s="226"/>
      <c r="G547" s="226"/>
      <c r="H547" s="226"/>
      <c r="I547" s="226"/>
      <c r="J547" s="226"/>
      <c r="K547" s="226"/>
      <c r="L547" s="226"/>
      <c r="M547" s="226"/>
      <c r="N547" s="226"/>
      <c r="O547" s="235"/>
      <c r="P547" s="235"/>
      <c r="Q547" s="150">
        <f t="shared" si="19"/>
        <v>0</v>
      </c>
      <c r="R547" s="147"/>
      <c r="S547" s="226"/>
      <c r="BA547" s="50">
        <f ca="1">IF(ISBLANK(INDIRECT("A547"))," ",(INDIRECT("A547")))</f>
        <v>542</v>
      </c>
      <c r="BB547" s="50" t="str">
        <f ca="1">IF(ISBLANK(INDIRECT("B547"))," ",(INDIRECT("B547")))</f>
        <v xml:space="preserve"> </v>
      </c>
      <c r="BC547" s="50" t="str">
        <f ca="1">IF(ISBLANK(INDIRECT("C547"))," ",(INDIRECT("C547")))</f>
        <v xml:space="preserve"> </v>
      </c>
      <c r="BD547" s="50" t="str">
        <f ca="1">IF(ISBLANK(INDIRECT("D547"))," ",(INDIRECT("D547")))</f>
        <v xml:space="preserve"> </v>
      </c>
      <c r="BE547" s="50" t="str">
        <f ca="1">IF(ISBLANK(INDIRECT("E547"))," ",(INDIRECT("E547")))</f>
        <v xml:space="preserve"> </v>
      </c>
      <c r="BF547" s="50" t="str">
        <f ca="1">IF(ISBLANK(INDIRECT("F547"))," ",(INDIRECT("F547")))</f>
        <v xml:space="preserve"> </v>
      </c>
      <c r="BG547" s="50" t="str">
        <f ca="1">IF(ISBLANK(INDIRECT("G547"))," ",(INDIRECT("G547")))</f>
        <v xml:space="preserve"> </v>
      </c>
      <c r="BH547" s="50" t="str">
        <f ca="1">IF(ISBLANK(INDIRECT("H547"))," ",(INDIRECT("H547")))</f>
        <v xml:space="preserve"> </v>
      </c>
      <c r="BI547" s="50" t="str">
        <f ca="1">IF(ISBLANK(INDIRECT("I547"))," ",(INDIRECT("I547")))</f>
        <v xml:space="preserve"> </v>
      </c>
      <c r="BJ547" s="50" t="str">
        <f ca="1">IF(ISBLANK(INDIRECT("J547"))," ",(INDIRECT("J547")))</f>
        <v xml:space="preserve"> </v>
      </c>
      <c r="BK547" s="50" t="str">
        <f ca="1">IF(ISBLANK(INDIRECT("K547"))," ",(INDIRECT("K547")))</f>
        <v xml:space="preserve"> </v>
      </c>
      <c r="BL547" s="50" t="str">
        <f ca="1">IF(ISBLANK(INDIRECT("L547"))," ",(INDIRECT("L547")))</f>
        <v xml:space="preserve"> </v>
      </c>
      <c r="BM547" s="50" t="str">
        <f ca="1">IF(ISBLANK(INDIRECT("M547"))," ",(INDIRECT("M547")))</f>
        <v xml:space="preserve"> </v>
      </c>
      <c r="BN547" s="50" t="str">
        <f ca="1">IF(ISBLANK(INDIRECT("N547"))," ",(INDIRECT("N547")))</f>
        <v xml:space="preserve"> </v>
      </c>
      <c r="BO547" s="40" t="str">
        <f t="shared" ca="1" si="18"/>
        <v xml:space="preserve"> </v>
      </c>
      <c r="BP547" s="50" t="str">
        <f ca="1">IF(ISBLANK(INDIRECT("O547"))," ",(INDIRECT("O547")))</f>
        <v xml:space="preserve"> </v>
      </c>
      <c r="BQ547" s="50" t="str">
        <f ca="1">IF(ISBLANK(INDIRECT("P547"))," ",(INDIRECT("P547")))</f>
        <v xml:space="preserve"> </v>
      </c>
      <c r="BR547" s="50">
        <f ca="1">IF(ISBLANK(INDIRECT("Q547"))," ",(INDIRECT("Q547")))</f>
        <v>0</v>
      </c>
      <c r="BS547" s="50" t="str">
        <f ca="1">IF(ISBLANK(INDIRECT("R547"))," ",(INDIRECT("R547")))</f>
        <v xml:space="preserve"> </v>
      </c>
      <c r="BT547" s="50" t="str">
        <f ca="1">IF(ISBLANK(INDIRECT("S547"))," ",(INDIRECT("S547")))</f>
        <v xml:space="preserve"> </v>
      </c>
      <c r="BU547" s="40"/>
    </row>
    <row r="548" spans="1:73" x14ac:dyDescent="0.25">
      <c r="A548" s="379">
        <v>543</v>
      </c>
      <c r="B548" s="226"/>
      <c r="C548" s="227"/>
      <c r="D548" s="226"/>
      <c r="E548" s="227"/>
      <c r="F548" s="226"/>
      <c r="G548" s="226"/>
      <c r="H548" s="226"/>
      <c r="I548" s="226"/>
      <c r="J548" s="226"/>
      <c r="K548" s="226"/>
      <c r="L548" s="226"/>
      <c r="M548" s="226"/>
      <c r="N548" s="226"/>
      <c r="O548" s="235"/>
      <c r="P548" s="235"/>
      <c r="Q548" s="150">
        <f t="shared" si="19"/>
        <v>0</v>
      </c>
      <c r="R548" s="147"/>
      <c r="S548" s="226"/>
      <c r="BA548" s="50">
        <f ca="1">IF(ISBLANK(INDIRECT("A548"))," ",(INDIRECT("A548")))</f>
        <v>543</v>
      </c>
      <c r="BB548" s="50" t="str">
        <f ca="1">IF(ISBLANK(INDIRECT("B548"))," ",(INDIRECT("B548")))</f>
        <v xml:space="preserve"> </v>
      </c>
      <c r="BC548" s="50" t="str">
        <f ca="1">IF(ISBLANK(INDIRECT("C548"))," ",(INDIRECT("C548")))</f>
        <v xml:space="preserve"> </v>
      </c>
      <c r="BD548" s="50" t="str">
        <f ca="1">IF(ISBLANK(INDIRECT("D548"))," ",(INDIRECT("D548")))</f>
        <v xml:space="preserve"> </v>
      </c>
      <c r="BE548" s="50" t="str">
        <f ca="1">IF(ISBLANK(INDIRECT("E548"))," ",(INDIRECT("E548")))</f>
        <v xml:space="preserve"> </v>
      </c>
      <c r="BF548" s="50" t="str">
        <f ca="1">IF(ISBLANK(INDIRECT("F548"))," ",(INDIRECT("F548")))</f>
        <v xml:space="preserve"> </v>
      </c>
      <c r="BG548" s="50" t="str">
        <f ca="1">IF(ISBLANK(INDIRECT("G548"))," ",(INDIRECT("G548")))</f>
        <v xml:space="preserve"> </v>
      </c>
      <c r="BH548" s="50" t="str">
        <f ca="1">IF(ISBLANK(INDIRECT("H548"))," ",(INDIRECT("H548")))</f>
        <v xml:space="preserve"> </v>
      </c>
      <c r="BI548" s="50" t="str">
        <f ca="1">IF(ISBLANK(INDIRECT("I548"))," ",(INDIRECT("I548")))</f>
        <v xml:space="preserve"> </v>
      </c>
      <c r="BJ548" s="50" t="str">
        <f ca="1">IF(ISBLANK(INDIRECT("J548"))," ",(INDIRECT("J548")))</f>
        <v xml:space="preserve"> </v>
      </c>
      <c r="BK548" s="50" t="str">
        <f ca="1">IF(ISBLANK(INDIRECT("K548"))," ",(INDIRECT("K548")))</f>
        <v xml:space="preserve"> </v>
      </c>
      <c r="BL548" s="50" t="str">
        <f ca="1">IF(ISBLANK(INDIRECT("L548"))," ",(INDIRECT("L548")))</f>
        <v xml:space="preserve"> </v>
      </c>
      <c r="BM548" s="50" t="str">
        <f ca="1">IF(ISBLANK(INDIRECT("M548"))," ",(INDIRECT("M548")))</f>
        <v xml:space="preserve"> </v>
      </c>
      <c r="BN548" s="50" t="str">
        <f ca="1">IF(ISBLANK(INDIRECT("N548"))," ",(INDIRECT("N548")))</f>
        <v xml:space="preserve"> </v>
      </c>
      <c r="BO548" s="40" t="str">
        <f t="shared" ca="1" si="18"/>
        <v xml:space="preserve"> </v>
      </c>
      <c r="BP548" s="50" t="str">
        <f ca="1">IF(ISBLANK(INDIRECT("O548"))," ",(INDIRECT("O548")))</f>
        <v xml:space="preserve"> </v>
      </c>
      <c r="BQ548" s="50" t="str">
        <f ca="1">IF(ISBLANK(INDIRECT("P548"))," ",(INDIRECT("P548")))</f>
        <v xml:space="preserve"> </v>
      </c>
      <c r="BR548" s="50">
        <f ca="1">IF(ISBLANK(INDIRECT("Q548"))," ",(INDIRECT("Q548")))</f>
        <v>0</v>
      </c>
      <c r="BS548" s="50" t="str">
        <f ca="1">IF(ISBLANK(INDIRECT("R548"))," ",(INDIRECT("R548")))</f>
        <v xml:space="preserve"> </v>
      </c>
      <c r="BT548" s="50" t="str">
        <f ca="1">IF(ISBLANK(INDIRECT("S548"))," ",(INDIRECT("S548")))</f>
        <v xml:space="preserve"> </v>
      </c>
      <c r="BU548" s="40"/>
    </row>
    <row r="549" spans="1:73" x14ac:dyDescent="0.25">
      <c r="A549" s="379">
        <v>544</v>
      </c>
      <c r="B549" s="226"/>
      <c r="C549" s="227"/>
      <c r="D549" s="226"/>
      <c r="E549" s="227"/>
      <c r="F549" s="226"/>
      <c r="G549" s="226"/>
      <c r="H549" s="226"/>
      <c r="I549" s="226"/>
      <c r="J549" s="226"/>
      <c r="K549" s="226"/>
      <c r="L549" s="226"/>
      <c r="M549" s="226"/>
      <c r="N549" s="226"/>
      <c r="O549" s="235"/>
      <c r="P549" s="235"/>
      <c r="Q549" s="150">
        <f t="shared" si="19"/>
        <v>0</v>
      </c>
      <c r="R549" s="147"/>
      <c r="S549" s="226"/>
      <c r="BA549" s="50">
        <f ca="1">IF(ISBLANK(INDIRECT("A549"))," ",(INDIRECT("A549")))</f>
        <v>544</v>
      </c>
      <c r="BB549" s="50" t="str">
        <f ca="1">IF(ISBLANK(INDIRECT("B549"))," ",(INDIRECT("B549")))</f>
        <v xml:space="preserve"> </v>
      </c>
      <c r="BC549" s="50" t="str">
        <f ca="1">IF(ISBLANK(INDIRECT("C549"))," ",(INDIRECT("C549")))</f>
        <v xml:space="preserve"> </v>
      </c>
      <c r="BD549" s="50" t="str">
        <f ca="1">IF(ISBLANK(INDIRECT("D549"))," ",(INDIRECT("D549")))</f>
        <v xml:space="preserve"> </v>
      </c>
      <c r="BE549" s="50" t="str">
        <f ca="1">IF(ISBLANK(INDIRECT("E549"))," ",(INDIRECT("E549")))</f>
        <v xml:space="preserve"> </v>
      </c>
      <c r="BF549" s="50" t="str">
        <f ca="1">IF(ISBLANK(INDIRECT("F549"))," ",(INDIRECT("F549")))</f>
        <v xml:space="preserve"> </v>
      </c>
      <c r="BG549" s="50" t="str">
        <f ca="1">IF(ISBLANK(INDIRECT("G549"))," ",(INDIRECT("G549")))</f>
        <v xml:space="preserve"> </v>
      </c>
      <c r="BH549" s="50" t="str">
        <f ca="1">IF(ISBLANK(INDIRECT("H549"))," ",(INDIRECT("H549")))</f>
        <v xml:space="preserve"> </v>
      </c>
      <c r="BI549" s="50" t="str">
        <f ca="1">IF(ISBLANK(INDIRECT("I549"))," ",(INDIRECT("I549")))</f>
        <v xml:space="preserve"> </v>
      </c>
      <c r="BJ549" s="50" t="str">
        <f ca="1">IF(ISBLANK(INDIRECT("J549"))," ",(INDIRECT("J549")))</f>
        <v xml:space="preserve"> </v>
      </c>
      <c r="BK549" s="50" t="str">
        <f ca="1">IF(ISBLANK(INDIRECT("K549"))," ",(INDIRECT("K549")))</f>
        <v xml:space="preserve"> </v>
      </c>
      <c r="BL549" s="50" t="str">
        <f ca="1">IF(ISBLANK(INDIRECT("L549"))," ",(INDIRECT("L549")))</f>
        <v xml:space="preserve"> </v>
      </c>
      <c r="BM549" s="50" t="str">
        <f ca="1">IF(ISBLANK(INDIRECT("M549"))," ",(INDIRECT("M549")))</f>
        <v xml:space="preserve"> </v>
      </c>
      <c r="BN549" s="50" t="str">
        <f ca="1">IF(ISBLANK(INDIRECT("N549"))," ",(INDIRECT("N549")))</f>
        <v xml:space="preserve"> </v>
      </c>
      <c r="BO549" s="40" t="str">
        <f t="shared" ca="1" si="18"/>
        <v xml:space="preserve"> </v>
      </c>
      <c r="BP549" s="50" t="str">
        <f ca="1">IF(ISBLANK(INDIRECT("O549"))," ",(INDIRECT("O549")))</f>
        <v xml:space="preserve"> </v>
      </c>
      <c r="BQ549" s="50" t="str">
        <f ca="1">IF(ISBLANK(INDIRECT("P549"))," ",(INDIRECT("P549")))</f>
        <v xml:space="preserve"> </v>
      </c>
      <c r="BR549" s="50">
        <f ca="1">IF(ISBLANK(INDIRECT("Q549"))," ",(INDIRECT("Q549")))</f>
        <v>0</v>
      </c>
      <c r="BS549" s="50" t="str">
        <f ca="1">IF(ISBLANK(INDIRECT("R549"))," ",(INDIRECT("R549")))</f>
        <v xml:space="preserve"> </v>
      </c>
      <c r="BT549" s="50" t="str">
        <f ca="1">IF(ISBLANK(INDIRECT("S549"))," ",(INDIRECT("S549")))</f>
        <v xml:space="preserve"> </v>
      </c>
      <c r="BU549" s="40"/>
    </row>
    <row r="550" spans="1:73" x14ac:dyDescent="0.25">
      <c r="A550" s="379">
        <v>545</v>
      </c>
      <c r="B550" s="226"/>
      <c r="C550" s="227"/>
      <c r="D550" s="226"/>
      <c r="E550" s="227"/>
      <c r="F550" s="226"/>
      <c r="G550" s="226"/>
      <c r="H550" s="226"/>
      <c r="I550" s="226"/>
      <c r="J550" s="226"/>
      <c r="K550" s="226"/>
      <c r="L550" s="226"/>
      <c r="M550" s="226"/>
      <c r="N550" s="226"/>
      <c r="O550" s="235"/>
      <c r="P550" s="235"/>
      <c r="Q550" s="150">
        <f t="shared" si="19"/>
        <v>0</v>
      </c>
      <c r="R550" s="147"/>
      <c r="S550" s="226"/>
      <c r="BA550" s="50">
        <f ca="1">IF(ISBLANK(INDIRECT("A550"))," ",(INDIRECT("A550")))</f>
        <v>545</v>
      </c>
      <c r="BB550" s="50" t="str">
        <f ca="1">IF(ISBLANK(INDIRECT("B550"))," ",(INDIRECT("B550")))</f>
        <v xml:space="preserve"> </v>
      </c>
      <c r="BC550" s="50" t="str">
        <f ca="1">IF(ISBLANK(INDIRECT("C550"))," ",(INDIRECT("C550")))</f>
        <v xml:space="preserve"> </v>
      </c>
      <c r="BD550" s="50" t="str">
        <f ca="1">IF(ISBLANK(INDIRECT("D550"))," ",(INDIRECT("D550")))</f>
        <v xml:space="preserve"> </v>
      </c>
      <c r="BE550" s="50" t="str">
        <f ca="1">IF(ISBLANK(INDIRECT("E550"))," ",(INDIRECT("E550")))</f>
        <v xml:space="preserve"> </v>
      </c>
      <c r="BF550" s="50" t="str">
        <f ca="1">IF(ISBLANK(INDIRECT("F550"))," ",(INDIRECT("F550")))</f>
        <v xml:space="preserve"> </v>
      </c>
      <c r="BG550" s="50" t="str">
        <f ca="1">IF(ISBLANK(INDIRECT("G550"))," ",(INDIRECT("G550")))</f>
        <v xml:space="preserve"> </v>
      </c>
      <c r="BH550" s="50" t="str">
        <f ca="1">IF(ISBLANK(INDIRECT("H550"))," ",(INDIRECT("H550")))</f>
        <v xml:space="preserve"> </v>
      </c>
      <c r="BI550" s="50" t="str">
        <f ca="1">IF(ISBLANK(INDIRECT("I550"))," ",(INDIRECT("I550")))</f>
        <v xml:space="preserve"> </v>
      </c>
      <c r="BJ550" s="50" t="str">
        <f ca="1">IF(ISBLANK(INDIRECT("J550"))," ",(INDIRECT("J550")))</f>
        <v xml:space="preserve"> </v>
      </c>
      <c r="BK550" s="50" t="str">
        <f ca="1">IF(ISBLANK(INDIRECT("K550"))," ",(INDIRECT("K550")))</f>
        <v xml:space="preserve"> </v>
      </c>
      <c r="BL550" s="50" t="str">
        <f ca="1">IF(ISBLANK(INDIRECT("L550"))," ",(INDIRECT("L550")))</f>
        <v xml:space="preserve"> </v>
      </c>
      <c r="BM550" s="50" t="str">
        <f ca="1">IF(ISBLANK(INDIRECT("M550"))," ",(INDIRECT("M550")))</f>
        <v xml:space="preserve"> </v>
      </c>
      <c r="BN550" s="50" t="str">
        <f ca="1">IF(ISBLANK(INDIRECT("N550"))," ",(INDIRECT("N550")))</f>
        <v xml:space="preserve"> </v>
      </c>
      <c r="BO550" s="40" t="str">
        <f t="shared" ca="1" si="18"/>
        <v xml:space="preserve"> </v>
      </c>
      <c r="BP550" s="50" t="str">
        <f ca="1">IF(ISBLANK(INDIRECT("O550"))," ",(INDIRECT("O550")))</f>
        <v xml:space="preserve"> </v>
      </c>
      <c r="BQ550" s="50" t="str">
        <f ca="1">IF(ISBLANK(INDIRECT("P550"))," ",(INDIRECT("P550")))</f>
        <v xml:space="preserve"> </v>
      </c>
      <c r="BR550" s="50">
        <f ca="1">IF(ISBLANK(INDIRECT("Q550"))," ",(INDIRECT("Q550")))</f>
        <v>0</v>
      </c>
      <c r="BS550" s="50" t="str">
        <f ca="1">IF(ISBLANK(INDIRECT("R550"))," ",(INDIRECT("R550")))</f>
        <v xml:space="preserve"> </v>
      </c>
      <c r="BT550" s="50" t="str">
        <f ca="1">IF(ISBLANK(INDIRECT("S550"))," ",(INDIRECT("S550")))</f>
        <v xml:space="preserve"> </v>
      </c>
      <c r="BU550" s="40"/>
    </row>
    <row r="551" spans="1:73" x14ac:dyDescent="0.25">
      <c r="A551" s="379">
        <v>546</v>
      </c>
      <c r="B551" s="226"/>
      <c r="C551" s="227"/>
      <c r="D551" s="226"/>
      <c r="E551" s="227"/>
      <c r="F551" s="226"/>
      <c r="G551" s="226"/>
      <c r="H551" s="226"/>
      <c r="I551" s="226"/>
      <c r="J551" s="226"/>
      <c r="K551" s="226"/>
      <c r="L551" s="226"/>
      <c r="M551" s="226"/>
      <c r="N551" s="226"/>
      <c r="O551" s="235"/>
      <c r="P551" s="235"/>
      <c r="Q551" s="150">
        <f t="shared" si="19"/>
        <v>0</v>
      </c>
      <c r="R551" s="147"/>
      <c r="S551" s="226"/>
      <c r="BA551" s="50">
        <f ca="1">IF(ISBLANK(INDIRECT("A551"))," ",(INDIRECT("A551")))</f>
        <v>546</v>
      </c>
      <c r="BB551" s="50" t="str">
        <f ca="1">IF(ISBLANK(INDIRECT("B551"))," ",(INDIRECT("B551")))</f>
        <v xml:space="preserve"> </v>
      </c>
      <c r="BC551" s="50" t="str">
        <f ca="1">IF(ISBLANK(INDIRECT("C551"))," ",(INDIRECT("C551")))</f>
        <v xml:space="preserve"> </v>
      </c>
      <c r="BD551" s="50" t="str">
        <f ca="1">IF(ISBLANK(INDIRECT("D551"))," ",(INDIRECT("D551")))</f>
        <v xml:space="preserve"> </v>
      </c>
      <c r="BE551" s="50" t="str">
        <f ca="1">IF(ISBLANK(INDIRECT("E551"))," ",(INDIRECT("E551")))</f>
        <v xml:space="preserve"> </v>
      </c>
      <c r="BF551" s="50" t="str">
        <f ca="1">IF(ISBLANK(INDIRECT("F551"))," ",(INDIRECT("F551")))</f>
        <v xml:space="preserve"> </v>
      </c>
      <c r="BG551" s="50" t="str">
        <f ca="1">IF(ISBLANK(INDIRECT("G551"))," ",(INDIRECT("G551")))</f>
        <v xml:space="preserve"> </v>
      </c>
      <c r="BH551" s="50" t="str">
        <f ca="1">IF(ISBLANK(INDIRECT("H551"))," ",(INDIRECT("H551")))</f>
        <v xml:space="preserve"> </v>
      </c>
      <c r="BI551" s="50" t="str">
        <f ca="1">IF(ISBLANK(INDIRECT("I551"))," ",(INDIRECT("I551")))</f>
        <v xml:space="preserve"> </v>
      </c>
      <c r="BJ551" s="50" t="str">
        <f ca="1">IF(ISBLANK(INDIRECT("J551"))," ",(INDIRECT("J551")))</f>
        <v xml:space="preserve"> </v>
      </c>
      <c r="BK551" s="50" t="str">
        <f ca="1">IF(ISBLANK(INDIRECT("K551"))," ",(INDIRECT("K551")))</f>
        <v xml:space="preserve"> </v>
      </c>
      <c r="BL551" s="50" t="str">
        <f ca="1">IF(ISBLANK(INDIRECT("L551"))," ",(INDIRECT("L551")))</f>
        <v xml:space="preserve"> </v>
      </c>
      <c r="BM551" s="50" t="str">
        <f ca="1">IF(ISBLANK(INDIRECT("M551"))," ",(INDIRECT("M551")))</f>
        <v xml:space="preserve"> </v>
      </c>
      <c r="BN551" s="50" t="str">
        <f ca="1">IF(ISBLANK(INDIRECT("N551"))," ",(INDIRECT("N551")))</f>
        <v xml:space="preserve"> </v>
      </c>
      <c r="BO551" s="40" t="str">
        <f t="shared" ca="1" si="18"/>
        <v xml:space="preserve"> </v>
      </c>
      <c r="BP551" s="50" t="str">
        <f ca="1">IF(ISBLANK(INDIRECT("O551"))," ",(INDIRECT("O551")))</f>
        <v xml:space="preserve"> </v>
      </c>
      <c r="BQ551" s="50" t="str">
        <f ca="1">IF(ISBLANK(INDIRECT("P551"))," ",(INDIRECT("P551")))</f>
        <v xml:space="preserve"> </v>
      </c>
      <c r="BR551" s="50">
        <f ca="1">IF(ISBLANK(INDIRECT("Q551"))," ",(INDIRECT("Q551")))</f>
        <v>0</v>
      </c>
      <c r="BS551" s="50" t="str">
        <f ca="1">IF(ISBLANK(INDIRECT("R551"))," ",(INDIRECT("R551")))</f>
        <v xml:space="preserve"> </v>
      </c>
      <c r="BT551" s="50" t="str">
        <f ca="1">IF(ISBLANK(INDIRECT("S551"))," ",(INDIRECT("S551")))</f>
        <v xml:space="preserve"> </v>
      </c>
      <c r="BU551" s="40"/>
    </row>
    <row r="552" spans="1:73" x14ac:dyDescent="0.25">
      <c r="A552" s="379">
        <v>547</v>
      </c>
      <c r="B552" s="226"/>
      <c r="C552" s="227"/>
      <c r="D552" s="226"/>
      <c r="E552" s="227"/>
      <c r="F552" s="226"/>
      <c r="G552" s="226"/>
      <c r="H552" s="226"/>
      <c r="I552" s="226"/>
      <c r="J552" s="226"/>
      <c r="K552" s="226"/>
      <c r="L552" s="226"/>
      <c r="M552" s="226"/>
      <c r="N552" s="226"/>
      <c r="O552" s="235"/>
      <c r="P552" s="235"/>
      <c r="Q552" s="150">
        <f t="shared" si="19"/>
        <v>0</v>
      </c>
      <c r="R552" s="147"/>
      <c r="S552" s="226"/>
      <c r="BA552" s="50">
        <f ca="1">IF(ISBLANK(INDIRECT("A552"))," ",(INDIRECT("A552")))</f>
        <v>547</v>
      </c>
      <c r="BB552" s="50" t="str">
        <f ca="1">IF(ISBLANK(INDIRECT("B552"))," ",(INDIRECT("B552")))</f>
        <v xml:space="preserve"> </v>
      </c>
      <c r="BC552" s="50" t="str">
        <f ca="1">IF(ISBLANK(INDIRECT("C552"))," ",(INDIRECT("C552")))</f>
        <v xml:space="preserve"> </v>
      </c>
      <c r="BD552" s="50" t="str">
        <f ca="1">IF(ISBLANK(INDIRECT("D552"))," ",(INDIRECT("D552")))</f>
        <v xml:space="preserve"> </v>
      </c>
      <c r="BE552" s="50" t="str">
        <f ca="1">IF(ISBLANK(INDIRECT("E552"))," ",(INDIRECT("E552")))</f>
        <v xml:space="preserve"> </v>
      </c>
      <c r="BF552" s="50" t="str">
        <f ca="1">IF(ISBLANK(INDIRECT("F552"))," ",(INDIRECT("F552")))</f>
        <v xml:space="preserve"> </v>
      </c>
      <c r="BG552" s="50" t="str">
        <f ca="1">IF(ISBLANK(INDIRECT("G552"))," ",(INDIRECT("G552")))</f>
        <v xml:space="preserve"> </v>
      </c>
      <c r="BH552" s="50" t="str">
        <f ca="1">IF(ISBLANK(INDIRECT("H552"))," ",(INDIRECT("H552")))</f>
        <v xml:space="preserve"> </v>
      </c>
      <c r="BI552" s="50" t="str">
        <f ca="1">IF(ISBLANK(INDIRECT("I552"))," ",(INDIRECT("I552")))</f>
        <v xml:space="preserve"> </v>
      </c>
      <c r="BJ552" s="50" t="str">
        <f ca="1">IF(ISBLANK(INDIRECT("J552"))," ",(INDIRECT("J552")))</f>
        <v xml:space="preserve"> </v>
      </c>
      <c r="BK552" s="50" t="str">
        <f ca="1">IF(ISBLANK(INDIRECT("K552"))," ",(INDIRECT("K552")))</f>
        <v xml:space="preserve"> </v>
      </c>
      <c r="BL552" s="50" t="str">
        <f ca="1">IF(ISBLANK(INDIRECT("L552"))," ",(INDIRECT("L552")))</f>
        <v xml:space="preserve"> </v>
      </c>
      <c r="BM552" s="50" t="str">
        <f ca="1">IF(ISBLANK(INDIRECT("M552"))," ",(INDIRECT("M552")))</f>
        <v xml:space="preserve"> </v>
      </c>
      <c r="BN552" s="50" t="str">
        <f ca="1">IF(ISBLANK(INDIRECT("N552"))," ",(INDIRECT("N552")))</f>
        <v xml:space="preserve"> </v>
      </c>
      <c r="BO552" s="40" t="str">
        <f t="shared" ca="1" si="18"/>
        <v xml:space="preserve"> </v>
      </c>
      <c r="BP552" s="50" t="str">
        <f ca="1">IF(ISBLANK(INDIRECT("O552"))," ",(INDIRECT("O552")))</f>
        <v xml:space="preserve"> </v>
      </c>
      <c r="BQ552" s="50" t="str">
        <f ca="1">IF(ISBLANK(INDIRECT("P552"))," ",(INDIRECT("P552")))</f>
        <v xml:space="preserve"> </v>
      </c>
      <c r="BR552" s="50">
        <f ca="1">IF(ISBLANK(INDIRECT("Q552"))," ",(INDIRECT("Q552")))</f>
        <v>0</v>
      </c>
      <c r="BS552" s="50" t="str">
        <f ca="1">IF(ISBLANK(INDIRECT("R552"))," ",(INDIRECT("R552")))</f>
        <v xml:space="preserve"> </v>
      </c>
      <c r="BT552" s="50" t="str">
        <f ca="1">IF(ISBLANK(INDIRECT("S552"))," ",(INDIRECT("S552")))</f>
        <v xml:space="preserve"> </v>
      </c>
      <c r="BU552" s="40"/>
    </row>
    <row r="553" spans="1:73" x14ac:dyDescent="0.25">
      <c r="A553" s="379">
        <v>548</v>
      </c>
      <c r="B553" s="226"/>
      <c r="C553" s="227"/>
      <c r="D553" s="226"/>
      <c r="E553" s="227"/>
      <c r="F553" s="226"/>
      <c r="G553" s="226"/>
      <c r="H553" s="226"/>
      <c r="I553" s="226"/>
      <c r="J553" s="226"/>
      <c r="K553" s="226"/>
      <c r="L553" s="226"/>
      <c r="M553" s="226"/>
      <c r="N553" s="226"/>
      <c r="O553" s="235"/>
      <c r="P553" s="235"/>
      <c r="Q553" s="150">
        <f t="shared" si="19"/>
        <v>0</v>
      </c>
      <c r="R553" s="147"/>
      <c r="S553" s="226"/>
      <c r="BA553" s="50">
        <f ca="1">IF(ISBLANK(INDIRECT("A553"))," ",(INDIRECT("A553")))</f>
        <v>548</v>
      </c>
      <c r="BB553" s="50" t="str">
        <f ca="1">IF(ISBLANK(INDIRECT("B553"))," ",(INDIRECT("B553")))</f>
        <v xml:space="preserve"> </v>
      </c>
      <c r="BC553" s="50" t="str">
        <f ca="1">IF(ISBLANK(INDIRECT("C553"))," ",(INDIRECT("C553")))</f>
        <v xml:space="preserve"> </v>
      </c>
      <c r="BD553" s="50" t="str">
        <f ca="1">IF(ISBLANK(INDIRECT("D553"))," ",(INDIRECT("D553")))</f>
        <v xml:space="preserve"> </v>
      </c>
      <c r="BE553" s="50" t="str">
        <f ca="1">IF(ISBLANK(INDIRECT("E553"))," ",(INDIRECT("E553")))</f>
        <v xml:space="preserve"> </v>
      </c>
      <c r="BF553" s="50" t="str">
        <f ca="1">IF(ISBLANK(INDIRECT("F553"))," ",(INDIRECT("F553")))</f>
        <v xml:space="preserve"> </v>
      </c>
      <c r="BG553" s="50" t="str">
        <f ca="1">IF(ISBLANK(INDIRECT("G553"))," ",(INDIRECT("G553")))</f>
        <v xml:space="preserve"> </v>
      </c>
      <c r="BH553" s="50" t="str">
        <f ca="1">IF(ISBLANK(INDIRECT("H553"))," ",(INDIRECT("H553")))</f>
        <v xml:space="preserve"> </v>
      </c>
      <c r="BI553" s="50" t="str">
        <f ca="1">IF(ISBLANK(INDIRECT("I553"))," ",(INDIRECT("I553")))</f>
        <v xml:space="preserve"> </v>
      </c>
      <c r="BJ553" s="50" t="str">
        <f ca="1">IF(ISBLANK(INDIRECT("J553"))," ",(INDIRECT("J553")))</f>
        <v xml:space="preserve"> </v>
      </c>
      <c r="BK553" s="50" t="str">
        <f ca="1">IF(ISBLANK(INDIRECT("K553"))," ",(INDIRECT("K553")))</f>
        <v xml:space="preserve"> </v>
      </c>
      <c r="BL553" s="50" t="str">
        <f ca="1">IF(ISBLANK(INDIRECT("L553"))," ",(INDIRECT("L553")))</f>
        <v xml:space="preserve"> </v>
      </c>
      <c r="BM553" s="50" t="str">
        <f ca="1">IF(ISBLANK(INDIRECT("M553"))," ",(INDIRECT("M553")))</f>
        <v xml:space="preserve"> </v>
      </c>
      <c r="BN553" s="50" t="str">
        <f ca="1">IF(ISBLANK(INDIRECT("N553"))," ",(INDIRECT("N553")))</f>
        <v xml:space="preserve"> </v>
      </c>
      <c r="BO553" s="40" t="str">
        <f t="shared" ca="1" si="18"/>
        <v xml:space="preserve"> </v>
      </c>
      <c r="BP553" s="50" t="str">
        <f ca="1">IF(ISBLANK(INDIRECT("O553"))," ",(INDIRECT("O553")))</f>
        <v xml:space="preserve"> </v>
      </c>
      <c r="BQ553" s="50" t="str">
        <f ca="1">IF(ISBLANK(INDIRECT("P553"))," ",(INDIRECT("P553")))</f>
        <v xml:space="preserve"> </v>
      </c>
      <c r="BR553" s="50">
        <f ca="1">IF(ISBLANK(INDIRECT("Q553"))," ",(INDIRECT("Q553")))</f>
        <v>0</v>
      </c>
      <c r="BS553" s="50" t="str">
        <f ca="1">IF(ISBLANK(INDIRECT("R553"))," ",(INDIRECT("R553")))</f>
        <v xml:space="preserve"> </v>
      </c>
      <c r="BT553" s="50" t="str">
        <f ca="1">IF(ISBLANK(INDIRECT("S553"))," ",(INDIRECT("S553")))</f>
        <v xml:space="preserve"> </v>
      </c>
      <c r="BU553" s="40"/>
    </row>
    <row r="554" spans="1:73" x14ac:dyDescent="0.25">
      <c r="A554" s="379">
        <v>549</v>
      </c>
      <c r="B554" s="226"/>
      <c r="C554" s="227"/>
      <c r="D554" s="226"/>
      <c r="E554" s="227"/>
      <c r="F554" s="226"/>
      <c r="G554" s="226"/>
      <c r="H554" s="226"/>
      <c r="I554" s="226"/>
      <c r="J554" s="226"/>
      <c r="K554" s="226"/>
      <c r="L554" s="226"/>
      <c r="M554" s="226"/>
      <c r="N554" s="226"/>
      <c r="O554" s="235"/>
      <c r="P554" s="235"/>
      <c r="Q554" s="150">
        <f t="shared" si="19"/>
        <v>0</v>
      </c>
      <c r="R554" s="147"/>
      <c r="S554" s="226"/>
      <c r="BA554" s="50">
        <f ca="1">IF(ISBLANK(INDIRECT("A554"))," ",(INDIRECT("A554")))</f>
        <v>549</v>
      </c>
      <c r="BB554" s="50" t="str">
        <f ca="1">IF(ISBLANK(INDIRECT("B554"))," ",(INDIRECT("B554")))</f>
        <v xml:space="preserve"> </v>
      </c>
      <c r="BC554" s="50" t="str">
        <f ca="1">IF(ISBLANK(INDIRECT("C554"))," ",(INDIRECT("C554")))</f>
        <v xml:space="preserve"> </v>
      </c>
      <c r="BD554" s="50" t="str">
        <f ca="1">IF(ISBLANK(INDIRECT("D554"))," ",(INDIRECT("D554")))</f>
        <v xml:space="preserve"> </v>
      </c>
      <c r="BE554" s="50" t="str">
        <f ca="1">IF(ISBLANK(INDIRECT("E554"))," ",(INDIRECT("E554")))</f>
        <v xml:space="preserve"> </v>
      </c>
      <c r="BF554" s="50" t="str">
        <f ca="1">IF(ISBLANK(INDIRECT("F554"))," ",(INDIRECT("F554")))</f>
        <v xml:space="preserve"> </v>
      </c>
      <c r="BG554" s="50" t="str">
        <f ca="1">IF(ISBLANK(INDIRECT("G554"))," ",(INDIRECT("G554")))</f>
        <v xml:space="preserve"> </v>
      </c>
      <c r="BH554" s="50" t="str">
        <f ca="1">IF(ISBLANK(INDIRECT("H554"))," ",(INDIRECT("H554")))</f>
        <v xml:space="preserve"> </v>
      </c>
      <c r="BI554" s="50" t="str">
        <f ca="1">IF(ISBLANK(INDIRECT("I554"))," ",(INDIRECT("I554")))</f>
        <v xml:space="preserve"> </v>
      </c>
      <c r="BJ554" s="50" t="str">
        <f ca="1">IF(ISBLANK(INDIRECT("J554"))," ",(INDIRECT("J554")))</f>
        <v xml:space="preserve"> </v>
      </c>
      <c r="BK554" s="50" t="str">
        <f ca="1">IF(ISBLANK(INDIRECT("K554"))," ",(INDIRECT("K554")))</f>
        <v xml:space="preserve"> </v>
      </c>
      <c r="BL554" s="50" t="str">
        <f ca="1">IF(ISBLANK(INDIRECT("L554"))," ",(INDIRECT("L554")))</f>
        <v xml:space="preserve"> </v>
      </c>
      <c r="BM554" s="50" t="str">
        <f ca="1">IF(ISBLANK(INDIRECT("M554"))," ",(INDIRECT("M554")))</f>
        <v xml:space="preserve"> </v>
      </c>
      <c r="BN554" s="50" t="str">
        <f ca="1">IF(ISBLANK(INDIRECT("N554"))," ",(INDIRECT("N554")))</f>
        <v xml:space="preserve"> </v>
      </c>
      <c r="BO554" s="40" t="str">
        <f t="shared" ca="1" si="18"/>
        <v xml:space="preserve"> </v>
      </c>
      <c r="BP554" s="50" t="str">
        <f ca="1">IF(ISBLANK(INDIRECT("O554"))," ",(INDIRECT("O554")))</f>
        <v xml:space="preserve"> </v>
      </c>
      <c r="BQ554" s="50" t="str">
        <f ca="1">IF(ISBLANK(INDIRECT("P554"))," ",(INDIRECT("P554")))</f>
        <v xml:space="preserve"> </v>
      </c>
      <c r="BR554" s="50">
        <f ca="1">IF(ISBLANK(INDIRECT("Q554"))," ",(INDIRECT("Q554")))</f>
        <v>0</v>
      </c>
      <c r="BS554" s="50" t="str">
        <f ca="1">IF(ISBLANK(INDIRECT("R554"))," ",(INDIRECT("R554")))</f>
        <v xml:space="preserve"> </v>
      </c>
      <c r="BT554" s="50" t="str">
        <f ca="1">IF(ISBLANK(INDIRECT("S554"))," ",(INDIRECT("S554")))</f>
        <v xml:space="preserve"> </v>
      </c>
      <c r="BU554" s="40"/>
    </row>
    <row r="555" spans="1:73" x14ac:dyDescent="0.25">
      <c r="A555" s="379">
        <v>550</v>
      </c>
      <c r="B555" s="226"/>
      <c r="C555" s="227"/>
      <c r="D555" s="226"/>
      <c r="E555" s="227"/>
      <c r="F555" s="226"/>
      <c r="G555" s="226"/>
      <c r="H555" s="226"/>
      <c r="I555" s="226"/>
      <c r="J555" s="226"/>
      <c r="K555" s="226"/>
      <c r="L555" s="226"/>
      <c r="M555" s="226"/>
      <c r="N555" s="226"/>
      <c r="O555" s="235"/>
      <c r="P555" s="235"/>
      <c r="Q555" s="150">
        <f t="shared" si="19"/>
        <v>0</v>
      </c>
      <c r="R555" s="147"/>
      <c r="S555" s="226"/>
      <c r="BA555" s="50">
        <f ca="1">IF(ISBLANK(INDIRECT("A555"))," ",(INDIRECT("A555")))</f>
        <v>550</v>
      </c>
      <c r="BB555" s="50" t="str">
        <f ca="1">IF(ISBLANK(INDIRECT("B555"))," ",(INDIRECT("B555")))</f>
        <v xml:space="preserve"> </v>
      </c>
      <c r="BC555" s="50" t="str">
        <f ca="1">IF(ISBLANK(INDIRECT("C555"))," ",(INDIRECT("C555")))</f>
        <v xml:space="preserve"> </v>
      </c>
      <c r="BD555" s="50" t="str">
        <f ca="1">IF(ISBLANK(INDIRECT("D555"))," ",(INDIRECT("D555")))</f>
        <v xml:space="preserve"> </v>
      </c>
      <c r="BE555" s="50" t="str">
        <f ca="1">IF(ISBLANK(INDIRECT("E555"))," ",(INDIRECT("E555")))</f>
        <v xml:space="preserve"> </v>
      </c>
      <c r="BF555" s="50" t="str">
        <f ca="1">IF(ISBLANK(INDIRECT("F555"))," ",(INDIRECT("F555")))</f>
        <v xml:space="preserve"> </v>
      </c>
      <c r="BG555" s="50" t="str">
        <f ca="1">IF(ISBLANK(INDIRECT("G555"))," ",(INDIRECT("G555")))</f>
        <v xml:space="preserve"> </v>
      </c>
      <c r="BH555" s="50" t="str">
        <f ca="1">IF(ISBLANK(INDIRECT("H555"))," ",(INDIRECT("H555")))</f>
        <v xml:space="preserve"> </v>
      </c>
      <c r="BI555" s="50" t="str">
        <f ca="1">IF(ISBLANK(INDIRECT("I555"))," ",(INDIRECT("I555")))</f>
        <v xml:space="preserve"> </v>
      </c>
      <c r="BJ555" s="50" t="str">
        <f ca="1">IF(ISBLANK(INDIRECT("J555"))," ",(INDIRECT("J555")))</f>
        <v xml:space="preserve"> </v>
      </c>
      <c r="BK555" s="50" t="str">
        <f ca="1">IF(ISBLANK(INDIRECT("K555"))," ",(INDIRECT("K555")))</f>
        <v xml:space="preserve"> </v>
      </c>
      <c r="BL555" s="50" t="str">
        <f ca="1">IF(ISBLANK(INDIRECT("L555"))," ",(INDIRECT("L555")))</f>
        <v xml:space="preserve"> </v>
      </c>
      <c r="BM555" s="50" t="str">
        <f ca="1">IF(ISBLANK(INDIRECT("M555"))," ",(INDIRECT("M555")))</f>
        <v xml:space="preserve"> </v>
      </c>
      <c r="BN555" s="50" t="str">
        <f ca="1">IF(ISBLANK(INDIRECT("N555"))," ",(INDIRECT("N555")))</f>
        <v xml:space="preserve"> </v>
      </c>
      <c r="BO555" s="40" t="str">
        <f t="shared" ca="1" si="18"/>
        <v xml:space="preserve"> </v>
      </c>
      <c r="BP555" s="50" t="str">
        <f ca="1">IF(ISBLANK(INDIRECT("O555"))," ",(INDIRECT("O555")))</f>
        <v xml:space="preserve"> </v>
      </c>
      <c r="BQ555" s="50" t="str">
        <f ca="1">IF(ISBLANK(INDIRECT("P555"))," ",(INDIRECT("P555")))</f>
        <v xml:space="preserve"> </v>
      </c>
      <c r="BR555" s="50">
        <f ca="1">IF(ISBLANK(INDIRECT("Q555"))," ",(INDIRECT("Q555")))</f>
        <v>0</v>
      </c>
      <c r="BS555" s="50" t="str">
        <f ca="1">IF(ISBLANK(INDIRECT("R555"))," ",(INDIRECT("R555")))</f>
        <v xml:space="preserve"> </v>
      </c>
      <c r="BT555" s="50" t="str">
        <f ca="1">IF(ISBLANK(INDIRECT("S555"))," ",(INDIRECT("S555")))</f>
        <v xml:space="preserve"> </v>
      </c>
      <c r="BU555" s="40"/>
    </row>
    <row r="556" spans="1:73" x14ac:dyDescent="0.25">
      <c r="A556" s="379">
        <v>551</v>
      </c>
      <c r="B556" s="226"/>
      <c r="C556" s="227"/>
      <c r="D556" s="226"/>
      <c r="E556" s="227"/>
      <c r="F556" s="226"/>
      <c r="G556" s="226"/>
      <c r="H556" s="226"/>
      <c r="I556" s="226"/>
      <c r="J556" s="226"/>
      <c r="K556" s="226"/>
      <c r="L556" s="226"/>
      <c r="M556" s="226"/>
      <c r="N556" s="226"/>
      <c r="O556" s="235"/>
      <c r="P556" s="235"/>
      <c r="Q556" s="150">
        <f t="shared" si="19"/>
        <v>0</v>
      </c>
      <c r="R556" s="147"/>
      <c r="S556" s="226"/>
      <c r="BA556" s="50">
        <f ca="1">IF(ISBLANK(INDIRECT("A556"))," ",(INDIRECT("A556")))</f>
        <v>551</v>
      </c>
      <c r="BB556" s="50" t="str">
        <f ca="1">IF(ISBLANK(INDIRECT("B556"))," ",(INDIRECT("B556")))</f>
        <v xml:space="preserve"> </v>
      </c>
      <c r="BC556" s="50" t="str">
        <f ca="1">IF(ISBLANK(INDIRECT("C556"))," ",(INDIRECT("C556")))</f>
        <v xml:space="preserve"> </v>
      </c>
      <c r="BD556" s="50" t="str">
        <f ca="1">IF(ISBLANK(INDIRECT("D556"))," ",(INDIRECT("D556")))</f>
        <v xml:space="preserve"> </v>
      </c>
      <c r="BE556" s="50" t="str">
        <f ca="1">IF(ISBLANK(INDIRECT("E556"))," ",(INDIRECT("E556")))</f>
        <v xml:space="preserve"> </v>
      </c>
      <c r="BF556" s="50" t="str">
        <f ca="1">IF(ISBLANK(INDIRECT("F556"))," ",(INDIRECT("F556")))</f>
        <v xml:space="preserve"> </v>
      </c>
      <c r="BG556" s="50" t="str">
        <f ca="1">IF(ISBLANK(INDIRECT("G556"))," ",(INDIRECT("G556")))</f>
        <v xml:space="preserve"> </v>
      </c>
      <c r="BH556" s="50" t="str">
        <f ca="1">IF(ISBLANK(INDIRECT("H556"))," ",(INDIRECT("H556")))</f>
        <v xml:space="preserve"> </v>
      </c>
      <c r="BI556" s="50" t="str">
        <f ca="1">IF(ISBLANK(INDIRECT("I556"))," ",(INDIRECT("I556")))</f>
        <v xml:space="preserve"> </v>
      </c>
      <c r="BJ556" s="50" t="str">
        <f ca="1">IF(ISBLANK(INDIRECT("J556"))," ",(INDIRECT("J556")))</f>
        <v xml:space="preserve"> </v>
      </c>
      <c r="BK556" s="50" t="str">
        <f ca="1">IF(ISBLANK(INDIRECT("K556"))," ",(INDIRECT("K556")))</f>
        <v xml:space="preserve"> </v>
      </c>
      <c r="BL556" s="50" t="str">
        <f ca="1">IF(ISBLANK(INDIRECT("L556"))," ",(INDIRECT("L556")))</f>
        <v xml:space="preserve"> </v>
      </c>
      <c r="BM556" s="50" t="str">
        <f ca="1">IF(ISBLANK(INDIRECT("M556"))," ",(INDIRECT("M556")))</f>
        <v xml:space="preserve"> </v>
      </c>
      <c r="BN556" s="50" t="str">
        <f ca="1">IF(ISBLANK(INDIRECT("N556"))," ",(INDIRECT("N556")))</f>
        <v xml:space="preserve"> </v>
      </c>
      <c r="BO556" s="40" t="str">
        <f t="shared" ca="1" si="18"/>
        <v xml:space="preserve"> </v>
      </c>
      <c r="BP556" s="50" t="str">
        <f ca="1">IF(ISBLANK(INDIRECT("O556"))," ",(INDIRECT("O556")))</f>
        <v xml:space="preserve"> </v>
      </c>
      <c r="BQ556" s="50" t="str">
        <f ca="1">IF(ISBLANK(INDIRECT("P556"))," ",(INDIRECT("P556")))</f>
        <v xml:space="preserve"> </v>
      </c>
      <c r="BR556" s="50">
        <f ca="1">IF(ISBLANK(INDIRECT("Q556"))," ",(INDIRECT("Q556")))</f>
        <v>0</v>
      </c>
      <c r="BS556" s="50" t="str">
        <f ca="1">IF(ISBLANK(INDIRECT("R556"))," ",(INDIRECT("R556")))</f>
        <v xml:space="preserve"> </v>
      </c>
      <c r="BT556" s="50" t="str">
        <f ca="1">IF(ISBLANK(INDIRECT("S556"))," ",(INDIRECT("S556")))</f>
        <v xml:space="preserve"> </v>
      </c>
      <c r="BU556" s="40"/>
    </row>
    <row r="557" spans="1:73" x14ac:dyDescent="0.25">
      <c r="A557" s="379">
        <v>552</v>
      </c>
      <c r="B557" s="226"/>
      <c r="C557" s="227"/>
      <c r="D557" s="226"/>
      <c r="E557" s="227"/>
      <c r="F557" s="226"/>
      <c r="G557" s="226"/>
      <c r="H557" s="226"/>
      <c r="I557" s="226"/>
      <c r="J557" s="226"/>
      <c r="K557" s="226"/>
      <c r="L557" s="226"/>
      <c r="M557" s="226"/>
      <c r="N557" s="226"/>
      <c r="O557" s="235"/>
      <c r="P557" s="235"/>
      <c r="Q557" s="150">
        <f t="shared" si="19"/>
        <v>0</v>
      </c>
      <c r="R557" s="147"/>
      <c r="S557" s="226"/>
      <c r="BA557" s="50">
        <f ca="1">IF(ISBLANK(INDIRECT("A557"))," ",(INDIRECT("A557")))</f>
        <v>552</v>
      </c>
      <c r="BB557" s="50" t="str">
        <f ca="1">IF(ISBLANK(INDIRECT("B557"))," ",(INDIRECT("B557")))</f>
        <v xml:space="preserve"> </v>
      </c>
      <c r="BC557" s="50" t="str">
        <f ca="1">IF(ISBLANK(INDIRECT("C557"))," ",(INDIRECT("C557")))</f>
        <v xml:space="preserve"> </v>
      </c>
      <c r="BD557" s="50" t="str">
        <f ca="1">IF(ISBLANK(INDIRECT("D557"))," ",(INDIRECT("D557")))</f>
        <v xml:space="preserve"> </v>
      </c>
      <c r="BE557" s="50" t="str">
        <f ca="1">IF(ISBLANK(INDIRECT("E557"))," ",(INDIRECT("E557")))</f>
        <v xml:space="preserve"> </v>
      </c>
      <c r="BF557" s="50" t="str">
        <f ca="1">IF(ISBLANK(INDIRECT("F557"))," ",(INDIRECT("F557")))</f>
        <v xml:space="preserve"> </v>
      </c>
      <c r="BG557" s="50" t="str">
        <f ca="1">IF(ISBLANK(INDIRECT("G557"))," ",(INDIRECT("G557")))</f>
        <v xml:space="preserve"> </v>
      </c>
      <c r="BH557" s="50" t="str">
        <f ca="1">IF(ISBLANK(INDIRECT("H557"))," ",(INDIRECT("H557")))</f>
        <v xml:space="preserve"> </v>
      </c>
      <c r="BI557" s="50" t="str">
        <f ca="1">IF(ISBLANK(INDIRECT("I557"))," ",(INDIRECT("I557")))</f>
        <v xml:space="preserve"> </v>
      </c>
      <c r="BJ557" s="50" t="str">
        <f ca="1">IF(ISBLANK(INDIRECT("J557"))," ",(INDIRECT("J557")))</f>
        <v xml:space="preserve"> </v>
      </c>
      <c r="BK557" s="50" t="str">
        <f ca="1">IF(ISBLANK(INDIRECT("K557"))," ",(INDIRECT("K557")))</f>
        <v xml:space="preserve"> </v>
      </c>
      <c r="BL557" s="50" t="str">
        <f ca="1">IF(ISBLANK(INDIRECT("L557"))," ",(INDIRECT("L557")))</f>
        <v xml:space="preserve"> </v>
      </c>
      <c r="BM557" s="50" t="str">
        <f ca="1">IF(ISBLANK(INDIRECT("M557"))," ",(INDIRECT("M557")))</f>
        <v xml:space="preserve"> </v>
      </c>
      <c r="BN557" s="50" t="str">
        <f ca="1">IF(ISBLANK(INDIRECT("N557"))," ",(INDIRECT("N557")))</f>
        <v xml:space="preserve"> </v>
      </c>
      <c r="BO557" s="40" t="str">
        <f t="shared" ca="1" si="18"/>
        <v xml:space="preserve"> </v>
      </c>
      <c r="BP557" s="50" t="str">
        <f ca="1">IF(ISBLANK(INDIRECT("O557"))," ",(INDIRECT("O557")))</f>
        <v xml:space="preserve"> </v>
      </c>
      <c r="BQ557" s="50" t="str">
        <f ca="1">IF(ISBLANK(INDIRECT("P557"))," ",(INDIRECT("P557")))</f>
        <v xml:space="preserve"> </v>
      </c>
      <c r="BR557" s="50">
        <f ca="1">IF(ISBLANK(INDIRECT("Q557"))," ",(INDIRECT("Q557")))</f>
        <v>0</v>
      </c>
      <c r="BS557" s="50" t="str">
        <f ca="1">IF(ISBLANK(INDIRECT("R557"))," ",(INDIRECT("R557")))</f>
        <v xml:space="preserve"> </v>
      </c>
      <c r="BT557" s="50" t="str">
        <f ca="1">IF(ISBLANK(INDIRECT("S557"))," ",(INDIRECT("S557")))</f>
        <v xml:space="preserve"> </v>
      </c>
      <c r="BU557" s="40"/>
    </row>
    <row r="558" spans="1:73" x14ac:dyDescent="0.25">
      <c r="A558" s="379">
        <v>553</v>
      </c>
      <c r="B558" s="226"/>
      <c r="C558" s="227"/>
      <c r="D558" s="226"/>
      <c r="E558" s="227"/>
      <c r="F558" s="226"/>
      <c r="G558" s="226"/>
      <c r="H558" s="226"/>
      <c r="I558" s="226"/>
      <c r="J558" s="226"/>
      <c r="K558" s="226"/>
      <c r="L558" s="226"/>
      <c r="M558" s="226"/>
      <c r="N558" s="226"/>
      <c r="O558" s="235"/>
      <c r="P558" s="235"/>
      <c r="Q558" s="150">
        <f t="shared" si="19"/>
        <v>0</v>
      </c>
      <c r="R558" s="147"/>
      <c r="S558" s="226"/>
      <c r="BA558" s="50">
        <f ca="1">IF(ISBLANK(INDIRECT("A558"))," ",(INDIRECT("A558")))</f>
        <v>553</v>
      </c>
      <c r="BB558" s="50" t="str">
        <f ca="1">IF(ISBLANK(INDIRECT("B558"))," ",(INDIRECT("B558")))</f>
        <v xml:space="preserve"> </v>
      </c>
      <c r="BC558" s="50" t="str">
        <f ca="1">IF(ISBLANK(INDIRECT("C558"))," ",(INDIRECT("C558")))</f>
        <v xml:space="preserve"> </v>
      </c>
      <c r="BD558" s="50" t="str">
        <f ca="1">IF(ISBLANK(INDIRECT("D558"))," ",(INDIRECT("D558")))</f>
        <v xml:space="preserve"> </v>
      </c>
      <c r="BE558" s="50" t="str">
        <f ca="1">IF(ISBLANK(INDIRECT("E558"))," ",(INDIRECT("E558")))</f>
        <v xml:space="preserve"> </v>
      </c>
      <c r="BF558" s="50" t="str">
        <f ca="1">IF(ISBLANK(INDIRECT("F558"))," ",(INDIRECT("F558")))</f>
        <v xml:space="preserve"> </v>
      </c>
      <c r="BG558" s="50" t="str">
        <f ca="1">IF(ISBLANK(INDIRECT("G558"))," ",(INDIRECT("G558")))</f>
        <v xml:space="preserve"> </v>
      </c>
      <c r="BH558" s="50" t="str">
        <f ca="1">IF(ISBLANK(INDIRECT("H558"))," ",(INDIRECT("H558")))</f>
        <v xml:space="preserve"> </v>
      </c>
      <c r="BI558" s="50" t="str">
        <f ca="1">IF(ISBLANK(INDIRECT("I558"))," ",(INDIRECT("I558")))</f>
        <v xml:space="preserve"> </v>
      </c>
      <c r="BJ558" s="50" t="str">
        <f ca="1">IF(ISBLANK(INDIRECT("J558"))," ",(INDIRECT("J558")))</f>
        <v xml:space="preserve"> </v>
      </c>
      <c r="BK558" s="50" t="str">
        <f ca="1">IF(ISBLANK(INDIRECT("K558"))," ",(INDIRECT("K558")))</f>
        <v xml:space="preserve"> </v>
      </c>
      <c r="BL558" s="50" t="str">
        <f ca="1">IF(ISBLANK(INDIRECT("L558"))," ",(INDIRECT("L558")))</f>
        <v xml:space="preserve"> </v>
      </c>
      <c r="BM558" s="50" t="str">
        <f ca="1">IF(ISBLANK(INDIRECT("M558"))," ",(INDIRECT("M558")))</f>
        <v xml:space="preserve"> </v>
      </c>
      <c r="BN558" s="50" t="str">
        <f ca="1">IF(ISBLANK(INDIRECT("N558"))," ",(INDIRECT("N558")))</f>
        <v xml:space="preserve"> </v>
      </c>
      <c r="BO558" s="40" t="str">
        <f t="shared" ca="1" si="18"/>
        <v xml:space="preserve"> </v>
      </c>
      <c r="BP558" s="50" t="str">
        <f ca="1">IF(ISBLANK(INDIRECT("O558"))," ",(INDIRECT("O558")))</f>
        <v xml:space="preserve"> </v>
      </c>
      <c r="BQ558" s="50" t="str">
        <f ca="1">IF(ISBLANK(INDIRECT("P558"))," ",(INDIRECT("P558")))</f>
        <v xml:space="preserve"> </v>
      </c>
      <c r="BR558" s="50">
        <f ca="1">IF(ISBLANK(INDIRECT("Q558"))," ",(INDIRECT("Q558")))</f>
        <v>0</v>
      </c>
      <c r="BS558" s="50" t="str">
        <f ca="1">IF(ISBLANK(INDIRECT("R558"))," ",(INDIRECT("R558")))</f>
        <v xml:space="preserve"> </v>
      </c>
      <c r="BT558" s="50" t="str">
        <f ca="1">IF(ISBLANK(INDIRECT("S558"))," ",(INDIRECT("S558")))</f>
        <v xml:space="preserve"> </v>
      </c>
      <c r="BU558" s="40"/>
    </row>
    <row r="559" spans="1:73" x14ac:dyDescent="0.25">
      <c r="A559" s="379">
        <v>554</v>
      </c>
      <c r="B559" s="226"/>
      <c r="C559" s="227"/>
      <c r="D559" s="226"/>
      <c r="E559" s="227"/>
      <c r="F559" s="226"/>
      <c r="G559" s="226"/>
      <c r="H559" s="226"/>
      <c r="I559" s="226"/>
      <c r="J559" s="226"/>
      <c r="K559" s="226"/>
      <c r="L559" s="226"/>
      <c r="M559" s="226"/>
      <c r="N559" s="226"/>
      <c r="O559" s="235"/>
      <c r="P559" s="235"/>
      <c r="Q559" s="150">
        <f t="shared" si="19"/>
        <v>0</v>
      </c>
      <c r="R559" s="147"/>
      <c r="S559" s="226"/>
      <c r="BA559" s="50">
        <f ca="1">IF(ISBLANK(INDIRECT("A559"))," ",(INDIRECT("A559")))</f>
        <v>554</v>
      </c>
      <c r="BB559" s="50" t="str">
        <f ca="1">IF(ISBLANK(INDIRECT("B559"))," ",(INDIRECT("B559")))</f>
        <v xml:space="preserve"> </v>
      </c>
      <c r="BC559" s="50" t="str">
        <f ca="1">IF(ISBLANK(INDIRECT("C559"))," ",(INDIRECT("C559")))</f>
        <v xml:space="preserve"> </v>
      </c>
      <c r="BD559" s="50" t="str">
        <f ca="1">IF(ISBLANK(INDIRECT("D559"))," ",(INDIRECT("D559")))</f>
        <v xml:space="preserve"> </v>
      </c>
      <c r="BE559" s="50" t="str">
        <f ca="1">IF(ISBLANK(INDIRECT("E559"))," ",(INDIRECT("E559")))</f>
        <v xml:space="preserve"> </v>
      </c>
      <c r="BF559" s="50" t="str">
        <f ca="1">IF(ISBLANK(INDIRECT("F559"))," ",(INDIRECT("F559")))</f>
        <v xml:space="preserve"> </v>
      </c>
      <c r="BG559" s="50" t="str">
        <f ca="1">IF(ISBLANK(INDIRECT("G559"))," ",(INDIRECT("G559")))</f>
        <v xml:space="preserve"> </v>
      </c>
      <c r="BH559" s="50" t="str">
        <f ca="1">IF(ISBLANK(INDIRECT("H559"))," ",(INDIRECT("H559")))</f>
        <v xml:space="preserve"> </v>
      </c>
      <c r="BI559" s="50" t="str">
        <f ca="1">IF(ISBLANK(INDIRECT("I559"))," ",(INDIRECT("I559")))</f>
        <v xml:space="preserve"> </v>
      </c>
      <c r="BJ559" s="50" t="str">
        <f ca="1">IF(ISBLANK(INDIRECT("J559"))," ",(INDIRECT("J559")))</f>
        <v xml:space="preserve"> </v>
      </c>
      <c r="BK559" s="50" t="str">
        <f ca="1">IF(ISBLANK(INDIRECT("K559"))," ",(INDIRECT("K559")))</f>
        <v xml:space="preserve"> </v>
      </c>
      <c r="BL559" s="50" t="str">
        <f ca="1">IF(ISBLANK(INDIRECT("L559"))," ",(INDIRECT("L559")))</f>
        <v xml:space="preserve"> </v>
      </c>
      <c r="BM559" s="50" t="str">
        <f ca="1">IF(ISBLANK(INDIRECT("M559"))," ",(INDIRECT("M559")))</f>
        <v xml:space="preserve"> </v>
      </c>
      <c r="BN559" s="50" t="str">
        <f ca="1">IF(ISBLANK(INDIRECT("N559"))," ",(INDIRECT("N559")))</f>
        <v xml:space="preserve"> </v>
      </c>
      <c r="BO559" s="40" t="str">
        <f t="shared" ca="1" si="18"/>
        <v xml:space="preserve"> </v>
      </c>
      <c r="BP559" s="50" t="str">
        <f ca="1">IF(ISBLANK(INDIRECT("O559"))," ",(INDIRECT("O559")))</f>
        <v xml:space="preserve"> </v>
      </c>
      <c r="BQ559" s="50" t="str">
        <f ca="1">IF(ISBLANK(INDIRECT("P559"))," ",(INDIRECT("P559")))</f>
        <v xml:space="preserve"> </v>
      </c>
      <c r="BR559" s="50">
        <f ca="1">IF(ISBLANK(INDIRECT("Q559"))," ",(INDIRECT("Q559")))</f>
        <v>0</v>
      </c>
      <c r="BS559" s="50" t="str">
        <f ca="1">IF(ISBLANK(INDIRECT("R559"))," ",(INDIRECT("R559")))</f>
        <v xml:space="preserve"> </v>
      </c>
      <c r="BT559" s="50" t="str">
        <f ca="1">IF(ISBLANK(INDIRECT("S559"))," ",(INDIRECT("S559")))</f>
        <v xml:space="preserve"> </v>
      </c>
      <c r="BU559" s="40"/>
    </row>
    <row r="560" spans="1:73" x14ac:dyDescent="0.25">
      <c r="A560" s="379">
        <v>555</v>
      </c>
      <c r="B560" s="226"/>
      <c r="C560" s="227"/>
      <c r="D560" s="226"/>
      <c r="E560" s="227"/>
      <c r="F560" s="226"/>
      <c r="G560" s="226"/>
      <c r="H560" s="226"/>
      <c r="I560" s="226"/>
      <c r="J560" s="226"/>
      <c r="K560" s="226"/>
      <c r="L560" s="226"/>
      <c r="M560" s="226"/>
      <c r="N560" s="226"/>
      <c r="O560" s="235"/>
      <c r="P560" s="235"/>
      <c r="Q560" s="150">
        <f t="shared" si="19"/>
        <v>0</v>
      </c>
      <c r="R560" s="147"/>
      <c r="S560" s="226"/>
      <c r="BA560" s="50">
        <f ca="1">IF(ISBLANK(INDIRECT("A560"))," ",(INDIRECT("A560")))</f>
        <v>555</v>
      </c>
      <c r="BB560" s="50" t="str">
        <f ca="1">IF(ISBLANK(INDIRECT("B560"))," ",(INDIRECT("B560")))</f>
        <v xml:space="preserve"> </v>
      </c>
      <c r="BC560" s="50" t="str">
        <f ca="1">IF(ISBLANK(INDIRECT("C560"))," ",(INDIRECT("C560")))</f>
        <v xml:space="preserve"> </v>
      </c>
      <c r="BD560" s="50" t="str">
        <f ca="1">IF(ISBLANK(INDIRECT("D560"))," ",(INDIRECT("D560")))</f>
        <v xml:space="preserve"> </v>
      </c>
      <c r="BE560" s="50" t="str">
        <f ca="1">IF(ISBLANK(INDIRECT("E560"))," ",(INDIRECT("E560")))</f>
        <v xml:space="preserve"> </v>
      </c>
      <c r="BF560" s="50" t="str">
        <f ca="1">IF(ISBLANK(INDIRECT("F560"))," ",(INDIRECT("F560")))</f>
        <v xml:space="preserve"> </v>
      </c>
      <c r="BG560" s="50" t="str">
        <f ca="1">IF(ISBLANK(INDIRECT("G560"))," ",(INDIRECT("G560")))</f>
        <v xml:space="preserve"> </v>
      </c>
      <c r="BH560" s="50" t="str">
        <f ca="1">IF(ISBLANK(INDIRECT("H560"))," ",(INDIRECT("H560")))</f>
        <v xml:space="preserve"> </v>
      </c>
      <c r="BI560" s="50" t="str">
        <f ca="1">IF(ISBLANK(INDIRECT("I560"))," ",(INDIRECT("I560")))</f>
        <v xml:space="preserve"> </v>
      </c>
      <c r="BJ560" s="50" t="str">
        <f ca="1">IF(ISBLANK(INDIRECT("J560"))," ",(INDIRECT("J560")))</f>
        <v xml:space="preserve"> </v>
      </c>
      <c r="BK560" s="50" t="str">
        <f ca="1">IF(ISBLANK(INDIRECT("K560"))," ",(INDIRECT("K560")))</f>
        <v xml:space="preserve"> </v>
      </c>
      <c r="BL560" s="50" t="str">
        <f ca="1">IF(ISBLANK(INDIRECT("L560"))," ",(INDIRECT("L560")))</f>
        <v xml:space="preserve"> </v>
      </c>
      <c r="BM560" s="50" t="str">
        <f ca="1">IF(ISBLANK(INDIRECT("M560"))," ",(INDIRECT("M560")))</f>
        <v xml:space="preserve"> </v>
      </c>
      <c r="BN560" s="50" t="str">
        <f ca="1">IF(ISBLANK(INDIRECT("N560"))," ",(INDIRECT("N560")))</f>
        <v xml:space="preserve"> </v>
      </c>
      <c r="BO560" s="40" t="str">
        <f t="shared" ca="1" si="18"/>
        <v xml:space="preserve"> </v>
      </c>
      <c r="BP560" s="50" t="str">
        <f ca="1">IF(ISBLANK(INDIRECT("O560"))," ",(INDIRECT("O560")))</f>
        <v xml:space="preserve"> </v>
      </c>
      <c r="BQ560" s="50" t="str">
        <f ca="1">IF(ISBLANK(INDIRECT("P560"))," ",(INDIRECT("P560")))</f>
        <v xml:space="preserve"> </v>
      </c>
      <c r="BR560" s="50">
        <f ca="1">IF(ISBLANK(INDIRECT("Q560"))," ",(INDIRECT("Q560")))</f>
        <v>0</v>
      </c>
      <c r="BS560" s="50" t="str">
        <f ca="1">IF(ISBLANK(INDIRECT("R560"))," ",(INDIRECT("R560")))</f>
        <v xml:space="preserve"> </v>
      </c>
      <c r="BT560" s="50" t="str">
        <f ca="1">IF(ISBLANK(INDIRECT("S560"))," ",(INDIRECT("S560")))</f>
        <v xml:space="preserve"> </v>
      </c>
      <c r="BU560" s="40"/>
    </row>
    <row r="561" spans="1:73" x14ac:dyDescent="0.25">
      <c r="A561" s="379">
        <v>556</v>
      </c>
      <c r="B561" s="226"/>
      <c r="C561" s="227"/>
      <c r="D561" s="226"/>
      <c r="E561" s="227"/>
      <c r="F561" s="226"/>
      <c r="G561" s="226"/>
      <c r="H561" s="226"/>
      <c r="I561" s="226"/>
      <c r="J561" s="226"/>
      <c r="K561" s="226"/>
      <c r="L561" s="226"/>
      <c r="M561" s="226"/>
      <c r="N561" s="226"/>
      <c r="O561" s="235"/>
      <c r="P561" s="235"/>
      <c r="Q561" s="150">
        <f t="shared" si="19"/>
        <v>0</v>
      </c>
      <c r="R561" s="147"/>
      <c r="S561" s="226"/>
      <c r="BA561" s="50">
        <f ca="1">IF(ISBLANK(INDIRECT("A561"))," ",(INDIRECT("A561")))</f>
        <v>556</v>
      </c>
      <c r="BB561" s="50" t="str">
        <f ca="1">IF(ISBLANK(INDIRECT("B561"))," ",(INDIRECT("B561")))</f>
        <v xml:space="preserve"> </v>
      </c>
      <c r="BC561" s="50" t="str">
        <f ca="1">IF(ISBLANK(INDIRECT("C561"))," ",(INDIRECT("C561")))</f>
        <v xml:space="preserve"> </v>
      </c>
      <c r="BD561" s="50" t="str">
        <f ca="1">IF(ISBLANK(INDIRECT("D561"))," ",(INDIRECT("D561")))</f>
        <v xml:space="preserve"> </v>
      </c>
      <c r="BE561" s="50" t="str">
        <f ca="1">IF(ISBLANK(INDIRECT("E561"))," ",(INDIRECT("E561")))</f>
        <v xml:space="preserve"> </v>
      </c>
      <c r="BF561" s="50" t="str">
        <f ca="1">IF(ISBLANK(INDIRECT("F561"))," ",(INDIRECT("F561")))</f>
        <v xml:space="preserve"> </v>
      </c>
      <c r="BG561" s="50" t="str">
        <f ca="1">IF(ISBLANK(INDIRECT("G561"))," ",(INDIRECT("G561")))</f>
        <v xml:space="preserve"> </v>
      </c>
      <c r="BH561" s="50" t="str">
        <f ca="1">IF(ISBLANK(INDIRECT("H561"))," ",(INDIRECT("H561")))</f>
        <v xml:space="preserve"> </v>
      </c>
      <c r="BI561" s="50" t="str">
        <f ca="1">IF(ISBLANK(INDIRECT("I561"))," ",(INDIRECT("I561")))</f>
        <v xml:space="preserve"> </v>
      </c>
      <c r="BJ561" s="50" t="str">
        <f ca="1">IF(ISBLANK(INDIRECT("J561"))," ",(INDIRECT("J561")))</f>
        <v xml:space="preserve"> </v>
      </c>
      <c r="BK561" s="50" t="str">
        <f ca="1">IF(ISBLANK(INDIRECT("K561"))," ",(INDIRECT("K561")))</f>
        <v xml:space="preserve"> </v>
      </c>
      <c r="BL561" s="50" t="str">
        <f ca="1">IF(ISBLANK(INDIRECT("L561"))," ",(INDIRECT("L561")))</f>
        <v xml:space="preserve"> </v>
      </c>
      <c r="BM561" s="50" t="str">
        <f ca="1">IF(ISBLANK(INDIRECT("M561"))," ",(INDIRECT("M561")))</f>
        <v xml:space="preserve"> </v>
      </c>
      <c r="BN561" s="50" t="str">
        <f ca="1">IF(ISBLANK(INDIRECT("N561"))," ",(INDIRECT("N561")))</f>
        <v xml:space="preserve"> </v>
      </c>
      <c r="BO561" s="40" t="str">
        <f t="shared" ca="1" si="18"/>
        <v xml:space="preserve"> </v>
      </c>
      <c r="BP561" s="50" t="str">
        <f ca="1">IF(ISBLANK(INDIRECT("O561"))," ",(INDIRECT("O561")))</f>
        <v xml:space="preserve"> </v>
      </c>
      <c r="BQ561" s="50" t="str">
        <f ca="1">IF(ISBLANK(INDIRECT("P561"))," ",(INDIRECT("P561")))</f>
        <v xml:space="preserve"> </v>
      </c>
      <c r="BR561" s="50">
        <f ca="1">IF(ISBLANK(INDIRECT("Q561"))," ",(INDIRECT("Q561")))</f>
        <v>0</v>
      </c>
      <c r="BS561" s="50" t="str">
        <f ca="1">IF(ISBLANK(INDIRECT("R561"))," ",(INDIRECT("R561")))</f>
        <v xml:space="preserve"> </v>
      </c>
      <c r="BT561" s="50" t="str">
        <f ca="1">IF(ISBLANK(INDIRECT("S561"))," ",(INDIRECT("S561")))</f>
        <v xml:space="preserve"> </v>
      </c>
      <c r="BU561" s="40"/>
    </row>
    <row r="562" spans="1:73" x14ac:dyDescent="0.25">
      <c r="A562" s="379">
        <v>557</v>
      </c>
      <c r="B562" s="226"/>
      <c r="C562" s="227"/>
      <c r="D562" s="226"/>
      <c r="E562" s="227"/>
      <c r="F562" s="226"/>
      <c r="G562" s="226"/>
      <c r="H562" s="226"/>
      <c r="I562" s="226"/>
      <c r="J562" s="226"/>
      <c r="K562" s="226"/>
      <c r="L562" s="226"/>
      <c r="M562" s="226"/>
      <c r="N562" s="226"/>
      <c r="O562" s="235"/>
      <c r="P562" s="235"/>
      <c r="Q562" s="150">
        <f t="shared" si="19"/>
        <v>0</v>
      </c>
      <c r="R562" s="147"/>
      <c r="S562" s="226"/>
      <c r="BA562" s="50">
        <f ca="1">IF(ISBLANK(INDIRECT("A562"))," ",(INDIRECT("A562")))</f>
        <v>557</v>
      </c>
      <c r="BB562" s="50" t="str">
        <f ca="1">IF(ISBLANK(INDIRECT("B562"))," ",(INDIRECT("B562")))</f>
        <v xml:space="preserve"> </v>
      </c>
      <c r="BC562" s="50" t="str">
        <f ca="1">IF(ISBLANK(INDIRECT("C562"))," ",(INDIRECT("C562")))</f>
        <v xml:space="preserve"> </v>
      </c>
      <c r="BD562" s="50" t="str">
        <f ca="1">IF(ISBLANK(INDIRECT("D562"))," ",(INDIRECT("D562")))</f>
        <v xml:space="preserve"> </v>
      </c>
      <c r="BE562" s="50" t="str">
        <f ca="1">IF(ISBLANK(INDIRECT("E562"))," ",(INDIRECT("E562")))</f>
        <v xml:space="preserve"> </v>
      </c>
      <c r="BF562" s="50" t="str">
        <f ca="1">IF(ISBLANK(INDIRECT("F562"))," ",(INDIRECT("F562")))</f>
        <v xml:space="preserve"> </v>
      </c>
      <c r="BG562" s="50" t="str">
        <f ca="1">IF(ISBLANK(INDIRECT("G562"))," ",(INDIRECT("G562")))</f>
        <v xml:space="preserve"> </v>
      </c>
      <c r="BH562" s="50" t="str">
        <f ca="1">IF(ISBLANK(INDIRECT("H562"))," ",(INDIRECT("H562")))</f>
        <v xml:space="preserve"> </v>
      </c>
      <c r="BI562" s="50" t="str">
        <f ca="1">IF(ISBLANK(INDIRECT("I562"))," ",(INDIRECT("I562")))</f>
        <v xml:space="preserve"> </v>
      </c>
      <c r="BJ562" s="50" t="str">
        <f ca="1">IF(ISBLANK(INDIRECT("J562"))," ",(INDIRECT("J562")))</f>
        <v xml:space="preserve"> </v>
      </c>
      <c r="BK562" s="50" t="str">
        <f ca="1">IF(ISBLANK(INDIRECT("K562"))," ",(INDIRECT("K562")))</f>
        <v xml:space="preserve"> </v>
      </c>
      <c r="BL562" s="50" t="str">
        <f ca="1">IF(ISBLANK(INDIRECT("L562"))," ",(INDIRECT("L562")))</f>
        <v xml:space="preserve"> </v>
      </c>
      <c r="BM562" s="50" t="str">
        <f ca="1">IF(ISBLANK(INDIRECT("M562"))," ",(INDIRECT("M562")))</f>
        <v xml:space="preserve"> </v>
      </c>
      <c r="BN562" s="50" t="str">
        <f ca="1">IF(ISBLANK(INDIRECT("N562"))," ",(INDIRECT("N562")))</f>
        <v xml:space="preserve"> </v>
      </c>
      <c r="BO562" s="40" t="str">
        <f t="shared" ca="1" si="18"/>
        <v xml:space="preserve"> </v>
      </c>
      <c r="BP562" s="50" t="str">
        <f ca="1">IF(ISBLANK(INDIRECT("O562"))," ",(INDIRECT("O562")))</f>
        <v xml:space="preserve"> </v>
      </c>
      <c r="BQ562" s="50" t="str">
        <f ca="1">IF(ISBLANK(INDIRECT("P562"))," ",(INDIRECT("P562")))</f>
        <v xml:space="preserve"> </v>
      </c>
      <c r="BR562" s="50">
        <f ca="1">IF(ISBLANK(INDIRECT("Q562"))," ",(INDIRECT("Q562")))</f>
        <v>0</v>
      </c>
      <c r="BS562" s="50" t="str">
        <f ca="1">IF(ISBLANK(INDIRECT("R562"))," ",(INDIRECT("R562")))</f>
        <v xml:space="preserve"> </v>
      </c>
      <c r="BT562" s="50" t="str">
        <f ca="1">IF(ISBLANK(INDIRECT("S562"))," ",(INDIRECT("S562")))</f>
        <v xml:space="preserve"> </v>
      </c>
      <c r="BU562" s="40"/>
    </row>
    <row r="563" spans="1:73" x14ac:dyDescent="0.25">
      <c r="A563" s="379">
        <v>558</v>
      </c>
      <c r="B563" s="226"/>
      <c r="C563" s="227"/>
      <c r="D563" s="226"/>
      <c r="E563" s="227"/>
      <c r="F563" s="226"/>
      <c r="G563" s="226"/>
      <c r="H563" s="226"/>
      <c r="I563" s="226"/>
      <c r="J563" s="226"/>
      <c r="K563" s="226"/>
      <c r="L563" s="226"/>
      <c r="M563" s="226"/>
      <c r="N563" s="226"/>
      <c r="O563" s="235"/>
      <c r="P563" s="235"/>
      <c r="Q563" s="150">
        <f t="shared" si="19"/>
        <v>0</v>
      </c>
      <c r="R563" s="147"/>
      <c r="S563" s="226"/>
      <c r="BA563" s="50">
        <f ca="1">IF(ISBLANK(INDIRECT("A563"))," ",(INDIRECT("A563")))</f>
        <v>558</v>
      </c>
      <c r="BB563" s="50" t="str">
        <f ca="1">IF(ISBLANK(INDIRECT("B563"))," ",(INDIRECT("B563")))</f>
        <v xml:space="preserve"> </v>
      </c>
      <c r="BC563" s="50" t="str">
        <f ca="1">IF(ISBLANK(INDIRECT("C563"))," ",(INDIRECT("C563")))</f>
        <v xml:space="preserve"> </v>
      </c>
      <c r="BD563" s="50" t="str">
        <f ca="1">IF(ISBLANK(INDIRECT("D563"))," ",(INDIRECT("D563")))</f>
        <v xml:space="preserve"> </v>
      </c>
      <c r="BE563" s="50" t="str">
        <f ca="1">IF(ISBLANK(INDIRECT("E563"))," ",(INDIRECT("E563")))</f>
        <v xml:space="preserve"> </v>
      </c>
      <c r="BF563" s="50" t="str">
        <f ca="1">IF(ISBLANK(INDIRECT("F563"))," ",(INDIRECT("F563")))</f>
        <v xml:space="preserve"> </v>
      </c>
      <c r="BG563" s="50" t="str">
        <f ca="1">IF(ISBLANK(INDIRECT("G563"))," ",(INDIRECT("G563")))</f>
        <v xml:space="preserve"> </v>
      </c>
      <c r="BH563" s="50" t="str">
        <f ca="1">IF(ISBLANK(INDIRECT("H563"))," ",(INDIRECT("H563")))</f>
        <v xml:space="preserve"> </v>
      </c>
      <c r="BI563" s="50" t="str">
        <f ca="1">IF(ISBLANK(INDIRECT("I563"))," ",(INDIRECT("I563")))</f>
        <v xml:space="preserve"> </v>
      </c>
      <c r="BJ563" s="50" t="str">
        <f ca="1">IF(ISBLANK(INDIRECT("J563"))," ",(INDIRECT("J563")))</f>
        <v xml:space="preserve"> </v>
      </c>
      <c r="BK563" s="50" t="str">
        <f ca="1">IF(ISBLANK(INDIRECT("K563"))," ",(INDIRECT("K563")))</f>
        <v xml:space="preserve"> </v>
      </c>
      <c r="BL563" s="50" t="str">
        <f ca="1">IF(ISBLANK(INDIRECT("L563"))," ",(INDIRECT("L563")))</f>
        <v xml:space="preserve"> </v>
      </c>
      <c r="BM563" s="50" t="str">
        <f ca="1">IF(ISBLANK(INDIRECT("M563"))," ",(INDIRECT("M563")))</f>
        <v xml:space="preserve"> </v>
      </c>
      <c r="BN563" s="50" t="str">
        <f ca="1">IF(ISBLANK(INDIRECT("N563"))," ",(INDIRECT("N563")))</f>
        <v xml:space="preserve"> </v>
      </c>
      <c r="BO563" s="40" t="str">
        <f t="shared" ca="1" si="18"/>
        <v xml:space="preserve"> </v>
      </c>
      <c r="BP563" s="50" t="str">
        <f ca="1">IF(ISBLANK(INDIRECT("O563"))," ",(INDIRECT("O563")))</f>
        <v xml:space="preserve"> </v>
      </c>
      <c r="BQ563" s="50" t="str">
        <f ca="1">IF(ISBLANK(INDIRECT("P563"))," ",(INDIRECT("P563")))</f>
        <v xml:space="preserve"> </v>
      </c>
      <c r="BR563" s="50">
        <f ca="1">IF(ISBLANK(INDIRECT("Q563"))," ",(INDIRECT("Q563")))</f>
        <v>0</v>
      </c>
      <c r="BS563" s="50" t="str">
        <f ca="1">IF(ISBLANK(INDIRECT("R563"))," ",(INDIRECT("R563")))</f>
        <v xml:space="preserve"> </v>
      </c>
      <c r="BT563" s="50" t="str">
        <f ca="1">IF(ISBLANK(INDIRECT("S563"))," ",(INDIRECT("S563")))</f>
        <v xml:space="preserve"> </v>
      </c>
      <c r="BU563" s="40"/>
    </row>
    <row r="564" spans="1:73" x14ac:dyDescent="0.25">
      <c r="A564" s="379">
        <v>559</v>
      </c>
      <c r="B564" s="226"/>
      <c r="C564" s="227"/>
      <c r="D564" s="226"/>
      <c r="E564" s="227"/>
      <c r="F564" s="226"/>
      <c r="G564" s="226"/>
      <c r="H564" s="226"/>
      <c r="I564" s="226"/>
      <c r="J564" s="226"/>
      <c r="K564" s="226"/>
      <c r="L564" s="226"/>
      <c r="M564" s="226"/>
      <c r="N564" s="226"/>
      <c r="O564" s="235"/>
      <c r="P564" s="235"/>
      <c r="Q564" s="150">
        <f t="shared" si="19"/>
        <v>0</v>
      </c>
      <c r="R564" s="147"/>
      <c r="S564" s="226"/>
      <c r="BA564" s="50">
        <f ca="1">IF(ISBLANK(INDIRECT("A564"))," ",(INDIRECT("A564")))</f>
        <v>559</v>
      </c>
      <c r="BB564" s="50" t="str">
        <f ca="1">IF(ISBLANK(INDIRECT("B564"))," ",(INDIRECT("B564")))</f>
        <v xml:space="preserve"> </v>
      </c>
      <c r="BC564" s="50" t="str">
        <f ca="1">IF(ISBLANK(INDIRECT("C564"))," ",(INDIRECT("C564")))</f>
        <v xml:space="preserve"> </v>
      </c>
      <c r="BD564" s="50" t="str">
        <f ca="1">IF(ISBLANK(INDIRECT("D564"))," ",(INDIRECT("D564")))</f>
        <v xml:space="preserve"> </v>
      </c>
      <c r="BE564" s="50" t="str">
        <f ca="1">IF(ISBLANK(INDIRECT("E564"))," ",(INDIRECT("E564")))</f>
        <v xml:space="preserve"> </v>
      </c>
      <c r="BF564" s="50" t="str">
        <f ca="1">IF(ISBLANK(INDIRECT("F564"))," ",(INDIRECT("F564")))</f>
        <v xml:space="preserve"> </v>
      </c>
      <c r="BG564" s="50" t="str">
        <f ca="1">IF(ISBLANK(INDIRECT("G564"))," ",(INDIRECT("G564")))</f>
        <v xml:space="preserve"> </v>
      </c>
      <c r="BH564" s="50" t="str">
        <f ca="1">IF(ISBLANK(INDIRECT("H564"))," ",(INDIRECT("H564")))</f>
        <v xml:space="preserve"> </v>
      </c>
      <c r="BI564" s="50" t="str">
        <f ca="1">IF(ISBLANK(INDIRECT("I564"))," ",(INDIRECT("I564")))</f>
        <v xml:space="preserve"> </v>
      </c>
      <c r="BJ564" s="50" t="str">
        <f ca="1">IF(ISBLANK(INDIRECT("J564"))," ",(INDIRECT("J564")))</f>
        <v xml:space="preserve"> </v>
      </c>
      <c r="BK564" s="50" t="str">
        <f ca="1">IF(ISBLANK(INDIRECT("K564"))," ",(INDIRECT("K564")))</f>
        <v xml:space="preserve"> </v>
      </c>
      <c r="BL564" s="50" t="str">
        <f ca="1">IF(ISBLANK(INDIRECT("L564"))," ",(INDIRECT("L564")))</f>
        <v xml:space="preserve"> </v>
      </c>
      <c r="BM564" s="50" t="str">
        <f ca="1">IF(ISBLANK(INDIRECT("M564"))," ",(INDIRECT("M564")))</f>
        <v xml:space="preserve"> </v>
      </c>
      <c r="BN564" s="50" t="str">
        <f ca="1">IF(ISBLANK(INDIRECT("N564"))," ",(INDIRECT("N564")))</f>
        <v xml:space="preserve"> </v>
      </c>
      <c r="BO564" s="40" t="str">
        <f t="shared" ca="1" si="18"/>
        <v xml:space="preserve"> </v>
      </c>
      <c r="BP564" s="50" t="str">
        <f ca="1">IF(ISBLANK(INDIRECT("O564"))," ",(INDIRECT("O564")))</f>
        <v xml:space="preserve"> </v>
      </c>
      <c r="BQ564" s="50" t="str">
        <f ca="1">IF(ISBLANK(INDIRECT("P564"))," ",(INDIRECT("P564")))</f>
        <v xml:space="preserve"> </v>
      </c>
      <c r="BR564" s="50">
        <f ca="1">IF(ISBLANK(INDIRECT("Q564"))," ",(INDIRECT("Q564")))</f>
        <v>0</v>
      </c>
      <c r="BS564" s="50" t="str">
        <f ca="1">IF(ISBLANK(INDIRECT("R564"))," ",(INDIRECT("R564")))</f>
        <v xml:space="preserve"> </v>
      </c>
      <c r="BT564" s="50" t="str">
        <f ca="1">IF(ISBLANK(INDIRECT("S564"))," ",(INDIRECT("S564")))</f>
        <v xml:space="preserve"> </v>
      </c>
      <c r="BU564" s="40"/>
    </row>
    <row r="565" spans="1:73" x14ac:dyDescent="0.25">
      <c r="A565" s="379">
        <v>560</v>
      </c>
      <c r="B565" s="226"/>
      <c r="C565" s="227"/>
      <c r="D565" s="226"/>
      <c r="E565" s="227"/>
      <c r="F565" s="226"/>
      <c r="G565" s="226"/>
      <c r="H565" s="226"/>
      <c r="I565" s="226"/>
      <c r="J565" s="226"/>
      <c r="K565" s="226"/>
      <c r="L565" s="226"/>
      <c r="M565" s="226"/>
      <c r="N565" s="226"/>
      <c r="O565" s="235"/>
      <c r="P565" s="235"/>
      <c r="Q565" s="150">
        <f t="shared" si="19"/>
        <v>0</v>
      </c>
      <c r="R565" s="147"/>
      <c r="S565" s="226"/>
      <c r="BA565" s="50">
        <f ca="1">IF(ISBLANK(INDIRECT("A565"))," ",(INDIRECT("A565")))</f>
        <v>560</v>
      </c>
      <c r="BB565" s="50" t="str">
        <f ca="1">IF(ISBLANK(INDIRECT("B565"))," ",(INDIRECT("B565")))</f>
        <v xml:space="preserve"> </v>
      </c>
      <c r="BC565" s="50" t="str">
        <f ca="1">IF(ISBLANK(INDIRECT("C565"))," ",(INDIRECT("C565")))</f>
        <v xml:space="preserve"> </v>
      </c>
      <c r="BD565" s="50" t="str">
        <f ca="1">IF(ISBLANK(INDIRECT("D565"))," ",(INDIRECT("D565")))</f>
        <v xml:space="preserve"> </v>
      </c>
      <c r="BE565" s="50" t="str">
        <f ca="1">IF(ISBLANK(INDIRECT("E565"))," ",(INDIRECT("E565")))</f>
        <v xml:space="preserve"> </v>
      </c>
      <c r="BF565" s="50" t="str">
        <f ca="1">IF(ISBLANK(INDIRECT("F565"))," ",(INDIRECT("F565")))</f>
        <v xml:space="preserve"> </v>
      </c>
      <c r="BG565" s="50" t="str">
        <f ca="1">IF(ISBLANK(INDIRECT("G565"))," ",(INDIRECT("G565")))</f>
        <v xml:space="preserve"> </v>
      </c>
      <c r="BH565" s="50" t="str">
        <f ca="1">IF(ISBLANK(INDIRECT("H565"))," ",(INDIRECT("H565")))</f>
        <v xml:space="preserve"> </v>
      </c>
      <c r="BI565" s="50" t="str">
        <f ca="1">IF(ISBLANK(INDIRECT("I565"))," ",(INDIRECT("I565")))</f>
        <v xml:space="preserve"> </v>
      </c>
      <c r="BJ565" s="50" t="str">
        <f ca="1">IF(ISBLANK(INDIRECT("J565"))," ",(INDIRECT("J565")))</f>
        <v xml:space="preserve"> </v>
      </c>
      <c r="BK565" s="50" t="str">
        <f ca="1">IF(ISBLANK(INDIRECT("K565"))," ",(INDIRECT("K565")))</f>
        <v xml:space="preserve"> </v>
      </c>
      <c r="BL565" s="50" t="str">
        <f ca="1">IF(ISBLANK(INDIRECT("L565"))," ",(INDIRECT("L565")))</f>
        <v xml:space="preserve"> </v>
      </c>
      <c r="BM565" s="50" t="str">
        <f ca="1">IF(ISBLANK(INDIRECT("M565"))," ",(INDIRECT("M565")))</f>
        <v xml:space="preserve"> </v>
      </c>
      <c r="BN565" s="50" t="str">
        <f ca="1">IF(ISBLANK(INDIRECT("N565"))," ",(INDIRECT("N565")))</f>
        <v xml:space="preserve"> </v>
      </c>
      <c r="BO565" s="40" t="str">
        <f t="shared" ca="1" si="18"/>
        <v xml:space="preserve"> </v>
      </c>
      <c r="BP565" s="50" t="str">
        <f ca="1">IF(ISBLANK(INDIRECT("O565"))," ",(INDIRECT("O565")))</f>
        <v xml:space="preserve"> </v>
      </c>
      <c r="BQ565" s="50" t="str">
        <f ca="1">IF(ISBLANK(INDIRECT("P565"))," ",(INDIRECT("P565")))</f>
        <v xml:space="preserve"> </v>
      </c>
      <c r="BR565" s="50">
        <f ca="1">IF(ISBLANK(INDIRECT("Q565"))," ",(INDIRECT("Q565")))</f>
        <v>0</v>
      </c>
      <c r="BS565" s="50" t="str">
        <f ca="1">IF(ISBLANK(INDIRECT("R565"))," ",(INDIRECT("R565")))</f>
        <v xml:space="preserve"> </v>
      </c>
      <c r="BT565" s="50" t="str">
        <f ca="1">IF(ISBLANK(INDIRECT("S565"))," ",(INDIRECT("S565")))</f>
        <v xml:space="preserve"> </v>
      </c>
      <c r="BU565" s="40"/>
    </row>
    <row r="566" spans="1:73" x14ac:dyDescent="0.25">
      <c r="A566" s="379">
        <v>561</v>
      </c>
      <c r="B566" s="226"/>
      <c r="C566" s="227"/>
      <c r="D566" s="226"/>
      <c r="E566" s="227"/>
      <c r="F566" s="226"/>
      <c r="G566" s="226"/>
      <c r="H566" s="226"/>
      <c r="I566" s="226"/>
      <c r="J566" s="226"/>
      <c r="K566" s="226"/>
      <c r="L566" s="226"/>
      <c r="M566" s="226"/>
      <c r="N566" s="226"/>
      <c r="O566" s="235"/>
      <c r="P566" s="235"/>
      <c r="Q566" s="150">
        <f t="shared" si="19"/>
        <v>0</v>
      </c>
      <c r="R566" s="147"/>
      <c r="S566" s="226"/>
      <c r="BA566" s="50">
        <f ca="1">IF(ISBLANK(INDIRECT("A566"))," ",(INDIRECT("A566")))</f>
        <v>561</v>
      </c>
      <c r="BB566" s="50" t="str">
        <f ca="1">IF(ISBLANK(INDIRECT("B566"))," ",(INDIRECT("B566")))</f>
        <v xml:space="preserve"> </v>
      </c>
      <c r="BC566" s="50" t="str">
        <f ca="1">IF(ISBLANK(INDIRECT("C566"))," ",(INDIRECT("C566")))</f>
        <v xml:space="preserve"> </v>
      </c>
      <c r="BD566" s="50" t="str">
        <f ca="1">IF(ISBLANK(INDIRECT("D566"))," ",(INDIRECT("D566")))</f>
        <v xml:space="preserve"> </v>
      </c>
      <c r="BE566" s="50" t="str">
        <f ca="1">IF(ISBLANK(INDIRECT("E566"))," ",(INDIRECT("E566")))</f>
        <v xml:space="preserve"> </v>
      </c>
      <c r="BF566" s="50" t="str">
        <f ca="1">IF(ISBLANK(INDIRECT("F566"))," ",(INDIRECT("F566")))</f>
        <v xml:space="preserve"> </v>
      </c>
      <c r="BG566" s="50" t="str">
        <f ca="1">IF(ISBLANK(INDIRECT("G566"))," ",(INDIRECT("G566")))</f>
        <v xml:space="preserve"> </v>
      </c>
      <c r="BH566" s="50" t="str">
        <f ca="1">IF(ISBLANK(INDIRECT("H566"))," ",(INDIRECT("H566")))</f>
        <v xml:space="preserve"> </v>
      </c>
      <c r="BI566" s="50" t="str">
        <f ca="1">IF(ISBLANK(INDIRECT("I566"))," ",(INDIRECT("I566")))</f>
        <v xml:space="preserve"> </v>
      </c>
      <c r="BJ566" s="50" t="str">
        <f ca="1">IF(ISBLANK(INDIRECT("J566"))," ",(INDIRECT("J566")))</f>
        <v xml:space="preserve"> </v>
      </c>
      <c r="BK566" s="50" t="str">
        <f ca="1">IF(ISBLANK(INDIRECT("K566"))," ",(INDIRECT("K566")))</f>
        <v xml:space="preserve"> </v>
      </c>
      <c r="BL566" s="50" t="str">
        <f ca="1">IF(ISBLANK(INDIRECT("L566"))," ",(INDIRECT("L566")))</f>
        <v xml:space="preserve"> </v>
      </c>
      <c r="BM566" s="50" t="str">
        <f ca="1">IF(ISBLANK(INDIRECT("M566"))," ",(INDIRECT("M566")))</f>
        <v xml:space="preserve"> </v>
      </c>
      <c r="BN566" s="50" t="str">
        <f ca="1">IF(ISBLANK(INDIRECT("N566"))," ",(INDIRECT("N566")))</f>
        <v xml:space="preserve"> </v>
      </c>
      <c r="BO566" s="40" t="str">
        <f t="shared" ca="1" si="18"/>
        <v xml:space="preserve"> </v>
      </c>
      <c r="BP566" s="50" t="str">
        <f ca="1">IF(ISBLANK(INDIRECT("O566"))," ",(INDIRECT("O566")))</f>
        <v xml:space="preserve"> </v>
      </c>
      <c r="BQ566" s="50" t="str">
        <f ca="1">IF(ISBLANK(INDIRECT("P566"))," ",(INDIRECT("P566")))</f>
        <v xml:space="preserve"> </v>
      </c>
      <c r="BR566" s="50">
        <f ca="1">IF(ISBLANK(INDIRECT("Q566"))," ",(INDIRECT("Q566")))</f>
        <v>0</v>
      </c>
      <c r="BS566" s="50" t="str">
        <f ca="1">IF(ISBLANK(INDIRECT("R566"))," ",(INDIRECT("R566")))</f>
        <v xml:space="preserve"> </v>
      </c>
      <c r="BT566" s="50" t="str">
        <f ca="1">IF(ISBLANK(INDIRECT("S566"))," ",(INDIRECT("S566")))</f>
        <v xml:space="preserve"> </v>
      </c>
      <c r="BU566" s="40"/>
    </row>
    <row r="567" spans="1:73" x14ac:dyDescent="0.25">
      <c r="A567" s="379">
        <v>562</v>
      </c>
      <c r="B567" s="226"/>
      <c r="C567" s="227"/>
      <c r="D567" s="226"/>
      <c r="E567" s="227"/>
      <c r="F567" s="226"/>
      <c r="G567" s="226"/>
      <c r="H567" s="226"/>
      <c r="I567" s="226"/>
      <c r="J567" s="226"/>
      <c r="K567" s="226"/>
      <c r="L567" s="226"/>
      <c r="M567" s="226"/>
      <c r="N567" s="226"/>
      <c r="O567" s="235"/>
      <c r="P567" s="235"/>
      <c r="Q567" s="150">
        <f t="shared" si="19"/>
        <v>0</v>
      </c>
      <c r="R567" s="147"/>
      <c r="S567" s="226"/>
      <c r="BA567" s="50">
        <f ca="1">IF(ISBLANK(INDIRECT("A567"))," ",(INDIRECT("A567")))</f>
        <v>562</v>
      </c>
      <c r="BB567" s="50" t="str">
        <f ca="1">IF(ISBLANK(INDIRECT("B567"))," ",(INDIRECT("B567")))</f>
        <v xml:space="preserve"> </v>
      </c>
      <c r="BC567" s="50" t="str">
        <f ca="1">IF(ISBLANK(INDIRECT("C567"))," ",(INDIRECT("C567")))</f>
        <v xml:space="preserve"> </v>
      </c>
      <c r="BD567" s="50" t="str">
        <f ca="1">IF(ISBLANK(INDIRECT("D567"))," ",(INDIRECT("D567")))</f>
        <v xml:space="preserve"> </v>
      </c>
      <c r="BE567" s="50" t="str">
        <f ca="1">IF(ISBLANK(INDIRECT("E567"))," ",(INDIRECT("E567")))</f>
        <v xml:space="preserve"> </v>
      </c>
      <c r="BF567" s="50" t="str">
        <f ca="1">IF(ISBLANK(INDIRECT("F567"))," ",(INDIRECT("F567")))</f>
        <v xml:space="preserve"> </v>
      </c>
      <c r="BG567" s="50" t="str">
        <f ca="1">IF(ISBLANK(INDIRECT("G567"))," ",(INDIRECT("G567")))</f>
        <v xml:space="preserve"> </v>
      </c>
      <c r="BH567" s="50" t="str">
        <f ca="1">IF(ISBLANK(INDIRECT("H567"))," ",(INDIRECT("H567")))</f>
        <v xml:space="preserve"> </v>
      </c>
      <c r="BI567" s="50" t="str">
        <f ca="1">IF(ISBLANK(INDIRECT("I567"))," ",(INDIRECT("I567")))</f>
        <v xml:space="preserve"> </v>
      </c>
      <c r="BJ567" s="50" t="str">
        <f ca="1">IF(ISBLANK(INDIRECT("J567"))," ",(INDIRECT("J567")))</f>
        <v xml:space="preserve"> </v>
      </c>
      <c r="BK567" s="50" t="str">
        <f ca="1">IF(ISBLANK(INDIRECT("K567"))," ",(INDIRECT("K567")))</f>
        <v xml:space="preserve"> </v>
      </c>
      <c r="BL567" s="50" t="str">
        <f ca="1">IF(ISBLANK(INDIRECT("L567"))," ",(INDIRECT("L567")))</f>
        <v xml:space="preserve"> </v>
      </c>
      <c r="BM567" s="50" t="str">
        <f ca="1">IF(ISBLANK(INDIRECT("M567"))," ",(INDIRECT("M567")))</f>
        <v xml:space="preserve"> </v>
      </c>
      <c r="BN567" s="50" t="str">
        <f ca="1">IF(ISBLANK(INDIRECT("N567"))," ",(INDIRECT("N567")))</f>
        <v xml:space="preserve"> </v>
      </c>
      <c r="BO567" s="40" t="str">
        <f t="shared" ca="1" si="18"/>
        <v xml:space="preserve"> </v>
      </c>
      <c r="BP567" s="50" t="str">
        <f ca="1">IF(ISBLANK(INDIRECT("O567"))," ",(INDIRECT("O567")))</f>
        <v xml:space="preserve"> </v>
      </c>
      <c r="BQ567" s="50" t="str">
        <f ca="1">IF(ISBLANK(INDIRECT("P567"))," ",(INDIRECT("P567")))</f>
        <v xml:space="preserve"> </v>
      </c>
      <c r="BR567" s="50">
        <f ca="1">IF(ISBLANK(INDIRECT("Q567"))," ",(INDIRECT("Q567")))</f>
        <v>0</v>
      </c>
      <c r="BS567" s="50" t="str">
        <f ca="1">IF(ISBLANK(INDIRECT("R567"))," ",(INDIRECT("R567")))</f>
        <v xml:space="preserve"> </v>
      </c>
      <c r="BT567" s="50" t="str">
        <f ca="1">IF(ISBLANK(INDIRECT("S567"))," ",(INDIRECT("S567")))</f>
        <v xml:space="preserve"> </v>
      </c>
      <c r="BU567" s="40"/>
    </row>
    <row r="568" spans="1:73" x14ac:dyDescent="0.25">
      <c r="A568" s="379">
        <v>563</v>
      </c>
      <c r="B568" s="226"/>
      <c r="C568" s="227"/>
      <c r="D568" s="226"/>
      <c r="E568" s="227"/>
      <c r="F568" s="226"/>
      <c r="G568" s="226"/>
      <c r="H568" s="226"/>
      <c r="I568" s="226"/>
      <c r="J568" s="226"/>
      <c r="K568" s="226"/>
      <c r="L568" s="226"/>
      <c r="M568" s="226"/>
      <c r="N568" s="226"/>
      <c r="O568" s="235"/>
      <c r="P568" s="235"/>
      <c r="Q568" s="150">
        <f t="shared" si="19"/>
        <v>0</v>
      </c>
      <c r="R568" s="147"/>
      <c r="S568" s="226"/>
      <c r="BA568" s="50">
        <f ca="1">IF(ISBLANK(INDIRECT("A568"))," ",(INDIRECT("A568")))</f>
        <v>563</v>
      </c>
      <c r="BB568" s="50" t="str">
        <f ca="1">IF(ISBLANK(INDIRECT("B568"))," ",(INDIRECT("B568")))</f>
        <v xml:space="preserve"> </v>
      </c>
      <c r="BC568" s="50" t="str">
        <f ca="1">IF(ISBLANK(INDIRECT("C568"))," ",(INDIRECT("C568")))</f>
        <v xml:space="preserve"> </v>
      </c>
      <c r="BD568" s="50" t="str">
        <f ca="1">IF(ISBLANK(INDIRECT("D568"))," ",(INDIRECT("D568")))</f>
        <v xml:space="preserve"> </v>
      </c>
      <c r="BE568" s="50" t="str">
        <f ca="1">IF(ISBLANK(INDIRECT("E568"))," ",(INDIRECT("E568")))</f>
        <v xml:space="preserve"> </v>
      </c>
      <c r="BF568" s="50" t="str">
        <f ca="1">IF(ISBLANK(INDIRECT("F568"))," ",(INDIRECT("F568")))</f>
        <v xml:space="preserve"> </v>
      </c>
      <c r="BG568" s="50" t="str">
        <f ca="1">IF(ISBLANK(INDIRECT("G568"))," ",(INDIRECT("G568")))</f>
        <v xml:space="preserve"> </v>
      </c>
      <c r="BH568" s="50" t="str">
        <f ca="1">IF(ISBLANK(INDIRECT("H568"))," ",(INDIRECT("H568")))</f>
        <v xml:space="preserve"> </v>
      </c>
      <c r="BI568" s="50" t="str">
        <f ca="1">IF(ISBLANK(INDIRECT("I568"))," ",(INDIRECT("I568")))</f>
        <v xml:space="preserve"> </v>
      </c>
      <c r="BJ568" s="50" t="str">
        <f ca="1">IF(ISBLANK(INDIRECT("J568"))," ",(INDIRECT("J568")))</f>
        <v xml:space="preserve"> </v>
      </c>
      <c r="BK568" s="50" t="str">
        <f ca="1">IF(ISBLANK(INDIRECT("K568"))," ",(INDIRECT("K568")))</f>
        <v xml:space="preserve"> </v>
      </c>
      <c r="BL568" s="50" t="str">
        <f ca="1">IF(ISBLANK(INDIRECT("L568"))," ",(INDIRECT("L568")))</f>
        <v xml:space="preserve"> </v>
      </c>
      <c r="BM568" s="50" t="str">
        <f ca="1">IF(ISBLANK(INDIRECT("M568"))," ",(INDIRECT("M568")))</f>
        <v xml:space="preserve"> </v>
      </c>
      <c r="BN568" s="50" t="str">
        <f ca="1">IF(ISBLANK(INDIRECT("N568"))," ",(INDIRECT("N568")))</f>
        <v xml:space="preserve"> </v>
      </c>
      <c r="BO568" s="40" t="str">
        <f t="shared" ca="1" si="18"/>
        <v xml:space="preserve"> </v>
      </c>
      <c r="BP568" s="50" t="str">
        <f ca="1">IF(ISBLANK(INDIRECT("O568"))," ",(INDIRECT("O568")))</f>
        <v xml:space="preserve"> </v>
      </c>
      <c r="BQ568" s="50" t="str">
        <f ca="1">IF(ISBLANK(INDIRECT("P568"))," ",(INDIRECT("P568")))</f>
        <v xml:space="preserve"> </v>
      </c>
      <c r="BR568" s="50">
        <f ca="1">IF(ISBLANK(INDIRECT("Q568"))," ",(INDIRECT("Q568")))</f>
        <v>0</v>
      </c>
      <c r="BS568" s="50" t="str">
        <f ca="1">IF(ISBLANK(INDIRECT("R568"))," ",(INDIRECT("R568")))</f>
        <v xml:space="preserve"> </v>
      </c>
      <c r="BT568" s="50" t="str">
        <f ca="1">IF(ISBLANK(INDIRECT("S568"))," ",(INDIRECT("S568")))</f>
        <v xml:space="preserve"> </v>
      </c>
      <c r="BU568" s="40"/>
    </row>
    <row r="569" spans="1:73" x14ac:dyDescent="0.25">
      <c r="A569" s="379">
        <v>564</v>
      </c>
      <c r="B569" s="226"/>
      <c r="C569" s="227"/>
      <c r="D569" s="226"/>
      <c r="E569" s="227"/>
      <c r="F569" s="226"/>
      <c r="G569" s="226"/>
      <c r="H569" s="226"/>
      <c r="I569" s="226"/>
      <c r="J569" s="226"/>
      <c r="K569" s="226"/>
      <c r="L569" s="226"/>
      <c r="M569" s="226"/>
      <c r="N569" s="226"/>
      <c r="O569" s="235"/>
      <c r="P569" s="235"/>
      <c r="Q569" s="150">
        <f t="shared" si="19"/>
        <v>0</v>
      </c>
      <c r="R569" s="147"/>
      <c r="S569" s="226"/>
      <c r="BA569" s="50">
        <f ca="1">IF(ISBLANK(INDIRECT("A569"))," ",(INDIRECT("A569")))</f>
        <v>564</v>
      </c>
      <c r="BB569" s="50" t="str">
        <f ca="1">IF(ISBLANK(INDIRECT("B569"))," ",(INDIRECT("B569")))</f>
        <v xml:space="preserve"> </v>
      </c>
      <c r="BC569" s="50" t="str">
        <f ca="1">IF(ISBLANK(INDIRECT("C569"))," ",(INDIRECT("C569")))</f>
        <v xml:space="preserve"> </v>
      </c>
      <c r="BD569" s="50" t="str">
        <f ca="1">IF(ISBLANK(INDIRECT("D569"))," ",(INDIRECT("D569")))</f>
        <v xml:space="preserve"> </v>
      </c>
      <c r="BE569" s="50" t="str">
        <f ca="1">IF(ISBLANK(INDIRECT("E569"))," ",(INDIRECT("E569")))</f>
        <v xml:space="preserve"> </v>
      </c>
      <c r="BF569" s="50" t="str">
        <f ca="1">IF(ISBLANK(INDIRECT("F569"))," ",(INDIRECT("F569")))</f>
        <v xml:space="preserve"> </v>
      </c>
      <c r="BG569" s="50" t="str">
        <f ca="1">IF(ISBLANK(INDIRECT("G569"))," ",(INDIRECT("G569")))</f>
        <v xml:space="preserve"> </v>
      </c>
      <c r="BH569" s="50" t="str">
        <f ca="1">IF(ISBLANK(INDIRECT("H569"))," ",(INDIRECT("H569")))</f>
        <v xml:space="preserve"> </v>
      </c>
      <c r="BI569" s="50" t="str">
        <f ca="1">IF(ISBLANK(INDIRECT("I569"))," ",(INDIRECT("I569")))</f>
        <v xml:space="preserve"> </v>
      </c>
      <c r="BJ569" s="50" t="str">
        <f ca="1">IF(ISBLANK(INDIRECT("J569"))," ",(INDIRECT("J569")))</f>
        <v xml:space="preserve"> </v>
      </c>
      <c r="BK569" s="50" t="str">
        <f ca="1">IF(ISBLANK(INDIRECT("K569"))," ",(INDIRECT("K569")))</f>
        <v xml:space="preserve"> </v>
      </c>
      <c r="BL569" s="50" t="str">
        <f ca="1">IF(ISBLANK(INDIRECT("L569"))," ",(INDIRECT("L569")))</f>
        <v xml:space="preserve"> </v>
      </c>
      <c r="BM569" s="50" t="str">
        <f ca="1">IF(ISBLANK(INDIRECT("M569"))," ",(INDIRECT("M569")))</f>
        <v xml:space="preserve"> </v>
      </c>
      <c r="BN569" s="50" t="str">
        <f ca="1">IF(ISBLANK(INDIRECT("N569"))," ",(INDIRECT("N569")))</f>
        <v xml:space="preserve"> </v>
      </c>
      <c r="BO569" s="40" t="str">
        <f t="shared" ca="1" si="18"/>
        <v xml:space="preserve"> </v>
      </c>
      <c r="BP569" s="50" t="str">
        <f ca="1">IF(ISBLANK(INDIRECT("O569"))," ",(INDIRECT("O569")))</f>
        <v xml:space="preserve"> </v>
      </c>
      <c r="BQ569" s="50" t="str">
        <f ca="1">IF(ISBLANK(INDIRECT("P569"))," ",(INDIRECT("P569")))</f>
        <v xml:space="preserve"> </v>
      </c>
      <c r="BR569" s="50">
        <f ca="1">IF(ISBLANK(INDIRECT("Q569"))," ",(INDIRECT("Q569")))</f>
        <v>0</v>
      </c>
      <c r="BS569" s="50" t="str">
        <f ca="1">IF(ISBLANK(INDIRECT("R569"))," ",(INDIRECT("R569")))</f>
        <v xml:space="preserve"> </v>
      </c>
      <c r="BT569" s="50" t="str">
        <f ca="1">IF(ISBLANK(INDIRECT("S569"))," ",(INDIRECT("S569")))</f>
        <v xml:space="preserve"> </v>
      </c>
      <c r="BU569" s="40"/>
    </row>
    <row r="570" spans="1:73" x14ac:dyDescent="0.25">
      <c r="A570" s="379">
        <v>565</v>
      </c>
      <c r="B570" s="226"/>
      <c r="C570" s="227"/>
      <c r="D570" s="226"/>
      <c r="E570" s="227"/>
      <c r="F570" s="226"/>
      <c r="G570" s="226"/>
      <c r="H570" s="226"/>
      <c r="I570" s="226"/>
      <c r="J570" s="226"/>
      <c r="K570" s="226"/>
      <c r="L570" s="226"/>
      <c r="M570" s="226"/>
      <c r="N570" s="226"/>
      <c r="O570" s="235"/>
      <c r="P570" s="235"/>
      <c r="Q570" s="150">
        <f t="shared" si="19"/>
        <v>0</v>
      </c>
      <c r="R570" s="147"/>
      <c r="S570" s="226"/>
      <c r="BA570" s="50">
        <f ca="1">IF(ISBLANK(INDIRECT("A570"))," ",(INDIRECT("A570")))</f>
        <v>565</v>
      </c>
      <c r="BB570" s="50" t="str">
        <f ca="1">IF(ISBLANK(INDIRECT("B570"))," ",(INDIRECT("B570")))</f>
        <v xml:space="preserve"> </v>
      </c>
      <c r="BC570" s="50" t="str">
        <f ca="1">IF(ISBLANK(INDIRECT("C570"))," ",(INDIRECT("C570")))</f>
        <v xml:space="preserve"> </v>
      </c>
      <c r="BD570" s="50" t="str">
        <f ca="1">IF(ISBLANK(INDIRECT("D570"))," ",(INDIRECT("D570")))</f>
        <v xml:space="preserve"> </v>
      </c>
      <c r="BE570" s="50" t="str">
        <f ca="1">IF(ISBLANK(INDIRECT("E570"))," ",(INDIRECT("E570")))</f>
        <v xml:space="preserve"> </v>
      </c>
      <c r="BF570" s="50" t="str">
        <f ca="1">IF(ISBLANK(INDIRECT("F570"))," ",(INDIRECT("F570")))</f>
        <v xml:space="preserve"> </v>
      </c>
      <c r="BG570" s="50" t="str">
        <f ca="1">IF(ISBLANK(INDIRECT("G570"))," ",(INDIRECT("G570")))</f>
        <v xml:space="preserve"> </v>
      </c>
      <c r="BH570" s="50" t="str">
        <f ca="1">IF(ISBLANK(INDIRECT("H570"))," ",(INDIRECT("H570")))</f>
        <v xml:space="preserve"> </v>
      </c>
      <c r="BI570" s="50" t="str">
        <f ca="1">IF(ISBLANK(INDIRECT("I570"))," ",(INDIRECT("I570")))</f>
        <v xml:space="preserve"> </v>
      </c>
      <c r="BJ570" s="50" t="str">
        <f ca="1">IF(ISBLANK(INDIRECT("J570"))," ",(INDIRECT("J570")))</f>
        <v xml:space="preserve"> </v>
      </c>
      <c r="BK570" s="50" t="str">
        <f ca="1">IF(ISBLANK(INDIRECT("K570"))," ",(INDIRECT("K570")))</f>
        <v xml:space="preserve"> </v>
      </c>
      <c r="BL570" s="50" t="str">
        <f ca="1">IF(ISBLANK(INDIRECT("L570"))," ",(INDIRECT("L570")))</f>
        <v xml:space="preserve"> </v>
      </c>
      <c r="BM570" s="50" t="str">
        <f ca="1">IF(ISBLANK(INDIRECT("M570"))," ",(INDIRECT("M570")))</f>
        <v xml:space="preserve"> </v>
      </c>
      <c r="BN570" s="50" t="str">
        <f ca="1">IF(ISBLANK(INDIRECT("N570"))," ",(INDIRECT("N570")))</f>
        <v xml:space="preserve"> </v>
      </c>
      <c r="BO570" s="40" t="str">
        <f t="shared" ca="1" si="18"/>
        <v xml:space="preserve"> </v>
      </c>
      <c r="BP570" s="50" t="str">
        <f ca="1">IF(ISBLANK(INDIRECT("O570"))," ",(INDIRECT("O570")))</f>
        <v xml:space="preserve"> </v>
      </c>
      <c r="BQ570" s="50" t="str">
        <f ca="1">IF(ISBLANK(INDIRECT("P570"))," ",(INDIRECT("P570")))</f>
        <v xml:space="preserve"> </v>
      </c>
      <c r="BR570" s="50">
        <f ca="1">IF(ISBLANK(INDIRECT("Q570"))," ",(INDIRECT("Q570")))</f>
        <v>0</v>
      </c>
      <c r="BS570" s="50" t="str">
        <f ca="1">IF(ISBLANK(INDIRECT("R570"))," ",(INDIRECT("R570")))</f>
        <v xml:space="preserve"> </v>
      </c>
      <c r="BT570" s="50" t="str">
        <f ca="1">IF(ISBLANK(INDIRECT("S570"))," ",(INDIRECT("S570")))</f>
        <v xml:space="preserve"> </v>
      </c>
      <c r="BU570" s="40"/>
    </row>
    <row r="571" spans="1:73" x14ac:dyDescent="0.25">
      <c r="A571" s="379">
        <v>566</v>
      </c>
      <c r="B571" s="226"/>
      <c r="C571" s="227"/>
      <c r="D571" s="226"/>
      <c r="E571" s="227"/>
      <c r="F571" s="226"/>
      <c r="G571" s="226"/>
      <c r="H571" s="226"/>
      <c r="I571" s="226"/>
      <c r="J571" s="226"/>
      <c r="K571" s="226"/>
      <c r="L571" s="226"/>
      <c r="M571" s="226"/>
      <c r="N571" s="226"/>
      <c r="O571" s="235"/>
      <c r="P571" s="235"/>
      <c r="Q571" s="150">
        <f t="shared" si="19"/>
        <v>0</v>
      </c>
      <c r="R571" s="147"/>
      <c r="S571" s="226"/>
      <c r="BA571" s="50">
        <f ca="1">IF(ISBLANK(INDIRECT("A571"))," ",(INDIRECT("A571")))</f>
        <v>566</v>
      </c>
      <c r="BB571" s="50" t="str">
        <f ca="1">IF(ISBLANK(INDIRECT("B571"))," ",(INDIRECT("B571")))</f>
        <v xml:space="preserve"> </v>
      </c>
      <c r="BC571" s="50" t="str">
        <f ca="1">IF(ISBLANK(INDIRECT("C571"))," ",(INDIRECT("C571")))</f>
        <v xml:space="preserve"> </v>
      </c>
      <c r="BD571" s="50" t="str">
        <f ca="1">IF(ISBLANK(INDIRECT("D571"))," ",(INDIRECT("D571")))</f>
        <v xml:space="preserve"> </v>
      </c>
      <c r="BE571" s="50" t="str">
        <f ca="1">IF(ISBLANK(INDIRECT("E571"))," ",(INDIRECT("E571")))</f>
        <v xml:space="preserve"> </v>
      </c>
      <c r="BF571" s="50" t="str">
        <f ca="1">IF(ISBLANK(INDIRECT("F571"))," ",(INDIRECT("F571")))</f>
        <v xml:space="preserve"> </v>
      </c>
      <c r="BG571" s="50" t="str">
        <f ca="1">IF(ISBLANK(INDIRECT("G571"))," ",(INDIRECT("G571")))</f>
        <v xml:space="preserve"> </v>
      </c>
      <c r="BH571" s="50" t="str">
        <f ca="1">IF(ISBLANK(INDIRECT("H571"))," ",(INDIRECT("H571")))</f>
        <v xml:space="preserve"> </v>
      </c>
      <c r="BI571" s="50" t="str">
        <f ca="1">IF(ISBLANK(INDIRECT("I571"))," ",(INDIRECT("I571")))</f>
        <v xml:space="preserve"> </v>
      </c>
      <c r="BJ571" s="50" t="str">
        <f ca="1">IF(ISBLANK(INDIRECT("J571"))," ",(INDIRECT("J571")))</f>
        <v xml:space="preserve"> </v>
      </c>
      <c r="BK571" s="50" t="str">
        <f ca="1">IF(ISBLANK(INDIRECT("K571"))," ",(INDIRECT("K571")))</f>
        <v xml:space="preserve"> </v>
      </c>
      <c r="BL571" s="50" t="str">
        <f ca="1">IF(ISBLANK(INDIRECT("L571"))," ",(INDIRECT("L571")))</f>
        <v xml:space="preserve"> </v>
      </c>
      <c r="BM571" s="50" t="str">
        <f ca="1">IF(ISBLANK(INDIRECT("M571"))," ",(INDIRECT("M571")))</f>
        <v xml:space="preserve"> </v>
      </c>
      <c r="BN571" s="50" t="str">
        <f ca="1">IF(ISBLANK(INDIRECT("N571"))," ",(INDIRECT("N571")))</f>
        <v xml:space="preserve"> </v>
      </c>
      <c r="BO571" s="40" t="str">
        <f t="shared" ca="1" si="18"/>
        <v xml:space="preserve"> </v>
      </c>
      <c r="BP571" s="50" t="str">
        <f ca="1">IF(ISBLANK(INDIRECT("O571"))," ",(INDIRECT("O571")))</f>
        <v xml:space="preserve"> </v>
      </c>
      <c r="BQ571" s="50" t="str">
        <f ca="1">IF(ISBLANK(INDIRECT("P571"))," ",(INDIRECT("P571")))</f>
        <v xml:space="preserve"> </v>
      </c>
      <c r="BR571" s="50">
        <f ca="1">IF(ISBLANK(INDIRECT("Q571"))," ",(INDIRECT("Q571")))</f>
        <v>0</v>
      </c>
      <c r="BS571" s="50" t="str">
        <f ca="1">IF(ISBLANK(INDIRECT("R571"))," ",(INDIRECT("R571")))</f>
        <v xml:space="preserve"> </v>
      </c>
      <c r="BT571" s="50" t="str">
        <f ca="1">IF(ISBLANK(INDIRECT("S571"))," ",(INDIRECT("S571")))</f>
        <v xml:space="preserve"> </v>
      </c>
      <c r="BU571" s="40"/>
    </row>
    <row r="572" spans="1:73" x14ac:dyDescent="0.25">
      <c r="A572" s="379">
        <v>567</v>
      </c>
      <c r="B572" s="226"/>
      <c r="C572" s="227"/>
      <c r="D572" s="226"/>
      <c r="E572" s="227"/>
      <c r="F572" s="226"/>
      <c r="G572" s="226"/>
      <c r="H572" s="226"/>
      <c r="I572" s="226"/>
      <c r="J572" s="226"/>
      <c r="K572" s="226"/>
      <c r="L572" s="226"/>
      <c r="M572" s="226"/>
      <c r="N572" s="226"/>
      <c r="O572" s="235"/>
      <c r="P572" s="235"/>
      <c r="Q572" s="150">
        <f t="shared" si="19"/>
        <v>0</v>
      </c>
      <c r="R572" s="147"/>
      <c r="S572" s="226"/>
      <c r="BA572" s="50">
        <f ca="1">IF(ISBLANK(INDIRECT("A572"))," ",(INDIRECT("A572")))</f>
        <v>567</v>
      </c>
      <c r="BB572" s="50" t="str">
        <f ca="1">IF(ISBLANK(INDIRECT("B572"))," ",(INDIRECT("B572")))</f>
        <v xml:space="preserve"> </v>
      </c>
      <c r="BC572" s="50" t="str">
        <f ca="1">IF(ISBLANK(INDIRECT("C572"))," ",(INDIRECT("C572")))</f>
        <v xml:space="preserve"> </v>
      </c>
      <c r="BD572" s="50" t="str">
        <f ca="1">IF(ISBLANK(INDIRECT("D572"))," ",(INDIRECT("D572")))</f>
        <v xml:space="preserve"> </v>
      </c>
      <c r="BE572" s="50" t="str">
        <f ca="1">IF(ISBLANK(INDIRECT("E572"))," ",(INDIRECT("E572")))</f>
        <v xml:space="preserve"> </v>
      </c>
      <c r="BF572" s="50" t="str">
        <f ca="1">IF(ISBLANK(INDIRECT("F572"))," ",(INDIRECT("F572")))</f>
        <v xml:space="preserve"> </v>
      </c>
      <c r="BG572" s="50" t="str">
        <f ca="1">IF(ISBLANK(INDIRECT("G572"))," ",(INDIRECT("G572")))</f>
        <v xml:space="preserve"> </v>
      </c>
      <c r="BH572" s="50" t="str">
        <f ca="1">IF(ISBLANK(INDIRECT("H572"))," ",(INDIRECT("H572")))</f>
        <v xml:space="preserve"> </v>
      </c>
      <c r="BI572" s="50" t="str">
        <f ca="1">IF(ISBLANK(INDIRECT("I572"))," ",(INDIRECT("I572")))</f>
        <v xml:space="preserve"> </v>
      </c>
      <c r="BJ572" s="50" t="str">
        <f ca="1">IF(ISBLANK(INDIRECT("J572"))," ",(INDIRECT("J572")))</f>
        <v xml:space="preserve"> </v>
      </c>
      <c r="BK572" s="50" t="str">
        <f ca="1">IF(ISBLANK(INDIRECT("K572"))," ",(INDIRECT("K572")))</f>
        <v xml:space="preserve"> </v>
      </c>
      <c r="BL572" s="50" t="str">
        <f ca="1">IF(ISBLANK(INDIRECT("L572"))," ",(INDIRECT("L572")))</f>
        <v xml:space="preserve"> </v>
      </c>
      <c r="BM572" s="50" t="str">
        <f ca="1">IF(ISBLANK(INDIRECT("M572"))," ",(INDIRECT("M572")))</f>
        <v xml:space="preserve"> </v>
      </c>
      <c r="BN572" s="50" t="str">
        <f ca="1">IF(ISBLANK(INDIRECT("N572"))," ",(INDIRECT("N572")))</f>
        <v xml:space="preserve"> </v>
      </c>
      <c r="BO572" s="40" t="str">
        <f t="shared" ca="1" si="18"/>
        <v xml:space="preserve"> </v>
      </c>
      <c r="BP572" s="50" t="str">
        <f ca="1">IF(ISBLANK(INDIRECT("O572"))," ",(INDIRECT("O572")))</f>
        <v xml:space="preserve"> </v>
      </c>
      <c r="BQ572" s="50" t="str">
        <f ca="1">IF(ISBLANK(INDIRECT("P572"))," ",(INDIRECT("P572")))</f>
        <v xml:space="preserve"> </v>
      </c>
      <c r="BR572" s="50">
        <f ca="1">IF(ISBLANK(INDIRECT("Q572"))," ",(INDIRECT("Q572")))</f>
        <v>0</v>
      </c>
      <c r="BS572" s="50" t="str">
        <f ca="1">IF(ISBLANK(INDIRECT("R572"))," ",(INDIRECT("R572")))</f>
        <v xml:space="preserve"> </v>
      </c>
      <c r="BT572" s="50" t="str">
        <f ca="1">IF(ISBLANK(INDIRECT("S572"))," ",(INDIRECT("S572")))</f>
        <v xml:space="preserve"> </v>
      </c>
      <c r="BU572" s="40"/>
    </row>
    <row r="573" spans="1:73" x14ac:dyDescent="0.25">
      <c r="A573" s="379">
        <v>568</v>
      </c>
      <c r="B573" s="226"/>
      <c r="C573" s="227"/>
      <c r="D573" s="226"/>
      <c r="E573" s="227"/>
      <c r="F573" s="226"/>
      <c r="G573" s="226"/>
      <c r="H573" s="226"/>
      <c r="I573" s="226"/>
      <c r="J573" s="226"/>
      <c r="K573" s="226"/>
      <c r="L573" s="226"/>
      <c r="M573" s="226"/>
      <c r="N573" s="226"/>
      <c r="O573" s="235"/>
      <c r="P573" s="235"/>
      <c r="Q573" s="150">
        <f t="shared" si="19"/>
        <v>0</v>
      </c>
      <c r="R573" s="147"/>
      <c r="S573" s="226"/>
      <c r="BA573" s="50">
        <f ca="1">IF(ISBLANK(INDIRECT("A573"))," ",(INDIRECT("A573")))</f>
        <v>568</v>
      </c>
      <c r="BB573" s="50" t="str">
        <f ca="1">IF(ISBLANK(INDIRECT("B573"))," ",(INDIRECT("B573")))</f>
        <v xml:space="preserve"> </v>
      </c>
      <c r="BC573" s="50" t="str">
        <f ca="1">IF(ISBLANK(INDIRECT("C573"))," ",(INDIRECT("C573")))</f>
        <v xml:space="preserve"> </v>
      </c>
      <c r="BD573" s="50" t="str">
        <f ca="1">IF(ISBLANK(INDIRECT("D573"))," ",(INDIRECT("D573")))</f>
        <v xml:space="preserve"> </v>
      </c>
      <c r="BE573" s="50" t="str">
        <f ca="1">IF(ISBLANK(INDIRECT("E573"))," ",(INDIRECT("E573")))</f>
        <v xml:space="preserve"> </v>
      </c>
      <c r="BF573" s="50" t="str">
        <f ca="1">IF(ISBLANK(INDIRECT("F573"))," ",(INDIRECT("F573")))</f>
        <v xml:space="preserve"> </v>
      </c>
      <c r="BG573" s="50" t="str">
        <f ca="1">IF(ISBLANK(INDIRECT("G573"))," ",(INDIRECT("G573")))</f>
        <v xml:space="preserve"> </v>
      </c>
      <c r="BH573" s="50" t="str">
        <f ca="1">IF(ISBLANK(INDIRECT("H573"))," ",(INDIRECT("H573")))</f>
        <v xml:space="preserve"> </v>
      </c>
      <c r="BI573" s="50" t="str">
        <f ca="1">IF(ISBLANK(INDIRECT("I573"))," ",(INDIRECT("I573")))</f>
        <v xml:space="preserve"> </v>
      </c>
      <c r="BJ573" s="50" t="str">
        <f ca="1">IF(ISBLANK(INDIRECT("J573"))," ",(INDIRECT("J573")))</f>
        <v xml:space="preserve"> </v>
      </c>
      <c r="BK573" s="50" t="str">
        <f ca="1">IF(ISBLANK(INDIRECT("K573"))," ",(INDIRECT("K573")))</f>
        <v xml:space="preserve"> </v>
      </c>
      <c r="BL573" s="50" t="str">
        <f ca="1">IF(ISBLANK(INDIRECT("L573"))," ",(INDIRECT("L573")))</f>
        <v xml:space="preserve"> </v>
      </c>
      <c r="BM573" s="50" t="str">
        <f ca="1">IF(ISBLANK(INDIRECT("M573"))," ",(INDIRECT("M573")))</f>
        <v xml:space="preserve"> </v>
      </c>
      <c r="BN573" s="50" t="str">
        <f ca="1">IF(ISBLANK(INDIRECT("N573"))," ",(INDIRECT("N573")))</f>
        <v xml:space="preserve"> </v>
      </c>
      <c r="BO573" s="40" t="str">
        <f t="shared" ca="1" si="18"/>
        <v xml:space="preserve"> </v>
      </c>
      <c r="BP573" s="50" t="str">
        <f ca="1">IF(ISBLANK(INDIRECT("O573"))," ",(INDIRECT("O573")))</f>
        <v xml:space="preserve"> </v>
      </c>
      <c r="BQ573" s="50" t="str">
        <f ca="1">IF(ISBLANK(INDIRECT("P573"))," ",(INDIRECT("P573")))</f>
        <v xml:space="preserve"> </v>
      </c>
      <c r="BR573" s="50">
        <f ca="1">IF(ISBLANK(INDIRECT("Q573"))," ",(INDIRECT("Q573")))</f>
        <v>0</v>
      </c>
      <c r="BS573" s="50" t="str">
        <f ca="1">IF(ISBLANK(INDIRECT("R573"))," ",(INDIRECT("R573")))</f>
        <v xml:space="preserve"> </v>
      </c>
      <c r="BT573" s="50" t="str">
        <f ca="1">IF(ISBLANK(INDIRECT("S573"))," ",(INDIRECT("S573")))</f>
        <v xml:space="preserve"> </v>
      </c>
      <c r="BU573" s="40"/>
    </row>
    <row r="574" spans="1:73" x14ac:dyDescent="0.25">
      <c r="A574" s="379">
        <v>569</v>
      </c>
      <c r="B574" s="226"/>
      <c r="C574" s="227"/>
      <c r="D574" s="226"/>
      <c r="E574" s="227"/>
      <c r="F574" s="226"/>
      <c r="G574" s="226"/>
      <c r="H574" s="226"/>
      <c r="I574" s="226"/>
      <c r="J574" s="226"/>
      <c r="K574" s="226"/>
      <c r="L574" s="226"/>
      <c r="M574" s="226"/>
      <c r="N574" s="226"/>
      <c r="O574" s="235"/>
      <c r="P574" s="235"/>
      <c r="Q574" s="150">
        <f t="shared" si="19"/>
        <v>0</v>
      </c>
      <c r="R574" s="147"/>
      <c r="S574" s="226"/>
      <c r="BA574" s="50">
        <f ca="1">IF(ISBLANK(INDIRECT("A574"))," ",(INDIRECT("A574")))</f>
        <v>569</v>
      </c>
      <c r="BB574" s="50" t="str">
        <f ca="1">IF(ISBLANK(INDIRECT("B574"))," ",(INDIRECT("B574")))</f>
        <v xml:space="preserve"> </v>
      </c>
      <c r="BC574" s="50" t="str">
        <f ca="1">IF(ISBLANK(INDIRECT("C574"))," ",(INDIRECT("C574")))</f>
        <v xml:space="preserve"> </v>
      </c>
      <c r="BD574" s="50" t="str">
        <f ca="1">IF(ISBLANK(INDIRECT("D574"))," ",(INDIRECT("D574")))</f>
        <v xml:space="preserve"> </v>
      </c>
      <c r="BE574" s="50" t="str">
        <f ca="1">IF(ISBLANK(INDIRECT("E574"))," ",(INDIRECT("E574")))</f>
        <v xml:space="preserve"> </v>
      </c>
      <c r="BF574" s="50" t="str">
        <f ca="1">IF(ISBLANK(INDIRECT("F574"))," ",(INDIRECT("F574")))</f>
        <v xml:space="preserve"> </v>
      </c>
      <c r="BG574" s="50" t="str">
        <f ca="1">IF(ISBLANK(INDIRECT("G574"))," ",(INDIRECT("G574")))</f>
        <v xml:space="preserve"> </v>
      </c>
      <c r="BH574" s="50" t="str">
        <f ca="1">IF(ISBLANK(INDIRECT("H574"))," ",(INDIRECT("H574")))</f>
        <v xml:space="preserve"> </v>
      </c>
      <c r="BI574" s="50" t="str">
        <f ca="1">IF(ISBLANK(INDIRECT("I574"))," ",(INDIRECT("I574")))</f>
        <v xml:space="preserve"> </v>
      </c>
      <c r="BJ574" s="50" t="str">
        <f ca="1">IF(ISBLANK(INDIRECT("J574"))," ",(INDIRECT("J574")))</f>
        <v xml:space="preserve"> </v>
      </c>
      <c r="BK574" s="50" t="str">
        <f ca="1">IF(ISBLANK(INDIRECT("K574"))," ",(INDIRECT("K574")))</f>
        <v xml:space="preserve"> </v>
      </c>
      <c r="BL574" s="50" t="str">
        <f ca="1">IF(ISBLANK(INDIRECT("L574"))," ",(INDIRECT("L574")))</f>
        <v xml:space="preserve"> </v>
      </c>
      <c r="BM574" s="50" t="str">
        <f ca="1">IF(ISBLANK(INDIRECT("M574"))," ",(INDIRECT("M574")))</f>
        <v xml:space="preserve"> </v>
      </c>
      <c r="BN574" s="50" t="str">
        <f ca="1">IF(ISBLANK(INDIRECT("N574"))," ",(INDIRECT("N574")))</f>
        <v xml:space="preserve"> </v>
      </c>
      <c r="BO574" s="40" t="str">
        <f t="shared" ca="1" si="18"/>
        <v xml:space="preserve"> </v>
      </c>
      <c r="BP574" s="50" t="str">
        <f ca="1">IF(ISBLANK(INDIRECT("O574"))," ",(INDIRECT("O574")))</f>
        <v xml:space="preserve"> </v>
      </c>
      <c r="BQ574" s="50" t="str">
        <f ca="1">IF(ISBLANK(INDIRECT("P574"))," ",(INDIRECT("P574")))</f>
        <v xml:space="preserve"> </v>
      </c>
      <c r="BR574" s="50">
        <f ca="1">IF(ISBLANK(INDIRECT("Q574"))," ",(INDIRECT("Q574")))</f>
        <v>0</v>
      </c>
      <c r="BS574" s="50" t="str">
        <f ca="1">IF(ISBLANK(INDIRECT("R574"))," ",(INDIRECT("R574")))</f>
        <v xml:space="preserve"> </v>
      </c>
      <c r="BT574" s="50" t="str">
        <f ca="1">IF(ISBLANK(INDIRECT("S574"))," ",(INDIRECT("S574")))</f>
        <v xml:space="preserve"> </v>
      </c>
      <c r="BU574" s="40"/>
    </row>
    <row r="575" spans="1:73" x14ac:dyDescent="0.25">
      <c r="A575" s="379">
        <v>570</v>
      </c>
      <c r="B575" s="226"/>
      <c r="C575" s="227"/>
      <c r="D575" s="226"/>
      <c r="E575" s="227"/>
      <c r="F575" s="226"/>
      <c r="G575" s="226"/>
      <c r="H575" s="226"/>
      <c r="I575" s="226"/>
      <c r="J575" s="226"/>
      <c r="K575" s="226"/>
      <c r="L575" s="226"/>
      <c r="M575" s="226"/>
      <c r="N575" s="226"/>
      <c r="O575" s="235"/>
      <c r="P575" s="235"/>
      <c r="Q575" s="150">
        <f t="shared" si="19"/>
        <v>0</v>
      </c>
      <c r="R575" s="147"/>
      <c r="S575" s="226"/>
      <c r="BA575" s="50">
        <f ca="1">IF(ISBLANK(INDIRECT("A575"))," ",(INDIRECT("A575")))</f>
        <v>570</v>
      </c>
      <c r="BB575" s="50" t="str">
        <f ca="1">IF(ISBLANK(INDIRECT("B575"))," ",(INDIRECT("B575")))</f>
        <v xml:space="preserve"> </v>
      </c>
      <c r="BC575" s="50" t="str">
        <f ca="1">IF(ISBLANK(INDIRECT("C575"))," ",(INDIRECT("C575")))</f>
        <v xml:space="preserve"> </v>
      </c>
      <c r="BD575" s="50" t="str">
        <f ca="1">IF(ISBLANK(INDIRECT("D575"))," ",(INDIRECT("D575")))</f>
        <v xml:space="preserve"> </v>
      </c>
      <c r="BE575" s="50" t="str">
        <f ca="1">IF(ISBLANK(INDIRECT("E575"))," ",(INDIRECT("E575")))</f>
        <v xml:space="preserve"> </v>
      </c>
      <c r="BF575" s="50" t="str">
        <f ca="1">IF(ISBLANK(INDIRECT("F575"))," ",(INDIRECT("F575")))</f>
        <v xml:space="preserve"> </v>
      </c>
      <c r="BG575" s="50" t="str">
        <f ca="1">IF(ISBLANK(INDIRECT("G575"))," ",(INDIRECT("G575")))</f>
        <v xml:space="preserve"> </v>
      </c>
      <c r="BH575" s="50" t="str">
        <f ca="1">IF(ISBLANK(INDIRECT("H575"))," ",(INDIRECT("H575")))</f>
        <v xml:space="preserve"> </v>
      </c>
      <c r="BI575" s="50" t="str">
        <f ca="1">IF(ISBLANK(INDIRECT("I575"))," ",(INDIRECT("I575")))</f>
        <v xml:space="preserve"> </v>
      </c>
      <c r="BJ575" s="50" t="str">
        <f ca="1">IF(ISBLANK(INDIRECT("J575"))," ",(INDIRECT("J575")))</f>
        <v xml:space="preserve"> </v>
      </c>
      <c r="BK575" s="50" t="str">
        <f ca="1">IF(ISBLANK(INDIRECT("K575"))," ",(INDIRECT("K575")))</f>
        <v xml:space="preserve"> </v>
      </c>
      <c r="BL575" s="50" t="str">
        <f ca="1">IF(ISBLANK(INDIRECT("L575"))," ",(INDIRECT("L575")))</f>
        <v xml:space="preserve"> </v>
      </c>
      <c r="BM575" s="50" t="str">
        <f ca="1">IF(ISBLANK(INDIRECT("M575"))," ",(INDIRECT("M575")))</f>
        <v xml:space="preserve"> </v>
      </c>
      <c r="BN575" s="50" t="str">
        <f ca="1">IF(ISBLANK(INDIRECT("N575"))," ",(INDIRECT("N575")))</f>
        <v xml:space="preserve"> </v>
      </c>
      <c r="BO575" s="40" t="str">
        <f t="shared" ca="1" si="18"/>
        <v xml:space="preserve"> </v>
      </c>
      <c r="BP575" s="50" t="str">
        <f ca="1">IF(ISBLANK(INDIRECT("O575"))," ",(INDIRECT("O575")))</f>
        <v xml:space="preserve"> </v>
      </c>
      <c r="BQ575" s="50" t="str">
        <f ca="1">IF(ISBLANK(INDIRECT("P575"))," ",(INDIRECT("P575")))</f>
        <v xml:space="preserve"> </v>
      </c>
      <c r="BR575" s="50">
        <f ca="1">IF(ISBLANK(INDIRECT("Q575"))," ",(INDIRECT("Q575")))</f>
        <v>0</v>
      </c>
      <c r="BS575" s="50" t="str">
        <f ca="1">IF(ISBLANK(INDIRECT("R575"))," ",(INDIRECT("R575")))</f>
        <v xml:space="preserve"> </v>
      </c>
      <c r="BT575" s="50" t="str">
        <f ca="1">IF(ISBLANK(INDIRECT("S575"))," ",(INDIRECT("S575")))</f>
        <v xml:space="preserve"> </v>
      </c>
      <c r="BU575" s="40"/>
    </row>
    <row r="576" spans="1:73" x14ac:dyDescent="0.25">
      <c r="A576" s="379">
        <v>571</v>
      </c>
      <c r="B576" s="226"/>
      <c r="C576" s="227"/>
      <c r="D576" s="226"/>
      <c r="E576" s="227"/>
      <c r="F576" s="226"/>
      <c r="G576" s="226"/>
      <c r="H576" s="226"/>
      <c r="I576" s="226"/>
      <c r="J576" s="226"/>
      <c r="K576" s="226"/>
      <c r="L576" s="226"/>
      <c r="M576" s="226"/>
      <c r="N576" s="226"/>
      <c r="O576" s="235"/>
      <c r="P576" s="235"/>
      <c r="Q576" s="150">
        <f t="shared" si="19"/>
        <v>0</v>
      </c>
      <c r="R576" s="147"/>
      <c r="S576" s="226"/>
      <c r="BA576" s="50">
        <f ca="1">IF(ISBLANK(INDIRECT("A576"))," ",(INDIRECT("A576")))</f>
        <v>571</v>
      </c>
      <c r="BB576" s="50" t="str">
        <f ca="1">IF(ISBLANK(INDIRECT("B576"))," ",(INDIRECT("B576")))</f>
        <v xml:space="preserve"> </v>
      </c>
      <c r="BC576" s="50" t="str">
        <f ca="1">IF(ISBLANK(INDIRECT("C576"))," ",(INDIRECT("C576")))</f>
        <v xml:space="preserve"> </v>
      </c>
      <c r="BD576" s="50" t="str">
        <f ca="1">IF(ISBLANK(INDIRECT("D576"))," ",(INDIRECT("D576")))</f>
        <v xml:space="preserve"> </v>
      </c>
      <c r="BE576" s="50" t="str">
        <f ca="1">IF(ISBLANK(INDIRECT("E576"))," ",(INDIRECT("E576")))</f>
        <v xml:space="preserve"> </v>
      </c>
      <c r="BF576" s="50" t="str">
        <f ca="1">IF(ISBLANK(INDIRECT("F576"))," ",(INDIRECT("F576")))</f>
        <v xml:space="preserve"> </v>
      </c>
      <c r="BG576" s="50" t="str">
        <f ca="1">IF(ISBLANK(INDIRECT("G576"))," ",(INDIRECT("G576")))</f>
        <v xml:space="preserve"> </v>
      </c>
      <c r="BH576" s="50" t="str">
        <f ca="1">IF(ISBLANK(INDIRECT("H576"))," ",(INDIRECT("H576")))</f>
        <v xml:space="preserve"> </v>
      </c>
      <c r="BI576" s="50" t="str">
        <f ca="1">IF(ISBLANK(INDIRECT("I576"))," ",(INDIRECT("I576")))</f>
        <v xml:space="preserve"> </v>
      </c>
      <c r="BJ576" s="50" t="str">
        <f ca="1">IF(ISBLANK(INDIRECT("J576"))," ",(INDIRECT("J576")))</f>
        <v xml:space="preserve"> </v>
      </c>
      <c r="BK576" s="50" t="str">
        <f ca="1">IF(ISBLANK(INDIRECT("K576"))," ",(INDIRECT("K576")))</f>
        <v xml:space="preserve"> </v>
      </c>
      <c r="BL576" s="50" t="str">
        <f ca="1">IF(ISBLANK(INDIRECT("L576"))," ",(INDIRECT("L576")))</f>
        <v xml:space="preserve"> </v>
      </c>
      <c r="BM576" s="50" t="str">
        <f ca="1">IF(ISBLANK(INDIRECT("M576"))," ",(INDIRECT("M576")))</f>
        <v xml:space="preserve"> </v>
      </c>
      <c r="BN576" s="50" t="str">
        <f ca="1">IF(ISBLANK(INDIRECT("N576"))," ",(INDIRECT("N576")))</f>
        <v xml:space="preserve"> </v>
      </c>
      <c r="BO576" s="40" t="str">
        <f t="shared" ca="1" si="18"/>
        <v xml:space="preserve"> </v>
      </c>
      <c r="BP576" s="50" t="str">
        <f ca="1">IF(ISBLANK(INDIRECT("O576"))," ",(INDIRECT("O576")))</f>
        <v xml:space="preserve"> </v>
      </c>
      <c r="BQ576" s="50" t="str">
        <f ca="1">IF(ISBLANK(INDIRECT("P576"))," ",(INDIRECT("P576")))</f>
        <v xml:space="preserve"> </v>
      </c>
      <c r="BR576" s="50">
        <f ca="1">IF(ISBLANK(INDIRECT("Q576"))," ",(INDIRECT("Q576")))</f>
        <v>0</v>
      </c>
      <c r="BS576" s="50" t="str">
        <f ca="1">IF(ISBLANK(INDIRECT("R576"))," ",(INDIRECT("R576")))</f>
        <v xml:space="preserve"> </v>
      </c>
      <c r="BT576" s="50" t="str">
        <f ca="1">IF(ISBLANK(INDIRECT("S576"))," ",(INDIRECT("S576")))</f>
        <v xml:space="preserve"> </v>
      </c>
      <c r="BU576" s="40"/>
    </row>
    <row r="577" spans="1:73" x14ac:dyDescent="0.25">
      <c r="A577" s="379">
        <v>572</v>
      </c>
      <c r="B577" s="226"/>
      <c r="C577" s="227"/>
      <c r="D577" s="226"/>
      <c r="E577" s="227"/>
      <c r="F577" s="226"/>
      <c r="G577" s="226"/>
      <c r="H577" s="226"/>
      <c r="I577" s="226"/>
      <c r="J577" s="226"/>
      <c r="K577" s="226"/>
      <c r="L577" s="226"/>
      <c r="M577" s="226"/>
      <c r="N577" s="226"/>
      <c r="O577" s="235"/>
      <c r="P577" s="235"/>
      <c r="Q577" s="150">
        <f t="shared" si="19"/>
        <v>0</v>
      </c>
      <c r="R577" s="147"/>
      <c r="S577" s="226"/>
      <c r="BA577" s="50">
        <f ca="1">IF(ISBLANK(INDIRECT("A577"))," ",(INDIRECT("A577")))</f>
        <v>572</v>
      </c>
      <c r="BB577" s="50" t="str">
        <f ca="1">IF(ISBLANK(INDIRECT("B577"))," ",(INDIRECT("B577")))</f>
        <v xml:space="preserve"> </v>
      </c>
      <c r="BC577" s="50" t="str">
        <f ca="1">IF(ISBLANK(INDIRECT("C577"))," ",(INDIRECT("C577")))</f>
        <v xml:space="preserve"> </v>
      </c>
      <c r="BD577" s="50" t="str">
        <f ca="1">IF(ISBLANK(INDIRECT("D577"))," ",(INDIRECT("D577")))</f>
        <v xml:space="preserve"> </v>
      </c>
      <c r="BE577" s="50" t="str">
        <f ca="1">IF(ISBLANK(INDIRECT("E577"))," ",(INDIRECT("E577")))</f>
        <v xml:space="preserve"> </v>
      </c>
      <c r="BF577" s="50" t="str">
        <f ca="1">IF(ISBLANK(INDIRECT("F577"))," ",(INDIRECT("F577")))</f>
        <v xml:space="preserve"> </v>
      </c>
      <c r="BG577" s="50" t="str">
        <f ca="1">IF(ISBLANK(INDIRECT("G577"))," ",(INDIRECT("G577")))</f>
        <v xml:space="preserve"> </v>
      </c>
      <c r="BH577" s="50" t="str">
        <f ca="1">IF(ISBLANK(INDIRECT("H577"))," ",(INDIRECT("H577")))</f>
        <v xml:space="preserve"> </v>
      </c>
      <c r="BI577" s="50" t="str">
        <f ca="1">IF(ISBLANK(INDIRECT("I577"))," ",(INDIRECT("I577")))</f>
        <v xml:space="preserve"> </v>
      </c>
      <c r="BJ577" s="50" t="str">
        <f ca="1">IF(ISBLANK(INDIRECT("J577"))," ",(INDIRECT("J577")))</f>
        <v xml:space="preserve"> </v>
      </c>
      <c r="BK577" s="50" t="str">
        <f ca="1">IF(ISBLANK(INDIRECT("K577"))," ",(INDIRECT("K577")))</f>
        <v xml:space="preserve"> </v>
      </c>
      <c r="BL577" s="50" t="str">
        <f ca="1">IF(ISBLANK(INDIRECT("L577"))," ",(INDIRECT("L577")))</f>
        <v xml:space="preserve"> </v>
      </c>
      <c r="BM577" s="50" t="str">
        <f ca="1">IF(ISBLANK(INDIRECT("M577"))," ",(INDIRECT("M577")))</f>
        <v xml:space="preserve"> </v>
      </c>
      <c r="BN577" s="50" t="str">
        <f ca="1">IF(ISBLANK(INDIRECT("N577"))," ",(INDIRECT("N577")))</f>
        <v xml:space="preserve"> </v>
      </c>
      <c r="BO577" s="40" t="str">
        <f t="shared" ca="1" si="18"/>
        <v xml:space="preserve"> </v>
      </c>
      <c r="BP577" s="50" t="str">
        <f ca="1">IF(ISBLANK(INDIRECT("O577"))," ",(INDIRECT("O577")))</f>
        <v xml:space="preserve"> </v>
      </c>
      <c r="BQ577" s="50" t="str">
        <f ca="1">IF(ISBLANK(INDIRECT("P577"))," ",(INDIRECT("P577")))</f>
        <v xml:space="preserve"> </v>
      </c>
      <c r="BR577" s="50">
        <f ca="1">IF(ISBLANK(INDIRECT("Q577"))," ",(INDIRECT("Q577")))</f>
        <v>0</v>
      </c>
      <c r="BS577" s="50" t="str">
        <f ca="1">IF(ISBLANK(INDIRECT("R577"))," ",(INDIRECT("R577")))</f>
        <v xml:space="preserve"> </v>
      </c>
      <c r="BT577" s="50" t="str">
        <f ca="1">IF(ISBLANK(INDIRECT("S577"))," ",(INDIRECT("S577")))</f>
        <v xml:space="preserve"> </v>
      </c>
      <c r="BU577" s="40"/>
    </row>
    <row r="578" spans="1:73" x14ac:dyDescent="0.25">
      <c r="A578" s="379">
        <v>573</v>
      </c>
      <c r="B578" s="226"/>
      <c r="C578" s="227"/>
      <c r="D578" s="226"/>
      <c r="E578" s="227"/>
      <c r="F578" s="226"/>
      <c r="G578" s="226"/>
      <c r="H578" s="226"/>
      <c r="I578" s="226"/>
      <c r="J578" s="226"/>
      <c r="K578" s="226"/>
      <c r="L578" s="226"/>
      <c r="M578" s="226"/>
      <c r="N578" s="226"/>
      <c r="O578" s="235"/>
      <c r="P578" s="235"/>
      <c r="Q578" s="150">
        <f t="shared" si="19"/>
        <v>0</v>
      </c>
      <c r="R578" s="147"/>
      <c r="S578" s="226"/>
      <c r="BA578" s="50">
        <f ca="1">IF(ISBLANK(INDIRECT("A578"))," ",(INDIRECT("A578")))</f>
        <v>573</v>
      </c>
      <c r="BB578" s="50" t="str">
        <f ca="1">IF(ISBLANK(INDIRECT("B578"))," ",(INDIRECT("B578")))</f>
        <v xml:space="preserve"> </v>
      </c>
      <c r="BC578" s="50" t="str">
        <f ca="1">IF(ISBLANK(INDIRECT("C578"))," ",(INDIRECT("C578")))</f>
        <v xml:space="preserve"> </v>
      </c>
      <c r="BD578" s="50" t="str">
        <f ca="1">IF(ISBLANK(INDIRECT("D578"))," ",(INDIRECT("D578")))</f>
        <v xml:space="preserve"> </v>
      </c>
      <c r="BE578" s="50" t="str">
        <f ca="1">IF(ISBLANK(INDIRECT("E578"))," ",(INDIRECT("E578")))</f>
        <v xml:space="preserve"> </v>
      </c>
      <c r="BF578" s="50" t="str">
        <f ca="1">IF(ISBLANK(INDIRECT("F578"))," ",(INDIRECT("F578")))</f>
        <v xml:space="preserve"> </v>
      </c>
      <c r="BG578" s="50" t="str">
        <f ca="1">IF(ISBLANK(INDIRECT("G578"))," ",(INDIRECT("G578")))</f>
        <v xml:space="preserve"> </v>
      </c>
      <c r="BH578" s="50" t="str">
        <f ca="1">IF(ISBLANK(INDIRECT("H578"))," ",(INDIRECT("H578")))</f>
        <v xml:space="preserve"> </v>
      </c>
      <c r="BI578" s="50" t="str">
        <f ca="1">IF(ISBLANK(INDIRECT("I578"))," ",(INDIRECT("I578")))</f>
        <v xml:space="preserve"> </v>
      </c>
      <c r="BJ578" s="50" t="str">
        <f ca="1">IF(ISBLANK(INDIRECT("J578"))," ",(INDIRECT("J578")))</f>
        <v xml:space="preserve"> </v>
      </c>
      <c r="BK578" s="50" t="str">
        <f ca="1">IF(ISBLANK(INDIRECT("K578"))," ",(INDIRECT("K578")))</f>
        <v xml:space="preserve"> </v>
      </c>
      <c r="BL578" s="50" t="str">
        <f ca="1">IF(ISBLANK(INDIRECT("L578"))," ",(INDIRECT("L578")))</f>
        <v xml:space="preserve"> </v>
      </c>
      <c r="BM578" s="50" t="str">
        <f ca="1">IF(ISBLANK(INDIRECT("M578"))," ",(INDIRECT("M578")))</f>
        <v xml:space="preserve"> </v>
      </c>
      <c r="BN578" s="50" t="str">
        <f ca="1">IF(ISBLANK(INDIRECT("N578"))," ",(INDIRECT("N578")))</f>
        <v xml:space="preserve"> </v>
      </c>
      <c r="BO578" s="40" t="str">
        <f t="shared" ca="1" si="18"/>
        <v xml:space="preserve"> </v>
      </c>
      <c r="BP578" s="50" t="str">
        <f ca="1">IF(ISBLANK(INDIRECT("O578"))," ",(INDIRECT("O578")))</f>
        <v xml:space="preserve"> </v>
      </c>
      <c r="BQ578" s="50" t="str">
        <f ca="1">IF(ISBLANK(INDIRECT("P578"))," ",(INDIRECT("P578")))</f>
        <v xml:space="preserve"> </v>
      </c>
      <c r="BR578" s="50">
        <f ca="1">IF(ISBLANK(INDIRECT("Q578"))," ",(INDIRECT("Q578")))</f>
        <v>0</v>
      </c>
      <c r="BS578" s="50" t="str">
        <f ca="1">IF(ISBLANK(INDIRECT("R578"))," ",(INDIRECT("R578")))</f>
        <v xml:space="preserve"> </v>
      </c>
      <c r="BT578" s="50" t="str">
        <f ca="1">IF(ISBLANK(INDIRECT("S578"))," ",(INDIRECT("S578")))</f>
        <v xml:space="preserve"> </v>
      </c>
      <c r="BU578" s="40"/>
    </row>
    <row r="579" spans="1:73" x14ac:dyDescent="0.25">
      <c r="A579" s="379">
        <v>574</v>
      </c>
      <c r="B579" s="226"/>
      <c r="C579" s="227"/>
      <c r="D579" s="226"/>
      <c r="E579" s="227"/>
      <c r="F579" s="226"/>
      <c r="G579" s="226"/>
      <c r="H579" s="226"/>
      <c r="I579" s="226"/>
      <c r="J579" s="226"/>
      <c r="K579" s="226"/>
      <c r="L579" s="226"/>
      <c r="M579" s="226"/>
      <c r="N579" s="226"/>
      <c r="O579" s="235"/>
      <c r="P579" s="235"/>
      <c r="Q579" s="150">
        <f t="shared" si="19"/>
        <v>0</v>
      </c>
      <c r="R579" s="147"/>
      <c r="S579" s="226"/>
      <c r="BA579" s="50">
        <f ca="1">IF(ISBLANK(INDIRECT("A579"))," ",(INDIRECT("A579")))</f>
        <v>574</v>
      </c>
      <c r="BB579" s="50" t="str">
        <f ca="1">IF(ISBLANK(INDIRECT("B579"))," ",(INDIRECT("B579")))</f>
        <v xml:space="preserve"> </v>
      </c>
      <c r="BC579" s="50" t="str">
        <f ca="1">IF(ISBLANK(INDIRECT("C579"))," ",(INDIRECT("C579")))</f>
        <v xml:space="preserve"> </v>
      </c>
      <c r="BD579" s="50" t="str">
        <f ca="1">IF(ISBLANK(INDIRECT("D579"))," ",(INDIRECT("D579")))</f>
        <v xml:space="preserve"> </v>
      </c>
      <c r="BE579" s="50" t="str">
        <f ca="1">IF(ISBLANK(INDIRECT("E579"))," ",(INDIRECT("E579")))</f>
        <v xml:space="preserve"> </v>
      </c>
      <c r="BF579" s="50" t="str">
        <f ca="1">IF(ISBLANK(INDIRECT("F579"))," ",(INDIRECT("F579")))</f>
        <v xml:space="preserve"> </v>
      </c>
      <c r="BG579" s="50" t="str">
        <f ca="1">IF(ISBLANK(INDIRECT("G579"))," ",(INDIRECT("G579")))</f>
        <v xml:space="preserve"> </v>
      </c>
      <c r="BH579" s="50" t="str">
        <f ca="1">IF(ISBLANK(INDIRECT("H579"))," ",(INDIRECT("H579")))</f>
        <v xml:space="preserve"> </v>
      </c>
      <c r="BI579" s="50" t="str">
        <f ca="1">IF(ISBLANK(INDIRECT("I579"))," ",(INDIRECT("I579")))</f>
        <v xml:space="preserve"> </v>
      </c>
      <c r="BJ579" s="50" t="str">
        <f ca="1">IF(ISBLANK(INDIRECT("J579"))," ",(INDIRECT("J579")))</f>
        <v xml:space="preserve"> </v>
      </c>
      <c r="BK579" s="50" t="str">
        <f ca="1">IF(ISBLANK(INDIRECT("K579"))," ",(INDIRECT("K579")))</f>
        <v xml:space="preserve"> </v>
      </c>
      <c r="BL579" s="50" t="str">
        <f ca="1">IF(ISBLANK(INDIRECT("L579"))," ",(INDIRECT("L579")))</f>
        <v xml:space="preserve"> </v>
      </c>
      <c r="BM579" s="50" t="str">
        <f ca="1">IF(ISBLANK(INDIRECT("M579"))," ",(INDIRECT("M579")))</f>
        <v xml:space="preserve"> </v>
      </c>
      <c r="BN579" s="50" t="str">
        <f ca="1">IF(ISBLANK(INDIRECT("N579"))," ",(INDIRECT("N579")))</f>
        <v xml:space="preserve"> </v>
      </c>
      <c r="BO579" s="40" t="str">
        <f t="shared" ca="1" si="18"/>
        <v xml:space="preserve"> </v>
      </c>
      <c r="BP579" s="50" t="str">
        <f ca="1">IF(ISBLANK(INDIRECT("O579"))," ",(INDIRECT("O579")))</f>
        <v xml:space="preserve"> </v>
      </c>
      <c r="BQ579" s="50" t="str">
        <f ca="1">IF(ISBLANK(INDIRECT("P579"))," ",(INDIRECT("P579")))</f>
        <v xml:space="preserve"> </v>
      </c>
      <c r="BR579" s="50">
        <f ca="1">IF(ISBLANK(INDIRECT("Q579"))," ",(INDIRECT("Q579")))</f>
        <v>0</v>
      </c>
      <c r="BS579" s="50" t="str">
        <f ca="1">IF(ISBLANK(INDIRECT("R579"))," ",(INDIRECT("R579")))</f>
        <v xml:space="preserve"> </v>
      </c>
      <c r="BT579" s="50" t="str">
        <f ca="1">IF(ISBLANK(INDIRECT("S579"))," ",(INDIRECT("S579")))</f>
        <v xml:space="preserve"> </v>
      </c>
      <c r="BU579" s="40"/>
    </row>
    <row r="580" spans="1:73" x14ac:dyDescent="0.25">
      <c r="A580" s="379">
        <v>575</v>
      </c>
      <c r="B580" s="226"/>
      <c r="C580" s="227"/>
      <c r="D580" s="226"/>
      <c r="E580" s="227"/>
      <c r="F580" s="226"/>
      <c r="G580" s="226"/>
      <c r="H580" s="226"/>
      <c r="I580" s="226"/>
      <c r="J580" s="226"/>
      <c r="K580" s="226"/>
      <c r="L580" s="226"/>
      <c r="M580" s="226"/>
      <c r="N580" s="226"/>
      <c r="O580" s="235"/>
      <c r="P580" s="235"/>
      <c r="Q580" s="150">
        <f t="shared" si="19"/>
        <v>0</v>
      </c>
      <c r="R580" s="147"/>
      <c r="S580" s="226"/>
      <c r="BA580" s="50">
        <f ca="1">IF(ISBLANK(INDIRECT("A580"))," ",(INDIRECT("A580")))</f>
        <v>575</v>
      </c>
      <c r="BB580" s="50" t="str">
        <f ca="1">IF(ISBLANK(INDIRECT("B580"))," ",(INDIRECT("B580")))</f>
        <v xml:space="preserve"> </v>
      </c>
      <c r="BC580" s="50" t="str">
        <f ca="1">IF(ISBLANK(INDIRECT("C580"))," ",(INDIRECT("C580")))</f>
        <v xml:space="preserve"> </v>
      </c>
      <c r="BD580" s="50" t="str">
        <f ca="1">IF(ISBLANK(INDIRECT("D580"))," ",(INDIRECT("D580")))</f>
        <v xml:space="preserve"> </v>
      </c>
      <c r="BE580" s="50" t="str">
        <f ca="1">IF(ISBLANK(INDIRECT("E580"))," ",(INDIRECT("E580")))</f>
        <v xml:space="preserve"> </v>
      </c>
      <c r="BF580" s="50" t="str">
        <f ca="1">IF(ISBLANK(INDIRECT("F580"))," ",(INDIRECT("F580")))</f>
        <v xml:space="preserve"> </v>
      </c>
      <c r="BG580" s="50" t="str">
        <f ca="1">IF(ISBLANK(INDIRECT("G580"))," ",(INDIRECT("G580")))</f>
        <v xml:space="preserve"> </v>
      </c>
      <c r="BH580" s="50" t="str">
        <f ca="1">IF(ISBLANK(INDIRECT("H580"))," ",(INDIRECT("H580")))</f>
        <v xml:space="preserve"> </v>
      </c>
      <c r="BI580" s="50" t="str">
        <f ca="1">IF(ISBLANK(INDIRECT("I580"))," ",(INDIRECT("I580")))</f>
        <v xml:space="preserve"> </v>
      </c>
      <c r="BJ580" s="50" t="str">
        <f ca="1">IF(ISBLANK(INDIRECT("J580"))," ",(INDIRECT("J580")))</f>
        <v xml:space="preserve"> </v>
      </c>
      <c r="BK580" s="50" t="str">
        <f ca="1">IF(ISBLANK(INDIRECT("K580"))," ",(INDIRECT("K580")))</f>
        <v xml:space="preserve"> </v>
      </c>
      <c r="BL580" s="50" t="str">
        <f ca="1">IF(ISBLANK(INDIRECT("L580"))," ",(INDIRECT("L580")))</f>
        <v xml:space="preserve"> </v>
      </c>
      <c r="BM580" s="50" t="str">
        <f ca="1">IF(ISBLANK(INDIRECT("M580"))," ",(INDIRECT("M580")))</f>
        <v xml:space="preserve"> </v>
      </c>
      <c r="BN580" s="50" t="str">
        <f ca="1">IF(ISBLANK(INDIRECT("N580"))," ",(INDIRECT("N580")))</f>
        <v xml:space="preserve"> </v>
      </c>
      <c r="BO580" s="40" t="str">
        <f t="shared" ca="1" si="18"/>
        <v xml:space="preserve"> </v>
      </c>
      <c r="BP580" s="50" t="str">
        <f ca="1">IF(ISBLANK(INDIRECT("O580"))," ",(INDIRECT("O580")))</f>
        <v xml:space="preserve"> </v>
      </c>
      <c r="BQ580" s="50" t="str">
        <f ca="1">IF(ISBLANK(INDIRECT("P580"))," ",(INDIRECT("P580")))</f>
        <v xml:space="preserve"> </v>
      </c>
      <c r="BR580" s="50">
        <f ca="1">IF(ISBLANK(INDIRECT("Q580"))," ",(INDIRECT("Q580")))</f>
        <v>0</v>
      </c>
      <c r="BS580" s="50" t="str">
        <f ca="1">IF(ISBLANK(INDIRECT("R580"))," ",(INDIRECT("R580")))</f>
        <v xml:space="preserve"> </v>
      </c>
      <c r="BT580" s="50" t="str">
        <f ca="1">IF(ISBLANK(INDIRECT("S580"))," ",(INDIRECT("S580")))</f>
        <v xml:space="preserve"> </v>
      </c>
      <c r="BU580" s="40"/>
    </row>
    <row r="581" spans="1:73" x14ac:dyDescent="0.25">
      <c r="A581" s="379">
        <v>576</v>
      </c>
      <c r="B581" s="226"/>
      <c r="C581" s="227"/>
      <c r="D581" s="226"/>
      <c r="E581" s="227"/>
      <c r="F581" s="226"/>
      <c r="G581" s="226"/>
      <c r="H581" s="226"/>
      <c r="I581" s="226"/>
      <c r="J581" s="226"/>
      <c r="K581" s="226"/>
      <c r="L581" s="226"/>
      <c r="M581" s="226"/>
      <c r="N581" s="226"/>
      <c r="O581" s="235"/>
      <c r="P581" s="235"/>
      <c r="Q581" s="150">
        <f t="shared" si="19"/>
        <v>0</v>
      </c>
      <c r="R581" s="147"/>
      <c r="S581" s="226"/>
      <c r="BA581" s="50">
        <f ca="1">IF(ISBLANK(INDIRECT("A581"))," ",(INDIRECT("A581")))</f>
        <v>576</v>
      </c>
      <c r="BB581" s="50" t="str">
        <f ca="1">IF(ISBLANK(INDIRECT("B581"))," ",(INDIRECT("B581")))</f>
        <v xml:space="preserve"> </v>
      </c>
      <c r="BC581" s="50" t="str">
        <f ca="1">IF(ISBLANK(INDIRECT("C581"))," ",(INDIRECT("C581")))</f>
        <v xml:space="preserve"> </v>
      </c>
      <c r="BD581" s="50" t="str">
        <f ca="1">IF(ISBLANK(INDIRECT("D581"))," ",(INDIRECT("D581")))</f>
        <v xml:space="preserve"> </v>
      </c>
      <c r="BE581" s="50" t="str">
        <f ca="1">IF(ISBLANK(INDIRECT("E581"))," ",(INDIRECT("E581")))</f>
        <v xml:space="preserve"> </v>
      </c>
      <c r="BF581" s="50" t="str">
        <f ca="1">IF(ISBLANK(INDIRECT("F581"))," ",(INDIRECT("F581")))</f>
        <v xml:space="preserve"> </v>
      </c>
      <c r="BG581" s="50" t="str">
        <f ca="1">IF(ISBLANK(INDIRECT("G581"))," ",(INDIRECT("G581")))</f>
        <v xml:space="preserve"> </v>
      </c>
      <c r="BH581" s="50" t="str">
        <f ca="1">IF(ISBLANK(INDIRECT("H581"))," ",(INDIRECT("H581")))</f>
        <v xml:space="preserve"> </v>
      </c>
      <c r="BI581" s="50" t="str">
        <f ca="1">IF(ISBLANK(INDIRECT("I581"))," ",(INDIRECT("I581")))</f>
        <v xml:space="preserve"> </v>
      </c>
      <c r="BJ581" s="50" t="str">
        <f ca="1">IF(ISBLANK(INDIRECT("J581"))," ",(INDIRECT("J581")))</f>
        <v xml:space="preserve"> </v>
      </c>
      <c r="BK581" s="50" t="str">
        <f ca="1">IF(ISBLANK(INDIRECT("K581"))," ",(INDIRECT("K581")))</f>
        <v xml:space="preserve"> </v>
      </c>
      <c r="BL581" s="50" t="str">
        <f ca="1">IF(ISBLANK(INDIRECT("L581"))," ",(INDIRECT("L581")))</f>
        <v xml:space="preserve"> </v>
      </c>
      <c r="BM581" s="50" t="str">
        <f ca="1">IF(ISBLANK(INDIRECT("M581"))," ",(INDIRECT("M581")))</f>
        <v xml:space="preserve"> </v>
      </c>
      <c r="BN581" s="50" t="str">
        <f ca="1">IF(ISBLANK(INDIRECT("N581"))," ",(INDIRECT("N581")))</f>
        <v xml:space="preserve"> </v>
      </c>
      <c r="BO581" s="40" t="str">
        <f t="shared" ca="1" si="18"/>
        <v xml:space="preserve"> </v>
      </c>
      <c r="BP581" s="50" t="str">
        <f ca="1">IF(ISBLANK(INDIRECT("O581"))," ",(INDIRECT("O581")))</f>
        <v xml:space="preserve"> </v>
      </c>
      <c r="BQ581" s="50" t="str">
        <f ca="1">IF(ISBLANK(INDIRECT("P581"))," ",(INDIRECT("P581")))</f>
        <v xml:space="preserve"> </v>
      </c>
      <c r="BR581" s="50">
        <f ca="1">IF(ISBLANK(INDIRECT("Q581"))," ",(INDIRECT("Q581")))</f>
        <v>0</v>
      </c>
      <c r="BS581" s="50" t="str">
        <f ca="1">IF(ISBLANK(INDIRECT("R581"))," ",(INDIRECT("R581")))</f>
        <v xml:space="preserve"> </v>
      </c>
      <c r="BT581" s="50" t="str">
        <f ca="1">IF(ISBLANK(INDIRECT("S581"))," ",(INDIRECT("S581")))</f>
        <v xml:space="preserve"> </v>
      </c>
      <c r="BU581" s="40"/>
    </row>
    <row r="582" spans="1:73" x14ac:dyDescent="0.25">
      <c r="A582" s="379">
        <v>577</v>
      </c>
      <c r="B582" s="226"/>
      <c r="C582" s="227"/>
      <c r="D582" s="226"/>
      <c r="E582" s="227"/>
      <c r="F582" s="226"/>
      <c r="G582" s="226"/>
      <c r="H582" s="226"/>
      <c r="I582" s="226"/>
      <c r="J582" s="226"/>
      <c r="K582" s="226"/>
      <c r="L582" s="226"/>
      <c r="M582" s="226"/>
      <c r="N582" s="226"/>
      <c r="O582" s="235"/>
      <c r="P582" s="235"/>
      <c r="Q582" s="150">
        <f t="shared" si="19"/>
        <v>0</v>
      </c>
      <c r="R582" s="147"/>
      <c r="S582" s="226"/>
      <c r="BA582" s="50">
        <f ca="1">IF(ISBLANK(INDIRECT("A582"))," ",(INDIRECT("A582")))</f>
        <v>577</v>
      </c>
      <c r="BB582" s="50" t="str">
        <f ca="1">IF(ISBLANK(INDIRECT("B582"))," ",(INDIRECT("B582")))</f>
        <v xml:space="preserve"> </v>
      </c>
      <c r="BC582" s="50" t="str">
        <f ca="1">IF(ISBLANK(INDIRECT("C582"))," ",(INDIRECT("C582")))</f>
        <v xml:space="preserve"> </v>
      </c>
      <c r="BD582" s="50" t="str">
        <f ca="1">IF(ISBLANK(INDIRECT("D582"))," ",(INDIRECT("D582")))</f>
        <v xml:space="preserve"> </v>
      </c>
      <c r="BE582" s="50" t="str">
        <f ca="1">IF(ISBLANK(INDIRECT("E582"))," ",(INDIRECT("E582")))</f>
        <v xml:space="preserve"> </v>
      </c>
      <c r="BF582" s="50" t="str">
        <f ca="1">IF(ISBLANK(INDIRECT("F582"))," ",(INDIRECT("F582")))</f>
        <v xml:space="preserve"> </v>
      </c>
      <c r="BG582" s="50" t="str">
        <f ca="1">IF(ISBLANK(INDIRECT("G582"))," ",(INDIRECT("G582")))</f>
        <v xml:space="preserve"> </v>
      </c>
      <c r="BH582" s="50" t="str">
        <f ca="1">IF(ISBLANK(INDIRECT("H582"))," ",(INDIRECT("H582")))</f>
        <v xml:space="preserve"> </v>
      </c>
      <c r="BI582" s="50" t="str">
        <f ca="1">IF(ISBLANK(INDIRECT("I582"))," ",(INDIRECT("I582")))</f>
        <v xml:space="preserve"> </v>
      </c>
      <c r="BJ582" s="50" t="str">
        <f ca="1">IF(ISBLANK(INDIRECT("J582"))," ",(INDIRECT("J582")))</f>
        <v xml:space="preserve"> </v>
      </c>
      <c r="BK582" s="50" t="str">
        <f ca="1">IF(ISBLANK(INDIRECT("K582"))," ",(INDIRECT("K582")))</f>
        <v xml:space="preserve"> </v>
      </c>
      <c r="BL582" s="50" t="str">
        <f ca="1">IF(ISBLANK(INDIRECT("L582"))," ",(INDIRECT("L582")))</f>
        <v xml:space="preserve"> </v>
      </c>
      <c r="BM582" s="50" t="str">
        <f ca="1">IF(ISBLANK(INDIRECT("M582"))," ",(INDIRECT("M582")))</f>
        <v xml:space="preserve"> </v>
      </c>
      <c r="BN582" s="50" t="str">
        <f ca="1">IF(ISBLANK(INDIRECT("N582"))," ",(INDIRECT("N582")))</f>
        <v xml:space="preserve"> </v>
      </c>
      <c r="BO582" s="40" t="str">
        <f t="shared" ref="BO582:BO645" ca="1" si="20">IF((CONCATENATE(BD582,", ",BE582,", ",BF582," ,",BG582," , ",BH582," ",BI582,", ",BJ582,"  ",BK582,", bldg ",BL582,", apt ",BM582," (",BN582,")"))=$BO$5," ",IF((CONCATENATE(BD582,", ",BE582,", ",BF582," ,",BG582," , ",BH582," ",BI582,", ",BJ582,"  ",BK582,", bldg ",BL582,", apt ",BM582," (",BN582,")"))=$BO$3," ",IF((CONCATENATE(BD582,", ",BE582,", ",BF582," ,",BG582," , ",BH582," ",BI582,", ",BJ582,"  ",BK582,", bldg ",BL582,", apt ",BM582," (",BN582,")"))=$BO$4,"-",CONCATENATE(BD582,", ",BE582,", ",BF582," ,",BG582," , ",BH582," ",BI582,", ",BJ582,"  ",BK582,", bldg ",BL582,", apt ",BM582," (",BN582,")"))))</f>
        <v xml:space="preserve"> </v>
      </c>
      <c r="BP582" s="50" t="str">
        <f ca="1">IF(ISBLANK(INDIRECT("O582"))," ",(INDIRECT("O582")))</f>
        <v xml:space="preserve"> </v>
      </c>
      <c r="BQ582" s="50" t="str">
        <f ca="1">IF(ISBLANK(INDIRECT("P582"))," ",(INDIRECT("P582")))</f>
        <v xml:space="preserve"> </v>
      </c>
      <c r="BR582" s="50">
        <f ca="1">IF(ISBLANK(INDIRECT("Q582"))," ",(INDIRECT("Q582")))</f>
        <v>0</v>
      </c>
      <c r="BS582" s="50" t="str">
        <f ca="1">IF(ISBLANK(INDIRECT("R582"))," ",(INDIRECT("R582")))</f>
        <v xml:space="preserve"> </v>
      </c>
      <c r="BT582" s="50" t="str">
        <f ca="1">IF(ISBLANK(INDIRECT("S582"))," ",(INDIRECT("S582")))</f>
        <v xml:space="preserve"> </v>
      </c>
      <c r="BU582" s="40"/>
    </row>
    <row r="583" spans="1:73" x14ac:dyDescent="0.25">
      <c r="A583" s="379">
        <v>578</v>
      </c>
      <c r="B583" s="226"/>
      <c r="C583" s="227"/>
      <c r="D583" s="226"/>
      <c r="E583" s="227"/>
      <c r="F583" s="226"/>
      <c r="G583" s="226"/>
      <c r="H583" s="226"/>
      <c r="I583" s="226"/>
      <c r="J583" s="226"/>
      <c r="K583" s="226"/>
      <c r="L583" s="226"/>
      <c r="M583" s="226"/>
      <c r="N583" s="226"/>
      <c r="O583" s="235"/>
      <c r="P583" s="235"/>
      <c r="Q583" s="150">
        <f t="shared" si="19"/>
        <v>0</v>
      </c>
      <c r="R583" s="147"/>
      <c r="S583" s="226"/>
      <c r="BA583" s="50">
        <f ca="1">IF(ISBLANK(INDIRECT("A583"))," ",(INDIRECT("A583")))</f>
        <v>578</v>
      </c>
      <c r="BB583" s="50" t="str">
        <f ca="1">IF(ISBLANK(INDIRECT("B583"))," ",(INDIRECT("B583")))</f>
        <v xml:space="preserve"> </v>
      </c>
      <c r="BC583" s="50" t="str">
        <f ca="1">IF(ISBLANK(INDIRECT("C583"))," ",(INDIRECT("C583")))</f>
        <v xml:space="preserve"> </v>
      </c>
      <c r="BD583" s="50" t="str">
        <f ca="1">IF(ISBLANK(INDIRECT("D583"))," ",(INDIRECT("D583")))</f>
        <v xml:space="preserve"> </v>
      </c>
      <c r="BE583" s="50" t="str">
        <f ca="1">IF(ISBLANK(INDIRECT("E583"))," ",(INDIRECT("E583")))</f>
        <v xml:space="preserve"> </v>
      </c>
      <c r="BF583" s="50" t="str">
        <f ca="1">IF(ISBLANK(INDIRECT("F583"))," ",(INDIRECT("F583")))</f>
        <v xml:space="preserve"> </v>
      </c>
      <c r="BG583" s="50" t="str">
        <f ca="1">IF(ISBLANK(INDIRECT("G583"))," ",(INDIRECT("G583")))</f>
        <v xml:space="preserve"> </v>
      </c>
      <c r="BH583" s="50" t="str">
        <f ca="1">IF(ISBLANK(INDIRECT("H583"))," ",(INDIRECT("H583")))</f>
        <v xml:space="preserve"> </v>
      </c>
      <c r="BI583" s="50" t="str">
        <f ca="1">IF(ISBLANK(INDIRECT("I583"))," ",(INDIRECT("I583")))</f>
        <v xml:space="preserve"> </v>
      </c>
      <c r="BJ583" s="50" t="str">
        <f ca="1">IF(ISBLANK(INDIRECT("J583"))," ",(INDIRECT("J583")))</f>
        <v xml:space="preserve"> </v>
      </c>
      <c r="BK583" s="50" t="str">
        <f ca="1">IF(ISBLANK(INDIRECT("K583"))," ",(INDIRECT("K583")))</f>
        <v xml:space="preserve"> </v>
      </c>
      <c r="BL583" s="50" t="str">
        <f ca="1">IF(ISBLANK(INDIRECT("L583"))," ",(INDIRECT("L583")))</f>
        <v xml:space="preserve"> </v>
      </c>
      <c r="BM583" s="50" t="str">
        <f ca="1">IF(ISBLANK(INDIRECT("M583"))," ",(INDIRECT("M583")))</f>
        <v xml:space="preserve"> </v>
      </c>
      <c r="BN583" s="50" t="str">
        <f ca="1">IF(ISBLANK(INDIRECT("N583"))," ",(INDIRECT("N583")))</f>
        <v xml:space="preserve"> </v>
      </c>
      <c r="BO583" s="40" t="str">
        <f t="shared" ca="1" si="20"/>
        <v xml:space="preserve"> </v>
      </c>
      <c r="BP583" s="50" t="str">
        <f ca="1">IF(ISBLANK(INDIRECT("O583"))," ",(INDIRECT("O583")))</f>
        <v xml:space="preserve"> </v>
      </c>
      <c r="BQ583" s="50" t="str">
        <f ca="1">IF(ISBLANK(INDIRECT("P583"))," ",(INDIRECT("P583")))</f>
        <v xml:space="preserve"> </v>
      </c>
      <c r="BR583" s="50">
        <f ca="1">IF(ISBLANK(INDIRECT("Q583"))," ",(INDIRECT("Q583")))</f>
        <v>0</v>
      </c>
      <c r="BS583" s="50" t="str">
        <f ca="1">IF(ISBLANK(INDIRECT("R583"))," ",(INDIRECT("R583")))</f>
        <v xml:space="preserve"> </v>
      </c>
      <c r="BT583" s="50" t="str">
        <f ca="1">IF(ISBLANK(INDIRECT("S583"))," ",(INDIRECT("S583")))</f>
        <v xml:space="preserve"> </v>
      </c>
      <c r="BU583" s="40"/>
    </row>
    <row r="584" spans="1:73" x14ac:dyDescent="0.25">
      <c r="A584" s="379">
        <v>579</v>
      </c>
      <c r="B584" s="226"/>
      <c r="C584" s="227"/>
      <c r="D584" s="226"/>
      <c r="E584" s="227"/>
      <c r="F584" s="226"/>
      <c r="G584" s="226"/>
      <c r="H584" s="226"/>
      <c r="I584" s="226"/>
      <c r="J584" s="226"/>
      <c r="K584" s="226"/>
      <c r="L584" s="226"/>
      <c r="M584" s="226"/>
      <c r="N584" s="226"/>
      <c r="O584" s="235"/>
      <c r="P584" s="235"/>
      <c r="Q584" s="150">
        <f t="shared" ref="Q584:Q647" si="21">P584+O584</f>
        <v>0</v>
      </c>
      <c r="R584" s="147"/>
      <c r="S584" s="226"/>
      <c r="BA584" s="50">
        <f ca="1">IF(ISBLANK(INDIRECT("A584"))," ",(INDIRECT("A584")))</f>
        <v>579</v>
      </c>
      <c r="BB584" s="50" t="str">
        <f ca="1">IF(ISBLANK(INDIRECT("B584"))," ",(INDIRECT("B584")))</f>
        <v xml:space="preserve"> </v>
      </c>
      <c r="BC584" s="50" t="str">
        <f ca="1">IF(ISBLANK(INDIRECT("C584"))," ",(INDIRECT("C584")))</f>
        <v xml:space="preserve"> </v>
      </c>
      <c r="BD584" s="50" t="str">
        <f ca="1">IF(ISBLANK(INDIRECT("D584"))," ",(INDIRECT("D584")))</f>
        <v xml:space="preserve"> </v>
      </c>
      <c r="BE584" s="50" t="str">
        <f ca="1">IF(ISBLANK(INDIRECT("E584"))," ",(INDIRECT("E584")))</f>
        <v xml:space="preserve"> </v>
      </c>
      <c r="BF584" s="50" t="str">
        <f ca="1">IF(ISBLANK(INDIRECT("F584"))," ",(INDIRECT("F584")))</f>
        <v xml:space="preserve"> </v>
      </c>
      <c r="BG584" s="50" t="str">
        <f ca="1">IF(ISBLANK(INDIRECT("G584"))," ",(INDIRECT("G584")))</f>
        <v xml:space="preserve"> </v>
      </c>
      <c r="BH584" s="50" t="str">
        <f ca="1">IF(ISBLANK(INDIRECT("H584"))," ",(INDIRECT("H584")))</f>
        <v xml:space="preserve"> </v>
      </c>
      <c r="BI584" s="50" t="str">
        <f ca="1">IF(ISBLANK(INDIRECT("I584"))," ",(INDIRECT("I584")))</f>
        <v xml:space="preserve"> </v>
      </c>
      <c r="BJ584" s="50" t="str">
        <f ca="1">IF(ISBLANK(INDIRECT("J584"))," ",(INDIRECT("J584")))</f>
        <v xml:space="preserve"> </v>
      </c>
      <c r="BK584" s="50" t="str">
        <f ca="1">IF(ISBLANK(INDIRECT("K584"))," ",(INDIRECT("K584")))</f>
        <v xml:space="preserve"> </v>
      </c>
      <c r="BL584" s="50" t="str">
        <f ca="1">IF(ISBLANK(INDIRECT("L584"))," ",(INDIRECT("L584")))</f>
        <v xml:space="preserve"> </v>
      </c>
      <c r="BM584" s="50" t="str">
        <f ca="1">IF(ISBLANK(INDIRECT("M584"))," ",(INDIRECT("M584")))</f>
        <v xml:space="preserve"> </v>
      </c>
      <c r="BN584" s="50" t="str">
        <f ca="1">IF(ISBLANK(INDIRECT("N584"))," ",(INDIRECT("N584")))</f>
        <v xml:space="preserve"> </v>
      </c>
      <c r="BO584" s="40" t="str">
        <f t="shared" ca="1" si="20"/>
        <v xml:space="preserve"> </v>
      </c>
      <c r="BP584" s="50" t="str">
        <f ca="1">IF(ISBLANK(INDIRECT("O584"))," ",(INDIRECT("O584")))</f>
        <v xml:space="preserve"> </v>
      </c>
      <c r="BQ584" s="50" t="str">
        <f ca="1">IF(ISBLANK(INDIRECT("P584"))," ",(INDIRECT("P584")))</f>
        <v xml:space="preserve"> </v>
      </c>
      <c r="BR584" s="50">
        <f ca="1">IF(ISBLANK(INDIRECT("Q584"))," ",(INDIRECT("Q584")))</f>
        <v>0</v>
      </c>
      <c r="BS584" s="50" t="str">
        <f ca="1">IF(ISBLANK(INDIRECT("R584"))," ",(INDIRECT("R584")))</f>
        <v xml:space="preserve"> </v>
      </c>
      <c r="BT584" s="50" t="str">
        <f ca="1">IF(ISBLANK(INDIRECT("S584"))," ",(INDIRECT("S584")))</f>
        <v xml:space="preserve"> </v>
      </c>
      <c r="BU584" s="40"/>
    </row>
    <row r="585" spans="1:73" x14ac:dyDescent="0.25">
      <c r="A585" s="379">
        <v>580</v>
      </c>
      <c r="B585" s="226"/>
      <c r="C585" s="227"/>
      <c r="D585" s="226"/>
      <c r="E585" s="227"/>
      <c r="F585" s="226"/>
      <c r="G585" s="226"/>
      <c r="H585" s="226"/>
      <c r="I585" s="226"/>
      <c r="J585" s="226"/>
      <c r="K585" s="226"/>
      <c r="L585" s="226"/>
      <c r="M585" s="226"/>
      <c r="N585" s="226"/>
      <c r="O585" s="235"/>
      <c r="P585" s="235"/>
      <c r="Q585" s="150">
        <f t="shared" si="21"/>
        <v>0</v>
      </c>
      <c r="R585" s="147"/>
      <c r="S585" s="226"/>
      <c r="BA585" s="50">
        <f ca="1">IF(ISBLANK(INDIRECT("A585"))," ",(INDIRECT("A585")))</f>
        <v>580</v>
      </c>
      <c r="BB585" s="50" t="str">
        <f ca="1">IF(ISBLANK(INDIRECT("B585"))," ",(INDIRECT("B585")))</f>
        <v xml:space="preserve"> </v>
      </c>
      <c r="BC585" s="50" t="str">
        <f ca="1">IF(ISBLANK(INDIRECT("C585"))," ",(INDIRECT("C585")))</f>
        <v xml:space="preserve"> </v>
      </c>
      <c r="BD585" s="50" t="str">
        <f ca="1">IF(ISBLANK(INDIRECT("D585"))," ",(INDIRECT("D585")))</f>
        <v xml:space="preserve"> </v>
      </c>
      <c r="BE585" s="50" t="str">
        <f ca="1">IF(ISBLANK(INDIRECT("E585"))," ",(INDIRECT("E585")))</f>
        <v xml:space="preserve"> </v>
      </c>
      <c r="BF585" s="50" t="str">
        <f ca="1">IF(ISBLANK(INDIRECT("F585"))," ",(INDIRECT("F585")))</f>
        <v xml:space="preserve"> </v>
      </c>
      <c r="BG585" s="50" t="str">
        <f ca="1">IF(ISBLANK(INDIRECT("G585"))," ",(INDIRECT("G585")))</f>
        <v xml:space="preserve"> </v>
      </c>
      <c r="BH585" s="50" t="str">
        <f ca="1">IF(ISBLANK(INDIRECT("H585"))," ",(INDIRECT("H585")))</f>
        <v xml:space="preserve"> </v>
      </c>
      <c r="BI585" s="50" t="str">
        <f ca="1">IF(ISBLANK(INDIRECT("I585"))," ",(INDIRECT("I585")))</f>
        <v xml:space="preserve"> </v>
      </c>
      <c r="BJ585" s="50" t="str">
        <f ca="1">IF(ISBLANK(INDIRECT("J585"))," ",(INDIRECT("J585")))</f>
        <v xml:space="preserve"> </v>
      </c>
      <c r="BK585" s="50" t="str">
        <f ca="1">IF(ISBLANK(INDIRECT("K585"))," ",(INDIRECT("K585")))</f>
        <v xml:space="preserve"> </v>
      </c>
      <c r="BL585" s="50" t="str">
        <f ca="1">IF(ISBLANK(INDIRECT("L585"))," ",(INDIRECT("L585")))</f>
        <v xml:space="preserve"> </v>
      </c>
      <c r="BM585" s="50" t="str">
        <f ca="1">IF(ISBLANK(INDIRECT("M585"))," ",(INDIRECT("M585")))</f>
        <v xml:space="preserve"> </v>
      </c>
      <c r="BN585" s="50" t="str">
        <f ca="1">IF(ISBLANK(INDIRECT("N585"))," ",(INDIRECT("N585")))</f>
        <v xml:space="preserve"> </v>
      </c>
      <c r="BO585" s="40" t="str">
        <f t="shared" ca="1" si="20"/>
        <v xml:space="preserve"> </v>
      </c>
      <c r="BP585" s="50" t="str">
        <f ca="1">IF(ISBLANK(INDIRECT("O585"))," ",(INDIRECT("O585")))</f>
        <v xml:space="preserve"> </v>
      </c>
      <c r="BQ585" s="50" t="str">
        <f ca="1">IF(ISBLANK(INDIRECT("P585"))," ",(INDIRECT("P585")))</f>
        <v xml:space="preserve"> </v>
      </c>
      <c r="BR585" s="50">
        <f ca="1">IF(ISBLANK(INDIRECT("Q585"))," ",(INDIRECT("Q585")))</f>
        <v>0</v>
      </c>
      <c r="BS585" s="50" t="str">
        <f ca="1">IF(ISBLANK(INDIRECT("R585"))," ",(INDIRECT("R585")))</f>
        <v xml:space="preserve"> </v>
      </c>
      <c r="BT585" s="50" t="str">
        <f ca="1">IF(ISBLANK(INDIRECT("S585"))," ",(INDIRECT("S585")))</f>
        <v xml:space="preserve"> </v>
      </c>
      <c r="BU585" s="40"/>
    </row>
    <row r="586" spans="1:73" x14ac:dyDescent="0.25">
      <c r="A586" s="379">
        <v>581</v>
      </c>
      <c r="B586" s="226"/>
      <c r="C586" s="227"/>
      <c r="D586" s="226"/>
      <c r="E586" s="227"/>
      <c r="F586" s="226"/>
      <c r="G586" s="226"/>
      <c r="H586" s="226"/>
      <c r="I586" s="226"/>
      <c r="J586" s="226"/>
      <c r="K586" s="226"/>
      <c r="L586" s="226"/>
      <c r="M586" s="226"/>
      <c r="N586" s="226"/>
      <c r="O586" s="235"/>
      <c r="P586" s="235"/>
      <c r="Q586" s="150">
        <f t="shared" si="21"/>
        <v>0</v>
      </c>
      <c r="R586" s="147"/>
      <c r="S586" s="226"/>
      <c r="BA586" s="50">
        <f ca="1">IF(ISBLANK(INDIRECT("A586"))," ",(INDIRECT("A586")))</f>
        <v>581</v>
      </c>
      <c r="BB586" s="50" t="str">
        <f ca="1">IF(ISBLANK(INDIRECT("B586"))," ",(INDIRECT("B586")))</f>
        <v xml:space="preserve"> </v>
      </c>
      <c r="BC586" s="50" t="str">
        <f ca="1">IF(ISBLANK(INDIRECT("C586"))," ",(INDIRECT("C586")))</f>
        <v xml:space="preserve"> </v>
      </c>
      <c r="BD586" s="50" t="str">
        <f ca="1">IF(ISBLANK(INDIRECT("D586"))," ",(INDIRECT("D586")))</f>
        <v xml:space="preserve"> </v>
      </c>
      <c r="BE586" s="50" t="str">
        <f ca="1">IF(ISBLANK(INDIRECT("E586"))," ",(INDIRECT("E586")))</f>
        <v xml:space="preserve"> </v>
      </c>
      <c r="BF586" s="50" t="str">
        <f ca="1">IF(ISBLANK(INDIRECT("F586"))," ",(INDIRECT("F586")))</f>
        <v xml:space="preserve"> </v>
      </c>
      <c r="BG586" s="50" t="str">
        <f ca="1">IF(ISBLANK(INDIRECT("G586"))," ",(INDIRECT("G586")))</f>
        <v xml:space="preserve"> </v>
      </c>
      <c r="BH586" s="50" t="str">
        <f ca="1">IF(ISBLANK(INDIRECT("H586"))," ",(INDIRECT("H586")))</f>
        <v xml:space="preserve"> </v>
      </c>
      <c r="BI586" s="50" t="str">
        <f ca="1">IF(ISBLANK(INDIRECT("I586"))," ",(INDIRECT("I586")))</f>
        <v xml:space="preserve"> </v>
      </c>
      <c r="BJ586" s="50" t="str">
        <f ca="1">IF(ISBLANK(INDIRECT("J586"))," ",(INDIRECT("J586")))</f>
        <v xml:space="preserve"> </v>
      </c>
      <c r="BK586" s="50" t="str">
        <f ca="1">IF(ISBLANK(INDIRECT("K586"))," ",(INDIRECT("K586")))</f>
        <v xml:space="preserve"> </v>
      </c>
      <c r="BL586" s="50" t="str">
        <f ca="1">IF(ISBLANK(INDIRECT("L586"))," ",(INDIRECT("L586")))</f>
        <v xml:space="preserve"> </v>
      </c>
      <c r="BM586" s="50" t="str">
        <f ca="1">IF(ISBLANK(INDIRECT("M586"))," ",(INDIRECT("M586")))</f>
        <v xml:space="preserve"> </v>
      </c>
      <c r="BN586" s="50" t="str">
        <f ca="1">IF(ISBLANK(INDIRECT("N586"))," ",(INDIRECT("N586")))</f>
        <v xml:space="preserve"> </v>
      </c>
      <c r="BO586" s="40" t="str">
        <f t="shared" ca="1" si="20"/>
        <v xml:space="preserve"> </v>
      </c>
      <c r="BP586" s="50" t="str">
        <f ca="1">IF(ISBLANK(INDIRECT("O586"))," ",(INDIRECT("O586")))</f>
        <v xml:space="preserve"> </v>
      </c>
      <c r="BQ586" s="50" t="str">
        <f ca="1">IF(ISBLANK(INDIRECT("P586"))," ",(INDIRECT("P586")))</f>
        <v xml:space="preserve"> </v>
      </c>
      <c r="BR586" s="50">
        <f ca="1">IF(ISBLANK(INDIRECT("Q586"))," ",(INDIRECT("Q586")))</f>
        <v>0</v>
      </c>
      <c r="BS586" s="50" t="str">
        <f ca="1">IF(ISBLANK(INDIRECT("R586"))," ",(INDIRECT("R586")))</f>
        <v xml:space="preserve"> </v>
      </c>
      <c r="BT586" s="50" t="str">
        <f ca="1">IF(ISBLANK(INDIRECT("S586"))," ",(INDIRECT("S586")))</f>
        <v xml:space="preserve"> </v>
      </c>
      <c r="BU586" s="40"/>
    </row>
    <row r="587" spans="1:73" x14ac:dyDescent="0.25">
      <c r="A587" s="379">
        <v>582</v>
      </c>
      <c r="B587" s="226"/>
      <c r="C587" s="227"/>
      <c r="D587" s="226"/>
      <c r="E587" s="227"/>
      <c r="F587" s="226"/>
      <c r="G587" s="226"/>
      <c r="H587" s="226"/>
      <c r="I587" s="226"/>
      <c r="J587" s="226"/>
      <c r="K587" s="226"/>
      <c r="L587" s="226"/>
      <c r="M587" s="226"/>
      <c r="N587" s="226"/>
      <c r="O587" s="235"/>
      <c r="P587" s="235"/>
      <c r="Q587" s="150">
        <f t="shared" si="21"/>
        <v>0</v>
      </c>
      <c r="R587" s="147"/>
      <c r="S587" s="226"/>
      <c r="BA587" s="50">
        <f ca="1">IF(ISBLANK(INDIRECT("A587"))," ",(INDIRECT("A587")))</f>
        <v>582</v>
      </c>
      <c r="BB587" s="50" t="str">
        <f ca="1">IF(ISBLANK(INDIRECT("B587"))," ",(INDIRECT("B587")))</f>
        <v xml:space="preserve"> </v>
      </c>
      <c r="BC587" s="50" t="str">
        <f ca="1">IF(ISBLANK(INDIRECT("C587"))," ",(INDIRECT("C587")))</f>
        <v xml:space="preserve"> </v>
      </c>
      <c r="BD587" s="50" t="str">
        <f ca="1">IF(ISBLANK(INDIRECT("D587"))," ",(INDIRECT("D587")))</f>
        <v xml:space="preserve"> </v>
      </c>
      <c r="BE587" s="50" t="str">
        <f ca="1">IF(ISBLANK(INDIRECT("E587"))," ",(INDIRECT("E587")))</f>
        <v xml:space="preserve"> </v>
      </c>
      <c r="BF587" s="50" t="str">
        <f ca="1">IF(ISBLANK(INDIRECT("F587"))," ",(INDIRECT("F587")))</f>
        <v xml:space="preserve"> </v>
      </c>
      <c r="BG587" s="50" t="str">
        <f ca="1">IF(ISBLANK(INDIRECT("G587"))," ",(INDIRECT("G587")))</f>
        <v xml:space="preserve"> </v>
      </c>
      <c r="BH587" s="50" t="str">
        <f ca="1">IF(ISBLANK(INDIRECT("H587"))," ",(INDIRECT("H587")))</f>
        <v xml:space="preserve"> </v>
      </c>
      <c r="BI587" s="50" t="str">
        <f ca="1">IF(ISBLANK(INDIRECT("I587"))," ",(INDIRECT("I587")))</f>
        <v xml:space="preserve"> </v>
      </c>
      <c r="BJ587" s="50" t="str">
        <f ca="1">IF(ISBLANK(INDIRECT("J587"))," ",(INDIRECT("J587")))</f>
        <v xml:space="preserve"> </v>
      </c>
      <c r="BK587" s="50" t="str">
        <f ca="1">IF(ISBLANK(INDIRECT("K587"))," ",(INDIRECT("K587")))</f>
        <v xml:space="preserve"> </v>
      </c>
      <c r="BL587" s="50" t="str">
        <f ca="1">IF(ISBLANK(INDIRECT("L587"))," ",(INDIRECT("L587")))</f>
        <v xml:space="preserve"> </v>
      </c>
      <c r="BM587" s="50" t="str">
        <f ca="1">IF(ISBLANK(INDIRECT("M587"))," ",(INDIRECT("M587")))</f>
        <v xml:space="preserve"> </v>
      </c>
      <c r="BN587" s="50" t="str">
        <f ca="1">IF(ISBLANK(INDIRECT("N587"))," ",(INDIRECT("N587")))</f>
        <v xml:space="preserve"> </v>
      </c>
      <c r="BO587" s="40" t="str">
        <f t="shared" ca="1" si="20"/>
        <v xml:space="preserve"> </v>
      </c>
      <c r="BP587" s="50" t="str">
        <f ca="1">IF(ISBLANK(INDIRECT("O587"))," ",(INDIRECT("O587")))</f>
        <v xml:space="preserve"> </v>
      </c>
      <c r="BQ587" s="50" t="str">
        <f ca="1">IF(ISBLANK(INDIRECT("P587"))," ",(INDIRECT("P587")))</f>
        <v xml:space="preserve"> </v>
      </c>
      <c r="BR587" s="50">
        <f ca="1">IF(ISBLANK(INDIRECT("Q587"))," ",(INDIRECT("Q587")))</f>
        <v>0</v>
      </c>
      <c r="BS587" s="50" t="str">
        <f ca="1">IF(ISBLANK(INDIRECT("R587"))," ",(INDIRECT("R587")))</f>
        <v xml:space="preserve"> </v>
      </c>
      <c r="BT587" s="50" t="str">
        <f ca="1">IF(ISBLANK(INDIRECT("S587"))," ",(INDIRECT("S587")))</f>
        <v xml:space="preserve"> </v>
      </c>
      <c r="BU587" s="40"/>
    </row>
    <row r="588" spans="1:73" x14ac:dyDescent="0.25">
      <c r="A588" s="379">
        <v>583</v>
      </c>
      <c r="B588" s="226"/>
      <c r="C588" s="227"/>
      <c r="D588" s="226"/>
      <c r="E588" s="227"/>
      <c r="F588" s="226"/>
      <c r="G588" s="226"/>
      <c r="H588" s="226"/>
      <c r="I588" s="226"/>
      <c r="J588" s="226"/>
      <c r="K588" s="226"/>
      <c r="L588" s="226"/>
      <c r="M588" s="226"/>
      <c r="N588" s="226"/>
      <c r="O588" s="235"/>
      <c r="P588" s="235"/>
      <c r="Q588" s="150">
        <f t="shared" si="21"/>
        <v>0</v>
      </c>
      <c r="R588" s="147"/>
      <c r="S588" s="226"/>
      <c r="BA588" s="50">
        <f ca="1">IF(ISBLANK(INDIRECT("A588"))," ",(INDIRECT("A588")))</f>
        <v>583</v>
      </c>
      <c r="BB588" s="50" t="str">
        <f ca="1">IF(ISBLANK(INDIRECT("B588"))," ",(INDIRECT("B588")))</f>
        <v xml:space="preserve"> </v>
      </c>
      <c r="BC588" s="50" t="str">
        <f ca="1">IF(ISBLANK(INDIRECT("C588"))," ",(INDIRECT("C588")))</f>
        <v xml:space="preserve"> </v>
      </c>
      <c r="BD588" s="50" t="str">
        <f ca="1">IF(ISBLANK(INDIRECT("D588"))," ",(INDIRECT("D588")))</f>
        <v xml:space="preserve"> </v>
      </c>
      <c r="BE588" s="50" t="str">
        <f ca="1">IF(ISBLANK(INDIRECT("E588"))," ",(INDIRECT("E588")))</f>
        <v xml:space="preserve"> </v>
      </c>
      <c r="BF588" s="50" t="str">
        <f ca="1">IF(ISBLANK(INDIRECT("F588"))," ",(INDIRECT("F588")))</f>
        <v xml:space="preserve"> </v>
      </c>
      <c r="BG588" s="50" t="str">
        <f ca="1">IF(ISBLANK(INDIRECT("G588"))," ",(INDIRECT("G588")))</f>
        <v xml:space="preserve"> </v>
      </c>
      <c r="BH588" s="50" t="str">
        <f ca="1">IF(ISBLANK(INDIRECT("H588"))," ",(INDIRECT("H588")))</f>
        <v xml:space="preserve"> </v>
      </c>
      <c r="BI588" s="50" t="str">
        <f ca="1">IF(ISBLANK(INDIRECT("I588"))," ",(INDIRECT("I588")))</f>
        <v xml:space="preserve"> </v>
      </c>
      <c r="BJ588" s="50" t="str">
        <f ca="1">IF(ISBLANK(INDIRECT("J588"))," ",(INDIRECT("J588")))</f>
        <v xml:space="preserve"> </v>
      </c>
      <c r="BK588" s="50" t="str">
        <f ca="1">IF(ISBLANK(INDIRECT("K588"))," ",(INDIRECT("K588")))</f>
        <v xml:space="preserve"> </v>
      </c>
      <c r="BL588" s="50" t="str">
        <f ca="1">IF(ISBLANK(INDIRECT("L588"))," ",(INDIRECT("L588")))</f>
        <v xml:space="preserve"> </v>
      </c>
      <c r="BM588" s="50" t="str">
        <f ca="1">IF(ISBLANK(INDIRECT("M588"))," ",(INDIRECT("M588")))</f>
        <v xml:space="preserve"> </v>
      </c>
      <c r="BN588" s="50" t="str">
        <f ca="1">IF(ISBLANK(INDIRECT("N588"))," ",(INDIRECT("N588")))</f>
        <v xml:space="preserve"> </v>
      </c>
      <c r="BO588" s="40" t="str">
        <f t="shared" ca="1" si="20"/>
        <v xml:space="preserve"> </v>
      </c>
      <c r="BP588" s="50" t="str">
        <f ca="1">IF(ISBLANK(INDIRECT("O588"))," ",(INDIRECT("O588")))</f>
        <v xml:space="preserve"> </v>
      </c>
      <c r="BQ588" s="50" t="str">
        <f ca="1">IF(ISBLANK(INDIRECT("P588"))," ",(INDIRECT("P588")))</f>
        <v xml:space="preserve"> </v>
      </c>
      <c r="BR588" s="50">
        <f ca="1">IF(ISBLANK(INDIRECT("Q588"))," ",(INDIRECT("Q588")))</f>
        <v>0</v>
      </c>
      <c r="BS588" s="50" t="str">
        <f ca="1">IF(ISBLANK(INDIRECT("R588"))," ",(INDIRECT("R588")))</f>
        <v xml:space="preserve"> </v>
      </c>
      <c r="BT588" s="50" t="str">
        <f ca="1">IF(ISBLANK(INDIRECT("S588"))," ",(INDIRECT("S588")))</f>
        <v xml:space="preserve"> </v>
      </c>
      <c r="BU588" s="40"/>
    </row>
    <row r="589" spans="1:73" x14ac:dyDescent="0.25">
      <c r="A589" s="379">
        <v>584</v>
      </c>
      <c r="B589" s="226"/>
      <c r="C589" s="227"/>
      <c r="D589" s="226"/>
      <c r="E589" s="227"/>
      <c r="F589" s="226"/>
      <c r="G589" s="226"/>
      <c r="H589" s="226"/>
      <c r="I589" s="226"/>
      <c r="J589" s="226"/>
      <c r="K589" s="226"/>
      <c r="L589" s="226"/>
      <c r="M589" s="226"/>
      <c r="N589" s="226"/>
      <c r="O589" s="235"/>
      <c r="P589" s="235"/>
      <c r="Q589" s="150">
        <f t="shared" si="21"/>
        <v>0</v>
      </c>
      <c r="R589" s="147"/>
      <c r="S589" s="226"/>
      <c r="BA589" s="50">
        <f ca="1">IF(ISBLANK(INDIRECT("A589"))," ",(INDIRECT("A589")))</f>
        <v>584</v>
      </c>
      <c r="BB589" s="50" t="str">
        <f ca="1">IF(ISBLANK(INDIRECT("B589"))," ",(INDIRECT("B589")))</f>
        <v xml:space="preserve"> </v>
      </c>
      <c r="BC589" s="50" t="str">
        <f ca="1">IF(ISBLANK(INDIRECT("C589"))," ",(INDIRECT("C589")))</f>
        <v xml:space="preserve"> </v>
      </c>
      <c r="BD589" s="50" t="str">
        <f ca="1">IF(ISBLANK(INDIRECT("D589"))," ",(INDIRECT("D589")))</f>
        <v xml:space="preserve"> </v>
      </c>
      <c r="BE589" s="50" t="str">
        <f ca="1">IF(ISBLANK(INDIRECT("E589"))," ",(INDIRECT("E589")))</f>
        <v xml:space="preserve"> </v>
      </c>
      <c r="BF589" s="50" t="str">
        <f ca="1">IF(ISBLANK(INDIRECT("F589"))," ",(INDIRECT("F589")))</f>
        <v xml:space="preserve"> </v>
      </c>
      <c r="BG589" s="50" t="str">
        <f ca="1">IF(ISBLANK(INDIRECT("G589"))," ",(INDIRECT("G589")))</f>
        <v xml:space="preserve"> </v>
      </c>
      <c r="BH589" s="50" t="str">
        <f ca="1">IF(ISBLANK(INDIRECT("H589"))," ",(INDIRECT("H589")))</f>
        <v xml:space="preserve"> </v>
      </c>
      <c r="BI589" s="50" t="str">
        <f ca="1">IF(ISBLANK(INDIRECT("I589"))," ",(INDIRECT("I589")))</f>
        <v xml:space="preserve"> </v>
      </c>
      <c r="BJ589" s="50" t="str">
        <f ca="1">IF(ISBLANK(INDIRECT("J589"))," ",(INDIRECT("J589")))</f>
        <v xml:space="preserve"> </v>
      </c>
      <c r="BK589" s="50" t="str">
        <f ca="1">IF(ISBLANK(INDIRECT("K589"))," ",(INDIRECT("K589")))</f>
        <v xml:space="preserve"> </v>
      </c>
      <c r="BL589" s="50" t="str">
        <f ca="1">IF(ISBLANK(INDIRECT("L589"))," ",(INDIRECT("L589")))</f>
        <v xml:space="preserve"> </v>
      </c>
      <c r="BM589" s="50" t="str">
        <f ca="1">IF(ISBLANK(INDIRECT("M589"))," ",(INDIRECT("M589")))</f>
        <v xml:space="preserve"> </v>
      </c>
      <c r="BN589" s="50" t="str">
        <f ca="1">IF(ISBLANK(INDIRECT("N589"))," ",(INDIRECT("N589")))</f>
        <v xml:space="preserve"> </v>
      </c>
      <c r="BO589" s="40" t="str">
        <f t="shared" ca="1" si="20"/>
        <v xml:space="preserve"> </v>
      </c>
      <c r="BP589" s="50" t="str">
        <f ca="1">IF(ISBLANK(INDIRECT("O589"))," ",(INDIRECT("O589")))</f>
        <v xml:space="preserve"> </v>
      </c>
      <c r="BQ589" s="50" t="str">
        <f ca="1">IF(ISBLANK(INDIRECT("P589"))," ",(INDIRECT("P589")))</f>
        <v xml:space="preserve"> </v>
      </c>
      <c r="BR589" s="50">
        <f ca="1">IF(ISBLANK(INDIRECT("Q589"))," ",(INDIRECT("Q589")))</f>
        <v>0</v>
      </c>
      <c r="BS589" s="50" t="str">
        <f ca="1">IF(ISBLANK(INDIRECT("R589"))," ",(INDIRECT("R589")))</f>
        <v xml:space="preserve"> </v>
      </c>
      <c r="BT589" s="50" t="str">
        <f ca="1">IF(ISBLANK(INDIRECT("S589"))," ",(INDIRECT("S589")))</f>
        <v xml:space="preserve"> </v>
      </c>
      <c r="BU589" s="40"/>
    </row>
    <row r="590" spans="1:73" x14ac:dyDescent="0.25">
      <c r="A590" s="379">
        <v>585</v>
      </c>
      <c r="B590" s="226"/>
      <c r="C590" s="227"/>
      <c r="D590" s="226"/>
      <c r="E590" s="227"/>
      <c r="F590" s="226"/>
      <c r="G590" s="226"/>
      <c r="H590" s="226"/>
      <c r="I590" s="226"/>
      <c r="J590" s="226"/>
      <c r="K590" s="226"/>
      <c r="L590" s="226"/>
      <c r="M590" s="226"/>
      <c r="N590" s="226"/>
      <c r="O590" s="235"/>
      <c r="P590" s="235"/>
      <c r="Q590" s="150">
        <f t="shared" si="21"/>
        <v>0</v>
      </c>
      <c r="R590" s="147"/>
      <c r="S590" s="226"/>
      <c r="BA590" s="50">
        <f ca="1">IF(ISBLANK(INDIRECT("A590"))," ",(INDIRECT("A590")))</f>
        <v>585</v>
      </c>
      <c r="BB590" s="50" t="str">
        <f ca="1">IF(ISBLANK(INDIRECT("B590"))," ",(INDIRECT("B590")))</f>
        <v xml:space="preserve"> </v>
      </c>
      <c r="BC590" s="50" t="str">
        <f ca="1">IF(ISBLANK(INDIRECT("C590"))," ",(INDIRECT("C590")))</f>
        <v xml:space="preserve"> </v>
      </c>
      <c r="BD590" s="50" t="str">
        <f ca="1">IF(ISBLANK(INDIRECT("D590"))," ",(INDIRECT("D590")))</f>
        <v xml:space="preserve"> </v>
      </c>
      <c r="BE590" s="50" t="str">
        <f ca="1">IF(ISBLANK(INDIRECT("E590"))," ",(INDIRECT("E590")))</f>
        <v xml:space="preserve"> </v>
      </c>
      <c r="BF590" s="50" t="str">
        <f ca="1">IF(ISBLANK(INDIRECT("F590"))," ",(INDIRECT("F590")))</f>
        <v xml:space="preserve"> </v>
      </c>
      <c r="BG590" s="50" t="str">
        <f ca="1">IF(ISBLANK(INDIRECT("G590"))," ",(INDIRECT("G590")))</f>
        <v xml:space="preserve"> </v>
      </c>
      <c r="BH590" s="50" t="str">
        <f ca="1">IF(ISBLANK(INDIRECT("H590"))," ",(INDIRECT("H590")))</f>
        <v xml:space="preserve"> </v>
      </c>
      <c r="BI590" s="50" t="str">
        <f ca="1">IF(ISBLANK(INDIRECT("I590"))," ",(INDIRECT("I590")))</f>
        <v xml:space="preserve"> </v>
      </c>
      <c r="BJ590" s="50" t="str">
        <f ca="1">IF(ISBLANK(INDIRECT("J590"))," ",(INDIRECT("J590")))</f>
        <v xml:space="preserve"> </v>
      </c>
      <c r="BK590" s="50" t="str">
        <f ca="1">IF(ISBLANK(INDIRECT("K590"))," ",(INDIRECT("K590")))</f>
        <v xml:space="preserve"> </v>
      </c>
      <c r="BL590" s="50" t="str">
        <f ca="1">IF(ISBLANK(INDIRECT("L590"))," ",(INDIRECT("L590")))</f>
        <v xml:space="preserve"> </v>
      </c>
      <c r="BM590" s="50" t="str">
        <f ca="1">IF(ISBLANK(INDIRECT("M590"))," ",(INDIRECT("M590")))</f>
        <v xml:space="preserve"> </v>
      </c>
      <c r="BN590" s="50" t="str">
        <f ca="1">IF(ISBLANK(INDIRECT("N590"))," ",(INDIRECT("N590")))</f>
        <v xml:space="preserve"> </v>
      </c>
      <c r="BO590" s="40" t="str">
        <f t="shared" ca="1" si="20"/>
        <v xml:space="preserve"> </v>
      </c>
      <c r="BP590" s="50" t="str">
        <f ca="1">IF(ISBLANK(INDIRECT("O590"))," ",(INDIRECT("O590")))</f>
        <v xml:space="preserve"> </v>
      </c>
      <c r="BQ590" s="50" t="str">
        <f ca="1">IF(ISBLANK(INDIRECT("P590"))," ",(INDIRECT("P590")))</f>
        <v xml:space="preserve"> </v>
      </c>
      <c r="BR590" s="50">
        <f ca="1">IF(ISBLANK(INDIRECT("Q590"))," ",(INDIRECT("Q590")))</f>
        <v>0</v>
      </c>
      <c r="BS590" s="50" t="str">
        <f ca="1">IF(ISBLANK(INDIRECT("R590"))," ",(INDIRECT("R590")))</f>
        <v xml:space="preserve"> </v>
      </c>
      <c r="BT590" s="50" t="str">
        <f ca="1">IF(ISBLANK(INDIRECT("S590"))," ",(INDIRECT("S590")))</f>
        <v xml:space="preserve"> </v>
      </c>
      <c r="BU590" s="40"/>
    </row>
    <row r="591" spans="1:73" x14ac:dyDescent="0.25">
      <c r="A591" s="379">
        <v>586</v>
      </c>
      <c r="B591" s="226"/>
      <c r="C591" s="227"/>
      <c r="D591" s="226"/>
      <c r="E591" s="227"/>
      <c r="F591" s="226"/>
      <c r="G591" s="226"/>
      <c r="H591" s="226"/>
      <c r="I591" s="226"/>
      <c r="J591" s="226"/>
      <c r="K591" s="226"/>
      <c r="L591" s="226"/>
      <c r="M591" s="226"/>
      <c r="N591" s="226"/>
      <c r="O591" s="235"/>
      <c r="P591" s="235"/>
      <c r="Q591" s="150">
        <f t="shared" si="21"/>
        <v>0</v>
      </c>
      <c r="R591" s="147"/>
      <c r="S591" s="226"/>
      <c r="BA591" s="50">
        <f ca="1">IF(ISBLANK(INDIRECT("A591"))," ",(INDIRECT("A591")))</f>
        <v>586</v>
      </c>
      <c r="BB591" s="50" t="str">
        <f ca="1">IF(ISBLANK(INDIRECT("B591"))," ",(INDIRECT("B591")))</f>
        <v xml:space="preserve"> </v>
      </c>
      <c r="BC591" s="50" t="str">
        <f ca="1">IF(ISBLANK(INDIRECT("C591"))," ",(INDIRECT("C591")))</f>
        <v xml:space="preserve"> </v>
      </c>
      <c r="BD591" s="50" t="str">
        <f ca="1">IF(ISBLANK(INDIRECT("D591"))," ",(INDIRECT("D591")))</f>
        <v xml:space="preserve"> </v>
      </c>
      <c r="BE591" s="50" t="str">
        <f ca="1">IF(ISBLANK(INDIRECT("E591"))," ",(INDIRECT("E591")))</f>
        <v xml:space="preserve"> </v>
      </c>
      <c r="BF591" s="50" t="str">
        <f ca="1">IF(ISBLANK(INDIRECT("F591"))," ",(INDIRECT("F591")))</f>
        <v xml:space="preserve"> </v>
      </c>
      <c r="BG591" s="50" t="str">
        <f ca="1">IF(ISBLANK(INDIRECT("G591"))," ",(INDIRECT("G591")))</f>
        <v xml:space="preserve"> </v>
      </c>
      <c r="BH591" s="50" t="str">
        <f ca="1">IF(ISBLANK(INDIRECT("H591"))," ",(INDIRECT("H591")))</f>
        <v xml:space="preserve"> </v>
      </c>
      <c r="BI591" s="50" t="str">
        <f ca="1">IF(ISBLANK(INDIRECT("I591"))," ",(INDIRECT("I591")))</f>
        <v xml:space="preserve"> </v>
      </c>
      <c r="BJ591" s="50" t="str">
        <f ca="1">IF(ISBLANK(INDIRECT("J591"))," ",(INDIRECT("J591")))</f>
        <v xml:space="preserve"> </v>
      </c>
      <c r="BK591" s="50" t="str">
        <f ca="1">IF(ISBLANK(INDIRECT("K591"))," ",(INDIRECT("K591")))</f>
        <v xml:space="preserve"> </v>
      </c>
      <c r="BL591" s="50" t="str">
        <f ca="1">IF(ISBLANK(INDIRECT("L591"))," ",(INDIRECT("L591")))</f>
        <v xml:space="preserve"> </v>
      </c>
      <c r="BM591" s="50" t="str">
        <f ca="1">IF(ISBLANK(INDIRECT("M591"))," ",(INDIRECT("M591")))</f>
        <v xml:space="preserve"> </v>
      </c>
      <c r="BN591" s="50" t="str">
        <f ca="1">IF(ISBLANK(INDIRECT("N591"))," ",(INDIRECT("N591")))</f>
        <v xml:space="preserve"> </v>
      </c>
      <c r="BO591" s="40" t="str">
        <f t="shared" ca="1" si="20"/>
        <v xml:space="preserve"> </v>
      </c>
      <c r="BP591" s="50" t="str">
        <f ca="1">IF(ISBLANK(INDIRECT("O591"))," ",(INDIRECT("O591")))</f>
        <v xml:space="preserve"> </v>
      </c>
      <c r="BQ591" s="50" t="str">
        <f ca="1">IF(ISBLANK(INDIRECT("P591"))," ",(INDIRECT("P591")))</f>
        <v xml:space="preserve"> </v>
      </c>
      <c r="BR591" s="50">
        <f ca="1">IF(ISBLANK(INDIRECT("Q591"))," ",(INDIRECT("Q591")))</f>
        <v>0</v>
      </c>
      <c r="BS591" s="50" t="str">
        <f ca="1">IF(ISBLANK(INDIRECT("R591"))," ",(INDIRECT("R591")))</f>
        <v xml:space="preserve"> </v>
      </c>
      <c r="BT591" s="50" t="str">
        <f ca="1">IF(ISBLANK(INDIRECT("S591"))," ",(INDIRECT("S591")))</f>
        <v xml:space="preserve"> </v>
      </c>
      <c r="BU591" s="40"/>
    </row>
    <row r="592" spans="1:73" x14ac:dyDescent="0.25">
      <c r="A592" s="379">
        <v>587</v>
      </c>
      <c r="B592" s="226"/>
      <c r="C592" s="227"/>
      <c r="D592" s="226"/>
      <c r="E592" s="227"/>
      <c r="F592" s="226"/>
      <c r="G592" s="226"/>
      <c r="H592" s="226"/>
      <c r="I592" s="226"/>
      <c r="J592" s="226"/>
      <c r="K592" s="226"/>
      <c r="L592" s="226"/>
      <c r="M592" s="226"/>
      <c r="N592" s="226"/>
      <c r="O592" s="235"/>
      <c r="P592" s="235"/>
      <c r="Q592" s="150">
        <f t="shared" si="21"/>
        <v>0</v>
      </c>
      <c r="R592" s="147"/>
      <c r="S592" s="226"/>
      <c r="BA592" s="50">
        <f ca="1">IF(ISBLANK(INDIRECT("A592"))," ",(INDIRECT("A592")))</f>
        <v>587</v>
      </c>
      <c r="BB592" s="50" t="str">
        <f ca="1">IF(ISBLANK(INDIRECT("B592"))," ",(INDIRECT("B592")))</f>
        <v xml:space="preserve"> </v>
      </c>
      <c r="BC592" s="50" t="str">
        <f ca="1">IF(ISBLANK(INDIRECT("C592"))," ",(INDIRECT("C592")))</f>
        <v xml:space="preserve"> </v>
      </c>
      <c r="BD592" s="50" t="str">
        <f ca="1">IF(ISBLANK(INDIRECT("D592"))," ",(INDIRECT("D592")))</f>
        <v xml:space="preserve"> </v>
      </c>
      <c r="BE592" s="50" t="str">
        <f ca="1">IF(ISBLANK(INDIRECT("E592"))," ",(INDIRECT("E592")))</f>
        <v xml:space="preserve"> </v>
      </c>
      <c r="BF592" s="50" t="str">
        <f ca="1">IF(ISBLANK(INDIRECT("F592"))," ",(INDIRECT("F592")))</f>
        <v xml:space="preserve"> </v>
      </c>
      <c r="BG592" s="50" t="str">
        <f ca="1">IF(ISBLANK(INDIRECT("G592"))," ",(INDIRECT("G592")))</f>
        <v xml:space="preserve"> </v>
      </c>
      <c r="BH592" s="50" t="str">
        <f ca="1">IF(ISBLANK(INDIRECT("H592"))," ",(INDIRECT("H592")))</f>
        <v xml:space="preserve"> </v>
      </c>
      <c r="BI592" s="50" t="str">
        <f ca="1">IF(ISBLANK(INDIRECT("I592"))," ",(INDIRECT("I592")))</f>
        <v xml:space="preserve"> </v>
      </c>
      <c r="BJ592" s="50" t="str">
        <f ca="1">IF(ISBLANK(INDIRECT("J592"))," ",(INDIRECT("J592")))</f>
        <v xml:space="preserve"> </v>
      </c>
      <c r="BK592" s="50" t="str">
        <f ca="1">IF(ISBLANK(INDIRECT("K592"))," ",(INDIRECT("K592")))</f>
        <v xml:space="preserve"> </v>
      </c>
      <c r="BL592" s="50" t="str">
        <f ca="1">IF(ISBLANK(INDIRECT("L592"))," ",(INDIRECT("L592")))</f>
        <v xml:space="preserve"> </v>
      </c>
      <c r="BM592" s="50" t="str">
        <f ca="1">IF(ISBLANK(INDIRECT("M592"))," ",(INDIRECT("M592")))</f>
        <v xml:space="preserve"> </v>
      </c>
      <c r="BN592" s="50" t="str">
        <f ca="1">IF(ISBLANK(INDIRECT("N592"))," ",(INDIRECT("N592")))</f>
        <v xml:space="preserve"> </v>
      </c>
      <c r="BO592" s="40" t="str">
        <f t="shared" ca="1" si="20"/>
        <v xml:space="preserve"> </v>
      </c>
      <c r="BP592" s="50" t="str">
        <f ca="1">IF(ISBLANK(INDIRECT("O592"))," ",(INDIRECT("O592")))</f>
        <v xml:space="preserve"> </v>
      </c>
      <c r="BQ592" s="50" t="str">
        <f ca="1">IF(ISBLANK(INDIRECT("P592"))," ",(INDIRECT("P592")))</f>
        <v xml:space="preserve"> </v>
      </c>
      <c r="BR592" s="50">
        <f ca="1">IF(ISBLANK(INDIRECT("Q592"))," ",(INDIRECT("Q592")))</f>
        <v>0</v>
      </c>
      <c r="BS592" s="50" t="str">
        <f ca="1">IF(ISBLANK(INDIRECT("R592"))," ",(INDIRECT("R592")))</f>
        <v xml:space="preserve"> </v>
      </c>
      <c r="BT592" s="50" t="str">
        <f ca="1">IF(ISBLANK(INDIRECT("S592"))," ",(INDIRECT("S592")))</f>
        <v xml:space="preserve"> </v>
      </c>
      <c r="BU592" s="40"/>
    </row>
    <row r="593" spans="1:73" x14ac:dyDescent="0.25">
      <c r="A593" s="379">
        <v>588</v>
      </c>
      <c r="B593" s="226"/>
      <c r="C593" s="227"/>
      <c r="D593" s="226"/>
      <c r="E593" s="227"/>
      <c r="F593" s="226"/>
      <c r="G593" s="226"/>
      <c r="H593" s="226"/>
      <c r="I593" s="226"/>
      <c r="J593" s="226"/>
      <c r="K593" s="226"/>
      <c r="L593" s="226"/>
      <c r="M593" s="226"/>
      <c r="N593" s="226"/>
      <c r="O593" s="235"/>
      <c r="P593" s="235"/>
      <c r="Q593" s="150">
        <f t="shared" si="21"/>
        <v>0</v>
      </c>
      <c r="R593" s="147"/>
      <c r="S593" s="226"/>
      <c r="BA593" s="50">
        <f ca="1">IF(ISBLANK(INDIRECT("A593"))," ",(INDIRECT("A593")))</f>
        <v>588</v>
      </c>
      <c r="BB593" s="50" t="str">
        <f ca="1">IF(ISBLANK(INDIRECT("B593"))," ",(INDIRECT("B593")))</f>
        <v xml:space="preserve"> </v>
      </c>
      <c r="BC593" s="50" t="str">
        <f ca="1">IF(ISBLANK(INDIRECT("C593"))," ",(INDIRECT("C593")))</f>
        <v xml:space="preserve"> </v>
      </c>
      <c r="BD593" s="50" t="str">
        <f ca="1">IF(ISBLANK(INDIRECT("D593"))," ",(INDIRECT("D593")))</f>
        <v xml:space="preserve"> </v>
      </c>
      <c r="BE593" s="50" t="str">
        <f ca="1">IF(ISBLANK(INDIRECT("E593"))," ",(INDIRECT("E593")))</f>
        <v xml:space="preserve"> </v>
      </c>
      <c r="BF593" s="50" t="str">
        <f ca="1">IF(ISBLANK(INDIRECT("F593"))," ",(INDIRECT("F593")))</f>
        <v xml:space="preserve"> </v>
      </c>
      <c r="BG593" s="50" t="str">
        <f ca="1">IF(ISBLANK(INDIRECT("G593"))," ",(INDIRECT("G593")))</f>
        <v xml:space="preserve"> </v>
      </c>
      <c r="BH593" s="50" t="str">
        <f ca="1">IF(ISBLANK(INDIRECT("H593"))," ",(INDIRECT("H593")))</f>
        <v xml:space="preserve"> </v>
      </c>
      <c r="BI593" s="50" t="str">
        <f ca="1">IF(ISBLANK(INDIRECT("I593"))," ",(INDIRECT("I593")))</f>
        <v xml:space="preserve"> </v>
      </c>
      <c r="BJ593" s="50" t="str">
        <f ca="1">IF(ISBLANK(INDIRECT("J593"))," ",(INDIRECT("J593")))</f>
        <v xml:space="preserve"> </v>
      </c>
      <c r="BK593" s="50" t="str">
        <f ca="1">IF(ISBLANK(INDIRECT("K593"))," ",(INDIRECT("K593")))</f>
        <v xml:space="preserve"> </v>
      </c>
      <c r="BL593" s="50" t="str">
        <f ca="1">IF(ISBLANK(INDIRECT("L593"))," ",(INDIRECT("L593")))</f>
        <v xml:space="preserve"> </v>
      </c>
      <c r="BM593" s="50" t="str">
        <f ca="1">IF(ISBLANK(INDIRECT("M593"))," ",(INDIRECT("M593")))</f>
        <v xml:space="preserve"> </v>
      </c>
      <c r="BN593" s="50" t="str">
        <f ca="1">IF(ISBLANK(INDIRECT("N593"))," ",(INDIRECT("N593")))</f>
        <v xml:space="preserve"> </v>
      </c>
      <c r="BO593" s="40" t="str">
        <f t="shared" ca="1" si="20"/>
        <v xml:space="preserve"> </v>
      </c>
      <c r="BP593" s="50" t="str">
        <f ca="1">IF(ISBLANK(INDIRECT("O593"))," ",(INDIRECT("O593")))</f>
        <v xml:space="preserve"> </v>
      </c>
      <c r="BQ593" s="50" t="str">
        <f ca="1">IF(ISBLANK(INDIRECT("P593"))," ",(INDIRECT("P593")))</f>
        <v xml:space="preserve"> </v>
      </c>
      <c r="BR593" s="50">
        <f ca="1">IF(ISBLANK(INDIRECT("Q593"))," ",(INDIRECT("Q593")))</f>
        <v>0</v>
      </c>
      <c r="BS593" s="50" t="str">
        <f ca="1">IF(ISBLANK(INDIRECT("R593"))," ",(INDIRECT("R593")))</f>
        <v xml:space="preserve"> </v>
      </c>
      <c r="BT593" s="50" t="str">
        <f ca="1">IF(ISBLANK(INDIRECT("S593"))," ",(INDIRECT("S593")))</f>
        <v xml:space="preserve"> </v>
      </c>
      <c r="BU593" s="40"/>
    </row>
    <row r="594" spans="1:73" x14ac:dyDescent="0.25">
      <c r="A594" s="379">
        <v>589</v>
      </c>
      <c r="B594" s="226"/>
      <c r="C594" s="227"/>
      <c r="D594" s="226"/>
      <c r="E594" s="227"/>
      <c r="F594" s="226"/>
      <c r="G594" s="226"/>
      <c r="H594" s="226"/>
      <c r="I594" s="226"/>
      <c r="J594" s="226"/>
      <c r="K594" s="226"/>
      <c r="L594" s="226"/>
      <c r="M594" s="226"/>
      <c r="N594" s="226"/>
      <c r="O594" s="235"/>
      <c r="P594" s="235"/>
      <c r="Q594" s="150">
        <f t="shared" si="21"/>
        <v>0</v>
      </c>
      <c r="R594" s="147"/>
      <c r="S594" s="226"/>
      <c r="BA594" s="50">
        <f ca="1">IF(ISBLANK(INDIRECT("A594"))," ",(INDIRECT("A594")))</f>
        <v>589</v>
      </c>
      <c r="BB594" s="50" t="str">
        <f ca="1">IF(ISBLANK(INDIRECT("B594"))," ",(INDIRECT("B594")))</f>
        <v xml:space="preserve"> </v>
      </c>
      <c r="BC594" s="50" t="str">
        <f ca="1">IF(ISBLANK(INDIRECT("C594"))," ",(INDIRECT("C594")))</f>
        <v xml:space="preserve"> </v>
      </c>
      <c r="BD594" s="50" t="str">
        <f ca="1">IF(ISBLANK(INDIRECT("D594"))," ",(INDIRECT("D594")))</f>
        <v xml:space="preserve"> </v>
      </c>
      <c r="BE594" s="50" t="str">
        <f ca="1">IF(ISBLANK(INDIRECT("E594"))," ",(INDIRECT("E594")))</f>
        <v xml:space="preserve"> </v>
      </c>
      <c r="BF594" s="50" t="str">
        <f ca="1">IF(ISBLANK(INDIRECT("F594"))," ",(INDIRECT("F594")))</f>
        <v xml:space="preserve"> </v>
      </c>
      <c r="BG594" s="50" t="str">
        <f ca="1">IF(ISBLANK(INDIRECT("G594"))," ",(INDIRECT("G594")))</f>
        <v xml:space="preserve"> </v>
      </c>
      <c r="BH594" s="50" t="str">
        <f ca="1">IF(ISBLANK(INDIRECT("H594"))," ",(INDIRECT("H594")))</f>
        <v xml:space="preserve"> </v>
      </c>
      <c r="BI594" s="50" t="str">
        <f ca="1">IF(ISBLANK(INDIRECT("I594"))," ",(INDIRECT("I594")))</f>
        <v xml:space="preserve"> </v>
      </c>
      <c r="BJ594" s="50" t="str">
        <f ca="1">IF(ISBLANK(INDIRECT("J594"))," ",(INDIRECT("J594")))</f>
        <v xml:space="preserve"> </v>
      </c>
      <c r="BK594" s="50" t="str">
        <f ca="1">IF(ISBLANK(INDIRECT("K594"))," ",(INDIRECT("K594")))</f>
        <v xml:space="preserve"> </v>
      </c>
      <c r="BL594" s="50" t="str">
        <f ca="1">IF(ISBLANK(INDIRECT("L594"))," ",(INDIRECT("L594")))</f>
        <v xml:space="preserve"> </v>
      </c>
      <c r="BM594" s="50" t="str">
        <f ca="1">IF(ISBLANK(INDIRECT("M594"))," ",(INDIRECT("M594")))</f>
        <v xml:space="preserve"> </v>
      </c>
      <c r="BN594" s="50" t="str">
        <f ca="1">IF(ISBLANK(INDIRECT("N594"))," ",(INDIRECT("N594")))</f>
        <v xml:space="preserve"> </v>
      </c>
      <c r="BO594" s="40" t="str">
        <f t="shared" ca="1" si="20"/>
        <v xml:space="preserve"> </v>
      </c>
      <c r="BP594" s="50" t="str">
        <f ca="1">IF(ISBLANK(INDIRECT("O594"))," ",(INDIRECT("O594")))</f>
        <v xml:space="preserve"> </v>
      </c>
      <c r="BQ594" s="50" t="str">
        <f ca="1">IF(ISBLANK(INDIRECT("P594"))," ",(INDIRECT("P594")))</f>
        <v xml:space="preserve"> </v>
      </c>
      <c r="BR594" s="50">
        <f ca="1">IF(ISBLANK(INDIRECT("Q594"))," ",(INDIRECT("Q594")))</f>
        <v>0</v>
      </c>
      <c r="BS594" s="50" t="str">
        <f ca="1">IF(ISBLANK(INDIRECT("R594"))," ",(INDIRECT("R594")))</f>
        <v xml:space="preserve"> </v>
      </c>
      <c r="BT594" s="50" t="str">
        <f ca="1">IF(ISBLANK(INDIRECT("S594"))," ",(INDIRECT("S594")))</f>
        <v xml:space="preserve"> </v>
      </c>
      <c r="BU594" s="40"/>
    </row>
    <row r="595" spans="1:73" x14ac:dyDescent="0.25">
      <c r="A595" s="379">
        <v>590</v>
      </c>
      <c r="B595" s="226"/>
      <c r="C595" s="227"/>
      <c r="D595" s="226"/>
      <c r="E595" s="227"/>
      <c r="F595" s="226"/>
      <c r="G595" s="226"/>
      <c r="H595" s="226"/>
      <c r="I595" s="226"/>
      <c r="J595" s="226"/>
      <c r="K595" s="226"/>
      <c r="L595" s="226"/>
      <c r="M595" s="226"/>
      <c r="N595" s="226"/>
      <c r="O595" s="235"/>
      <c r="P595" s="235"/>
      <c r="Q595" s="150">
        <f t="shared" si="21"/>
        <v>0</v>
      </c>
      <c r="R595" s="147"/>
      <c r="S595" s="226"/>
      <c r="BA595" s="50">
        <f ca="1">IF(ISBLANK(INDIRECT("A595"))," ",(INDIRECT("A595")))</f>
        <v>590</v>
      </c>
      <c r="BB595" s="50" t="str">
        <f ca="1">IF(ISBLANK(INDIRECT("B595"))," ",(INDIRECT("B595")))</f>
        <v xml:space="preserve"> </v>
      </c>
      <c r="BC595" s="50" t="str">
        <f ca="1">IF(ISBLANK(INDIRECT("C595"))," ",(INDIRECT("C595")))</f>
        <v xml:space="preserve"> </v>
      </c>
      <c r="BD595" s="50" t="str">
        <f ca="1">IF(ISBLANK(INDIRECT("D595"))," ",(INDIRECT("D595")))</f>
        <v xml:space="preserve"> </v>
      </c>
      <c r="BE595" s="50" t="str">
        <f ca="1">IF(ISBLANK(INDIRECT("E595"))," ",(INDIRECT("E595")))</f>
        <v xml:space="preserve"> </v>
      </c>
      <c r="BF595" s="50" t="str">
        <f ca="1">IF(ISBLANK(INDIRECT("F595"))," ",(INDIRECT("F595")))</f>
        <v xml:space="preserve"> </v>
      </c>
      <c r="BG595" s="50" t="str">
        <f ca="1">IF(ISBLANK(INDIRECT("G595"))," ",(INDIRECT("G595")))</f>
        <v xml:space="preserve"> </v>
      </c>
      <c r="BH595" s="50" t="str">
        <f ca="1">IF(ISBLANK(INDIRECT("H595"))," ",(INDIRECT("H595")))</f>
        <v xml:space="preserve"> </v>
      </c>
      <c r="BI595" s="50" t="str">
        <f ca="1">IF(ISBLANK(INDIRECT("I595"))," ",(INDIRECT("I595")))</f>
        <v xml:space="preserve"> </v>
      </c>
      <c r="BJ595" s="50" t="str">
        <f ca="1">IF(ISBLANK(INDIRECT("J595"))," ",(INDIRECT("J595")))</f>
        <v xml:space="preserve"> </v>
      </c>
      <c r="BK595" s="50" t="str">
        <f ca="1">IF(ISBLANK(INDIRECT("K595"))," ",(INDIRECT("K595")))</f>
        <v xml:space="preserve"> </v>
      </c>
      <c r="BL595" s="50" t="str">
        <f ca="1">IF(ISBLANK(INDIRECT("L595"))," ",(INDIRECT("L595")))</f>
        <v xml:space="preserve"> </v>
      </c>
      <c r="BM595" s="50" t="str">
        <f ca="1">IF(ISBLANK(INDIRECT("M595"))," ",(INDIRECT("M595")))</f>
        <v xml:space="preserve"> </v>
      </c>
      <c r="BN595" s="50" t="str">
        <f ca="1">IF(ISBLANK(INDIRECT("N595"))," ",(INDIRECT("N595")))</f>
        <v xml:space="preserve"> </v>
      </c>
      <c r="BO595" s="40" t="str">
        <f t="shared" ca="1" si="20"/>
        <v xml:space="preserve"> </v>
      </c>
      <c r="BP595" s="50" t="str">
        <f ca="1">IF(ISBLANK(INDIRECT("O595"))," ",(INDIRECT("O595")))</f>
        <v xml:space="preserve"> </v>
      </c>
      <c r="BQ595" s="50" t="str">
        <f ca="1">IF(ISBLANK(INDIRECT("P595"))," ",(INDIRECT("P595")))</f>
        <v xml:space="preserve"> </v>
      </c>
      <c r="BR595" s="50">
        <f ca="1">IF(ISBLANK(INDIRECT("Q595"))," ",(INDIRECT("Q595")))</f>
        <v>0</v>
      </c>
      <c r="BS595" s="50" t="str">
        <f ca="1">IF(ISBLANK(INDIRECT("R595"))," ",(INDIRECT("R595")))</f>
        <v xml:space="preserve"> </v>
      </c>
      <c r="BT595" s="50" t="str">
        <f ca="1">IF(ISBLANK(INDIRECT("S595"))," ",(INDIRECT("S595")))</f>
        <v xml:space="preserve"> </v>
      </c>
      <c r="BU595" s="40"/>
    </row>
    <row r="596" spans="1:73" x14ac:dyDescent="0.25">
      <c r="A596" s="379">
        <v>591</v>
      </c>
      <c r="B596" s="226"/>
      <c r="C596" s="227"/>
      <c r="D596" s="226"/>
      <c r="E596" s="227"/>
      <c r="F596" s="226"/>
      <c r="G596" s="226"/>
      <c r="H596" s="226"/>
      <c r="I596" s="226"/>
      <c r="J596" s="226"/>
      <c r="K596" s="226"/>
      <c r="L596" s="226"/>
      <c r="M596" s="226"/>
      <c r="N596" s="226"/>
      <c r="O596" s="235"/>
      <c r="P596" s="235"/>
      <c r="Q596" s="150">
        <f t="shared" si="21"/>
        <v>0</v>
      </c>
      <c r="R596" s="147"/>
      <c r="S596" s="226"/>
      <c r="BA596" s="50">
        <f ca="1">IF(ISBLANK(INDIRECT("A596"))," ",(INDIRECT("A596")))</f>
        <v>591</v>
      </c>
      <c r="BB596" s="50" t="str">
        <f ca="1">IF(ISBLANK(INDIRECT("B596"))," ",(INDIRECT("B596")))</f>
        <v xml:space="preserve"> </v>
      </c>
      <c r="BC596" s="50" t="str">
        <f ca="1">IF(ISBLANK(INDIRECT("C596"))," ",(INDIRECT("C596")))</f>
        <v xml:space="preserve"> </v>
      </c>
      <c r="BD596" s="50" t="str">
        <f ca="1">IF(ISBLANK(INDIRECT("D596"))," ",(INDIRECT("D596")))</f>
        <v xml:space="preserve"> </v>
      </c>
      <c r="BE596" s="50" t="str">
        <f ca="1">IF(ISBLANK(INDIRECT("E596"))," ",(INDIRECT("E596")))</f>
        <v xml:space="preserve"> </v>
      </c>
      <c r="BF596" s="50" t="str">
        <f ca="1">IF(ISBLANK(INDIRECT("F596"))," ",(INDIRECT("F596")))</f>
        <v xml:space="preserve"> </v>
      </c>
      <c r="BG596" s="50" t="str">
        <f ca="1">IF(ISBLANK(INDIRECT("G596"))," ",(INDIRECT("G596")))</f>
        <v xml:space="preserve"> </v>
      </c>
      <c r="BH596" s="50" t="str">
        <f ca="1">IF(ISBLANK(INDIRECT("H596"))," ",(INDIRECT("H596")))</f>
        <v xml:space="preserve"> </v>
      </c>
      <c r="BI596" s="50" t="str">
        <f ca="1">IF(ISBLANK(INDIRECT("I596"))," ",(INDIRECT("I596")))</f>
        <v xml:space="preserve"> </v>
      </c>
      <c r="BJ596" s="50" t="str">
        <f ca="1">IF(ISBLANK(INDIRECT("J596"))," ",(INDIRECT("J596")))</f>
        <v xml:space="preserve"> </v>
      </c>
      <c r="BK596" s="50" t="str">
        <f ca="1">IF(ISBLANK(INDIRECT("K596"))," ",(INDIRECT("K596")))</f>
        <v xml:space="preserve"> </v>
      </c>
      <c r="BL596" s="50" t="str">
        <f ca="1">IF(ISBLANK(INDIRECT("L596"))," ",(INDIRECT("L596")))</f>
        <v xml:space="preserve"> </v>
      </c>
      <c r="BM596" s="50" t="str">
        <f ca="1">IF(ISBLANK(INDIRECT("M596"))," ",(INDIRECT("M596")))</f>
        <v xml:space="preserve"> </v>
      </c>
      <c r="BN596" s="50" t="str">
        <f ca="1">IF(ISBLANK(INDIRECT("N596"))," ",(INDIRECT("N596")))</f>
        <v xml:space="preserve"> </v>
      </c>
      <c r="BO596" s="40" t="str">
        <f t="shared" ca="1" si="20"/>
        <v xml:space="preserve"> </v>
      </c>
      <c r="BP596" s="50" t="str">
        <f ca="1">IF(ISBLANK(INDIRECT("O596"))," ",(INDIRECT("O596")))</f>
        <v xml:space="preserve"> </v>
      </c>
      <c r="BQ596" s="50" t="str">
        <f ca="1">IF(ISBLANK(INDIRECT("P596"))," ",(INDIRECT("P596")))</f>
        <v xml:space="preserve"> </v>
      </c>
      <c r="BR596" s="50">
        <f ca="1">IF(ISBLANK(INDIRECT("Q596"))," ",(INDIRECT("Q596")))</f>
        <v>0</v>
      </c>
      <c r="BS596" s="50" t="str">
        <f ca="1">IF(ISBLANK(INDIRECT("R596"))," ",(INDIRECT("R596")))</f>
        <v xml:space="preserve"> </v>
      </c>
      <c r="BT596" s="50" t="str">
        <f ca="1">IF(ISBLANK(INDIRECT("S596"))," ",(INDIRECT("S596")))</f>
        <v xml:space="preserve"> </v>
      </c>
      <c r="BU596" s="40"/>
    </row>
    <row r="597" spans="1:73" x14ac:dyDescent="0.25">
      <c r="A597" s="379">
        <v>592</v>
      </c>
      <c r="B597" s="226"/>
      <c r="C597" s="227"/>
      <c r="D597" s="226"/>
      <c r="E597" s="227"/>
      <c r="F597" s="226"/>
      <c r="G597" s="226"/>
      <c r="H597" s="226"/>
      <c r="I597" s="226"/>
      <c r="J597" s="226"/>
      <c r="K597" s="226"/>
      <c r="L597" s="226"/>
      <c r="M597" s="226"/>
      <c r="N597" s="226"/>
      <c r="O597" s="235"/>
      <c r="P597" s="235"/>
      <c r="Q597" s="150">
        <f t="shared" si="21"/>
        <v>0</v>
      </c>
      <c r="R597" s="147"/>
      <c r="S597" s="226"/>
      <c r="BA597" s="50">
        <f ca="1">IF(ISBLANK(INDIRECT("A597"))," ",(INDIRECT("A597")))</f>
        <v>592</v>
      </c>
      <c r="BB597" s="50" t="str">
        <f ca="1">IF(ISBLANK(INDIRECT("B597"))," ",(INDIRECT("B597")))</f>
        <v xml:space="preserve"> </v>
      </c>
      <c r="BC597" s="50" t="str">
        <f ca="1">IF(ISBLANK(INDIRECT("C597"))," ",(INDIRECT("C597")))</f>
        <v xml:space="preserve"> </v>
      </c>
      <c r="BD597" s="50" t="str">
        <f ca="1">IF(ISBLANK(INDIRECT("D597"))," ",(INDIRECT("D597")))</f>
        <v xml:space="preserve"> </v>
      </c>
      <c r="BE597" s="50" t="str">
        <f ca="1">IF(ISBLANK(INDIRECT("E597"))," ",(INDIRECT("E597")))</f>
        <v xml:space="preserve"> </v>
      </c>
      <c r="BF597" s="50" t="str">
        <f ca="1">IF(ISBLANK(INDIRECT("F597"))," ",(INDIRECT("F597")))</f>
        <v xml:space="preserve"> </v>
      </c>
      <c r="BG597" s="50" t="str">
        <f ca="1">IF(ISBLANK(INDIRECT("G597"))," ",(INDIRECT("G597")))</f>
        <v xml:space="preserve"> </v>
      </c>
      <c r="BH597" s="50" t="str">
        <f ca="1">IF(ISBLANK(INDIRECT("H597"))," ",(INDIRECT("H597")))</f>
        <v xml:space="preserve"> </v>
      </c>
      <c r="BI597" s="50" t="str">
        <f ca="1">IF(ISBLANK(INDIRECT("I597"))," ",(INDIRECT("I597")))</f>
        <v xml:space="preserve"> </v>
      </c>
      <c r="BJ597" s="50" t="str">
        <f ca="1">IF(ISBLANK(INDIRECT("J597"))," ",(INDIRECT("J597")))</f>
        <v xml:space="preserve"> </v>
      </c>
      <c r="BK597" s="50" t="str">
        <f ca="1">IF(ISBLANK(INDIRECT("K597"))," ",(INDIRECT("K597")))</f>
        <v xml:space="preserve"> </v>
      </c>
      <c r="BL597" s="50" t="str">
        <f ca="1">IF(ISBLANK(INDIRECT("L597"))," ",(INDIRECT("L597")))</f>
        <v xml:space="preserve"> </v>
      </c>
      <c r="BM597" s="50" t="str">
        <f ca="1">IF(ISBLANK(INDIRECT("M597"))," ",(INDIRECT("M597")))</f>
        <v xml:space="preserve"> </v>
      </c>
      <c r="BN597" s="50" t="str">
        <f ca="1">IF(ISBLANK(INDIRECT("N597"))," ",(INDIRECT("N597")))</f>
        <v xml:space="preserve"> </v>
      </c>
      <c r="BO597" s="40" t="str">
        <f t="shared" ca="1" si="20"/>
        <v xml:space="preserve"> </v>
      </c>
      <c r="BP597" s="50" t="str">
        <f ca="1">IF(ISBLANK(INDIRECT("O597"))," ",(INDIRECT("O597")))</f>
        <v xml:space="preserve"> </v>
      </c>
      <c r="BQ597" s="50" t="str">
        <f ca="1">IF(ISBLANK(INDIRECT("P597"))," ",(INDIRECT("P597")))</f>
        <v xml:space="preserve"> </v>
      </c>
      <c r="BR597" s="50">
        <f ca="1">IF(ISBLANK(INDIRECT("Q597"))," ",(INDIRECT("Q597")))</f>
        <v>0</v>
      </c>
      <c r="BS597" s="50" t="str">
        <f ca="1">IF(ISBLANK(INDIRECT("R597"))," ",(INDIRECT("R597")))</f>
        <v xml:space="preserve"> </v>
      </c>
      <c r="BT597" s="50" t="str">
        <f ca="1">IF(ISBLANK(INDIRECT("S597"))," ",(INDIRECT("S597")))</f>
        <v xml:space="preserve"> </v>
      </c>
      <c r="BU597" s="40"/>
    </row>
    <row r="598" spans="1:73" x14ac:dyDescent="0.25">
      <c r="A598" s="379">
        <v>593</v>
      </c>
      <c r="B598" s="226"/>
      <c r="C598" s="227"/>
      <c r="D598" s="226"/>
      <c r="E598" s="227"/>
      <c r="F598" s="226"/>
      <c r="G598" s="226"/>
      <c r="H598" s="226"/>
      <c r="I598" s="226"/>
      <c r="J598" s="226"/>
      <c r="K598" s="226"/>
      <c r="L598" s="226"/>
      <c r="M598" s="226"/>
      <c r="N598" s="226"/>
      <c r="O598" s="235"/>
      <c r="P598" s="235"/>
      <c r="Q598" s="150">
        <f t="shared" si="21"/>
        <v>0</v>
      </c>
      <c r="R598" s="147"/>
      <c r="S598" s="226"/>
      <c r="BA598" s="50">
        <f ca="1">IF(ISBLANK(INDIRECT("A598"))," ",(INDIRECT("A598")))</f>
        <v>593</v>
      </c>
      <c r="BB598" s="50" t="str">
        <f ca="1">IF(ISBLANK(INDIRECT("B598"))," ",(INDIRECT("B598")))</f>
        <v xml:space="preserve"> </v>
      </c>
      <c r="BC598" s="50" t="str">
        <f ca="1">IF(ISBLANK(INDIRECT("C598"))," ",(INDIRECT("C598")))</f>
        <v xml:space="preserve"> </v>
      </c>
      <c r="BD598" s="50" t="str">
        <f ca="1">IF(ISBLANK(INDIRECT("D598"))," ",(INDIRECT("D598")))</f>
        <v xml:space="preserve"> </v>
      </c>
      <c r="BE598" s="50" t="str">
        <f ca="1">IF(ISBLANK(INDIRECT("E598"))," ",(INDIRECT("E598")))</f>
        <v xml:space="preserve"> </v>
      </c>
      <c r="BF598" s="50" t="str">
        <f ca="1">IF(ISBLANK(INDIRECT("F598"))," ",(INDIRECT("F598")))</f>
        <v xml:space="preserve"> </v>
      </c>
      <c r="BG598" s="50" t="str">
        <f ca="1">IF(ISBLANK(INDIRECT("G598"))," ",(INDIRECT("G598")))</f>
        <v xml:space="preserve"> </v>
      </c>
      <c r="BH598" s="50" t="str">
        <f ca="1">IF(ISBLANK(INDIRECT("H598"))," ",(INDIRECT("H598")))</f>
        <v xml:space="preserve"> </v>
      </c>
      <c r="BI598" s="50" t="str">
        <f ca="1">IF(ISBLANK(INDIRECT("I598"))," ",(INDIRECT("I598")))</f>
        <v xml:space="preserve"> </v>
      </c>
      <c r="BJ598" s="50" t="str">
        <f ca="1">IF(ISBLANK(INDIRECT("J598"))," ",(INDIRECT("J598")))</f>
        <v xml:space="preserve"> </v>
      </c>
      <c r="BK598" s="50" t="str">
        <f ca="1">IF(ISBLANK(INDIRECT("K598"))," ",(INDIRECT("K598")))</f>
        <v xml:space="preserve"> </v>
      </c>
      <c r="BL598" s="50" t="str">
        <f ca="1">IF(ISBLANK(INDIRECT("L598"))," ",(INDIRECT("L598")))</f>
        <v xml:space="preserve"> </v>
      </c>
      <c r="BM598" s="50" t="str">
        <f ca="1">IF(ISBLANK(INDIRECT("M598"))," ",(INDIRECT("M598")))</f>
        <v xml:space="preserve"> </v>
      </c>
      <c r="BN598" s="50" t="str">
        <f ca="1">IF(ISBLANK(INDIRECT("N598"))," ",(INDIRECT("N598")))</f>
        <v xml:space="preserve"> </v>
      </c>
      <c r="BO598" s="40" t="str">
        <f t="shared" ca="1" si="20"/>
        <v xml:space="preserve"> </v>
      </c>
      <c r="BP598" s="50" t="str">
        <f ca="1">IF(ISBLANK(INDIRECT("O598"))," ",(INDIRECT("O598")))</f>
        <v xml:space="preserve"> </v>
      </c>
      <c r="BQ598" s="50" t="str">
        <f ca="1">IF(ISBLANK(INDIRECT("P598"))," ",(INDIRECT("P598")))</f>
        <v xml:space="preserve"> </v>
      </c>
      <c r="BR598" s="50">
        <f ca="1">IF(ISBLANK(INDIRECT("Q598"))," ",(INDIRECT("Q598")))</f>
        <v>0</v>
      </c>
      <c r="BS598" s="50" t="str">
        <f ca="1">IF(ISBLANK(INDIRECT("R598"))," ",(INDIRECT("R598")))</f>
        <v xml:space="preserve"> </v>
      </c>
      <c r="BT598" s="50" t="str">
        <f ca="1">IF(ISBLANK(INDIRECT("S598"))," ",(INDIRECT("S598")))</f>
        <v xml:space="preserve"> </v>
      </c>
      <c r="BU598" s="40"/>
    </row>
    <row r="599" spans="1:73" x14ac:dyDescent="0.25">
      <c r="A599" s="379">
        <v>594</v>
      </c>
      <c r="B599" s="226"/>
      <c r="C599" s="227"/>
      <c r="D599" s="226"/>
      <c r="E599" s="227"/>
      <c r="F599" s="226"/>
      <c r="G599" s="226"/>
      <c r="H599" s="226"/>
      <c r="I599" s="226"/>
      <c r="J599" s="226"/>
      <c r="K599" s="226"/>
      <c r="L599" s="226"/>
      <c r="M599" s="226"/>
      <c r="N599" s="226"/>
      <c r="O599" s="235"/>
      <c r="P599" s="235"/>
      <c r="Q599" s="150">
        <f t="shared" si="21"/>
        <v>0</v>
      </c>
      <c r="R599" s="147"/>
      <c r="S599" s="226"/>
      <c r="BA599" s="50">
        <f ca="1">IF(ISBLANK(INDIRECT("A599"))," ",(INDIRECT("A599")))</f>
        <v>594</v>
      </c>
      <c r="BB599" s="50" t="str">
        <f ca="1">IF(ISBLANK(INDIRECT("B599"))," ",(INDIRECT("B599")))</f>
        <v xml:space="preserve"> </v>
      </c>
      <c r="BC599" s="50" t="str">
        <f ca="1">IF(ISBLANK(INDIRECT("C599"))," ",(INDIRECT("C599")))</f>
        <v xml:space="preserve"> </v>
      </c>
      <c r="BD599" s="50" t="str">
        <f ca="1">IF(ISBLANK(INDIRECT("D599"))," ",(INDIRECT("D599")))</f>
        <v xml:space="preserve"> </v>
      </c>
      <c r="BE599" s="50" t="str">
        <f ca="1">IF(ISBLANK(INDIRECT("E599"))," ",(INDIRECT("E599")))</f>
        <v xml:space="preserve"> </v>
      </c>
      <c r="BF599" s="50" t="str">
        <f ca="1">IF(ISBLANK(INDIRECT("F599"))," ",(INDIRECT("F599")))</f>
        <v xml:space="preserve"> </v>
      </c>
      <c r="BG599" s="50" t="str">
        <f ca="1">IF(ISBLANK(INDIRECT("G599"))," ",(INDIRECT("G599")))</f>
        <v xml:space="preserve"> </v>
      </c>
      <c r="BH599" s="50" t="str">
        <f ca="1">IF(ISBLANK(INDIRECT("H599"))," ",(INDIRECT("H599")))</f>
        <v xml:space="preserve"> </v>
      </c>
      <c r="BI599" s="50" t="str">
        <f ca="1">IF(ISBLANK(INDIRECT("I599"))," ",(INDIRECT("I599")))</f>
        <v xml:space="preserve"> </v>
      </c>
      <c r="BJ599" s="50" t="str">
        <f ca="1">IF(ISBLANK(INDIRECT("J599"))," ",(INDIRECT("J599")))</f>
        <v xml:space="preserve"> </v>
      </c>
      <c r="BK599" s="50" t="str">
        <f ca="1">IF(ISBLANK(INDIRECT("K599"))," ",(INDIRECT("K599")))</f>
        <v xml:space="preserve"> </v>
      </c>
      <c r="BL599" s="50" t="str">
        <f ca="1">IF(ISBLANK(INDIRECT("L599"))," ",(INDIRECT("L599")))</f>
        <v xml:space="preserve"> </v>
      </c>
      <c r="BM599" s="50" t="str">
        <f ca="1">IF(ISBLANK(INDIRECT("M599"))," ",(INDIRECT("M599")))</f>
        <v xml:space="preserve"> </v>
      </c>
      <c r="BN599" s="50" t="str">
        <f ca="1">IF(ISBLANK(INDIRECT("N599"))," ",(INDIRECT("N599")))</f>
        <v xml:space="preserve"> </v>
      </c>
      <c r="BO599" s="40" t="str">
        <f t="shared" ca="1" si="20"/>
        <v xml:space="preserve"> </v>
      </c>
      <c r="BP599" s="50" t="str">
        <f ca="1">IF(ISBLANK(INDIRECT("O599"))," ",(INDIRECT("O599")))</f>
        <v xml:space="preserve"> </v>
      </c>
      <c r="BQ599" s="50" t="str">
        <f ca="1">IF(ISBLANK(INDIRECT("P599"))," ",(INDIRECT("P599")))</f>
        <v xml:space="preserve"> </v>
      </c>
      <c r="BR599" s="50">
        <f ca="1">IF(ISBLANK(INDIRECT("Q599"))," ",(INDIRECT("Q599")))</f>
        <v>0</v>
      </c>
      <c r="BS599" s="50" t="str">
        <f ca="1">IF(ISBLANK(INDIRECT("R599"))," ",(INDIRECT("R599")))</f>
        <v xml:space="preserve"> </v>
      </c>
      <c r="BT599" s="50" t="str">
        <f ca="1">IF(ISBLANK(INDIRECT("S599"))," ",(INDIRECT("S599")))</f>
        <v xml:space="preserve"> </v>
      </c>
      <c r="BU599" s="40"/>
    </row>
    <row r="600" spans="1:73" x14ac:dyDescent="0.25">
      <c r="A600" s="379">
        <v>595</v>
      </c>
      <c r="B600" s="226"/>
      <c r="C600" s="227"/>
      <c r="D600" s="226"/>
      <c r="E600" s="227"/>
      <c r="F600" s="226"/>
      <c r="G600" s="226"/>
      <c r="H600" s="226"/>
      <c r="I600" s="226"/>
      <c r="J600" s="226"/>
      <c r="K600" s="226"/>
      <c r="L600" s="226"/>
      <c r="M600" s="226"/>
      <c r="N600" s="226"/>
      <c r="O600" s="235"/>
      <c r="P600" s="235"/>
      <c r="Q600" s="150">
        <f t="shared" si="21"/>
        <v>0</v>
      </c>
      <c r="R600" s="147"/>
      <c r="S600" s="226"/>
      <c r="BA600" s="50">
        <f ca="1">IF(ISBLANK(INDIRECT("A600"))," ",(INDIRECT("A600")))</f>
        <v>595</v>
      </c>
      <c r="BB600" s="50" t="str">
        <f ca="1">IF(ISBLANK(INDIRECT("B600"))," ",(INDIRECT("B600")))</f>
        <v xml:space="preserve"> </v>
      </c>
      <c r="BC600" s="50" t="str">
        <f ca="1">IF(ISBLANK(INDIRECT("C600"))," ",(INDIRECT("C600")))</f>
        <v xml:space="preserve"> </v>
      </c>
      <c r="BD600" s="50" t="str">
        <f ca="1">IF(ISBLANK(INDIRECT("D600"))," ",(INDIRECT("D600")))</f>
        <v xml:space="preserve"> </v>
      </c>
      <c r="BE600" s="50" t="str">
        <f ca="1">IF(ISBLANK(INDIRECT("E600"))," ",(INDIRECT("E600")))</f>
        <v xml:space="preserve"> </v>
      </c>
      <c r="BF600" s="50" t="str">
        <f ca="1">IF(ISBLANK(INDIRECT("F600"))," ",(INDIRECT("F600")))</f>
        <v xml:space="preserve"> </v>
      </c>
      <c r="BG600" s="50" t="str">
        <f ca="1">IF(ISBLANK(INDIRECT("G600"))," ",(INDIRECT("G600")))</f>
        <v xml:space="preserve"> </v>
      </c>
      <c r="BH600" s="50" t="str">
        <f ca="1">IF(ISBLANK(INDIRECT("H600"))," ",(INDIRECT("H600")))</f>
        <v xml:space="preserve"> </v>
      </c>
      <c r="BI600" s="50" t="str">
        <f ca="1">IF(ISBLANK(INDIRECT("I600"))," ",(INDIRECT("I600")))</f>
        <v xml:space="preserve"> </v>
      </c>
      <c r="BJ600" s="50" t="str">
        <f ca="1">IF(ISBLANK(INDIRECT("J600"))," ",(INDIRECT("J600")))</f>
        <v xml:space="preserve"> </v>
      </c>
      <c r="BK600" s="50" t="str">
        <f ca="1">IF(ISBLANK(INDIRECT("K600"))," ",(INDIRECT("K600")))</f>
        <v xml:space="preserve"> </v>
      </c>
      <c r="BL600" s="50" t="str">
        <f ca="1">IF(ISBLANK(INDIRECT("L600"))," ",(INDIRECT("L600")))</f>
        <v xml:space="preserve"> </v>
      </c>
      <c r="BM600" s="50" t="str">
        <f ca="1">IF(ISBLANK(INDIRECT("M600"))," ",(INDIRECT("M600")))</f>
        <v xml:space="preserve"> </v>
      </c>
      <c r="BN600" s="50" t="str">
        <f ca="1">IF(ISBLANK(INDIRECT("N600"))," ",(INDIRECT("N600")))</f>
        <v xml:space="preserve"> </v>
      </c>
      <c r="BO600" s="40" t="str">
        <f t="shared" ca="1" si="20"/>
        <v xml:space="preserve"> </v>
      </c>
      <c r="BP600" s="50" t="str">
        <f ca="1">IF(ISBLANK(INDIRECT("O600"))," ",(INDIRECT("O600")))</f>
        <v xml:space="preserve"> </v>
      </c>
      <c r="BQ600" s="50" t="str">
        <f ca="1">IF(ISBLANK(INDIRECT("P600"))," ",(INDIRECT("P600")))</f>
        <v xml:space="preserve"> </v>
      </c>
      <c r="BR600" s="50">
        <f ca="1">IF(ISBLANK(INDIRECT("Q600"))," ",(INDIRECT("Q600")))</f>
        <v>0</v>
      </c>
      <c r="BS600" s="50" t="str">
        <f ca="1">IF(ISBLANK(INDIRECT("R600"))," ",(INDIRECT("R600")))</f>
        <v xml:space="preserve"> </v>
      </c>
      <c r="BT600" s="50" t="str">
        <f ca="1">IF(ISBLANK(INDIRECT("S600"))," ",(INDIRECT("S600")))</f>
        <v xml:space="preserve"> </v>
      </c>
      <c r="BU600" s="40"/>
    </row>
    <row r="601" spans="1:73" x14ac:dyDescent="0.25">
      <c r="A601" s="379">
        <v>596</v>
      </c>
      <c r="B601" s="226"/>
      <c r="C601" s="227"/>
      <c r="D601" s="226"/>
      <c r="E601" s="227"/>
      <c r="F601" s="226"/>
      <c r="G601" s="226"/>
      <c r="H601" s="226"/>
      <c r="I601" s="226"/>
      <c r="J601" s="226"/>
      <c r="K601" s="226"/>
      <c r="L601" s="226"/>
      <c r="M601" s="226"/>
      <c r="N601" s="226"/>
      <c r="O601" s="235"/>
      <c r="P601" s="235"/>
      <c r="Q601" s="150">
        <f t="shared" si="21"/>
        <v>0</v>
      </c>
      <c r="R601" s="147"/>
      <c r="S601" s="226"/>
      <c r="BA601" s="50">
        <f ca="1">IF(ISBLANK(INDIRECT("A601"))," ",(INDIRECT("A601")))</f>
        <v>596</v>
      </c>
      <c r="BB601" s="50" t="str">
        <f ca="1">IF(ISBLANK(INDIRECT("B601"))," ",(INDIRECT("B601")))</f>
        <v xml:space="preserve"> </v>
      </c>
      <c r="BC601" s="50" t="str">
        <f ca="1">IF(ISBLANK(INDIRECT("C601"))," ",(INDIRECT("C601")))</f>
        <v xml:space="preserve"> </v>
      </c>
      <c r="BD601" s="50" t="str">
        <f ca="1">IF(ISBLANK(INDIRECT("D601"))," ",(INDIRECT("D601")))</f>
        <v xml:space="preserve"> </v>
      </c>
      <c r="BE601" s="50" t="str">
        <f ca="1">IF(ISBLANK(INDIRECT("E601"))," ",(INDIRECT("E601")))</f>
        <v xml:space="preserve"> </v>
      </c>
      <c r="BF601" s="50" t="str">
        <f ca="1">IF(ISBLANK(INDIRECT("F601"))," ",(INDIRECT("F601")))</f>
        <v xml:space="preserve"> </v>
      </c>
      <c r="BG601" s="50" t="str">
        <f ca="1">IF(ISBLANK(INDIRECT("G601"))," ",(INDIRECT("G601")))</f>
        <v xml:space="preserve"> </v>
      </c>
      <c r="BH601" s="50" t="str">
        <f ca="1">IF(ISBLANK(INDIRECT("H601"))," ",(INDIRECT("H601")))</f>
        <v xml:space="preserve"> </v>
      </c>
      <c r="BI601" s="50" t="str">
        <f ca="1">IF(ISBLANK(INDIRECT("I601"))," ",(INDIRECT("I601")))</f>
        <v xml:space="preserve"> </v>
      </c>
      <c r="BJ601" s="50" t="str">
        <f ca="1">IF(ISBLANK(INDIRECT("J601"))," ",(INDIRECT("J601")))</f>
        <v xml:space="preserve"> </v>
      </c>
      <c r="BK601" s="50" t="str">
        <f ca="1">IF(ISBLANK(INDIRECT("K601"))," ",(INDIRECT("K601")))</f>
        <v xml:space="preserve"> </v>
      </c>
      <c r="BL601" s="50" t="str">
        <f ca="1">IF(ISBLANK(INDIRECT("L601"))," ",(INDIRECT("L601")))</f>
        <v xml:space="preserve"> </v>
      </c>
      <c r="BM601" s="50" t="str">
        <f ca="1">IF(ISBLANK(INDIRECT("M601"))," ",(INDIRECT("M601")))</f>
        <v xml:space="preserve"> </v>
      </c>
      <c r="BN601" s="50" t="str">
        <f ca="1">IF(ISBLANK(INDIRECT("N601"))," ",(INDIRECT("N601")))</f>
        <v xml:space="preserve"> </v>
      </c>
      <c r="BO601" s="40" t="str">
        <f t="shared" ca="1" si="20"/>
        <v xml:space="preserve"> </v>
      </c>
      <c r="BP601" s="50" t="str">
        <f ca="1">IF(ISBLANK(INDIRECT("O601"))," ",(INDIRECT("O601")))</f>
        <v xml:space="preserve"> </v>
      </c>
      <c r="BQ601" s="50" t="str">
        <f ca="1">IF(ISBLANK(INDIRECT("P601"))," ",(INDIRECT("P601")))</f>
        <v xml:space="preserve"> </v>
      </c>
      <c r="BR601" s="50">
        <f ca="1">IF(ISBLANK(INDIRECT("Q601"))," ",(INDIRECT("Q601")))</f>
        <v>0</v>
      </c>
      <c r="BS601" s="50" t="str">
        <f ca="1">IF(ISBLANK(INDIRECT("R601"))," ",(INDIRECT("R601")))</f>
        <v xml:space="preserve"> </v>
      </c>
      <c r="BT601" s="50" t="str">
        <f ca="1">IF(ISBLANK(INDIRECT("S601"))," ",(INDIRECT("S601")))</f>
        <v xml:space="preserve"> </v>
      </c>
      <c r="BU601" s="40"/>
    </row>
    <row r="602" spans="1:73" x14ac:dyDescent="0.25">
      <c r="A602" s="379">
        <v>597</v>
      </c>
      <c r="B602" s="226"/>
      <c r="C602" s="227"/>
      <c r="D602" s="226"/>
      <c r="E602" s="227"/>
      <c r="F602" s="226"/>
      <c r="G602" s="226"/>
      <c r="H602" s="226"/>
      <c r="I602" s="226"/>
      <c r="J602" s="226"/>
      <c r="K602" s="226"/>
      <c r="L602" s="226"/>
      <c r="M602" s="226"/>
      <c r="N602" s="226"/>
      <c r="O602" s="235"/>
      <c r="P602" s="235"/>
      <c r="Q602" s="150">
        <f t="shared" si="21"/>
        <v>0</v>
      </c>
      <c r="R602" s="147"/>
      <c r="S602" s="226"/>
      <c r="BA602" s="50">
        <f ca="1">IF(ISBLANK(INDIRECT("A602"))," ",(INDIRECT("A602")))</f>
        <v>597</v>
      </c>
      <c r="BB602" s="50" t="str">
        <f ca="1">IF(ISBLANK(INDIRECT("B602"))," ",(INDIRECT("B602")))</f>
        <v xml:space="preserve"> </v>
      </c>
      <c r="BC602" s="50" t="str">
        <f ca="1">IF(ISBLANK(INDIRECT("C602"))," ",(INDIRECT("C602")))</f>
        <v xml:space="preserve"> </v>
      </c>
      <c r="BD602" s="50" t="str">
        <f ca="1">IF(ISBLANK(INDIRECT("D602"))," ",(INDIRECT("D602")))</f>
        <v xml:space="preserve"> </v>
      </c>
      <c r="BE602" s="50" t="str">
        <f ca="1">IF(ISBLANK(INDIRECT("E602"))," ",(INDIRECT("E602")))</f>
        <v xml:space="preserve"> </v>
      </c>
      <c r="BF602" s="50" t="str">
        <f ca="1">IF(ISBLANK(INDIRECT("F602"))," ",(INDIRECT("F602")))</f>
        <v xml:space="preserve"> </v>
      </c>
      <c r="BG602" s="50" t="str">
        <f ca="1">IF(ISBLANK(INDIRECT("G602"))," ",(INDIRECT("G602")))</f>
        <v xml:space="preserve"> </v>
      </c>
      <c r="BH602" s="50" t="str">
        <f ca="1">IF(ISBLANK(INDIRECT("H602"))," ",(INDIRECT("H602")))</f>
        <v xml:space="preserve"> </v>
      </c>
      <c r="BI602" s="50" t="str">
        <f ca="1">IF(ISBLANK(INDIRECT("I602"))," ",(INDIRECT("I602")))</f>
        <v xml:space="preserve"> </v>
      </c>
      <c r="BJ602" s="50" t="str">
        <f ca="1">IF(ISBLANK(INDIRECT("J602"))," ",(INDIRECT("J602")))</f>
        <v xml:space="preserve"> </v>
      </c>
      <c r="BK602" s="50" t="str">
        <f ca="1">IF(ISBLANK(INDIRECT("K602"))," ",(INDIRECT("K602")))</f>
        <v xml:space="preserve"> </v>
      </c>
      <c r="BL602" s="50" t="str">
        <f ca="1">IF(ISBLANK(INDIRECT("L602"))," ",(INDIRECT("L602")))</f>
        <v xml:space="preserve"> </v>
      </c>
      <c r="BM602" s="50" t="str">
        <f ca="1">IF(ISBLANK(INDIRECT("M602"))," ",(INDIRECT("M602")))</f>
        <v xml:space="preserve"> </v>
      </c>
      <c r="BN602" s="50" t="str">
        <f ca="1">IF(ISBLANK(INDIRECT("N602"))," ",(INDIRECT("N602")))</f>
        <v xml:space="preserve"> </v>
      </c>
      <c r="BO602" s="40" t="str">
        <f t="shared" ca="1" si="20"/>
        <v xml:space="preserve"> </v>
      </c>
      <c r="BP602" s="50" t="str">
        <f ca="1">IF(ISBLANK(INDIRECT("O602"))," ",(INDIRECT("O602")))</f>
        <v xml:space="preserve"> </v>
      </c>
      <c r="BQ602" s="50" t="str">
        <f ca="1">IF(ISBLANK(INDIRECT("P602"))," ",(INDIRECT("P602")))</f>
        <v xml:space="preserve"> </v>
      </c>
      <c r="BR602" s="50">
        <f ca="1">IF(ISBLANK(INDIRECT("Q602"))," ",(INDIRECT("Q602")))</f>
        <v>0</v>
      </c>
      <c r="BS602" s="50" t="str">
        <f ca="1">IF(ISBLANK(INDIRECT("R602"))," ",(INDIRECT("R602")))</f>
        <v xml:space="preserve"> </v>
      </c>
      <c r="BT602" s="50" t="str">
        <f ca="1">IF(ISBLANK(INDIRECT("S602"))," ",(INDIRECT("S602")))</f>
        <v xml:space="preserve"> </v>
      </c>
      <c r="BU602" s="40"/>
    </row>
    <row r="603" spans="1:73" x14ac:dyDescent="0.25">
      <c r="A603" s="379">
        <v>598</v>
      </c>
      <c r="B603" s="226"/>
      <c r="C603" s="227"/>
      <c r="D603" s="226"/>
      <c r="E603" s="227"/>
      <c r="F603" s="226"/>
      <c r="G603" s="226"/>
      <c r="H603" s="226"/>
      <c r="I603" s="226"/>
      <c r="J603" s="226"/>
      <c r="K603" s="226"/>
      <c r="L603" s="226"/>
      <c r="M603" s="226"/>
      <c r="N603" s="226"/>
      <c r="O603" s="235"/>
      <c r="P603" s="235"/>
      <c r="Q603" s="150">
        <f t="shared" si="21"/>
        <v>0</v>
      </c>
      <c r="R603" s="147"/>
      <c r="S603" s="226"/>
      <c r="BA603" s="50">
        <f ca="1">IF(ISBLANK(INDIRECT("A603"))," ",(INDIRECT("A603")))</f>
        <v>598</v>
      </c>
      <c r="BB603" s="50" t="str">
        <f ca="1">IF(ISBLANK(INDIRECT("B603"))," ",(INDIRECT("B603")))</f>
        <v xml:space="preserve"> </v>
      </c>
      <c r="BC603" s="50" t="str">
        <f ca="1">IF(ISBLANK(INDIRECT("C603"))," ",(INDIRECT("C603")))</f>
        <v xml:space="preserve"> </v>
      </c>
      <c r="BD603" s="50" t="str">
        <f ca="1">IF(ISBLANK(INDIRECT("D603"))," ",(INDIRECT("D603")))</f>
        <v xml:space="preserve"> </v>
      </c>
      <c r="BE603" s="50" t="str">
        <f ca="1">IF(ISBLANK(INDIRECT("E603"))," ",(INDIRECT("E603")))</f>
        <v xml:space="preserve"> </v>
      </c>
      <c r="BF603" s="50" t="str">
        <f ca="1">IF(ISBLANK(INDIRECT("F603"))," ",(INDIRECT("F603")))</f>
        <v xml:space="preserve"> </v>
      </c>
      <c r="BG603" s="50" t="str">
        <f ca="1">IF(ISBLANK(INDIRECT("G603"))," ",(INDIRECT("G603")))</f>
        <v xml:space="preserve"> </v>
      </c>
      <c r="BH603" s="50" t="str">
        <f ca="1">IF(ISBLANK(INDIRECT("H603"))," ",(INDIRECT("H603")))</f>
        <v xml:space="preserve"> </v>
      </c>
      <c r="BI603" s="50" t="str">
        <f ca="1">IF(ISBLANK(INDIRECT("I603"))," ",(INDIRECT("I603")))</f>
        <v xml:space="preserve"> </v>
      </c>
      <c r="BJ603" s="50" t="str">
        <f ca="1">IF(ISBLANK(INDIRECT("J603"))," ",(INDIRECT("J603")))</f>
        <v xml:space="preserve"> </v>
      </c>
      <c r="BK603" s="50" t="str">
        <f ca="1">IF(ISBLANK(INDIRECT("K603"))," ",(INDIRECT("K603")))</f>
        <v xml:space="preserve"> </v>
      </c>
      <c r="BL603" s="50" t="str">
        <f ca="1">IF(ISBLANK(INDIRECT("L603"))," ",(INDIRECT("L603")))</f>
        <v xml:space="preserve"> </v>
      </c>
      <c r="BM603" s="50" t="str">
        <f ca="1">IF(ISBLANK(INDIRECT("M603"))," ",(INDIRECT("M603")))</f>
        <v xml:space="preserve"> </v>
      </c>
      <c r="BN603" s="50" t="str">
        <f ca="1">IF(ISBLANK(INDIRECT("N603"))," ",(INDIRECT("N603")))</f>
        <v xml:space="preserve"> </v>
      </c>
      <c r="BO603" s="40" t="str">
        <f t="shared" ca="1" si="20"/>
        <v xml:space="preserve"> </v>
      </c>
      <c r="BP603" s="50" t="str">
        <f ca="1">IF(ISBLANK(INDIRECT("O603"))," ",(INDIRECT("O603")))</f>
        <v xml:space="preserve"> </v>
      </c>
      <c r="BQ603" s="50" t="str">
        <f ca="1">IF(ISBLANK(INDIRECT("P603"))," ",(INDIRECT("P603")))</f>
        <v xml:space="preserve"> </v>
      </c>
      <c r="BR603" s="50">
        <f ca="1">IF(ISBLANK(INDIRECT("Q603"))," ",(INDIRECT("Q603")))</f>
        <v>0</v>
      </c>
      <c r="BS603" s="50" t="str">
        <f ca="1">IF(ISBLANK(INDIRECT("R603"))," ",(INDIRECT("R603")))</f>
        <v xml:space="preserve"> </v>
      </c>
      <c r="BT603" s="50" t="str">
        <f ca="1">IF(ISBLANK(INDIRECT("S603"))," ",(INDIRECT("S603")))</f>
        <v xml:space="preserve"> </v>
      </c>
      <c r="BU603" s="40"/>
    </row>
    <row r="604" spans="1:73" x14ac:dyDescent="0.25">
      <c r="A604" s="379">
        <v>599</v>
      </c>
      <c r="B604" s="226"/>
      <c r="C604" s="227"/>
      <c r="D604" s="226"/>
      <c r="E604" s="227"/>
      <c r="F604" s="226"/>
      <c r="G604" s="226"/>
      <c r="H604" s="226"/>
      <c r="I604" s="226"/>
      <c r="J604" s="226"/>
      <c r="K604" s="226"/>
      <c r="L604" s="226"/>
      <c r="M604" s="226"/>
      <c r="N604" s="226"/>
      <c r="O604" s="235"/>
      <c r="P604" s="235"/>
      <c r="Q604" s="150">
        <f t="shared" si="21"/>
        <v>0</v>
      </c>
      <c r="R604" s="147"/>
      <c r="S604" s="226"/>
      <c r="BA604" s="50">
        <f ca="1">IF(ISBLANK(INDIRECT("A604"))," ",(INDIRECT("A604")))</f>
        <v>599</v>
      </c>
      <c r="BB604" s="50" t="str">
        <f ca="1">IF(ISBLANK(INDIRECT("B604"))," ",(INDIRECT("B604")))</f>
        <v xml:space="preserve"> </v>
      </c>
      <c r="BC604" s="50" t="str">
        <f ca="1">IF(ISBLANK(INDIRECT("C604"))," ",(INDIRECT("C604")))</f>
        <v xml:space="preserve"> </v>
      </c>
      <c r="BD604" s="50" t="str">
        <f ca="1">IF(ISBLANK(INDIRECT("D604"))," ",(INDIRECT("D604")))</f>
        <v xml:space="preserve"> </v>
      </c>
      <c r="BE604" s="50" t="str">
        <f ca="1">IF(ISBLANK(INDIRECT("E604"))," ",(INDIRECT("E604")))</f>
        <v xml:space="preserve"> </v>
      </c>
      <c r="BF604" s="50" t="str">
        <f ca="1">IF(ISBLANK(INDIRECT("F604"))," ",(INDIRECT("F604")))</f>
        <v xml:space="preserve"> </v>
      </c>
      <c r="BG604" s="50" t="str">
        <f ca="1">IF(ISBLANK(INDIRECT("G604"))," ",(INDIRECT("G604")))</f>
        <v xml:space="preserve"> </v>
      </c>
      <c r="BH604" s="50" t="str">
        <f ca="1">IF(ISBLANK(INDIRECT("H604"))," ",(INDIRECT("H604")))</f>
        <v xml:space="preserve"> </v>
      </c>
      <c r="BI604" s="50" t="str">
        <f ca="1">IF(ISBLANK(INDIRECT("I604"))," ",(INDIRECT("I604")))</f>
        <v xml:space="preserve"> </v>
      </c>
      <c r="BJ604" s="50" t="str">
        <f ca="1">IF(ISBLANK(INDIRECT("J604"))," ",(INDIRECT("J604")))</f>
        <v xml:space="preserve"> </v>
      </c>
      <c r="BK604" s="50" t="str">
        <f ca="1">IF(ISBLANK(INDIRECT("K604"))," ",(INDIRECT("K604")))</f>
        <v xml:space="preserve"> </v>
      </c>
      <c r="BL604" s="50" t="str">
        <f ca="1">IF(ISBLANK(INDIRECT("L604"))," ",(INDIRECT("L604")))</f>
        <v xml:space="preserve"> </v>
      </c>
      <c r="BM604" s="50" t="str">
        <f ca="1">IF(ISBLANK(INDIRECT("M604"))," ",(INDIRECT("M604")))</f>
        <v xml:space="preserve"> </v>
      </c>
      <c r="BN604" s="50" t="str">
        <f ca="1">IF(ISBLANK(INDIRECT("N604"))," ",(INDIRECT("N604")))</f>
        <v xml:space="preserve"> </v>
      </c>
      <c r="BO604" s="40" t="str">
        <f t="shared" ca="1" si="20"/>
        <v xml:space="preserve"> </v>
      </c>
      <c r="BP604" s="50" t="str">
        <f ca="1">IF(ISBLANK(INDIRECT("O604"))," ",(INDIRECT("O604")))</f>
        <v xml:space="preserve"> </v>
      </c>
      <c r="BQ604" s="50" t="str">
        <f ca="1">IF(ISBLANK(INDIRECT("P604"))," ",(INDIRECT("P604")))</f>
        <v xml:space="preserve"> </v>
      </c>
      <c r="BR604" s="50">
        <f ca="1">IF(ISBLANK(INDIRECT("Q604"))," ",(INDIRECT("Q604")))</f>
        <v>0</v>
      </c>
      <c r="BS604" s="50" t="str">
        <f ca="1">IF(ISBLANK(INDIRECT("R604"))," ",(INDIRECT("R604")))</f>
        <v xml:space="preserve"> </v>
      </c>
      <c r="BT604" s="50" t="str">
        <f ca="1">IF(ISBLANK(INDIRECT("S604"))," ",(INDIRECT("S604")))</f>
        <v xml:space="preserve"> </v>
      </c>
      <c r="BU604" s="40"/>
    </row>
    <row r="605" spans="1:73" x14ac:dyDescent="0.25">
      <c r="A605" s="379">
        <v>600</v>
      </c>
      <c r="B605" s="226"/>
      <c r="C605" s="227"/>
      <c r="D605" s="226"/>
      <c r="E605" s="227"/>
      <c r="F605" s="226"/>
      <c r="G605" s="226"/>
      <c r="H605" s="226"/>
      <c r="I605" s="226"/>
      <c r="J605" s="226"/>
      <c r="K605" s="226"/>
      <c r="L605" s="226"/>
      <c r="M605" s="226"/>
      <c r="N605" s="226"/>
      <c r="O605" s="235"/>
      <c r="P605" s="235"/>
      <c r="Q605" s="150">
        <f t="shared" si="21"/>
        <v>0</v>
      </c>
      <c r="R605" s="147"/>
      <c r="S605" s="226"/>
      <c r="BA605" s="50">
        <f ca="1">IF(ISBLANK(INDIRECT("A605"))," ",(INDIRECT("A605")))</f>
        <v>600</v>
      </c>
      <c r="BB605" s="50" t="str">
        <f ca="1">IF(ISBLANK(INDIRECT("B605"))," ",(INDIRECT("B605")))</f>
        <v xml:space="preserve"> </v>
      </c>
      <c r="BC605" s="50" t="str">
        <f ca="1">IF(ISBLANK(INDIRECT("C605"))," ",(INDIRECT("C605")))</f>
        <v xml:space="preserve"> </v>
      </c>
      <c r="BD605" s="50" t="str">
        <f ca="1">IF(ISBLANK(INDIRECT("D605"))," ",(INDIRECT("D605")))</f>
        <v xml:space="preserve"> </v>
      </c>
      <c r="BE605" s="50" t="str">
        <f ca="1">IF(ISBLANK(INDIRECT("E605"))," ",(INDIRECT("E605")))</f>
        <v xml:space="preserve"> </v>
      </c>
      <c r="BF605" s="50" t="str">
        <f ca="1">IF(ISBLANK(INDIRECT("F605"))," ",(INDIRECT("F605")))</f>
        <v xml:space="preserve"> </v>
      </c>
      <c r="BG605" s="50" t="str">
        <f ca="1">IF(ISBLANK(INDIRECT("G605"))," ",(INDIRECT("G605")))</f>
        <v xml:space="preserve"> </v>
      </c>
      <c r="BH605" s="50" t="str">
        <f ca="1">IF(ISBLANK(INDIRECT("H605"))," ",(INDIRECT("H605")))</f>
        <v xml:space="preserve"> </v>
      </c>
      <c r="BI605" s="50" t="str">
        <f ca="1">IF(ISBLANK(INDIRECT("I605"))," ",(INDIRECT("I605")))</f>
        <v xml:space="preserve"> </v>
      </c>
      <c r="BJ605" s="50" t="str">
        <f ca="1">IF(ISBLANK(INDIRECT("J605"))," ",(INDIRECT("J605")))</f>
        <v xml:space="preserve"> </v>
      </c>
      <c r="BK605" s="50" t="str">
        <f ca="1">IF(ISBLANK(INDIRECT("K605"))," ",(INDIRECT("K605")))</f>
        <v xml:space="preserve"> </v>
      </c>
      <c r="BL605" s="50" t="str">
        <f ca="1">IF(ISBLANK(INDIRECT("L605"))," ",(INDIRECT("L605")))</f>
        <v xml:space="preserve"> </v>
      </c>
      <c r="BM605" s="50" t="str">
        <f ca="1">IF(ISBLANK(INDIRECT("M605"))," ",(INDIRECT("M605")))</f>
        <v xml:space="preserve"> </v>
      </c>
      <c r="BN605" s="50" t="str">
        <f ca="1">IF(ISBLANK(INDIRECT("N605"))," ",(INDIRECT("N605")))</f>
        <v xml:space="preserve"> </v>
      </c>
      <c r="BO605" s="40" t="str">
        <f t="shared" ca="1" si="20"/>
        <v xml:space="preserve"> </v>
      </c>
      <c r="BP605" s="50" t="str">
        <f ca="1">IF(ISBLANK(INDIRECT("O605"))," ",(INDIRECT("O605")))</f>
        <v xml:space="preserve"> </v>
      </c>
      <c r="BQ605" s="50" t="str">
        <f ca="1">IF(ISBLANK(INDIRECT("P605"))," ",(INDIRECT("P605")))</f>
        <v xml:space="preserve"> </v>
      </c>
      <c r="BR605" s="50">
        <f ca="1">IF(ISBLANK(INDIRECT("Q605"))," ",(INDIRECT("Q605")))</f>
        <v>0</v>
      </c>
      <c r="BS605" s="50" t="str">
        <f ca="1">IF(ISBLANK(INDIRECT("R605"))," ",(INDIRECT("R605")))</f>
        <v xml:space="preserve"> </v>
      </c>
      <c r="BT605" s="50" t="str">
        <f ca="1">IF(ISBLANK(INDIRECT("S605"))," ",(INDIRECT("S605")))</f>
        <v xml:space="preserve"> </v>
      </c>
      <c r="BU605" s="40"/>
    </row>
    <row r="606" spans="1:73" x14ac:dyDescent="0.25">
      <c r="A606" s="379">
        <v>601</v>
      </c>
      <c r="B606" s="226"/>
      <c r="C606" s="227"/>
      <c r="D606" s="226"/>
      <c r="E606" s="149"/>
      <c r="F606" s="148"/>
      <c r="G606" s="148"/>
      <c r="H606" s="148"/>
      <c r="I606" s="148"/>
      <c r="J606" s="148"/>
      <c r="K606" s="148"/>
      <c r="L606" s="148"/>
      <c r="M606" s="148"/>
      <c r="N606" s="148"/>
      <c r="O606" s="235"/>
      <c r="P606" s="235"/>
      <c r="Q606" s="150">
        <f t="shared" si="21"/>
        <v>0</v>
      </c>
      <c r="R606" s="151"/>
      <c r="S606" s="148"/>
      <c r="BA606" s="50">
        <f ca="1">IF(ISBLANK(INDIRECT("A606"))," ",(INDIRECT("A606")))</f>
        <v>601</v>
      </c>
      <c r="BB606" s="50" t="str">
        <f ca="1">IF(ISBLANK(INDIRECT("B606"))," ",(INDIRECT("B606")))</f>
        <v xml:space="preserve"> </v>
      </c>
      <c r="BC606" s="50" t="str">
        <f ca="1">IF(ISBLANK(INDIRECT("C606"))," ",(INDIRECT("C606")))</f>
        <v xml:space="preserve"> </v>
      </c>
      <c r="BD606" s="50" t="str">
        <f ca="1">IF(ISBLANK(INDIRECT("D606"))," ",(INDIRECT("D606")))</f>
        <v xml:space="preserve"> </v>
      </c>
      <c r="BE606" s="50" t="str">
        <f ca="1">IF(ISBLANK(INDIRECT("E606"))," ",(INDIRECT("E606")))</f>
        <v xml:space="preserve"> </v>
      </c>
      <c r="BF606" s="50" t="str">
        <f ca="1">IF(ISBLANK(INDIRECT("F606"))," ",(INDIRECT("F606")))</f>
        <v xml:space="preserve"> </v>
      </c>
      <c r="BG606" s="50" t="str">
        <f ca="1">IF(ISBLANK(INDIRECT("G606"))," ",(INDIRECT("G606")))</f>
        <v xml:space="preserve"> </v>
      </c>
      <c r="BH606" s="50" t="str">
        <f ca="1">IF(ISBLANK(INDIRECT("H606"))," ",(INDIRECT("H606")))</f>
        <v xml:space="preserve"> </v>
      </c>
      <c r="BI606" s="50" t="str">
        <f ca="1">IF(ISBLANK(INDIRECT("I606"))," ",(INDIRECT("I606")))</f>
        <v xml:space="preserve"> </v>
      </c>
      <c r="BJ606" s="50" t="str">
        <f ca="1">IF(ISBLANK(INDIRECT("J606"))," ",(INDIRECT("J606")))</f>
        <v xml:space="preserve"> </v>
      </c>
      <c r="BK606" s="50" t="str">
        <f ca="1">IF(ISBLANK(INDIRECT("K606"))," ",(INDIRECT("K606")))</f>
        <v xml:space="preserve"> </v>
      </c>
      <c r="BL606" s="50" t="str">
        <f ca="1">IF(ISBLANK(INDIRECT("L606"))," ",(INDIRECT("L606")))</f>
        <v xml:space="preserve"> </v>
      </c>
      <c r="BM606" s="50" t="str">
        <f ca="1">IF(ISBLANK(INDIRECT("M606"))," ",(INDIRECT("M606")))</f>
        <v xml:space="preserve"> </v>
      </c>
      <c r="BN606" s="50" t="str">
        <f ca="1">IF(ISBLANK(INDIRECT("N606"))," ",(INDIRECT("N606")))</f>
        <v xml:space="preserve"> </v>
      </c>
      <c r="BO606" s="40" t="str">
        <f t="shared" ca="1" si="20"/>
        <v xml:space="preserve"> </v>
      </c>
      <c r="BP606" s="50" t="str">
        <f ca="1">IF(ISBLANK(INDIRECT("O606"))," ",(INDIRECT("O606")))</f>
        <v xml:space="preserve"> </v>
      </c>
      <c r="BQ606" s="50" t="str">
        <f ca="1">IF(ISBLANK(INDIRECT("P606"))," ",(INDIRECT("P606")))</f>
        <v xml:space="preserve"> </v>
      </c>
      <c r="BR606" s="50">
        <f ca="1">IF(ISBLANK(INDIRECT("Q606"))," ",(INDIRECT("Q606")))</f>
        <v>0</v>
      </c>
      <c r="BS606" s="50" t="str">
        <f ca="1">IF(ISBLANK(INDIRECT("R606"))," ",(INDIRECT("R606")))</f>
        <v xml:space="preserve"> </v>
      </c>
      <c r="BT606" s="50" t="str">
        <f ca="1">IF(ISBLANK(INDIRECT("S606"))," ",(INDIRECT("S606")))</f>
        <v xml:space="preserve"> </v>
      </c>
      <c r="BU606" s="40"/>
    </row>
    <row r="607" spans="1:73" x14ac:dyDescent="0.25">
      <c r="A607" s="379">
        <v>602</v>
      </c>
      <c r="B607" s="226"/>
      <c r="C607" s="227"/>
      <c r="D607" s="226"/>
      <c r="E607" s="227"/>
      <c r="F607" s="226"/>
      <c r="G607" s="226"/>
      <c r="H607" s="226"/>
      <c r="I607" s="226"/>
      <c r="J607" s="226"/>
      <c r="K607" s="226"/>
      <c r="L607" s="226"/>
      <c r="M607" s="226"/>
      <c r="N607" s="226"/>
      <c r="O607" s="235"/>
      <c r="P607" s="235"/>
      <c r="Q607" s="150">
        <f t="shared" si="21"/>
        <v>0</v>
      </c>
      <c r="R607" s="147"/>
      <c r="S607" s="226"/>
      <c r="BA607" s="50">
        <f ca="1">IF(ISBLANK(INDIRECT("A607"))," ",(INDIRECT("A607")))</f>
        <v>602</v>
      </c>
      <c r="BB607" s="50" t="str">
        <f ca="1">IF(ISBLANK(INDIRECT("B607"))," ",(INDIRECT("B607")))</f>
        <v xml:space="preserve"> </v>
      </c>
      <c r="BC607" s="50" t="str">
        <f ca="1">IF(ISBLANK(INDIRECT("C607"))," ",(INDIRECT("C607")))</f>
        <v xml:space="preserve"> </v>
      </c>
      <c r="BD607" s="50" t="str">
        <f ca="1">IF(ISBLANK(INDIRECT("D607"))," ",(INDIRECT("D607")))</f>
        <v xml:space="preserve"> </v>
      </c>
      <c r="BE607" s="50" t="str">
        <f ca="1">IF(ISBLANK(INDIRECT("E607"))," ",(INDIRECT("E607")))</f>
        <v xml:space="preserve"> </v>
      </c>
      <c r="BF607" s="50" t="str">
        <f ca="1">IF(ISBLANK(INDIRECT("F607"))," ",(INDIRECT("F607")))</f>
        <v xml:space="preserve"> </v>
      </c>
      <c r="BG607" s="50" t="str">
        <f ca="1">IF(ISBLANK(INDIRECT("G607"))," ",(INDIRECT("G607")))</f>
        <v xml:space="preserve"> </v>
      </c>
      <c r="BH607" s="50" t="str">
        <f ca="1">IF(ISBLANK(INDIRECT("H607"))," ",(INDIRECT("H607")))</f>
        <v xml:space="preserve"> </v>
      </c>
      <c r="BI607" s="50" t="str">
        <f ca="1">IF(ISBLANK(INDIRECT("I607"))," ",(INDIRECT("I607")))</f>
        <v xml:space="preserve"> </v>
      </c>
      <c r="BJ607" s="50" t="str">
        <f ca="1">IF(ISBLANK(INDIRECT("J607"))," ",(INDIRECT("J607")))</f>
        <v xml:space="preserve"> </v>
      </c>
      <c r="BK607" s="50" t="str">
        <f ca="1">IF(ISBLANK(INDIRECT("K607"))," ",(INDIRECT("K607")))</f>
        <v xml:space="preserve"> </v>
      </c>
      <c r="BL607" s="50" t="str">
        <f ca="1">IF(ISBLANK(INDIRECT("L607"))," ",(INDIRECT("L607")))</f>
        <v xml:space="preserve"> </v>
      </c>
      <c r="BM607" s="50" t="str">
        <f ca="1">IF(ISBLANK(INDIRECT("M607"))," ",(INDIRECT("M607")))</f>
        <v xml:space="preserve"> </v>
      </c>
      <c r="BN607" s="50" t="str">
        <f ca="1">IF(ISBLANK(INDIRECT("N607"))," ",(INDIRECT("N607")))</f>
        <v xml:space="preserve"> </v>
      </c>
      <c r="BO607" s="40" t="str">
        <f t="shared" ca="1" si="20"/>
        <v xml:space="preserve"> </v>
      </c>
      <c r="BP607" s="50" t="str">
        <f ca="1">IF(ISBLANK(INDIRECT("O607"))," ",(INDIRECT("O607")))</f>
        <v xml:space="preserve"> </v>
      </c>
      <c r="BQ607" s="50" t="str">
        <f ca="1">IF(ISBLANK(INDIRECT("P607"))," ",(INDIRECT("P607")))</f>
        <v xml:space="preserve"> </v>
      </c>
      <c r="BR607" s="50">
        <f ca="1">IF(ISBLANK(INDIRECT("Q607"))," ",(INDIRECT("Q607")))</f>
        <v>0</v>
      </c>
      <c r="BS607" s="50" t="str">
        <f ca="1">IF(ISBLANK(INDIRECT("R607"))," ",(INDIRECT("R607")))</f>
        <v xml:space="preserve"> </v>
      </c>
      <c r="BT607" s="50" t="str">
        <f ca="1">IF(ISBLANK(INDIRECT("S607"))," ",(INDIRECT("S607")))</f>
        <v xml:space="preserve"> </v>
      </c>
      <c r="BU607" s="40"/>
    </row>
    <row r="608" spans="1:73" x14ac:dyDescent="0.25">
      <c r="A608" s="379">
        <v>603</v>
      </c>
      <c r="B608" s="226"/>
      <c r="C608" s="227"/>
      <c r="D608" s="226"/>
      <c r="E608" s="227"/>
      <c r="F608" s="226"/>
      <c r="G608" s="226"/>
      <c r="H608" s="226"/>
      <c r="I608" s="226"/>
      <c r="J608" s="226"/>
      <c r="K608" s="226"/>
      <c r="L608" s="226"/>
      <c r="M608" s="226"/>
      <c r="N608" s="226"/>
      <c r="O608" s="235"/>
      <c r="P608" s="235"/>
      <c r="Q608" s="150">
        <f t="shared" si="21"/>
        <v>0</v>
      </c>
      <c r="R608" s="147"/>
      <c r="S608" s="226"/>
      <c r="BA608" s="50">
        <f ca="1">IF(ISBLANK(INDIRECT("A608"))," ",(INDIRECT("A608")))</f>
        <v>603</v>
      </c>
      <c r="BB608" s="50" t="str">
        <f ca="1">IF(ISBLANK(INDIRECT("B608"))," ",(INDIRECT("B608")))</f>
        <v xml:space="preserve"> </v>
      </c>
      <c r="BC608" s="50" t="str">
        <f ca="1">IF(ISBLANK(INDIRECT("C608"))," ",(INDIRECT("C608")))</f>
        <v xml:space="preserve"> </v>
      </c>
      <c r="BD608" s="50" t="str">
        <f ca="1">IF(ISBLANK(INDIRECT("D608"))," ",(INDIRECT("D608")))</f>
        <v xml:space="preserve"> </v>
      </c>
      <c r="BE608" s="50" t="str">
        <f ca="1">IF(ISBLANK(INDIRECT("E608"))," ",(INDIRECT("E608")))</f>
        <v xml:space="preserve"> </v>
      </c>
      <c r="BF608" s="50" t="str">
        <f ca="1">IF(ISBLANK(INDIRECT("F608"))," ",(INDIRECT("F608")))</f>
        <v xml:space="preserve"> </v>
      </c>
      <c r="BG608" s="50" t="str">
        <f ca="1">IF(ISBLANK(INDIRECT("G608"))," ",(INDIRECT("G608")))</f>
        <v xml:space="preserve"> </v>
      </c>
      <c r="BH608" s="50" t="str">
        <f ca="1">IF(ISBLANK(INDIRECT("H608"))," ",(INDIRECT("H608")))</f>
        <v xml:space="preserve"> </v>
      </c>
      <c r="BI608" s="50" t="str">
        <f ca="1">IF(ISBLANK(INDIRECT("I608"))," ",(INDIRECT("I608")))</f>
        <v xml:space="preserve"> </v>
      </c>
      <c r="BJ608" s="50" t="str">
        <f ca="1">IF(ISBLANK(INDIRECT("J608"))," ",(INDIRECT("J608")))</f>
        <v xml:space="preserve"> </v>
      </c>
      <c r="BK608" s="50" t="str">
        <f ca="1">IF(ISBLANK(INDIRECT("K608"))," ",(INDIRECT("K608")))</f>
        <v xml:space="preserve"> </v>
      </c>
      <c r="BL608" s="50" t="str">
        <f ca="1">IF(ISBLANK(INDIRECT("L608"))," ",(INDIRECT("L608")))</f>
        <v xml:space="preserve"> </v>
      </c>
      <c r="BM608" s="50" t="str">
        <f ca="1">IF(ISBLANK(INDIRECT("M608"))," ",(INDIRECT("M608")))</f>
        <v xml:space="preserve"> </v>
      </c>
      <c r="BN608" s="50" t="str">
        <f ca="1">IF(ISBLANK(INDIRECT("N608"))," ",(INDIRECT("N608")))</f>
        <v xml:space="preserve"> </v>
      </c>
      <c r="BO608" s="40" t="str">
        <f t="shared" ca="1" si="20"/>
        <v xml:space="preserve"> </v>
      </c>
      <c r="BP608" s="50" t="str">
        <f ca="1">IF(ISBLANK(INDIRECT("O608"))," ",(INDIRECT("O608")))</f>
        <v xml:space="preserve"> </v>
      </c>
      <c r="BQ608" s="50" t="str">
        <f ca="1">IF(ISBLANK(INDIRECT("P608"))," ",(INDIRECT("P608")))</f>
        <v xml:space="preserve"> </v>
      </c>
      <c r="BR608" s="50">
        <f ca="1">IF(ISBLANK(INDIRECT("Q608"))," ",(INDIRECT("Q608")))</f>
        <v>0</v>
      </c>
      <c r="BS608" s="50" t="str">
        <f ca="1">IF(ISBLANK(INDIRECT("R608"))," ",(INDIRECT("R608")))</f>
        <v xml:space="preserve"> </v>
      </c>
      <c r="BT608" s="50" t="str">
        <f ca="1">IF(ISBLANK(INDIRECT("S608"))," ",(INDIRECT("S608")))</f>
        <v xml:space="preserve"> </v>
      </c>
      <c r="BU608" s="40"/>
    </row>
    <row r="609" spans="1:73" x14ac:dyDescent="0.25">
      <c r="A609" s="379">
        <v>604</v>
      </c>
      <c r="B609" s="226"/>
      <c r="C609" s="227"/>
      <c r="D609" s="226"/>
      <c r="E609" s="227"/>
      <c r="F609" s="226"/>
      <c r="G609" s="226"/>
      <c r="H609" s="226"/>
      <c r="I609" s="226"/>
      <c r="J609" s="226"/>
      <c r="K609" s="226"/>
      <c r="L609" s="226"/>
      <c r="M609" s="226"/>
      <c r="N609" s="226"/>
      <c r="O609" s="235"/>
      <c r="P609" s="235"/>
      <c r="Q609" s="150">
        <f t="shared" si="21"/>
        <v>0</v>
      </c>
      <c r="R609" s="147"/>
      <c r="S609" s="226"/>
      <c r="BA609" s="50">
        <f ca="1">IF(ISBLANK(INDIRECT("A609"))," ",(INDIRECT("A609")))</f>
        <v>604</v>
      </c>
      <c r="BB609" s="50" t="str">
        <f ca="1">IF(ISBLANK(INDIRECT("B609"))," ",(INDIRECT("B609")))</f>
        <v xml:space="preserve"> </v>
      </c>
      <c r="BC609" s="50" t="str">
        <f ca="1">IF(ISBLANK(INDIRECT("C609"))," ",(INDIRECT("C609")))</f>
        <v xml:space="preserve"> </v>
      </c>
      <c r="BD609" s="50" t="str">
        <f ca="1">IF(ISBLANK(INDIRECT("D609"))," ",(INDIRECT("D609")))</f>
        <v xml:space="preserve"> </v>
      </c>
      <c r="BE609" s="50" t="str">
        <f ca="1">IF(ISBLANK(INDIRECT("E609"))," ",(INDIRECT("E609")))</f>
        <v xml:space="preserve"> </v>
      </c>
      <c r="BF609" s="50" t="str">
        <f ca="1">IF(ISBLANK(INDIRECT("F609"))," ",(INDIRECT("F609")))</f>
        <v xml:space="preserve"> </v>
      </c>
      <c r="BG609" s="50" t="str">
        <f ca="1">IF(ISBLANK(INDIRECT("G609"))," ",(INDIRECT("G609")))</f>
        <v xml:space="preserve"> </v>
      </c>
      <c r="BH609" s="50" t="str">
        <f ca="1">IF(ISBLANK(INDIRECT("H609"))," ",(INDIRECT("H609")))</f>
        <v xml:space="preserve"> </v>
      </c>
      <c r="BI609" s="50" t="str">
        <f ca="1">IF(ISBLANK(INDIRECT("I609"))," ",(INDIRECT("I609")))</f>
        <v xml:space="preserve"> </v>
      </c>
      <c r="BJ609" s="50" t="str">
        <f ca="1">IF(ISBLANK(INDIRECT("J609"))," ",(INDIRECT("J609")))</f>
        <v xml:space="preserve"> </v>
      </c>
      <c r="BK609" s="50" t="str">
        <f ca="1">IF(ISBLANK(INDIRECT("K609"))," ",(INDIRECT("K609")))</f>
        <v xml:space="preserve"> </v>
      </c>
      <c r="BL609" s="50" t="str">
        <f ca="1">IF(ISBLANK(INDIRECT("L609"))," ",(INDIRECT("L609")))</f>
        <v xml:space="preserve"> </v>
      </c>
      <c r="BM609" s="50" t="str">
        <f ca="1">IF(ISBLANK(INDIRECT("M609"))," ",(INDIRECT("M609")))</f>
        <v xml:space="preserve"> </v>
      </c>
      <c r="BN609" s="50" t="str">
        <f ca="1">IF(ISBLANK(INDIRECT("N609"))," ",(INDIRECT("N609")))</f>
        <v xml:space="preserve"> </v>
      </c>
      <c r="BO609" s="40" t="str">
        <f t="shared" ca="1" si="20"/>
        <v xml:space="preserve"> </v>
      </c>
      <c r="BP609" s="50" t="str">
        <f ca="1">IF(ISBLANK(INDIRECT("O609"))," ",(INDIRECT("O609")))</f>
        <v xml:space="preserve"> </v>
      </c>
      <c r="BQ609" s="50" t="str">
        <f ca="1">IF(ISBLANK(INDIRECT("P609"))," ",(INDIRECT("P609")))</f>
        <v xml:space="preserve"> </v>
      </c>
      <c r="BR609" s="50">
        <f ca="1">IF(ISBLANK(INDIRECT("Q609"))," ",(INDIRECT("Q609")))</f>
        <v>0</v>
      </c>
      <c r="BS609" s="50" t="str">
        <f ca="1">IF(ISBLANK(INDIRECT("R609"))," ",(INDIRECT("R609")))</f>
        <v xml:space="preserve"> </v>
      </c>
      <c r="BT609" s="50" t="str">
        <f ca="1">IF(ISBLANK(INDIRECT("S609"))," ",(INDIRECT("S609")))</f>
        <v xml:space="preserve"> </v>
      </c>
      <c r="BU609" s="40"/>
    </row>
    <row r="610" spans="1:73" x14ac:dyDescent="0.25">
      <c r="A610" s="379">
        <v>605</v>
      </c>
      <c r="B610" s="226"/>
      <c r="C610" s="227"/>
      <c r="D610" s="226"/>
      <c r="E610" s="227"/>
      <c r="F610" s="226"/>
      <c r="G610" s="226"/>
      <c r="H610" s="226"/>
      <c r="I610" s="226"/>
      <c r="J610" s="226"/>
      <c r="K610" s="226"/>
      <c r="L610" s="226"/>
      <c r="M610" s="226"/>
      <c r="N610" s="226"/>
      <c r="O610" s="235"/>
      <c r="P610" s="235"/>
      <c r="Q610" s="150">
        <f t="shared" si="21"/>
        <v>0</v>
      </c>
      <c r="R610" s="147"/>
      <c r="S610" s="226"/>
      <c r="BA610" s="50">
        <f ca="1">IF(ISBLANK(INDIRECT("A610"))," ",(INDIRECT("A610")))</f>
        <v>605</v>
      </c>
      <c r="BB610" s="50" t="str">
        <f ca="1">IF(ISBLANK(INDIRECT("B610"))," ",(INDIRECT("B610")))</f>
        <v xml:space="preserve"> </v>
      </c>
      <c r="BC610" s="50" t="str">
        <f ca="1">IF(ISBLANK(INDIRECT("C610"))," ",(INDIRECT("C610")))</f>
        <v xml:space="preserve"> </v>
      </c>
      <c r="BD610" s="50" t="str">
        <f ca="1">IF(ISBLANK(INDIRECT("D610"))," ",(INDIRECT("D610")))</f>
        <v xml:space="preserve"> </v>
      </c>
      <c r="BE610" s="50" t="str">
        <f ca="1">IF(ISBLANK(INDIRECT("E610"))," ",(INDIRECT("E610")))</f>
        <v xml:space="preserve"> </v>
      </c>
      <c r="BF610" s="50" t="str">
        <f ca="1">IF(ISBLANK(INDIRECT("F610"))," ",(INDIRECT("F610")))</f>
        <v xml:space="preserve"> </v>
      </c>
      <c r="BG610" s="50" t="str">
        <f ca="1">IF(ISBLANK(INDIRECT("G610"))," ",(INDIRECT("G610")))</f>
        <v xml:space="preserve"> </v>
      </c>
      <c r="BH610" s="50" t="str">
        <f ca="1">IF(ISBLANK(INDIRECT("H610"))," ",(INDIRECT("H610")))</f>
        <v xml:space="preserve"> </v>
      </c>
      <c r="BI610" s="50" t="str">
        <f ca="1">IF(ISBLANK(INDIRECT("I610"))," ",(INDIRECT("I610")))</f>
        <v xml:space="preserve"> </v>
      </c>
      <c r="BJ610" s="50" t="str">
        <f ca="1">IF(ISBLANK(INDIRECT("J610"))," ",(INDIRECT("J610")))</f>
        <v xml:space="preserve"> </v>
      </c>
      <c r="BK610" s="50" t="str">
        <f ca="1">IF(ISBLANK(INDIRECT("K610"))," ",(INDIRECT("K610")))</f>
        <v xml:space="preserve"> </v>
      </c>
      <c r="BL610" s="50" t="str">
        <f ca="1">IF(ISBLANK(INDIRECT("L610"))," ",(INDIRECT("L610")))</f>
        <v xml:space="preserve"> </v>
      </c>
      <c r="BM610" s="50" t="str">
        <f ca="1">IF(ISBLANK(INDIRECT("M610"))," ",(INDIRECT("M610")))</f>
        <v xml:space="preserve"> </v>
      </c>
      <c r="BN610" s="50" t="str">
        <f ca="1">IF(ISBLANK(INDIRECT("N610"))," ",(INDIRECT("N610")))</f>
        <v xml:space="preserve"> </v>
      </c>
      <c r="BO610" s="40" t="str">
        <f t="shared" ca="1" si="20"/>
        <v xml:space="preserve"> </v>
      </c>
      <c r="BP610" s="50" t="str">
        <f ca="1">IF(ISBLANK(INDIRECT("O610"))," ",(INDIRECT("O610")))</f>
        <v xml:space="preserve"> </v>
      </c>
      <c r="BQ610" s="50" t="str">
        <f ca="1">IF(ISBLANK(INDIRECT("P610"))," ",(INDIRECT("P610")))</f>
        <v xml:space="preserve"> </v>
      </c>
      <c r="BR610" s="50">
        <f ca="1">IF(ISBLANK(INDIRECT("Q610"))," ",(INDIRECT("Q610")))</f>
        <v>0</v>
      </c>
      <c r="BS610" s="50" t="str">
        <f ca="1">IF(ISBLANK(INDIRECT("R610"))," ",(INDIRECT("R610")))</f>
        <v xml:space="preserve"> </v>
      </c>
      <c r="BT610" s="50" t="str">
        <f ca="1">IF(ISBLANK(INDIRECT("S610"))," ",(INDIRECT("S610")))</f>
        <v xml:space="preserve"> </v>
      </c>
      <c r="BU610" s="40"/>
    </row>
    <row r="611" spans="1:73" x14ac:dyDescent="0.25">
      <c r="A611" s="379">
        <v>606</v>
      </c>
      <c r="B611" s="226"/>
      <c r="C611" s="227"/>
      <c r="D611" s="226"/>
      <c r="E611" s="227"/>
      <c r="F611" s="226"/>
      <c r="G611" s="226"/>
      <c r="H611" s="226"/>
      <c r="I611" s="226"/>
      <c r="J611" s="226"/>
      <c r="K611" s="226"/>
      <c r="L611" s="226"/>
      <c r="M611" s="226"/>
      <c r="N611" s="226"/>
      <c r="O611" s="235"/>
      <c r="P611" s="235"/>
      <c r="Q611" s="150">
        <f t="shared" si="21"/>
        <v>0</v>
      </c>
      <c r="R611" s="147"/>
      <c r="S611" s="226"/>
      <c r="BA611" s="50">
        <f ca="1">IF(ISBLANK(INDIRECT("A611"))," ",(INDIRECT("A611")))</f>
        <v>606</v>
      </c>
      <c r="BB611" s="50" t="str">
        <f ca="1">IF(ISBLANK(INDIRECT("B611"))," ",(INDIRECT("B611")))</f>
        <v xml:space="preserve"> </v>
      </c>
      <c r="BC611" s="50" t="str">
        <f ca="1">IF(ISBLANK(INDIRECT("C611"))," ",(INDIRECT("C611")))</f>
        <v xml:space="preserve"> </v>
      </c>
      <c r="BD611" s="50" t="str">
        <f ca="1">IF(ISBLANK(INDIRECT("D611"))," ",(INDIRECT("D611")))</f>
        <v xml:space="preserve"> </v>
      </c>
      <c r="BE611" s="50" t="str">
        <f ca="1">IF(ISBLANK(INDIRECT("E611"))," ",(INDIRECT("E611")))</f>
        <v xml:space="preserve"> </v>
      </c>
      <c r="BF611" s="50" t="str">
        <f ca="1">IF(ISBLANK(INDIRECT("F611"))," ",(INDIRECT("F611")))</f>
        <v xml:space="preserve"> </v>
      </c>
      <c r="BG611" s="50" t="str">
        <f ca="1">IF(ISBLANK(INDIRECT("G611"))," ",(INDIRECT("G611")))</f>
        <v xml:space="preserve"> </v>
      </c>
      <c r="BH611" s="50" t="str">
        <f ca="1">IF(ISBLANK(INDIRECT("H611"))," ",(INDIRECT("H611")))</f>
        <v xml:space="preserve"> </v>
      </c>
      <c r="BI611" s="50" t="str">
        <f ca="1">IF(ISBLANK(INDIRECT("I611"))," ",(INDIRECT("I611")))</f>
        <v xml:space="preserve"> </v>
      </c>
      <c r="BJ611" s="50" t="str">
        <f ca="1">IF(ISBLANK(INDIRECT("J611"))," ",(INDIRECT("J611")))</f>
        <v xml:space="preserve"> </v>
      </c>
      <c r="BK611" s="50" t="str">
        <f ca="1">IF(ISBLANK(INDIRECT("K611"))," ",(INDIRECT("K611")))</f>
        <v xml:space="preserve"> </v>
      </c>
      <c r="BL611" s="50" t="str">
        <f ca="1">IF(ISBLANK(INDIRECT("L611"))," ",(INDIRECT("L611")))</f>
        <v xml:space="preserve"> </v>
      </c>
      <c r="BM611" s="50" t="str">
        <f ca="1">IF(ISBLANK(INDIRECT("M611"))," ",(INDIRECT("M611")))</f>
        <v xml:space="preserve"> </v>
      </c>
      <c r="BN611" s="50" t="str">
        <f ca="1">IF(ISBLANK(INDIRECT("N611"))," ",(INDIRECT("N611")))</f>
        <v xml:space="preserve"> </v>
      </c>
      <c r="BO611" s="40" t="str">
        <f t="shared" ca="1" si="20"/>
        <v xml:space="preserve"> </v>
      </c>
      <c r="BP611" s="50" t="str">
        <f ca="1">IF(ISBLANK(INDIRECT("O611"))," ",(INDIRECT("O611")))</f>
        <v xml:space="preserve"> </v>
      </c>
      <c r="BQ611" s="50" t="str">
        <f ca="1">IF(ISBLANK(INDIRECT("P611"))," ",(INDIRECT("P611")))</f>
        <v xml:space="preserve"> </v>
      </c>
      <c r="BR611" s="50">
        <f ca="1">IF(ISBLANK(INDIRECT("Q611"))," ",(INDIRECT("Q611")))</f>
        <v>0</v>
      </c>
      <c r="BS611" s="50" t="str">
        <f ca="1">IF(ISBLANK(INDIRECT("R611"))," ",(INDIRECT("R611")))</f>
        <v xml:space="preserve"> </v>
      </c>
      <c r="BT611" s="50" t="str">
        <f ca="1">IF(ISBLANK(INDIRECT("S611"))," ",(INDIRECT("S611")))</f>
        <v xml:space="preserve"> </v>
      </c>
      <c r="BU611" s="40"/>
    </row>
    <row r="612" spans="1:73" x14ac:dyDescent="0.25">
      <c r="A612" s="379">
        <v>607</v>
      </c>
      <c r="B612" s="226"/>
      <c r="C612" s="227"/>
      <c r="D612" s="226"/>
      <c r="E612" s="227"/>
      <c r="F612" s="226"/>
      <c r="G612" s="226"/>
      <c r="H612" s="226"/>
      <c r="I612" s="226"/>
      <c r="J612" s="226"/>
      <c r="K612" s="226"/>
      <c r="L612" s="226"/>
      <c r="M612" s="226"/>
      <c r="N612" s="226"/>
      <c r="O612" s="235"/>
      <c r="P612" s="235"/>
      <c r="Q612" s="150">
        <f t="shared" si="21"/>
        <v>0</v>
      </c>
      <c r="R612" s="147"/>
      <c r="S612" s="226"/>
      <c r="BA612" s="50">
        <f ca="1">IF(ISBLANK(INDIRECT("A612"))," ",(INDIRECT("A612")))</f>
        <v>607</v>
      </c>
      <c r="BB612" s="50" t="str">
        <f ca="1">IF(ISBLANK(INDIRECT("B612"))," ",(INDIRECT("B612")))</f>
        <v xml:space="preserve"> </v>
      </c>
      <c r="BC612" s="50" t="str">
        <f ca="1">IF(ISBLANK(INDIRECT("C612"))," ",(INDIRECT("C612")))</f>
        <v xml:space="preserve"> </v>
      </c>
      <c r="BD612" s="50" t="str">
        <f ca="1">IF(ISBLANK(INDIRECT("D612"))," ",(INDIRECT("D612")))</f>
        <v xml:space="preserve"> </v>
      </c>
      <c r="BE612" s="50" t="str">
        <f ca="1">IF(ISBLANK(INDIRECT("E612"))," ",(INDIRECT("E612")))</f>
        <v xml:space="preserve"> </v>
      </c>
      <c r="BF612" s="50" t="str">
        <f ca="1">IF(ISBLANK(INDIRECT("F612"))," ",(INDIRECT("F612")))</f>
        <v xml:space="preserve"> </v>
      </c>
      <c r="BG612" s="50" t="str">
        <f ca="1">IF(ISBLANK(INDIRECT("G612"))," ",(INDIRECT("G612")))</f>
        <v xml:space="preserve"> </v>
      </c>
      <c r="BH612" s="50" t="str">
        <f ca="1">IF(ISBLANK(INDIRECT("H612"))," ",(INDIRECT("H612")))</f>
        <v xml:space="preserve"> </v>
      </c>
      <c r="BI612" s="50" t="str">
        <f ca="1">IF(ISBLANK(INDIRECT("I612"))," ",(INDIRECT("I612")))</f>
        <v xml:space="preserve"> </v>
      </c>
      <c r="BJ612" s="50" t="str">
        <f ca="1">IF(ISBLANK(INDIRECT("J612"))," ",(INDIRECT("J612")))</f>
        <v xml:space="preserve"> </v>
      </c>
      <c r="BK612" s="50" t="str">
        <f ca="1">IF(ISBLANK(INDIRECT("K612"))," ",(INDIRECT("K612")))</f>
        <v xml:space="preserve"> </v>
      </c>
      <c r="BL612" s="50" t="str">
        <f ca="1">IF(ISBLANK(INDIRECT("L612"))," ",(INDIRECT("L612")))</f>
        <v xml:space="preserve"> </v>
      </c>
      <c r="BM612" s="50" t="str">
        <f ca="1">IF(ISBLANK(INDIRECT("M612"))," ",(INDIRECT("M612")))</f>
        <v xml:space="preserve"> </v>
      </c>
      <c r="BN612" s="50" t="str">
        <f ca="1">IF(ISBLANK(INDIRECT("N612"))," ",(INDIRECT("N612")))</f>
        <v xml:space="preserve"> </v>
      </c>
      <c r="BO612" s="40" t="str">
        <f t="shared" ca="1" si="20"/>
        <v xml:space="preserve"> </v>
      </c>
      <c r="BP612" s="50" t="str">
        <f ca="1">IF(ISBLANK(INDIRECT("O612"))," ",(INDIRECT("O612")))</f>
        <v xml:space="preserve"> </v>
      </c>
      <c r="BQ612" s="50" t="str">
        <f ca="1">IF(ISBLANK(INDIRECT("P612"))," ",(INDIRECT("P612")))</f>
        <v xml:space="preserve"> </v>
      </c>
      <c r="BR612" s="50">
        <f ca="1">IF(ISBLANK(INDIRECT("Q612"))," ",(INDIRECT("Q612")))</f>
        <v>0</v>
      </c>
      <c r="BS612" s="50" t="str">
        <f ca="1">IF(ISBLANK(INDIRECT("R612"))," ",(INDIRECT("R612")))</f>
        <v xml:space="preserve"> </v>
      </c>
      <c r="BT612" s="50" t="str">
        <f ca="1">IF(ISBLANK(INDIRECT("S612"))," ",(INDIRECT("S612")))</f>
        <v xml:space="preserve"> </v>
      </c>
      <c r="BU612" s="40"/>
    </row>
    <row r="613" spans="1:73" x14ac:dyDescent="0.25">
      <c r="A613" s="379">
        <v>608</v>
      </c>
      <c r="B613" s="226"/>
      <c r="C613" s="227"/>
      <c r="D613" s="226"/>
      <c r="E613" s="227"/>
      <c r="F613" s="226"/>
      <c r="G613" s="226"/>
      <c r="H613" s="226"/>
      <c r="I613" s="226"/>
      <c r="J613" s="226"/>
      <c r="K613" s="226"/>
      <c r="L613" s="226"/>
      <c r="M613" s="226"/>
      <c r="N613" s="226"/>
      <c r="O613" s="235"/>
      <c r="P613" s="235"/>
      <c r="Q613" s="150">
        <f t="shared" si="21"/>
        <v>0</v>
      </c>
      <c r="R613" s="147"/>
      <c r="S613" s="226"/>
      <c r="BA613" s="50">
        <f ca="1">IF(ISBLANK(INDIRECT("A613"))," ",(INDIRECT("A613")))</f>
        <v>608</v>
      </c>
      <c r="BB613" s="50" t="str">
        <f ca="1">IF(ISBLANK(INDIRECT("B613"))," ",(INDIRECT("B613")))</f>
        <v xml:space="preserve"> </v>
      </c>
      <c r="BC613" s="50" t="str">
        <f ca="1">IF(ISBLANK(INDIRECT("C613"))," ",(INDIRECT("C613")))</f>
        <v xml:space="preserve"> </v>
      </c>
      <c r="BD613" s="50" t="str">
        <f ca="1">IF(ISBLANK(INDIRECT("D613"))," ",(INDIRECT("D613")))</f>
        <v xml:space="preserve"> </v>
      </c>
      <c r="BE613" s="50" t="str">
        <f ca="1">IF(ISBLANK(INDIRECT("E613"))," ",(INDIRECT("E613")))</f>
        <v xml:space="preserve"> </v>
      </c>
      <c r="BF613" s="50" t="str">
        <f ca="1">IF(ISBLANK(INDIRECT("F613"))," ",(INDIRECT("F613")))</f>
        <v xml:space="preserve"> </v>
      </c>
      <c r="BG613" s="50" t="str">
        <f ca="1">IF(ISBLANK(INDIRECT("G613"))," ",(INDIRECT("G613")))</f>
        <v xml:space="preserve"> </v>
      </c>
      <c r="BH613" s="50" t="str">
        <f ca="1">IF(ISBLANK(INDIRECT("H613"))," ",(INDIRECT("H613")))</f>
        <v xml:space="preserve"> </v>
      </c>
      <c r="BI613" s="50" t="str">
        <f ca="1">IF(ISBLANK(INDIRECT("I613"))," ",(INDIRECT("I613")))</f>
        <v xml:space="preserve"> </v>
      </c>
      <c r="BJ613" s="50" t="str">
        <f ca="1">IF(ISBLANK(INDIRECT("J613"))," ",(INDIRECT("J613")))</f>
        <v xml:space="preserve"> </v>
      </c>
      <c r="BK613" s="50" t="str">
        <f ca="1">IF(ISBLANK(INDIRECT("K613"))," ",(INDIRECT("K613")))</f>
        <v xml:space="preserve"> </v>
      </c>
      <c r="BL613" s="50" t="str">
        <f ca="1">IF(ISBLANK(INDIRECT("L613"))," ",(INDIRECT("L613")))</f>
        <v xml:space="preserve"> </v>
      </c>
      <c r="BM613" s="50" t="str">
        <f ca="1">IF(ISBLANK(INDIRECT("M613"))," ",(INDIRECT("M613")))</f>
        <v xml:space="preserve"> </v>
      </c>
      <c r="BN613" s="50" t="str">
        <f ca="1">IF(ISBLANK(INDIRECT("N613"))," ",(INDIRECT("N613")))</f>
        <v xml:space="preserve"> </v>
      </c>
      <c r="BO613" s="40" t="str">
        <f t="shared" ca="1" si="20"/>
        <v xml:space="preserve"> </v>
      </c>
      <c r="BP613" s="50" t="str">
        <f ca="1">IF(ISBLANK(INDIRECT("O613"))," ",(INDIRECT("O613")))</f>
        <v xml:space="preserve"> </v>
      </c>
      <c r="BQ613" s="50" t="str">
        <f ca="1">IF(ISBLANK(INDIRECT("P613"))," ",(INDIRECT("P613")))</f>
        <v xml:space="preserve"> </v>
      </c>
      <c r="BR613" s="50">
        <f ca="1">IF(ISBLANK(INDIRECT("Q613"))," ",(INDIRECT("Q613")))</f>
        <v>0</v>
      </c>
      <c r="BS613" s="50" t="str">
        <f ca="1">IF(ISBLANK(INDIRECT("R613"))," ",(INDIRECT("R613")))</f>
        <v xml:space="preserve"> </v>
      </c>
      <c r="BT613" s="50" t="str">
        <f ca="1">IF(ISBLANK(INDIRECT("S613"))," ",(INDIRECT("S613")))</f>
        <v xml:space="preserve"> </v>
      </c>
      <c r="BU613" s="40"/>
    </row>
    <row r="614" spans="1:73" x14ac:dyDescent="0.25">
      <c r="A614" s="379">
        <v>609</v>
      </c>
      <c r="B614" s="226"/>
      <c r="C614" s="227"/>
      <c r="D614" s="226"/>
      <c r="E614" s="227"/>
      <c r="F614" s="226"/>
      <c r="G614" s="226"/>
      <c r="H614" s="226"/>
      <c r="I614" s="226"/>
      <c r="J614" s="226"/>
      <c r="K614" s="226"/>
      <c r="L614" s="226"/>
      <c r="M614" s="226"/>
      <c r="N614" s="226"/>
      <c r="O614" s="235"/>
      <c r="P614" s="235"/>
      <c r="Q614" s="150">
        <f t="shared" si="21"/>
        <v>0</v>
      </c>
      <c r="R614" s="147"/>
      <c r="S614" s="226"/>
      <c r="BA614" s="50">
        <f ca="1">IF(ISBLANK(INDIRECT("A614"))," ",(INDIRECT("A614")))</f>
        <v>609</v>
      </c>
      <c r="BB614" s="50" t="str">
        <f ca="1">IF(ISBLANK(INDIRECT("B614"))," ",(INDIRECT("B614")))</f>
        <v xml:space="preserve"> </v>
      </c>
      <c r="BC614" s="50" t="str">
        <f ca="1">IF(ISBLANK(INDIRECT("C614"))," ",(INDIRECT("C614")))</f>
        <v xml:space="preserve"> </v>
      </c>
      <c r="BD614" s="50" t="str">
        <f ca="1">IF(ISBLANK(INDIRECT("D614"))," ",(INDIRECT("D614")))</f>
        <v xml:space="preserve"> </v>
      </c>
      <c r="BE614" s="50" t="str">
        <f ca="1">IF(ISBLANK(INDIRECT("E614"))," ",(INDIRECT("E614")))</f>
        <v xml:space="preserve"> </v>
      </c>
      <c r="BF614" s="50" t="str">
        <f ca="1">IF(ISBLANK(INDIRECT("F614"))," ",(INDIRECT("F614")))</f>
        <v xml:space="preserve"> </v>
      </c>
      <c r="BG614" s="50" t="str">
        <f ca="1">IF(ISBLANK(INDIRECT("G614"))," ",(INDIRECT("G614")))</f>
        <v xml:space="preserve"> </v>
      </c>
      <c r="BH614" s="50" t="str">
        <f ca="1">IF(ISBLANK(INDIRECT("H614"))," ",(INDIRECT("H614")))</f>
        <v xml:space="preserve"> </v>
      </c>
      <c r="BI614" s="50" t="str">
        <f ca="1">IF(ISBLANK(INDIRECT("I614"))," ",(INDIRECT("I614")))</f>
        <v xml:space="preserve"> </v>
      </c>
      <c r="BJ614" s="50" t="str">
        <f ca="1">IF(ISBLANK(INDIRECT("J614"))," ",(INDIRECT("J614")))</f>
        <v xml:space="preserve"> </v>
      </c>
      <c r="BK614" s="50" t="str">
        <f ca="1">IF(ISBLANK(INDIRECT("K614"))," ",(INDIRECT("K614")))</f>
        <v xml:space="preserve"> </v>
      </c>
      <c r="BL614" s="50" t="str">
        <f ca="1">IF(ISBLANK(INDIRECT("L614"))," ",(INDIRECT("L614")))</f>
        <v xml:space="preserve"> </v>
      </c>
      <c r="BM614" s="50" t="str">
        <f ca="1">IF(ISBLANK(INDIRECT("M614"))," ",(INDIRECT("M614")))</f>
        <v xml:space="preserve"> </v>
      </c>
      <c r="BN614" s="50" t="str">
        <f ca="1">IF(ISBLANK(INDIRECT("N614"))," ",(INDIRECT("N614")))</f>
        <v xml:space="preserve"> </v>
      </c>
      <c r="BO614" s="40" t="str">
        <f t="shared" ca="1" si="20"/>
        <v xml:space="preserve"> </v>
      </c>
      <c r="BP614" s="50" t="str">
        <f ca="1">IF(ISBLANK(INDIRECT("O614"))," ",(INDIRECT("O614")))</f>
        <v xml:space="preserve"> </v>
      </c>
      <c r="BQ614" s="50" t="str">
        <f ca="1">IF(ISBLANK(INDIRECT("P614"))," ",(INDIRECT("P614")))</f>
        <v xml:space="preserve"> </v>
      </c>
      <c r="BR614" s="50">
        <f ca="1">IF(ISBLANK(INDIRECT("Q614"))," ",(INDIRECT("Q614")))</f>
        <v>0</v>
      </c>
      <c r="BS614" s="50" t="str">
        <f ca="1">IF(ISBLANK(INDIRECT("R614"))," ",(INDIRECT("R614")))</f>
        <v xml:space="preserve"> </v>
      </c>
      <c r="BT614" s="50" t="str">
        <f ca="1">IF(ISBLANK(INDIRECT("S614"))," ",(INDIRECT("S614")))</f>
        <v xml:space="preserve"> </v>
      </c>
      <c r="BU614" s="40"/>
    </row>
    <row r="615" spans="1:73" x14ac:dyDescent="0.25">
      <c r="A615" s="379">
        <v>610</v>
      </c>
      <c r="B615" s="226"/>
      <c r="C615" s="227"/>
      <c r="D615" s="226"/>
      <c r="E615" s="227"/>
      <c r="F615" s="226"/>
      <c r="G615" s="226"/>
      <c r="H615" s="226"/>
      <c r="I615" s="226"/>
      <c r="J615" s="226"/>
      <c r="K615" s="226"/>
      <c r="L615" s="226"/>
      <c r="M615" s="226"/>
      <c r="N615" s="226"/>
      <c r="O615" s="235"/>
      <c r="P615" s="235"/>
      <c r="Q615" s="150">
        <f t="shared" si="21"/>
        <v>0</v>
      </c>
      <c r="R615" s="147"/>
      <c r="S615" s="226"/>
      <c r="BA615" s="50">
        <f ca="1">IF(ISBLANK(INDIRECT("A615"))," ",(INDIRECT("A615")))</f>
        <v>610</v>
      </c>
      <c r="BB615" s="50" t="str">
        <f ca="1">IF(ISBLANK(INDIRECT("B615"))," ",(INDIRECT("B615")))</f>
        <v xml:space="preserve"> </v>
      </c>
      <c r="BC615" s="50" t="str">
        <f ca="1">IF(ISBLANK(INDIRECT("C615"))," ",(INDIRECT("C615")))</f>
        <v xml:space="preserve"> </v>
      </c>
      <c r="BD615" s="50" t="str">
        <f ca="1">IF(ISBLANK(INDIRECT("D615"))," ",(INDIRECT("D615")))</f>
        <v xml:space="preserve"> </v>
      </c>
      <c r="BE615" s="50" t="str">
        <f ca="1">IF(ISBLANK(INDIRECT("E615"))," ",(INDIRECT("E615")))</f>
        <v xml:space="preserve"> </v>
      </c>
      <c r="BF615" s="50" t="str">
        <f ca="1">IF(ISBLANK(INDIRECT("F615"))," ",(INDIRECT("F615")))</f>
        <v xml:space="preserve"> </v>
      </c>
      <c r="BG615" s="50" t="str">
        <f ca="1">IF(ISBLANK(INDIRECT("G615"))," ",(INDIRECT("G615")))</f>
        <v xml:space="preserve"> </v>
      </c>
      <c r="BH615" s="50" t="str">
        <f ca="1">IF(ISBLANK(INDIRECT("H615"))," ",(INDIRECT("H615")))</f>
        <v xml:space="preserve"> </v>
      </c>
      <c r="BI615" s="50" t="str">
        <f ca="1">IF(ISBLANK(INDIRECT("I615"))," ",(INDIRECT("I615")))</f>
        <v xml:space="preserve"> </v>
      </c>
      <c r="BJ615" s="50" t="str">
        <f ca="1">IF(ISBLANK(INDIRECT("J615"))," ",(INDIRECT("J615")))</f>
        <v xml:space="preserve"> </v>
      </c>
      <c r="BK615" s="50" t="str">
        <f ca="1">IF(ISBLANK(INDIRECT("K615"))," ",(INDIRECT("K615")))</f>
        <v xml:space="preserve"> </v>
      </c>
      <c r="BL615" s="50" t="str">
        <f ca="1">IF(ISBLANK(INDIRECT("L615"))," ",(INDIRECT("L615")))</f>
        <v xml:space="preserve"> </v>
      </c>
      <c r="BM615" s="50" t="str">
        <f ca="1">IF(ISBLANK(INDIRECT("M615"))," ",(INDIRECT("M615")))</f>
        <v xml:space="preserve"> </v>
      </c>
      <c r="BN615" s="50" t="str">
        <f ca="1">IF(ISBLANK(INDIRECT("N615"))," ",(INDIRECT("N615")))</f>
        <v xml:space="preserve"> </v>
      </c>
      <c r="BO615" s="40" t="str">
        <f t="shared" ca="1" si="20"/>
        <v xml:space="preserve"> </v>
      </c>
      <c r="BP615" s="50" t="str">
        <f ca="1">IF(ISBLANK(INDIRECT("O615"))," ",(INDIRECT("O615")))</f>
        <v xml:space="preserve"> </v>
      </c>
      <c r="BQ615" s="50" t="str">
        <f ca="1">IF(ISBLANK(INDIRECT("P615"))," ",(INDIRECT("P615")))</f>
        <v xml:space="preserve"> </v>
      </c>
      <c r="BR615" s="50">
        <f ca="1">IF(ISBLANK(INDIRECT("Q615"))," ",(INDIRECT("Q615")))</f>
        <v>0</v>
      </c>
      <c r="BS615" s="50" t="str">
        <f ca="1">IF(ISBLANK(INDIRECT("R615"))," ",(INDIRECT("R615")))</f>
        <v xml:space="preserve"> </v>
      </c>
      <c r="BT615" s="50" t="str">
        <f ca="1">IF(ISBLANK(INDIRECT("S615"))," ",(INDIRECT("S615")))</f>
        <v xml:space="preserve"> </v>
      </c>
      <c r="BU615" s="40"/>
    </row>
    <row r="616" spans="1:73" x14ac:dyDescent="0.25">
      <c r="A616" s="379">
        <v>611</v>
      </c>
      <c r="B616" s="226"/>
      <c r="C616" s="227"/>
      <c r="D616" s="226"/>
      <c r="E616" s="227"/>
      <c r="F616" s="226"/>
      <c r="G616" s="226"/>
      <c r="H616" s="226"/>
      <c r="I616" s="226"/>
      <c r="J616" s="226"/>
      <c r="K616" s="226"/>
      <c r="L616" s="226"/>
      <c r="M616" s="226"/>
      <c r="N616" s="226"/>
      <c r="O616" s="235"/>
      <c r="P616" s="235"/>
      <c r="Q616" s="150">
        <f t="shared" si="21"/>
        <v>0</v>
      </c>
      <c r="R616" s="147"/>
      <c r="S616" s="226"/>
      <c r="BA616" s="50">
        <f ca="1">IF(ISBLANK(INDIRECT("A616"))," ",(INDIRECT("A616")))</f>
        <v>611</v>
      </c>
      <c r="BB616" s="50" t="str">
        <f ca="1">IF(ISBLANK(INDIRECT("B616"))," ",(INDIRECT("B616")))</f>
        <v xml:space="preserve"> </v>
      </c>
      <c r="BC616" s="50" t="str">
        <f ca="1">IF(ISBLANK(INDIRECT("C616"))," ",(INDIRECT("C616")))</f>
        <v xml:space="preserve"> </v>
      </c>
      <c r="BD616" s="50" t="str">
        <f ca="1">IF(ISBLANK(INDIRECT("D616"))," ",(INDIRECT("D616")))</f>
        <v xml:space="preserve"> </v>
      </c>
      <c r="BE616" s="50" t="str">
        <f ca="1">IF(ISBLANK(INDIRECT("E616"))," ",(INDIRECT("E616")))</f>
        <v xml:space="preserve"> </v>
      </c>
      <c r="BF616" s="50" t="str">
        <f ca="1">IF(ISBLANK(INDIRECT("F616"))," ",(INDIRECT("F616")))</f>
        <v xml:space="preserve"> </v>
      </c>
      <c r="BG616" s="50" t="str">
        <f ca="1">IF(ISBLANK(INDIRECT("G616"))," ",(INDIRECT("G616")))</f>
        <v xml:space="preserve"> </v>
      </c>
      <c r="BH616" s="50" t="str">
        <f ca="1">IF(ISBLANK(INDIRECT("H616"))," ",(INDIRECT("H616")))</f>
        <v xml:space="preserve"> </v>
      </c>
      <c r="BI616" s="50" t="str">
        <f ca="1">IF(ISBLANK(INDIRECT("I616"))," ",(INDIRECT("I616")))</f>
        <v xml:space="preserve"> </v>
      </c>
      <c r="BJ616" s="50" t="str">
        <f ca="1">IF(ISBLANK(INDIRECT("J616"))," ",(INDIRECT("J616")))</f>
        <v xml:space="preserve"> </v>
      </c>
      <c r="BK616" s="50" t="str">
        <f ca="1">IF(ISBLANK(INDIRECT("K616"))," ",(INDIRECT("K616")))</f>
        <v xml:space="preserve"> </v>
      </c>
      <c r="BL616" s="50" t="str">
        <f ca="1">IF(ISBLANK(INDIRECT("L616"))," ",(INDIRECT("L616")))</f>
        <v xml:space="preserve"> </v>
      </c>
      <c r="BM616" s="50" t="str">
        <f ca="1">IF(ISBLANK(INDIRECT("M616"))," ",(INDIRECT("M616")))</f>
        <v xml:space="preserve"> </v>
      </c>
      <c r="BN616" s="50" t="str">
        <f ca="1">IF(ISBLANK(INDIRECT("N616"))," ",(INDIRECT("N616")))</f>
        <v xml:space="preserve"> </v>
      </c>
      <c r="BO616" s="40" t="str">
        <f t="shared" ca="1" si="20"/>
        <v xml:space="preserve"> </v>
      </c>
      <c r="BP616" s="50" t="str">
        <f ca="1">IF(ISBLANK(INDIRECT("O616"))," ",(INDIRECT("O616")))</f>
        <v xml:space="preserve"> </v>
      </c>
      <c r="BQ616" s="50" t="str">
        <f ca="1">IF(ISBLANK(INDIRECT("P616"))," ",(INDIRECT("P616")))</f>
        <v xml:space="preserve"> </v>
      </c>
      <c r="BR616" s="50">
        <f ca="1">IF(ISBLANK(INDIRECT("Q616"))," ",(INDIRECT("Q616")))</f>
        <v>0</v>
      </c>
      <c r="BS616" s="50" t="str">
        <f ca="1">IF(ISBLANK(INDIRECT("R616"))," ",(INDIRECT("R616")))</f>
        <v xml:space="preserve"> </v>
      </c>
      <c r="BT616" s="50" t="str">
        <f ca="1">IF(ISBLANK(INDIRECT("S616"))," ",(INDIRECT("S616")))</f>
        <v xml:space="preserve"> </v>
      </c>
      <c r="BU616" s="40"/>
    </row>
    <row r="617" spans="1:73" x14ac:dyDescent="0.25">
      <c r="A617" s="379">
        <v>612</v>
      </c>
      <c r="B617" s="226"/>
      <c r="C617" s="227"/>
      <c r="D617" s="226"/>
      <c r="E617" s="227"/>
      <c r="F617" s="226"/>
      <c r="G617" s="226"/>
      <c r="H617" s="226"/>
      <c r="I617" s="226"/>
      <c r="J617" s="226"/>
      <c r="K617" s="226"/>
      <c r="L617" s="226"/>
      <c r="M617" s="226"/>
      <c r="N617" s="226"/>
      <c r="O617" s="235"/>
      <c r="P617" s="235"/>
      <c r="Q617" s="150">
        <f t="shared" si="21"/>
        <v>0</v>
      </c>
      <c r="R617" s="147"/>
      <c r="S617" s="226"/>
      <c r="BA617" s="50">
        <f ca="1">IF(ISBLANK(INDIRECT("A617"))," ",(INDIRECT("A617")))</f>
        <v>612</v>
      </c>
      <c r="BB617" s="50" t="str">
        <f ca="1">IF(ISBLANK(INDIRECT("B617"))," ",(INDIRECT("B617")))</f>
        <v xml:space="preserve"> </v>
      </c>
      <c r="BC617" s="50" t="str">
        <f ca="1">IF(ISBLANK(INDIRECT("C617"))," ",(INDIRECT("C617")))</f>
        <v xml:space="preserve"> </v>
      </c>
      <c r="BD617" s="50" t="str">
        <f ca="1">IF(ISBLANK(INDIRECT("D617"))," ",(INDIRECT("D617")))</f>
        <v xml:space="preserve"> </v>
      </c>
      <c r="BE617" s="50" t="str">
        <f ca="1">IF(ISBLANK(INDIRECT("E617"))," ",(INDIRECT("E617")))</f>
        <v xml:space="preserve"> </v>
      </c>
      <c r="BF617" s="50" t="str">
        <f ca="1">IF(ISBLANK(INDIRECT("F617"))," ",(INDIRECT("F617")))</f>
        <v xml:space="preserve"> </v>
      </c>
      <c r="BG617" s="50" t="str">
        <f ca="1">IF(ISBLANK(INDIRECT("G617"))," ",(INDIRECT("G617")))</f>
        <v xml:space="preserve"> </v>
      </c>
      <c r="BH617" s="50" t="str">
        <f ca="1">IF(ISBLANK(INDIRECT("H617"))," ",(INDIRECT("H617")))</f>
        <v xml:space="preserve"> </v>
      </c>
      <c r="BI617" s="50" t="str">
        <f ca="1">IF(ISBLANK(INDIRECT("I617"))," ",(INDIRECT("I617")))</f>
        <v xml:space="preserve"> </v>
      </c>
      <c r="BJ617" s="50" t="str">
        <f ca="1">IF(ISBLANK(INDIRECT("J617"))," ",(INDIRECT("J617")))</f>
        <v xml:space="preserve"> </v>
      </c>
      <c r="BK617" s="50" t="str">
        <f ca="1">IF(ISBLANK(INDIRECT("K617"))," ",(INDIRECT("K617")))</f>
        <v xml:space="preserve"> </v>
      </c>
      <c r="BL617" s="50" t="str">
        <f ca="1">IF(ISBLANK(INDIRECT("L617"))," ",(INDIRECT("L617")))</f>
        <v xml:space="preserve"> </v>
      </c>
      <c r="BM617" s="50" t="str">
        <f ca="1">IF(ISBLANK(INDIRECT("M617"))," ",(INDIRECT("M617")))</f>
        <v xml:space="preserve"> </v>
      </c>
      <c r="BN617" s="50" t="str">
        <f ca="1">IF(ISBLANK(INDIRECT("N617"))," ",(INDIRECT("N617")))</f>
        <v xml:space="preserve"> </v>
      </c>
      <c r="BO617" s="40" t="str">
        <f t="shared" ca="1" si="20"/>
        <v xml:space="preserve"> </v>
      </c>
      <c r="BP617" s="50" t="str">
        <f ca="1">IF(ISBLANK(INDIRECT("O617"))," ",(INDIRECT("O617")))</f>
        <v xml:space="preserve"> </v>
      </c>
      <c r="BQ617" s="50" t="str">
        <f ca="1">IF(ISBLANK(INDIRECT("P617"))," ",(INDIRECT("P617")))</f>
        <v xml:space="preserve"> </v>
      </c>
      <c r="BR617" s="50">
        <f ca="1">IF(ISBLANK(INDIRECT("Q617"))," ",(INDIRECT("Q617")))</f>
        <v>0</v>
      </c>
      <c r="BS617" s="50" t="str">
        <f ca="1">IF(ISBLANK(INDIRECT("R617"))," ",(INDIRECT("R617")))</f>
        <v xml:space="preserve"> </v>
      </c>
      <c r="BT617" s="50" t="str">
        <f ca="1">IF(ISBLANK(INDIRECT("S617"))," ",(INDIRECT("S617")))</f>
        <v xml:space="preserve"> </v>
      </c>
      <c r="BU617" s="40"/>
    </row>
    <row r="618" spans="1:73" x14ac:dyDescent="0.25">
      <c r="A618" s="379">
        <v>613</v>
      </c>
      <c r="B618" s="226"/>
      <c r="C618" s="227"/>
      <c r="D618" s="226"/>
      <c r="E618" s="227"/>
      <c r="F618" s="226"/>
      <c r="G618" s="226"/>
      <c r="H618" s="226"/>
      <c r="I618" s="226"/>
      <c r="J618" s="226"/>
      <c r="K618" s="226"/>
      <c r="L618" s="226"/>
      <c r="M618" s="226"/>
      <c r="N618" s="226"/>
      <c r="O618" s="235"/>
      <c r="P618" s="235"/>
      <c r="Q618" s="150">
        <f t="shared" si="21"/>
        <v>0</v>
      </c>
      <c r="R618" s="147"/>
      <c r="S618" s="226"/>
      <c r="BA618" s="50">
        <f ca="1">IF(ISBLANK(INDIRECT("A618"))," ",(INDIRECT("A618")))</f>
        <v>613</v>
      </c>
      <c r="BB618" s="50" t="str">
        <f ca="1">IF(ISBLANK(INDIRECT("B618"))," ",(INDIRECT("B618")))</f>
        <v xml:space="preserve"> </v>
      </c>
      <c r="BC618" s="50" t="str">
        <f ca="1">IF(ISBLANK(INDIRECT("C618"))," ",(INDIRECT("C618")))</f>
        <v xml:space="preserve"> </v>
      </c>
      <c r="BD618" s="50" t="str">
        <f ca="1">IF(ISBLANK(INDIRECT("D618"))," ",(INDIRECT("D618")))</f>
        <v xml:space="preserve"> </v>
      </c>
      <c r="BE618" s="50" t="str">
        <f ca="1">IF(ISBLANK(INDIRECT("E618"))," ",(INDIRECT("E618")))</f>
        <v xml:space="preserve"> </v>
      </c>
      <c r="BF618" s="50" t="str">
        <f ca="1">IF(ISBLANK(INDIRECT("F618"))," ",(INDIRECT("F618")))</f>
        <v xml:space="preserve"> </v>
      </c>
      <c r="BG618" s="50" t="str">
        <f ca="1">IF(ISBLANK(INDIRECT("G618"))," ",(INDIRECT("G618")))</f>
        <v xml:space="preserve"> </v>
      </c>
      <c r="BH618" s="50" t="str">
        <f ca="1">IF(ISBLANK(INDIRECT("H618"))," ",(INDIRECT("H618")))</f>
        <v xml:space="preserve"> </v>
      </c>
      <c r="BI618" s="50" t="str">
        <f ca="1">IF(ISBLANK(INDIRECT("I618"))," ",(INDIRECT("I618")))</f>
        <v xml:space="preserve"> </v>
      </c>
      <c r="BJ618" s="50" t="str">
        <f ca="1">IF(ISBLANK(INDIRECT("J618"))," ",(INDIRECT("J618")))</f>
        <v xml:space="preserve"> </v>
      </c>
      <c r="BK618" s="50" t="str">
        <f ca="1">IF(ISBLANK(INDIRECT("K618"))," ",(INDIRECT("K618")))</f>
        <v xml:space="preserve"> </v>
      </c>
      <c r="BL618" s="50" t="str">
        <f ca="1">IF(ISBLANK(INDIRECT("L618"))," ",(INDIRECT("L618")))</f>
        <v xml:space="preserve"> </v>
      </c>
      <c r="BM618" s="50" t="str">
        <f ca="1">IF(ISBLANK(INDIRECT("M618"))," ",(INDIRECT("M618")))</f>
        <v xml:space="preserve"> </v>
      </c>
      <c r="BN618" s="50" t="str">
        <f ca="1">IF(ISBLANK(INDIRECT("N618"))," ",(INDIRECT("N618")))</f>
        <v xml:space="preserve"> </v>
      </c>
      <c r="BO618" s="40" t="str">
        <f t="shared" ca="1" si="20"/>
        <v xml:space="preserve"> </v>
      </c>
      <c r="BP618" s="50" t="str">
        <f ca="1">IF(ISBLANK(INDIRECT("O618"))," ",(INDIRECT("O618")))</f>
        <v xml:space="preserve"> </v>
      </c>
      <c r="BQ618" s="50" t="str">
        <f ca="1">IF(ISBLANK(INDIRECT("P618"))," ",(INDIRECT("P618")))</f>
        <v xml:space="preserve"> </v>
      </c>
      <c r="BR618" s="50">
        <f ca="1">IF(ISBLANK(INDIRECT("Q618"))," ",(INDIRECT("Q618")))</f>
        <v>0</v>
      </c>
      <c r="BS618" s="50" t="str">
        <f ca="1">IF(ISBLANK(INDIRECT("R618"))," ",(INDIRECT("R618")))</f>
        <v xml:space="preserve"> </v>
      </c>
      <c r="BT618" s="50" t="str">
        <f ca="1">IF(ISBLANK(INDIRECT("S618"))," ",(INDIRECT("S618")))</f>
        <v xml:space="preserve"> </v>
      </c>
      <c r="BU618" s="40"/>
    </row>
    <row r="619" spans="1:73" x14ac:dyDescent="0.25">
      <c r="A619" s="379">
        <v>614</v>
      </c>
      <c r="B619" s="226"/>
      <c r="C619" s="227"/>
      <c r="D619" s="226"/>
      <c r="E619" s="227"/>
      <c r="F619" s="226"/>
      <c r="G619" s="226"/>
      <c r="H619" s="226"/>
      <c r="I619" s="226"/>
      <c r="J619" s="226"/>
      <c r="K619" s="226"/>
      <c r="L619" s="226"/>
      <c r="M619" s="226"/>
      <c r="N619" s="226"/>
      <c r="O619" s="235"/>
      <c r="P619" s="235"/>
      <c r="Q619" s="150">
        <f t="shared" si="21"/>
        <v>0</v>
      </c>
      <c r="R619" s="147"/>
      <c r="S619" s="226"/>
      <c r="BA619" s="50">
        <f ca="1">IF(ISBLANK(INDIRECT("A619"))," ",(INDIRECT("A619")))</f>
        <v>614</v>
      </c>
      <c r="BB619" s="50" t="str">
        <f ca="1">IF(ISBLANK(INDIRECT("B619"))," ",(INDIRECT("B619")))</f>
        <v xml:space="preserve"> </v>
      </c>
      <c r="BC619" s="50" t="str">
        <f ca="1">IF(ISBLANK(INDIRECT("C619"))," ",(INDIRECT("C619")))</f>
        <v xml:space="preserve"> </v>
      </c>
      <c r="BD619" s="50" t="str">
        <f ca="1">IF(ISBLANK(INDIRECT("D619"))," ",(INDIRECT("D619")))</f>
        <v xml:space="preserve"> </v>
      </c>
      <c r="BE619" s="50" t="str">
        <f ca="1">IF(ISBLANK(INDIRECT("E619"))," ",(INDIRECT("E619")))</f>
        <v xml:space="preserve"> </v>
      </c>
      <c r="BF619" s="50" t="str">
        <f ca="1">IF(ISBLANK(INDIRECT("F619"))," ",(INDIRECT("F619")))</f>
        <v xml:space="preserve"> </v>
      </c>
      <c r="BG619" s="50" t="str">
        <f ca="1">IF(ISBLANK(INDIRECT("G619"))," ",(INDIRECT("G619")))</f>
        <v xml:space="preserve"> </v>
      </c>
      <c r="BH619" s="50" t="str">
        <f ca="1">IF(ISBLANK(INDIRECT("H619"))," ",(INDIRECT("H619")))</f>
        <v xml:space="preserve"> </v>
      </c>
      <c r="BI619" s="50" t="str">
        <f ca="1">IF(ISBLANK(INDIRECT("I619"))," ",(INDIRECT("I619")))</f>
        <v xml:space="preserve"> </v>
      </c>
      <c r="BJ619" s="50" t="str">
        <f ca="1">IF(ISBLANK(INDIRECT("J619"))," ",(INDIRECT("J619")))</f>
        <v xml:space="preserve"> </v>
      </c>
      <c r="BK619" s="50" t="str">
        <f ca="1">IF(ISBLANK(INDIRECT("K619"))," ",(INDIRECT("K619")))</f>
        <v xml:space="preserve"> </v>
      </c>
      <c r="BL619" s="50" t="str">
        <f ca="1">IF(ISBLANK(INDIRECT("L619"))," ",(INDIRECT("L619")))</f>
        <v xml:space="preserve"> </v>
      </c>
      <c r="BM619" s="50" t="str">
        <f ca="1">IF(ISBLANK(INDIRECT("M619"))," ",(INDIRECT("M619")))</f>
        <v xml:space="preserve"> </v>
      </c>
      <c r="BN619" s="50" t="str">
        <f ca="1">IF(ISBLANK(INDIRECT("N619"))," ",(INDIRECT("N619")))</f>
        <v xml:space="preserve"> </v>
      </c>
      <c r="BO619" s="40" t="str">
        <f t="shared" ca="1" si="20"/>
        <v xml:space="preserve"> </v>
      </c>
      <c r="BP619" s="50" t="str">
        <f ca="1">IF(ISBLANK(INDIRECT("O619"))," ",(INDIRECT("O619")))</f>
        <v xml:space="preserve"> </v>
      </c>
      <c r="BQ619" s="50" t="str">
        <f ca="1">IF(ISBLANK(INDIRECT("P619"))," ",(INDIRECT("P619")))</f>
        <v xml:space="preserve"> </v>
      </c>
      <c r="BR619" s="50">
        <f ca="1">IF(ISBLANK(INDIRECT("Q619"))," ",(INDIRECT("Q619")))</f>
        <v>0</v>
      </c>
      <c r="BS619" s="50" t="str">
        <f ca="1">IF(ISBLANK(INDIRECT("R619"))," ",(INDIRECT("R619")))</f>
        <v xml:space="preserve"> </v>
      </c>
      <c r="BT619" s="50" t="str">
        <f ca="1">IF(ISBLANK(INDIRECT("S619"))," ",(INDIRECT("S619")))</f>
        <v xml:space="preserve"> </v>
      </c>
      <c r="BU619" s="40"/>
    </row>
    <row r="620" spans="1:73" x14ac:dyDescent="0.25">
      <c r="A620" s="379">
        <v>615</v>
      </c>
      <c r="B620" s="226"/>
      <c r="C620" s="227"/>
      <c r="D620" s="226"/>
      <c r="E620" s="227"/>
      <c r="F620" s="226"/>
      <c r="G620" s="226"/>
      <c r="H620" s="226"/>
      <c r="I620" s="226"/>
      <c r="J620" s="226"/>
      <c r="K620" s="226"/>
      <c r="L620" s="226"/>
      <c r="M620" s="226"/>
      <c r="N620" s="226"/>
      <c r="O620" s="235"/>
      <c r="P620" s="235"/>
      <c r="Q620" s="150">
        <f t="shared" si="21"/>
        <v>0</v>
      </c>
      <c r="R620" s="147"/>
      <c r="S620" s="226"/>
      <c r="BA620" s="50">
        <f ca="1">IF(ISBLANK(INDIRECT("A620"))," ",(INDIRECT("A620")))</f>
        <v>615</v>
      </c>
      <c r="BB620" s="50" t="str">
        <f ca="1">IF(ISBLANK(INDIRECT("B620"))," ",(INDIRECT("B620")))</f>
        <v xml:space="preserve"> </v>
      </c>
      <c r="BC620" s="50" t="str">
        <f ca="1">IF(ISBLANK(INDIRECT("C620"))," ",(INDIRECT("C620")))</f>
        <v xml:space="preserve"> </v>
      </c>
      <c r="BD620" s="50" t="str">
        <f ca="1">IF(ISBLANK(INDIRECT("D620"))," ",(INDIRECT("D620")))</f>
        <v xml:space="preserve"> </v>
      </c>
      <c r="BE620" s="50" t="str">
        <f ca="1">IF(ISBLANK(INDIRECT("E620"))," ",(INDIRECT("E620")))</f>
        <v xml:space="preserve"> </v>
      </c>
      <c r="BF620" s="50" t="str">
        <f ca="1">IF(ISBLANK(INDIRECT("F620"))," ",(INDIRECT("F620")))</f>
        <v xml:space="preserve"> </v>
      </c>
      <c r="BG620" s="50" t="str">
        <f ca="1">IF(ISBLANK(INDIRECT("G620"))," ",(INDIRECT("G620")))</f>
        <v xml:space="preserve"> </v>
      </c>
      <c r="BH620" s="50" t="str">
        <f ca="1">IF(ISBLANK(INDIRECT("H620"))," ",(INDIRECT("H620")))</f>
        <v xml:space="preserve"> </v>
      </c>
      <c r="BI620" s="50" t="str">
        <f ca="1">IF(ISBLANK(INDIRECT("I620"))," ",(INDIRECT("I620")))</f>
        <v xml:space="preserve"> </v>
      </c>
      <c r="BJ620" s="50" t="str">
        <f ca="1">IF(ISBLANK(INDIRECT("J620"))," ",(INDIRECT("J620")))</f>
        <v xml:space="preserve"> </v>
      </c>
      <c r="BK620" s="50" t="str">
        <f ca="1">IF(ISBLANK(INDIRECT("K620"))," ",(INDIRECT("K620")))</f>
        <v xml:space="preserve"> </v>
      </c>
      <c r="BL620" s="50" t="str">
        <f ca="1">IF(ISBLANK(INDIRECT("L620"))," ",(INDIRECT("L620")))</f>
        <v xml:space="preserve"> </v>
      </c>
      <c r="BM620" s="50" t="str">
        <f ca="1">IF(ISBLANK(INDIRECT("M620"))," ",(INDIRECT("M620")))</f>
        <v xml:space="preserve"> </v>
      </c>
      <c r="BN620" s="50" t="str">
        <f ca="1">IF(ISBLANK(INDIRECT("N620"))," ",(INDIRECT("N620")))</f>
        <v xml:space="preserve"> </v>
      </c>
      <c r="BO620" s="40" t="str">
        <f t="shared" ca="1" si="20"/>
        <v xml:space="preserve"> </v>
      </c>
      <c r="BP620" s="50" t="str">
        <f ca="1">IF(ISBLANK(INDIRECT("O620"))," ",(INDIRECT("O620")))</f>
        <v xml:space="preserve"> </v>
      </c>
      <c r="BQ620" s="50" t="str">
        <f ca="1">IF(ISBLANK(INDIRECT("P620"))," ",(INDIRECT("P620")))</f>
        <v xml:space="preserve"> </v>
      </c>
      <c r="BR620" s="50">
        <f ca="1">IF(ISBLANK(INDIRECT("Q620"))," ",(INDIRECT("Q620")))</f>
        <v>0</v>
      </c>
      <c r="BS620" s="50" t="str">
        <f ca="1">IF(ISBLANK(INDIRECT("R620"))," ",(INDIRECT("R620")))</f>
        <v xml:space="preserve"> </v>
      </c>
      <c r="BT620" s="50" t="str">
        <f ca="1">IF(ISBLANK(INDIRECT("S620"))," ",(INDIRECT("S620")))</f>
        <v xml:space="preserve"> </v>
      </c>
      <c r="BU620" s="40"/>
    </row>
    <row r="621" spans="1:73" x14ac:dyDescent="0.25">
      <c r="A621" s="379">
        <v>616</v>
      </c>
      <c r="B621" s="226"/>
      <c r="C621" s="227"/>
      <c r="D621" s="226"/>
      <c r="E621" s="227"/>
      <c r="F621" s="226"/>
      <c r="G621" s="226"/>
      <c r="H621" s="226"/>
      <c r="I621" s="226"/>
      <c r="J621" s="226"/>
      <c r="K621" s="226"/>
      <c r="L621" s="226"/>
      <c r="M621" s="226"/>
      <c r="N621" s="226"/>
      <c r="O621" s="235"/>
      <c r="P621" s="235"/>
      <c r="Q621" s="150">
        <f t="shared" si="21"/>
        <v>0</v>
      </c>
      <c r="R621" s="147"/>
      <c r="S621" s="226"/>
      <c r="BA621" s="50">
        <f ca="1">IF(ISBLANK(INDIRECT("A621"))," ",(INDIRECT("A621")))</f>
        <v>616</v>
      </c>
      <c r="BB621" s="50" t="str">
        <f ca="1">IF(ISBLANK(INDIRECT("B621"))," ",(INDIRECT("B621")))</f>
        <v xml:space="preserve"> </v>
      </c>
      <c r="BC621" s="50" t="str">
        <f ca="1">IF(ISBLANK(INDIRECT("C621"))," ",(INDIRECT("C621")))</f>
        <v xml:space="preserve"> </v>
      </c>
      <c r="BD621" s="50" t="str">
        <f ca="1">IF(ISBLANK(INDIRECT("D621"))," ",(INDIRECT("D621")))</f>
        <v xml:space="preserve"> </v>
      </c>
      <c r="BE621" s="50" t="str">
        <f ca="1">IF(ISBLANK(INDIRECT("E621"))," ",(INDIRECT("E621")))</f>
        <v xml:space="preserve"> </v>
      </c>
      <c r="BF621" s="50" t="str">
        <f ca="1">IF(ISBLANK(INDIRECT("F621"))," ",(INDIRECT("F621")))</f>
        <v xml:space="preserve"> </v>
      </c>
      <c r="BG621" s="50" t="str">
        <f ca="1">IF(ISBLANK(INDIRECT("G621"))," ",(INDIRECT("G621")))</f>
        <v xml:space="preserve"> </v>
      </c>
      <c r="BH621" s="50" t="str">
        <f ca="1">IF(ISBLANK(INDIRECT("H621"))," ",(INDIRECT("H621")))</f>
        <v xml:space="preserve"> </v>
      </c>
      <c r="BI621" s="50" t="str">
        <f ca="1">IF(ISBLANK(INDIRECT("I621"))," ",(INDIRECT("I621")))</f>
        <v xml:space="preserve"> </v>
      </c>
      <c r="BJ621" s="50" t="str">
        <f ca="1">IF(ISBLANK(INDIRECT("J621"))," ",(INDIRECT("J621")))</f>
        <v xml:space="preserve"> </v>
      </c>
      <c r="BK621" s="50" t="str">
        <f ca="1">IF(ISBLANK(INDIRECT("K621"))," ",(INDIRECT("K621")))</f>
        <v xml:space="preserve"> </v>
      </c>
      <c r="BL621" s="50" t="str">
        <f ca="1">IF(ISBLANK(INDIRECT("L621"))," ",(INDIRECT("L621")))</f>
        <v xml:space="preserve"> </v>
      </c>
      <c r="BM621" s="50" t="str">
        <f ca="1">IF(ISBLANK(INDIRECT("M621"))," ",(INDIRECT("M621")))</f>
        <v xml:space="preserve"> </v>
      </c>
      <c r="BN621" s="50" t="str">
        <f ca="1">IF(ISBLANK(INDIRECT("N621"))," ",(INDIRECT("N621")))</f>
        <v xml:space="preserve"> </v>
      </c>
      <c r="BO621" s="40" t="str">
        <f t="shared" ca="1" si="20"/>
        <v xml:space="preserve"> </v>
      </c>
      <c r="BP621" s="50" t="str">
        <f ca="1">IF(ISBLANK(INDIRECT("O621"))," ",(INDIRECT("O621")))</f>
        <v xml:space="preserve"> </v>
      </c>
      <c r="BQ621" s="50" t="str">
        <f ca="1">IF(ISBLANK(INDIRECT("P621"))," ",(INDIRECT("P621")))</f>
        <v xml:space="preserve"> </v>
      </c>
      <c r="BR621" s="50">
        <f ca="1">IF(ISBLANK(INDIRECT("Q621"))," ",(INDIRECT("Q621")))</f>
        <v>0</v>
      </c>
      <c r="BS621" s="50" t="str">
        <f ca="1">IF(ISBLANK(INDIRECT("R621"))," ",(INDIRECT("R621")))</f>
        <v xml:space="preserve"> </v>
      </c>
      <c r="BT621" s="50" t="str">
        <f ca="1">IF(ISBLANK(INDIRECT("S621"))," ",(INDIRECT("S621")))</f>
        <v xml:space="preserve"> </v>
      </c>
      <c r="BU621" s="40"/>
    </row>
    <row r="622" spans="1:73" x14ac:dyDescent="0.25">
      <c r="A622" s="379">
        <v>617</v>
      </c>
      <c r="B622" s="226"/>
      <c r="C622" s="227"/>
      <c r="D622" s="226"/>
      <c r="E622" s="227"/>
      <c r="F622" s="226"/>
      <c r="G622" s="226"/>
      <c r="H622" s="226"/>
      <c r="I622" s="226"/>
      <c r="J622" s="226"/>
      <c r="K622" s="226"/>
      <c r="L622" s="226"/>
      <c r="M622" s="226"/>
      <c r="N622" s="226"/>
      <c r="O622" s="235"/>
      <c r="P622" s="235"/>
      <c r="Q622" s="150">
        <f t="shared" si="21"/>
        <v>0</v>
      </c>
      <c r="R622" s="147"/>
      <c r="S622" s="226"/>
      <c r="BA622" s="50">
        <f ca="1">IF(ISBLANK(INDIRECT("A622"))," ",(INDIRECT("A622")))</f>
        <v>617</v>
      </c>
      <c r="BB622" s="50" t="str">
        <f ca="1">IF(ISBLANK(INDIRECT("B622"))," ",(INDIRECT("B622")))</f>
        <v xml:space="preserve"> </v>
      </c>
      <c r="BC622" s="50" t="str">
        <f ca="1">IF(ISBLANK(INDIRECT("C622"))," ",(INDIRECT("C622")))</f>
        <v xml:space="preserve"> </v>
      </c>
      <c r="BD622" s="50" t="str">
        <f ca="1">IF(ISBLANK(INDIRECT("D622"))," ",(INDIRECT("D622")))</f>
        <v xml:space="preserve"> </v>
      </c>
      <c r="BE622" s="50" t="str">
        <f ca="1">IF(ISBLANK(INDIRECT("E622"))," ",(INDIRECT("E622")))</f>
        <v xml:space="preserve"> </v>
      </c>
      <c r="BF622" s="50" t="str">
        <f ca="1">IF(ISBLANK(INDIRECT("F622"))," ",(INDIRECT("F622")))</f>
        <v xml:space="preserve"> </v>
      </c>
      <c r="BG622" s="50" t="str">
        <f ca="1">IF(ISBLANK(INDIRECT("G622"))," ",(INDIRECT("G622")))</f>
        <v xml:space="preserve"> </v>
      </c>
      <c r="BH622" s="50" t="str">
        <f ca="1">IF(ISBLANK(INDIRECT("H622"))," ",(INDIRECT("H622")))</f>
        <v xml:space="preserve"> </v>
      </c>
      <c r="BI622" s="50" t="str">
        <f ca="1">IF(ISBLANK(INDIRECT("I622"))," ",(INDIRECT("I622")))</f>
        <v xml:space="preserve"> </v>
      </c>
      <c r="BJ622" s="50" t="str">
        <f ca="1">IF(ISBLANK(INDIRECT("J622"))," ",(INDIRECT("J622")))</f>
        <v xml:space="preserve"> </v>
      </c>
      <c r="BK622" s="50" t="str">
        <f ca="1">IF(ISBLANK(INDIRECT("K622"))," ",(INDIRECT("K622")))</f>
        <v xml:space="preserve"> </v>
      </c>
      <c r="BL622" s="50" t="str">
        <f ca="1">IF(ISBLANK(INDIRECT("L622"))," ",(INDIRECT("L622")))</f>
        <v xml:space="preserve"> </v>
      </c>
      <c r="BM622" s="50" t="str">
        <f ca="1">IF(ISBLANK(INDIRECT("M622"))," ",(INDIRECT("M622")))</f>
        <v xml:space="preserve"> </v>
      </c>
      <c r="BN622" s="50" t="str">
        <f ca="1">IF(ISBLANK(INDIRECT("N622"))," ",(INDIRECT("N622")))</f>
        <v xml:space="preserve"> </v>
      </c>
      <c r="BO622" s="40" t="str">
        <f t="shared" ca="1" si="20"/>
        <v xml:space="preserve"> </v>
      </c>
      <c r="BP622" s="50" t="str">
        <f ca="1">IF(ISBLANK(INDIRECT("O622"))," ",(INDIRECT("O622")))</f>
        <v xml:space="preserve"> </v>
      </c>
      <c r="BQ622" s="50" t="str">
        <f ca="1">IF(ISBLANK(INDIRECT("P622"))," ",(INDIRECT("P622")))</f>
        <v xml:space="preserve"> </v>
      </c>
      <c r="BR622" s="50">
        <f ca="1">IF(ISBLANK(INDIRECT("Q622"))," ",(INDIRECT("Q622")))</f>
        <v>0</v>
      </c>
      <c r="BS622" s="50" t="str">
        <f ca="1">IF(ISBLANK(INDIRECT("R622"))," ",(INDIRECT("R622")))</f>
        <v xml:space="preserve"> </v>
      </c>
      <c r="BT622" s="50" t="str">
        <f ca="1">IF(ISBLANK(INDIRECT("S622"))," ",(INDIRECT("S622")))</f>
        <v xml:space="preserve"> </v>
      </c>
      <c r="BU622" s="40"/>
    </row>
    <row r="623" spans="1:73" x14ac:dyDescent="0.25">
      <c r="A623" s="379">
        <v>618</v>
      </c>
      <c r="B623" s="226"/>
      <c r="C623" s="227"/>
      <c r="D623" s="226"/>
      <c r="E623" s="227"/>
      <c r="F623" s="226"/>
      <c r="G623" s="226"/>
      <c r="H623" s="226"/>
      <c r="I623" s="226"/>
      <c r="J623" s="226"/>
      <c r="K623" s="226"/>
      <c r="L623" s="226"/>
      <c r="M623" s="226"/>
      <c r="N623" s="226"/>
      <c r="O623" s="235"/>
      <c r="P623" s="235"/>
      <c r="Q623" s="150">
        <f t="shared" si="21"/>
        <v>0</v>
      </c>
      <c r="R623" s="147"/>
      <c r="S623" s="226"/>
      <c r="BA623" s="50">
        <f ca="1">IF(ISBLANK(INDIRECT("A623"))," ",(INDIRECT("A623")))</f>
        <v>618</v>
      </c>
      <c r="BB623" s="50" t="str">
        <f ca="1">IF(ISBLANK(INDIRECT("B623"))," ",(INDIRECT("B623")))</f>
        <v xml:space="preserve"> </v>
      </c>
      <c r="BC623" s="50" t="str">
        <f ca="1">IF(ISBLANK(INDIRECT("C623"))," ",(INDIRECT("C623")))</f>
        <v xml:space="preserve"> </v>
      </c>
      <c r="BD623" s="50" t="str">
        <f ca="1">IF(ISBLANK(INDIRECT("D623"))," ",(INDIRECT("D623")))</f>
        <v xml:space="preserve"> </v>
      </c>
      <c r="BE623" s="50" t="str">
        <f ca="1">IF(ISBLANK(INDIRECT("E623"))," ",(INDIRECT("E623")))</f>
        <v xml:space="preserve"> </v>
      </c>
      <c r="BF623" s="50" t="str">
        <f ca="1">IF(ISBLANK(INDIRECT("F623"))," ",(INDIRECT("F623")))</f>
        <v xml:space="preserve"> </v>
      </c>
      <c r="BG623" s="50" t="str">
        <f ca="1">IF(ISBLANK(INDIRECT("G623"))," ",(INDIRECT("G623")))</f>
        <v xml:space="preserve"> </v>
      </c>
      <c r="BH623" s="50" t="str">
        <f ca="1">IF(ISBLANK(INDIRECT("H623"))," ",(INDIRECT("H623")))</f>
        <v xml:space="preserve"> </v>
      </c>
      <c r="BI623" s="50" t="str">
        <f ca="1">IF(ISBLANK(INDIRECT("I623"))," ",(INDIRECT("I623")))</f>
        <v xml:space="preserve"> </v>
      </c>
      <c r="BJ623" s="50" t="str">
        <f ca="1">IF(ISBLANK(INDIRECT("J623"))," ",(INDIRECT("J623")))</f>
        <v xml:space="preserve"> </v>
      </c>
      <c r="BK623" s="50" t="str">
        <f ca="1">IF(ISBLANK(INDIRECT("K623"))," ",(INDIRECT("K623")))</f>
        <v xml:space="preserve"> </v>
      </c>
      <c r="BL623" s="50" t="str">
        <f ca="1">IF(ISBLANK(INDIRECT("L623"))," ",(INDIRECT("L623")))</f>
        <v xml:space="preserve"> </v>
      </c>
      <c r="BM623" s="50" t="str">
        <f ca="1">IF(ISBLANK(INDIRECT("M623"))," ",(INDIRECT("M623")))</f>
        <v xml:space="preserve"> </v>
      </c>
      <c r="BN623" s="50" t="str">
        <f ca="1">IF(ISBLANK(INDIRECT("N623"))," ",(INDIRECT("N623")))</f>
        <v xml:space="preserve"> </v>
      </c>
      <c r="BO623" s="40" t="str">
        <f t="shared" ca="1" si="20"/>
        <v xml:space="preserve"> </v>
      </c>
      <c r="BP623" s="50" t="str">
        <f ca="1">IF(ISBLANK(INDIRECT("O623"))," ",(INDIRECT("O623")))</f>
        <v xml:space="preserve"> </v>
      </c>
      <c r="BQ623" s="50" t="str">
        <f ca="1">IF(ISBLANK(INDIRECT("P623"))," ",(INDIRECT("P623")))</f>
        <v xml:space="preserve"> </v>
      </c>
      <c r="BR623" s="50">
        <f ca="1">IF(ISBLANK(INDIRECT("Q623"))," ",(INDIRECT("Q623")))</f>
        <v>0</v>
      </c>
      <c r="BS623" s="50" t="str">
        <f ca="1">IF(ISBLANK(INDIRECT("R623"))," ",(INDIRECT("R623")))</f>
        <v xml:space="preserve"> </v>
      </c>
      <c r="BT623" s="50" t="str">
        <f ca="1">IF(ISBLANK(INDIRECT("S623"))," ",(INDIRECT("S623")))</f>
        <v xml:space="preserve"> </v>
      </c>
      <c r="BU623" s="40"/>
    </row>
    <row r="624" spans="1:73" x14ac:dyDescent="0.25">
      <c r="A624" s="379">
        <v>619</v>
      </c>
      <c r="B624" s="226"/>
      <c r="C624" s="227"/>
      <c r="D624" s="226"/>
      <c r="E624" s="227"/>
      <c r="F624" s="226"/>
      <c r="G624" s="226"/>
      <c r="H624" s="226"/>
      <c r="I624" s="226"/>
      <c r="J624" s="226"/>
      <c r="K624" s="226"/>
      <c r="L624" s="226"/>
      <c r="M624" s="226"/>
      <c r="N624" s="226"/>
      <c r="O624" s="235"/>
      <c r="P624" s="235"/>
      <c r="Q624" s="150">
        <f t="shared" si="21"/>
        <v>0</v>
      </c>
      <c r="R624" s="147"/>
      <c r="S624" s="226"/>
      <c r="BA624" s="50">
        <f ca="1">IF(ISBLANK(INDIRECT("A624"))," ",(INDIRECT("A624")))</f>
        <v>619</v>
      </c>
      <c r="BB624" s="50" t="str">
        <f ca="1">IF(ISBLANK(INDIRECT("B624"))," ",(INDIRECT("B624")))</f>
        <v xml:space="preserve"> </v>
      </c>
      <c r="BC624" s="50" t="str">
        <f ca="1">IF(ISBLANK(INDIRECT("C624"))," ",(INDIRECT("C624")))</f>
        <v xml:space="preserve"> </v>
      </c>
      <c r="BD624" s="50" t="str">
        <f ca="1">IF(ISBLANK(INDIRECT("D624"))," ",(INDIRECT("D624")))</f>
        <v xml:space="preserve"> </v>
      </c>
      <c r="BE624" s="50" t="str">
        <f ca="1">IF(ISBLANK(INDIRECT("E624"))," ",(INDIRECT("E624")))</f>
        <v xml:space="preserve"> </v>
      </c>
      <c r="BF624" s="50" t="str">
        <f ca="1">IF(ISBLANK(INDIRECT("F624"))," ",(INDIRECT("F624")))</f>
        <v xml:space="preserve"> </v>
      </c>
      <c r="BG624" s="50" t="str">
        <f ca="1">IF(ISBLANK(INDIRECT("G624"))," ",(INDIRECT("G624")))</f>
        <v xml:space="preserve"> </v>
      </c>
      <c r="BH624" s="50" t="str">
        <f ca="1">IF(ISBLANK(INDIRECT("H624"))," ",(INDIRECT("H624")))</f>
        <v xml:space="preserve"> </v>
      </c>
      <c r="BI624" s="50" t="str">
        <f ca="1">IF(ISBLANK(INDIRECT("I624"))," ",(INDIRECT("I624")))</f>
        <v xml:space="preserve"> </v>
      </c>
      <c r="BJ624" s="50" t="str">
        <f ca="1">IF(ISBLANK(INDIRECT("J624"))," ",(INDIRECT("J624")))</f>
        <v xml:space="preserve"> </v>
      </c>
      <c r="BK624" s="50" t="str">
        <f ca="1">IF(ISBLANK(INDIRECT("K624"))," ",(INDIRECT("K624")))</f>
        <v xml:space="preserve"> </v>
      </c>
      <c r="BL624" s="50" t="str">
        <f ca="1">IF(ISBLANK(INDIRECT("L624"))," ",(INDIRECT("L624")))</f>
        <v xml:space="preserve"> </v>
      </c>
      <c r="BM624" s="50" t="str">
        <f ca="1">IF(ISBLANK(INDIRECT("M624"))," ",(INDIRECT("M624")))</f>
        <v xml:space="preserve"> </v>
      </c>
      <c r="BN624" s="50" t="str">
        <f ca="1">IF(ISBLANK(INDIRECT("N624"))," ",(INDIRECT("N624")))</f>
        <v xml:space="preserve"> </v>
      </c>
      <c r="BO624" s="40" t="str">
        <f t="shared" ca="1" si="20"/>
        <v xml:space="preserve"> </v>
      </c>
      <c r="BP624" s="50" t="str">
        <f ca="1">IF(ISBLANK(INDIRECT("O624"))," ",(INDIRECT("O624")))</f>
        <v xml:space="preserve"> </v>
      </c>
      <c r="BQ624" s="50" t="str">
        <f ca="1">IF(ISBLANK(INDIRECT("P624"))," ",(INDIRECT("P624")))</f>
        <v xml:space="preserve"> </v>
      </c>
      <c r="BR624" s="50">
        <f ca="1">IF(ISBLANK(INDIRECT("Q624"))," ",(INDIRECT("Q624")))</f>
        <v>0</v>
      </c>
      <c r="BS624" s="50" t="str">
        <f ca="1">IF(ISBLANK(INDIRECT("R624"))," ",(INDIRECT("R624")))</f>
        <v xml:space="preserve"> </v>
      </c>
      <c r="BT624" s="50" t="str">
        <f ca="1">IF(ISBLANK(INDIRECT("S624"))," ",(INDIRECT("S624")))</f>
        <v xml:space="preserve"> </v>
      </c>
      <c r="BU624" s="40"/>
    </row>
    <row r="625" spans="1:73" x14ac:dyDescent="0.25">
      <c r="A625" s="379">
        <v>620</v>
      </c>
      <c r="B625" s="226"/>
      <c r="C625" s="227"/>
      <c r="D625" s="226"/>
      <c r="E625" s="227"/>
      <c r="F625" s="226"/>
      <c r="G625" s="226"/>
      <c r="H625" s="226"/>
      <c r="I625" s="226"/>
      <c r="J625" s="226"/>
      <c r="K625" s="226"/>
      <c r="L625" s="226"/>
      <c r="M625" s="226"/>
      <c r="N625" s="226"/>
      <c r="O625" s="235"/>
      <c r="P625" s="235"/>
      <c r="Q625" s="150">
        <f t="shared" si="21"/>
        <v>0</v>
      </c>
      <c r="R625" s="147"/>
      <c r="S625" s="226"/>
      <c r="BA625" s="50">
        <f ca="1">IF(ISBLANK(INDIRECT("A625"))," ",(INDIRECT("A625")))</f>
        <v>620</v>
      </c>
      <c r="BB625" s="50" t="str">
        <f ca="1">IF(ISBLANK(INDIRECT("B625"))," ",(INDIRECT("B625")))</f>
        <v xml:space="preserve"> </v>
      </c>
      <c r="BC625" s="50" t="str">
        <f ca="1">IF(ISBLANK(INDIRECT("C625"))," ",(INDIRECT("C625")))</f>
        <v xml:space="preserve"> </v>
      </c>
      <c r="BD625" s="50" t="str">
        <f ca="1">IF(ISBLANK(INDIRECT("D625"))," ",(INDIRECT("D625")))</f>
        <v xml:space="preserve"> </v>
      </c>
      <c r="BE625" s="50" t="str">
        <f ca="1">IF(ISBLANK(INDIRECT("E625"))," ",(INDIRECT("E625")))</f>
        <v xml:space="preserve"> </v>
      </c>
      <c r="BF625" s="50" t="str">
        <f ca="1">IF(ISBLANK(INDIRECT("F625"))," ",(INDIRECT("F625")))</f>
        <v xml:space="preserve"> </v>
      </c>
      <c r="BG625" s="50" t="str">
        <f ca="1">IF(ISBLANK(INDIRECT("G625"))," ",(INDIRECT("G625")))</f>
        <v xml:space="preserve"> </v>
      </c>
      <c r="BH625" s="50" t="str">
        <f ca="1">IF(ISBLANK(INDIRECT("H625"))," ",(INDIRECT("H625")))</f>
        <v xml:space="preserve"> </v>
      </c>
      <c r="BI625" s="50" t="str">
        <f ca="1">IF(ISBLANK(INDIRECT("I625"))," ",(INDIRECT("I625")))</f>
        <v xml:space="preserve"> </v>
      </c>
      <c r="BJ625" s="50" t="str">
        <f ca="1">IF(ISBLANK(INDIRECT("J625"))," ",(INDIRECT("J625")))</f>
        <v xml:space="preserve"> </v>
      </c>
      <c r="BK625" s="50" t="str">
        <f ca="1">IF(ISBLANK(INDIRECT("K625"))," ",(INDIRECT("K625")))</f>
        <v xml:space="preserve"> </v>
      </c>
      <c r="BL625" s="50" t="str">
        <f ca="1">IF(ISBLANK(INDIRECT("L625"))," ",(INDIRECT("L625")))</f>
        <v xml:space="preserve"> </v>
      </c>
      <c r="BM625" s="50" t="str">
        <f ca="1">IF(ISBLANK(INDIRECT("M625"))," ",(INDIRECT("M625")))</f>
        <v xml:space="preserve"> </v>
      </c>
      <c r="BN625" s="50" t="str">
        <f ca="1">IF(ISBLANK(INDIRECT("N625"))," ",(INDIRECT("N625")))</f>
        <v xml:space="preserve"> </v>
      </c>
      <c r="BO625" s="40" t="str">
        <f t="shared" ca="1" si="20"/>
        <v xml:space="preserve"> </v>
      </c>
      <c r="BP625" s="50" t="str">
        <f ca="1">IF(ISBLANK(INDIRECT("O625"))," ",(INDIRECT("O625")))</f>
        <v xml:space="preserve"> </v>
      </c>
      <c r="BQ625" s="50" t="str">
        <f ca="1">IF(ISBLANK(INDIRECT("P625"))," ",(INDIRECT("P625")))</f>
        <v xml:space="preserve"> </v>
      </c>
      <c r="BR625" s="50">
        <f ca="1">IF(ISBLANK(INDIRECT("Q625"))," ",(INDIRECT("Q625")))</f>
        <v>0</v>
      </c>
      <c r="BS625" s="50" t="str">
        <f ca="1">IF(ISBLANK(INDIRECT("R625"))," ",(INDIRECT("R625")))</f>
        <v xml:space="preserve"> </v>
      </c>
      <c r="BT625" s="50" t="str">
        <f ca="1">IF(ISBLANK(INDIRECT("S625"))," ",(INDIRECT("S625")))</f>
        <v xml:space="preserve"> </v>
      </c>
      <c r="BU625" s="40"/>
    </row>
    <row r="626" spans="1:73" x14ac:dyDescent="0.25">
      <c r="A626" s="379">
        <v>621</v>
      </c>
      <c r="B626" s="226"/>
      <c r="C626" s="227"/>
      <c r="D626" s="226"/>
      <c r="E626" s="227"/>
      <c r="F626" s="226"/>
      <c r="G626" s="226"/>
      <c r="H626" s="226"/>
      <c r="I626" s="226"/>
      <c r="J626" s="226"/>
      <c r="K626" s="226"/>
      <c r="L626" s="226"/>
      <c r="M626" s="226"/>
      <c r="N626" s="226"/>
      <c r="O626" s="235"/>
      <c r="P626" s="235"/>
      <c r="Q626" s="150">
        <f t="shared" si="21"/>
        <v>0</v>
      </c>
      <c r="R626" s="147"/>
      <c r="S626" s="226"/>
      <c r="BA626" s="50">
        <f ca="1">IF(ISBLANK(INDIRECT("A626"))," ",(INDIRECT("A626")))</f>
        <v>621</v>
      </c>
      <c r="BB626" s="50" t="str">
        <f ca="1">IF(ISBLANK(INDIRECT("B626"))," ",(INDIRECT("B626")))</f>
        <v xml:space="preserve"> </v>
      </c>
      <c r="BC626" s="50" t="str">
        <f ca="1">IF(ISBLANK(INDIRECT("C626"))," ",(INDIRECT("C626")))</f>
        <v xml:space="preserve"> </v>
      </c>
      <c r="BD626" s="50" t="str">
        <f ca="1">IF(ISBLANK(INDIRECT("D626"))," ",(INDIRECT("D626")))</f>
        <v xml:space="preserve"> </v>
      </c>
      <c r="BE626" s="50" t="str">
        <f ca="1">IF(ISBLANK(INDIRECT("E626"))," ",(INDIRECT("E626")))</f>
        <v xml:space="preserve"> </v>
      </c>
      <c r="BF626" s="50" t="str">
        <f ca="1">IF(ISBLANK(INDIRECT("F626"))," ",(INDIRECT("F626")))</f>
        <v xml:space="preserve"> </v>
      </c>
      <c r="BG626" s="50" t="str">
        <f ca="1">IF(ISBLANK(INDIRECT("G626"))," ",(INDIRECT("G626")))</f>
        <v xml:space="preserve"> </v>
      </c>
      <c r="BH626" s="50" t="str">
        <f ca="1">IF(ISBLANK(INDIRECT("H626"))," ",(INDIRECT("H626")))</f>
        <v xml:space="preserve"> </v>
      </c>
      <c r="BI626" s="50" t="str">
        <f ca="1">IF(ISBLANK(INDIRECT("I626"))," ",(INDIRECT("I626")))</f>
        <v xml:space="preserve"> </v>
      </c>
      <c r="BJ626" s="50" t="str">
        <f ca="1">IF(ISBLANK(INDIRECT("J626"))," ",(INDIRECT("J626")))</f>
        <v xml:space="preserve"> </v>
      </c>
      <c r="BK626" s="50" t="str">
        <f ca="1">IF(ISBLANK(INDIRECT("K626"))," ",(INDIRECT("K626")))</f>
        <v xml:space="preserve"> </v>
      </c>
      <c r="BL626" s="50" t="str">
        <f ca="1">IF(ISBLANK(INDIRECT("L626"))," ",(INDIRECT("L626")))</f>
        <v xml:space="preserve"> </v>
      </c>
      <c r="BM626" s="50" t="str">
        <f ca="1">IF(ISBLANK(INDIRECT("M626"))," ",(INDIRECT("M626")))</f>
        <v xml:space="preserve"> </v>
      </c>
      <c r="BN626" s="50" t="str">
        <f ca="1">IF(ISBLANK(INDIRECT("N626"))," ",(INDIRECT("N626")))</f>
        <v xml:space="preserve"> </v>
      </c>
      <c r="BO626" s="40" t="str">
        <f t="shared" ca="1" si="20"/>
        <v xml:space="preserve"> </v>
      </c>
      <c r="BP626" s="50" t="str">
        <f ca="1">IF(ISBLANK(INDIRECT("O626"))," ",(INDIRECT("O626")))</f>
        <v xml:space="preserve"> </v>
      </c>
      <c r="BQ626" s="50" t="str">
        <f ca="1">IF(ISBLANK(INDIRECT("P626"))," ",(INDIRECT("P626")))</f>
        <v xml:space="preserve"> </v>
      </c>
      <c r="BR626" s="50">
        <f ca="1">IF(ISBLANK(INDIRECT("Q626"))," ",(INDIRECT("Q626")))</f>
        <v>0</v>
      </c>
      <c r="BS626" s="50" t="str">
        <f ca="1">IF(ISBLANK(INDIRECT("R626"))," ",(INDIRECT("R626")))</f>
        <v xml:space="preserve"> </v>
      </c>
      <c r="BT626" s="50" t="str">
        <f ca="1">IF(ISBLANK(INDIRECT("S626"))," ",(INDIRECT("S626")))</f>
        <v xml:space="preserve"> </v>
      </c>
      <c r="BU626" s="40"/>
    </row>
    <row r="627" spans="1:73" x14ac:dyDescent="0.25">
      <c r="A627" s="379">
        <v>622</v>
      </c>
      <c r="B627" s="226"/>
      <c r="C627" s="227"/>
      <c r="D627" s="226"/>
      <c r="E627" s="227"/>
      <c r="F627" s="226"/>
      <c r="G627" s="226"/>
      <c r="H627" s="226"/>
      <c r="I627" s="226"/>
      <c r="J627" s="226"/>
      <c r="K627" s="226"/>
      <c r="L627" s="226"/>
      <c r="M627" s="226"/>
      <c r="N627" s="226"/>
      <c r="O627" s="235"/>
      <c r="P627" s="235"/>
      <c r="Q627" s="150">
        <f t="shared" si="21"/>
        <v>0</v>
      </c>
      <c r="R627" s="147"/>
      <c r="S627" s="226"/>
      <c r="BA627" s="50">
        <f ca="1">IF(ISBLANK(INDIRECT("A627"))," ",(INDIRECT("A627")))</f>
        <v>622</v>
      </c>
      <c r="BB627" s="50" t="str">
        <f ca="1">IF(ISBLANK(INDIRECT("B627"))," ",(INDIRECT("B627")))</f>
        <v xml:space="preserve"> </v>
      </c>
      <c r="BC627" s="50" t="str">
        <f ca="1">IF(ISBLANK(INDIRECT("C627"))," ",(INDIRECT("C627")))</f>
        <v xml:space="preserve"> </v>
      </c>
      <c r="BD627" s="50" t="str">
        <f ca="1">IF(ISBLANK(INDIRECT("D627"))," ",(INDIRECT("D627")))</f>
        <v xml:space="preserve"> </v>
      </c>
      <c r="BE627" s="50" t="str">
        <f ca="1">IF(ISBLANK(INDIRECT("E627"))," ",(INDIRECT("E627")))</f>
        <v xml:space="preserve"> </v>
      </c>
      <c r="BF627" s="50" t="str">
        <f ca="1">IF(ISBLANK(INDIRECT("F627"))," ",(INDIRECT("F627")))</f>
        <v xml:space="preserve"> </v>
      </c>
      <c r="BG627" s="50" t="str">
        <f ca="1">IF(ISBLANK(INDIRECT("G627"))," ",(INDIRECT("G627")))</f>
        <v xml:space="preserve"> </v>
      </c>
      <c r="BH627" s="50" t="str">
        <f ca="1">IF(ISBLANK(INDIRECT("H627"))," ",(INDIRECT("H627")))</f>
        <v xml:space="preserve"> </v>
      </c>
      <c r="BI627" s="50" t="str">
        <f ca="1">IF(ISBLANK(INDIRECT("I627"))," ",(INDIRECT("I627")))</f>
        <v xml:space="preserve"> </v>
      </c>
      <c r="BJ627" s="50" t="str">
        <f ca="1">IF(ISBLANK(INDIRECT("J627"))," ",(INDIRECT("J627")))</f>
        <v xml:space="preserve"> </v>
      </c>
      <c r="BK627" s="50" t="str">
        <f ca="1">IF(ISBLANK(INDIRECT("K627"))," ",(INDIRECT("K627")))</f>
        <v xml:space="preserve"> </v>
      </c>
      <c r="BL627" s="50" t="str">
        <f ca="1">IF(ISBLANK(INDIRECT("L627"))," ",(INDIRECT("L627")))</f>
        <v xml:space="preserve"> </v>
      </c>
      <c r="BM627" s="50" t="str">
        <f ca="1">IF(ISBLANK(INDIRECT("M627"))," ",(INDIRECT("M627")))</f>
        <v xml:space="preserve"> </v>
      </c>
      <c r="BN627" s="50" t="str">
        <f ca="1">IF(ISBLANK(INDIRECT("N627"))," ",(INDIRECT("N627")))</f>
        <v xml:space="preserve"> </v>
      </c>
      <c r="BO627" s="40" t="str">
        <f t="shared" ca="1" si="20"/>
        <v xml:space="preserve"> </v>
      </c>
      <c r="BP627" s="50" t="str">
        <f ca="1">IF(ISBLANK(INDIRECT("O627"))," ",(INDIRECT("O627")))</f>
        <v xml:space="preserve"> </v>
      </c>
      <c r="BQ627" s="50" t="str">
        <f ca="1">IF(ISBLANK(INDIRECT("P627"))," ",(INDIRECT("P627")))</f>
        <v xml:space="preserve"> </v>
      </c>
      <c r="BR627" s="50">
        <f ca="1">IF(ISBLANK(INDIRECT("Q627"))," ",(INDIRECT("Q627")))</f>
        <v>0</v>
      </c>
      <c r="BS627" s="50" t="str">
        <f ca="1">IF(ISBLANK(INDIRECT("R627"))," ",(INDIRECT("R627")))</f>
        <v xml:space="preserve"> </v>
      </c>
      <c r="BT627" s="50" t="str">
        <f ca="1">IF(ISBLANK(INDIRECT("S627"))," ",(INDIRECT("S627")))</f>
        <v xml:space="preserve"> </v>
      </c>
      <c r="BU627" s="40"/>
    </row>
    <row r="628" spans="1:73" x14ac:dyDescent="0.25">
      <c r="A628" s="379">
        <v>623</v>
      </c>
      <c r="B628" s="226"/>
      <c r="C628" s="227"/>
      <c r="D628" s="226"/>
      <c r="E628" s="227"/>
      <c r="F628" s="226"/>
      <c r="G628" s="226"/>
      <c r="H628" s="226"/>
      <c r="I628" s="226"/>
      <c r="J628" s="226"/>
      <c r="K628" s="226"/>
      <c r="L628" s="226"/>
      <c r="M628" s="226"/>
      <c r="N628" s="226"/>
      <c r="O628" s="235"/>
      <c r="P628" s="235"/>
      <c r="Q628" s="150">
        <f t="shared" si="21"/>
        <v>0</v>
      </c>
      <c r="R628" s="147"/>
      <c r="S628" s="226"/>
      <c r="BA628" s="50">
        <f ca="1">IF(ISBLANK(INDIRECT("A628"))," ",(INDIRECT("A628")))</f>
        <v>623</v>
      </c>
      <c r="BB628" s="50" t="str">
        <f ca="1">IF(ISBLANK(INDIRECT("B628"))," ",(INDIRECT("B628")))</f>
        <v xml:space="preserve"> </v>
      </c>
      <c r="BC628" s="50" t="str">
        <f ca="1">IF(ISBLANK(INDIRECT("C628"))," ",(INDIRECT("C628")))</f>
        <v xml:space="preserve"> </v>
      </c>
      <c r="BD628" s="50" t="str">
        <f ca="1">IF(ISBLANK(INDIRECT("D628"))," ",(INDIRECT("D628")))</f>
        <v xml:space="preserve"> </v>
      </c>
      <c r="BE628" s="50" t="str">
        <f ca="1">IF(ISBLANK(INDIRECT("E628"))," ",(INDIRECT("E628")))</f>
        <v xml:space="preserve"> </v>
      </c>
      <c r="BF628" s="50" t="str">
        <f ca="1">IF(ISBLANK(INDIRECT("F628"))," ",(INDIRECT("F628")))</f>
        <v xml:space="preserve"> </v>
      </c>
      <c r="BG628" s="50" t="str">
        <f ca="1">IF(ISBLANK(INDIRECT("G628"))," ",(INDIRECT("G628")))</f>
        <v xml:space="preserve"> </v>
      </c>
      <c r="BH628" s="50" t="str">
        <f ca="1">IF(ISBLANK(INDIRECT("H628"))," ",(INDIRECT("H628")))</f>
        <v xml:space="preserve"> </v>
      </c>
      <c r="BI628" s="50" t="str">
        <f ca="1">IF(ISBLANK(INDIRECT("I628"))," ",(INDIRECT("I628")))</f>
        <v xml:space="preserve"> </v>
      </c>
      <c r="BJ628" s="50" t="str">
        <f ca="1">IF(ISBLANK(INDIRECT("J628"))," ",(INDIRECT("J628")))</f>
        <v xml:space="preserve"> </v>
      </c>
      <c r="BK628" s="50" t="str">
        <f ca="1">IF(ISBLANK(INDIRECT("K628"))," ",(INDIRECT("K628")))</f>
        <v xml:space="preserve"> </v>
      </c>
      <c r="BL628" s="50" t="str">
        <f ca="1">IF(ISBLANK(INDIRECT("L628"))," ",(INDIRECT("L628")))</f>
        <v xml:space="preserve"> </v>
      </c>
      <c r="BM628" s="50" t="str">
        <f ca="1">IF(ISBLANK(INDIRECT("M628"))," ",(INDIRECT("M628")))</f>
        <v xml:space="preserve"> </v>
      </c>
      <c r="BN628" s="50" t="str">
        <f ca="1">IF(ISBLANK(INDIRECT("N628"))," ",(INDIRECT("N628")))</f>
        <v xml:space="preserve"> </v>
      </c>
      <c r="BO628" s="40" t="str">
        <f t="shared" ca="1" si="20"/>
        <v xml:space="preserve"> </v>
      </c>
      <c r="BP628" s="50" t="str">
        <f ca="1">IF(ISBLANK(INDIRECT("O628"))," ",(INDIRECT("O628")))</f>
        <v xml:space="preserve"> </v>
      </c>
      <c r="BQ628" s="50" t="str">
        <f ca="1">IF(ISBLANK(INDIRECT("P628"))," ",(INDIRECT("P628")))</f>
        <v xml:space="preserve"> </v>
      </c>
      <c r="BR628" s="50">
        <f ca="1">IF(ISBLANK(INDIRECT("Q628"))," ",(INDIRECT("Q628")))</f>
        <v>0</v>
      </c>
      <c r="BS628" s="50" t="str">
        <f ca="1">IF(ISBLANK(INDIRECT("R628"))," ",(INDIRECT("R628")))</f>
        <v xml:space="preserve"> </v>
      </c>
      <c r="BT628" s="50" t="str">
        <f ca="1">IF(ISBLANK(INDIRECT("S628"))," ",(INDIRECT("S628")))</f>
        <v xml:space="preserve"> </v>
      </c>
      <c r="BU628" s="40"/>
    </row>
    <row r="629" spans="1:73" x14ac:dyDescent="0.25">
      <c r="A629" s="379">
        <v>624</v>
      </c>
      <c r="B629" s="226"/>
      <c r="C629" s="227"/>
      <c r="D629" s="226"/>
      <c r="E629" s="227"/>
      <c r="F629" s="226"/>
      <c r="G629" s="226"/>
      <c r="H629" s="226"/>
      <c r="I629" s="226"/>
      <c r="J629" s="226"/>
      <c r="K629" s="226"/>
      <c r="L629" s="226"/>
      <c r="M629" s="226"/>
      <c r="N629" s="226"/>
      <c r="O629" s="235"/>
      <c r="P629" s="235"/>
      <c r="Q629" s="150">
        <f t="shared" si="21"/>
        <v>0</v>
      </c>
      <c r="R629" s="147"/>
      <c r="S629" s="226"/>
      <c r="BA629" s="50">
        <f ca="1">IF(ISBLANK(INDIRECT("A629"))," ",(INDIRECT("A629")))</f>
        <v>624</v>
      </c>
      <c r="BB629" s="50" t="str">
        <f ca="1">IF(ISBLANK(INDIRECT("B629"))," ",(INDIRECT("B629")))</f>
        <v xml:space="preserve"> </v>
      </c>
      <c r="BC629" s="50" t="str">
        <f ca="1">IF(ISBLANK(INDIRECT("C629"))," ",(INDIRECT("C629")))</f>
        <v xml:space="preserve"> </v>
      </c>
      <c r="BD629" s="50" t="str">
        <f ca="1">IF(ISBLANK(INDIRECT("D629"))," ",(INDIRECT("D629")))</f>
        <v xml:space="preserve"> </v>
      </c>
      <c r="BE629" s="50" t="str">
        <f ca="1">IF(ISBLANK(INDIRECT("E629"))," ",(INDIRECT("E629")))</f>
        <v xml:space="preserve"> </v>
      </c>
      <c r="BF629" s="50" t="str">
        <f ca="1">IF(ISBLANK(INDIRECT("F629"))," ",(INDIRECT("F629")))</f>
        <v xml:space="preserve"> </v>
      </c>
      <c r="BG629" s="50" t="str">
        <f ca="1">IF(ISBLANK(INDIRECT("G629"))," ",(INDIRECT("G629")))</f>
        <v xml:space="preserve"> </v>
      </c>
      <c r="BH629" s="50" t="str">
        <f ca="1">IF(ISBLANK(INDIRECT("H629"))," ",(INDIRECT("H629")))</f>
        <v xml:space="preserve"> </v>
      </c>
      <c r="BI629" s="50" t="str">
        <f ca="1">IF(ISBLANK(INDIRECT("I629"))," ",(INDIRECT("I629")))</f>
        <v xml:space="preserve"> </v>
      </c>
      <c r="BJ629" s="50" t="str">
        <f ca="1">IF(ISBLANK(INDIRECT("J629"))," ",(INDIRECT("J629")))</f>
        <v xml:space="preserve"> </v>
      </c>
      <c r="BK629" s="50" t="str">
        <f ca="1">IF(ISBLANK(INDIRECT("K629"))," ",(INDIRECT("K629")))</f>
        <v xml:space="preserve"> </v>
      </c>
      <c r="BL629" s="50" t="str">
        <f ca="1">IF(ISBLANK(INDIRECT("L629"))," ",(INDIRECT("L629")))</f>
        <v xml:space="preserve"> </v>
      </c>
      <c r="BM629" s="50" t="str">
        <f ca="1">IF(ISBLANK(INDIRECT("M629"))," ",(INDIRECT("M629")))</f>
        <v xml:space="preserve"> </v>
      </c>
      <c r="BN629" s="50" t="str">
        <f ca="1">IF(ISBLANK(INDIRECT("N629"))," ",(INDIRECT("N629")))</f>
        <v xml:space="preserve"> </v>
      </c>
      <c r="BO629" s="40" t="str">
        <f t="shared" ca="1" si="20"/>
        <v xml:space="preserve"> </v>
      </c>
      <c r="BP629" s="50" t="str">
        <f ca="1">IF(ISBLANK(INDIRECT("O629"))," ",(INDIRECT("O629")))</f>
        <v xml:space="preserve"> </v>
      </c>
      <c r="BQ629" s="50" t="str">
        <f ca="1">IF(ISBLANK(INDIRECT("P629"))," ",(INDIRECT("P629")))</f>
        <v xml:space="preserve"> </v>
      </c>
      <c r="BR629" s="50">
        <f ca="1">IF(ISBLANK(INDIRECT("Q629"))," ",(INDIRECT("Q629")))</f>
        <v>0</v>
      </c>
      <c r="BS629" s="50" t="str">
        <f ca="1">IF(ISBLANK(INDIRECT("R629"))," ",(INDIRECT("R629")))</f>
        <v xml:space="preserve"> </v>
      </c>
      <c r="BT629" s="50" t="str">
        <f ca="1">IF(ISBLANK(INDIRECT("S629"))," ",(INDIRECT("S629")))</f>
        <v xml:space="preserve"> </v>
      </c>
      <c r="BU629" s="40"/>
    </row>
    <row r="630" spans="1:73" x14ac:dyDescent="0.25">
      <c r="A630" s="379">
        <v>625</v>
      </c>
      <c r="B630" s="226"/>
      <c r="C630" s="227"/>
      <c r="D630" s="226"/>
      <c r="E630" s="227"/>
      <c r="F630" s="226"/>
      <c r="G630" s="226"/>
      <c r="H630" s="226"/>
      <c r="I630" s="226"/>
      <c r="J630" s="226"/>
      <c r="K630" s="226"/>
      <c r="L630" s="226"/>
      <c r="M630" s="226"/>
      <c r="N630" s="226"/>
      <c r="O630" s="235"/>
      <c r="P630" s="235"/>
      <c r="Q630" s="150">
        <f t="shared" si="21"/>
        <v>0</v>
      </c>
      <c r="R630" s="147"/>
      <c r="S630" s="226"/>
      <c r="BA630" s="50">
        <f ca="1">IF(ISBLANK(INDIRECT("A630"))," ",(INDIRECT("A630")))</f>
        <v>625</v>
      </c>
      <c r="BB630" s="50" t="str">
        <f ca="1">IF(ISBLANK(INDIRECT("B630"))," ",(INDIRECT("B630")))</f>
        <v xml:space="preserve"> </v>
      </c>
      <c r="BC630" s="50" t="str">
        <f ca="1">IF(ISBLANK(INDIRECT("C630"))," ",(INDIRECT("C630")))</f>
        <v xml:space="preserve"> </v>
      </c>
      <c r="BD630" s="50" t="str">
        <f ca="1">IF(ISBLANK(INDIRECT("D630"))," ",(INDIRECT("D630")))</f>
        <v xml:space="preserve"> </v>
      </c>
      <c r="BE630" s="50" t="str">
        <f ca="1">IF(ISBLANK(INDIRECT("E630"))," ",(INDIRECT("E630")))</f>
        <v xml:space="preserve"> </v>
      </c>
      <c r="BF630" s="50" t="str">
        <f ca="1">IF(ISBLANK(INDIRECT("F630"))," ",(INDIRECT("F630")))</f>
        <v xml:space="preserve"> </v>
      </c>
      <c r="BG630" s="50" t="str">
        <f ca="1">IF(ISBLANK(INDIRECT("G630"))," ",(INDIRECT("G630")))</f>
        <v xml:space="preserve"> </v>
      </c>
      <c r="BH630" s="50" t="str">
        <f ca="1">IF(ISBLANK(INDIRECT("H630"))," ",(INDIRECT("H630")))</f>
        <v xml:space="preserve"> </v>
      </c>
      <c r="BI630" s="50" t="str">
        <f ca="1">IF(ISBLANK(INDIRECT("I630"))," ",(INDIRECT("I630")))</f>
        <v xml:space="preserve"> </v>
      </c>
      <c r="BJ630" s="50" t="str">
        <f ca="1">IF(ISBLANK(INDIRECT("J630"))," ",(INDIRECT("J630")))</f>
        <v xml:space="preserve"> </v>
      </c>
      <c r="BK630" s="50" t="str">
        <f ca="1">IF(ISBLANK(INDIRECT("K630"))," ",(INDIRECT("K630")))</f>
        <v xml:space="preserve"> </v>
      </c>
      <c r="BL630" s="50" t="str">
        <f ca="1">IF(ISBLANK(INDIRECT("L630"))," ",(INDIRECT("L630")))</f>
        <v xml:space="preserve"> </v>
      </c>
      <c r="BM630" s="50" t="str">
        <f ca="1">IF(ISBLANK(INDIRECT("M630"))," ",(INDIRECT("M630")))</f>
        <v xml:space="preserve"> </v>
      </c>
      <c r="BN630" s="50" t="str">
        <f ca="1">IF(ISBLANK(INDIRECT("N630"))," ",(INDIRECT("N630")))</f>
        <v xml:space="preserve"> </v>
      </c>
      <c r="BO630" s="40" t="str">
        <f t="shared" ca="1" si="20"/>
        <v xml:space="preserve"> </v>
      </c>
      <c r="BP630" s="50" t="str">
        <f ca="1">IF(ISBLANK(INDIRECT("O630"))," ",(INDIRECT("O630")))</f>
        <v xml:space="preserve"> </v>
      </c>
      <c r="BQ630" s="50" t="str">
        <f ca="1">IF(ISBLANK(INDIRECT("P630"))," ",(INDIRECT("P630")))</f>
        <v xml:space="preserve"> </v>
      </c>
      <c r="BR630" s="50">
        <f ca="1">IF(ISBLANK(INDIRECT("Q630"))," ",(INDIRECT("Q630")))</f>
        <v>0</v>
      </c>
      <c r="BS630" s="50" t="str">
        <f ca="1">IF(ISBLANK(INDIRECT("R630"))," ",(INDIRECT("R630")))</f>
        <v xml:space="preserve"> </v>
      </c>
      <c r="BT630" s="50" t="str">
        <f ca="1">IF(ISBLANK(INDIRECT("S630"))," ",(INDIRECT("S630")))</f>
        <v xml:space="preserve"> </v>
      </c>
      <c r="BU630" s="40"/>
    </row>
    <row r="631" spans="1:73" x14ac:dyDescent="0.25">
      <c r="A631" s="379">
        <v>626</v>
      </c>
      <c r="B631" s="226"/>
      <c r="C631" s="227"/>
      <c r="D631" s="226"/>
      <c r="E631" s="227"/>
      <c r="F631" s="226"/>
      <c r="G631" s="226"/>
      <c r="H631" s="226"/>
      <c r="I631" s="226"/>
      <c r="J631" s="226"/>
      <c r="K631" s="226"/>
      <c r="L631" s="226"/>
      <c r="M631" s="226"/>
      <c r="N631" s="226"/>
      <c r="O631" s="235"/>
      <c r="P631" s="235"/>
      <c r="Q631" s="150">
        <f t="shared" si="21"/>
        <v>0</v>
      </c>
      <c r="R631" s="147"/>
      <c r="S631" s="226"/>
      <c r="BA631" s="50">
        <f ca="1">IF(ISBLANK(INDIRECT("A631"))," ",(INDIRECT("A631")))</f>
        <v>626</v>
      </c>
      <c r="BB631" s="50" t="str">
        <f ca="1">IF(ISBLANK(INDIRECT("B631"))," ",(INDIRECT("B631")))</f>
        <v xml:space="preserve"> </v>
      </c>
      <c r="BC631" s="50" t="str">
        <f ca="1">IF(ISBLANK(INDIRECT("C631"))," ",(INDIRECT("C631")))</f>
        <v xml:space="preserve"> </v>
      </c>
      <c r="BD631" s="50" t="str">
        <f ca="1">IF(ISBLANK(INDIRECT("D631"))," ",(INDIRECT("D631")))</f>
        <v xml:space="preserve"> </v>
      </c>
      <c r="BE631" s="50" t="str">
        <f ca="1">IF(ISBLANK(INDIRECT("E631"))," ",(INDIRECT("E631")))</f>
        <v xml:space="preserve"> </v>
      </c>
      <c r="BF631" s="50" t="str">
        <f ca="1">IF(ISBLANK(INDIRECT("F631"))," ",(INDIRECT("F631")))</f>
        <v xml:space="preserve"> </v>
      </c>
      <c r="BG631" s="50" t="str">
        <f ca="1">IF(ISBLANK(INDIRECT("G631"))," ",(INDIRECT("G631")))</f>
        <v xml:space="preserve"> </v>
      </c>
      <c r="BH631" s="50" t="str">
        <f ca="1">IF(ISBLANK(INDIRECT("H631"))," ",(INDIRECT("H631")))</f>
        <v xml:space="preserve"> </v>
      </c>
      <c r="BI631" s="50" t="str">
        <f ca="1">IF(ISBLANK(INDIRECT("I631"))," ",(INDIRECT("I631")))</f>
        <v xml:space="preserve"> </v>
      </c>
      <c r="BJ631" s="50" t="str">
        <f ca="1">IF(ISBLANK(INDIRECT("J631"))," ",(INDIRECT("J631")))</f>
        <v xml:space="preserve"> </v>
      </c>
      <c r="BK631" s="50" t="str">
        <f ca="1">IF(ISBLANK(INDIRECT("K631"))," ",(INDIRECT("K631")))</f>
        <v xml:space="preserve"> </v>
      </c>
      <c r="BL631" s="50" t="str">
        <f ca="1">IF(ISBLANK(INDIRECT("L631"))," ",(INDIRECT("L631")))</f>
        <v xml:space="preserve"> </v>
      </c>
      <c r="BM631" s="50" t="str">
        <f ca="1">IF(ISBLANK(INDIRECT("M631"))," ",(INDIRECT("M631")))</f>
        <v xml:space="preserve"> </v>
      </c>
      <c r="BN631" s="50" t="str">
        <f ca="1">IF(ISBLANK(INDIRECT("N631"))," ",(INDIRECT("N631")))</f>
        <v xml:space="preserve"> </v>
      </c>
      <c r="BO631" s="40" t="str">
        <f t="shared" ca="1" si="20"/>
        <v xml:space="preserve"> </v>
      </c>
      <c r="BP631" s="50" t="str">
        <f ca="1">IF(ISBLANK(INDIRECT("O631"))," ",(INDIRECT("O631")))</f>
        <v xml:space="preserve"> </v>
      </c>
      <c r="BQ631" s="50" t="str">
        <f ca="1">IF(ISBLANK(INDIRECT("P631"))," ",(INDIRECT("P631")))</f>
        <v xml:space="preserve"> </v>
      </c>
      <c r="BR631" s="50">
        <f ca="1">IF(ISBLANK(INDIRECT("Q631"))," ",(INDIRECT("Q631")))</f>
        <v>0</v>
      </c>
      <c r="BS631" s="50" t="str">
        <f ca="1">IF(ISBLANK(INDIRECT("R631"))," ",(INDIRECT("R631")))</f>
        <v xml:space="preserve"> </v>
      </c>
      <c r="BT631" s="50" t="str">
        <f ca="1">IF(ISBLANK(INDIRECT("S631"))," ",(INDIRECT("S631")))</f>
        <v xml:space="preserve"> </v>
      </c>
      <c r="BU631" s="40"/>
    </row>
    <row r="632" spans="1:73" x14ac:dyDescent="0.25">
      <c r="A632" s="379">
        <v>627</v>
      </c>
      <c r="B632" s="226"/>
      <c r="C632" s="227"/>
      <c r="D632" s="226"/>
      <c r="E632" s="227"/>
      <c r="F632" s="226"/>
      <c r="G632" s="226"/>
      <c r="H632" s="226"/>
      <c r="I632" s="226"/>
      <c r="J632" s="226"/>
      <c r="K632" s="226"/>
      <c r="L632" s="226"/>
      <c r="M632" s="226"/>
      <c r="N632" s="226"/>
      <c r="O632" s="235"/>
      <c r="P632" s="235"/>
      <c r="Q632" s="150">
        <f t="shared" si="21"/>
        <v>0</v>
      </c>
      <c r="R632" s="147"/>
      <c r="S632" s="226"/>
      <c r="BA632" s="50">
        <f ca="1">IF(ISBLANK(INDIRECT("A632"))," ",(INDIRECT("A632")))</f>
        <v>627</v>
      </c>
      <c r="BB632" s="50" t="str">
        <f ca="1">IF(ISBLANK(INDIRECT("B632"))," ",(INDIRECT("B632")))</f>
        <v xml:space="preserve"> </v>
      </c>
      <c r="BC632" s="50" t="str">
        <f ca="1">IF(ISBLANK(INDIRECT("C632"))," ",(INDIRECT("C632")))</f>
        <v xml:space="preserve"> </v>
      </c>
      <c r="BD632" s="50" t="str">
        <f ca="1">IF(ISBLANK(INDIRECT("D632"))," ",(INDIRECT("D632")))</f>
        <v xml:space="preserve"> </v>
      </c>
      <c r="BE632" s="50" t="str">
        <f ca="1">IF(ISBLANK(INDIRECT("E632"))," ",(INDIRECT("E632")))</f>
        <v xml:space="preserve"> </v>
      </c>
      <c r="BF632" s="50" t="str">
        <f ca="1">IF(ISBLANK(INDIRECT("F632"))," ",(INDIRECT("F632")))</f>
        <v xml:space="preserve"> </v>
      </c>
      <c r="BG632" s="50" t="str">
        <f ca="1">IF(ISBLANK(INDIRECT("G632"))," ",(INDIRECT("G632")))</f>
        <v xml:space="preserve"> </v>
      </c>
      <c r="BH632" s="50" t="str">
        <f ca="1">IF(ISBLANK(INDIRECT("H632"))," ",(INDIRECT("H632")))</f>
        <v xml:space="preserve"> </v>
      </c>
      <c r="BI632" s="50" t="str">
        <f ca="1">IF(ISBLANK(INDIRECT("I632"))," ",(INDIRECT("I632")))</f>
        <v xml:space="preserve"> </v>
      </c>
      <c r="BJ632" s="50" t="str">
        <f ca="1">IF(ISBLANK(INDIRECT("J632"))," ",(INDIRECT("J632")))</f>
        <v xml:space="preserve"> </v>
      </c>
      <c r="BK632" s="50" t="str">
        <f ca="1">IF(ISBLANK(INDIRECT("K632"))," ",(INDIRECT("K632")))</f>
        <v xml:space="preserve"> </v>
      </c>
      <c r="BL632" s="50" t="str">
        <f ca="1">IF(ISBLANK(INDIRECT("L632"))," ",(INDIRECT("L632")))</f>
        <v xml:space="preserve"> </v>
      </c>
      <c r="BM632" s="50" t="str">
        <f ca="1">IF(ISBLANK(INDIRECT("M632"))," ",(INDIRECT("M632")))</f>
        <v xml:space="preserve"> </v>
      </c>
      <c r="BN632" s="50" t="str">
        <f ca="1">IF(ISBLANK(INDIRECT("N632"))," ",(INDIRECT("N632")))</f>
        <v xml:space="preserve"> </v>
      </c>
      <c r="BO632" s="40" t="str">
        <f t="shared" ca="1" si="20"/>
        <v xml:space="preserve"> </v>
      </c>
      <c r="BP632" s="50" t="str">
        <f ca="1">IF(ISBLANK(INDIRECT("O632"))," ",(INDIRECT("O632")))</f>
        <v xml:space="preserve"> </v>
      </c>
      <c r="BQ632" s="50" t="str">
        <f ca="1">IF(ISBLANK(INDIRECT("P632"))," ",(INDIRECT("P632")))</f>
        <v xml:space="preserve"> </v>
      </c>
      <c r="BR632" s="50">
        <f ca="1">IF(ISBLANK(INDIRECT("Q632"))," ",(INDIRECT("Q632")))</f>
        <v>0</v>
      </c>
      <c r="BS632" s="50" t="str">
        <f ca="1">IF(ISBLANK(INDIRECT("R632"))," ",(INDIRECT("R632")))</f>
        <v xml:space="preserve"> </v>
      </c>
      <c r="BT632" s="50" t="str">
        <f ca="1">IF(ISBLANK(INDIRECT("S632"))," ",(INDIRECT("S632")))</f>
        <v xml:space="preserve"> </v>
      </c>
      <c r="BU632" s="40"/>
    </row>
    <row r="633" spans="1:73" x14ac:dyDescent="0.25">
      <c r="A633" s="379">
        <v>628</v>
      </c>
      <c r="B633" s="226"/>
      <c r="C633" s="227"/>
      <c r="D633" s="226"/>
      <c r="E633" s="227"/>
      <c r="F633" s="226"/>
      <c r="G633" s="226"/>
      <c r="H633" s="226"/>
      <c r="I633" s="226"/>
      <c r="J633" s="226"/>
      <c r="K633" s="226"/>
      <c r="L633" s="226"/>
      <c r="M633" s="226"/>
      <c r="N633" s="226"/>
      <c r="O633" s="235"/>
      <c r="P633" s="235"/>
      <c r="Q633" s="150">
        <f t="shared" si="21"/>
        <v>0</v>
      </c>
      <c r="R633" s="147"/>
      <c r="S633" s="226"/>
      <c r="BA633" s="50">
        <f ca="1">IF(ISBLANK(INDIRECT("A633"))," ",(INDIRECT("A633")))</f>
        <v>628</v>
      </c>
      <c r="BB633" s="50" t="str">
        <f ca="1">IF(ISBLANK(INDIRECT("B633"))," ",(INDIRECT("B633")))</f>
        <v xml:space="preserve"> </v>
      </c>
      <c r="BC633" s="50" t="str">
        <f ca="1">IF(ISBLANK(INDIRECT("C633"))," ",(INDIRECT("C633")))</f>
        <v xml:space="preserve"> </v>
      </c>
      <c r="BD633" s="50" t="str">
        <f ca="1">IF(ISBLANK(INDIRECT("D633"))," ",(INDIRECT("D633")))</f>
        <v xml:space="preserve"> </v>
      </c>
      <c r="BE633" s="50" t="str">
        <f ca="1">IF(ISBLANK(INDIRECT("E633"))," ",(INDIRECT("E633")))</f>
        <v xml:space="preserve"> </v>
      </c>
      <c r="BF633" s="50" t="str">
        <f ca="1">IF(ISBLANK(INDIRECT("F633"))," ",(INDIRECT("F633")))</f>
        <v xml:space="preserve"> </v>
      </c>
      <c r="BG633" s="50" t="str">
        <f ca="1">IF(ISBLANK(INDIRECT("G633"))," ",(INDIRECT("G633")))</f>
        <v xml:space="preserve"> </v>
      </c>
      <c r="BH633" s="50" t="str">
        <f ca="1">IF(ISBLANK(INDIRECT("H633"))," ",(INDIRECT("H633")))</f>
        <v xml:space="preserve"> </v>
      </c>
      <c r="BI633" s="50" t="str">
        <f ca="1">IF(ISBLANK(INDIRECT("I633"))," ",(INDIRECT("I633")))</f>
        <v xml:space="preserve"> </v>
      </c>
      <c r="BJ633" s="50" t="str">
        <f ca="1">IF(ISBLANK(INDIRECT("J633"))," ",(INDIRECT("J633")))</f>
        <v xml:space="preserve"> </v>
      </c>
      <c r="BK633" s="50" t="str">
        <f ca="1">IF(ISBLANK(INDIRECT("K633"))," ",(INDIRECT("K633")))</f>
        <v xml:space="preserve"> </v>
      </c>
      <c r="BL633" s="50" t="str">
        <f ca="1">IF(ISBLANK(INDIRECT("L633"))," ",(INDIRECT("L633")))</f>
        <v xml:space="preserve"> </v>
      </c>
      <c r="BM633" s="50" t="str">
        <f ca="1">IF(ISBLANK(INDIRECT("M633"))," ",(INDIRECT("M633")))</f>
        <v xml:space="preserve"> </v>
      </c>
      <c r="BN633" s="50" t="str">
        <f ca="1">IF(ISBLANK(INDIRECT("N633"))," ",(INDIRECT("N633")))</f>
        <v xml:space="preserve"> </v>
      </c>
      <c r="BO633" s="40" t="str">
        <f t="shared" ca="1" si="20"/>
        <v xml:space="preserve"> </v>
      </c>
      <c r="BP633" s="50" t="str">
        <f ca="1">IF(ISBLANK(INDIRECT("O633"))," ",(INDIRECT("O633")))</f>
        <v xml:space="preserve"> </v>
      </c>
      <c r="BQ633" s="50" t="str">
        <f ca="1">IF(ISBLANK(INDIRECT("P633"))," ",(INDIRECT("P633")))</f>
        <v xml:space="preserve"> </v>
      </c>
      <c r="BR633" s="50">
        <f ca="1">IF(ISBLANK(INDIRECT("Q633"))," ",(INDIRECT("Q633")))</f>
        <v>0</v>
      </c>
      <c r="BS633" s="50" t="str">
        <f ca="1">IF(ISBLANK(INDIRECT("R633"))," ",(INDIRECT("R633")))</f>
        <v xml:space="preserve"> </v>
      </c>
      <c r="BT633" s="50" t="str">
        <f ca="1">IF(ISBLANK(INDIRECT("S633"))," ",(INDIRECT("S633")))</f>
        <v xml:space="preserve"> </v>
      </c>
      <c r="BU633" s="40"/>
    </row>
    <row r="634" spans="1:73" x14ac:dyDescent="0.25">
      <c r="A634" s="379">
        <v>629</v>
      </c>
      <c r="B634" s="226"/>
      <c r="C634" s="227"/>
      <c r="D634" s="226"/>
      <c r="E634" s="227"/>
      <c r="F634" s="226"/>
      <c r="G634" s="226"/>
      <c r="H634" s="226"/>
      <c r="I634" s="226"/>
      <c r="J634" s="226"/>
      <c r="K634" s="226"/>
      <c r="L634" s="226"/>
      <c r="M634" s="226"/>
      <c r="N634" s="226"/>
      <c r="O634" s="235"/>
      <c r="P634" s="235"/>
      <c r="Q634" s="150">
        <f t="shared" si="21"/>
        <v>0</v>
      </c>
      <c r="R634" s="147"/>
      <c r="S634" s="226"/>
      <c r="BA634" s="50">
        <f ca="1">IF(ISBLANK(INDIRECT("A634"))," ",(INDIRECT("A634")))</f>
        <v>629</v>
      </c>
      <c r="BB634" s="50" t="str">
        <f ca="1">IF(ISBLANK(INDIRECT("B634"))," ",(INDIRECT("B634")))</f>
        <v xml:space="preserve"> </v>
      </c>
      <c r="BC634" s="50" t="str">
        <f ca="1">IF(ISBLANK(INDIRECT("C634"))," ",(INDIRECT("C634")))</f>
        <v xml:space="preserve"> </v>
      </c>
      <c r="BD634" s="50" t="str">
        <f ca="1">IF(ISBLANK(INDIRECT("D634"))," ",(INDIRECT("D634")))</f>
        <v xml:space="preserve"> </v>
      </c>
      <c r="BE634" s="50" t="str">
        <f ca="1">IF(ISBLANK(INDIRECT("E634"))," ",(INDIRECT("E634")))</f>
        <v xml:space="preserve"> </v>
      </c>
      <c r="BF634" s="50" t="str">
        <f ca="1">IF(ISBLANK(INDIRECT("F634"))," ",(INDIRECT("F634")))</f>
        <v xml:space="preserve"> </v>
      </c>
      <c r="BG634" s="50" t="str">
        <f ca="1">IF(ISBLANK(INDIRECT("G634"))," ",(INDIRECT("G634")))</f>
        <v xml:space="preserve"> </v>
      </c>
      <c r="BH634" s="50" t="str">
        <f ca="1">IF(ISBLANK(INDIRECT("H634"))," ",(INDIRECT("H634")))</f>
        <v xml:space="preserve"> </v>
      </c>
      <c r="BI634" s="50" t="str">
        <f ca="1">IF(ISBLANK(INDIRECT("I634"))," ",(INDIRECT("I634")))</f>
        <v xml:space="preserve"> </v>
      </c>
      <c r="BJ634" s="50" t="str">
        <f ca="1">IF(ISBLANK(INDIRECT("J634"))," ",(INDIRECT("J634")))</f>
        <v xml:space="preserve"> </v>
      </c>
      <c r="BK634" s="50" t="str">
        <f ca="1">IF(ISBLANK(INDIRECT("K634"))," ",(INDIRECT("K634")))</f>
        <v xml:space="preserve"> </v>
      </c>
      <c r="BL634" s="50" t="str">
        <f ca="1">IF(ISBLANK(INDIRECT("L634"))," ",(INDIRECT("L634")))</f>
        <v xml:space="preserve"> </v>
      </c>
      <c r="BM634" s="50" t="str">
        <f ca="1">IF(ISBLANK(INDIRECT("M634"))," ",(INDIRECT("M634")))</f>
        <v xml:space="preserve"> </v>
      </c>
      <c r="BN634" s="50" t="str">
        <f ca="1">IF(ISBLANK(INDIRECT("N634"))," ",(INDIRECT("N634")))</f>
        <v xml:space="preserve"> </v>
      </c>
      <c r="BO634" s="40" t="str">
        <f t="shared" ca="1" si="20"/>
        <v xml:space="preserve"> </v>
      </c>
      <c r="BP634" s="50" t="str">
        <f ca="1">IF(ISBLANK(INDIRECT("O634"))," ",(INDIRECT("O634")))</f>
        <v xml:space="preserve"> </v>
      </c>
      <c r="BQ634" s="50" t="str">
        <f ca="1">IF(ISBLANK(INDIRECT("P634"))," ",(INDIRECT("P634")))</f>
        <v xml:space="preserve"> </v>
      </c>
      <c r="BR634" s="50">
        <f ca="1">IF(ISBLANK(INDIRECT("Q634"))," ",(INDIRECT("Q634")))</f>
        <v>0</v>
      </c>
      <c r="BS634" s="50" t="str">
        <f ca="1">IF(ISBLANK(INDIRECT("R634"))," ",(INDIRECT("R634")))</f>
        <v xml:space="preserve"> </v>
      </c>
      <c r="BT634" s="50" t="str">
        <f ca="1">IF(ISBLANK(INDIRECT("S634"))," ",(INDIRECT("S634")))</f>
        <v xml:space="preserve"> </v>
      </c>
      <c r="BU634" s="40"/>
    </row>
    <row r="635" spans="1:73" x14ac:dyDescent="0.25">
      <c r="A635" s="379">
        <v>630</v>
      </c>
      <c r="B635" s="226"/>
      <c r="C635" s="227"/>
      <c r="D635" s="226"/>
      <c r="E635" s="227"/>
      <c r="F635" s="226"/>
      <c r="G635" s="226"/>
      <c r="H635" s="226"/>
      <c r="I635" s="226"/>
      <c r="J635" s="226"/>
      <c r="K635" s="226"/>
      <c r="L635" s="226"/>
      <c r="M635" s="226"/>
      <c r="N635" s="226"/>
      <c r="O635" s="235"/>
      <c r="P635" s="235"/>
      <c r="Q635" s="150">
        <f t="shared" si="21"/>
        <v>0</v>
      </c>
      <c r="R635" s="147"/>
      <c r="S635" s="226"/>
      <c r="BA635" s="50">
        <f ca="1">IF(ISBLANK(INDIRECT("A635"))," ",(INDIRECT("A635")))</f>
        <v>630</v>
      </c>
      <c r="BB635" s="50" t="str">
        <f ca="1">IF(ISBLANK(INDIRECT("B635"))," ",(INDIRECT("B635")))</f>
        <v xml:space="preserve"> </v>
      </c>
      <c r="BC635" s="50" t="str">
        <f ca="1">IF(ISBLANK(INDIRECT("C635"))," ",(INDIRECT("C635")))</f>
        <v xml:space="preserve"> </v>
      </c>
      <c r="BD635" s="50" t="str">
        <f ca="1">IF(ISBLANK(INDIRECT("D635"))," ",(INDIRECT("D635")))</f>
        <v xml:space="preserve"> </v>
      </c>
      <c r="BE635" s="50" t="str">
        <f ca="1">IF(ISBLANK(INDIRECT("E635"))," ",(INDIRECT("E635")))</f>
        <v xml:space="preserve"> </v>
      </c>
      <c r="BF635" s="50" t="str">
        <f ca="1">IF(ISBLANK(INDIRECT("F635"))," ",(INDIRECT("F635")))</f>
        <v xml:space="preserve"> </v>
      </c>
      <c r="BG635" s="50" t="str">
        <f ca="1">IF(ISBLANK(INDIRECT("G635"))," ",(INDIRECT("G635")))</f>
        <v xml:space="preserve"> </v>
      </c>
      <c r="BH635" s="50" t="str">
        <f ca="1">IF(ISBLANK(INDIRECT("H635"))," ",(INDIRECT("H635")))</f>
        <v xml:space="preserve"> </v>
      </c>
      <c r="BI635" s="50" t="str">
        <f ca="1">IF(ISBLANK(INDIRECT("I635"))," ",(INDIRECT("I635")))</f>
        <v xml:space="preserve"> </v>
      </c>
      <c r="BJ635" s="50" t="str">
        <f ca="1">IF(ISBLANK(INDIRECT("J635"))," ",(INDIRECT("J635")))</f>
        <v xml:space="preserve"> </v>
      </c>
      <c r="BK635" s="50" t="str">
        <f ca="1">IF(ISBLANK(INDIRECT("K635"))," ",(INDIRECT("K635")))</f>
        <v xml:space="preserve"> </v>
      </c>
      <c r="BL635" s="50" t="str">
        <f ca="1">IF(ISBLANK(INDIRECT("L635"))," ",(INDIRECT("L635")))</f>
        <v xml:space="preserve"> </v>
      </c>
      <c r="BM635" s="50" t="str">
        <f ca="1">IF(ISBLANK(INDIRECT("M635"))," ",(INDIRECT("M635")))</f>
        <v xml:space="preserve"> </v>
      </c>
      <c r="BN635" s="50" t="str">
        <f ca="1">IF(ISBLANK(INDIRECT("N635"))," ",(INDIRECT("N635")))</f>
        <v xml:space="preserve"> </v>
      </c>
      <c r="BO635" s="40" t="str">
        <f t="shared" ca="1" si="20"/>
        <v xml:space="preserve"> </v>
      </c>
      <c r="BP635" s="50" t="str">
        <f ca="1">IF(ISBLANK(INDIRECT("O635"))," ",(INDIRECT("O635")))</f>
        <v xml:space="preserve"> </v>
      </c>
      <c r="BQ635" s="50" t="str">
        <f ca="1">IF(ISBLANK(INDIRECT("P635"))," ",(INDIRECT("P635")))</f>
        <v xml:space="preserve"> </v>
      </c>
      <c r="BR635" s="50">
        <f ca="1">IF(ISBLANK(INDIRECT("Q635"))," ",(INDIRECT("Q635")))</f>
        <v>0</v>
      </c>
      <c r="BS635" s="50" t="str">
        <f ca="1">IF(ISBLANK(INDIRECT("R635"))," ",(INDIRECT("R635")))</f>
        <v xml:space="preserve"> </v>
      </c>
      <c r="BT635" s="50" t="str">
        <f ca="1">IF(ISBLANK(INDIRECT("S635"))," ",(INDIRECT("S635")))</f>
        <v xml:space="preserve"> </v>
      </c>
      <c r="BU635" s="40"/>
    </row>
    <row r="636" spans="1:73" x14ac:dyDescent="0.25">
      <c r="A636" s="379">
        <v>631</v>
      </c>
      <c r="B636" s="226"/>
      <c r="C636" s="227"/>
      <c r="D636" s="226"/>
      <c r="E636" s="227"/>
      <c r="F636" s="226"/>
      <c r="G636" s="226"/>
      <c r="H636" s="226"/>
      <c r="I636" s="226"/>
      <c r="J636" s="226"/>
      <c r="K636" s="226"/>
      <c r="L636" s="226"/>
      <c r="M636" s="226"/>
      <c r="N636" s="226"/>
      <c r="O636" s="235"/>
      <c r="P636" s="235"/>
      <c r="Q636" s="150">
        <f t="shared" si="21"/>
        <v>0</v>
      </c>
      <c r="R636" s="147"/>
      <c r="S636" s="226"/>
      <c r="BA636" s="50">
        <f ca="1">IF(ISBLANK(INDIRECT("A636"))," ",(INDIRECT("A636")))</f>
        <v>631</v>
      </c>
      <c r="BB636" s="50" t="str">
        <f ca="1">IF(ISBLANK(INDIRECT("B636"))," ",(INDIRECT("B636")))</f>
        <v xml:space="preserve"> </v>
      </c>
      <c r="BC636" s="50" t="str">
        <f ca="1">IF(ISBLANK(INDIRECT("C636"))," ",(INDIRECT("C636")))</f>
        <v xml:space="preserve"> </v>
      </c>
      <c r="BD636" s="50" t="str">
        <f ca="1">IF(ISBLANK(INDIRECT("D636"))," ",(INDIRECT("D636")))</f>
        <v xml:space="preserve"> </v>
      </c>
      <c r="BE636" s="50" t="str">
        <f ca="1">IF(ISBLANK(INDIRECT("E636"))," ",(INDIRECT("E636")))</f>
        <v xml:space="preserve"> </v>
      </c>
      <c r="BF636" s="50" t="str">
        <f ca="1">IF(ISBLANK(INDIRECT("F636"))," ",(INDIRECT("F636")))</f>
        <v xml:space="preserve"> </v>
      </c>
      <c r="BG636" s="50" t="str">
        <f ca="1">IF(ISBLANK(INDIRECT("G636"))," ",(INDIRECT("G636")))</f>
        <v xml:space="preserve"> </v>
      </c>
      <c r="BH636" s="50" t="str">
        <f ca="1">IF(ISBLANK(INDIRECT("H636"))," ",(INDIRECT("H636")))</f>
        <v xml:space="preserve"> </v>
      </c>
      <c r="BI636" s="50" t="str">
        <f ca="1">IF(ISBLANK(INDIRECT("I636"))," ",(INDIRECT("I636")))</f>
        <v xml:space="preserve"> </v>
      </c>
      <c r="BJ636" s="50" t="str">
        <f ca="1">IF(ISBLANK(INDIRECT("J636"))," ",(INDIRECT("J636")))</f>
        <v xml:space="preserve"> </v>
      </c>
      <c r="BK636" s="50" t="str">
        <f ca="1">IF(ISBLANK(INDIRECT("K636"))," ",(INDIRECT("K636")))</f>
        <v xml:space="preserve"> </v>
      </c>
      <c r="BL636" s="50" t="str">
        <f ca="1">IF(ISBLANK(INDIRECT("L636"))," ",(INDIRECT("L636")))</f>
        <v xml:space="preserve"> </v>
      </c>
      <c r="BM636" s="50" t="str">
        <f ca="1">IF(ISBLANK(INDIRECT("M636"))," ",(INDIRECT("M636")))</f>
        <v xml:space="preserve"> </v>
      </c>
      <c r="BN636" s="50" t="str">
        <f ca="1">IF(ISBLANK(INDIRECT("N636"))," ",(INDIRECT("N636")))</f>
        <v xml:space="preserve"> </v>
      </c>
      <c r="BO636" s="40" t="str">
        <f t="shared" ca="1" si="20"/>
        <v xml:space="preserve"> </v>
      </c>
      <c r="BP636" s="50" t="str">
        <f ca="1">IF(ISBLANK(INDIRECT("O636"))," ",(INDIRECT("O636")))</f>
        <v xml:space="preserve"> </v>
      </c>
      <c r="BQ636" s="50" t="str">
        <f ca="1">IF(ISBLANK(INDIRECT("P636"))," ",(INDIRECT("P636")))</f>
        <v xml:space="preserve"> </v>
      </c>
      <c r="BR636" s="50">
        <f ca="1">IF(ISBLANK(INDIRECT("Q636"))," ",(INDIRECT("Q636")))</f>
        <v>0</v>
      </c>
      <c r="BS636" s="50" t="str">
        <f ca="1">IF(ISBLANK(INDIRECT("R636"))," ",(INDIRECT("R636")))</f>
        <v xml:space="preserve"> </v>
      </c>
      <c r="BT636" s="50" t="str">
        <f ca="1">IF(ISBLANK(INDIRECT("S636"))," ",(INDIRECT("S636")))</f>
        <v xml:space="preserve"> </v>
      </c>
      <c r="BU636" s="40"/>
    </row>
    <row r="637" spans="1:73" x14ac:dyDescent="0.25">
      <c r="A637" s="379">
        <v>632</v>
      </c>
      <c r="B637" s="226"/>
      <c r="C637" s="227"/>
      <c r="D637" s="226"/>
      <c r="E637" s="227"/>
      <c r="F637" s="226"/>
      <c r="G637" s="226"/>
      <c r="H637" s="226"/>
      <c r="I637" s="226"/>
      <c r="J637" s="226"/>
      <c r="K637" s="226"/>
      <c r="L637" s="226"/>
      <c r="M637" s="226"/>
      <c r="N637" s="226"/>
      <c r="O637" s="235"/>
      <c r="P637" s="235"/>
      <c r="Q637" s="150">
        <f t="shared" si="21"/>
        <v>0</v>
      </c>
      <c r="R637" s="147"/>
      <c r="S637" s="226"/>
      <c r="BA637" s="50">
        <f ca="1">IF(ISBLANK(INDIRECT("A637"))," ",(INDIRECT("A637")))</f>
        <v>632</v>
      </c>
      <c r="BB637" s="50" t="str">
        <f ca="1">IF(ISBLANK(INDIRECT("B637"))," ",(INDIRECT("B637")))</f>
        <v xml:space="preserve"> </v>
      </c>
      <c r="BC637" s="50" t="str">
        <f ca="1">IF(ISBLANK(INDIRECT("C637"))," ",(INDIRECT("C637")))</f>
        <v xml:space="preserve"> </v>
      </c>
      <c r="BD637" s="50" t="str">
        <f ca="1">IF(ISBLANK(INDIRECT("D637"))," ",(INDIRECT("D637")))</f>
        <v xml:space="preserve"> </v>
      </c>
      <c r="BE637" s="50" t="str">
        <f ca="1">IF(ISBLANK(INDIRECT("E637"))," ",(INDIRECT("E637")))</f>
        <v xml:space="preserve"> </v>
      </c>
      <c r="BF637" s="50" t="str">
        <f ca="1">IF(ISBLANK(INDIRECT("F637"))," ",(INDIRECT("F637")))</f>
        <v xml:space="preserve"> </v>
      </c>
      <c r="BG637" s="50" t="str">
        <f ca="1">IF(ISBLANK(INDIRECT("G637"))," ",(INDIRECT("G637")))</f>
        <v xml:space="preserve"> </v>
      </c>
      <c r="BH637" s="50" t="str">
        <f ca="1">IF(ISBLANK(INDIRECT("H637"))," ",(INDIRECT("H637")))</f>
        <v xml:space="preserve"> </v>
      </c>
      <c r="BI637" s="50" t="str">
        <f ca="1">IF(ISBLANK(INDIRECT("I637"))," ",(INDIRECT("I637")))</f>
        <v xml:space="preserve"> </v>
      </c>
      <c r="BJ637" s="50" t="str">
        <f ca="1">IF(ISBLANK(INDIRECT("J637"))," ",(INDIRECT("J637")))</f>
        <v xml:space="preserve"> </v>
      </c>
      <c r="BK637" s="50" t="str">
        <f ca="1">IF(ISBLANK(INDIRECT("K637"))," ",(INDIRECT("K637")))</f>
        <v xml:space="preserve"> </v>
      </c>
      <c r="BL637" s="50" t="str">
        <f ca="1">IF(ISBLANK(INDIRECT("L637"))," ",(INDIRECT("L637")))</f>
        <v xml:space="preserve"> </v>
      </c>
      <c r="BM637" s="50" t="str">
        <f ca="1">IF(ISBLANK(INDIRECT("M637"))," ",(INDIRECT("M637")))</f>
        <v xml:space="preserve"> </v>
      </c>
      <c r="BN637" s="50" t="str">
        <f ca="1">IF(ISBLANK(INDIRECT("N637"))," ",(INDIRECT("N637")))</f>
        <v xml:space="preserve"> </v>
      </c>
      <c r="BO637" s="40" t="str">
        <f t="shared" ca="1" si="20"/>
        <v xml:space="preserve"> </v>
      </c>
      <c r="BP637" s="50" t="str">
        <f ca="1">IF(ISBLANK(INDIRECT("O637"))," ",(INDIRECT("O637")))</f>
        <v xml:space="preserve"> </v>
      </c>
      <c r="BQ637" s="50" t="str">
        <f ca="1">IF(ISBLANK(INDIRECT("P637"))," ",(INDIRECT("P637")))</f>
        <v xml:space="preserve"> </v>
      </c>
      <c r="BR637" s="50">
        <f ca="1">IF(ISBLANK(INDIRECT("Q637"))," ",(INDIRECT("Q637")))</f>
        <v>0</v>
      </c>
      <c r="BS637" s="50" t="str">
        <f ca="1">IF(ISBLANK(INDIRECT("R637"))," ",(INDIRECT("R637")))</f>
        <v xml:space="preserve"> </v>
      </c>
      <c r="BT637" s="50" t="str">
        <f ca="1">IF(ISBLANK(INDIRECT("S637"))," ",(INDIRECT("S637")))</f>
        <v xml:space="preserve"> </v>
      </c>
      <c r="BU637" s="40"/>
    </row>
    <row r="638" spans="1:73" x14ac:dyDescent="0.25">
      <c r="A638" s="379">
        <v>633</v>
      </c>
      <c r="B638" s="226"/>
      <c r="C638" s="227"/>
      <c r="D638" s="226"/>
      <c r="E638" s="227"/>
      <c r="F638" s="226"/>
      <c r="G638" s="226"/>
      <c r="H638" s="226"/>
      <c r="I638" s="226"/>
      <c r="J638" s="226"/>
      <c r="K638" s="226"/>
      <c r="L638" s="226"/>
      <c r="M638" s="226"/>
      <c r="N638" s="226"/>
      <c r="O638" s="235"/>
      <c r="P638" s="235"/>
      <c r="Q638" s="150">
        <f t="shared" si="21"/>
        <v>0</v>
      </c>
      <c r="R638" s="147"/>
      <c r="S638" s="226"/>
      <c r="BA638" s="50">
        <f ca="1">IF(ISBLANK(INDIRECT("A638"))," ",(INDIRECT("A638")))</f>
        <v>633</v>
      </c>
      <c r="BB638" s="50" t="str">
        <f ca="1">IF(ISBLANK(INDIRECT("B638"))," ",(INDIRECT("B638")))</f>
        <v xml:space="preserve"> </v>
      </c>
      <c r="BC638" s="50" t="str">
        <f ca="1">IF(ISBLANK(INDIRECT("C638"))," ",(INDIRECT("C638")))</f>
        <v xml:space="preserve"> </v>
      </c>
      <c r="BD638" s="50" t="str">
        <f ca="1">IF(ISBLANK(INDIRECT("D638"))," ",(INDIRECT("D638")))</f>
        <v xml:space="preserve"> </v>
      </c>
      <c r="BE638" s="50" t="str">
        <f ca="1">IF(ISBLANK(INDIRECT("E638"))," ",(INDIRECT("E638")))</f>
        <v xml:space="preserve"> </v>
      </c>
      <c r="BF638" s="50" t="str">
        <f ca="1">IF(ISBLANK(INDIRECT("F638"))," ",(INDIRECT("F638")))</f>
        <v xml:space="preserve"> </v>
      </c>
      <c r="BG638" s="50" t="str">
        <f ca="1">IF(ISBLANK(INDIRECT("G638"))," ",(INDIRECT("G638")))</f>
        <v xml:space="preserve"> </v>
      </c>
      <c r="BH638" s="50" t="str">
        <f ca="1">IF(ISBLANK(INDIRECT("H638"))," ",(INDIRECT("H638")))</f>
        <v xml:space="preserve"> </v>
      </c>
      <c r="BI638" s="50" t="str">
        <f ca="1">IF(ISBLANK(INDIRECT("I638"))," ",(INDIRECT("I638")))</f>
        <v xml:space="preserve"> </v>
      </c>
      <c r="BJ638" s="50" t="str">
        <f ca="1">IF(ISBLANK(INDIRECT("J638"))," ",(INDIRECT("J638")))</f>
        <v xml:space="preserve"> </v>
      </c>
      <c r="BK638" s="50" t="str">
        <f ca="1">IF(ISBLANK(INDIRECT("K638"))," ",(INDIRECT("K638")))</f>
        <v xml:space="preserve"> </v>
      </c>
      <c r="BL638" s="50" t="str">
        <f ca="1">IF(ISBLANK(INDIRECT("L638"))," ",(INDIRECT("L638")))</f>
        <v xml:space="preserve"> </v>
      </c>
      <c r="BM638" s="50" t="str">
        <f ca="1">IF(ISBLANK(INDIRECT("M638"))," ",(INDIRECT("M638")))</f>
        <v xml:space="preserve"> </v>
      </c>
      <c r="BN638" s="50" t="str">
        <f ca="1">IF(ISBLANK(INDIRECT("N638"))," ",(INDIRECT("N638")))</f>
        <v xml:space="preserve"> </v>
      </c>
      <c r="BO638" s="40" t="str">
        <f t="shared" ca="1" si="20"/>
        <v xml:space="preserve"> </v>
      </c>
      <c r="BP638" s="50" t="str">
        <f ca="1">IF(ISBLANK(INDIRECT("O638"))," ",(INDIRECT("O638")))</f>
        <v xml:space="preserve"> </v>
      </c>
      <c r="BQ638" s="50" t="str">
        <f ca="1">IF(ISBLANK(INDIRECT("P638"))," ",(INDIRECT("P638")))</f>
        <v xml:space="preserve"> </v>
      </c>
      <c r="BR638" s="50">
        <f ca="1">IF(ISBLANK(INDIRECT("Q638"))," ",(INDIRECT("Q638")))</f>
        <v>0</v>
      </c>
      <c r="BS638" s="50" t="str">
        <f ca="1">IF(ISBLANK(INDIRECT("R638"))," ",(INDIRECT("R638")))</f>
        <v xml:space="preserve"> </v>
      </c>
      <c r="BT638" s="50" t="str">
        <f ca="1">IF(ISBLANK(INDIRECT("S638"))," ",(INDIRECT("S638")))</f>
        <v xml:space="preserve"> </v>
      </c>
      <c r="BU638" s="40"/>
    </row>
    <row r="639" spans="1:73" x14ac:dyDescent="0.25">
      <c r="A639" s="379">
        <v>634</v>
      </c>
      <c r="B639" s="226"/>
      <c r="C639" s="227"/>
      <c r="D639" s="226"/>
      <c r="E639" s="227"/>
      <c r="F639" s="226"/>
      <c r="G639" s="226"/>
      <c r="H639" s="226"/>
      <c r="I639" s="226"/>
      <c r="J639" s="226"/>
      <c r="K639" s="226"/>
      <c r="L639" s="226"/>
      <c r="M639" s="226"/>
      <c r="N639" s="226"/>
      <c r="O639" s="235"/>
      <c r="P639" s="235"/>
      <c r="Q639" s="150">
        <f t="shared" si="21"/>
        <v>0</v>
      </c>
      <c r="R639" s="147"/>
      <c r="S639" s="226"/>
      <c r="BA639" s="50">
        <f ca="1">IF(ISBLANK(INDIRECT("A639"))," ",(INDIRECT("A639")))</f>
        <v>634</v>
      </c>
      <c r="BB639" s="50" t="str">
        <f ca="1">IF(ISBLANK(INDIRECT("B639"))," ",(INDIRECT("B639")))</f>
        <v xml:space="preserve"> </v>
      </c>
      <c r="BC639" s="50" t="str">
        <f ca="1">IF(ISBLANK(INDIRECT("C639"))," ",(INDIRECT("C639")))</f>
        <v xml:space="preserve"> </v>
      </c>
      <c r="BD639" s="50" t="str">
        <f ca="1">IF(ISBLANK(INDIRECT("D639"))," ",(INDIRECT("D639")))</f>
        <v xml:space="preserve"> </v>
      </c>
      <c r="BE639" s="50" t="str">
        <f ca="1">IF(ISBLANK(INDIRECT("E639"))," ",(INDIRECT("E639")))</f>
        <v xml:space="preserve"> </v>
      </c>
      <c r="BF639" s="50" t="str">
        <f ca="1">IF(ISBLANK(INDIRECT("F639"))," ",(INDIRECT("F639")))</f>
        <v xml:space="preserve"> </v>
      </c>
      <c r="BG639" s="50" t="str">
        <f ca="1">IF(ISBLANK(INDIRECT("G639"))," ",(INDIRECT("G639")))</f>
        <v xml:space="preserve"> </v>
      </c>
      <c r="BH639" s="50" t="str">
        <f ca="1">IF(ISBLANK(INDIRECT("H639"))," ",(INDIRECT("H639")))</f>
        <v xml:space="preserve"> </v>
      </c>
      <c r="BI639" s="50" t="str">
        <f ca="1">IF(ISBLANK(INDIRECT("I639"))," ",(INDIRECT("I639")))</f>
        <v xml:space="preserve"> </v>
      </c>
      <c r="BJ639" s="50" t="str">
        <f ca="1">IF(ISBLANK(INDIRECT("J639"))," ",(INDIRECT("J639")))</f>
        <v xml:space="preserve"> </v>
      </c>
      <c r="BK639" s="50" t="str">
        <f ca="1">IF(ISBLANK(INDIRECT("K639"))," ",(INDIRECT("K639")))</f>
        <v xml:space="preserve"> </v>
      </c>
      <c r="BL639" s="50" t="str">
        <f ca="1">IF(ISBLANK(INDIRECT("L639"))," ",(INDIRECT("L639")))</f>
        <v xml:space="preserve"> </v>
      </c>
      <c r="BM639" s="50" t="str">
        <f ca="1">IF(ISBLANK(INDIRECT("M639"))," ",(INDIRECT("M639")))</f>
        <v xml:space="preserve"> </v>
      </c>
      <c r="BN639" s="50" t="str">
        <f ca="1">IF(ISBLANK(INDIRECT("N639"))," ",(INDIRECT("N639")))</f>
        <v xml:space="preserve"> </v>
      </c>
      <c r="BO639" s="40" t="str">
        <f t="shared" ca="1" si="20"/>
        <v xml:space="preserve"> </v>
      </c>
      <c r="BP639" s="50" t="str">
        <f ca="1">IF(ISBLANK(INDIRECT("O639"))," ",(INDIRECT("O639")))</f>
        <v xml:space="preserve"> </v>
      </c>
      <c r="BQ639" s="50" t="str">
        <f ca="1">IF(ISBLANK(INDIRECT("P639"))," ",(INDIRECT("P639")))</f>
        <v xml:space="preserve"> </v>
      </c>
      <c r="BR639" s="50">
        <f ca="1">IF(ISBLANK(INDIRECT("Q639"))," ",(INDIRECT("Q639")))</f>
        <v>0</v>
      </c>
      <c r="BS639" s="50" t="str">
        <f ca="1">IF(ISBLANK(INDIRECT("R639"))," ",(INDIRECT("R639")))</f>
        <v xml:space="preserve"> </v>
      </c>
      <c r="BT639" s="50" t="str">
        <f ca="1">IF(ISBLANK(INDIRECT("S639"))," ",(INDIRECT("S639")))</f>
        <v xml:space="preserve"> </v>
      </c>
      <c r="BU639" s="40"/>
    </row>
    <row r="640" spans="1:73" x14ac:dyDescent="0.25">
      <c r="A640" s="379">
        <v>635</v>
      </c>
      <c r="B640" s="226"/>
      <c r="C640" s="227"/>
      <c r="D640" s="226"/>
      <c r="E640" s="227"/>
      <c r="F640" s="226"/>
      <c r="G640" s="226"/>
      <c r="H640" s="226"/>
      <c r="I640" s="226"/>
      <c r="J640" s="226"/>
      <c r="K640" s="226"/>
      <c r="L640" s="226"/>
      <c r="M640" s="226"/>
      <c r="N640" s="226"/>
      <c r="O640" s="235"/>
      <c r="P640" s="235"/>
      <c r="Q640" s="150">
        <f t="shared" si="21"/>
        <v>0</v>
      </c>
      <c r="R640" s="147"/>
      <c r="S640" s="226"/>
      <c r="BA640" s="50">
        <f ca="1">IF(ISBLANK(INDIRECT("A640"))," ",(INDIRECT("A640")))</f>
        <v>635</v>
      </c>
      <c r="BB640" s="50" t="str">
        <f ca="1">IF(ISBLANK(INDIRECT("B640"))," ",(INDIRECT("B640")))</f>
        <v xml:space="preserve"> </v>
      </c>
      <c r="BC640" s="50" t="str">
        <f ca="1">IF(ISBLANK(INDIRECT("C640"))," ",(INDIRECT("C640")))</f>
        <v xml:space="preserve"> </v>
      </c>
      <c r="BD640" s="50" t="str">
        <f ca="1">IF(ISBLANK(INDIRECT("D640"))," ",(INDIRECT("D640")))</f>
        <v xml:space="preserve"> </v>
      </c>
      <c r="BE640" s="50" t="str">
        <f ca="1">IF(ISBLANK(INDIRECT("E640"))," ",(INDIRECT("E640")))</f>
        <v xml:space="preserve"> </v>
      </c>
      <c r="BF640" s="50" t="str">
        <f ca="1">IF(ISBLANK(INDIRECT("F640"))," ",(INDIRECT("F640")))</f>
        <v xml:space="preserve"> </v>
      </c>
      <c r="BG640" s="50" t="str">
        <f ca="1">IF(ISBLANK(INDIRECT("G640"))," ",(INDIRECT("G640")))</f>
        <v xml:space="preserve"> </v>
      </c>
      <c r="BH640" s="50" t="str">
        <f ca="1">IF(ISBLANK(INDIRECT("H640"))," ",(INDIRECT("H640")))</f>
        <v xml:space="preserve"> </v>
      </c>
      <c r="BI640" s="50" t="str">
        <f ca="1">IF(ISBLANK(INDIRECT("I640"))," ",(INDIRECT("I640")))</f>
        <v xml:space="preserve"> </v>
      </c>
      <c r="BJ640" s="50" t="str">
        <f ca="1">IF(ISBLANK(INDIRECT("J640"))," ",(INDIRECT("J640")))</f>
        <v xml:space="preserve"> </v>
      </c>
      <c r="BK640" s="50" t="str">
        <f ca="1">IF(ISBLANK(INDIRECT("K640"))," ",(INDIRECT("K640")))</f>
        <v xml:space="preserve"> </v>
      </c>
      <c r="BL640" s="50" t="str">
        <f ca="1">IF(ISBLANK(INDIRECT("L640"))," ",(INDIRECT("L640")))</f>
        <v xml:space="preserve"> </v>
      </c>
      <c r="BM640" s="50" t="str">
        <f ca="1">IF(ISBLANK(INDIRECT("M640"))," ",(INDIRECT("M640")))</f>
        <v xml:space="preserve"> </v>
      </c>
      <c r="BN640" s="50" t="str">
        <f ca="1">IF(ISBLANK(INDIRECT("N640"))," ",(INDIRECT("N640")))</f>
        <v xml:space="preserve"> </v>
      </c>
      <c r="BO640" s="40" t="str">
        <f t="shared" ca="1" si="20"/>
        <v xml:space="preserve"> </v>
      </c>
      <c r="BP640" s="50" t="str">
        <f ca="1">IF(ISBLANK(INDIRECT("O640"))," ",(INDIRECT("O640")))</f>
        <v xml:space="preserve"> </v>
      </c>
      <c r="BQ640" s="50" t="str">
        <f ca="1">IF(ISBLANK(INDIRECT("P640"))," ",(INDIRECT("P640")))</f>
        <v xml:space="preserve"> </v>
      </c>
      <c r="BR640" s="50">
        <f ca="1">IF(ISBLANK(INDIRECT("Q640"))," ",(INDIRECT("Q640")))</f>
        <v>0</v>
      </c>
      <c r="BS640" s="50" t="str">
        <f ca="1">IF(ISBLANK(INDIRECT("R640"))," ",(INDIRECT("R640")))</f>
        <v xml:space="preserve"> </v>
      </c>
      <c r="BT640" s="50" t="str">
        <f ca="1">IF(ISBLANK(INDIRECT("S640"))," ",(INDIRECT("S640")))</f>
        <v xml:space="preserve"> </v>
      </c>
      <c r="BU640" s="40"/>
    </row>
    <row r="641" spans="1:73" x14ac:dyDescent="0.25">
      <c r="A641" s="379">
        <v>636</v>
      </c>
      <c r="B641" s="226"/>
      <c r="C641" s="227"/>
      <c r="D641" s="226"/>
      <c r="E641" s="227"/>
      <c r="F641" s="226"/>
      <c r="G641" s="226"/>
      <c r="H641" s="226"/>
      <c r="I641" s="226"/>
      <c r="J641" s="226"/>
      <c r="K641" s="226"/>
      <c r="L641" s="226"/>
      <c r="M641" s="226"/>
      <c r="N641" s="226"/>
      <c r="O641" s="235"/>
      <c r="P641" s="235"/>
      <c r="Q641" s="150">
        <f t="shared" si="21"/>
        <v>0</v>
      </c>
      <c r="R641" s="147"/>
      <c r="S641" s="226"/>
      <c r="BA641" s="50">
        <f ca="1">IF(ISBLANK(INDIRECT("A641"))," ",(INDIRECT("A641")))</f>
        <v>636</v>
      </c>
      <c r="BB641" s="50" t="str">
        <f ca="1">IF(ISBLANK(INDIRECT("B641"))," ",(INDIRECT("B641")))</f>
        <v xml:space="preserve"> </v>
      </c>
      <c r="BC641" s="50" t="str">
        <f ca="1">IF(ISBLANK(INDIRECT("C641"))," ",(INDIRECT("C641")))</f>
        <v xml:space="preserve"> </v>
      </c>
      <c r="BD641" s="50" t="str">
        <f ca="1">IF(ISBLANK(INDIRECT("D641"))," ",(INDIRECT("D641")))</f>
        <v xml:space="preserve"> </v>
      </c>
      <c r="BE641" s="50" t="str">
        <f ca="1">IF(ISBLANK(INDIRECT("E641"))," ",(INDIRECT("E641")))</f>
        <v xml:space="preserve"> </v>
      </c>
      <c r="BF641" s="50" t="str">
        <f ca="1">IF(ISBLANK(INDIRECT("F641"))," ",(INDIRECT("F641")))</f>
        <v xml:space="preserve"> </v>
      </c>
      <c r="BG641" s="50" t="str">
        <f ca="1">IF(ISBLANK(INDIRECT("G641"))," ",(INDIRECT("G641")))</f>
        <v xml:space="preserve"> </v>
      </c>
      <c r="BH641" s="50" t="str">
        <f ca="1">IF(ISBLANK(INDIRECT("H641"))," ",(INDIRECT("H641")))</f>
        <v xml:space="preserve"> </v>
      </c>
      <c r="BI641" s="50" t="str">
        <f ca="1">IF(ISBLANK(INDIRECT("I641"))," ",(INDIRECT("I641")))</f>
        <v xml:space="preserve"> </v>
      </c>
      <c r="BJ641" s="50" t="str">
        <f ca="1">IF(ISBLANK(INDIRECT("J641"))," ",(INDIRECT("J641")))</f>
        <v xml:space="preserve"> </v>
      </c>
      <c r="BK641" s="50" t="str">
        <f ca="1">IF(ISBLANK(INDIRECT("K641"))," ",(INDIRECT("K641")))</f>
        <v xml:space="preserve"> </v>
      </c>
      <c r="BL641" s="50" t="str">
        <f ca="1">IF(ISBLANK(INDIRECT("L641"))," ",(INDIRECT("L641")))</f>
        <v xml:space="preserve"> </v>
      </c>
      <c r="BM641" s="50" t="str">
        <f ca="1">IF(ISBLANK(INDIRECT("M641"))," ",(INDIRECT("M641")))</f>
        <v xml:space="preserve"> </v>
      </c>
      <c r="BN641" s="50" t="str">
        <f ca="1">IF(ISBLANK(INDIRECT("N641"))," ",(INDIRECT("N641")))</f>
        <v xml:space="preserve"> </v>
      </c>
      <c r="BO641" s="40" t="str">
        <f t="shared" ca="1" si="20"/>
        <v xml:space="preserve"> </v>
      </c>
      <c r="BP641" s="50" t="str">
        <f ca="1">IF(ISBLANK(INDIRECT("O641"))," ",(INDIRECT("O641")))</f>
        <v xml:space="preserve"> </v>
      </c>
      <c r="BQ641" s="50" t="str">
        <f ca="1">IF(ISBLANK(INDIRECT("P641"))," ",(INDIRECT("P641")))</f>
        <v xml:space="preserve"> </v>
      </c>
      <c r="BR641" s="50">
        <f ca="1">IF(ISBLANK(INDIRECT("Q641"))," ",(INDIRECT("Q641")))</f>
        <v>0</v>
      </c>
      <c r="BS641" s="50" t="str">
        <f ca="1">IF(ISBLANK(INDIRECT("R641"))," ",(INDIRECT("R641")))</f>
        <v xml:space="preserve"> </v>
      </c>
      <c r="BT641" s="50" t="str">
        <f ca="1">IF(ISBLANK(INDIRECT("S641"))," ",(INDIRECT("S641")))</f>
        <v xml:space="preserve"> </v>
      </c>
      <c r="BU641" s="40"/>
    </row>
    <row r="642" spans="1:73" x14ac:dyDescent="0.25">
      <c r="A642" s="379">
        <v>637</v>
      </c>
      <c r="B642" s="226"/>
      <c r="C642" s="227"/>
      <c r="D642" s="226"/>
      <c r="E642" s="227"/>
      <c r="F642" s="226"/>
      <c r="G642" s="226"/>
      <c r="H642" s="226"/>
      <c r="I642" s="226"/>
      <c r="J642" s="226"/>
      <c r="K642" s="226"/>
      <c r="L642" s="226"/>
      <c r="M642" s="226"/>
      <c r="N642" s="226"/>
      <c r="O642" s="235"/>
      <c r="P642" s="235"/>
      <c r="Q642" s="150">
        <f t="shared" si="21"/>
        <v>0</v>
      </c>
      <c r="R642" s="147"/>
      <c r="S642" s="226"/>
      <c r="BA642" s="50">
        <f ca="1">IF(ISBLANK(INDIRECT("A642"))," ",(INDIRECT("A642")))</f>
        <v>637</v>
      </c>
      <c r="BB642" s="50" t="str">
        <f ca="1">IF(ISBLANK(INDIRECT("B642"))," ",(INDIRECT("B642")))</f>
        <v xml:space="preserve"> </v>
      </c>
      <c r="BC642" s="50" t="str">
        <f ca="1">IF(ISBLANK(INDIRECT("C642"))," ",(INDIRECT("C642")))</f>
        <v xml:space="preserve"> </v>
      </c>
      <c r="BD642" s="50" t="str">
        <f ca="1">IF(ISBLANK(INDIRECT("D642"))," ",(INDIRECT("D642")))</f>
        <v xml:space="preserve"> </v>
      </c>
      <c r="BE642" s="50" t="str">
        <f ca="1">IF(ISBLANK(INDIRECT("E642"))," ",(INDIRECT("E642")))</f>
        <v xml:space="preserve"> </v>
      </c>
      <c r="BF642" s="50" t="str">
        <f ca="1">IF(ISBLANK(INDIRECT("F642"))," ",(INDIRECT("F642")))</f>
        <v xml:space="preserve"> </v>
      </c>
      <c r="BG642" s="50" t="str">
        <f ca="1">IF(ISBLANK(INDIRECT("G642"))," ",(INDIRECT("G642")))</f>
        <v xml:space="preserve"> </v>
      </c>
      <c r="BH642" s="50" t="str">
        <f ca="1">IF(ISBLANK(INDIRECT("H642"))," ",(INDIRECT("H642")))</f>
        <v xml:space="preserve"> </v>
      </c>
      <c r="BI642" s="50" t="str">
        <f ca="1">IF(ISBLANK(INDIRECT("I642"))," ",(INDIRECT("I642")))</f>
        <v xml:space="preserve"> </v>
      </c>
      <c r="BJ642" s="50" t="str">
        <f ca="1">IF(ISBLANK(INDIRECT("J642"))," ",(INDIRECT("J642")))</f>
        <v xml:space="preserve"> </v>
      </c>
      <c r="BK642" s="50" t="str">
        <f ca="1">IF(ISBLANK(INDIRECT("K642"))," ",(INDIRECT("K642")))</f>
        <v xml:space="preserve"> </v>
      </c>
      <c r="BL642" s="50" t="str">
        <f ca="1">IF(ISBLANK(INDIRECT("L642"))," ",(INDIRECT("L642")))</f>
        <v xml:space="preserve"> </v>
      </c>
      <c r="BM642" s="50" t="str">
        <f ca="1">IF(ISBLANK(INDIRECT("M642"))," ",(INDIRECT("M642")))</f>
        <v xml:space="preserve"> </v>
      </c>
      <c r="BN642" s="50" t="str">
        <f ca="1">IF(ISBLANK(INDIRECT("N642"))," ",(INDIRECT("N642")))</f>
        <v xml:space="preserve"> </v>
      </c>
      <c r="BO642" s="40" t="str">
        <f t="shared" ca="1" si="20"/>
        <v xml:space="preserve"> </v>
      </c>
      <c r="BP642" s="50" t="str">
        <f ca="1">IF(ISBLANK(INDIRECT("O642"))," ",(INDIRECT("O642")))</f>
        <v xml:space="preserve"> </v>
      </c>
      <c r="BQ642" s="50" t="str">
        <f ca="1">IF(ISBLANK(INDIRECT("P642"))," ",(INDIRECT("P642")))</f>
        <v xml:space="preserve"> </v>
      </c>
      <c r="BR642" s="50">
        <f ca="1">IF(ISBLANK(INDIRECT("Q642"))," ",(INDIRECT("Q642")))</f>
        <v>0</v>
      </c>
      <c r="BS642" s="50" t="str">
        <f ca="1">IF(ISBLANK(INDIRECT("R642"))," ",(INDIRECT("R642")))</f>
        <v xml:space="preserve"> </v>
      </c>
      <c r="BT642" s="50" t="str">
        <f ca="1">IF(ISBLANK(INDIRECT("S642"))," ",(INDIRECT("S642")))</f>
        <v xml:space="preserve"> </v>
      </c>
      <c r="BU642" s="40"/>
    </row>
    <row r="643" spans="1:73" x14ac:dyDescent="0.25">
      <c r="A643" s="379">
        <v>638</v>
      </c>
      <c r="B643" s="226"/>
      <c r="C643" s="227"/>
      <c r="D643" s="226"/>
      <c r="E643" s="227"/>
      <c r="F643" s="226"/>
      <c r="G643" s="226"/>
      <c r="H643" s="226"/>
      <c r="I643" s="226"/>
      <c r="J643" s="226"/>
      <c r="K643" s="226"/>
      <c r="L643" s="226"/>
      <c r="M643" s="226"/>
      <c r="N643" s="226"/>
      <c r="O643" s="235"/>
      <c r="P643" s="235"/>
      <c r="Q643" s="150">
        <f t="shared" si="21"/>
        <v>0</v>
      </c>
      <c r="R643" s="147"/>
      <c r="S643" s="226"/>
      <c r="BA643" s="50">
        <f ca="1">IF(ISBLANK(INDIRECT("A643"))," ",(INDIRECT("A643")))</f>
        <v>638</v>
      </c>
      <c r="BB643" s="50" t="str">
        <f ca="1">IF(ISBLANK(INDIRECT("B643"))," ",(INDIRECT("B643")))</f>
        <v xml:space="preserve"> </v>
      </c>
      <c r="BC643" s="50" t="str">
        <f ca="1">IF(ISBLANK(INDIRECT("C643"))," ",(INDIRECT("C643")))</f>
        <v xml:space="preserve"> </v>
      </c>
      <c r="BD643" s="50" t="str">
        <f ca="1">IF(ISBLANK(INDIRECT("D643"))," ",(INDIRECT("D643")))</f>
        <v xml:space="preserve"> </v>
      </c>
      <c r="BE643" s="50" t="str">
        <f ca="1">IF(ISBLANK(INDIRECT("E643"))," ",(INDIRECT("E643")))</f>
        <v xml:space="preserve"> </v>
      </c>
      <c r="BF643" s="50" t="str">
        <f ca="1">IF(ISBLANK(INDIRECT("F643"))," ",(INDIRECT("F643")))</f>
        <v xml:space="preserve"> </v>
      </c>
      <c r="BG643" s="50" t="str">
        <f ca="1">IF(ISBLANK(INDIRECT("G643"))," ",(INDIRECT("G643")))</f>
        <v xml:space="preserve"> </v>
      </c>
      <c r="BH643" s="50" t="str">
        <f ca="1">IF(ISBLANK(INDIRECT("H643"))," ",(INDIRECT("H643")))</f>
        <v xml:space="preserve"> </v>
      </c>
      <c r="BI643" s="50" t="str">
        <f ca="1">IF(ISBLANK(INDIRECT("I643"))," ",(INDIRECT("I643")))</f>
        <v xml:space="preserve"> </v>
      </c>
      <c r="BJ643" s="50" t="str">
        <f ca="1">IF(ISBLANK(INDIRECT("J643"))," ",(INDIRECT("J643")))</f>
        <v xml:space="preserve"> </v>
      </c>
      <c r="BK643" s="50" t="str">
        <f ca="1">IF(ISBLANK(INDIRECT("K643"))," ",(INDIRECT("K643")))</f>
        <v xml:space="preserve"> </v>
      </c>
      <c r="BL643" s="50" t="str">
        <f ca="1">IF(ISBLANK(INDIRECT("L643"))," ",(INDIRECT("L643")))</f>
        <v xml:space="preserve"> </v>
      </c>
      <c r="BM643" s="50" t="str">
        <f ca="1">IF(ISBLANK(INDIRECT("M643"))," ",(INDIRECT("M643")))</f>
        <v xml:space="preserve"> </v>
      </c>
      <c r="BN643" s="50" t="str">
        <f ca="1">IF(ISBLANK(INDIRECT("N643"))," ",(INDIRECT("N643")))</f>
        <v xml:space="preserve"> </v>
      </c>
      <c r="BO643" s="40" t="str">
        <f t="shared" ca="1" si="20"/>
        <v xml:space="preserve"> </v>
      </c>
      <c r="BP643" s="50" t="str">
        <f ca="1">IF(ISBLANK(INDIRECT("O643"))," ",(INDIRECT("O643")))</f>
        <v xml:space="preserve"> </v>
      </c>
      <c r="BQ643" s="50" t="str">
        <f ca="1">IF(ISBLANK(INDIRECT("P643"))," ",(INDIRECT("P643")))</f>
        <v xml:space="preserve"> </v>
      </c>
      <c r="BR643" s="50">
        <f ca="1">IF(ISBLANK(INDIRECT("Q643"))," ",(INDIRECT("Q643")))</f>
        <v>0</v>
      </c>
      <c r="BS643" s="50" t="str">
        <f ca="1">IF(ISBLANK(INDIRECT("R643"))," ",(INDIRECT("R643")))</f>
        <v xml:space="preserve"> </v>
      </c>
      <c r="BT643" s="50" t="str">
        <f ca="1">IF(ISBLANK(INDIRECT("S643"))," ",(INDIRECT("S643")))</f>
        <v xml:space="preserve"> </v>
      </c>
      <c r="BU643" s="40"/>
    </row>
    <row r="644" spans="1:73" x14ac:dyDescent="0.25">
      <c r="A644" s="379">
        <v>639</v>
      </c>
      <c r="B644" s="226"/>
      <c r="C644" s="227"/>
      <c r="D644" s="226"/>
      <c r="E644" s="227"/>
      <c r="F644" s="226"/>
      <c r="G644" s="226"/>
      <c r="H644" s="226"/>
      <c r="I644" s="226"/>
      <c r="J644" s="226"/>
      <c r="K644" s="226"/>
      <c r="L644" s="226"/>
      <c r="M644" s="226"/>
      <c r="N644" s="226"/>
      <c r="O644" s="235"/>
      <c r="P644" s="235"/>
      <c r="Q644" s="150">
        <f t="shared" si="21"/>
        <v>0</v>
      </c>
      <c r="R644" s="147"/>
      <c r="S644" s="226"/>
      <c r="BA644" s="50">
        <f ca="1">IF(ISBLANK(INDIRECT("A644"))," ",(INDIRECT("A644")))</f>
        <v>639</v>
      </c>
      <c r="BB644" s="50" t="str">
        <f ca="1">IF(ISBLANK(INDIRECT("B644"))," ",(INDIRECT("B644")))</f>
        <v xml:space="preserve"> </v>
      </c>
      <c r="BC644" s="50" t="str">
        <f ca="1">IF(ISBLANK(INDIRECT("C644"))," ",(INDIRECT("C644")))</f>
        <v xml:space="preserve"> </v>
      </c>
      <c r="BD644" s="50" t="str">
        <f ca="1">IF(ISBLANK(INDIRECT("D644"))," ",(INDIRECT("D644")))</f>
        <v xml:space="preserve"> </v>
      </c>
      <c r="BE644" s="50" t="str">
        <f ca="1">IF(ISBLANK(INDIRECT("E644"))," ",(INDIRECT("E644")))</f>
        <v xml:space="preserve"> </v>
      </c>
      <c r="BF644" s="50" t="str">
        <f ca="1">IF(ISBLANK(INDIRECT("F644"))," ",(INDIRECT("F644")))</f>
        <v xml:space="preserve"> </v>
      </c>
      <c r="BG644" s="50" t="str">
        <f ca="1">IF(ISBLANK(INDIRECT("G644"))," ",(INDIRECT("G644")))</f>
        <v xml:space="preserve"> </v>
      </c>
      <c r="BH644" s="50" t="str">
        <f ca="1">IF(ISBLANK(INDIRECT("H644"))," ",(INDIRECT("H644")))</f>
        <v xml:space="preserve"> </v>
      </c>
      <c r="BI644" s="50" t="str">
        <f ca="1">IF(ISBLANK(INDIRECT("I644"))," ",(INDIRECT("I644")))</f>
        <v xml:space="preserve"> </v>
      </c>
      <c r="BJ644" s="50" t="str">
        <f ca="1">IF(ISBLANK(INDIRECT("J644"))," ",(INDIRECT("J644")))</f>
        <v xml:space="preserve"> </v>
      </c>
      <c r="BK644" s="50" t="str">
        <f ca="1">IF(ISBLANK(INDIRECT("K644"))," ",(INDIRECT("K644")))</f>
        <v xml:space="preserve"> </v>
      </c>
      <c r="BL644" s="50" t="str">
        <f ca="1">IF(ISBLANK(INDIRECT("L644"))," ",(INDIRECT("L644")))</f>
        <v xml:space="preserve"> </v>
      </c>
      <c r="BM644" s="50" t="str">
        <f ca="1">IF(ISBLANK(INDIRECT("M644"))," ",(INDIRECT("M644")))</f>
        <v xml:space="preserve"> </v>
      </c>
      <c r="BN644" s="50" t="str">
        <f ca="1">IF(ISBLANK(INDIRECT("N644"))," ",(INDIRECT("N644")))</f>
        <v xml:space="preserve"> </v>
      </c>
      <c r="BO644" s="40" t="str">
        <f t="shared" ca="1" si="20"/>
        <v xml:space="preserve"> </v>
      </c>
      <c r="BP644" s="50" t="str">
        <f ca="1">IF(ISBLANK(INDIRECT("O644"))," ",(INDIRECT("O644")))</f>
        <v xml:space="preserve"> </v>
      </c>
      <c r="BQ644" s="50" t="str">
        <f ca="1">IF(ISBLANK(INDIRECT("P644"))," ",(INDIRECT("P644")))</f>
        <v xml:space="preserve"> </v>
      </c>
      <c r="BR644" s="50">
        <f ca="1">IF(ISBLANK(INDIRECT("Q644"))," ",(INDIRECT("Q644")))</f>
        <v>0</v>
      </c>
      <c r="BS644" s="50" t="str">
        <f ca="1">IF(ISBLANK(INDIRECT("R644"))," ",(INDIRECT("R644")))</f>
        <v xml:space="preserve"> </v>
      </c>
      <c r="BT644" s="50" t="str">
        <f ca="1">IF(ISBLANK(INDIRECT("S644"))," ",(INDIRECT("S644")))</f>
        <v xml:space="preserve"> </v>
      </c>
      <c r="BU644" s="40"/>
    </row>
    <row r="645" spans="1:73" x14ac:dyDescent="0.25">
      <c r="A645" s="379">
        <v>640</v>
      </c>
      <c r="B645" s="226"/>
      <c r="C645" s="227"/>
      <c r="D645" s="226"/>
      <c r="E645" s="227"/>
      <c r="F645" s="226"/>
      <c r="G645" s="226"/>
      <c r="H645" s="226"/>
      <c r="I645" s="226"/>
      <c r="J645" s="226"/>
      <c r="K645" s="226"/>
      <c r="L645" s="226"/>
      <c r="M645" s="226"/>
      <c r="N645" s="226"/>
      <c r="O645" s="235"/>
      <c r="P645" s="235"/>
      <c r="Q645" s="150">
        <f t="shared" si="21"/>
        <v>0</v>
      </c>
      <c r="R645" s="147"/>
      <c r="S645" s="226"/>
      <c r="BA645" s="50">
        <f ca="1">IF(ISBLANK(INDIRECT("A645"))," ",(INDIRECT("A645")))</f>
        <v>640</v>
      </c>
      <c r="BB645" s="50" t="str">
        <f ca="1">IF(ISBLANK(INDIRECT("B645"))," ",(INDIRECT("B645")))</f>
        <v xml:space="preserve"> </v>
      </c>
      <c r="BC645" s="50" t="str">
        <f ca="1">IF(ISBLANK(INDIRECT("C645"))," ",(INDIRECT("C645")))</f>
        <v xml:space="preserve"> </v>
      </c>
      <c r="BD645" s="50" t="str">
        <f ca="1">IF(ISBLANK(INDIRECT("D645"))," ",(INDIRECT("D645")))</f>
        <v xml:space="preserve"> </v>
      </c>
      <c r="BE645" s="50" t="str">
        <f ca="1">IF(ISBLANK(INDIRECT("E645"))," ",(INDIRECT("E645")))</f>
        <v xml:space="preserve"> </v>
      </c>
      <c r="BF645" s="50" t="str">
        <f ca="1">IF(ISBLANK(INDIRECT("F645"))," ",(INDIRECT("F645")))</f>
        <v xml:space="preserve"> </v>
      </c>
      <c r="BG645" s="50" t="str">
        <f ca="1">IF(ISBLANK(INDIRECT("G645"))," ",(INDIRECT("G645")))</f>
        <v xml:space="preserve"> </v>
      </c>
      <c r="BH645" s="50" t="str">
        <f ca="1">IF(ISBLANK(INDIRECT("H645"))," ",(INDIRECT("H645")))</f>
        <v xml:space="preserve"> </v>
      </c>
      <c r="BI645" s="50" t="str">
        <f ca="1">IF(ISBLANK(INDIRECT("I645"))," ",(INDIRECT("I645")))</f>
        <v xml:space="preserve"> </v>
      </c>
      <c r="BJ645" s="50" t="str">
        <f ca="1">IF(ISBLANK(INDIRECT("J645"))," ",(INDIRECT("J645")))</f>
        <v xml:space="preserve"> </v>
      </c>
      <c r="BK645" s="50" t="str">
        <f ca="1">IF(ISBLANK(INDIRECT("K645"))," ",(INDIRECT("K645")))</f>
        <v xml:space="preserve"> </v>
      </c>
      <c r="BL645" s="50" t="str">
        <f ca="1">IF(ISBLANK(INDIRECT("L645"))," ",(INDIRECT("L645")))</f>
        <v xml:space="preserve"> </v>
      </c>
      <c r="BM645" s="50" t="str">
        <f ca="1">IF(ISBLANK(INDIRECT("M645"))," ",(INDIRECT("M645")))</f>
        <v xml:space="preserve"> </v>
      </c>
      <c r="BN645" s="50" t="str">
        <f ca="1">IF(ISBLANK(INDIRECT("N645"))," ",(INDIRECT("N645")))</f>
        <v xml:space="preserve"> </v>
      </c>
      <c r="BO645" s="40" t="str">
        <f t="shared" ca="1" si="20"/>
        <v xml:space="preserve"> </v>
      </c>
      <c r="BP645" s="50" t="str">
        <f ca="1">IF(ISBLANK(INDIRECT("O645"))," ",(INDIRECT("O645")))</f>
        <v xml:space="preserve"> </v>
      </c>
      <c r="BQ645" s="50" t="str">
        <f ca="1">IF(ISBLANK(INDIRECT("P645"))," ",(INDIRECT("P645")))</f>
        <v xml:space="preserve"> </v>
      </c>
      <c r="BR645" s="50">
        <f ca="1">IF(ISBLANK(INDIRECT("Q645"))," ",(INDIRECT("Q645")))</f>
        <v>0</v>
      </c>
      <c r="BS645" s="50" t="str">
        <f ca="1">IF(ISBLANK(INDIRECT("R645"))," ",(INDIRECT("R645")))</f>
        <v xml:space="preserve"> </v>
      </c>
      <c r="BT645" s="50" t="str">
        <f ca="1">IF(ISBLANK(INDIRECT("S645"))," ",(INDIRECT("S645")))</f>
        <v xml:space="preserve"> </v>
      </c>
      <c r="BU645" s="40"/>
    </row>
    <row r="646" spans="1:73" x14ac:dyDescent="0.25">
      <c r="A646" s="379">
        <v>641</v>
      </c>
      <c r="B646" s="226"/>
      <c r="C646" s="227"/>
      <c r="D646" s="226"/>
      <c r="E646" s="227"/>
      <c r="F646" s="226"/>
      <c r="G646" s="226"/>
      <c r="H646" s="226"/>
      <c r="I646" s="226"/>
      <c r="J646" s="226"/>
      <c r="K646" s="226"/>
      <c r="L646" s="226"/>
      <c r="M646" s="226"/>
      <c r="N646" s="226"/>
      <c r="O646" s="235"/>
      <c r="P646" s="235"/>
      <c r="Q646" s="150">
        <f t="shared" si="21"/>
        <v>0</v>
      </c>
      <c r="R646" s="147"/>
      <c r="S646" s="226"/>
      <c r="BA646" s="50">
        <f ca="1">IF(ISBLANK(INDIRECT("A646"))," ",(INDIRECT("A646")))</f>
        <v>641</v>
      </c>
      <c r="BB646" s="50" t="str">
        <f ca="1">IF(ISBLANK(INDIRECT("B646"))," ",(INDIRECT("B646")))</f>
        <v xml:space="preserve"> </v>
      </c>
      <c r="BC646" s="50" t="str">
        <f ca="1">IF(ISBLANK(INDIRECT("C646"))," ",(INDIRECT("C646")))</f>
        <v xml:space="preserve"> </v>
      </c>
      <c r="BD646" s="50" t="str">
        <f ca="1">IF(ISBLANK(INDIRECT("D646"))," ",(INDIRECT("D646")))</f>
        <v xml:space="preserve"> </v>
      </c>
      <c r="BE646" s="50" t="str">
        <f ca="1">IF(ISBLANK(INDIRECT("E646"))," ",(INDIRECT("E646")))</f>
        <v xml:space="preserve"> </v>
      </c>
      <c r="BF646" s="50" t="str">
        <f ca="1">IF(ISBLANK(INDIRECT("F646"))," ",(INDIRECT("F646")))</f>
        <v xml:space="preserve"> </v>
      </c>
      <c r="BG646" s="50" t="str">
        <f ca="1">IF(ISBLANK(INDIRECT("G646"))," ",(INDIRECT("G646")))</f>
        <v xml:space="preserve"> </v>
      </c>
      <c r="BH646" s="50" t="str">
        <f ca="1">IF(ISBLANK(INDIRECT("H646"))," ",(INDIRECT("H646")))</f>
        <v xml:space="preserve"> </v>
      </c>
      <c r="BI646" s="50" t="str">
        <f ca="1">IF(ISBLANK(INDIRECT("I646"))," ",(INDIRECT("I646")))</f>
        <v xml:space="preserve"> </v>
      </c>
      <c r="BJ646" s="50" t="str">
        <f ca="1">IF(ISBLANK(INDIRECT("J646"))," ",(INDIRECT("J646")))</f>
        <v xml:space="preserve"> </v>
      </c>
      <c r="BK646" s="50" t="str">
        <f ca="1">IF(ISBLANK(INDIRECT("K646"))," ",(INDIRECT("K646")))</f>
        <v xml:space="preserve"> </v>
      </c>
      <c r="BL646" s="50" t="str">
        <f ca="1">IF(ISBLANK(INDIRECT("L646"))," ",(INDIRECT("L646")))</f>
        <v xml:space="preserve"> </v>
      </c>
      <c r="BM646" s="50" t="str">
        <f ca="1">IF(ISBLANK(INDIRECT("M646"))," ",(INDIRECT("M646")))</f>
        <v xml:space="preserve"> </v>
      </c>
      <c r="BN646" s="50" t="str">
        <f ca="1">IF(ISBLANK(INDIRECT("N646"))," ",(INDIRECT("N646")))</f>
        <v xml:space="preserve"> </v>
      </c>
      <c r="BO646" s="40" t="str">
        <f t="shared" ref="BO646:BO709" ca="1" si="22">IF((CONCATENATE(BD646,", ",BE646,", ",BF646," ,",BG646," , ",BH646," ",BI646,", ",BJ646,"  ",BK646,", bldg ",BL646,", apt ",BM646," (",BN646,")"))=$BO$5," ",IF((CONCATENATE(BD646,", ",BE646,", ",BF646," ,",BG646," , ",BH646," ",BI646,", ",BJ646,"  ",BK646,", bldg ",BL646,", apt ",BM646," (",BN646,")"))=$BO$3," ",IF((CONCATENATE(BD646,", ",BE646,", ",BF646," ,",BG646," , ",BH646," ",BI646,", ",BJ646,"  ",BK646,", bldg ",BL646,", apt ",BM646," (",BN646,")"))=$BO$4,"-",CONCATENATE(BD646,", ",BE646,", ",BF646," ,",BG646," , ",BH646," ",BI646,", ",BJ646,"  ",BK646,", bldg ",BL646,", apt ",BM646," (",BN646,")"))))</f>
        <v xml:space="preserve"> </v>
      </c>
      <c r="BP646" s="50" t="str">
        <f ca="1">IF(ISBLANK(INDIRECT("O646"))," ",(INDIRECT("O646")))</f>
        <v xml:space="preserve"> </v>
      </c>
      <c r="BQ646" s="50" t="str">
        <f ca="1">IF(ISBLANK(INDIRECT("P646"))," ",(INDIRECT("P646")))</f>
        <v xml:space="preserve"> </v>
      </c>
      <c r="BR646" s="50">
        <f ca="1">IF(ISBLANK(INDIRECT("Q646"))," ",(INDIRECT("Q646")))</f>
        <v>0</v>
      </c>
      <c r="BS646" s="50" t="str">
        <f ca="1">IF(ISBLANK(INDIRECT("R646"))," ",(INDIRECT("R646")))</f>
        <v xml:space="preserve"> </v>
      </c>
      <c r="BT646" s="50" t="str">
        <f ca="1">IF(ISBLANK(INDIRECT("S646"))," ",(INDIRECT("S646")))</f>
        <v xml:space="preserve"> </v>
      </c>
      <c r="BU646" s="40"/>
    </row>
    <row r="647" spans="1:73" x14ac:dyDescent="0.25">
      <c r="A647" s="379">
        <v>642</v>
      </c>
      <c r="B647" s="226"/>
      <c r="C647" s="227"/>
      <c r="D647" s="226"/>
      <c r="E647" s="227"/>
      <c r="F647" s="226"/>
      <c r="G647" s="226"/>
      <c r="H647" s="226"/>
      <c r="I647" s="226"/>
      <c r="J647" s="226"/>
      <c r="K647" s="226"/>
      <c r="L647" s="226"/>
      <c r="M647" s="226"/>
      <c r="N647" s="226"/>
      <c r="O647" s="235"/>
      <c r="P647" s="235"/>
      <c r="Q647" s="150">
        <f t="shared" si="21"/>
        <v>0</v>
      </c>
      <c r="R647" s="147"/>
      <c r="S647" s="226"/>
      <c r="BA647" s="50">
        <f ca="1">IF(ISBLANK(INDIRECT("A647"))," ",(INDIRECT("A647")))</f>
        <v>642</v>
      </c>
      <c r="BB647" s="50" t="str">
        <f ca="1">IF(ISBLANK(INDIRECT("B647"))," ",(INDIRECT("B647")))</f>
        <v xml:space="preserve"> </v>
      </c>
      <c r="BC647" s="50" t="str">
        <f ca="1">IF(ISBLANK(INDIRECT("C647"))," ",(INDIRECT("C647")))</f>
        <v xml:space="preserve"> </v>
      </c>
      <c r="BD647" s="50" t="str">
        <f ca="1">IF(ISBLANK(INDIRECT("D647"))," ",(INDIRECT("D647")))</f>
        <v xml:space="preserve"> </v>
      </c>
      <c r="BE647" s="50" t="str">
        <f ca="1">IF(ISBLANK(INDIRECT("E647"))," ",(INDIRECT("E647")))</f>
        <v xml:space="preserve"> </v>
      </c>
      <c r="BF647" s="50" t="str">
        <f ca="1">IF(ISBLANK(INDIRECT("F647"))," ",(INDIRECT("F647")))</f>
        <v xml:space="preserve"> </v>
      </c>
      <c r="BG647" s="50" t="str">
        <f ca="1">IF(ISBLANK(INDIRECT("G647"))," ",(INDIRECT("G647")))</f>
        <v xml:space="preserve"> </v>
      </c>
      <c r="BH647" s="50" t="str">
        <f ca="1">IF(ISBLANK(INDIRECT("H647"))," ",(INDIRECT("H647")))</f>
        <v xml:space="preserve"> </v>
      </c>
      <c r="BI647" s="50" t="str">
        <f ca="1">IF(ISBLANK(INDIRECT("I647"))," ",(INDIRECT("I647")))</f>
        <v xml:space="preserve"> </v>
      </c>
      <c r="BJ647" s="50" t="str">
        <f ca="1">IF(ISBLANK(INDIRECT("J647"))," ",(INDIRECT("J647")))</f>
        <v xml:space="preserve"> </v>
      </c>
      <c r="BK647" s="50" t="str">
        <f ca="1">IF(ISBLANK(INDIRECT("K647"))," ",(INDIRECT("K647")))</f>
        <v xml:space="preserve"> </v>
      </c>
      <c r="BL647" s="50" t="str">
        <f ca="1">IF(ISBLANK(INDIRECT("L647"))," ",(INDIRECT("L647")))</f>
        <v xml:space="preserve"> </v>
      </c>
      <c r="BM647" s="50" t="str">
        <f ca="1">IF(ISBLANK(INDIRECT("M647"))," ",(INDIRECT("M647")))</f>
        <v xml:space="preserve"> </v>
      </c>
      <c r="BN647" s="50" t="str">
        <f ca="1">IF(ISBLANK(INDIRECT("N647"))," ",(INDIRECT("N647")))</f>
        <v xml:space="preserve"> </v>
      </c>
      <c r="BO647" s="40" t="str">
        <f t="shared" ca="1" si="22"/>
        <v xml:space="preserve"> </v>
      </c>
      <c r="BP647" s="50" t="str">
        <f ca="1">IF(ISBLANK(INDIRECT("O647"))," ",(INDIRECT("O647")))</f>
        <v xml:space="preserve"> </v>
      </c>
      <c r="BQ647" s="50" t="str">
        <f ca="1">IF(ISBLANK(INDIRECT("P647"))," ",(INDIRECT("P647")))</f>
        <v xml:space="preserve"> </v>
      </c>
      <c r="BR647" s="50">
        <f ca="1">IF(ISBLANK(INDIRECT("Q647"))," ",(INDIRECT("Q647")))</f>
        <v>0</v>
      </c>
      <c r="BS647" s="50" t="str">
        <f ca="1">IF(ISBLANK(INDIRECT("R647"))," ",(INDIRECT("R647")))</f>
        <v xml:space="preserve"> </v>
      </c>
      <c r="BT647" s="50" t="str">
        <f ca="1">IF(ISBLANK(INDIRECT("S647"))," ",(INDIRECT("S647")))</f>
        <v xml:space="preserve"> </v>
      </c>
      <c r="BU647" s="40"/>
    </row>
    <row r="648" spans="1:73" x14ac:dyDescent="0.25">
      <c r="A648" s="379">
        <v>643</v>
      </c>
      <c r="B648" s="226"/>
      <c r="C648" s="227"/>
      <c r="D648" s="226"/>
      <c r="E648" s="227"/>
      <c r="F648" s="226"/>
      <c r="G648" s="226"/>
      <c r="H648" s="226"/>
      <c r="I648" s="226"/>
      <c r="J648" s="226"/>
      <c r="K648" s="226"/>
      <c r="L648" s="226"/>
      <c r="M648" s="226"/>
      <c r="N648" s="226"/>
      <c r="O648" s="235"/>
      <c r="P648" s="235"/>
      <c r="Q648" s="150">
        <f t="shared" ref="Q648:Q711" si="23">P648+O648</f>
        <v>0</v>
      </c>
      <c r="R648" s="147"/>
      <c r="S648" s="226"/>
      <c r="BA648" s="50">
        <f ca="1">IF(ISBLANK(INDIRECT("A648"))," ",(INDIRECT("A648")))</f>
        <v>643</v>
      </c>
      <c r="BB648" s="50" t="str">
        <f ca="1">IF(ISBLANK(INDIRECT("B648"))," ",(INDIRECT("B648")))</f>
        <v xml:space="preserve"> </v>
      </c>
      <c r="BC648" s="50" t="str">
        <f ca="1">IF(ISBLANK(INDIRECT("C648"))," ",(INDIRECT("C648")))</f>
        <v xml:space="preserve"> </v>
      </c>
      <c r="BD648" s="50" t="str">
        <f ca="1">IF(ISBLANK(INDIRECT("D648"))," ",(INDIRECT("D648")))</f>
        <v xml:space="preserve"> </v>
      </c>
      <c r="BE648" s="50" t="str">
        <f ca="1">IF(ISBLANK(INDIRECT("E648"))," ",(INDIRECT("E648")))</f>
        <v xml:space="preserve"> </v>
      </c>
      <c r="BF648" s="50" t="str">
        <f ca="1">IF(ISBLANK(INDIRECT("F648"))," ",(INDIRECT("F648")))</f>
        <v xml:space="preserve"> </v>
      </c>
      <c r="BG648" s="50" t="str">
        <f ca="1">IF(ISBLANK(INDIRECT("G648"))," ",(INDIRECT("G648")))</f>
        <v xml:space="preserve"> </v>
      </c>
      <c r="BH648" s="50" t="str">
        <f ca="1">IF(ISBLANK(INDIRECT("H648"))," ",(INDIRECT("H648")))</f>
        <v xml:space="preserve"> </v>
      </c>
      <c r="BI648" s="50" t="str">
        <f ca="1">IF(ISBLANK(INDIRECT("I648"))," ",(INDIRECT("I648")))</f>
        <v xml:space="preserve"> </v>
      </c>
      <c r="BJ648" s="50" t="str">
        <f ca="1">IF(ISBLANK(INDIRECT("J648"))," ",(INDIRECT("J648")))</f>
        <v xml:space="preserve"> </v>
      </c>
      <c r="BK648" s="50" t="str">
        <f ca="1">IF(ISBLANK(INDIRECT("K648"))," ",(INDIRECT("K648")))</f>
        <v xml:space="preserve"> </v>
      </c>
      <c r="BL648" s="50" t="str">
        <f ca="1">IF(ISBLANK(INDIRECT("L648"))," ",(INDIRECT("L648")))</f>
        <v xml:space="preserve"> </v>
      </c>
      <c r="BM648" s="50" t="str">
        <f ca="1">IF(ISBLANK(INDIRECT("M648"))," ",(INDIRECT("M648")))</f>
        <v xml:space="preserve"> </v>
      </c>
      <c r="BN648" s="50" t="str">
        <f ca="1">IF(ISBLANK(INDIRECT("N648"))," ",(INDIRECT("N648")))</f>
        <v xml:space="preserve"> </v>
      </c>
      <c r="BO648" s="40" t="str">
        <f t="shared" ca="1" si="22"/>
        <v xml:space="preserve"> </v>
      </c>
      <c r="BP648" s="50" t="str">
        <f ca="1">IF(ISBLANK(INDIRECT("O648"))," ",(INDIRECT("O648")))</f>
        <v xml:space="preserve"> </v>
      </c>
      <c r="BQ648" s="50" t="str">
        <f ca="1">IF(ISBLANK(INDIRECT("P648"))," ",(INDIRECT("P648")))</f>
        <v xml:space="preserve"> </v>
      </c>
      <c r="BR648" s="50">
        <f ca="1">IF(ISBLANK(INDIRECT("Q648"))," ",(INDIRECT("Q648")))</f>
        <v>0</v>
      </c>
      <c r="BS648" s="50" t="str">
        <f ca="1">IF(ISBLANK(INDIRECT("R648"))," ",(INDIRECT("R648")))</f>
        <v xml:space="preserve"> </v>
      </c>
      <c r="BT648" s="50" t="str">
        <f ca="1">IF(ISBLANK(INDIRECT("S648"))," ",(INDIRECT("S648")))</f>
        <v xml:space="preserve"> </v>
      </c>
      <c r="BU648" s="40"/>
    </row>
    <row r="649" spans="1:73" x14ac:dyDescent="0.25">
      <c r="A649" s="379">
        <v>644</v>
      </c>
      <c r="B649" s="226"/>
      <c r="C649" s="227"/>
      <c r="D649" s="226"/>
      <c r="E649" s="227"/>
      <c r="F649" s="226"/>
      <c r="G649" s="226"/>
      <c r="H649" s="226"/>
      <c r="I649" s="226"/>
      <c r="J649" s="226"/>
      <c r="K649" s="226"/>
      <c r="L649" s="226"/>
      <c r="M649" s="226"/>
      <c r="N649" s="226"/>
      <c r="O649" s="235"/>
      <c r="P649" s="235"/>
      <c r="Q649" s="150">
        <f t="shared" si="23"/>
        <v>0</v>
      </c>
      <c r="R649" s="147"/>
      <c r="S649" s="226"/>
      <c r="BA649" s="50">
        <f ca="1">IF(ISBLANK(INDIRECT("A649"))," ",(INDIRECT("A649")))</f>
        <v>644</v>
      </c>
      <c r="BB649" s="50" t="str">
        <f ca="1">IF(ISBLANK(INDIRECT("B649"))," ",(INDIRECT("B649")))</f>
        <v xml:space="preserve"> </v>
      </c>
      <c r="BC649" s="50" t="str">
        <f ca="1">IF(ISBLANK(INDIRECT("C649"))," ",(INDIRECT("C649")))</f>
        <v xml:space="preserve"> </v>
      </c>
      <c r="BD649" s="50" t="str">
        <f ca="1">IF(ISBLANK(INDIRECT("D649"))," ",(INDIRECT("D649")))</f>
        <v xml:space="preserve"> </v>
      </c>
      <c r="BE649" s="50" t="str">
        <f ca="1">IF(ISBLANK(INDIRECT("E649"))," ",(INDIRECT("E649")))</f>
        <v xml:space="preserve"> </v>
      </c>
      <c r="BF649" s="50" t="str">
        <f ca="1">IF(ISBLANK(INDIRECT("F649"))," ",(INDIRECT("F649")))</f>
        <v xml:space="preserve"> </v>
      </c>
      <c r="BG649" s="50" t="str">
        <f ca="1">IF(ISBLANK(INDIRECT("G649"))," ",(INDIRECT("G649")))</f>
        <v xml:space="preserve"> </v>
      </c>
      <c r="BH649" s="50" t="str">
        <f ca="1">IF(ISBLANK(INDIRECT("H649"))," ",(INDIRECT("H649")))</f>
        <v xml:space="preserve"> </v>
      </c>
      <c r="BI649" s="50" t="str">
        <f ca="1">IF(ISBLANK(INDIRECT("I649"))," ",(INDIRECT("I649")))</f>
        <v xml:space="preserve"> </v>
      </c>
      <c r="BJ649" s="50" t="str">
        <f ca="1">IF(ISBLANK(INDIRECT("J649"))," ",(INDIRECT("J649")))</f>
        <v xml:space="preserve"> </v>
      </c>
      <c r="BK649" s="50" t="str">
        <f ca="1">IF(ISBLANK(INDIRECT("K649"))," ",(INDIRECT("K649")))</f>
        <v xml:space="preserve"> </v>
      </c>
      <c r="BL649" s="50" t="str">
        <f ca="1">IF(ISBLANK(INDIRECT("L649"))," ",(INDIRECT("L649")))</f>
        <v xml:space="preserve"> </v>
      </c>
      <c r="BM649" s="50" t="str">
        <f ca="1">IF(ISBLANK(INDIRECT("M649"))," ",(INDIRECT("M649")))</f>
        <v xml:space="preserve"> </v>
      </c>
      <c r="BN649" s="50" t="str">
        <f ca="1">IF(ISBLANK(INDIRECT("N649"))," ",(INDIRECT("N649")))</f>
        <v xml:space="preserve"> </v>
      </c>
      <c r="BO649" s="40" t="str">
        <f t="shared" ca="1" si="22"/>
        <v xml:space="preserve"> </v>
      </c>
      <c r="BP649" s="50" t="str">
        <f ca="1">IF(ISBLANK(INDIRECT("O649"))," ",(INDIRECT("O649")))</f>
        <v xml:space="preserve"> </v>
      </c>
      <c r="BQ649" s="50" t="str">
        <f ca="1">IF(ISBLANK(INDIRECT("P649"))," ",(INDIRECT("P649")))</f>
        <v xml:space="preserve"> </v>
      </c>
      <c r="BR649" s="50">
        <f ca="1">IF(ISBLANK(INDIRECT("Q649"))," ",(INDIRECT("Q649")))</f>
        <v>0</v>
      </c>
      <c r="BS649" s="50" t="str">
        <f ca="1">IF(ISBLANK(INDIRECT("R649"))," ",(INDIRECT("R649")))</f>
        <v xml:space="preserve"> </v>
      </c>
      <c r="BT649" s="50" t="str">
        <f ca="1">IF(ISBLANK(INDIRECT("S649"))," ",(INDIRECT("S649")))</f>
        <v xml:space="preserve"> </v>
      </c>
      <c r="BU649" s="40"/>
    </row>
    <row r="650" spans="1:73" x14ac:dyDescent="0.25">
      <c r="A650" s="379">
        <v>645</v>
      </c>
      <c r="B650" s="226"/>
      <c r="C650" s="227"/>
      <c r="D650" s="226"/>
      <c r="E650" s="227"/>
      <c r="F650" s="226"/>
      <c r="G650" s="226"/>
      <c r="H650" s="226"/>
      <c r="I650" s="226"/>
      <c r="J650" s="226"/>
      <c r="K650" s="226"/>
      <c r="L650" s="226"/>
      <c r="M650" s="226"/>
      <c r="N650" s="226"/>
      <c r="O650" s="235"/>
      <c r="P650" s="235"/>
      <c r="Q650" s="150">
        <f t="shared" si="23"/>
        <v>0</v>
      </c>
      <c r="R650" s="147"/>
      <c r="S650" s="226"/>
      <c r="BA650" s="50">
        <f ca="1">IF(ISBLANK(INDIRECT("A650"))," ",(INDIRECT("A650")))</f>
        <v>645</v>
      </c>
      <c r="BB650" s="50" t="str">
        <f ca="1">IF(ISBLANK(INDIRECT("B650"))," ",(INDIRECT("B650")))</f>
        <v xml:space="preserve"> </v>
      </c>
      <c r="BC650" s="50" t="str">
        <f ca="1">IF(ISBLANK(INDIRECT("C650"))," ",(INDIRECT("C650")))</f>
        <v xml:space="preserve"> </v>
      </c>
      <c r="BD650" s="50" t="str">
        <f ca="1">IF(ISBLANK(INDIRECT("D650"))," ",(INDIRECT("D650")))</f>
        <v xml:space="preserve"> </v>
      </c>
      <c r="BE650" s="50" t="str">
        <f ca="1">IF(ISBLANK(INDIRECT("E650"))," ",(INDIRECT("E650")))</f>
        <v xml:space="preserve"> </v>
      </c>
      <c r="BF650" s="50" t="str">
        <f ca="1">IF(ISBLANK(INDIRECT("F650"))," ",(INDIRECT("F650")))</f>
        <v xml:space="preserve"> </v>
      </c>
      <c r="BG650" s="50" t="str">
        <f ca="1">IF(ISBLANK(INDIRECT("G650"))," ",(INDIRECT("G650")))</f>
        <v xml:space="preserve"> </v>
      </c>
      <c r="BH650" s="50" t="str">
        <f ca="1">IF(ISBLANK(INDIRECT("H650"))," ",(INDIRECT("H650")))</f>
        <v xml:space="preserve"> </v>
      </c>
      <c r="BI650" s="50" t="str">
        <f ca="1">IF(ISBLANK(INDIRECT("I650"))," ",(INDIRECT("I650")))</f>
        <v xml:space="preserve"> </v>
      </c>
      <c r="BJ650" s="50" t="str">
        <f ca="1">IF(ISBLANK(INDIRECT("J650"))," ",(INDIRECT("J650")))</f>
        <v xml:space="preserve"> </v>
      </c>
      <c r="BK650" s="50" t="str">
        <f ca="1">IF(ISBLANK(INDIRECT("K650"))," ",(INDIRECT("K650")))</f>
        <v xml:space="preserve"> </v>
      </c>
      <c r="BL650" s="50" t="str">
        <f ca="1">IF(ISBLANK(INDIRECT("L650"))," ",(INDIRECT("L650")))</f>
        <v xml:space="preserve"> </v>
      </c>
      <c r="BM650" s="50" t="str">
        <f ca="1">IF(ISBLANK(INDIRECT("M650"))," ",(INDIRECT("M650")))</f>
        <v xml:space="preserve"> </v>
      </c>
      <c r="BN650" s="50" t="str">
        <f ca="1">IF(ISBLANK(INDIRECT("N650"))," ",(INDIRECT("N650")))</f>
        <v xml:space="preserve"> </v>
      </c>
      <c r="BO650" s="40" t="str">
        <f t="shared" ca="1" si="22"/>
        <v xml:space="preserve"> </v>
      </c>
      <c r="BP650" s="50" t="str">
        <f ca="1">IF(ISBLANK(INDIRECT("O650"))," ",(INDIRECT("O650")))</f>
        <v xml:space="preserve"> </v>
      </c>
      <c r="BQ650" s="50" t="str">
        <f ca="1">IF(ISBLANK(INDIRECT("P650"))," ",(INDIRECT("P650")))</f>
        <v xml:space="preserve"> </v>
      </c>
      <c r="BR650" s="50">
        <f ca="1">IF(ISBLANK(INDIRECT("Q650"))," ",(INDIRECT("Q650")))</f>
        <v>0</v>
      </c>
      <c r="BS650" s="50" t="str">
        <f ca="1">IF(ISBLANK(INDIRECT("R650"))," ",(INDIRECT("R650")))</f>
        <v xml:space="preserve"> </v>
      </c>
      <c r="BT650" s="50" t="str">
        <f ca="1">IF(ISBLANK(INDIRECT("S650"))," ",(INDIRECT("S650")))</f>
        <v xml:space="preserve"> </v>
      </c>
      <c r="BU650" s="40"/>
    </row>
    <row r="651" spans="1:73" x14ac:dyDescent="0.25">
      <c r="A651" s="379">
        <v>646</v>
      </c>
      <c r="B651" s="226"/>
      <c r="C651" s="227"/>
      <c r="D651" s="226"/>
      <c r="E651" s="227"/>
      <c r="F651" s="226"/>
      <c r="G651" s="226"/>
      <c r="H651" s="226"/>
      <c r="I651" s="226"/>
      <c r="J651" s="226"/>
      <c r="K651" s="226"/>
      <c r="L651" s="226"/>
      <c r="M651" s="226"/>
      <c r="N651" s="226"/>
      <c r="O651" s="235"/>
      <c r="P651" s="235"/>
      <c r="Q651" s="150">
        <f t="shared" si="23"/>
        <v>0</v>
      </c>
      <c r="R651" s="147"/>
      <c r="S651" s="226"/>
      <c r="BA651" s="50">
        <f ca="1">IF(ISBLANK(INDIRECT("A651"))," ",(INDIRECT("A651")))</f>
        <v>646</v>
      </c>
      <c r="BB651" s="50" t="str">
        <f ca="1">IF(ISBLANK(INDIRECT("B651"))," ",(INDIRECT("B651")))</f>
        <v xml:space="preserve"> </v>
      </c>
      <c r="BC651" s="50" t="str">
        <f ca="1">IF(ISBLANK(INDIRECT("C651"))," ",(INDIRECT("C651")))</f>
        <v xml:space="preserve"> </v>
      </c>
      <c r="BD651" s="50" t="str">
        <f ca="1">IF(ISBLANK(INDIRECT("D651"))," ",(INDIRECT("D651")))</f>
        <v xml:space="preserve"> </v>
      </c>
      <c r="BE651" s="50" t="str">
        <f ca="1">IF(ISBLANK(INDIRECT("E651"))," ",(INDIRECT("E651")))</f>
        <v xml:space="preserve"> </v>
      </c>
      <c r="BF651" s="50" t="str">
        <f ca="1">IF(ISBLANK(INDIRECT("F651"))," ",(INDIRECT("F651")))</f>
        <v xml:space="preserve"> </v>
      </c>
      <c r="BG651" s="50" t="str">
        <f ca="1">IF(ISBLANK(INDIRECT("G651"))," ",(INDIRECT("G651")))</f>
        <v xml:space="preserve"> </v>
      </c>
      <c r="BH651" s="50" t="str">
        <f ca="1">IF(ISBLANK(INDIRECT("H651"))," ",(INDIRECT("H651")))</f>
        <v xml:space="preserve"> </v>
      </c>
      <c r="BI651" s="50" t="str">
        <f ca="1">IF(ISBLANK(INDIRECT("I651"))," ",(INDIRECT("I651")))</f>
        <v xml:space="preserve"> </v>
      </c>
      <c r="BJ651" s="50" t="str">
        <f ca="1">IF(ISBLANK(INDIRECT("J651"))," ",(INDIRECT("J651")))</f>
        <v xml:space="preserve"> </v>
      </c>
      <c r="BK651" s="50" t="str">
        <f ca="1">IF(ISBLANK(INDIRECT("K651"))," ",(INDIRECT("K651")))</f>
        <v xml:space="preserve"> </v>
      </c>
      <c r="BL651" s="50" t="str">
        <f ca="1">IF(ISBLANK(INDIRECT("L651"))," ",(INDIRECT("L651")))</f>
        <v xml:space="preserve"> </v>
      </c>
      <c r="BM651" s="50" t="str">
        <f ca="1">IF(ISBLANK(INDIRECT("M651"))," ",(INDIRECT("M651")))</f>
        <v xml:space="preserve"> </v>
      </c>
      <c r="BN651" s="50" t="str">
        <f ca="1">IF(ISBLANK(INDIRECT("N651"))," ",(INDIRECT("N651")))</f>
        <v xml:space="preserve"> </v>
      </c>
      <c r="BO651" s="40" t="str">
        <f t="shared" ca="1" si="22"/>
        <v xml:space="preserve"> </v>
      </c>
      <c r="BP651" s="50" t="str">
        <f ca="1">IF(ISBLANK(INDIRECT("O651"))," ",(INDIRECT("O651")))</f>
        <v xml:space="preserve"> </v>
      </c>
      <c r="BQ651" s="50" t="str">
        <f ca="1">IF(ISBLANK(INDIRECT("P651"))," ",(INDIRECT("P651")))</f>
        <v xml:space="preserve"> </v>
      </c>
      <c r="BR651" s="50">
        <f ca="1">IF(ISBLANK(INDIRECT("Q651"))," ",(INDIRECT("Q651")))</f>
        <v>0</v>
      </c>
      <c r="BS651" s="50" t="str">
        <f ca="1">IF(ISBLANK(INDIRECT("R651"))," ",(INDIRECT("R651")))</f>
        <v xml:space="preserve"> </v>
      </c>
      <c r="BT651" s="50" t="str">
        <f ca="1">IF(ISBLANK(INDIRECT("S651"))," ",(INDIRECT("S651")))</f>
        <v xml:space="preserve"> </v>
      </c>
      <c r="BU651" s="40"/>
    </row>
    <row r="652" spans="1:73" x14ac:dyDescent="0.25">
      <c r="A652" s="379">
        <v>647</v>
      </c>
      <c r="B652" s="226"/>
      <c r="C652" s="227"/>
      <c r="D652" s="226"/>
      <c r="E652" s="227"/>
      <c r="F652" s="226"/>
      <c r="G652" s="226"/>
      <c r="H652" s="226"/>
      <c r="I652" s="226"/>
      <c r="J652" s="226"/>
      <c r="K652" s="226"/>
      <c r="L652" s="226"/>
      <c r="M652" s="226"/>
      <c r="N652" s="226"/>
      <c r="O652" s="235"/>
      <c r="P652" s="235"/>
      <c r="Q652" s="150">
        <f t="shared" si="23"/>
        <v>0</v>
      </c>
      <c r="R652" s="147"/>
      <c r="S652" s="226"/>
      <c r="BA652" s="50">
        <f ca="1">IF(ISBLANK(INDIRECT("A652"))," ",(INDIRECT("A652")))</f>
        <v>647</v>
      </c>
      <c r="BB652" s="50" t="str">
        <f ca="1">IF(ISBLANK(INDIRECT("B652"))," ",(INDIRECT("B652")))</f>
        <v xml:space="preserve"> </v>
      </c>
      <c r="BC652" s="50" t="str">
        <f ca="1">IF(ISBLANK(INDIRECT("C652"))," ",(INDIRECT("C652")))</f>
        <v xml:space="preserve"> </v>
      </c>
      <c r="BD652" s="50" t="str">
        <f ca="1">IF(ISBLANK(INDIRECT("D652"))," ",(INDIRECT("D652")))</f>
        <v xml:space="preserve"> </v>
      </c>
      <c r="BE652" s="50" t="str">
        <f ca="1">IF(ISBLANK(INDIRECT("E652"))," ",(INDIRECT("E652")))</f>
        <v xml:space="preserve"> </v>
      </c>
      <c r="BF652" s="50" t="str">
        <f ca="1">IF(ISBLANK(INDIRECT("F652"))," ",(INDIRECT("F652")))</f>
        <v xml:space="preserve"> </v>
      </c>
      <c r="BG652" s="50" t="str">
        <f ca="1">IF(ISBLANK(INDIRECT("G652"))," ",(INDIRECT("G652")))</f>
        <v xml:space="preserve"> </v>
      </c>
      <c r="BH652" s="50" t="str">
        <f ca="1">IF(ISBLANK(INDIRECT("H652"))," ",(INDIRECT("H652")))</f>
        <v xml:space="preserve"> </v>
      </c>
      <c r="BI652" s="50" t="str">
        <f ca="1">IF(ISBLANK(INDIRECT("I652"))," ",(INDIRECT("I652")))</f>
        <v xml:space="preserve"> </v>
      </c>
      <c r="BJ652" s="50" t="str">
        <f ca="1">IF(ISBLANK(INDIRECT("J652"))," ",(INDIRECT("J652")))</f>
        <v xml:space="preserve"> </v>
      </c>
      <c r="BK652" s="50" t="str">
        <f ca="1">IF(ISBLANK(INDIRECT("K652"))," ",(INDIRECT("K652")))</f>
        <v xml:space="preserve"> </v>
      </c>
      <c r="BL652" s="50" t="str">
        <f ca="1">IF(ISBLANK(INDIRECT("L652"))," ",(INDIRECT("L652")))</f>
        <v xml:space="preserve"> </v>
      </c>
      <c r="BM652" s="50" t="str">
        <f ca="1">IF(ISBLANK(INDIRECT("M652"))," ",(INDIRECT("M652")))</f>
        <v xml:space="preserve"> </v>
      </c>
      <c r="BN652" s="50" t="str">
        <f ca="1">IF(ISBLANK(INDIRECT("N652"))," ",(INDIRECT("N652")))</f>
        <v xml:space="preserve"> </v>
      </c>
      <c r="BO652" s="40" t="str">
        <f t="shared" ca="1" si="22"/>
        <v xml:space="preserve"> </v>
      </c>
      <c r="BP652" s="50" t="str">
        <f ca="1">IF(ISBLANK(INDIRECT("O652"))," ",(INDIRECT("O652")))</f>
        <v xml:space="preserve"> </v>
      </c>
      <c r="BQ652" s="50" t="str">
        <f ca="1">IF(ISBLANK(INDIRECT("P652"))," ",(INDIRECT("P652")))</f>
        <v xml:space="preserve"> </v>
      </c>
      <c r="BR652" s="50">
        <f ca="1">IF(ISBLANK(INDIRECT("Q652"))," ",(INDIRECT("Q652")))</f>
        <v>0</v>
      </c>
      <c r="BS652" s="50" t="str">
        <f ca="1">IF(ISBLANK(INDIRECT("R652"))," ",(INDIRECT("R652")))</f>
        <v xml:space="preserve"> </v>
      </c>
      <c r="BT652" s="50" t="str">
        <f ca="1">IF(ISBLANK(INDIRECT("S652"))," ",(INDIRECT("S652")))</f>
        <v xml:space="preserve"> </v>
      </c>
      <c r="BU652" s="40"/>
    </row>
    <row r="653" spans="1:73" x14ac:dyDescent="0.25">
      <c r="A653" s="379">
        <v>648</v>
      </c>
      <c r="B653" s="226"/>
      <c r="C653" s="227"/>
      <c r="D653" s="226"/>
      <c r="E653" s="227"/>
      <c r="F653" s="226"/>
      <c r="G653" s="226"/>
      <c r="H653" s="226"/>
      <c r="I653" s="226"/>
      <c r="J653" s="226"/>
      <c r="K653" s="226"/>
      <c r="L653" s="226"/>
      <c r="M653" s="226"/>
      <c r="N653" s="226"/>
      <c r="O653" s="235"/>
      <c r="P653" s="235"/>
      <c r="Q653" s="150">
        <f t="shared" si="23"/>
        <v>0</v>
      </c>
      <c r="R653" s="147"/>
      <c r="S653" s="226"/>
      <c r="BA653" s="50">
        <f ca="1">IF(ISBLANK(INDIRECT("A653"))," ",(INDIRECT("A653")))</f>
        <v>648</v>
      </c>
      <c r="BB653" s="50" t="str">
        <f ca="1">IF(ISBLANK(INDIRECT("B653"))," ",(INDIRECT("B653")))</f>
        <v xml:space="preserve"> </v>
      </c>
      <c r="BC653" s="50" t="str">
        <f ca="1">IF(ISBLANK(INDIRECT("C653"))," ",(INDIRECT("C653")))</f>
        <v xml:space="preserve"> </v>
      </c>
      <c r="BD653" s="50" t="str">
        <f ca="1">IF(ISBLANK(INDIRECT("D653"))," ",(INDIRECT("D653")))</f>
        <v xml:space="preserve"> </v>
      </c>
      <c r="BE653" s="50" t="str">
        <f ca="1">IF(ISBLANK(INDIRECT("E653"))," ",(INDIRECT("E653")))</f>
        <v xml:space="preserve"> </v>
      </c>
      <c r="BF653" s="50" t="str">
        <f ca="1">IF(ISBLANK(INDIRECT("F653"))," ",(INDIRECT("F653")))</f>
        <v xml:space="preserve"> </v>
      </c>
      <c r="BG653" s="50" t="str">
        <f ca="1">IF(ISBLANK(INDIRECT("G653"))," ",(INDIRECT("G653")))</f>
        <v xml:space="preserve"> </v>
      </c>
      <c r="BH653" s="50" t="str">
        <f ca="1">IF(ISBLANK(INDIRECT("H653"))," ",(INDIRECT("H653")))</f>
        <v xml:space="preserve"> </v>
      </c>
      <c r="BI653" s="50" t="str">
        <f ca="1">IF(ISBLANK(INDIRECT("I653"))," ",(INDIRECT("I653")))</f>
        <v xml:space="preserve"> </v>
      </c>
      <c r="BJ653" s="50" t="str">
        <f ca="1">IF(ISBLANK(INDIRECT("J653"))," ",(INDIRECT("J653")))</f>
        <v xml:space="preserve"> </v>
      </c>
      <c r="BK653" s="50" t="str">
        <f ca="1">IF(ISBLANK(INDIRECT("K653"))," ",(INDIRECT("K653")))</f>
        <v xml:space="preserve"> </v>
      </c>
      <c r="BL653" s="50" t="str">
        <f ca="1">IF(ISBLANK(INDIRECT("L653"))," ",(INDIRECT("L653")))</f>
        <v xml:space="preserve"> </v>
      </c>
      <c r="BM653" s="50" t="str">
        <f ca="1">IF(ISBLANK(INDIRECT("M653"))," ",(INDIRECT("M653")))</f>
        <v xml:space="preserve"> </v>
      </c>
      <c r="BN653" s="50" t="str">
        <f ca="1">IF(ISBLANK(INDIRECT("N653"))," ",(INDIRECT("N653")))</f>
        <v xml:space="preserve"> </v>
      </c>
      <c r="BO653" s="40" t="str">
        <f t="shared" ca="1" si="22"/>
        <v xml:space="preserve"> </v>
      </c>
      <c r="BP653" s="50" t="str">
        <f ca="1">IF(ISBLANK(INDIRECT("O653"))," ",(INDIRECT("O653")))</f>
        <v xml:space="preserve"> </v>
      </c>
      <c r="BQ653" s="50" t="str">
        <f ca="1">IF(ISBLANK(INDIRECT("P653"))," ",(INDIRECT("P653")))</f>
        <v xml:space="preserve"> </v>
      </c>
      <c r="BR653" s="50">
        <f ca="1">IF(ISBLANK(INDIRECT("Q653"))," ",(INDIRECT("Q653")))</f>
        <v>0</v>
      </c>
      <c r="BS653" s="50" t="str">
        <f ca="1">IF(ISBLANK(INDIRECT("R653"))," ",(INDIRECT("R653")))</f>
        <v xml:space="preserve"> </v>
      </c>
      <c r="BT653" s="50" t="str">
        <f ca="1">IF(ISBLANK(INDIRECT("S653"))," ",(INDIRECT("S653")))</f>
        <v xml:space="preserve"> </v>
      </c>
      <c r="BU653" s="40"/>
    </row>
    <row r="654" spans="1:73" x14ac:dyDescent="0.25">
      <c r="A654" s="379">
        <v>649</v>
      </c>
      <c r="B654" s="226"/>
      <c r="C654" s="227"/>
      <c r="D654" s="226"/>
      <c r="E654" s="227"/>
      <c r="F654" s="226"/>
      <c r="G654" s="226"/>
      <c r="H654" s="226"/>
      <c r="I654" s="226"/>
      <c r="J654" s="226"/>
      <c r="K654" s="226"/>
      <c r="L654" s="226"/>
      <c r="M654" s="226"/>
      <c r="N654" s="226"/>
      <c r="O654" s="235"/>
      <c r="P654" s="235"/>
      <c r="Q654" s="150">
        <f t="shared" si="23"/>
        <v>0</v>
      </c>
      <c r="R654" s="147"/>
      <c r="S654" s="226"/>
      <c r="BA654" s="50">
        <f ca="1">IF(ISBLANK(INDIRECT("A654"))," ",(INDIRECT("A654")))</f>
        <v>649</v>
      </c>
      <c r="BB654" s="50" t="str">
        <f ca="1">IF(ISBLANK(INDIRECT("B654"))," ",(INDIRECT("B654")))</f>
        <v xml:space="preserve"> </v>
      </c>
      <c r="BC654" s="50" t="str">
        <f ca="1">IF(ISBLANK(INDIRECT("C654"))," ",(INDIRECT("C654")))</f>
        <v xml:space="preserve"> </v>
      </c>
      <c r="BD654" s="50" t="str">
        <f ca="1">IF(ISBLANK(INDIRECT("D654"))," ",(INDIRECT("D654")))</f>
        <v xml:space="preserve"> </v>
      </c>
      <c r="BE654" s="50" t="str">
        <f ca="1">IF(ISBLANK(INDIRECT("E654"))," ",(INDIRECT("E654")))</f>
        <v xml:space="preserve"> </v>
      </c>
      <c r="BF654" s="50" t="str">
        <f ca="1">IF(ISBLANK(INDIRECT("F654"))," ",(INDIRECT("F654")))</f>
        <v xml:space="preserve"> </v>
      </c>
      <c r="BG654" s="50" t="str">
        <f ca="1">IF(ISBLANK(INDIRECT("G654"))," ",(INDIRECT("G654")))</f>
        <v xml:space="preserve"> </v>
      </c>
      <c r="BH654" s="50" t="str">
        <f ca="1">IF(ISBLANK(INDIRECT("H654"))," ",(INDIRECT("H654")))</f>
        <v xml:space="preserve"> </v>
      </c>
      <c r="BI654" s="50" t="str">
        <f ca="1">IF(ISBLANK(INDIRECT("I654"))," ",(INDIRECT("I654")))</f>
        <v xml:space="preserve"> </v>
      </c>
      <c r="BJ654" s="50" t="str">
        <f ca="1">IF(ISBLANK(INDIRECT("J654"))," ",(INDIRECT("J654")))</f>
        <v xml:space="preserve"> </v>
      </c>
      <c r="BK654" s="50" t="str">
        <f ca="1">IF(ISBLANK(INDIRECT("K654"))," ",(INDIRECT("K654")))</f>
        <v xml:space="preserve"> </v>
      </c>
      <c r="BL654" s="50" t="str">
        <f ca="1">IF(ISBLANK(INDIRECT("L654"))," ",(INDIRECT("L654")))</f>
        <v xml:space="preserve"> </v>
      </c>
      <c r="BM654" s="50" t="str">
        <f ca="1">IF(ISBLANK(INDIRECT("M654"))," ",(INDIRECT("M654")))</f>
        <v xml:space="preserve"> </v>
      </c>
      <c r="BN654" s="50" t="str">
        <f ca="1">IF(ISBLANK(INDIRECT("N654"))," ",(INDIRECT("N654")))</f>
        <v xml:space="preserve"> </v>
      </c>
      <c r="BO654" s="40" t="str">
        <f t="shared" ca="1" si="22"/>
        <v xml:space="preserve"> </v>
      </c>
      <c r="BP654" s="50" t="str">
        <f ca="1">IF(ISBLANK(INDIRECT("O654"))," ",(INDIRECT("O654")))</f>
        <v xml:space="preserve"> </v>
      </c>
      <c r="BQ654" s="50" t="str">
        <f ca="1">IF(ISBLANK(INDIRECT("P654"))," ",(INDIRECT("P654")))</f>
        <v xml:space="preserve"> </v>
      </c>
      <c r="BR654" s="50">
        <f ca="1">IF(ISBLANK(INDIRECT("Q654"))," ",(INDIRECT("Q654")))</f>
        <v>0</v>
      </c>
      <c r="BS654" s="50" t="str">
        <f ca="1">IF(ISBLANK(INDIRECT("R654"))," ",(INDIRECT("R654")))</f>
        <v xml:space="preserve"> </v>
      </c>
      <c r="BT654" s="50" t="str">
        <f ca="1">IF(ISBLANK(INDIRECT("S654"))," ",(INDIRECT("S654")))</f>
        <v xml:space="preserve"> </v>
      </c>
      <c r="BU654" s="40"/>
    </row>
    <row r="655" spans="1:73" x14ac:dyDescent="0.25">
      <c r="A655" s="379">
        <v>650</v>
      </c>
      <c r="B655" s="226"/>
      <c r="C655" s="227"/>
      <c r="D655" s="226"/>
      <c r="E655" s="227"/>
      <c r="F655" s="226"/>
      <c r="G655" s="226"/>
      <c r="H655" s="226"/>
      <c r="I655" s="226"/>
      <c r="J655" s="226"/>
      <c r="K655" s="226"/>
      <c r="L655" s="226"/>
      <c r="M655" s="226"/>
      <c r="N655" s="226"/>
      <c r="O655" s="235"/>
      <c r="P655" s="235"/>
      <c r="Q655" s="150">
        <f t="shared" si="23"/>
        <v>0</v>
      </c>
      <c r="R655" s="147"/>
      <c r="S655" s="226"/>
      <c r="BA655" s="50">
        <f ca="1">IF(ISBLANK(INDIRECT("A655"))," ",(INDIRECT("A655")))</f>
        <v>650</v>
      </c>
      <c r="BB655" s="50" t="str">
        <f ca="1">IF(ISBLANK(INDIRECT("B655"))," ",(INDIRECT("B655")))</f>
        <v xml:space="preserve"> </v>
      </c>
      <c r="BC655" s="50" t="str">
        <f ca="1">IF(ISBLANK(INDIRECT("C655"))," ",(INDIRECT("C655")))</f>
        <v xml:space="preserve"> </v>
      </c>
      <c r="BD655" s="50" t="str">
        <f ca="1">IF(ISBLANK(INDIRECT("D655"))," ",(INDIRECT("D655")))</f>
        <v xml:space="preserve"> </v>
      </c>
      <c r="BE655" s="50" t="str">
        <f ca="1">IF(ISBLANK(INDIRECT("E655"))," ",(INDIRECT("E655")))</f>
        <v xml:space="preserve"> </v>
      </c>
      <c r="BF655" s="50" t="str">
        <f ca="1">IF(ISBLANK(INDIRECT("F655"))," ",(INDIRECT("F655")))</f>
        <v xml:space="preserve"> </v>
      </c>
      <c r="BG655" s="50" t="str">
        <f ca="1">IF(ISBLANK(INDIRECT("G655"))," ",(INDIRECT("G655")))</f>
        <v xml:space="preserve"> </v>
      </c>
      <c r="BH655" s="50" t="str">
        <f ca="1">IF(ISBLANK(INDIRECT("H655"))," ",(INDIRECT("H655")))</f>
        <v xml:space="preserve"> </v>
      </c>
      <c r="BI655" s="50" t="str">
        <f ca="1">IF(ISBLANK(INDIRECT("I655"))," ",(INDIRECT("I655")))</f>
        <v xml:space="preserve"> </v>
      </c>
      <c r="BJ655" s="50" t="str">
        <f ca="1">IF(ISBLANK(INDIRECT("J655"))," ",(INDIRECT("J655")))</f>
        <v xml:space="preserve"> </v>
      </c>
      <c r="BK655" s="50" t="str">
        <f ca="1">IF(ISBLANK(INDIRECT("K655"))," ",(INDIRECT("K655")))</f>
        <v xml:space="preserve"> </v>
      </c>
      <c r="BL655" s="50" t="str">
        <f ca="1">IF(ISBLANK(INDIRECT("L655"))," ",(INDIRECT("L655")))</f>
        <v xml:space="preserve"> </v>
      </c>
      <c r="BM655" s="50" t="str">
        <f ca="1">IF(ISBLANK(INDIRECT("M655"))," ",(INDIRECT("M655")))</f>
        <v xml:space="preserve"> </v>
      </c>
      <c r="BN655" s="50" t="str">
        <f ca="1">IF(ISBLANK(INDIRECT("N655"))," ",(INDIRECT("N655")))</f>
        <v xml:space="preserve"> </v>
      </c>
      <c r="BO655" s="40" t="str">
        <f t="shared" ca="1" si="22"/>
        <v xml:space="preserve"> </v>
      </c>
      <c r="BP655" s="50" t="str">
        <f ca="1">IF(ISBLANK(INDIRECT("O655"))," ",(INDIRECT("O655")))</f>
        <v xml:space="preserve"> </v>
      </c>
      <c r="BQ655" s="50" t="str">
        <f ca="1">IF(ISBLANK(INDIRECT("P655"))," ",(INDIRECT("P655")))</f>
        <v xml:space="preserve"> </v>
      </c>
      <c r="BR655" s="50">
        <f ca="1">IF(ISBLANK(INDIRECT("Q655"))," ",(INDIRECT("Q655")))</f>
        <v>0</v>
      </c>
      <c r="BS655" s="50" t="str">
        <f ca="1">IF(ISBLANK(INDIRECT("R655"))," ",(INDIRECT("R655")))</f>
        <v xml:space="preserve"> </v>
      </c>
      <c r="BT655" s="50" t="str">
        <f ca="1">IF(ISBLANK(INDIRECT("S655"))," ",(INDIRECT("S655")))</f>
        <v xml:space="preserve"> </v>
      </c>
      <c r="BU655" s="40"/>
    </row>
    <row r="656" spans="1:73" x14ac:dyDescent="0.25">
      <c r="A656" s="379">
        <v>651</v>
      </c>
      <c r="B656" s="226"/>
      <c r="C656" s="227"/>
      <c r="D656" s="226"/>
      <c r="E656" s="227"/>
      <c r="F656" s="226"/>
      <c r="G656" s="226"/>
      <c r="H656" s="226"/>
      <c r="I656" s="226"/>
      <c r="J656" s="226"/>
      <c r="K656" s="226"/>
      <c r="L656" s="226"/>
      <c r="M656" s="226"/>
      <c r="N656" s="226"/>
      <c r="O656" s="235"/>
      <c r="P656" s="235"/>
      <c r="Q656" s="150">
        <f t="shared" si="23"/>
        <v>0</v>
      </c>
      <c r="R656" s="147"/>
      <c r="S656" s="226"/>
      <c r="BA656" s="50">
        <f ca="1">IF(ISBLANK(INDIRECT("A656"))," ",(INDIRECT("A656")))</f>
        <v>651</v>
      </c>
      <c r="BB656" s="50" t="str">
        <f ca="1">IF(ISBLANK(INDIRECT("B656"))," ",(INDIRECT("B656")))</f>
        <v xml:space="preserve"> </v>
      </c>
      <c r="BC656" s="50" t="str">
        <f ca="1">IF(ISBLANK(INDIRECT("C656"))," ",(INDIRECT("C656")))</f>
        <v xml:space="preserve"> </v>
      </c>
      <c r="BD656" s="50" t="str">
        <f ca="1">IF(ISBLANK(INDIRECT("D656"))," ",(INDIRECT("D656")))</f>
        <v xml:space="preserve"> </v>
      </c>
      <c r="BE656" s="50" t="str">
        <f ca="1">IF(ISBLANK(INDIRECT("E656"))," ",(INDIRECT("E656")))</f>
        <v xml:space="preserve"> </v>
      </c>
      <c r="BF656" s="50" t="str">
        <f ca="1">IF(ISBLANK(INDIRECT("F656"))," ",(INDIRECT("F656")))</f>
        <v xml:space="preserve"> </v>
      </c>
      <c r="BG656" s="50" t="str">
        <f ca="1">IF(ISBLANK(INDIRECT("G656"))," ",(INDIRECT("G656")))</f>
        <v xml:space="preserve"> </v>
      </c>
      <c r="BH656" s="50" t="str">
        <f ca="1">IF(ISBLANK(INDIRECT("H656"))," ",(INDIRECT("H656")))</f>
        <v xml:space="preserve"> </v>
      </c>
      <c r="BI656" s="50" t="str">
        <f ca="1">IF(ISBLANK(INDIRECT("I656"))," ",(INDIRECT("I656")))</f>
        <v xml:space="preserve"> </v>
      </c>
      <c r="BJ656" s="50" t="str">
        <f ca="1">IF(ISBLANK(INDIRECT("J656"))," ",(INDIRECT("J656")))</f>
        <v xml:space="preserve"> </v>
      </c>
      <c r="BK656" s="50" t="str">
        <f ca="1">IF(ISBLANK(INDIRECT("K656"))," ",(INDIRECT("K656")))</f>
        <v xml:space="preserve"> </v>
      </c>
      <c r="BL656" s="50" t="str">
        <f ca="1">IF(ISBLANK(INDIRECT("L656"))," ",(INDIRECT("L656")))</f>
        <v xml:space="preserve"> </v>
      </c>
      <c r="BM656" s="50" t="str">
        <f ca="1">IF(ISBLANK(INDIRECT("M656"))," ",(INDIRECT("M656")))</f>
        <v xml:space="preserve"> </v>
      </c>
      <c r="BN656" s="50" t="str">
        <f ca="1">IF(ISBLANK(INDIRECT("N656"))," ",(INDIRECT("N656")))</f>
        <v xml:space="preserve"> </v>
      </c>
      <c r="BO656" s="40" t="str">
        <f t="shared" ca="1" si="22"/>
        <v xml:space="preserve"> </v>
      </c>
      <c r="BP656" s="50" t="str">
        <f ca="1">IF(ISBLANK(INDIRECT("O656"))," ",(INDIRECT("O656")))</f>
        <v xml:space="preserve"> </v>
      </c>
      <c r="BQ656" s="50" t="str">
        <f ca="1">IF(ISBLANK(INDIRECT("P656"))," ",(INDIRECT("P656")))</f>
        <v xml:space="preserve"> </v>
      </c>
      <c r="BR656" s="50">
        <f ca="1">IF(ISBLANK(INDIRECT("Q656"))," ",(INDIRECT("Q656")))</f>
        <v>0</v>
      </c>
      <c r="BS656" s="50" t="str">
        <f ca="1">IF(ISBLANK(INDIRECT("R656"))," ",(INDIRECT("R656")))</f>
        <v xml:space="preserve"> </v>
      </c>
      <c r="BT656" s="50" t="str">
        <f ca="1">IF(ISBLANK(INDIRECT("S656"))," ",(INDIRECT("S656")))</f>
        <v xml:space="preserve"> </v>
      </c>
      <c r="BU656" s="40"/>
    </row>
    <row r="657" spans="1:73" x14ac:dyDescent="0.25">
      <c r="A657" s="379">
        <v>652</v>
      </c>
      <c r="B657" s="226"/>
      <c r="C657" s="227"/>
      <c r="D657" s="226"/>
      <c r="E657" s="227"/>
      <c r="F657" s="226"/>
      <c r="G657" s="226"/>
      <c r="H657" s="226"/>
      <c r="I657" s="226"/>
      <c r="J657" s="226"/>
      <c r="K657" s="226"/>
      <c r="L657" s="226"/>
      <c r="M657" s="226"/>
      <c r="N657" s="226"/>
      <c r="O657" s="235"/>
      <c r="P657" s="235"/>
      <c r="Q657" s="150">
        <f t="shared" si="23"/>
        <v>0</v>
      </c>
      <c r="R657" s="147"/>
      <c r="S657" s="226"/>
      <c r="BA657" s="50">
        <f ca="1">IF(ISBLANK(INDIRECT("A657"))," ",(INDIRECT("A657")))</f>
        <v>652</v>
      </c>
      <c r="BB657" s="50" t="str">
        <f ca="1">IF(ISBLANK(INDIRECT("B657"))," ",(INDIRECT("B657")))</f>
        <v xml:space="preserve"> </v>
      </c>
      <c r="BC657" s="50" t="str">
        <f ca="1">IF(ISBLANK(INDIRECT("C657"))," ",(INDIRECT("C657")))</f>
        <v xml:space="preserve"> </v>
      </c>
      <c r="BD657" s="50" t="str">
        <f ca="1">IF(ISBLANK(INDIRECT("D657"))," ",(INDIRECT("D657")))</f>
        <v xml:space="preserve"> </v>
      </c>
      <c r="BE657" s="50" t="str">
        <f ca="1">IF(ISBLANK(INDIRECT("E657"))," ",(INDIRECT("E657")))</f>
        <v xml:space="preserve"> </v>
      </c>
      <c r="BF657" s="50" t="str">
        <f ca="1">IF(ISBLANK(INDIRECT("F657"))," ",(INDIRECT("F657")))</f>
        <v xml:space="preserve"> </v>
      </c>
      <c r="BG657" s="50" t="str">
        <f ca="1">IF(ISBLANK(INDIRECT("G657"))," ",(INDIRECT("G657")))</f>
        <v xml:space="preserve"> </v>
      </c>
      <c r="BH657" s="50" t="str">
        <f ca="1">IF(ISBLANK(INDIRECT("H657"))," ",(INDIRECT("H657")))</f>
        <v xml:space="preserve"> </v>
      </c>
      <c r="BI657" s="50" t="str">
        <f ca="1">IF(ISBLANK(INDIRECT("I657"))," ",(INDIRECT("I657")))</f>
        <v xml:space="preserve"> </v>
      </c>
      <c r="BJ657" s="50" t="str">
        <f ca="1">IF(ISBLANK(INDIRECT("J657"))," ",(INDIRECT("J657")))</f>
        <v xml:space="preserve"> </v>
      </c>
      <c r="BK657" s="50" t="str">
        <f ca="1">IF(ISBLANK(INDIRECT("K657"))," ",(INDIRECT("K657")))</f>
        <v xml:space="preserve"> </v>
      </c>
      <c r="BL657" s="50" t="str">
        <f ca="1">IF(ISBLANK(INDIRECT("L657"))," ",(INDIRECT("L657")))</f>
        <v xml:space="preserve"> </v>
      </c>
      <c r="BM657" s="50" t="str">
        <f ca="1">IF(ISBLANK(INDIRECT("M657"))," ",(INDIRECT("M657")))</f>
        <v xml:space="preserve"> </v>
      </c>
      <c r="BN657" s="50" t="str">
        <f ca="1">IF(ISBLANK(INDIRECT("N657"))," ",(INDIRECT("N657")))</f>
        <v xml:space="preserve"> </v>
      </c>
      <c r="BO657" s="40" t="str">
        <f t="shared" ca="1" si="22"/>
        <v xml:space="preserve"> </v>
      </c>
      <c r="BP657" s="50" t="str">
        <f ca="1">IF(ISBLANK(INDIRECT("O657"))," ",(INDIRECT("O657")))</f>
        <v xml:space="preserve"> </v>
      </c>
      <c r="BQ657" s="50" t="str">
        <f ca="1">IF(ISBLANK(INDIRECT("P657"))," ",(INDIRECT("P657")))</f>
        <v xml:space="preserve"> </v>
      </c>
      <c r="BR657" s="50">
        <f ca="1">IF(ISBLANK(INDIRECT("Q657"))," ",(INDIRECT("Q657")))</f>
        <v>0</v>
      </c>
      <c r="BS657" s="50" t="str">
        <f ca="1">IF(ISBLANK(INDIRECT("R657"))," ",(INDIRECT("R657")))</f>
        <v xml:space="preserve"> </v>
      </c>
      <c r="BT657" s="50" t="str">
        <f ca="1">IF(ISBLANK(INDIRECT("S657"))," ",(INDIRECT("S657")))</f>
        <v xml:space="preserve"> </v>
      </c>
      <c r="BU657" s="40"/>
    </row>
    <row r="658" spans="1:73" x14ac:dyDescent="0.25">
      <c r="A658" s="379">
        <v>653</v>
      </c>
      <c r="B658" s="226"/>
      <c r="C658" s="227"/>
      <c r="D658" s="226"/>
      <c r="E658" s="227"/>
      <c r="F658" s="226"/>
      <c r="G658" s="226"/>
      <c r="H658" s="226"/>
      <c r="I658" s="226"/>
      <c r="J658" s="226"/>
      <c r="K658" s="226"/>
      <c r="L658" s="226"/>
      <c r="M658" s="226"/>
      <c r="N658" s="226"/>
      <c r="O658" s="235"/>
      <c r="P658" s="235"/>
      <c r="Q658" s="150">
        <f t="shared" si="23"/>
        <v>0</v>
      </c>
      <c r="R658" s="147"/>
      <c r="S658" s="226"/>
      <c r="BA658" s="50">
        <f ca="1">IF(ISBLANK(INDIRECT("A658"))," ",(INDIRECT("A658")))</f>
        <v>653</v>
      </c>
      <c r="BB658" s="50" t="str">
        <f ca="1">IF(ISBLANK(INDIRECT("B658"))," ",(INDIRECT("B658")))</f>
        <v xml:space="preserve"> </v>
      </c>
      <c r="BC658" s="50" t="str">
        <f ca="1">IF(ISBLANK(INDIRECT("C658"))," ",(INDIRECT("C658")))</f>
        <v xml:space="preserve"> </v>
      </c>
      <c r="BD658" s="50" t="str">
        <f ca="1">IF(ISBLANK(INDIRECT("D658"))," ",(INDIRECT("D658")))</f>
        <v xml:space="preserve"> </v>
      </c>
      <c r="BE658" s="50" t="str">
        <f ca="1">IF(ISBLANK(INDIRECT("E658"))," ",(INDIRECT("E658")))</f>
        <v xml:space="preserve"> </v>
      </c>
      <c r="BF658" s="50" t="str">
        <f ca="1">IF(ISBLANK(INDIRECT("F658"))," ",(INDIRECT("F658")))</f>
        <v xml:space="preserve"> </v>
      </c>
      <c r="BG658" s="50" t="str">
        <f ca="1">IF(ISBLANK(INDIRECT("G658"))," ",(INDIRECT("G658")))</f>
        <v xml:space="preserve"> </v>
      </c>
      <c r="BH658" s="50" t="str">
        <f ca="1">IF(ISBLANK(INDIRECT("H658"))," ",(INDIRECT("H658")))</f>
        <v xml:space="preserve"> </v>
      </c>
      <c r="BI658" s="50" t="str">
        <f ca="1">IF(ISBLANK(INDIRECT("I658"))," ",(INDIRECT("I658")))</f>
        <v xml:space="preserve"> </v>
      </c>
      <c r="BJ658" s="50" t="str">
        <f ca="1">IF(ISBLANK(INDIRECT("J658"))," ",(INDIRECT("J658")))</f>
        <v xml:space="preserve"> </v>
      </c>
      <c r="BK658" s="50" t="str">
        <f ca="1">IF(ISBLANK(INDIRECT("K658"))," ",(INDIRECT("K658")))</f>
        <v xml:space="preserve"> </v>
      </c>
      <c r="BL658" s="50" t="str">
        <f ca="1">IF(ISBLANK(INDIRECT("L658"))," ",(INDIRECT("L658")))</f>
        <v xml:space="preserve"> </v>
      </c>
      <c r="BM658" s="50" t="str">
        <f ca="1">IF(ISBLANK(INDIRECT("M658"))," ",(INDIRECT("M658")))</f>
        <v xml:space="preserve"> </v>
      </c>
      <c r="BN658" s="50" t="str">
        <f ca="1">IF(ISBLANK(INDIRECT("N658"))," ",(INDIRECT("N658")))</f>
        <v xml:space="preserve"> </v>
      </c>
      <c r="BO658" s="40" t="str">
        <f t="shared" ca="1" si="22"/>
        <v xml:space="preserve"> </v>
      </c>
      <c r="BP658" s="50" t="str">
        <f ca="1">IF(ISBLANK(INDIRECT("O658"))," ",(INDIRECT("O658")))</f>
        <v xml:space="preserve"> </v>
      </c>
      <c r="BQ658" s="50" t="str">
        <f ca="1">IF(ISBLANK(INDIRECT("P658"))," ",(INDIRECT("P658")))</f>
        <v xml:space="preserve"> </v>
      </c>
      <c r="BR658" s="50">
        <f ca="1">IF(ISBLANK(INDIRECT("Q658"))," ",(INDIRECT("Q658")))</f>
        <v>0</v>
      </c>
      <c r="BS658" s="50" t="str">
        <f ca="1">IF(ISBLANK(INDIRECT("R658"))," ",(INDIRECT("R658")))</f>
        <v xml:space="preserve"> </v>
      </c>
      <c r="BT658" s="50" t="str">
        <f ca="1">IF(ISBLANK(INDIRECT("S658"))," ",(INDIRECT("S658")))</f>
        <v xml:space="preserve"> </v>
      </c>
      <c r="BU658" s="40"/>
    </row>
    <row r="659" spans="1:73" x14ac:dyDescent="0.25">
      <c r="A659" s="379">
        <v>654</v>
      </c>
      <c r="B659" s="226"/>
      <c r="C659" s="227"/>
      <c r="D659" s="226"/>
      <c r="E659" s="227"/>
      <c r="F659" s="226"/>
      <c r="G659" s="226"/>
      <c r="H659" s="226"/>
      <c r="I659" s="226"/>
      <c r="J659" s="226"/>
      <c r="K659" s="226"/>
      <c r="L659" s="226"/>
      <c r="M659" s="226"/>
      <c r="N659" s="226"/>
      <c r="O659" s="235"/>
      <c r="P659" s="235"/>
      <c r="Q659" s="150">
        <f t="shared" si="23"/>
        <v>0</v>
      </c>
      <c r="R659" s="147"/>
      <c r="S659" s="226"/>
      <c r="BA659" s="50">
        <f ca="1">IF(ISBLANK(INDIRECT("A659"))," ",(INDIRECT("A659")))</f>
        <v>654</v>
      </c>
      <c r="BB659" s="50" t="str">
        <f ca="1">IF(ISBLANK(INDIRECT("B659"))," ",(INDIRECT("B659")))</f>
        <v xml:space="preserve"> </v>
      </c>
      <c r="BC659" s="50" t="str">
        <f ca="1">IF(ISBLANK(INDIRECT("C659"))," ",(INDIRECT("C659")))</f>
        <v xml:space="preserve"> </v>
      </c>
      <c r="BD659" s="50" t="str">
        <f ca="1">IF(ISBLANK(INDIRECT("D659"))," ",(INDIRECT("D659")))</f>
        <v xml:space="preserve"> </v>
      </c>
      <c r="BE659" s="50" t="str">
        <f ca="1">IF(ISBLANK(INDIRECT("E659"))," ",(INDIRECT("E659")))</f>
        <v xml:space="preserve"> </v>
      </c>
      <c r="BF659" s="50" t="str">
        <f ca="1">IF(ISBLANK(INDIRECT("F659"))," ",(INDIRECT("F659")))</f>
        <v xml:space="preserve"> </v>
      </c>
      <c r="BG659" s="50" t="str">
        <f ca="1">IF(ISBLANK(INDIRECT("G659"))," ",(INDIRECT("G659")))</f>
        <v xml:space="preserve"> </v>
      </c>
      <c r="BH659" s="50" t="str">
        <f ca="1">IF(ISBLANK(INDIRECT("H659"))," ",(INDIRECT("H659")))</f>
        <v xml:space="preserve"> </v>
      </c>
      <c r="BI659" s="50" t="str">
        <f ca="1">IF(ISBLANK(INDIRECT("I659"))," ",(INDIRECT("I659")))</f>
        <v xml:space="preserve"> </v>
      </c>
      <c r="BJ659" s="50" t="str">
        <f ca="1">IF(ISBLANK(INDIRECT("J659"))," ",(INDIRECT("J659")))</f>
        <v xml:space="preserve"> </v>
      </c>
      <c r="BK659" s="50" t="str">
        <f ca="1">IF(ISBLANK(INDIRECT("K659"))," ",(INDIRECT("K659")))</f>
        <v xml:space="preserve"> </v>
      </c>
      <c r="BL659" s="50" t="str">
        <f ca="1">IF(ISBLANK(INDIRECT("L659"))," ",(INDIRECT("L659")))</f>
        <v xml:space="preserve"> </v>
      </c>
      <c r="BM659" s="50" t="str">
        <f ca="1">IF(ISBLANK(INDIRECT("M659"))," ",(INDIRECT("M659")))</f>
        <v xml:space="preserve"> </v>
      </c>
      <c r="BN659" s="50" t="str">
        <f ca="1">IF(ISBLANK(INDIRECT("N659"))," ",(INDIRECT("N659")))</f>
        <v xml:space="preserve"> </v>
      </c>
      <c r="BO659" s="40" t="str">
        <f t="shared" ca="1" si="22"/>
        <v xml:space="preserve"> </v>
      </c>
      <c r="BP659" s="50" t="str">
        <f ca="1">IF(ISBLANK(INDIRECT("O659"))," ",(INDIRECT("O659")))</f>
        <v xml:space="preserve"> </v>
      </c>
      <c r="BQ659" s="50" t="str">
        <f ca="1">IF(ISBLANK(INDIRECT("P659"))," ",(INDIRECT("P659")))</f>
        <v xml:space="preserve"> </v>
      </c>
      <c r="BR659" s="50">
        <f ca="1">IF(ISBLANK(INDIRECT("Q659"))," ",(INDIRECT("Q659")))</f>
        <v>0</v>
      </c>
      <c r="BS659" s="50" t="str">
        <f ca="1">IF(ISBLANK(INDIRECT("R659"))," ",(INDIRECT("R659")))</f>
        <v xml:space="preserve"> </v>
      </c>
      <c r="BT659" s="50" t="str">
        <f ca="1">IF(ISBLANK(INDIRECT("S659"))," ",(INDIRECT("S659")))</f>
        <v xml:space="preserve"> </v>
      </c>
      <c r="BU659" s="40"/>
    </row>
    <row r="660" spans="1:73" x14ac:dyDescent="0.25">
      <c r="A660" s="379">
        <v>655</v>
      </c>
      <c r="B660" s="226"/>
      <c r="C660" s="227"/>
      <c r="D660" s="226"/>
      <c r="E660" s="227"/>
      <c r="F660" s="226"/>
      <c r="G660" s="226"/>
      <c r="H660" s="226"/>
      <c r="I660" s="226"/>
      <c r="J660" s="226"/>
      <c r="K660" s="226"/>
      <c r="L660" s="226"/>
      <c r="M660" s="226"/>
      <c r="N660" s="226"/>
      <c r="O660" s="235"/>
      <c r="P660" s="235"/>
      <c r="Q660" s="150">
        <f t="shared" si="23"/>
        <v>0</v>
      </c>
      <c r="R660" s="147"/>
      <c r="S660" s="226"/>
      <c r="BA660" s="50">
        <f ca="1">IF(ISBLANK(INDIRECT("A660"))," ",(INDIRECT("A660")))</f>
        <v>655</v>
      </c>
      <c r="BB660" s="50" t="str">
        <f ca="1">IF(ISBLANK(INDIRECT("B660"))," ",(INDIRECT("B660")))</f>
        <v xml:space="preserve"> </v>
      </c>
      <c r="BC660" s="50" t="str">
        <f ca="1">IF(ISBLANK(INDIRECT("C660"))," ",(INDIRECT("C660")))</f>
        <v xml:space="preserve"> </v>
      </c>
      <c r="BD660" s="50" t="str">
        <f ca="1">IF(ISBLANK(INDIRECT("D660"))," ",(INDIRECT("D660")))</f>
        <v xml:space="preserve"> </v>
      </c>
      <c r="BE660" s="50" t="str">
        <f ca="1">IF(ISBLANK(INDIRECT("E660"))," ",(INDIRECT("E660")))</f>
        <v xml:space="preserve"> </v>
      </c>
      <c r="BF660" s="50" t="str">
        <f ca="1">IF(ISBLANK(INDIRECT("F660"))," ",(INDIRECT("F660")))</f>
        <v xml:space="preserve"> </v>
      </c>
      <c r="BG660" s="50" t="str">
        <f ca="1">IF(ISBLANK(INDIRECT("G660"))," ",(INDIRECT("G660")))</f>
        <v xml:space="preserve"> </v>
      </c>
      <c r="BH660" s="50" t="str">
        <f ca="1">IF(ISBLANK(INDIRECT("H660"))," ",(INDIRECT("H660")))</f>
        <v xml:space="preserve"> </v>
      </c>
      <c r="BI660" s="50" t="str">
        <f ca="1">IF(ISBLANK(INDIRECT("I660"))," ",(INDIRECT("I660")))</f>
        <v xml:space="preserve"> </v>
      </c>
      <c r="BJ660" s="50" t="str">
        <f ca="1">IF(ISBLANK(INDIRECT("J660"))," ",(INDIRECT("J660")))</f>
        <v xml:space="preserve"> </v>
      </c>
      <c r="BK660" s="50" t="str">
        <f ca="1">IF(ISBLANK(INDIRECT("K660"))," ",(INDIRECT("K660")))</f>
        <v xml:space="preserve"> </v>
      </c>
      <c r="BL660" s="50" t="str">
        <f ca="1">IF(ISBLANK(INDIRECT("L660"))," ",(INDIRECT("L660")))</f>
        <v xml:space="preserve"> </v>
      </c>
      <c r="BM660" s="50" t="str">
        <f ca="1">IF(ISBLANK(INDIRECT("M660"))," ",(INDIRECT("M660")))</f>
        <v xml:space="preserve"> </v>
      </c>
      <c r="BN660" s="50" t="str">
        <f ca="1">IF(ISBLANK(INDIRECT("N660"))," ",(INDIRECT("N660")))</f>
        <v xml:space="preserve"> </v>
      </c>
      <c r="BO660" s="40" t="str">
        <f t="shared" ca="1" si="22"/>
        <v xml:space="preserve"> </v>
      </c>
      <c r="BP660" s="50" t="str">
        <f ca="1">IF(ISBLANK(INDIRECT("O660"))," ",(INDIRECT("O660")))</f>
        <v xml:space="preserve"> </v>
      </c>
      <c r="BQ660" s="50" t="str">
        <f ca="1">IF(ISBLANK(INDIRECT("P660"))," ",(INDIRECT("P660")))</f>
        <v xml:space="preserve"> </v>
      </c>
      <c r="BR660" s="50">
        <f ca="1">IF(ISBLANK(INDIRECT("Q660"))," ",(INDIRECT("Q660")))</f>
        <v>0</v>
      </c>
      <c r="BS660" s="50" t="str">
        <f ca="1">IF(ISBLANK(INDIRECT("R660"))," ",(INDIRECT("R660")))</f>
        <v xml:space="preserve"> </v>
      </c>
      <c r="BT660" s="50" t="str">
        <f ca="1">IF(ISBLANK(INDIRECT("S660"))," ",(INDIRECT("S660")))</f>
        <v xml:space="preserve"> </v>
      </c>
      <c r="BU660" s="40"/>
    </row>
    <row r="661" spans="1:73" x14ac:dyDescent="0.25">
      <c r="A661" s="379">
        <v>656</v>
      </c>
      <c r="B661" s="226"/>
      <c r="C661" s="227"/>
      <c r="D661" s="226"/>
      <c r="E661" s="227"/>
      <c r="F661" s="226"/>
      <c r="G661" s="226"/>
      <c r="H661" s="226"/>
      <c r="I661" s="226"/>
      <c r="J661" s="226"/>
      <c r="K661" s="226"/>
      <c r="L661" s="226"/>
      <c r="M661" s="226"/>
      <c r="N661" s="226"/>
      <c r="O661" s="235"/>
      <c r="P661" s="235"/>
      <c r="Q661" s="150">
        <f t="shared" si="23"/>
        <v>0</v>
      </c>
      <c r="R661" s="147"/>
      <c r="S661" s="226"/>
      <c r="BA661" s="50">
        <f ca="1">IF(ISBLANK(INDIRECT("A661"))," ",(INDIRECT("A661")))</f>
        <v>656</v>
      </c>
      <c r="BB661" s="50" t="str">
        <f ca="1">IF(ISBLANK(INDIRECT("B661"))," ",(INDIRECT("B661")))</f>
        <v xml:space="preserve"> </v>
      </c>
      <c r="BC661" s="50" t="str">
        <f ca="1">IF(ISBLANK(INDIRECT("C661"))," ",(INDIRECT("C661")))</f>
        <v xml:space="preserve"> </v>
      </c>
      <c r="BD661" s="50" t="str">
        <f ca="1">IF(ISBLANK(INDIRECT("D661"))," ",(INDIRECT("D661")))</f>
        <v xml:space="preserve"> </v>
      </c>
      <c r="BE661" s="50" t="str">
        <f ca="1">IF(ISBLANK(INDIRECT("E661"))," ",(INDIRECT("E661")))</f>
        <v xml:space="preserve"> </v>
      </c>
      <c r="BF661" s="50" t="str">
        <f ca="1">IF(ISBLANK(INDIRECT("F661"))," ",(INDIRECT("F661")))</f>
        <v xml:space="preserve"> </v>
      </c>
      <c r="BG661" s="50" t="str">
        <f ca="1">IF(ISBLANK(INDIRECT("G661"))," ",(INDIRECT("G661")))</f>
        <v xml:space="preserve"> </v>
      </c>
      <c r="BH661" s="50" t="str">
        <f ca="1">IF(ISBLANK(INDIRECT("H661"))," ",(INDIRECT("H661")))</f>
        <v xml:space="preserve"> </v>
      </c>
      <c r="BI661" s="50" t="str">
        <f ca="1">IF(ISBLANK(INDIRECT("I661"))," ",(INDIRECT("I661")))</f>
        <v xml:space="preserve"> </v>
      </c>
      <c r="BJ661" s="50" t="str">
        <f ca="1">IF(ISBLANK(INDIRECT("J661"))," ",(INDIRECT("J661")))</f>
        <v xml:space="preserve"> </v>
      </c>
      <c r="BK661" s="50" t="str">
        <f ca="1">IF(ISBLANK(INDIRECT("K661"))," ",(INDIRECT("K661")))</f>
        <v xml:space="preserve"> </v>
      </c>
      <c r="BL661" s="50" t="str">
        <f ca="1">IF(ISBLANK(INDIRECT("L661"))," ",(INDIRECT("L661")))</f>
        <v xml:space="preserve"> </v>
      </c>
      <c r="BM661" s="50" t="str">
        <f ca="1">IF(ISBLANK(INDIRECT("M661"))," ",(INDIRECT("M661")))</f>
        <v xml:space="preserve"> </v>
      </c>
      <c r="BN661" s="50" t="str">
        <f ca="1">IF(ISBLANK(INDIRECT("N661"))," ",(INDIRECT("N661")))</f>
        <v xml:space="preserve"> </v>
      </c>
      <c r="BO661" s="40" t="str">
        <f t="shared" ca="1" si="22"/>
        <v xml:space="preserve"> </v>
      </c>
      <c r="BP661" s="50" t="str">
        <f ca="1">IF(ISBLANK(INDIRECT("O661"))," ",(INDIRECT("O661")))</f>
        <v xml:space="preserve"> </v>
      </c>
      <c r="BQ661" s="50" t="str">
        <f ca="1">IF(ISBLANK(INDIRECT("P661"))," ",(INDIRECT("P661")))</f>
        <v xml:space="preserve"> </v>
      </c>
      <c r="BR661" s="50">
        <f ca="1">IF(ISBLANK(INDIRECT("Q661"))," ",(INDIRECT("Q661")))</f>
        <v>0</v>
      </c>
      <c r="BS661" s="50" t="str">
        <f ca="1">IF(ISBLANK(INDIRECT("R661"))," ",(INDIRECT("R661")))</f>
        <v xml:space="preserve"> </v>
      </c>
      <c r="BT661" s="50" t="str">
        <f ca="1">IF(ISBLANK(INDIRECT("S661"))," ",(INDIRECT("S661")))</f>
        <v xml:space="preserve"> </v>
      </c>
      <c r="BU661" s="40"/>
    </row>
    <row r="662" spans="1:73" x14ac:dyDescent="0.25">
      <c r="A662" s="379">
        <v>657</v>
      </c>
      <c r="B662" s="226"/>
      <c r="C662" s="227"/>
      <c r="D662" s="226"/>
      <c r="E662" s="227"/>
      <c r="F662" s="226"/>
      <c r="G662" s="226"/>
      <c r="H662" s="226"/>
      <c r="I662" s="226"/>
      <c r="J662" s="226"/>
      <c r="K662" s="226"/>
      <c r="L662" s="226"/>
      <c r="M662" s="226"/>
      <c r="N662" s="226"/>
      <c r="O662" s="235"/>
      <c r="P662" s="235"/>
      <c r="Q662" s="150">
        <f t="shared" si="23"/>
        <v>0</v>
      </c>
      <c r="R662" s="147"/>
      <c r="S662" s="226"/>
      <c r="BA662" s="50">
        <f ca="1">IF(ISBLANK(INDIRECT("A662"))," ",(INDIRECT("A662")))</f>
        <v>657</v>
      </c>
      <c r="BB662" s="50" t="str">
        <f ca="1">IF(ISBLANK(INDIRECT("B662"))," ",(INDIRECT("B662")))</f>
        <v xml:space="preserve"> </v>
      </c>
      <c r="BC662" s="50" t="str">
        <f ca="1">IF(ISBLANK(INDIRECT("C662"))," ",(INDIRECT("C662")))</f>
        <v xml:space="preserve"> </v>
      </c>
      <c r="BD662" s="50" t="str">
        <f ca="1">IF(ISBLANK(INDIRECT("D662"))," ",(INDIRECT("D662")))</f>
        <v xml:space="preserve"> </v>
      </c>
      <c r="BE662" s="50" t="str">
        <f ca="1">IF(ISBLANK(INDIRECT("E662"))," ",(INDIRECT("E662")))</f>
        <v xml:space="preserve"> </v>
      </c>
      <c r="BF662" s="50" t="str">
        <f ca="1">IF(ISBLANK(INDIRECT("F662"))," ",(INDIRECT("F662")))</f>
        <v xml:space="preserve"> </v>
      </c>
      <c r="BG662" s="50" t="str">
        <f ca="1">IF(ISBLANK(INDIRECT("G662"))," ",(INDIRECT("G662")))</f>
        <v xml:space="preserve"> </v>
      </c>
      <c r="BH662" s="50" t="str">
        <f ca="1">IF(ISBLANK(INDIRECT("H662"))," ",(INDIRECT("H662")))</f>
        <v xml:space="preserve"> </v>
      </c>
      <c r="BI662" s="50" t="str">
        <f ca="1">IF(ISBLANK(INDIRECT("I662"))," ",(INDIRECT("I662")))</f>
        <v xml:space="preserve"> </v>
      </c>
      <c r="BJ662" s="50" t="str">
        <f ca="1">IF(ISBLANK(INDIRECT("J662"))," ",(INDIRECT("J662")))</f>
        <v xml:space="preserve"> </v>
      </c>
      <c r="BK662" s="50" t="str">
        <f ca="1">IF(ISBLANK(INDIRECT("K662"))," ",(INDIRECT("K662")))</f>
        <v xml:space="preserve"> </v>
      </c>
      <c r="BL662" s="50" t="str">
        <f ca="1">IF(ISBLANK(INDIRECT("L662"))," ",(INDIRECT("L662")))</f>
        <v xml:space="preserve"> </v>
      </c>
      <c r="BM662" s="50" t="str">
        <f ca="1">IF(ISBLANK(INDIRECT("M662"))," ",(INDIRECT("M662")))</f>
        <v xml:space="preserve"> </v>
      </c>
      <c r="BN662" s="50" t="str">
        <f ca="1">IF(ISBLANK(INDIRECT("N662"))," ",(INDIRECT("N662")))</f>
        <v xml:space="preserve"> </v>
      </c>
      <c r="BO662" s="40" t="str">
        <f t="shared" ca="1" si="22"/>
        <v xml:space="preserve"> </v>
      </c>
      <c r="BP662" s="50" t="str">
        <f ca="1">IF(ISBLANK(INDIRECT("O662"))," ",(INDIRECT("O662")))</f>
        <v xml:space="preserve"> </v>
      </c>
      <c r="BQ662" s="50" t="str">
        <f ca="1">IF(ISBLANK(INDIRECT("P662"))," ",(INDIRECT("P662")))</f>
        <v xml:space="preserve"> </v>
      </c>
      <c r="BR662" s="50">
        <f ca="1">IF(ISBLANK(INDIRECT("Q662"))," ",(INDIRECT("Q662")))</f>
        <v>0</v>
      </c>
      <c r="BS662" s="50" t="str">
        <f ca="1">IF(ISBLANK(INDIRECT("R662"))," ",(INDIRECT("R662")))</f>
        <v xml:space="preserve"> </v>
      </c>
      <c r="BT662" s="50" t="str">
        <f ca="1">IF(ISBLANK(INDIRECT("S662"))," ",(INDIRECT("S662")))</f>
        <v xml:space="preserve"> </v>
      </c>
      <c r="BU662" s="40"/>
    </row>
    <row r="663" spans="1:73" x14ac:dyDescent="0.25">
      <c r="A663" s="379">
        <v>658</v>
      </c>
      <c r="B663" s="226"/>
      <c r="C663" s="227"/>
      <c r="D663" s="226"/>
      <c r="E663" s="227"/>
      <c r="F663" s="226"/>
      <c r="G663" s="226"/>
      <c r="H663" s="226"/>
      <c r="I663" s="226"/>
      <c r="J663" s="226"/>
      <c r="K663" s="226"/>
      <c r="L663" s="226"/>
      <c r="M663" s="226"/>
      <c r="N663" s="226"/>
      <c r="O663" s="235"/>
      <c r="P663" s="235"/>
      <c r="Q663" s="150">
        <f t="shared" si="23"/>
        <v>0</v>
      </c>
      <c r="R663" s="147"/>
      <c r="S663" s="226"/>
      <c r="BA663" s="50">
        <f ca="1">IF(ISBLANK(INDIRECT("A663"))," ",(INDIRECT("A663")))</f>
        <v>658</v>
      </c>
      <c r="BB663" s="50" t="str">
        <f ca="1">IF(ISBLANK(INDIRECT("B663"))," ",(INDIRECT("B663")))</f>
        <v xml:space="preserve"> </v>
      </c>
      <c r="BC663" s="50" t="str">
        <f ca="1">IF(ISBLANK(INDIRECT("C663"))," ",(INDIRECT("C663")))</f>
        <v xml:space="preserve"> </v>
      </c>
      <c r="BD663" s="50" t="str">
        <f ca="1">IF(ISBLANK(INDIRECT("D663"))," ",(INDIRECT("D663")))</f>
        <v xml:space="preserve"> </v>
      </c>
      <c r="BE663" s="50" t="str">
        <f ca="1">IF(ISBLANK(INDIRECT("E663"))," ",(INDIRECT("E663")))</f>
        <v xml:space="preserve"> </v>
      </c>
      <c r="BF663" s="50" t="str">
        <f ca="1">IF(ISBLANK(INDIRECT("F663"))," ",(INDIRECT("F663")))</f>
        <v xml:space="preserve"> </v>
      </c>
      <c r="BG663" s="50" t="str">
        <f ca="1">IF(ISBLANK(INDIRECT("G663"))," ",(INDIRECT("G663")))</f>
        <v xml:space="preserve"> </v>
      </c>
      <c r="BH663" s="50" t="str">
        <f ca="1">IF(ISBLANK(INDIRECT("H663"))," ",(INDIRECT("H663")))</f>
        <v xml:space="preserve"> </v>
      </c>
      <c r="BI663" s="50" t="str">
        <f ca="1">IF(ISBLANK(INDIRECT("I663"))," ",(INDIRECT("I663")))</f>
        <v xml:space="preserve"> </v>
      </c>
      <c r="BJ663" s="50" t="str">
        <f ca="1">IF(ISBLANK(INDIRECT("J663"))," ",(INDIRECT("J663")))</f>
        <v xml:space="preserve"> </v>
      </c>
      <c r="BK663" s="50" t="str">
        <f ca="1">IF(ISBLANK(INDIRECT("K663"))," ",(INDIRECT("K663")))</f>
        <v xml:space="preserve"> </v>
      </c>
      <c r="BL663" s="50" t="str">
        <f ca="1">IF(ISBLANK(INDIRECT("L663"))," ",(INDIRECT("L663")))</f>
        <v xml:space="preserve"> </v>
      </c>
      <c r="BM663" s="50" t="str">
        <f ca="1">IF(ISBLANK(INDIRECT("M663"))," ",(INDIRECT("M663")))</f>
        <v xml:space="preserve"> </v>
      </c>
      <c r="BN663" s="50" t="str">
        <f ca="1">IF(ISBLANK(INDIRECT("N663"))," ",(INDIRECT("N663")))</f>
        <v xml:space="preserve"> </v>
      </c>
      <c r="BO663" s="40" t="str">
        <f t="shared" ca="1" si="22"/>
        <v xml:space="preserve"> </v>
      </c>
      <c r="BP663" s="50" t="str">
        <f ca="1">IF(ISBLANK(INDIRECT("O663"))," ",(INDIRECT("O663")))</f>
        <v xml:space="preserve"> </v>
      </c>
      <c r="BQ663" s="50" t="str">
        <f ca="1">IF(ISBLANK(INDIRECT("P663"))," ",(INDIRECT("P663")))</f>
        <v xml:space="preserve"> </v>
      </c>
      <c r="BR663" s="50">
        <f ca="1">IF(ISBLANK(INDIRECT("Q663"))," ",(INDIRECT("Q663")))</f>
        <v>0</v>
      </c>
      <c r="BS663" s="50" t="str">
        <f ca="1">IF(ISBLANK(INDIRECT("R663"))," ",(INDIRECT("R663")))</f>
        <v xml:space="preserve"> </v>
      </c>
      <c r="BT663" s="50" t="str">
        <f ca="1">IF(ISBLANK(INDIRECT("S663"))," ",(INDIRECT("S663")))</f>
        <v xml:space="preserve"> </v>
      </c>
      <c r="BU663" s="40"/>
    </row>
    <row r="664" spans="1:73" x14ac:dyDescent="0.25">
      <c r="A664" s="379">
        <v>659</v>
      </c>
      <c r="B664" s="226"/>
      <c r="C664" s="227"/>
      <c r="D664" s="226"/>
      <c r="E664" s="227"/>
      <c r="F664" s="226"/>
      <c r="G664" s="226"/>
      <c r="H664" s="226"/>
      <c r="I664" s="226"/>
      <c r="J664" s="226"/>
      <c r="K664" s="226"/>
      <c r="L664" s="226"/>
      <c r="M664" s="226"/>
      <c r="N664" s="226"/>
      <c r="O664" s="235"/>
      <c r="P664" s="235"/>
      <c r="Q664" s="150">
        <f t="shared" si="23"/>
        <v>0</v>
      </c>
      <c r="R664" s="147"/>
      <c r="S664" s="226"/>
      <c r="BA664" s="50">
        <f ca="1">IF(ISBLANK(INDIRECT("A664"))," ",(INDIRECT("A664")))</f>
        <v>659</v>
      </c>
      <c r="BB664" s="50" t="str">
        <f ca="1">IF(ISBLANK(INDIRECT("B664"))," ",(INDIRECT("B664")))</f>
        <v xml:space="preserve"> </v>
      </c>
      <c r="BC664" s="50" t="str">
        <f ca="1">IF(ISBLANK(INDIRECT("C664"))," ",(INDIRECT("C664")))</f>
        <v xml:space="preserve"> </v>
      </c>
      <c r="BD664" s="50" t="str">
        <f ca="1">IF(ISBLANK(INDIRECT("D664"))," ",(INDIRECT("D664")))</f>
        <v xml:space="preserve"> </v>
      </c>
      <c r="BE664" s="50" t="str">
        <f ca="1">IF(ISBLANK(INDIRECT("E664"))," ",(INDIRECT("E664")))</f>
        <v xml:space="preserve"> </v>
      </c>
      <c r="BF664" s="50" t="str">
        <f ca="1">IF(ISBLANK(INDIRECT("F664"))," ",(INDIRECT("F664")))</f>
        <v xml:space="preserve"> </v>
      </c>
      <c r="BG664" s="50" t="str">
        <f ca="1">IF(ISBLANK(INDIRECT("G664"))," ",(INDIRECT("G664")))</f>
        <v xml:space="preserve"> </v>
      </c>
      <c r="BH664" s="50" t="str">
        <f ca="1">IF(ISBLANK(INDIRECT("H664"))," ",(INDIRECT("H664")))</f>
        <v xml:space="preserve"> </v>
      </c>
      <c r="BI664" s="50" t="str">
        <f ca="1">IF(ISBLANK(INDIRECT("I664"))," ",(INDIRECT("I664")))</f>
        <v xml:space="preserve"> </v>
      </c>
      <c r="BJ664" s="50" t="str">
        <f ca="1">IF(ISBLANK(INDIRECT("J664"))," ",(INDIRECT("J664")))</f>
        <v xml:space="preserve"> </v>
      </c>
      <c r="BK664" s="50" t="str">
        <f ca="1">IF(ISBLANK(INDIRECT("K664"))," ",(INDIRECT("K664")))</f>
        <v xml:space="preserve"> </v>
      </c>
      <c r="BL664" s="50" t="str">
        <f ca="1">IF(ISBLANK(INDIRECT("L664"))," ",(INDIRECT("L664")))</f>
        <v xml:space="preserve"> </v>
      </c>
      <c r="BM664" s="50" t="str">
        <f ca="1">IF(ISBLANK(INDIRECT("M664"))," ",(INDIRECT("M664")))</f>
        <v xml:space="preserve"> </v>
      </c>
      <c r="BN664" s="50" t="str">
        <f ca="1">IF(ISBLANK(INDIRECT("N664"))," ",(INDIRECT("N664")))</f>
        <v xml:space="preserve"> </v>
      </c>
      <c r="BO664" s="40" t="str">
        <f t="shared" ca="1" si="22"/>
        <v xml:space="preserve"> </v>
      </c>
      <c r="BP664" s="50" t="str">
        <f ca="1">IF(ISBLANK(INDIRECT("O664"))," ",(INDIRECT("O664")))</f>
        <v xml:space="preserve"> </v>
      </c>
      <c r="BQ664" s="50" t="str">
        <f ca="1">IF(ISBLANK(INDIRECT("P664"))," ",(INDIRECT("P664")))</f>
        <v xml:space="preserve"> </v>
      </c>
      <c r="BR664" s="50">
        <f ca="1">IF(ISBLANK(INDIRECT("Q664"))," ",(INDIRECT("Q664")))</f>
        <v>0</v>
      </c>
      <c r="BS664" s="50" t="str">
        <f ca="1">IF(ISBLANK(INDIRECT("R664"))," ",(INDIRECT("R664")))</f>
        <v xml:space="preserve"> </v>
      </c>
      <c r="BT664" s="50" t="str">
        <f ca="1">IF(ISBLANK(INDIRECT("S664"))," ",(INDIRECT("S664")))</f>
        <v xml:space="preserve"> </v>
      </c>
      <c r="BU664" s="40"/>
    </row>
    <row r="665" spans="1:73" x14ac:dyDescent="0.25">
      <c r="A665" s="379">
        <v>660</v>
      </c>
      <c r="B665" s="226"/>
      <c r="C665" s="227"/>
      <c r="D665" s="226"/>
      <c r="E665" s="227"/>
      <c r="F665" s="226"/>
      <c r="G665" s="226"/>
      <c r="H665" s="226"/>
      <c r="I665" s="226"/>
      <c r="J665" s="226"/>
      <c r="K665" s="226"/>
      <c r="L665" s="226"/>
      <c r="M665" s="226"/>
      <c r="N665" s="226"/>
      <c r="O665" s="235"/>
      <c r="P665" s="235"/>
      <c r="Q665" s="150">
        <f t="shared" si="23"/>
        <v>0</v>
      </c>
      <c r="R665" s="147"/>
      <c r="S665" s="226"/>
      <c r="BA665" s="50">
        <f ca="1">IF(ISBLANK(INDIRECT("A665"))," ",(INDIRECT("A665")))</f>
        <v>660</v>
      </c>
      <c r="BB665" s="50" t="str">
        <f ca="1">IF(ISBLANK(INDIRECT("B665"))," ",(INDIRECT("B665")))</f>
        <v xml:space="preserve"> </v>
      </c>
      <c r="BC665" s="50" t="str">
        <f ca="1">IF(ISBLANK(INDIRECT("C665"))," ",(INDIRECT("C665")))</f>
        <v xml:space="preserve"> </v>
      </c>
      <c r="BD665" s="50" t="str">
        <f ca="1">IF(ISBLANK(INDIRECT("D665"))," ",(INDIRECT("D665")))</f>
        <v xml:space="preserve"> </v>
      </c>
      <c r="BE665" s="50" t="str">
        <f ca="1">IF(ISBLANK(INDIRECT("E665"))," ",(INDIRECT("E665")))</f>
        <v xml:space="preserve"> </v>
      </c>
      <c r="BF665" s="50" t="str">
        <f ca="1">IF(ISBLANK(INDIRECT("F665"))," ",(INDIRECT("F665")))</f>
        <v xml:space="preserve"> </v>
      </c>
      <c r="BG665" s="50" t="str">
        <f ca="1">IF(ISBLANK(INDIRECT("G665"))," ",(INDIRECT("G665")))</f>
        <v xml:space="preserve"> </v>
      </c>
      <c r="BH665" s="50" t="str">
        <f ca="1">IF(ISBLANK(INDIRECT("H665"))," ",(INDIRECT("H665")))</f>
        <v xml:space="preserve"> </v>
      </c>
      <c r="BI665" s="50" t="str">
        <f ca="1">IF(ISBLANK(INDIRECT("I665"))," ",(INDIRECT("I665")))</f>
        <v xml:space="preserve"> </v>
      </c>
      <c r="BJ665" s="50" t="str">
        <f ca="1">IF(ISBLANK(INDIRECT("J665"))," ",(INDIRECT("J665")))</f>
        <v xml:space="preserve"> </v>
      </c>
      <c r="BK665" s="50" t="str">
        <f ca="1">IF(ISBLANK(INDIRECT("K665"))," ",(INDIRECT("K665")))</f>
        <v xml:space="preserve"> </v>
      </c>
      <c r="BL665" s="50" t="str">
        <f ca="1">IF(ISBLANK(INDIRECT("L665"))," ",(INDIRECT("L665")))</f>
        <v xml:space="preserve"> </v>
      </c>
      <c r="BM665" s="50" t="str">
        <f ca="1">IF(ISBLANK(INDIRECT("M665"))," ",(INDIRECT("M665")))</f>
        <v xml:space="preserve"> </v>
      </c>
      <c r="BN665" s="50" t="str">
        <f ca="1">IF(ISBLANK(INDIRECT("N665"))," ",(INDIRECT("N665")))</f>
        <v xml:space="preserve"> </v>
      </c>
      <c r="BO665" s="40" t="str">
        <f t="shared" ca="1" si="22"/>
        <v xml:space="preserve"> </v>
      </c>
      <c r="BP665" s="50" t="str">
        <f ca="1">IF(ISBLANK(INDIRECT("O665"))," ",(INDIRECT("O665")))</f>
        <v xml:space="preserve"> </v>
      </c>
      <c r="BQ665" s="50" t="str">
        <f ca="1">IF(ISBLANK(INDIRECT("P665"))," ",(INDIRECT("P665")))</f>
        <v xml:space="preserve"> </v>
      </c>
      <c r="BR665" s="50">
        <f ca="1">IF(ISBLANK(INDIRECT("Q665"))," ",(INDIRECT("Q665")))</f>
        <v>0</v>
      </c>
      <c r="BS665" s="50" t="str">
        <f ca="1">IF(ISBLANK(INDIRECT("R665"))," ",(INDIRECT("R665")))</f>
        <v xml:space="preserve"> </v>
      </c>
      <c r="BT665" s="50" t="str">
        <f ca="1">IF(ISBLANK(INDIRECT("S665"))," ",(INDIRECT("S665")))</f>
        <v xml:space="preserve"> </v>
      </c>
      <c r="BU665" s="40"/>
    </row>
    <row r="666" spans="1:73" x14ac:dyDescent="0.25">
      <c r="A666" s="379">
        <v>661</v>
      </c>
      <c r="B666" s="226"/>
      <c r="C666" s="227"/>
      <c r="D666" s="226"/>
      <c r="E666" s="227"/>
      <c r="F666" s="226"/>
      <c r="G666" s="226"/>
      <c r="H666" s="226"/>
      <c r="I666" s="226"/>
      <c r="J666" s="226"/>
      <c r="K666" s="226"/>
      <c r="L666" s="226"/>
      <c r="M666" s="226"/>
      <c r="N666" s="226"/>
      <c r="O666" s="235"/>
      <c r="P666" s="235"/>
      <c r="Q666" s="150">
        <f t="shared" si="23"/>
        <v>0</v>
      </c>
      <c r="R666" s="147"/>
      <c r="S666" s="226"/>
      <c r="BA666" s="50">
        <f ca="1">IF(ISBLANK(INDIRECT("A666"))," ",(INDIRECT("A666")))</f>
        <v>661</v>
      </c>
      <c r="BB666" s="50" t="str">
        <f ca="1">IF(ISBLANK(INDIRECT("B666"))," ",(INDIRECT("B666")))</f>
        <v xml:space="preserve"> </v>
      </c>
      <c r="BC666" s="50" t="str">
        <f ca="1">IF(ISBLANK(INDIRECT("C666"))," ",(INDIRECT("C666")))</f>
        <v xml:space="preserve"> </v>
      </c>
      <c r="BD666" s="50" t="str">
        <f ca="1">IF(ISBLANK(INDIRECT("D666"))," ",(INDIRECT("D666")))</f>
        <v xml:space="preserve"> </v>
      </c>
      <c r="BE666" s="50" t="str">
        <f ca="1">IF(ISBLANK(INDIRECT("E666"))," ",(INDIRECT("E666")))</f>
        <v xml:space="preserve"> </v>
      </c>
      <c r="BF666" s="50" t="str">
        <f ca="1">IF(ISBLANK(INDIRECT("F666"))," ",(INDIRECT("F666")))</f>
        <v xml:space="preserve"> </v>
      </c>
      <c r="BG666" s="50" t="str">
        <f ca="1">IF(ISBLANK(INDIRECT("G666"))," ",(INDIRECT("G666")))</f>
        <v xml:space="preserve"> </v>
      </c>
      <c r="BH666" s="50" t="str">
        <f ca="1">IF(ISBLANK(INDIRECT("H666"))," ",(INDIRECT("H666")))</f>
        <v xml:space="preserve"> </v>
      </c>
      <c r="BI666" s="50" t="str">
        <f ca="1">IF(ISBLANK(INDIRECT("I666"))," ",(INDIRECT("I666")))</f>
        <v xml:space="preserve"> </v>
      </c>
      <c r="BJ666" s="50" t="str">
        <f ca="1">IF(ISBLANK(INDIRECT("J666"))," ",(INDIRECT("J666")))</f>
        <v xml:space="preserve"> </v>
      </c>
      <c r="BK666" s="50" t="str">
        <f ca="1">IF(ISBLANK(INDIRECT("K666"))," ",(INDIRECT("K666")))</f>
        <v xml:space="preserve"> </v>
      </c>
      <c r="BL666" s="50" t="str">
        <f ca="1">IF(ISBLANK(INDIRECT("L666"))," ",(INDIRECT("L666")))</f>
        <v xml:space="preserve"> </v>
      </c>
      <c r="BM666" s="50" t="str">
        <f ca="1">IF(ISBLANK(INDIRECT("M666"))," ",(INDIRECT("M666")))</f>
        <v xml:space="preserve"> </v>
      </c>
      <c r="BN666" s="50" t="str">
        <f ca="1">IF(ISBLANK(INDIRECT("N666"))," ",(INDIRECT("N666")))</f>
        <v xml:space="preserve"> </v>
      </c>
      <c r="BO666" s="40" t="str">
        <f t="shared" ca="1" si="22"/>
        <v xml:space="preserve"> </v>
      </c>
      <c r="BP666" s="50" t="str">
        <f ca="1">IF(ISBLANK(INDIRECT("O666"))," ",(INDIRECT("O666")))</f>
        <v xml:space="preserve"> </v>
      </c>
      <c r="BQ666" s="50" t="str">
        <f ca="1">IF(ISBLANK(INDIRECT("P666"))," ",(INDIRECT("P666")))</f>
        <v xml:space="preserve"> </v>
      </c>
      <c r="BR666" s="50">
        <f ca="1">IF(ISBLANK(INDIRECT("Q666"))," ",(INDIRECT("Q666")))</f>
        <v>0</v>
      </c>
      <c r="BS666" s="50" t="str">
        <f ca="1">IF(ISBLANK(INDIRECT("R666"))," ",(INDIRECT("R666")))</f>
        <v xml:space="preserve"> </v>
      </c>
      <c r="BT666" s="50" t="str">
        <f ca="1">IF(ISBLANK(INDIRECT("S666"))," ",(INDIRECT("S666")))</f>
        <v xml:space="preserve"> </v>
      </c>
      <c r="BU666" s="40"/>
    </row>
    <row r="667" spans="1:73" x14ac:dyDescent="0.25">
      <c r="A667" s="379">
        <v>662</v>
      </c>
      <c r="B667" s="226"/>
      <c r="C667" s="227"/>
      <c r="D667" s="226"/>
      <c r="E667" s="227"/>
      <c r="F667" s="226"/>
      <c r="G667" s="226"/>
      <c r="H667" s="226"/>
      <c r="I667" s="226"/>
      <c r="J667" s="226"/>
      <c r="K667" s="226"/>
      <c r="L667" s="226"/>
      <c r="M667" s="226"/>
      <c r="N667" s="226"/>
      <c r="O667" s="235"/>
      <c r="P667" s="235"/>
      <c r="Q667" s="150">
        <f t="shared" si="23"/>
        <v>0</v>
      </c>
      <c r="R667" s="147"/>
      <c r="S667" s="226"/>
      <c r="BA667" s="50">
        <f ca="1">IF(ISBLANK(INDIRECT("A667"))," ",(INDIRECT("A667")))</f>
        <v>662</v>
      </c>
      <c r="BB667" s="50" t="str">
        <f ca="1">IF(ISBLANK(INDIRECT("B667"))," ",(INDIRECT("B667")))</f>
        <v xml:space="preserve"> </v>
      </c>
      <c r="BC667" s="50" t="str">
        <f ca="1">IF(ISBLANK(INDIRECT("C667"))," ",(INDIRECT("C667")))</f>
        <v xml:space="preserve"> </v>
      </c>
      <c r="BD667" s="50" t="str">
        <f ca="1">IF(ISBLANK(INDIRECT("D667"))," ",(INDIRECT("D667")))</f>
        <v xml:space="preserve"> </v>
      </c>
      <c r="BE667" s="50" t="str">
        <f ca="1">IF(ISBLANK(INDIRECT("E667"))," ",(INDIRECT("E667")))</f>
        <v xml:space="preserve"> </v>
      </c>
      <c r="BF667" s="50" t="str">
        <f ca="1">IF(ISBLANK(INDIRECT("F667"))," ",(INDIRECT("F667")))</f>
        <v xml:space="preserve"> </v>
      </c>
      <c r="BG667" s="50" t="str">
        <f ca="1">IF(ISBLANK(INDIRECT("G667"))," ",(INDIRECT("G667")))</f>
        <v xml:space="preserve"> </v>
      </c>
      <c r="BH667" s="50" t="str">
        <f ca="1">IF(ISBLANK(INDIRECT("H667"))," ",(INDIRECT("H667")))</f>
        <v xml:space="preserve"> </v>
      </c>
      <c r="BI667" s="50" t="str">
        <f ca="1">IF(ISBLANK(INDIRECT("I667"))," ",(INDIRECT("I667")))</f>
        <v xml:space="preserve"> </v>
      </c>
      <c r="BJ667" s="50" t="str">
        <f ca="1">IF(ISBLANK(INDIRECT("J667"))," ",(INDIRECT("J667")))</f>
        <v xml:space="preserve"> </v>
      </c>
      <c r="BK667" s="50" t="str">
        <f ca="1">IF(ISBLANK(INDIRECT("K667"))," ",(INDIRECT("K667")))</f>
        <v xml:space="preserve"> </v>
      </c>
      <c r="BL667" s="50" t="str">
        <f ca="1">IF(ISBLANK(INDIRECT("L667"))," ",(INDIRECT("L667")))</f>
        <v xml:space="preserve"> </v>
      </c>
      <c r="BM667" s="50" t="str">
        <f ca="1">IF(ISBLANK(INDIRECT("M667"))," ",(INDIRECT("M667")))</f>
        <v xml:space="preserve"> </v>
      </c>
      <c r="BN667" s="50" t="str">
        <f ca="1">IF(ISBLANK(INDIRECT("N667"))," ",(INDIRECT("N667")))</f>
        <v xml:space="preserve"> </v>
      </c>
      <c r="BO667" s="40" t="str">
        <f t="shared" ca="1" si="22"/>
        <v xml:space="preserve"> </v>
      </c>
      <c r="BP667" s="50" t="str">
        <f ca="1">IF(ISBLANK(INDIRECT("O667"))," ",(INDIRECT("O667")))</f>
        <v xml:space="preserve"> </v>
      </c>
      <c r="BQ667" s="50" t="str">
        <f ca="1">IF(ISBLANK(INDIRECT("P667"))," ",(INDIRECT("P667")))</f>
        <v xml:space="preserve"> </v>
      </c>
      <c r="BR667" s="50">
        <f ca="1">IF(ISBLANK(INDIRECT("Q667"))," ",(INDIRECT("Q667")))</f>
        <v>0</v>
      </c>
      <c r="BS667" s="50" t="str">
        <f ca="1">IF(ISBLANK(INDIRECT("R667"))," ",(INDIRECT("R667")))</f>
        <v xml:space="preserve"> </v>
      </c>
      <c r="BT667" s="50" t="str">
        <f ca="1">IF(ISBLANK(INDIRECT("S667"))," ",(INDIRECT("S667")))</f>
        <v xml:space="preserve"> </v>
      </c>
      <c r="BU667" s="40"/>
    </row>
    <row r="668" spans="1:73" x14ac:dyDescent="0.25">
      <c r="A668" s="379">
        <v>663</v>
      </c>
      <c r="B668" s="226"/>
      <c r="C668" s="227"/>
      <c r="D668" s="226"/>
      <c r="E668" s="227"/>
      <c r="F668" s="226"/>
      <c r="G668" s="226"/>
      <c r="H668" s="226"/>
      <c r="I668" s="226"/>
      <c r="J668" s="226"/>
      <c r="K668" s="226"/>
      <c r="L668" s="226"/>
      <c r="M668" s="226"/>
      <c r="N668" s="226"/>
      <c r="O668" s="235"/>
      <c r="P668" s="235"/>
      <c r="Q668" s="150">
        <f t="shared" si="23"/>
        <v>0</v>
      </c>
      <c r="R668" s="147"/>
      <c r="S668" s="226"/>
      <c r="BA668" s="50">
        <f ca="1">IF(ISBLANK(INDIRECT("A668"))," ",(INDIRECT("A668")))</f>
        <v>663</v>
      </c>
      <c r="BB668" s="50" t="str">
        <f ca="1">IF(ISBLANK(INDIRECT("B668"))," ",(INDIRECT("B668")))</f>
        <v xml:space="preserve"> </v>
      </c>
      <c r="BC668" s="50" t="str">
        <f ca="1">IF(ISBLANK(INDIRECT("C668"))," ",(INDIRECT("C668")))</f>
        <v xml:space="preserve"> </v>
      </c>
      <c r="BD668" s="50" t="str">
        <f ca="1">IF(ISBLANK(INDIRECT("D668"))," ",(INDIRECT("D668")))</f>
        <v xml:space="preserve"> </v>
      </c>
      <c r="BE668" s="50" t="str">
        <f ca="1">IF(ISBLANK(INDIRECT("E668"))," ",(INDIRECT("E668")))</f>
        <v xml:space="preserve"> </v>
      </c>
      <c r="BF668" s="50" t="str">
        <f ca="1">IF(ISBLANK(INDIRECT("F668"))," ",(INDIRECT("F668")))</f>
        <v xml:space="preserve"> </v>
      </c>
      <c r="BG668" s="50" t="str">
        <f ca="1">IF(ISBLANK(INDIRECT("G668"))," ",(INDIRECT("G668")))</f>
        <v xml:space="preserve"> </v>
      </c>
      <c r="BH668" s="50" t="str">
        <f ca="1">IF(ISBLANK(INDIRECT("H668"))," ",(INDIRECT("H668")))</f>
        <v xml:space="preserve"> </v>
      </c>
      <c r="BI668" s="50" t="str">
        <f ca="1">IF(ISBLANK(INDIRECT("I668"))," ",(INDIRECT("I668")))</f>
        <v xml:space="preserve"> </v>
      </c>
      <c r="BJ668" s="50" t="str">
        <f ca="1">IF(ISBLANK(INDIRECT("J668"))," ",(INDIRECT("J668")))</f>
        <v xml:space="preserve"> </v>
      </c>
      <c r="BK668" s="50" t="str">
        <f ca="1">IF(ISBLANK(INDIRECT("K668"))," ",(INDIRECT("K668")))</f>
        <v xml:space="preserve"> </v>
      </c>
      <c r="BL668" s="50" t="str">
        <f ca="1">IF(ISBLANK(INDIRECT("L668"))," ",(INDIRECT("L668")))</f>
        <v xml:space="preserve"> </v>
      </c>
      <c r="BM668" s="50" t="str">
        <f ca="1">IF(ISBLANK(INDIRECT("M668"))," ",(INDIRECT("M668")))</f>
        <v xml:space="preserve"> </v>
      </c>
      <c r="BN668" s="50" t="str">
        <f ca="1">IF(ISBLANK(INDIRECT("N668"))," ",(INDIRECT("N668")))</f>
        <v xml:space="preserve"> </v>
      </c>
      <c r="BO668" s="40" t="str">
        <f t="shared" ca="1" si="22"/>
        <v xml:space="preserve"> </v>
      </c>
      <c r="BP668" s="50" t="str">
        <f ca="1">IF(ISBLANK(INDIRECT("O668"))," ",(INDIRECT("O668")))</f>
        <v xml:space="preserve"> </v>
      </c>
      <c r="BQ668" s="50" t="str">
        <f ca="1">IF(ISBLANK(INDIRECT("P668"))," ",(INDIRECT("P668")))</f>
        <v xml:space="preserve"> </v>
      </c>
      <c r="BR668" s="50">
        <f ca="1">IF(ISBLANK(INDIRECT("Q668"))," ",(INDIRECT("Q668")))</f>
        <v>0</v>
      </c>
      <c r="BS668" s="50" t="str">
        <f ca="1">IF(ISBLANK(INDIRECT("R668"))," ",(INDIRECT("R668")))</f>
        <v xml:space="preserve"> </v>
      </c>
      <c r="BT668" s="50" t="str">
        <f ca="1">IF(ISBLANK(INDIRECT("S668"))," ",(INDIRECT("S668")))</f>
        <v xml:space="preserve"> </v>
      </c>
      <c r="BU668" s="40"/>
    </row>
    <row r="669" spans="1:73" x14ac:dyDescent="0.25">
      <c r="A669" s="379">
        <v>664</v>
      </c>
      <c r="B669" s="226"/>
      <c r="C669" s="227"/>
      <c r="D669" s="226"/>
      <c r="E669" s="227"/>
      <c r="F669" s="226"/>
      <c r="G669" s="226"/>
      <c r="H669" s="226"/>
      <c r="I669" s="226"/>
      <c r="J669" s="226"/>
      <c r="K669" s="226"/>
      <c r="L669" s="226"/>
      <c r="M669" s="226"/>
      <c r="N669" s="226"/>
      <c r="O669" s="235"/>
      <c r="P669" s="235"/>
      <c r="Q669" s="150">
        <f t="shared" si="23"/>
        <v>0</v>
      </c>
      <c r="R669" s="147"/>
      <c r="S669" s="226"/>
      <c r="BA669" s="50">
        <f ca="1">IF(ISBLANK(INDIRECT("A669"))," ",(INDIRECT("A669")))</f>
        <v>664</v>
      </c>
      <c r="BB669" s="50" t="str">
        <f ca="1">IF(ISBLANK(INDIRECT("B669"))," ",(INDIRECT("B669")))</f>
        <v xml:space="preserve"> </v>
      </c>
      <c r="BC669" s="50" t="str">
        <f ca="1">IF(ISBLANK(INDIRECT("C669"))," ",(INDIRECT("C669")))</f>
        <v xml:space="preserve"> </v>
      </c>
      <c r="BD669" s="50" t="str">
        <f ca="1">IF(ISBLANK(INDIRECT("D669"))," ",(INDIRECT("D669")))</f>
        <v xml:space="preserve"> </v>
      </c>
      <c r="BE669" s="50" t="str">
        <f ca="1">IF(ISBLANK(INDIRECT("E669"))," ",(INDIRECT("E669")))</f>
        <v xml:space="preserve"> </v>
      </c>
      <c r="BF669" s="50" t="str">
        <f ca="1">IF(ISBLANK(INDIRECT("F669"))," ",(INDIRECT("F669")))</f>
        <v xml:space="preserve"> </v>
      </c>
      <c r="BG669" s="50" t="str">
        <f ca="1">IF(ISBLANK(INDIRECT("G669"))," ",(INDIRECT("G669")))</f>
        <v xml:space="preserve"> </v>
      </c>
      <c r="BH669" s="50" t="str">
        <f ca="1">IF(ISBLANK(INDIRECT("H669"))," ",(INDIRECT("H669")))</f>
        <v xml:space="preserve"> </v>
      </c>
      <c r="BI669" s="50" t="str">
        <f ca="1">IF(ISBLANK(INDIRECT("I669"))," ",(INDIRECT("I669")))</f>
        <v xml:space="preserve"> </v>
      </c>
      <c r="BJ669" s="50" t="str">
        <f ca="1">IF(ISBLANK(INDIRECT("J669"))," ",(INDIRECT("J669")))</f>
        <v xml:space="preserve"> </v>
      </c>
      <c r="BK669" s="50" t="str">
        <f ca="1">IF(ISBLANK(INDIRECT("K669"))," ",(INDIRECT("K669")))</f>
        <v xml:space="preserve"> </v>
      </c>
      <c r="BL669" s="50" t="str">
        <f ca="1">IF(ISBLANK(INDIRECT("L669"))," ",(INDIRECT("L669")))</f>
        <v xml:space="preserve"> </v>
      </c>
      <c r="BM669" s="50" t="str">
        <f ca="1">IF(ISBLANK(INDIRECT("M669"))," ",(INDIRECT("M669")))</f>
        <v xml:space="preserve"> </v>
      </c>
      <c r="BN669" s="50" t="str">
        <f ca="1">IF(ISBLANK(INDIRECT("N669"))," ",(INDIRECT("N669")))</f>
        <v xml:space="preserve"> </v>
      </c>
      <c r="BO669" s="40" t="str">
        <f t="shared" ca="1" si="22"/>
        <v xml:space="preserve"> </v>
      </c>
      <c r="BP669" s="50" t="str">
        <f ca="1">IF(ISBLANK(INDIRECT("O669"))," ",(INDIRECT("O669")))</f>
        <v xml:space="preserve"> </v>
      </c>
      <c r="BQ669" s="50" t="str">
        <f ca="1">IF(ISBLANK(INDIRECT("P669"))," ",(INDIRECT("P669")))</f>
        <v xml:space="preserve"> </v>
      </c>
      <c r="BR669" s="50">
        <f ca="1">IF(ISBLANK(INDIRECT("Q669"))," ",(INDIRECT("Q669")))</f>
        <v>0</v>
      </c>
      <c r="BS669" s="50" t="str">
        <f ca="1">IF(ISBLANK(INDIRECT("R669"))," ",(INDIRECT("R669")))</f>
        <v xml:space="preserve"> </v>
      </c>
      <c r="BT669" s="50" t="str">
        <f ca="1">IF(ISBLANK(INDIRECT("S669"))," ",(INDIRECT("S669")))</f>
        <v xml:space="preserve"> </v>
      </c>
      <c r="BU669" s="40"/>
    </row>
    <row r="670" spans="1:73" x14ac:dyDescent="0.25">
      <c r="A670" s="379">
        <v>665</v>
      </c>
      <c r="B670" s="226"/>
      <c r="C670" s="227"/>
      <c r="D670" s="226"/>
      <c r="E670" s="227"/>
      <c r="F670" s="226"/>
      <c r="G670" s="226"/>
      <c r="H670" s="226"/>
      <c r="I670" s="226"/>
      <c r="J670" s="226"/>
      <c r="K670" s="226"/>
      <c r="L670" s="226"/>
      <c r="M670" s="226"/>
      <c r="N670" s="226"/>
      <c r="O670" s="235"/>
      <c r="P670" s="235"/>
      <c r="Q670" s="150">
        <f t="shared" si="23"/>
        <v>0</v>
      </c>
      <c r="R670" s="147"/>
      <c r="S670" s="226"/>
      <c r="BA670" s="50">
        <f ca="1">IF(ISBLANK(INDIRECT("A670"))," ",(INDIRECT("A670")))</f>
        <v>665</v>
      </c>
      <c r="BB670" s="50" t="str">
        <f ca="1">IF(ISBLANK(INDIRECT("B670"))," ",(INDIRECT("B670")))</f>
        <v xml:space="preserve"> </v>
      </c>
      <c r="BC670" s="50" t="str">
        <f ca="1">IF(ISBLANK(INDIRECT("C670"))," ",(INDIRECT("C670")))</f>
        <v xml:space="preserve"> </v>
      </c>
      <c r="BD670" s="50" t="str">
        <f ca="1">IF(ISBLANK(INDIRECT("D670"))," ",(INDIRECT("D670")))</f>
        <v xml:space="preserve"> </v>
      </c>
      <c r="BE670" s="50" t="str">
        <f ca="1">IF(ISBLANK(INDIRECT("E670"))," ",(INDIRECT("E670")))</f>
        <v xml:space="preserve"> </v>
      </c>
      <c r="BF670" s="50" t="str">
        <f ca="1">IF(ISBLANK(INDIRECT("F670"))," ",(INDIRECT("F670")))</f>
        <v xml:space="preserve"> </v>
      </c>
      <c r="BG670" s="50" t="str">
        <f ca="1">IF(ISBLANK(INDIRECT("G670"))," ",(INDIRECT("G670")))</f>
        <v xml:space="preserve"> </v>
      </c>
      <c r="BH670" s="50" t="str">
        <f ca="1">IF(ISBLANK(INDIRECT("H670"))," ",(INDIRECT("H670")))</f>
        <v xml:space="preserve"> </v>
      </c>
      <c r="BI670" s="50" t="str">
        <f ca="1">IF(ISBLANK(INDIRECT("I670"))," ",(INDIRECT("I670")))</f>
        <v xml:space="preserve"> </v>
      </c>
      <c r="BJ670" s="50" t="str">
        <f ca="1">IF(ISBLANK(INDIRECT("J670"))," ",(INDIRECT("J670")))</f>
        <v xml:space="preserve"> </v>
      </c>
      <c r="BK670" s="50" t="str">
        <f ca="1">IF(ISBLANK(INDIRECT("K670"))," ",(INDIRECT("K670")))</f>
        <v xml:space="preserve"> </v>
      </c>
      <c r="BL670" s="50" t="str">
        <f ca="1">IF(ISBLANK(INDIRECT("L670"))," ",(INDIRECT("L670")))</f>
        <v xml:space="preserve"> </v>
      </c>
      <c r="BM670" s="50" t="str">
        <f ca="1">IF(ISBLANK(INDIRECT("M670"))," ",(INDIRECT("M670")))</f>
        <v xml:space="preserve"> </v>
      </c>
      <c r="BN670" s="50" t="str">
        <f ca="1">IF(ISBLANK(INDIRECT("N670"))," ",(INDIRECT("N670")))</f>
        <v xml:space="preserve"> </v>
      </c>
      <c r="BO670" s="40" t="str">
        <f t="shared" ca="1" si="22"/>
        <v xml:space="preserve"> </v>
      </c>
      <c r="BP670" s="50" t="str">
        <f ca="1">IF(ISBLANK(INDIRECT("O670"))," ",(INDIRECT("O670")))</f>
        <v xml:space="preserve"> </v>
      </c>
      <c r="BQ670" s="50" t="str">
        <f ca="1">IF(ISBLANK(INDIRECT("P670"))," ",(INDIRECT("P670")))</f>
        <v xml:space="preserve"> </v>
      </c>
      <c r="BR670" s="50">
        <f ca="1">IF(ISBLANK(INDIRECT("Q670"))," ",(INDIRECT("Q670")))</f>
        <v>0</v>
      </c>
      <c r="BS670" s="50" t="str">
        <f ca="1">IF(ISBLANK(INDIRECT("R670"))," ",(INDIRECT("R670")))</f>
        <v xml:space="preserve"> </v>
      </c>
      <c r="BT670" s="50" t="str">
        <f ca="1">IF(ISBLANK(INDIRECT("S670"))," ",(INDIRECT("S670")))</f>
        <v xml:space="preserve"> </v>
      </c>
      <c r="BU670" s="40"/>
    </row>
    <row r="671" spans="1:73" x14ac:dyDescent="0.25">
      <c r="A671" s="379">
        <v>666</v>
      </c>
      <c r="B671" s="226"/>
      <c r="C671" s="227"/>
      <c r="D671" s="226"/>
      <c r="E671" s="227"/>
      <c r="F671" s="226"/>
      <c r="G671" s="226"/>
      <c r="H671" s="226"/>
      <c r="I671" s="226"/>
      <c r="J671" s="226"/>
      <c r="K671" s="226"/>
      <c r="L671" s="226"/>
      <c r="M671" s="226"/>
      <c r="N671" s="226"/>
      <c r="O671" s="235"/>
      <c r="P671" s="235"/>
      <c r="Q671" s="150">
        <f t="shared" si="23"/>
        <v>0</v>
      </c>
      <c r="R671" s="147"/>
      <c r="S671" s="226"/>
      <c r="BA671" s="50">
        <f ca="1">IF(ISBLANK(INDIRECT("A671"))," ",(INDIRECT("A671")))</f>
        <v>666</v>
      </c>
      <c r="BB671" s="50" t="str">
        <f ca="1">IF(ISBLANK(INDIRECT("B671"))," ",(INDIRECT("B671")))</f>
        <v xml:space="preserve"> </v>
      </c>
      <c r="BC671" s="50" t="str">
        <f ca="1">IF(ISBLANK(INDIRECT("C671"))," ",(INDIRECT("C671")))</f>
        <v xml:space="preserve"> </v>
      </c>
      <c r="BD671" s="50" t="str">
        <f ca="1">IF(ISBLANK(INDIRECT("D671"))," ",(INDIRECT("D671")))</f>
        <v xml:space="preserve"> </v>
      </c>
      <c r="BE671" s="50" t="str">
        <f ca="1">IF(ISBLANK(INDIRECT("E671"))," ",(INDIRECT("E671")))</f>
        <v xml:space="preserve"> </v>
      </c>
      <c r="BF671" s="50" t="str">
        <f ca="1">IF(ISBLANK(INDIRECT("F671"))," ",(INDIRECT("F671")))</f>
        <v xml:space="preserve"> </v>
      </c>
      <c r="BG671" s="50" t="str">
        <f ca="1">IF(ISBLANK(INDIRECT("G671"))," ",(INDIRECT("G671")))</f>
        <v xml:space="preserve"> </v>
      </c>
      <c r="BH671" s="50" t="str">
        <f ca="1">IF(ISBLANK(INDIRECT("H671"))," ",(INDIRECT("H671")))</f>
        <v xml:space="preserve"> </v>
      </c>
      <c r="BI671" s="50" t="str">
        <f ca="1">IF(ISBLANK(INDIRECT("I671"))," ",(INDIRECT("I671")))</f>
        <v xml:space="preserve"> </v>
      </c>
      <c r="BJ671" s="50" t="str">
        <f ca="1">IF(ISBLANK(INDIRECT("J671"))," ",(INDIRECT("J671")))</f>
        <v xml:space="preserve"> </v>
      </c>
      <c r="BK671" s="50" t="str">
        <f ca="1">IF(ISBLANK(INDIRECT("K671"))," ",(INDIRECT("K671")))</f>
        <v xml:space="preserve"> </v>
      </c>
      <c r="BL671" s="50" t="str">
        <f ca="1">IF(ISBLANK(INDIRECT("L671"))," ",(INDIRECT("L671")))</f>
        <v xml:space="preserve"> </v>
      </c>
      <c r="BM671" s="50" t="str">
        <f ca="1">IF(ISBLANK(INDIRECT("M671"))," ",(INDIRECT("M671")))</f>
        <v xml:space="preserve"> </v>
      </c>
      <c r="BN671" s="50" t="str">
        <f ca="1">IF(ISBLANK(INDIRECT("N671"))," ",(INDIRECT("N671")))</f>
        <v xml:space="preserve"> </v>
      </c>
      <c r="BO671" s="40" t="str">
        <f t="shared" ca="1" si="22"/>
        <v xml:space="preserve"> </v>
      </c>
      <c r="BP671" s="50" t="str">
        <f ca="1">IF(ISBLANK(INDIRECT("O671"))," ",(INDIRECT("O671")))</f>
        <v xml:space="preserve"> </v>
      </c>
      <c r="BQ671" s="50" t="str">
        <f ca="1">IF(ISBLANK(INDIRECT("P671"))," ",(INDIRECT("P671")))</f>
        <v xml:space="preserve"> </v>
      </c>
      <c r="BR671" s="50">
        <f ca="1">IF(ISBLANK(INDIRECT("Q671"))," ",(INDIRECT("Q671")))</f>
        <v>0</v>
      </c>
      <c r="BS671" s="50" t="str">
        <f ca="1">IF(ISBLANK(INDIRECT("R671"))," ",(INDIRECT("R671")))</f>
        <v xml:space="preserve"> </v>
      </c>
      <c r="BT671" s="50" t="str">
        <f ca="1">IF(ISBLANK(INDIRECT("S671"))," ",(INDIRECT("S671")))</f>
        <v xml:space="preserve"> </v>
      </c>
      <c r="BU671" s="40"/>
    </row>
    <row r="672" spans="1:73" x14ac:dyDescent="0.25">
      <c r="A672" s="379">
        <v>667</v>
      </c>
      <c r="B672" s="226"/>
      <c r="C672" s="227"/>
      <c r="D672" s="226"/>
      <c r="E672" s="227"/>
      <c r="F672" s="226"/>
      <c r="G672" s="226"/>
      <c r="H672" s="226"/>
      <c r="I672" s="226"/>
      <c r="J672" s="226"/>
      <c r="K672" s="226"/>
      <c r="L672" s="226"/>
      <c r="M672" s="226"/>
      <c r="N672" s="226"/>
      <c r="O672" s="235"/>
      <c r="P672" s="235"/>
      <c r="Q672" s="150">
        <f t="shared" si="23"/>
        <v>0</v>
      </c>
      <c r="R672" s="147"/>
      <c r="S672" s="226"/>
      <c r="BA672" s="50">
        <f ca="1">IF(ISBLANK(INDIRECT("A672"))," ",(INDIRECT("A672")))</f>
        <v>667</v>
      </c>
      <c r="BB672" s="50" t="str">
        <f ca="1">IF(ISBLANK(INDIRECT("B672"))," ",(INDIRECT("B672")))</f>
        <v xml:space="preserve"> </v>
      </c>
      <c r="BC672" s="50" t="str">
        <f ca="1">IF(ISBLANK(INDIRECT("C672"))," ",(INDIRECT("C672")))</f>
        <v xml:space="preserve"> </v>
      </c>
      <c r="BD672" s="50" t="str">
        <f ca="1">IF(ISBLANK(INDIRECT("D672"))," ",(INDIRECT("D672")))</f>
        <v xml:space="preserve"> </v>
      </c>
      <c r="BE672" s="50" t="str">
        <f ca="1">IF(ISBLANK(INDIRECT("E672"))," ",(INDIRECT("E672")))</f>
        <v xml:space="preserve"> </v>
      </c>
      <c r="BF672" s="50" t="str">
        <f ca="1">IF(ISBLANK(INDIRECT("F672"))," ",(INDIRECT("F672")))</f>
        <v xml:space="preserve"> </v>
      </c>
      <c r="BG672" s="50" t="str">
        <f ca="1">IF(ISBLANK(INDIRECT("G672"))," ",(INDIRECT("G672")))</f>
        <v xml:space="preserve"> </v>
      </c>
      <c r="BH672" s="50" t="str">
        <f ca="1">IF(ISBLANK(INDIRECT("H672"))," ",(INDIRECT("H672")))</f>
        <v xml:space="preserve"> </v>
      </c>
      <c r="BI672" s="50" t="str">
        <f ca="1">IF(ISBLANK(INDIRECT("I672"))," ",(INDIRECT("I672")))</f>
        <v xml:space="preserve"> </v>
      </c>
      <c r="BJ672" s="50" t="str">
        <f ca="1">IF(ISBLANK(INDIRECT("J672"))," ",(INDIRECT("J672")))</f>
        <v xml:space="preserve"> </v>
      </c>
      <c r="BK672" s="50" t="str">
        <f ca="1">IF(ISBLANK(INDIRECT("K672"))," ",(INDIRECT("K672")))</f>
        <v xml:space="preserve"> </v>
      </c>
      <c r="BL672" s="50" t="str">
        <f ca="1">IF(ISBLANK(INDIRECT("L672"))," ",(INDIRECT("L672")))</f>
        <v xml:space="preserve"> </v>
      </c>
      <c r="BM672" s="50" t="str">
        <f ca="1">IF(ISBLANK(INDIRECT("M672"))," ",(INDIRECT("M672")))</f>
        <v xml:space="preserve"> </v>
      </c>
      <c r="BN672" s="50" t="str">
        <f ca="1">IF(ISBLANK(INDIRECT("N672"))," ",(INDIRECT("N672")))</f>
        <v xml:space="preserve"> </v>
      </c>
      <c r="BO672" s="40" t="str">
        <f t="shared" ca="1" si="22"/>
        <v xml:space="preserve"> </v>
      </c>
      <c r="BP672" s="50" t="str">
        <f ca="1">IF(ISBLANK(INDIRECT("O672"))," ",(INDIRECT("O672")))</f>
        <v xml:space="preserve"> </v>
      </c>
      <c r="BQ672" s="50" t="str">
        <f ca="1">IF(ISBLANK(INDIRECT("P672"))," ",(INDIRECT("P672")))</f>
        <v xml:space="preserve"> </v>
      </c>
      <c r="BR672" s="50">
        <f ca="1">IF(ISBLANK(INDIRECT("Q672"))," ",(INDIRECT("Q672")))</f>
        <v>0</v>
      </c>
      <c r="BS672" s="50" t="str">
        <f ca="1">IF(ISBLANK(INDIRECT("R672"))," ",(INDIRECT("R672")))</f>
        <v xml:space="preserve"> </v>
      </c>
      <c r="BT672" s="50" t="str">
        <f ca="1">IF(ISBLANK(INDIRECT("S672"))," ",(INDIRECT("S672")))</f>
        <v xml:space="preserve"> </v>
      </c>
      <c r="BU672" s="40"/>
    </row>
    <row r="673" spans="1:73" x14ac:dyDescent="0.25">
      <c r="A673" s="379">
        <v>668</v>
      </c>
      <c r="B673" s="226"/>
      <c r="C673" s="227"/>
      <c r="D673" s="226"/>
      <c r="E673" s="227"/>
      <c r="F673" s="226"/>
      <c r="G673" s="226"/>
      <c r="H673" s="226"/>
      <c r="I673" s="226"/>
      <c r="J673" s="226"/>
      <c r="K673" s="226"/>
      <c r="L673" s="226"/>
      <c r="M673" s="226"/>
      <c r="N673" s="226"/>
      <c r="O673" s="235"/>
      <c r="P673" s="235"/>
      <c r="Q673" s="150">
        <f t="shared" si="23"/>
        <v>0</v>
      </c>
      <c r="R673" s="147"/>
      <c r="S673" s="226"/>
      <c r="BA673" s="50">
        <f ca="1">IF(ISBLANK(INDIRECT("A673"))," ",(INDIRECT("A673")))</f>
        <v>668</v>
      </c>
      <c r="BB673" s="50" t="str">
        <f ca="1">IF(ISBLANK(INDIRECT("B673"))," ",(INDIRECT("B673")))</f>
        <v xml:space="preserve"> </v>
      </c>
      <c r="BC673" s="50" t="str">
        <f ca="1">IF(ISBLANK(INDIRECT("C673"))," ",(INDIRECT("C673")))</f>
        <v xml:space="preserve"> </v>
      </c>
      <c r="BD673" s="50" t="str">
        <f ca="1">IF(ISBLANK(INDIRECT("D673"))," ",(INDIRECT("D673")))</f>
        <v xml:space="preserve"> </v>
      </c>
      <c r="BE673" s="50" t="str">
        <f ca="1">IF(ISBLANK(INDIRECT("E673"))," ",(INDIRECT("E673")))</f>
        <v xml:space="preserve"> </v>
      </c>
      <c r="BF673" s="50" t="str">
        <f ca="1">IF(ISBLANK(INDIRECT("F673"))," ",(INDIRECT("F673")))</f>
        <v xml:space="preserve"> </v>
      </c>
      <c r="BG673" s="50" t="str">
        <f ca="1">IF(ISBLANK(INDIRECT("G673"))," ",(INDIRECT("G673")))</f>
        <v xml:space="preserve"> </v>
      </c>
      <c r="BH673" s="50" t="str">
        <f ca="1">IF(ISBLANK(INDIRECT("H673"))," ",(INDIRECT("H673")))</f>
        <v xml:space="preserve"> </v>
      </c>
      <c r="BI673" s="50" t="str">
        <f ca="1">IF(ISBLANK(INDIRECT("I673"))," ",(INDIRECT("I673")))</f>
        <v xml:space="preserve"> </v>
      </c>
      <c r="BJ673" s="50" t="str">
        <f ca="1">IF(ISBLANK(INDIRECT("J673"))," ",(INDIRECT("J673")))</f>
        <v xml:space="preserve"> </v>
      </c>
      <c r="BK673" s="50" t="str">
        <f ca="1">IF(ISBLANK(INDIRECT("K673"))," ",(INDIRECT("K673")))</f>
        <v xml:space="preserve"> </v>
      </c>
      <c r="BL673" s="50" t="str">
        <f ca="1">IF(ISBLANK(INDIRECT("L673"))," ",(INDIRECT("L673")))</f>
        <v xml:space="preserve"> </v>
      </c>
      <c r="BM673" s="50" t="str">
        <f ca="1">IF(ISBLANK(INDIRECT("M673"))," ",(INDIRECT("M673")))</f>
        <v xml:space="preserve"> </v>
      </c>
      <c r="BN673" s="50" t="str">
        <f ca="1">IF(ISBLANK(INDIRECT("N673"))," ",(INDIRECT("N673")))</f>
        <v xml:space="preserve"> </v>
      </c>
      <c r="BO673" s="40" t="str">
        <f t="shared" ca="1" si="22"/>
        <v xml:space="preserve"> </v>
      </c>
      <c r="BP673" s="50" t="str">
        <f ca="1">IF(ISBLANK(INDIRECT("O673"))," ",(INDIRECT("O673")))</f>
        <v xml:space="preserve"> </v>
      </c>
      <c r="BQ673" s="50" t="str">
        <f ca="1">IF(ISBLANK(INDIRECT("P673"))," ",(INDIRECT("P673")))</f>
        <v xml:space="preserve"> </v>
      </c>
      <c r="BR673" s="50">
        <f ca="1">IF(ISBLANK(INDIRECT("Q673"))," ",(INDIRECT("Q673")))</f>
        <v>0</v>
      </c>
      <c r="BS673" s="50" t="str">
        <f ca="1">IF(ISBLANK(INDIRECT("R673"))," ",(INDIRECT("R673")))</f>
        <v xml:space="preserve"> </v>
      </c>
      <c r="BT673" s="50" t="str">
        <f ca="1">IF(ISBLANK(INDIRECT("S673"))," ",(INDIRECT("S673")))</f>
        <v xml:space="preserve"> </v>
      </c>
      <c r="BU673" s="40"/>
    </row>
    <row r="674" spans="1:73" x14ac:dyDescent="0.25">
      <c r="A674" s="379">
        <v>669</v>
      </c>
      <c r="B674" s="226"/>
      <c r="C674" s="227"/>
      <c r="D674" s="226"/>
      <c r="E674" s="227"/>
      <c r="F674" s="226"/>
      <c r="G674" s="226"/>
      <c r="H674" s="226"/>
      <c r="I674" s="226"/>
      <c r="J674" s="226"/>
      <c r="K674" s="226"/>
      <c r="L674" s="226"/>
      <c r="M674" s="226"/>
      <c r="N674" s="226"/>
      <c r="O674" s="235"/>
      <c r="P674" s="235"/>
      <c r="Q674" s="150">
        <f t="shared" si="23"/>
        <v>0</v>
      </c>
      <c r="R674" s="147"/>
      <c r="S674" s="226"/>
      <c r="BA674" s="50">
        <f ca="1">IF(ISBLANK(INDIRECT("A674"))," ",(INDIRECT("A674")))</f>
        <v>669</v>
      </c>
      <c r="BB674" s="50" t="str">
        <f ca="1">IF(ISBLANK(INDIRECT("B674"))," ",(INDIRECT("B674")))</f>
        <v xml:space="preserve"> </v>
      </c>
      <c r="BC674" s="50" t="str">
        <f ca="1">IF(ISBLANK(INDIRECT("C674"))," ",(INDIRECT("C674")))</f>
        <v xml:space="preserve"> </v>
      </c>
      <c r="BD674" s="50" t="str">
        <f ca="1">IF(ISBLANK(INDIRECT("D674"))," ",(INDIRECT("D674")))</f>
        <v xml:space="preserve"> </v>
      </c>
      <c r="BE674" s="50" t="str">
        <f ca="1">IF(ISBLANK(INDIRECT("E674"))," ",(INDIRECT("E674")))</f>
        <v xml:space="preserve"> </v>
      </c>
      <c r="BF674" s="50" t="str">
        <f ca="1">IF(ISBLANK(INDIRECT("F674"))," ",(INDIRECT("F674")))</f>
        <v xml:space="preserve"> </v>
      </c>
      <c r="BG674" s="50" t="str">
        <f ca="1">IF(ISBLANK(INDIRECT("G674"))," ",(INDIRECT("G674")))</f>
        <v xml:space="preserve"> </v>
      </c>
      <c r="BH674" s="50" t="str">
        <f ca="1">IF(ISBLANK(INDIRECT("H674"))," ",(INDIRECT("H674")))</f>
        <v xml:space="preserve"> </v>
      </c>
      <c r="BI674" s="50" t="str">
        <f ca="1">IF(ISBLANK(INDIRECT("I674"))," ",(INDIRECT("I674")))</f>
        <v xml:space="preserve"> </v>
      </c>
      <c r="BJ674" s="50" t="str">
        <f ca="1">IF(ISBLANK(INDIRECT("J674"))," ",(INDIRECT("J674")))</f>
        <v xml:space="preserve"> </v>
      </c>
      <c r="BK674" s="50" t="str">
        <f ca="1">IF(ISBLANK(INDIRECT("K674"))," ",(INDIRECT("K674")))</f>
        <v xml:space="preserve"> </v>
      </c>
      <c r="BL674" s="50" t="str">
        <f ca="1">IF(ISBLANK(INDIRECT("L674"))," ",(INDIRECT("L674")))</f>
        <v xml:space="preserve"> </v>
      </c>
      <c r="BM674" s="50" t="str">
        <f ca="1">IF(ISBLANK(INDIRECT("M674"))," ",(INDIRECT("M674")))</f>
        <v xml:space="preserve"> </v>
      </c>
      <c r="BN674" s="50" t="str">
        <f ca="1">IF(ISBLANK(INDIRECT("N674"))," ",(INDIRECT("N674")))</f>
        <v xml:space="preserve"> </v>
      </c>
      <c r="BO674" s="40" t="str">
        <f t="shared" ca="1" si="22"/>
        <v xml:space="preserve"> </v>
      </c>
      <c r="BP674" s="50" t="str">
        <f ca="1">IF(ISBLANK(INDIRECT("O674"))," ",(INDIRECT("O674")))</f>
        <v xml:space="preserve"> </v>
      </c>
      <c r="BQ674" s="50" t="str">
        <f ca="1">IF(ISBLANK(INDIRECT("P674"))," ",(INDIRECT("P674")))</f>
        <v xml:space="preserve"> </v>
      </c>
      <c r="BR674" s="50">
        <f ca="1">IF(ISBLANK(INDIRECT("Q674"))," ",(INDIRECT("Q674")))</f>
        <v>0</v>
      </c>
      <c r="BS674" s="50" t="str">
        <f ca="1">IF(ISBLANK(INDIRECT("R674"))," ",(INDIRECT("R674")))</f>
        <v xml:space="preserve"> </v>
      </c>
      <c r="BT674" s="50" t="str">
        <f ca="1">IF(ISBLANK(INDIRECT("S674"))," ",(INDIRECT("S674")))</f>
        <v xml:space="preserve"> </v>
      </c>
      <c r="BU674" s="40"/>
    </row>
    <row r="675" spans="1:73" x14ac:dyDescent="0.25">
      <c r="A675" s="379">
        <v>670</v>
      </c>
      <c r="B675" s="226"/>
      <c r="C675" s="227"/>
      <c r="D675" s="226"/>
      <c r="E675" s="227"/>
      <c r="F675" s="226"/>
      <c r="G675" s="226"/>
      <c r="H675" s="226"/>
      <c r="I675" s="226"/>
      <c r="J675" s="226"/>
      <c r="K675" s="226"/>
      <c r="L675" s="226"/>
      <c r="M675" s="226"/>
      <c r="N675" s="226"/>
      <c r="O675" s="235"/>
      <c r="P675" s="235"/>
      <c r="Q675" s="150">
        <f t="shared" si="23"/>
        <v>0</v>
      </c>
      <c r="R675" s="147"/>
      <c r="S675" s="226"/>
      <c r="BA675" s="50">
        <f ca="1">IF(ISBLANK(INDIRECT("A675"))," ",(INDIRECT("A675")))</f>
        <v>670</v>
      </c>
      <c r="BB675" s="50" t="str">
        <f ca="1">IF(ISBLANK(INDIRECT("B675"))," ",(INDIRECT("B675")))</f>
        <v xml:space="preserve"> </v>
      </c>
      <c r="BC675" s="50" t="str">
        <f ca="1">IF(ISBLANK(INDIRECT("C675"))," ",(INDIRECT("C675")))</f>
        <v xml:space="preserve"> </v>
      </c>
      <c r="BD675" s="50" t="str">
        <f ca="1">IF(ISBLANK(INDIRECT("D675"))," ",(INDIRECT("D675")))</f>
        <v xml:space="preserve"> </v>
      </c>
      <c r="BE675" s="50" t="str">
        <f ca="1">IF(ISBLANK(INDIRECT("E675"))," ",(INDIRECT("E675")))</f>
        <v xml:space="preserve"> </v>
      </c>
      <c r="BF675" s="50" t="str">
        <f ca="1">IF(ISBLANK(INDIRECT("F675"))," ",(INDIRECT("F675")))</f>
        <v xml:space="preserve"> </v>
      </c>
      <c r="BG675" s="50" t="str">
        <f ca="1">IF(ISBLANK(INDIRECT("G675"))," ",(INDIRECT("G675")))</f>
        <v xml:space="preserve"> </v>
      </c>
      <c r="BH675" s="50" t="str">
        <f ca="1">IF(ISBLANK(INDIRECT("H675"))," ",(INDIRECT("H675")))</f>
        <v xml:space="preserve"> </v>
      </c>
      <c r="BI675" s="50" t="str">
        <f ca="1">IF(ISBLANK(INDIRECT("I675"))," ",(INDIRECT("I675")))</f>
        <v xml:space="preserve"> </v>
      </c>
      <c r="BJ675" s="50" t="str">
        <f ca="1">IF(ISBLANK(INDIRECT("J675"))," ",(INDIRECT("J675")))</f>
        <v xml:space="preserve"> </v>
      </c>
      <c r="BK675" s="50" t="str">
        <f ca="1">IF(ISBLANK(INDIRECT("K675"))," ",(INDIRECT("K675")))</f>
        <v xml:space="preserve"> </v>
      </c>
      <c r="BL675" s="50" t="str">
        <f ca="1">IF(ISBLANK(INDIRECT("L675"))," ",(INDIRECT("L675")))</f>
        <v xml:space="preserve"> </v>
      </c>
      <c r="BM675" s="50" t="str">
        <f ca="1">IF(ISBLANK(INDIRECT("M675"))," ",(INDIRECT("M675")))</f>
        <v xml:space="preserve"> </v>
      </c>
      <c r="BN675" s="50" t="str">
        <f ca="1">IF(ISBLANK(INDIRECT("N675"))," ",(INDIRECT("N675")))</f>
        <v xml:space="preserve"> </v>
      </c>
      <c r="BO675" s="40" t="str">
        <f t="shared" ca="1" si="22"/>
        <v xml:space="preserve"> </v>
      </c>
      <c r="BP675" s="50" t="str">
        <f ca="1">IF(ISBLANK(INDIRECT("O675"))," ",(INDIRECT("O675")))</f>
        <v xml:space="preserve"> </v>
      </c>
      <c r="BQ675" s="50" t="str">
        <f ca="1">IF(ISBLANK(INDIRECT("P675"))," ",(INDIRECT("P675")))</f>
        <v xml:space="preserve"> </v>
      </c>
      <c r="BR675" s="50">
        <f ca="1">IF(ISBLANK(INDIRECT("Q675"))," ",(INDIRECT("Q675")))</f>
        <v>0</v>
      </c>
      <c r="BS675" s="50" t="str">
        <f ca="1">IF(ISBLANK(INDIRECT("R675"))," ",(INDIRECT("R675")))</f>
        <v xml:space="preserve"> </v>
      </c>
      <c r="BT675" s="50" t="str">
        <f ca="1">IF(ISBLANK(INDIRECT("S675"))," ",(INDIRECT("S675")))</f>
        <v xml:space="preserve"> </v>
      </c>
      <c r="BU675" s="40"/>
    </row>
    <row r="676" spans="1:73" x14ac:dyDescent="0.25">
      <c r="A676" s="379">
        <v>671</v>
      </c>
      <c r="B676" s="226"/>
      <c r="C676" s="227"/>
      <c r="D676" s="226"/>
      <c r="E676" s="227"/>
      <c r="F676" s="226"/>
      <c r="G676" s="226"/>
      <c r="H676" s="226"/>
      <c r="I676" s="226"/>
      <c r="J676" s="226"/>
      <c r="K676" s="226"/>
      <c r="L676" s="226"/>
      <c r="M676" s="226"/>
      <c r="N676" s="226"/>
      <c r="O676" s="235"/>
      <c r="P676" s="235"/>
      <c r="Q676" s="150">
        <f t="shared" si="23"/>
        <v>0</v>
      </c>
      <c r="R676" s="147"/>
      <c r="S676" s="226"/>
      <c r="BA676" s="50">
        <f ca="1">IF(ISBLANK(INDIRECT("A676"))," ",(INDIRECT("A676")))</f>
        <v>671</v>
      </c>
      <c r="BB676" s="50" t="str">
        <f ca="1">IF(ISBLANK(INDIRECT("B676"))," ",(INDIRECT("B676")))</f>
        <v xml:space="preserve"> </v>
      </c>
      <c r="BC676" s="50" t="str">
        <f ca="1">IF(ISBLANK(INDIRECT("C676"))," ",(INDIRECT("C676")))</f>
        <v xml:space="preserve"> </v>
      </c>
      <c r="BD676" s="50" t="str">
        <f ca="1">IF(ISBLANK(INDIRECT("D676"))," ",(INDIRECT("D676")))</f>
        <v xml:space="preserve"> </v>
      </c>
      <c r="BE676" s="50" t="str">
        <f ca="1">IF(ISBLANK(INDIRECT("E676"))," ",(INDIRECT("E676")))</f>
        <v xml:space="preserve"> </v>
      </c>
      <c r="BF676" s="50" t="str">
        <f ca="1">IF(ISBLANK(INDIRECT("F676"))," ",(INDIRECT("F676")))</f>
        <v xml:space="preserve"> </v>
      </c>
      <c r="BG676" s="50" t="str">
        <f ca="1">IF(ISBLANK(INDIRECT("G676"))," ",(INDIRECT("G676")))</f>
        <v xml:space="preserve"> </v>
      </c>
      <c r="BH676" s="50" t="str">
        <f ca="1">IF(ISBLANK(INDIRECT("H676"))," ",(INDIRECT("H676")))</f>
        <v xml:space="preserve"> </v>
      </c>
      <c r="BI676" s="50" t="str">
        <f ca="1">IF(ISBLANK(INDIRECT("I676"))," ",(INDIRECT("I676")))</f>
        <v xml:space="preserve"> </v>
      </c>
      <c r="BJ676" s="50" t="str">
        <f ca="1">IF(ISBLANK(INDIRECT("J676"))," ",(INDIRECT("J676")))</f>
        <v xml:space="preserve"> </v>
      </c>
      <c r="BK676" s="50" t="str">
        <f ca="1">IF(ISBLANK(INDIRECT("K676"))," ",(INDIRECT("K676")))</f>
        <v xml:space="preserve"> </v>
      </c>
      <c r="BL676" s="50" t="str">
        <f ca="1">IF(ISBLANK(INDIRECT("L676"))," ",(INDIRECT("L676")))</f>
        <v xml:space="preserve"> </v>
      </c>
      <c r="BM676" s="50" t="str">
        <f ca="1">IF(ISBLANK(INDIRECT("M676"))," ",(INDIRECT("M676")))</f>
        <v xml:space="preserve"> </v>
      </c>
      <c r="BN676" s="50" t="str">
        <f ca="1">IF(ISBLANK(INDIRECT("N676"))," ",(INDIRECT("N676")))</f>
        <v xml:space="preserve"> </v>
      </c>
      <c r="BO676" s="40" t="str">
        <f t="shared" ca="1" si="22"/>
        <v xml:space="preserve"> </v>
      </c>
      <c r="BP676" s="50" t="str">
        <f ca="1">IF(ISBLANK(INDIRECT("O676"))," ",(INDIRECT("O676")))</f>
        <v xml:space="preserve"> </v>
      </c>
      <c r="BQ676" s="50" t="str">
        <f ca="1">IF(ISBLANK(INDIRECT("P676"))," ",(INDIRECT("P676")))</f>
        <v xml:space="preserve"> </v>
      </c>
      <c r="BR676" s="50">
        <f ca="1">IF(ISBLANK(INDIRECT("Q676"))," ",(INDIRECT("Q676")))</f>
        <v>0</v>
      </c>
      <c r="BS676" s="50" t="str">
        <f ca="1">IF(ISBLANK(INDIRECT("R676"))," ",(INDIRECT("R676")))</f>
        <v xml:space="preserve"> </v>
      </c>
      <c r="BT676" s="50" t="str">
        <f ca="1">IF(ISBLANK(INDIRECT("S676"))," ",(INDIRECT("S676")))</f>
        <v xml:space="preserve"> </v>
      </c>
      <c r="BU676" s="40"/>
    </row>
    <row r="677" spans="1:73" x14ac:dyDescent="0.25">
      <c r="A677" s="379">
        <v>672</v>
      </c>
      <c r="B677" s="226"/>
      <c r="C677" s="227"/>
      <c r="D677" s="226"/>
      <c r="E677" s="227"/>
      <c r="F677" s="226"/>
      <c r="G677" s="226"/>
      <c r="H677" s="226"/>
      <c r="I677" s="226"/>
      <c r="J677" s="226"/>
      <c r="K677" s="226"/>
      <c r="L677" s="226"/>
      <c r="M677" s="226"/>
      <c r="N677" s="226"/>
      <c r="O677" s="235"/>
      <c r="P677" s="235"/>
      <c r="Q677" s="150">
        <f t="shared" si="23"/>
        <v>0</v>
      </c>
      <c r="R677" s="147"/>
      <c r="S677" s="226"/>
      <c r="BA677" s="50">
        <f ca="1">IF(ISBLANK(INDIRECT("A677"))," ",(INDIRECT("A677")))</f>
        <v>672</v>
      </c>
      <c r="BB677" s="50" t="str">
        <f ca="1">IF(ISBLANK(INDIRECT("B677"))," ",(INDIRECT("B677")))</f>
        <v xml:space="preserve"> </v>
      </c>
      <c r="BC677" s="50" t="str">
        <f ca="1">IF(ISBLANK(INDIRECT("C677"))," ",(INDIRECT("C677")))</f>
        <v xml:space="preserve"> </v>
      </c>
      <c r="BD677" s="50" t="str">
        <f ca="1">IF(ISBLANK(INDIRECT("D677"))," ",(INDIRECT("D677")))</f>
        <v xml:space="preserve"> </v>
      </c>
      <c r="BE677" s="50" t="str">
        <f ca="1">IF(ISBLANK(INDIRECT("E677"))," ",(INDIRECT("E677")))</f>
        <v xml:space="preserve"> </v>
      </c>
      <c r="BF677" s="50" t="str">
        <f ca="1">IF(ISBLANK(INDIRECT("F677"))," ",(INDIRECT("F677")))</f>
        <v xml:space="preserve"> </v>
      </c>
      <c r="BG677" s="50" t="str">
        <f ca="1">IF(ISBLANK(INDIRECT("G677"))," ",(INDIRECT("G677")))</f>
        <v xml:space="preserve"> </v>
      </c>
      <c r="BH677" s="50" t="str">
        <f ca="1">IF(ISBLANK(INDIRECT("H677"))," ",(INDIRECT("H677")))</f>
        <v xml:space="preserve"> </v>
      </c>
      <c r="BI677" s="50" t="str">
        <f ca="1">IF(ISBLANK(INDIRECT("I677"))," ",(INDIRECT("I677")))</f>
        <v xml:space="preserve"> </v>
      </c>
      <c r="BJ677" s="50" t="str">
        <f ca="1">IF(ISBLANK(INDIRECT("J677"))," ",(INDIRECT("J677")))</f>
        <v xml:space="preserve"> </v>
      </c>
      <c r="BK677" s="50" t="str">
        <f ca="1">IF(ISBLANK(INDIRECT("K677"))," ",(INDIRECT("K677")))</f>
        <v xml:space="preserve"> </v>
      </c>
      <c r="BL677" s="50" t="str">
        <f ca="1">IF(ISBLANK(INDIRECT("L677"))," ",(INDIRECT("L677")))</f>
        <v xml:space="preserve"> </v>
      </c>
      <c r="BM677" s="50" t="str">
        <f ca="1">IF(ISBLANK(INDIRECT("M677"))," ",(INDIRECT("M677")))</f>
        <v xml:space="preserve"> </v>
      </c>
      <c r="BN677" s="50" t="str">
        <f ca="1">IF(ISBLANK(INDIRECT("N677"))," ",(INDIRECT("N677")))</f>
        <v xml:space="preserve"> </v>
      </c>
      <c r="BO677" s="40" t="str">
        <f t="shared" ca="1" si="22"/>
        <v xml:space="preserve"> </v>
      </c>
      <c r="BP677" s="50" t="str">
        <f ca="1">IF(ISBLANK(INDIRECT("O677"))," ",(INDIRECT("O677")))</f>
        <v xml:space="preserve"> </v>
      </c>
      <c r="BQ677" s="50" t="str">
        <f ca="1">IF(ISBLANK(INDIRECT("P677"))," ",(INDIRECT("P677")))</f>
        <v xml:space="preserve"> </v>
      </c>
      <c r="BR677" s="50">
        <f ca="1">IF(ISBLANK(INDIRECT("Q677"))," ",(INDIRECT("Q677")))</f>
        <v>0</v>
      </c>
      <c r="BS677" s="50" t="str">
        <f ca="1">IF(ISBLANK(INDIRECT("R677"))," ",(INDIRECT("R677")))</f>
        <v xml:space="preserve"> </v>
      </c>
      <c r="BT677" s="50" t="str">
        <f ca="1">IF(ISBLANK(INDIRECT("S677"))," ",(INDIRECT("S677")))</f>
        <v xml:space="preserve"> </v>
      </c>
      <c r="BU677" s="40"/>
    </row>
    <row r="678" spans="1:73" x14ac:dyDescent="0.25">
      <c r="A678" s="379">
        <v>673</v>
      </c>
      <c r="B678" s="226"/>
      <c r="C678" s="227"/>
      <c r="D678" s="226"/>
      <c r="E678" s="227"/>
      <c r="F678" s="226"/>
      <c r="G678" s="226"/>
      <c r="H678" s="226"/>
      <c r="I678" s="226"/>
      <c r="J678" s="226"/>
      <c r="K678" s="226"/>
      <c r="L678" s="226"/>
      <c r="M678" s="226"/>
      <c r="N678" s="226"/>
      <c r="O678" s="235"/>
      <c r="P678" s="235"/>
      <c r="Q678" s="150">
        <f t="shared" si="23"/>
        <v>0</v>
      </c>
      <c r="R678" s="147"/>
      <c r="S678" s="226"/>
      <c r="BA678" s="50">
        <f ca="1">IF(ISBLANK(INDIRECT("A678"))," ",(INDIRECT("A678")))</f>
        <v>673</v>
      </c>
      <c r="BB678" s="50" t="str">
        <f ca="1">IF(ISBLANK(INDIRECT("B678"))," ",(INDIRECT("B678")))</f>
        <v xml:space="preserve"> </v>
      </c>
      <c r="BC678" s="50" t="str">
        <f ca="1">IF(ISBLANK(INDIRECT("C678"))," ",(INDIRECT("C678")))</f>
        <v xml:space="preserve"> </v>
      </c>
      <c r="BD678" s="50" t="str">
        <f ca="1">IF(ISBLANK(INDIRECT("D678"))," ",(INDIRECT("D678")))</f>
        <v xml:space="preserve"> </v>
      </c>
      <c r="BE678" s="50" t="str">
        <f ca="1">IF(ISBLANK(INDIRECT("E678"))," ",(INDIRECT("E678")))</f>
        <v xml:space="preserve"> </v>
      </c>
      <c r="BF678" s="50" t="str">
        <f ca="1">IF(ISBLANK(INDIRECT("F678"))," ",(INDIRECT("F678")))</f>
        <v xml:space="preserve"> </v>
      </c>
      <c r="BG678" s="50" t="str">
        <f ca="1">IF(ISBLANK(INDIRECT("G678"))," ",(INDIRECT("G678")))</f>
        <v xml:space="preserve"> </v>
      </c>
      <c r="BH678" s="50" t="str">
        <f ca="1">IF(ISBLANK(INDIRECT("H678"))," ",(INDIRECT("H678")))</f>
        <v xml:space="preserve"> </v>
      </c>
      <c r="BI678" s="50" t="str">
        <f ca="1">IF(ISBLANK(INDIRECT("I678"))," ",(INDIRECT("I678")))</f>
        <v xml:space="preserve"> </v>
      </c>
      <c r="BJ678" s="50" t="str">
        <f ca="1">IF(ISBLANK(INDIRECT("J678"))," ",(INDIRECT("J678")))</f>
        <v xml:space="preserve"> </v>
      </c>
      <c r="BK678" s="50" t="str">
        <f ca="1">IF(ISBLANK(INDIRECT("K678"))," ",(INDIRECT("K678")))</f>
        <v xml:space="preserve"> </v>
      </c>
      <c r="BL678" s="50" t="str">
        <f ca="1">IF(ISBLANK(INDIRECT("L678"))," ",(INDIRECT("L678")))</f>
        <v xml:space="preserve"> </v>
      </c>
      <c r="BM678" s="50" t="str">
        <f ca="1">IF(ISBLANK(INDIRECT("M678"))," ",(INDIRECT("M678")))</f>
        <v xml:space="preserve"> </v>
      </c>
      <c r="BN678" s="50" t="str">
        <f ca="1">IF(ISBLANK(INDIRECT("N678"))," ",(INDIRECT("N678")))</f>
        <v xml:space="preserve"> </v>
      </c>
      <c r="BO678" s="40" t="str">
        <f t="shared" ca="1" si="22"/>
        <v xml:space="preserve"> </v>
      </c>
      <c r="BP678" s="50" t="str">
        <f ca="1">IF(ISBLANK(INDIRECT("O678"))," ",(INDIRECT("O678")))</f>
        <v xml:space="preserve"> </v>
      </c>
      <c r="BQ678" s="50" t="str">
        <f ca="1">IF(ISBLANK(INDIRECT("P678"))," ",(INDIRECT("P678")))</f>
        <v xml:space="preserve"> </v>
      </c>
      <c r="BR678" s="50">
        <f ca="1">IF(ISBLANK(INDIRECT("Q678"))," ",(INDIRECT("Q678")))</f>
        <v>0</v>
      </c>
      <c r="BS678" s="50" t="str">
        <f ca="1">IF(ISBLANK(INDIRECT("R678"))," ",(INDIRECT("R678")))</f>
        <v xml:space="preserve"> </v>
      </c>
      <c r="BT678" s="50" t="str">
        <f ca="1">IF(ISBLANK(INDIRECT("S678"))," ",(INDIRECT("S678")))</f>
        <v xml:space="preserve"> </v>
      </c>
      <c r="BU678" s="40"/>
    </row>
    <row r="679" spans="1:73" x14ac:dyDescent="0.25">
      <c r="A679" s="379">
        <v>674</v>
      </c>
      <c r="B679" s="226"/>
      <c r="C679" s="227"/>
      <c r="D679" s="226"/>
      <c r="E679" s="227"/>
      <c r="F679" s="226"/>
      <c r="G679" s="226"/>
      <c r="H679" s="226"/>
      <c r="I679" s="226"/>
      <c r="J679" s="226"/>
      <c r="K679" s="226"/>
      <c r="L679" s="226"/>
      <c r="M679" s="226"/>
      <c r="N679" s="226"/>
      <c r="O679" s="235"/>
      <c r="P679" s="235"/>
      <c r="Q679" s="150">
        <f t="shared" si="23"/>
        <v>0</v>
      </c>
      <c r="R679" s="147"/>
      <c r="S679" s="226"/>
      <c r="BA679" s="50">
        <f ca="1">IF(ISBLANK(INDIRECT("A679"))," ",(INDIRECT("A679")))</f>
        <v>674</v>
      </c>
      <c r="BB679" s="50" t="str">
        <f ca="1">IF(ISBLANK(INDIRECT("B679"))," ",(INDIRECT("B679")))</f>
        <v xml:space="preserve"> </v>
      </c>
      <c r="BC679" s="50" t="str">
        <f ca="1">IF(ISBLANK(INDIRECT("C679"))," ",(INDIRECT("C679")))</f>
        <v xml:space="preserve"> </v>
      </c>
      <c r="BD679" s="50" t="str">
        <f ca="1">IF(ISBLANK(INDIRECT("D679"))," ",(INDIRECT("D679")))</f>
        <v xml:space="preserve"> </v>
      </c>
      <c r="BE679" s="50" t="str">
        <f ca="1">IF(ISBLANK(INDIRECT("E679"))," ",(INDIRECT("E679")))</f>
        <v xml:space="preserve"> </v>
      </c>
      <c r="BF679" s="50" t="str">
        <f ca="1">IF(ISBLANK(INDIRECT("F679"))," ",(INDIRECT("F679")))</f>
        <v xml:space="preserve"> </v>
      </c>
      <c r="BG679" s="50" t="str">
        <f ca="1">IF(ISBLANK(INDIRECT("G679"))," ",(INDIRECT("G679")))</f>
        <v xml:space="preserve"> </v>
      </c>
      <c r="BH679" s="50" t="str">
        <f ca="1">IF(ISBLANK(INDIRECT("H679"))," ",(INDIRECT("H679")))</f>
        <v xml:space="preserve"> </v>
      </c>
      <c r="BI679" s="50" t="str">
        <f ca="1">IF(ISBLANK(INDIRECT("I679"))," ",(INDIRECT("I679")))</f>
        <v xml:space="preserve"> </v>
      </c>
      <c r="BJ679" s="50" t="str">
        <f ca="1">IF(ISBLANK(INDIRECT("J679"))," ",(INDIRECT("J679")))</f>
        <v xml:space="preserve"> </v>
      </c>
      <c r="BK679" s="50" t="str">
        <f ca="1">IF(ISBLANK(INDIRECT("K679"))," ",(INDIRECT("K679")))</f>
        <v xml:space="preserve"> </v>
      </c>
      <c r="BL679" s="50" t="str">
        <f ca="1">IF(ISBLANK(INDIRECT("L679"))," ",(INDIRECT("L679")))</f>
        <v xml:space="preserve"> </v>
      </c>
      <c r="BM679" s="50" t="str">
        <f ca="1">IF(ISBLANK(INDIRECT("M679"))," ",(INDIRECT("M679")))</f>
        <v xml:space="preserve"> </v>
      </c>
      <c r="BN679" s="50" t="str">
        <f ca="1">IF(ISBLANK(INDIRECT("N679"))," ",(INDIRECT("N679")))</f>
        <v xml:space="preserve"> </v>
      </c>
      <c r="BO679" s="40" t="str">
        <f t="shared" ca="1" si="22"/>
        <v xml:space="preserve"> </v>
      </c>
      <c r="BP679" s="50" t="str">
        <f ca="1">IF(ISBLANK(INDIRECT("O679"))," ",(INDIRECT("O679")))</f>
        <v xml:space="preserve"> </v>
      </c>
      <c r="BQ679" s="50" t="str">
        <f ca="1">IF(ISBLANK(INDIRECT("P679"))," ",(INDIRECT("P679")))</f>
        <v xml:space="preserve"> </v>
      </c>
      <c r="BR679" s="50">
        <f ca="1">IF(ISBLANK(INDIRECT("Q679"))," ",(INDIRECT("Q679")))</f>
        <v>0</v>
      </c>
      <c r="BS679" s="50" t="str">
        <f ca="1">IF(ISBLANK(INDIRECT("R679"))," ",(INDIRECT("R679")))</f>
        <v xml:space="preserve"> </v>
      </c>
      <c r="BT679" s="50" t="str">
        <f ca="1">IF(ISBLANK(INDIRECT("S679"))," ",(INDIRECT("S679")))</f>
        <v xml:space="preserve"> </v>
      </c>
      <c r="BU679" s="40"/>
    </row>
    <row r="680" spans="1:73" x14ac:dyDescent="0.25">
      <c r="A680" s="379">
        <v>675</v>
      </c>
      <c r="B680" s="226"/>
      <c r="C680" s="227"/>
      <c r="D680" s="226"/>
      <c r="E680" s="227"/>
      <c r="F680" s="226"/>
      <c r="G680" s="226"/>
      <c r="H680" s="226"/>
      <c r="I680" s="226"/>
      <c r="J680" s="226"/>
      <c r="K680" s="226"/>
      <c r="L680" s="226"/>
      <c r="M680" s="226"/>
      <c r="N680" s="226"/>
      <c r="O680" s="235"/>
      <c r="P680" s="235"/>
      <c r="Q680" s="150">
        <f t="shared" si="23"/>
        <v>0</v>
      </c>
      <c r="R680" s="147"/>
      <c r="S680" s="226"/>
      <c r="BA680" s="50">
        <f ca="1">IF(ISBLANK(INDIRECT("A680"))," ",(INDIRECT("A680")))</f>
        <v>675</v>
      </c>
      <c r="BB680" s="50" t="str">
        <f ca="1">IF(ISBLANK(INDIRECT("B680"))," ",(INDIRECT("B680")))</f>
        <v xml:space="preserve"> </v>
      </c>
      <c r="BC680" s="50" t="str">
        <f ca="1">IF(ISBLANK(INDIRECT("C680"))," ",(INDIRECT("C680")))</f>
        <v xml:space="preserve"> </v>
      </c>
      <c r="BD680" s="50" t="str">
        <f ca="1">IF(ISBLANK(INDIRECT("D680"))," ",(INDIRECT("D680")))</f>
        <v xml:space="preserve"> </v>
      </c>
      <c r="BE680" s="50" t="str">
        <f ca="1">IF(ISBLANK(INDIRECT("E680"))," ",(INDIRECT("E680")))</f>
        <v xml:space="preserve"> </v>
      </c>
      <c r="BF680" s="50" t="str">
        <f ca="1">IF(ISBLANK(INDIRECT("F680"))," ",(INDIRECT("F680")))</f>
        <v xml:space="preserve"> </v>
      </c>
      <c r="BG680" s="50" t="str">
        <f ca="1">IF(ISBLANK(INDIRECT("G680"))," ",(INDIRECT("G680")))</f>
        <v xml:space="preserve"> </v>
      </c>
      <c r="BH680" s="50" t="str">
        <f ca="1">IF(ISBLANK(INDIRECT("H680"))," ",(INDIRECT("H680")))</f>
        <v xml:space="preserve"> </v>
      </c>
      <c r="BI680" s="50" t="str">
        <f ca="1">IF(ISBLANK(INDIRECT("I680"))," ",(INDIRECT("I680")))</f>
        <v xml:space="preserve"> </v>
      </c>
      <c r="BJ680" s="50" t="str">
        <f ca="1">IF(ISBLANK(INDIRECT("J680"))," ",(INDIRECT("J680")))</f>
        <v xml:space="preserve"> </v>
      </c>
      <c r="BK680" s="50" t="str">
        <f ca="1">IF(ISBLANK(INDIRECT("K680"))," ",(INDIRECT("K680")))</f>
        <v xml:space="preserve"> </v>
      </c>
      <c r="BL680" s="50" t="str">
        <f ca="1">IF(ISBLANK(INDIRECT("L680"))," ",(INDIRECT("L680")))</f>
        <v xml:space="preserve"> </v>
      </c>
      <c r="BM680" s="50" t="str">
        <f ca="1">IF(ISBLANK(INDIRECT("M680"))," ",(INDIRECT("M680")))</f>
        <v xml:space="preserve"> </v>
      </c>
      <c r="BN680" s="50" t="str">
        <f ca="1">IF(ISBLANK(INDIRECT("N680"))," ",(INDIRECT("N680")))</f>
        <v xml:space="preserve"> </v>
      </c>
      <c r="BO680" s="40" t="str">
        <f t="shared" ca="1" si="22"/>
        <v xml:space="preserve"> </v>
      </c>
      <c r="BP680" s="50" t="str">
        <f ca="1">IF(ISBLANK(INDIRECT("O680"))," ",(INDIRECT("O680")))</f>
        <v xml:space="preserve"> </v>
      </c>
      <c r="BQ680" s="50" t="str">
        <f ca="1">IF(ISBLANK(INDIRECT("P680"))," ",(INDIRECT("P680")))</f>
        <v xml:space="preserve"> </v>
      </c>
      <c r="BR680" s="50">
        <f ca="1">IF(ISBLANK(INDIRECT("Q680"))," ",(INDIRECT("Q680")))</f>
        <v>0</v>
      </c>
      <c r="BS680" s="50" t="str">
        <f ca="1">IF(ISBLANK(INDIRECT("R680"))," ",(INDIRECT("R680")))</f>
        <v xml:space="preserve"> </v>
      </c>
      <c r="BT680" s="50" t="str">
        <f ca="1">IF(ISBLANK(INDIRECT("S680"))," ",(INDIRECT("S680")))</f>
        <v xml:space="preserve"> </v>
      </c>
      <c r="BU680" s="40"/>
    </row>
    <row r="681" spans="1:73" x14ac:dyDescent="0.25">
      <c r="A681" s="379">
        <v>676</v>
      </c>
      <c r="B681" s="226"/>
      <c r="C681" s="227"/>
      <c r="D681" s="226"/>
      <c r="E681" s="227"/>
      <c r="F681" s="226"/>
      <c r="G681" s="226"/>
      <c r="H681" s="226"/>
      <c r="I681" s="226"/>
      <c r="J681" s="226"/>
      <c r="K681" s="226"/>
      <c r="L681" s="226"/>
      <c r="M681" s="226"/>
      <c r="N681" s="226"/>
      <c r="O681" s="235"/>
      <c r="P681" s="235"/>
      <c r="Q681" s="150">
        <f t="shared" si="23"/>
        <v>0</v>
      </c>
      <c r="R681" s="147"/>
      <c r="S681" s="226"/>
      <c r="BA681" s="50">
        <f ca="1">IF(ISBLANK(INDIRECT("A681"))," ",(INDIRECT("A681")))</f>
        <v>676</v>
      </c>
      <c r="BB681" s="50" t="str">
        <f ca="1">IF(ISBLANK(INDIRECT("B681"))," ",(INDIRECT("B681")))</f>
        <v xml:space="preserve"> </v>
      </c>
      <c r="BC681" s="50" t="str">
        <f ca="1">IF(ISBLANK(INDIRECT("C681"))," ",(INDIRECT("C681")))</f>
        <v xml:space="preserve"> </v>
      </c>
      <c r="BD681" s="50" t="str">
        <f ca="1">IF(ISBLANK(INDIRECT("D681"))," ",(INDIRECT("D681")))</f>
        <v xml:space="preserve"> </v>
      </c>
      <c r="BE681" s="50" t="str">
        <f ca="1">IF(ISBLANK(INDIRECT("E681"))," ",(INDIRECT("E681")))</f>
        <v xml:space="preserve"> </v>
      </c>
      <c r="BF681" s="50" t="str">
        <f ca="1">IF(ISBLANK(INDIRECT("F681"))," ",(INDIRECT("F681")))</f>
        <v xml:space="preserve"> </v>
      </c>
      <c r="BG681" s="50" t="str">
        <f ca="1">IF(ISBLANK(INDIRECT("G681"))," ",(INDIRECT("G681")))</f>
        <v xml:space="preserve"> </v>
      </c>
      <c r="BH681" s="50" t="str">
        <f ca="1">IF(ISBLANK(INDIRECT("H681"))," ",(INDIRECT("H681")))</f>
        <v xml:space="preserve"> </v>
      </c>
      <c r="BI681" s="50" t="str">
        <f ca="1">IF(ISBLANK(INDIRECT("I681"))," ",(INDIRECT("I681")))</f>
        <v xml:space="preserve"> </v>
      </c>
      <c r="BJ681" s="50" t="str">
        <f ca="1">IF(ISBLANK(INDIRECT("J681"))," ",(INDIRECT("J681")))</f>
        <v xml:space="preserve"> </v>
      </c>
      <c r="BK681" s="50" t="str">
        <f ca="1">IF(ISBLANK(INDIRECT("K681"))," ",(INDIRECT("K681")))</f>
        <v xml:space="preserve"> </v>
      </c>
      <c r="BL681" s="50" t="str">
        <f ca="1">IF(ISBLANK(INDIRECT("L681"))," ",(INDIRECT("L681")))</f>
        <v xml:space="preserve"> </v>
      </c>
      <c r="BM681" s="50" t="str">
        <f ca="1">IF(ISBLANK(INDIRECT("M681"))," ",(INDIRECT("M681")))</f>
        <v xml:space="preserve"> </v>
      </c>
      <c r="BN681" s="50" t="str">
        <f ca="1">IF(ISBLANK(INDIRECT("N681"))," ",(INDIRECT("N681")))</f>
        <v xml:space="preserve"> </v>
      </c>
      <c r="BO681" s="40" t="str">
        <f t="shared" ca="1" si="22"/>
        <v xml:space="preserve"> </v>
      </c>
      <c r="BP681" s="50" t="str">
        <f ca="1">IF(ISBLANK(INDIRECT("O681"))," ",(INDIRECT("O681")))</f>
        <v xml:space="preserve"> </v>
      </c>
      <c r="BQ681" s="50" t="str">
        <f ca="1">IF(ISBLANK(INDIRECT("P681"))," ",(INDIRECT("P681")))</f>
        <v xml:space="preserve"> </v>
      </c>
      <c r="BR681" s="50">
        <f ca="1">IF(ISBLANK(INDIRECT("Q681"))," ",(INDIRECT("Q681")))</f>
        <v>0</v>
      </c>
      <c r="BS681" s="50" t="str">
        <f ca="1">IF(ISBLANK(INDIRECT("R681"))," ",(INDIRECT("R681")))</f>
        <v xml:space="preserve"> </v>
      </c>
      <c r="BT681" s="50" t="str">
        <f ca="1">IF(ISBLANK(INDIRECT("S681"))," ",(INDIRECT("S681")))</f>
        <v xml:space="preserve"> </v>
      </c>
      <c r="BU681" s="40"/>
    </row>
    <row r="682" spans="1:73" x14ac:dyDescent="0.25">
      <c r="A682" s="379">
        <v>677</v>
      </c>
      <c r="B682" s="226"/>
      <c r="C682" s="227"/>
      <c r="D682" s="226"/>
      <c r="E682" s="227"/>
      <c r="F682" s="226"/>
      <c r="G682" s="226"/>
      <c r="H682" s="226"/>
      <c r="I682" s="226"/>
      <c r="J682" s="226"/>
      <c r="K682" s="226"/>
      <c r="L682" s="226"/>
      <c r="M682" s="226"/>
      <c r="N682" s="226"/>
      <c r="O682" s="235"/>
      <c r="P682" s="235"/>
      <c r="Q682" s="150">
        <f t="shared" si="23"/>
        <v>0</v>
      </c>
      <c r="R682" s="147"/>
      <c r="S682" s="226"/>
      <c r="BA682" s="50">
        <f ca="1">IF(ISBLANK(INDIRECT("A682"))," ",(INDIRECT("A682")))</f>
        <v>677</v>
      </c>
      <c r="BB682" s="50" t="str">
        <f ca="1">IF(ISBLANK(INDIRECT("B682"))," ",(INDIRECT("B682")))</f>
        <v xml:space="preserve"> </v>
      </c>
      <c r="BC682" s="50" t="str">
        <f ca="1">IF(ISBLANK(INDIRECT("C682"))," ",(INDIRECT("C682")))</f>
        <v xml:space="preserve"> </v>
      </c>
      <c r="BD682" s="50" t="str">
        <f ca="1">IF(ISBLANK(INDIRECT("D682"))," ",(INDIRECT("D682")))</f>
        <v xml:space="preserve"> </v>
      </c>
      <c r="BE682" s="50" t="str">
        <f ca="1">IF(ISBLANK(INDIRECT("E682"))," ",(INDIRECT("E682")))</f>
        <v xml:space="preserve"> </v>
      </c>
      <c r="BF682" s="50" t="str">
        <f ca="1">IF(ISBLANK(INDIRECT("F682"))," ",(INDIRECT("F682")))</f>
        <v xml:space="preserve"> </v>
      </c>
      <c r="BG682" s="50" t="str">
        <f ca="1">IF(ISBLANK(INDIRECT("G682"))," ",(INDIRECT("G682")))</f>
        <v xml:space="preserve"> </v>
      </c>
      <c r="BH682" s="50" t="str">
        <f ca="1">IF(ISBLANK(INDIRECT("H682"))," ",(INDIRECT("H682")))</f>
        <v xml:space="preserve"> </v>
      </c>
      <c r="BI682" s="50" t="str">
        <f ca="1">IF(ISBLANK(INDIRECT("I682"))," ",(INDIRECT("I682")))</f>
        <v xml:space="preserve"> </v>
      </c>
      <c r="BJ682" s="50" t="str">
        <f ca="1">IF(ISBLANK(INDIRECT("J682"))," ",(INDIRECT("J682")))</f>
        <v xml:space="preserve"> </v>
      </c>
      <c r="BK682" s="50" t="str">
        <f ca="1">IF(ISBLANK(INDIRECT("K682"))," ",(INDIRECT("K682")))</f>
        <v xml:space="preserve"> </v>
      </c>
      <c r="BL682" s="50" t="str">
        <f ca="1">IF(ISBLANK(INDIRECT("L682"))," ",(INDIRECT("L682")))</f>
        <v xml:space="preserve"> </v>
      </c>
      <c r="BM682" s="50" t="str">
        <f ca="1">IF(ISBLANK(INDIRECT("M682"))," ",(INDIRECT("M682")))</f>
        <v xml:space="preserve"> </v>
      </c>
      <c r="BN682" s="50" t="str">
        <f ca="1">IF(ISBLANK(INDIRECT("N682"))," ",(INDIRECT("N682")))</f>
        <v xml:space="preserve"> </v>
      </c>
      <c r="BO682" s="40" t="str">
        <f t="shared" ca="1" si="22"/>
        <v xml:space="preserve"> </v>
      </c>
      <c r="BP682" s="50" t="str">
        <f ca="1">IF(ISBLANK(INDIRECT("O682"))," ",(INDIRECT("O682")))</f>
        <v xml:space="preserve"> </v>
      </c>
      <c r="BQ682" s="50" t="str">
        <f ca="1">IF(ISBLANK(INDIRECT("P682"))," ",(INDIRECT("P682")))</f>
        <v xml:space="preserve"> </v>
      </c>
      <c r="BR682" s="50">
        <f ca="1">IF(ISBLANK(INDIRECT("Q682"))," ",(INDIRECT("Q682")))</f>
        <v>0</v>
      </c>
      <c r="BS682" s="50" t="str">
        <f ca="1">IF(ISBLANK(INDIRECT("R682"))," ",(INDIRECT("R682")))</f>
        <v xml:space="preserve"> </v>
      </c>
      <c r="BT682" s="50" t="str">
        <f ca="1">IF(ISBLANK(INDIRECT("S682"))," ",(INDIRECT("S682")))</f>
        <v xml:space="preserve"> </v>
      </c>
      <c r="BU682" s="40"/>
    </row>
    <row r="683" spans="1:73" x14ac:dyDescent="0.25">
      <c r="A683" s="379">
        <v>678</v>
      </c>
      <c r="B683" s="226"/>
      <c r="C683" s="227"/>
      <c r="D683" s="226"/>
      <c r="E683" s="227"/>
      <c r="F683" s="226"/>
      <c r="G683" s="226"/>
      <c r="H683" s="226"/>
      <c r="I683" s="226"/>
      <c r="J683" s="226"/>
      <c r="K683" s="226"/>
      <c r="L683" s="226"/>
      <c r="M683" s="226"/>
      <c r="N683" s="226"/>
      <c r="O683" s="235"/>
      <c r="P683" s="235"/>
      <c r="Q683" s="150">
        <f t="shared" si="23"/>
        <v>0</v>
      </c>
      <c r="R683" s="147"/>
      <c r="S683" s="226"/>
      <c r="BA683" s="50">
        <f ca="1">IF(ISBLANK(INDIRECT("A683"))," ",(INDIRECT("A683")))</f>
        <v>678</v>
      </c>
      <c r="BB683" s="50" t="str">
        <f ca="1">IF(ISBLANK(INDIRECT("B683"))," ",(INDIRECT("B683")))</f>
        <v xml:space="preserve"> </v>
      </c>
      <c r="BC683" s="50" t="str">
        <f ca="1">IF(ISBLANK(INDIRECT("C683"))," ",(INDIRECT("C683")))</f>
        <v xml:space="preserve"> </v>
      </c>
      <c r="BD683" s="50" t="str">
        <f ca="1">IF(ISBLANK(INDIRECT("D683"))," ",(INDIRECT("D683")))</f>
        <v xml:space="preserve"> </v>
      </c>
      <c r="BE683" s="50" t="str">
        <f ca="1">IF(ISBLANK(INDIRECT("E683"))," ",(INDIRECT("E683")))</f>
        <v xml:space="preserve"> </v>
      </c>
      <c r="BF683" s="50" t="str">
        <f ca="1">IF(ISBLANK(INDIRECT("F683"))," ",(INDIRECT("F683")))</f>
        <v xml:space="preserve"> </v>
      </c>
      <c r="BG683" s="50" t="str">
        <f ca="1">IF(ISBLANK(INDIRECT("G683"))," ",(INDIRECT("G683")))</f>
        <v xml:space="preserve"> </v>
      </c>
      <c r="BH683" s="50" t="str">
        <f ca="1">IF(ISBLANK(INDIRECT("H683"))," ",(INDIRECT("H683")))</f>
        <v xml:space="preserve"> </v>
      </c>
      <c r="BI683" s="50" t="str">
        <f ca="1">IF(ISBLANK(INDIRECT("I683"))," ",(INDIRECT("I683")))</f>
        <v xml:space="preserve"> </v>
      </c>
      <c r="BJ683" s="50" t="str">
        <f ca="1">IF(ISBLANK(INDIRECT("J683"))," ",(INDIRECT("J683")))</f>
        <v xml:space="preserve"> </v>
      </c>
      <c r="BK683" s="50" t="str">
        <f ca="1">IF(ISBLANK(INDIRECT("K683"))," ",(INDIRECT("K683")))</f>
        <v xml:space="preserve"> </v>
      </c>
      <c r="BL683" s="50" t="str">
        <f ca="1">IF(ISBLANK(INDIRECT("L683"))," ",(INDIRECT("L683")))</f>
        <v xml:space="preserve"> </v>
      </c>
      <c r="BM683" s="50" t="str">
        <f ca="1">IF(ISBLANK(INDIRECT("M683"))," ",(INDIRECT("M683")))</f>
        <v xml:space="preserve"> </v>
      </c>
      <c r="BN683" s="50" t="str">
        <f ca="1">IF(ISBLANK(INDIRECT("N683"))," ",(INDIRECT("N683")))</f>
        <v xml:space="preserve"> </v>
      </c>
      <c r="BO683" s="40" t="str">
        <f t="shared" ca="1" si="22"/>
        <v xml:space="preserve"> </v>
      </c>
      <c r="BP683" s="50" t="str">
        <f ca="1">IF(ISBLANK(INDIRECT("O683"))," ",(INDIRECT("O683")))</f>
        <v xml:space="preserve"> </v>
      </c>
      <c r="BQ683" s="50" t="str">
        <f ca="1">IF(ISBLANK(INDIRECT("P683"))," ",(INDIRECT("P683")))</f>
        <v xml:space="preserve"> </v>
      </c>
      <c r="BR683" s="50">
        <f ca="1">IF(ISBLANK(INDIRECT("Q683"))," ",(INDIRECT("Q683")))</f>
        <v>0</v>
      </c>
      <c r="BS683" s="50" t="str">
        <f ca="1">IF(ISBLANK(INDIRECT("R683"))," ",(INDIRECT("R683")))</f>
        <v xml:space="preserve"> </v>
      </c>
      <c r="BT683" s="50" t="str">
        <f ca="1">IF(ISBLANK(INDIRECT("S683"))," ",(INDIRECT("S683")))</f>
        <v xml:space="preserve"> </v>
      </c>
      <c r="BU683" s="40"/>
    </row>
    <row r="684" spans="1:73" x14ac:dyDescent="0.25">
      <c r="A684" s="379">
        <v>679</v>
      </c>
      <c r="B684" s="226"/>
      <c r="C684" s="227"/>
      <c r="D684" s="226"/>
      <c r="E684" s="227"/>
      <c r="F684" s="226"/>
      <c r="G684" s="226"/>
      <c r="H684" s="226"/>
      <c r="I684" s="226"/>
      <c r="J684" s="226"/>
      <c r="K684" s="226"/>
      <c r="L684" s="226"/>
      <c r="M684" s="226"/>
      <c r="N684" s="226"/>
      <c r="O684" s="235"/>
      <c r="P684" s="235"/>
      <c r="Q684" s="150">
        <f t="shared" si="23"/>
        <v>0</v>
      </c>
      <c r="R684" s="147"/>
      <c r="S684" s="226"/>
      <c r="BA684" s="50">
        <f ca="1">IF(ISBLANK(INDIRECT("A684"))," ",(INDIRECT("A684")))</f>
        <v>679</v>
      </c>
      <c r="BB684" s="50" t="str">
        <f ca="1">IF(ISBLANK(INDIRECT("B684"))," ",(INDIRECT("B684")))</f>
        <v xml:space="preserve"> </v>
      </c>
      <c r="BC684" s="50" t="str">
        <f ca="1">IF(ISBLANK(INDIRECT("C684"))," ",(INDIRECT("C684")))</f>
        <v xml:space="preserve"> </v>
      </c>
      <c r="BD684" s="50" t="str">
        <f ca="1">IF(ISBLANK(INDIRECT("D684"))," ",(INDIRECT("D684")))</f>
        <v xml:space="preserve"> </v>
      </c>
      <c r="BE684" s="50" t="str">
        <f ca="1">IF(ISBLANK(INDIRECT("E684"))," ",(INDIRECT("E684")))</f>
        <v xml:space="preserve"> </v>
      </c>
      <c r="BF684" s="50" t="str">
        <f ca="1">IF(ISBLANK(INDIRECT("F684"))," ",(INDIRECT("F684")))</f>
        <v xml:space="preserve"> </v>
      </c>
      <c r="BG684" s="50" t="str">
        <f ca="1">IF(ISBLANK(INDIRECT("G684"))," ",(INDIRECT("G684")))</f>
        <v xml:space="preserve"> </v>
      </c>
      <c r="BH684" s="50" t="str">
        <f ca="1">IF(ISBLANK(INDIRECT("H684"))," ",(INDIRECT("H684")))</f>
        <v xml:space="preserve"> </v>
      </c>
      <c r="BI684" s="50" t="str">
        <f ca="1">IF(ISBLANK(INDIRECT("I684"))," ",(INDIRECT("I684")))</f>
        <v xml:space="preserve"> </v>
      </c>
      <c r="BJ684" s="50" t="str">
        <f ca="1">IF(ISBLANK(INDIRECT("J684"))," ",(INDIRECT("J684")))</f>
        <v xml:space="preserve"> </v>
      </c>
      <c r="BK684" s="50" t="str">
        <f ca="1">IF(ISBLANK(INDIRECT("K684"))," ",(INDIRECT("K684")))</f>
        <v xml:space="preserve"> </v>
      </c>
      <c r="BL684" s="50" t="str">
        <f ca="1">IF(ISBLANK(INDIRECT("L684"))," ",(INDIRECT("L684")))</f>
        <v xml:space="preserve"> </v>
      </c>
      <c r="BM684" s="50" t="str">
        <f ca="1">IF(ISBLANK(INDIRECT("M684"))," ",(INDIRECT("M684")))</f>
        <v xml:space="preserve"> </v>
      </c>
      <c r="BN684" s="50" t="str">
        <f ca="1">IF(ISBLANK(INDIRECT("N684"))," ",(INDIRECT("N684")))</f>
        <v xml:space="preserve"> </v>
      </c>
      <c r="BO684" s="40" t="str">
        <f t="shared" ca="1" si="22"/>
        <v xml:space="preserve"> </v>
      </c>
      <c r="BP684" s="50" t="str">
        <f ca="1">IF(ISBLANK(INDIRECT("O684"))," ",(INDIRECT("O684")))</f>
        <v xml:space="preserve"> </v>
      </c>
      <c r="BQ684" s="50" t="str">
        <f ca="1">IF(ISBLANK(INDIRECT("P684"))," ",(INDIRECT("P684")))</f>
        <v xml:space="preserve"> </v>
      </c>
      <c r="BR684" s="50">
        <f ca="1">IF(ISBLANK(INDIRECT("Q684"))," ",(INDIRECT("Q684")))</f>
        <v>0</v>
      </c>
      <c r="BS684" s="50" t="str">
        <f ca="1">IF(ISBLANK(INDIRECT("R684"))," ",(INDIRECT("R684")))</f>
        <v xml:space="preserve"> </v>
      </c>
      <c r="BT684" s="50" t="str">
        <f ca="1">IF(ISBLANK(INDIRECT("S684"))," ",(INDIRECT("S684")))</f>
        <v xml:space="preserve"> </v>
      </c>
      <c r="BU684" s="40"/>
    </row>
    <row r="685" spans="1:73" x14ac:dyDescent="0.25">
      <c r="A685" s="379">
        <v>680</v>
      </c>
      <c r="B685" s="226"/>
      <c r="C685" s="227"/>
      <c r="D685" s="226"/>
      <c r="E685" s="227"/>
      <c r="F685" s="226"/>
      <c r="G685" s="226"/>
      <c r="H685" s="226"/>
      <c r="I685" s="226"/>
      <c r="J685" s="226"/>
      <c r="K685" s="226"/>
      <c r="L685" s="226"/>
      <c r="M685" s="226"/>
      <c r="N685" s="226"/>
      <c r="O685" s="235"/>
      <c r="P685" s="235"/>
      <c r="Q685" s="150">
        <f t="shared" si="23"/>
        <v>0</v>
      </c>
      <c r="R685" s="147"/>
      <c r="S685" s="226"/>
      <c r="BA685" s="50">
        <f ca="1">IF(ISBLANK(INDIRECT("A685"))," ",(INDIRECT("A685")))</f>
        <v>680</v>
      </c>
      <c r="BB685" s="50" t="str">
        <f ca="1">IF(ISBLANK(INDIRECT("B685"))," ",(INDIRECT("B685")))</f>
        <v xml:space="preserve"> </v>
      </c>
      <c r="BC685" s="50" t="str">
        <f ca="1">IF(ISBLANK(INDIRECT("C685"))," ",(INDIRECT("C685")))</f>
        <v xml:space="preserve"> </v>
      </c>
      <c r="BD685" s="50" t="str">
        <f ca="1">IF(ISBLANK(INDIRECT("D685"))," ",(INDIRECT("D685")))</f>
        <v xml:space="preserve"> </v>
      </c>
      <c r="BE685" s="50" t="str">
        <f ca="1">IF(ISBLANK(INDIRECT("E685"))," ",(INDIRECT("E685")))</f>
        <v xml:space="preserve"> </v>
      </c>
      <c r="BF685" s="50" t="str">
        <f ca="1">IF(ISBLANK(INDIRECT("F685"))," ",(INDIRECT("F685")))</f>
        <v xml:space="preserve"> </v>
      </c>
      <c r="BG685" s="50" t="str">
        <f ca="1">IF(ISBLANK(INDIRECT("G685"))," ",(INDIRECT("G685")))</f>
        <v xml:space="preserve"> </v>
      </c>
      <c r="BH685" s="50" t="str">
        <f ca="1">IF(ISBLANK(INDIRECT("H685"))," ",(INDIRECT("H685")))</f>
        <v xml:space="preserve"> </v>
      </c>
      <c r="BI685" s="50" t="str">
        <f ca="1">IF(ISBLANK(INDIRECT("I685"))," ",(INDIRECT("I685")))</f>
        <v xml:space="preserve"> </v>
      </c>
      <c r="BJ685" s="50" t="str">
        <f ca="1">IF(ISBLANK(INDIRECT("J685"))," ",(INDIRECT("J685")))</f>
        <v xml:space="preserve"> </v>
      </c>
      <c r="BK685" s="50" t="str">
        <f ca="1">IF(ISBLANK(INDIRECT("K685"))," ",(INDIRECT("K685")))</f>
        <v xml:space="preserve"> </v>
      </c>
      <c r="BL685" s="50" t="str">
        <f ca="1">IF(ISBLANK(INDIRECT("L685"))," ",(INDIRECT("L685")))</f>
        <v xml:space="preserve"> </v>
      </c>
      <c r="BM685" s="50" t="str">
        <f ca="1">IF(ISBLANK(INDIRECT("M685"))," ",(INDIRECT("M685")))</f>
        <v xml:space="preserve"> </v>
      </c>
      <c r="BN685" s="50" t="str">
        <f ca="1">IF(ISBLANK(INDIRECT("N685"))," ",(INDIRECT("N685")))</f>
        <v xml:space="preserve"> </v>
      </c>
      <c r="BO685" s="40" t="str">
        <f t="shared" ca="1" si="22"/>
        <v xml:space="preserve"> </v>
      </c>
      <c r="BP685" s="50" t="str">
        <f ca="1">IF(ISBLANK(INDIRECT("O685"))," ",(INDIRECT("O685")))</f>
        <v xml:space="preserve"> </v>
      </c>
      <c r="BQ685" s="50" t="str">
        <f ca="1">IF(ISBLANK(INDIRECT("P685"))," ",(INDIRECT("P685")))</f>
        <v xml:space="preserve"> </v>
      </c>
      <c r="BR685" s="50">
        <f ca="1">IF(ISBLANK(INDIRECT("Q685"))," ",(INDIRECT("Q685")))</f>
        <v>0</v>
      </c>
      <c r="BS685" s="50" t="str">
        <f ca="1">IF(ISBLANK(INDIRECT("R685"))," ",(INDIRECT("R685")))</f>
        <v xml:space="preserve"> </v>
      </c>
      <c r="BT685" s="50" t="str">
        <f ca="1">IF(ISBLANK(INDIRECT("S685"))," ",(INDIRECT("S685")))</f>
        <v xml:space="preserve"> </v>
      </c>
      <c r="BU685" s="40"/>
    </row>
    <row r="686" spans="1:73" x14ac:dyDescent="0.25">
      <c r="A686" s="379">
        <v>681</v>
      </c>
      <c r="B686" s="226"/>
      <c r="C686" s="227"/>
      <c r="D686" s="226"/>
      <c r="E686" s="227"/>
      <c r="F686" s="226"/>
      <c r="G686" s="226"/>
      <c r="H686" s="226"/>
      <c r="I686" s="226"/>
      <c r="J686" s="226"/>
      <c r="K686" s="226"/>
      <c r="L686" s="226"/>
      <c r="M686" s="226"/>
      <c r="N686" s="226"/>
      <c r="O686" s="235"/>
      <c r="P686" s="235"/>
      <c r="Q686" s="150">
        <f t="shared" si="23"/>
        <v>0</v>
      </c>
      <c r="R686" s="147"/>
      <c r="S686" s="226"/>
      <c r="BA686" s="50">
        <f ca="1">IF(ISBLANK(INDIRECT("A686"))," ",(INDIRECT("A686")))</f>
        <v>681</v>
      </c>
      <c r="BB686" s="50" t="str">
        <f ca="1">IF(ISBLANK(INDIRECT("B686"))," ",(INDIRECT("B686")))</f>
        <v xml:space="preserve"> </v>
      </c>
      <c r="BC686" s="50" t="str">
        <f ca="1">IF(ISBLANK(INDIRECT("C686"))," ",(INDIRECT("C686")))</f>
        <v xml:space="preserve"> </v>
      </c>
      <c r="BD686" s="50" t="str">
        <f ca="1">IF(ISBLANK(INDIRECT("D686"))," ",(INDIRECT("D686")))</f>
        <v xml:space="preserve"> </v>
      </c>
      <c r="BE686" s="50" t="str">
        <f ca="1">IF(ISBLANK(INDIRECT("E686"))," ",(INDIRECT("E686")))</f>
        <v xml:space="preserve"> </v>
      </c>
      <c r="BF686" s="50" t="str">
        <f ca="1">IF(ISBLANK(INDIRECT("F686"))," ",(INDIRECT("F686")))</f>
        <v xml:space="preserve"> </v>
      </c>
      <c r="BG686" s="50" t="str">
        <f ca="1">IF(ISBLANK(INDIRECT("G686"))," ",(INDIRECT("G686")))</f>
        <v xml:space="preserve"> </v>
      </c>
      <c r="BH686" s="50" t="str">
        <f ca="1">IF(ISBLANK(INDIRECT("H686"))," ",(INDIRECT("H686")))</f>
        <v xml:space="preserve"> </v>
      </c>
      <c r="BI686" s="50" t="str">
        <f ca="1">IF(ISBLANK(INDIRECT("I686"))," ",(INDIRECT("I686")))</f>
        <v xml:space="preserve"> </v>
      </c>
      <c r="BJ686" s="50" t="str">
        <f ca="1">IF(ISBLANK(INDIRECT("J686"))," ",(INDIRECT("J686")))</f>
        <v xml:space="preserve"> </v>
      </c>
      <c r="BK686" s="50" t="str">
        <f ca="1">IF(ISBLANK(INDIRECT("K686"))," ",(INDIRECT("K686")))</f>
        <v xml:space="preserve"> </v>
      </c>
      <c r="BL686" s="50" t="str">
        <f ca="1">IF(ISBLANK(INDIRECT("L686"))," ",(INDIRECT("L686")))</f>
        <v xml:space="preserve"> </v>
      </c>
      <c r="BM686" s="50" t="str">
        <f ca="1">IF(ISBLANK(INDIRECT("M686"))," ",(INDIRECT("M686")))</f>
        <v xml:space="preserve"> </v>
      </c>
      <c r="BN686" s="50" t="str">
        <f ca="1">IF(ISBLANK(INDIRECT("N686"))," ",(INDIRECT("N686")))</f>
        <v xml:space="preserve"> </v>
      </c>
      <c r="BO686" s="40" t="str">
        <f t="shared" ca="1" si="22"/>
        <v xml:space="preserve"> </v>
      </c>
      <c r="BP686" s="50" t="str">
        <f ca="1">IF(ISBLANK(INDIRECT("O686"))," ",(INDIRECT("O686")))</f>
        <v xml:space="preserve"> </v>
      </c>
      <c r="BQ686" s="50" t="str">
        <f ca="1">IF(ISBLANK(INDIRECT("P686"))," ",(INDIRECT("P686")))</f>
        <v xml:space="preserve"> </v>
      </c>
      <c r="BR686" s="50">
        <f ca="1">IF(ISBLANK(INDIRECT("Q686"))," ",(INDIRECT("Q686")))</f>
        <v>0</v>
      </c>
      <c r="BS686" s="50" t="str">
        <f ca="1">IF(ISBLANK(INDIRECT("R686"))," ",(INDIRECT("R686")))</f>
        <v xml:space="preserve"> </v>
      </c>
      <c r="BT686" s="50" t="str">
        <f ca="1">IF(ISBLANK(INDIRECT("S686"))," ",(INDIRECT("S686")))</f>
        <v xml:space="preserve"> </v>
      </c>
      <c r="BU686" s="40"/>
    </row>
    <row r="687" spans="1:73" x14ac:dyDescent="0.25">
      <c r="A687" s="379">
        <v>682</v>
      </c>
      <c r="B687" s="226"/>
      <c r="C687" s="227"/>
      <c r="D687" s="226"/>
      <c r="E687" s="227"/>
      <c r="F687" s="226"/>
      <c r="G687" s="226"/>
      <c r="H687" s="226"/>
      <c r="I687" s="226"/>
      <c r="J687" s="226"/>
      <c r="K687" s="226"/>
      <c r="L687" s="226"/>
      <c r="M687" s="226"/>
      <c r="N687" s="226"/>
      <c r="O687" s="235"/>
      <c r="P687" s="235"/>
      <c r="Q687" s="150">
        <f t="shared" si="23"/>
        <v>0</v>
      </c>
      <c r="R687" s="147"/>
      <c r="S687" s="226"/>
      <c r="BA687" s="50">
        <f ca="1">IF(ISBLANK(INDIRECT("A687"))," ",(INDIRECT("A687")))</f>
        <v>682</v>
      </c>
      <c r="BB687" s="50" t="str">
        <f ca="1">IF(ISBLANK(INDIRECT("B687"))," ",(INDIRECT("B687")))</f>
        <v xml:space="preserve"> </v>
      </c>
      <c r="BC687" s="50" t="str">
        <f ca="1">IF(ISBLANK(INDIRECT("C687"))," ",(INDIRECT("C687")))</f>
        <v xml:space="preserve"> </v>
      </c>
      <c r="BD687" s="50" t="str">
        <f ca="1">IF(ISBLANK(INDIRECT("D687"))," ",(INDIRECT("D687")))</f>
        <v xml:space="preserve"> </v>
      </c>
      <c r="BE687" s="50" t="str">
        <f ca="1">IF(ISBLANK(INDIRECT("E687"))," ",(INDIRECT("E687")))</f>
        <v xml:space="preserve"> </v>
      </c>
      <c r="BF687" s="50" t="str">
        <f ca="1">IF(ISBLANK(INDIRECT("F687"))," ",(INDIRECT("F687")))</f>
        <v xml:space="preserve"> </v>
      </c>
      <c r="BG687" s="50" t="str">
        <f ca="1">IF(ISBLANK(INDIRECT("G687"))," ",(INDIRECT("G687")))</f>
        <v xml:space="preserve"> </v>
      </c>
      <c r="BH687" s="50" t="str">
        <f ca="1">IF(ISBLANK(INDIRECT("H687"))," ",(INDIRECT("H687")))</f>
        <v xml:space="preserve"> </v>
      </c>
      <c r="BI687" s="50" t="str">
        <f ca="1">IF(ISBLANK(INDIRECT("I687"))," ",(INDIRECT("I687")))</f>
        <v xml:space="preserve"> </v>
      </c>
      <c r="BJ687" s="50" t="str">
        <f ca="1">IF(ISBLANK(INDIRECT("J687"))," ",(INDIRECT("J687")))</f>
        <v xml:space="preserve"> </v>
      </c>
      <c r="BK687" s="50" t="str">
        <f ca="1">IF(ISBLANK(INDIRECT("K687"))," ",(INDIRECT("K687")))</f>
        <v xml:space="preserve"> </v>
      </c>
      <c r="BL687" s="50" t="str">
        <f ca="1">IF(ISBLANK(INDIRECT("L687"))," ",(INDIRECT("L687")))</f>
        <v xml:space="preserve"> </v>
      </c>
      <c r="BM687" s="50" t="str">
        <f ca="1">IF(ISBLANK(INDIRECT("M687"))," ",(INDIRECT("M687")))</f>
        <v xml:space="preserve"> </v>
      </c>
      <c r="BN687" s="50" t="str">
        <f ca="1">IF(ISBLANK(INDIRECT("N687"))," ",(INDIRECT("N687")))</f>
        <v xml:space="preserve"> </v>
      </c>
      <c r="BO687" s="40" t="str">
        <f t="shared" ca="1" si="22"/>
        <v xml:space="preserve"> </v>
      </c>
      <c r="BP687" s="50" t="str">
        <f ca="1">IF(ISBLANK(INDIRECT("O687"))," ",(INDIRECT("O687")))</f>
        <v xml:space="preserve"> </v>
      </c>
      <c r="BQ687" s="50" t="str">
        <f ca="1">IF(ISBLANK(INDIRECT("P687"))," ",(INDIRECT("P687")))</f>
        <v xml:space="preserve"> </v>
      </c>
      <c r="BR687" s="50">
        <f ca="1">IF(ISBLANK(INDIRECT("Q687"))," ",(INDIRECT("Q687")))</f>
        <v>0</v>
      </c>
      <c r="BS687" s="50" t="str">
        <f ca="1">IF(ISBLANK(INDIRECT("R687"))," ",(INDIRECT("R687")))</f>
        <v xml:space="preserve"> </v>
      </c>
      <c r="BT687" s="50" t="str">
        <f ca="1">IF(ISBLANK(INDIRECT("S687"))," ",(INDIRECT("S687")))</f>
        <v xml:space="preserve"> </v>
      </c>
      <c r="BU687" s="40"/>
    </row>
    <row r="688" spans="1:73" x14ac:dyDescent="0.25">
      <c r="A688" s="379">
        <v>683</v>
      </c>
      <c r="B688" s="226"/>
      <c r="C688" s="227"/>
      <c r="D688" s="226"/>
      <c r="E688" s="227"/>
      <c r="F688" s="226"/>
      <c r="G688" s="226"/>
      <c r="H688" s="226"/>
      <c r="I688" s="226"/>
      <c r="J688" s="226"/>
      <c r="K688" s="226"/>
      <c r="L688" s="226"/>
      <c r="M688" s="226"/>
      <c r="N688" s="226"/>
      <c r="O688" s="235"/>
      <c r="P688" s="235"/>
      <c r="Q688" s="150">
        <f t="shared" si="23"/>
        <v>0</v>
      </c>
      <c r="R688" s="147"/>
      <c r="S688" s="226"/>
      <c r="BA688" s="50">
        <f ca="1">IF(ISBLANK(INDIRECT("A688"))," ",(INDIRECT("A688")))</f>
        <v>683</v>
      </c>
      <c r="BB688" s="50" t="str">
        <f ca="1">IF(ISBLANK(INDIRECT("B688"))," ",(INDIRECT("B688")))</f>
        <v xml:space="preserve"> </v>
      </c>
      <c r="BC688" s="50" t="str">
        <f ca="1">IF(ISBLANK(INDIRECT("C688"))," ",(INDIRECT("C688")))</f>
        <v xml:space="preserve"> </v>
      </c>
      <c r="BD688" s="50" t="str">
        <f ca="1">IF(ISBLANK(INDIRECT("D688"))," ",(INDIRECT("D688")))</f>
        <v xml:space="preserve"> </v>
      </c>
      <c r="BE688" s="50" t="str">
        <f ca="1">IF(ISBLANK(INDIRECT("E688"))," ",(INDIRECT("E688")))</f>
        <v xml:space="preserve"> </v>
      </c>
      <c r="BF688" s="50" t="str">
        <f ca="1">IF(ISBLANK(INDIRECT("F688"))," ",(INDIRECT("F688")))</f>
        <v xml:space="preserve"> </v>
      </c>
      <c r="BG688" s="50" t="str">
        <f ca="1">IF(ISBLANK(INDIRECT("G688"))," ",(INDIRECT("G688")))</f>
        <v xml:space="preserve"> </v>
      </c>
      <c r="BH688" s="50" t="str">
        <f ca="1">IF(ISBLANK(INDIRECT("H688"))," ",(INDIRECT("H688")))</f>
        <v xml:space="preserve"> </v>
      </c>
      <c r="BI688" s="50" t="str">
        <f ca="1">IF(ISBLANK(INDIRECT("I688"))," ",(INDIRECT("I688")))</f>
        <v xml:space="preserve"> </v>
      </c>
      <c r="BJ688" s="50" t="str">
        <f ca="1">IF(ISBLANK(INDIRECT("J688"))," ",(INDIRECT("J688")))</f>
        <v xml:space="preserve"> </v>
      </c>
      <c r="BK688" s="50" t="str">
        <f ca="1">IF(ISBLANK(INDIRECT("K688"))," ",(INDIRECT("K688")))</f>
        <v xml:space="preserve"> </v>
      </c>
      <c r="BL688" s="50" t="str">
        <f ca="1">IF(ISBLANK(INDIRECT("L688"))," ",(INDIRECT("L688")))</f>
        <v xml:space="preserve"> </v>
      </c>
      <c r="BM688" s="50" t="str">
        <f ca="1">IF(ISBLANK(INDIRECT("M688"))," ",(INDIRECT("M688")))</f>
        <v xml:space="preserve"> </v>
      </c>
      <c r="BN688" s="50" t="str">
        <f ca="1">IF(ISBLANK(INDIRECT("N688"))," ",(INDIRECT("N688")))</f>
        <v xml:space="preserve"> </v>
      </c>
      <c r="BO688" s="40" t="str">
        <f t="shared" ca="1" si="22"/>
        <v xml:space="preserve"> </v>
      </c>
      <c r="BP688" s="50" t="str">
        <f ca="1">IF(ISBLANK(INDIRECT("O688"))," ",(INDIRECT("O688")))</f>
        <v xml:space="preserve"> </v>
      </c>
      <c r="BQ688" s="50" t="str">
        <f ca="1">IF(ISBLANK(INDIRECT("P688"))," ",(INDIRECT("P688")))</f>
        <v xml:space="preserve"> </v>
      </c>
      <c r="BR688" s="50">
        <f ca="1">IF(ISBLANK(INDIRECT("Q688"))," ",(INDIRECT("Q688")))</f>
        <v>0</v>
      </c>
      <c r="BS688" s="50" t="str">
        <f ca="1">IF(ISBLANK(INDIRECT("R688"))," ",(INDIRECT("R688")))</f>
        <v xml:space="preserve"> </v>
      </c>
      <c r="BT688" s="50" t="str">
        <f ca="1">IF(ISBLANK(INDIRECT("S688"))," ",(INDIRECT("S688")))</f>
        <v xml:space="preserve"> </v>
      </c>
      <c r="BU688" s="40"/>
    </row>
    <row r="689" spans="1:73" x14ac:dyDescent="0.25">
      <c r="A689" s="379">
        <v>684</v>
      </c>
      <c r="B689" s="226"/>
      <c r="C689" s="227"/>
      <c r="D689" s="226"/>
      <c r="E689" s="227"/>
      <c r="F689" s="226"/>
      <c r="G689" s="226"/>
      <c r="H689" s="226"/>
      <c r="I689" s="226"/>
      <c r="J689" s="226"/>
      <c r="K689" s="226"/>
      <c r="L689" s="226"/>
      <c r="M689" s="226"/>
      <c r="N689" s="226"/>
      <c r="O689" s="235"/>
      <c r="P689" s="235"/>
      <c r="Q689" s="150">
        <f t="shared" si="23"/>
        <v>0</v>
      </c>
      <c r="R689" s="147"/>
      <c r="S689" s="226"/>
      <c r="BA689" s="50">
        <f ca="1">IF(ISBLANK(INDIRECT("A689"))," ",(INDIRECT("A689")))</f>
        <v>684</v>
      </c>
      <c r="BB689" s="50" t="str">
        <f ca="1">IF(ISBLANK(INDIRECT("B689"))," ",(INDIRECT("B689")))</f>
        <v xml:space="preserve"> </v>
      </c>
      <c r="BC689" s="50" t="str">
        <f ca="1">IF(ISBLANK(INDIRECT("C689"))," ",(INDIRECT("C689")))</f>
        <v xml:space="preserve"> </v>
      </c>
      <c r="BD689" s="50" t="str">
        <f ca="1">IF(ISBLANK(INDIRECT("D689"))," ",(INDIRECT("D689")))</f>
        <v xml:space="preserve"> </v>
      </c>
      <c r="BE689" s="50" t="str">
        <f ca="1">IF(ISBLANK(INDIRECT("E689"))," ",(INDIRECT("E689")))</f>
        <v xml:space="preserve"> </v>
      </c>
      <c r="BF689" s="50" t="str">
        <f ca="1">IF(ISBLANK(INDIRECT("F689"))," ",(INDIRECT("F689")))</f>
        <v xml:space="preserve"> </v>
      </c>
      <c r="BG689" s="50" t="str">
        <f ca="1">IF(ISBLANK(INDIRECT("G689"))," ",(INDIRECT("G689")))</f>
        <v xml:space="preserve"> </v>
      </c>
      <c r="BH689" s="50" t="str">
        <f ca="1">IF(ISBLANK(INDIRECT("H689"))," ",(INDIRECT("H689")))</f>
        <v xml:space="preserve"> </v>
      </c>
      <c r="BI689" s="50" t="str">
        <f ca="1">IF(ISBLANK(INDIRECT("I689"))," ",(INDIRECT("I689")))</f>
        <v xml:space="preserve"> </v>
      </c>
      <c r="BJ689" s="50" t="str">
        <f ca="1">IF(ISBLANK(INDIRECT("J689"))," ",(INDIRECT("J689")))</f>
        <v xml:space="preserve"> </v>
      </c>
      <c r="BK689" s="50" t="str">
        <f ca="1">IF(ISBLANK(INDIRECT("K689"))," ",(INDIRECT("K689")))</f>
        <v xml:space="preserve"> </v>
      </c>
      <c r="BL689" s="50" t="str">
        <f ca="1">IF(ISBLANK(INDIRECT("L689"))," ",(INDIRECT("L689")))</f>
        <v xml:space="preserve"> </v>
      </c>
      <c r="BM689" s="50" t="str">
        <f ca="1">IF(ISBLANK(INDIRECT("M689"))," ",(INDIRECT("M689")))</f>
        <v xml:space="preserve"> </v>
      </c>
      <c r="BN689" s="50" t="str">
        <f ca="1">IF(ISBLANK(INDIRECT("N689"))," ",(INDIRECT("N689")))</f>
        <v xml:space="preserve"> </v>
      </c>
      <c r="BO689" s="40" t="str">
        <f t="shared" ca="1" si="22"/>
        <v xml:space="preserve"> </v>
      </c>
      <c r="BP689" s="50" t="str">
        <f ca="1">IF(ISBLANK(INDIRECT("O689"))," ",(INDIRECT("O689")))</f>
        <v xml:space="preserve"> </v>
      </c>
      <c r="BQ689" s="50" t="str">
        <f ca="1">IF(ISBLANK(INDIRECT("P689"))," ",(INDIRECT("P689")))</f>
        <v xml:space="preserve"> </v>
      </c>
      <c r="BR689" s="50">
        <f ca="1">IF(ISBLANK(INDIRECT("Q689"))," ",(INDIRECT("Q689")))</f>
        <v>0</v>
      </c>
      <c r="BS689" s="50" t="str">
        <f ca="1">IF(ISBLANK(INDIRECT("R689"))," ",(INDIRECT("R689")))</f>
        <v xml:space="preserve"> </v>
      </c>
      <c r="BT689" s="50" t="str">
        <f ca="1">IF(ISBLANK(INDIRECT("S689"))," ",(INDIRECT("S689")))</f>
        <v xml:space="preserve"> </v>
      </c>
      <c r="BU689" s="40"/>
    </row>
    <row r="690" spans="1:73" x14ac:dyDescent="0.25">
      <c r="A690" s="379">
        <v>685</v>
      </c>
      <c r="B690" s="226"/>
      <c r="C690" s="227"/>
      <c r="D690" s="226"/>
      <c r="E690" s="227"/>
      <c r="F690" s="226"/>
      <c r="G690" s="226"/>
      <c r="H690" s="226"/>
      <c r="I690" s="226"/>
      <c r="J690" s="226"/>
      <c r="K690" s="226"/>
      <c r="L690" s="226"/>
      <c r="M690" s="226"/>
      <c r="N690" s="226"/>
      <c r="O690" s="235"/>
      <c r="P690" s="235"/>
      <c r="Q690" s="150">
        <f t="shared" si="23"/>
        <v>0</v>
      </c>
      <c r="R690" s="147"/>
      <c r="S690" s="226"/>
      <c r="BA690" s="50">
        <f ca="1">IF(ISBLANK(INDIRECT("A690"))," ",(INDIRECT("A690")))</f>
        <v>685</v>
      </c>
      <c r="BB690" s="50" t="str">
        <f ca="1">IF(ISBLANK(INDIRECT("B690"))," ",(INDIRECT("B690")))</f>
        <v xml:space="preserve"> </v>
      </c>
      <c r="BC690" s="50" t="str">
        <f ca="1">IF(ISBLANK(INDIRECT("C690"))," ",(INDIRECT("C690")))</f>
        <v xml:space="preserve"> </v>
      </c>
      <c r="BD690" s="50" t="str">
        <f ca="1">IF(ISBLANK(INDIRECT("D690"))," ",(INDIRECT("D690")))</f>
        <v xml:space="preserve"> </v>
      </c>
      <c r="BE690" s="50" t="str">
        <f ca="1">IF(ISBLANK(INDIRECT("E690"))," ",(INDIRECT("E690")))</f>
        <v xml:space="preserve"> </v>
      </c>
      <c r="BF690" s="50" t="str">
        <f ca="1">IF(ISBLANK(INDIRECT("F690"))," ",(INDIRECT("F690")))</f>
        <v xml:space="preserve"> </v>
      </c>
      <c r="BG690" s="50" t="str">
        <f ca="1">IF(ISBLANK(INDIRECT("G690"))," ",(INDIRECT("G690")))</f>
        <v xml:space="preserve"> </v>
      </c>
      <c r="BH690" s="50" t="str">
        <f ca="1">IF(ISBLANK(INDIRECT("H690"))," ",(INDIRECT("H690")))</f>
        <v xml:space="preserve"> </v>
      </c>
      <c r="BI690" s="50" t="str">
        <f ca="1">IF(ISBLANK(INDIRECT("I690"))," ",(INDIRECT("I690")))</f>
        <v xml:space="preserve"> </v>
      </c>
      <c r="BJ690" s="50" t="str">
        <f ca="1">IF(ISBLANK(INDIRECT("J690"))," ",(INDIRECT("J690")))</f>
        <v xml:space="preserve"> </v>
      </c>
      <c r="BK690" s="50" t="str">
        <f ca="1">IF(ISBLANK(INDIRECT("K690"))," ",(INDIRECT("K690")))</f>
        <v xml:space="preserve"> </v>
      </c>
      <c r="BL690" s="50" t="str">
        <f ca="1">IF(ISBLANK(INDIRECT("L690"))," ",(INDIRECT("L690")))</f>
        <v xml:space="preserve"> </v>
      </c>
      <c r="BM690" s="50" t="str">
        <f ca="1">IF(ISBLANK(INDIRECT("M690"))," ",(INDIRECT("M690")))</f>
        <v xml:space="preserve"> </v>
      </c>
      <c r="BN690" s="50" t="str">
        <f ca="1">IF(ISBLANK(INDIRECT("N690"))," ",(INDIRECT("N690")))</f>
        <v xml:space="preserve"> </v>
      </c>
      <c r="BO690" s="40" t="str">
        <f t="shared" ca="1" si="22"/>
        <v xml:space="preserve"> </v>
      </c>
      <c r="BP690" s="50" t="str">
        <f ca="1">IF(ISBLANK(INDIRECT("O690"))," ",(INDIRECT("O690")))</f>
        <v xml:space="preserve"> </v>
      </c>
      <c r="BQ690" s="50" t="str">
        <f ca="1">IF(ISBLANK(INDIRECT("P690"))," ",(INDIRECT("P690")))</f>
        <v xml:space="preserve"> </v>
      </c>
      <c r="BR690" s="50">
        <f ca="1">IF(ISBLANK(INDIRECT("Q690"))," ",(INDIRECT("Q690")))</f>
        <v>0</v>
      </c>
      <c r="BS690" s="50" t="str">
        <f ca="1">IF(ISBLANK(INDIRECT("R690"))," ",(INDIRECT("R690")))</f>
        <v xml:space="preserve"> </v>
      </c>
      <c r="BT690" s="50" t="str">
        <f ca="1">IF(ISBLANK(INDIRECT("S690"))," ",(INDIRECT("S690")))</f>
        <v xml:space="preserve"> </v>
      </c>
      <c r="BU690" s="40"/>
    </row>
    <row r="691" spans="1:73" x14ac:dyDescent="0.25">
      <c r="A691" s="379">
        <v>686</v>
      </c>
      <c r="B691" s="226"/>
      <c r="C691" s="227"/>
      <c r="D691" s="226"/>
      <c r="E691" s="227"/>
      <c r="F691" s="226"/>
      <c r="G691" s="226"/>
      <c r="H691" s="226"/>
      <c r="I691" s="226"/>
      <c r="J691" s="226"/>
      <c r="K691" s="226"/>
      <c r="L691" s="226"/>
      <c r="M691" s="226"/>
      <c r="N691" s="226"/>
      <c r="O691" s="235"/>
      <c r="P691" s="235"/>
      <c r="Q691" s="150">
        <f t="shared" si="23"/>
        <v>0</v>
      </c>
      <c r="R691" s="147"/>
      <c r="S691" s="226"/>
      <c r="BA691" s="50">
        <f ca="1">IF(ISBLANK(INDIRECT("A691"))," ",(INDIRECT("A691")))</f>
        <v>686</v>
      </c>
      <c r="BB691" s="50" t="str">
        <f ca="1">IF(ISBLANK(INDIRECT("B691"))," ",(INDIRECT("B691")))</f>
        <v xml:space="preserve"> </v>
      </c>
      <c r="BC691" s="50" t="str">
        <f ca="1">IF(ISBLANK(INDIRECT("C691"))," ",(INDIRECT("C691")))</f>
        <v xml:space="preserve"> </v>
      </c>
      <c r="BD691" s="50" t="str">
        <f ca="1">IF(ISBLANK(INDIRECT("D691"))," ",(INDIRECT("D691")))</f>
        <v xml:space="preserve"> </v>
      </c>
      <c r="BE691" s="50" t="str">
        <f ca="1">IF(ISBLANK(INDIRECT("E691"))," ",(INDIRECT("E691")))</f>
        <v xml:space="preserve"> </v>
      </c>
      <c r="BF691" s="50" t="str">
        <f ca="1">IF(ISBLANK(INDIRECT("F691"))," ",(INDIRECT("F691")))</f>
        <v xml:space="preserve"> </v>
      </c>
      <c r="BG691" s="50" t="str">
        <f ca="1">IF(ISBLANK(INDIRECT("G691"))," ",(INDIRECT("G691")))</f>
        <v xml:space="preserve"> </v>
      </c>
      <c r="BH691" s="50" t="str">
        <f ca="1">IF(ISBLANK(INDIRECT("H691"))," ",(INDIRECT("H691")))</f>
        <v xml:space="preserve"> </v>
      </c>
      <c r="BI691" s="50" t="str">
        <f ca="1">IF(ISBLANK(INDIRECT("I691"))," ",(INDIRECT("I691")))</f>
        <v xml:space="preserve"> </v>
      </c>
      <c r="BJ691" s="50" t="str">
        <f ca="1">IF(ISBLANK(INDIRECT("J691"))," ",(INDIRECT("J691")))</f>
        <v xml:space="preserve"> </v>
      </c>
      <c r="BK691" s="50" t="str">
        <f ca="1">IF(ISBLANK(INDIRECT("K691"))," ",(INDIRECT("K691")))</f>
        <v xml:space="preserve"> </v>
      </c>
      <c r="BL691" s="50" t="str">
        <f ca="1">IF(ISBLANK(INDIRECT("L691"))," ",(INDIRECT("L691")))</f>
        <v xml:space="preserve"> </v>
      </c>
      <c r="BM691" s="50" t="str">
        <f ca="1">IF(ISBLANK(INDIRECT("M691"))," ",(INDIRECT("M691")))</f>
        <v xml:space="preserve"> </v>
      </c>
      <c r="BN691" s="50" t="str">
        <f ca="1">IF(ISBLANK(INDIRECT("N691"))," ",(INDIRECT("N691")))</f>
        <v xml:space="preserve"> </v>
      </c>
      <c r="BO691" s="40" t="str">
        <f t="shared" ca="1" si="22"/>
        <v xml:space="preserve"> </v>
      </c>
      <c r="BP691" s="50" t="str">
        <f ca="1">IF(ISBLANK(INDIRECT("O691"))," ",(INDIRECT("O691")))</f>
        <v xml:space="preserve"> </v>
      </c>
      <c r="BQ691" s="50" t="str">
        <f ca="1">IF(ISBLANK(INDIRECT("P691"))," ",(INDIRECT("P691")))</f>
        <v xml:space="preserve"> </v>
      </c>
      <c r="BR691" s="50">
        <f ca="1">IF(ISBLANK(INDIRECT("Q691"))," ",(INDIRECT("Q691")))</f>
        <v>0</v>
      </c>
      <c r="BS691" s="50" t="str">
        <f ca="1">IF(ISBLANK(INDIRECT("R691"))," ",(INDIRECT("R691")))</f>
        <v xml:space="preserve"> </v>
      </c>
      <c r="BT691" s="50" t="str">
        <f ca="1">IF(ISBLANK(INDIRECT("S691"))," ",(INDIRECT("S691")))</f>
        <v xml:space="preserve"> </v>
      </c>
      <c r="BU691" s="40"/>
    </row>
    <row r="692" spans="1:73" x14ac:dyDescent="0.25">
      <c r="A692" s="379">
        <v>687</v>
      </c>
      <c r="B692" s="226"/>
      <c r="C692" s="227"/>
      <c r="D692" s="226"/>
      <c r="E692" s="227"/>
      <c r="F692" s="226"/>
      <c r="G692" s="226"/>
      <c r="H692" s="226"/>
      <c r="I692" s="226"/>
      <c r="J692" s="226"/>
      <c r="K692" s="226"/>
      <c r="L692" s="226"/>
      <c r="M692" s="226"/>
      <c r="N692" s="226"/>
      <c r="O692" s="235"/>
      <c r="P692" s="235"/>
      <c r="Q692" s="150">
        <f t="shared" si="23"/>
        <v>0</v>
      </c>
      <c r="R692" s="147"/>
      <c r="S692" s="226"/>
      <c r="BA692" s="50">
        <f ca="1">IF(ISBLANK(INDIRECT("A692"))," ",(INDIRECT("A692")))</f>
        <v>687</v>
      </c>
      <c r="BB692" s="50" t="str">
        <f ca="1">IF(ISBLANK(INDIRECT("B692"))," ",(INDIRECT("B692")))</f>
        <v xml:space="preserve"> </v>
      </c>
      <c r="BC692" s="50" t="str">
        <f ca="1">IF(ISBLANK(INDIRECT("C692"))," ",(INDIRECT("C692")))</f>
        <v xml:space="preserve"> </v>
      </c>
      <c r="BD692" s="50" t="str">
        <f ca="1">IF(ISBLANK(INDIRECT("D692"))," ",(INDIRECT("D692")))</f>
        <v xml:space="preserve"> </v>
      </c>
      <c r="BE692" s="50" t="str">
        <f ca="1">IF(ISBLANK(INDIRECT("E692"))," ",(INDIRECT("E692")))</f>
        <v xml:space="preserve"> </v>
      </c>
      <c r="BF692" s="50" t="str">
        <f ca="1">IF(ISBLANK(INDIRECT("F692"))," ",(INDIRECT("F692")))</f>
        <v xml:space="preserve"> </v>
      </c>
      <c r="BG692" s="50" t="str">
        <f ca="1">IF(ISBLANK(INDIRECT("G692"))," ",(INDIRECT("G692")))</f>
        <v xml:space="preserve"> </v>
      </c>
      <c r="BH692" s="50" t="str">
        <f ca="1">IF(ISBLANK(INDIRECT("H692"))," ",(INDIRECT("H692")))</f>
        <v xml:space="preserve"> </v>
      </c>
      <c r="BI692" s="50" t="str">
        <f ca="1">IF(ISBLANK(INDIRECT("I692"))," ",(INDIRECT("I692")))</f>
        <v xml:space="preserve"> </v>
      </c>
      <c r="BJ692" s="50" t="str">
        <f ca="1">IF(ISBLANK(INDIRECT("J692"))," ",(INDIRECT("J692")))</f>
        <v xml:space="preserve"> </v>
      </c>
      <c r="BK692" s="50" t="str">
        <f ca="1">IF(ISBLANK(INDIRECT("K692"))," ",(INDIRECT("K692")))</f>
        <v xml:space="preserve"> </v>
      </c>
      <c r="BL692" s="50" t="str">
        <f ca="1">IF(ISBLANK(INDIRECT("L692"))," ",(INDIRECT("L692")))</f>
        <v xml:space="preserve"> </v>
      </c>
      <c r="BM692" s="50" t="str">
        <f ca="1">IF(ISBLANK(INDIRECT("M692"))," ",(INDIRECT("M692")))</f>
        <v xml:space="preserve"> </v>
      </c>
      <c r="BN692" s="50" t="str">
        <f ca="1">IF(ISBLANK(INDIRECT("N692"))," ",(INDIRECT("N692")))</f>
        <v xml:space="preserve"> </v>
      </c>
      <c r="BO692" s="40" t="str">
        <f t="shared" ca="1" si="22"/>
        <v xml:space="preserve"> </v>
      </c>
      <c r="BP692" s="50" t="str">
        <f ca="1">IF(ISBLANK(INDIRECT("O692"))," ",(INDIRECT("O692")))</f>
        <v xml:space="preserve"> </v>
      </c>
      <c r="BQ692" s="50" t="str">
        <f ca="1">IF(ISBLANK(INDIRECT("P692"))," ",(INDIRECT("P692")))</f>
        <v xml:space="preserve"> </v>
      </c>
      <c r="BR692" s="50">
        <f ca="1">IF(ISBLANK(INDIRECT("Q692"))," ",(INDIRECT("Q692")))</f>
        <v>0</v>
      </c>
      <c r="BS692" s="50" t="str">
        <f ca="1">IF(ISBLANK(INDIRECT("R692"))," ",(INDIRECT("R692")))</f>
        <v xml:space="preserve"> </v>
      </c>
      <c r="BT692" s="50" t="str">
        <f ca="1">IF(ISBLANK(INDIRECT("S692"))," ",(INDIRECT("S692")))</f>
        <v xml:space="preserve"> </v>
      </c>
      <c r="BU692" s="40"/>
    </row>
    <row r="693" spans="1:73" x14ac:dyDescent="0.25">
      <c r="A693" s="379">
        <v>688</v>
      </c>
      <c r="B693" s="226"/>
      <c r="C693" s="227"/>
      <c r="D693" s="226"/>
      <c r="E693" s="227"/>
      <c r="F693" s="226"/>
      <c r="G693" s="226"/>
      <c r="H693" s="226"/>
      <c r="I693" s="226"/>
      <c r="J693" s="226"/>
      <c r="K693" s="226"/>
      <c r="L693" s="226"/>
      <c r="M693" s="226"/>
      <c r="N693" s="226"/>
      <c r="O693" s="235"/>
      <c r="P693" s="235"/>
      <c r="Q693" s="150">
        <f t="shared" si="23"/>
        <v>0</v>
      </c>
      <c r="R693" s="147"/>
      <c r="S693" s="226"/>
      <c r="BA693" s="50">
        <f ca="1">IF(ISBLANK(INDIRECT("A693"))," ",(INDIRECT("A693")))</f>
        <v>688</v>
      </c>
      <c r="BB693" s="50" t="str">
        <f ca="1">IF(ISBLANK(INDIRECT("B693"))," ",(INDIRECT("B693")))</f>
        <v xml:space="preserve"> </v>
      </c>
      <c r="BC693" s="50" t="str">
        <f ca="1">IF(ISBLANK(INDIRECT("C693"))," ",(INDIRECT("C693")))</f>
        <v xml:space="preserve"> </v>
      </c>
      <c r="BD693" s="50" t="str">
        <f ca="1">IF(ISBLANK(INDIRECT("D693"))," ",(INDIRECT("D693")))</f>
        <v xml:space="preserve"> </v>
      </c>
      <c r="BE693" s="50" t="str">
        <f ca="1">IF(ISBLANK(INDIRECT("E693"))," ",(INDIRECT("E693")))</f>
        <v xml:space="preserve"> </v>
      </c>
      <c r="BF693" s="50" t="str">
        <f ca="1">IF(ISBLANK(INDIRECT("F693"))," ",(INDIRECT("F693")))</f>
        <v xml:space="preserve"> </v>
      </c>
      <c r="BG693" s="50" t="str">
        <f ca="1">IF(ISBLANK(INDIRECT("G693"))," ",(INDIRECT("G693")))</f>
        <v xml:space="preserve"> </v>
      </c>
      <c r="BH693" s="50" t="str">
        <f ca="1">IF(ISBLANK(INDIRECT("H693"))," ",(INDIRECT("H693")))</f>
        <v xml:space="preserve"> </v>
      </c>
      <c r="BI693" s="50" t="str">
        <f ca="1">IF(ISBLANK(INDIRECT("I693"))," ",(INDIRECT("I693")))</f>
        <v xml:space="preserve"> </v>
      </c>
      <c r="BJ693" s="50" t="str">
        <f ca="1">IF(ISBLANK(INDIRECT("J693"))," ",(INDIRECT("J693")))</f>
        <v xml:space="preserve"> </v>
      </c>
      <c r="BK693" s="50" t="str">
        <f ca="1">IF(ISBLANK(INDIRECT("K693"))," ",(INDIRECT("K693")))</f>
        <v xml:space="preserve"> </v>
      </c>
      <c r="BL693" s="50" t="str">
        <f ca="1">IF(ISBLANK(INDIRECT("L693"))," ",(INDIRECT("L693")))</f>
        <v xml:space="preserve"> </v>
      </c>
      <c r="BM693" s="50" t="str">
        <f ca="1">IF(ISBLANK(INDIRECT("M693"))," ",(INDIRECT("M693")))</f>
        <v xml:space="preserve"> </v>
      </c>
      <c r="BN693" s="50" t="str">
        <f ca="1">IF(ISBLANK(INDIRECT("N693"))," ",(INDIRECT("N693")))</f>
        <v xml:space="preserve"> </v>
      </c>
      <c r="BO693" s="40" t="str">
        <f t="shared" ca="1" si="22"/>
        <v xml:space="preserve"> </v>
      </c>
      <c r="BP693" s="50" t="str">
        <f ca="1">IF(ISBLANK(INDIRECT("O693"))," ",(INDIRECT("O693")))</f>
        <v xml:space="preserve"> </v>
      </c>
      <c r="BQ693" s="50" t="str">
        <f ca="1">IF(ISBLANK(INDIRECT("P693"))," ",(INDIRECT("P693")))</f>
        <v xml:space="preserve"> </v>
      </c>
      <c r="BR693" s="50">
        <f ca="1">IF(ISBLANK(INDIRECT("Q693"))," ",(INDIRECT("Q693")))</f>
        <v>0</v>
      </c>
      <c r="BS693" s="50" t="str">
        <f ca="1">IF(ISBLANK(INDIRECT("R693"))," ",(INDIRECT("R693")))</f>
        <v xml:space="preserve"> </v>
      </c>
      <c r="BT693" s="50" t="str">
        <f ca="1">IF(ISBLANK(INDIRECT("S693"))," ",(INDIRECT("S693")))</f>
        <v xml:space="preserve"> </v>
      </c>
      <c r="BU693" s="40"/>
    </row>
    <row r="694" spans="1:73" x14ac:dyDescent="0.25">
      <c r="A694" s="379">
        <v>689</v>
      </c>
      <c r="B694" s="226"/>
      <c r="C694" s="227"/>
      <c r="D694" s="226"/>
      <c r="E694" s="227"/>
      <c r="F694" s="226"/>
      <c r="G694" s="226"/>
      <c r="H694" s="226"/>
      <c r="I694" s="226"/>
      <c r="J694" s="226"/>
      <c r="K694" s="226"/>
      <c r="L694" s="226"/>
      <c r="M694" s="226"/>
      <c r="N694" s="226"/>
      <c r="O694" s="235"/>
      <c r="P694" s="235"/>
      <c r="Q694" s="150">
        <f t="shared" si="23"/>
        <v>0</v>
      </c>
      <c r="R694" s="147"/>
      <c r="S694" s="226"/>
      <c r="BA694" s="50">
        <f ca="1">IF(ISBLANK(INDIRECT("A694"))," ",(INDIRECT("A694")))</f>
        <v>689</v>
      </c>
      <c r="BB694" s="50" t="str">
        <f ca="1">IF(ISBLANK(INDIRECT("B694"))," ",(INDIRECT("B694")))</f>
        <v xml:space="preserve"> </v>
      </c>
      <c r="BC694" s="50" t="str">
        <f ca="1">IF(ISBLANK(INDIRECT("C694"))," ",(INDIRECT("C694")))</f>
        <v xml:space="preserve"> </v>
      </c>
      <c r="BD694" s="50" t="str">
        <f ca="1">IF(ISBLANK(INDIRECT("D694"))," ",(INDIRECT("D694")))</f>
        <v xml:space="preserve"> </v>
      </c>
      <c r="BE694" s="50" t="str">
        <f ca="1">IF(ISBLANK(INDIRECT("E694"))," ",(INDIRECT("E694")))</f>
        <v xml:space="preserve"> </v>
      </c>
      <c r="BF694" s="50" t="str">
        <f ca="1">IF(ISBLANK(INDIRECT("F694"))," ",(INDIRECT("F694")))</f>
        <v xml:space="preserve"> </v>
      </c>
      <c r="BG694" s="50" t="str">
        <f ca="1">IF(ISBLANK(INDIRECT("G694"))," ",(INDIRECT("G694")))</f>
        <v xml:space="preserve"> </v>
      </c>
      <c r="BH694" s="50" t="str">
        <f ca="1">IF(ISBLANK(INDIRECT("H694"))," ",(INDIRECT("H694")))</f>
        <v xml:space="preserve"> </v>
      </c>
      <c r="BI694" s="50" t="str">
        <f ca="1">IF(ISBLANK(INDIRECT("I694"))," ",(INDIRECT("I694")))</f>
        <v xml:space="preserve"> </v>
      </c>
      <c r="BJ694" s="50" t="str">
        <f ca="1">IF(ISBLANK(INDIRECT("J694"))," ",(INDIRECT("J694")))</f>
        <v xml:space="preserve"> </v>
      </c>
      <c r="BK694" s="50" t="str">
        <f ca="1">IF(ISBLANK(INDIRECT("K694"))," ",(INDIRECT("K694")))</f>
        <v xml:space="preserve"> </v>
      </c>
      <c r="BL694" s="50" t="str">
        <f ca="1">IF(ISBLANK(INDIRECT("L694"))," ",(INDIRECT("L694")))</f>
        <v xml:space="preserve"> </v>
      </c>
      <c r="BM694" s="50" t="str">
        <f ca="1">IF(ISBLANK(INDIRECT("M694"))," ",(INDIRECT("M694")))</f>
        <v xml:space="preserve"> </v>
      </c>
      <c r="BN694" s="50" t="str">
        <f ca="1">IF(ISBLANK(INDIRECT("N694"))," ",(INDIRECT("N694")))</f>
        <v xml:space="preserve"> </v>
      </c>
      <c r="BO694" s="40" t="str">
        <f t="shared" ca="1" si="22"/>
        <v xml:space="preserve"> </v>
      </c>
      <c r="BP694" s="50" t="str">
        <f ca="1">IF(ISBLANK(INDIRECT("O694"))," ",(INDIRECT("O694")))</f>
        <v xml:space="preserve"> </v>
      </c>
      <c r="BQ694" s="50" t="str">
        <f ca="1">IF(ISBLANK(INDIRECT("P694"))," ",(INDIRECT("P694")))</f>
        <v xml:space="preserve"> </v>
      </c>
      <c r="BR694" s="50">
        <f ca="1">IF(ISBLANK(INDIRECT("Q694"))," ",(INDIRECT("Q694")))</f>
        <v>0</v>
      </c>
      <c r="BS694" s="50" t="str">
        <f ca="1">IF(ISBLANK(INDIRECT("R694"))," ",(INDIRECT("R694")))</f>
        <v xml:space="preserve"> </v>
      </c>
      <c r="BT694" s="50" t="str">
        <f ca="1">IF(ISBLANK(INDIRECT("S694"))," ",(INDIRECT("S694")))</f>
        <v xml:space="preserve"> </v>
      </c>
      <c r="BU694" s="40"/>
    </row>
    <row r="695" spans="1:73" x14ac:dyDescent="0.25">
      <c r="A695" s="379">
        <v>690</v>
      </c>
      <c r="B695" s="226"/>
      <c r="C695" s="227"/>
      <c r="D695" s="226"/>
      <c r="E695" s="227"/>
      <c r="F695" s="226"/>
      <c r="G695" s="226"/>
      <c r="H695" s="226"/>
      <c r="I695" s="226"/>
      <c r="J695" s="226"/>
      <c r="K695" s="226"/>
      <c r="L695" s="226"/>
      <c r="M695" s="226"/>
      <c r="N695" s="226"/>
      <c r="O695" s="235"/>
      <c r="P695" s="235"/>
      <c r="Q695" s="150">
        <f t="shared" si="23"/>
        <v>0</v>
      </c>
      <c r="R695" s="147"/>
      <c r="S695" s="226"/>
      <c r="BA695" s="50">
        <f ca="1">IF(ISBLANK(INDIRECT("A695"))," ",(INDIRECT("A695")))</f>
        <v>690</v>
      </c>
      <c r="BB695" s="50" t="str">
        <f ca="1">IF(ISBLANK(INDIRECT("B695"))," ",(INDIRECT("B695")))</f>
        <v xml:space="preserve"> </v>
      </c>
      <c r="BC695" s="50" t="str">
        <f ca="1">IF(ISBLANK(INDIRECT("C695"))," ",(INDIRECT("C695")))</f>
        <v xml:space="preserve"> </v>
      </c>
      <c r="BD695" s="50" t="str">
        <f ca="1">IF(ISBLANK(INDIRECT("D695"))," ",(INDIRECT("D695")))</f>
        <v xml:space="preserve"> </v>
      </c>
      <c r="BE695" s="50" t="str">
        <f ca="1">IF(ISBLANK(INDIRECT("E695"))," ",(INDIRECT("E695")))</f>
        <v xml:space="preserve"> </v>
      </c>
      <c r="BF695" s="50" t="str">
        <f ca="1">IF(ISBLANK(INDIRECT("F695"))," ",(INDIRECT("F695")))</f>
        <v xml:space="preserve"> </v>
      </c>
      <c r="BG695" s="50" t="str">
        <f ca="1">IF(ISBLANK(INDIRECT("G695"))," ",(INDIRECT("G695")))</f>
        <v xml:space="preserve"> </v>
      </c>
      <c r="BH695" s="50" t="str">
        <f ca="1">IF(ISBLANK(INDIRECT("H695"))," ",(INDIRECT("H695")))</f>
        <v xml:space="preserve"> </v>
      </c>
      <c r="BI695" s="50" t="str">
        <f ca="1">IF(ISBLANK(INDIRECT("I695"))," ",(INDIRECT("I695")))</f>
        <v xml:space="preserve"> </v>
      </c>
      <c r="BJ695" s="50" t="str">
        <f ca="1">IF(ISBLANK(INDIRECT("J695"))," ",(INDIRECT("J695")))</f>
        <v xml:space="preserve"> </v>
      </c>
      <c r="BK695" s="50" t="str">
        <f ca="1">IF(ISBLANK(INDIRECT("K695"))," ",(INDIRECT("K695")))</f>
        <v xml:space="preserve"> </v>
      </c>
      <c r="BL695" s="50" t="str">
        <f ca="1">IF(ISBLANK(INDIRECT("L695"))," ",(INDIRECT("L695")))</f>
        <v xml:space="preserve"> </v>
      </c>
      <c r="BM695" s="50" t="str">
        <f ca="1">IF(ISBLANK(INDIRECT("M695"))," ",(INDIRECT("M695")))</f>
        <v xml:space="preserve"> </v>
      </c>
      <c r="BN695" s="50" t="str">
        <f ca="1">IF(ISBLANK(INDIRECT("N695"))," ",(INDIRECT("N695")))</f>
        <v xml:space="preserve"> </v>
      </c>
      <c r="BO695" s="40" t="str">
        <f t="shared" ca="1" si="22"/>
        <v xml:space="preserve"> </v>
      </c>
      <c r="BP695" s="50" t="str">
        <f ca="1">IF(ISBLANK(INDIRECT("O695"))," ",(INDIRECT("O695")))</f>
        <v xml:space="preserve"> </v>
      </c>
      <c r="BQ695" s="50" t="str">
        <f ca="1">IF(ISBLANK(INDIRECT("P695"))," ",(INDIRECT("P695")))</f>
        <v xml:space="preserve"> </v>
      </c>
      <c r="BR695" s="50">
        <f ca="1">IF(ISBLANK(INDIRECT("Q695"))," ",(INDIRECT("Q695")))</f>
        <v>0</v>
      </c>
      <c r="BS695" s="50" t="str">
        <f ca="1">IF(ISBLANK(INDIRECT("R695"))," ",(INDIRECT("R695")))</f>
        <v xml:space="preserve"> </v>
      </c>
      <c r="BT695" s="50" t="str">
        <f ca="1">IF(ISBLANK(INDIRECT("S695"))," ",(INDIRECT("S695")))</f>
        <v xml:space="preserve"> </v>
      </c>
      <c r="BU695" s="40"/>
    </row>
    <row r="696" spans="1:73" x14ac:dyDescent="0.25">
      <c r="A696" s="379">
        <v>691</v>
      </c>
      <c r="B696" s="226"/>
      <c r="C696" s="227"/>
      <c r="D696" s="226"/>
      <c r="E696" s="227"/>
      <c r="F696" s="226"/>
      <c r="G696" s="226"/>
      <c r="H696" s="226"/>
      <c r="I696" s="226"/>
      <c r="J696" s="226"/>
      <c r="K696" s="226"/>
      <c r="L696" s="226"/>
      <c r="M696" s="226"/>
      <c r="N696" s="226"/>
      <c r="O696" s="235"/>
      <c r="P696" s="235"/>
      <c r="Q696" s="150">
        <f t="shared" si="23"/>
        <v>0</v>
      </c>
      <c r="R696" s="147"/>
      <c r="S696" s="226"/>
      <c r="BA696" s="50">
        <f ca="1">IF(ISBLANK(INDIRECT("A696"))," ",(INDIRECT("A696")))</f>
        <v>691</v>
      </c>
      <c r="BB696" s="50" t="str">
        <f ca="1">IF(ISBLANK(INDIRECT("B696"))," ",(INDIRECT("B696")))</f>
        <v xml:space="preserve"> </v>
      </c>
      <c r="BC696" s="50" t="str">
        <f ca="1">IF(ISBLANK(INDIRECT("C696"))," ",(INDIRECT("C696")))</f>
        <v xml:space="preserve"> </v>
      </c>
      <c r="BD696" s="50" t="str">
        <f ca="1">IF(ISBLANK(INDIRECT("D696"))," ",(INDIRECT("D696")))</f>
        <v xml:space="preserve"> </v>
      </c>
      <c r="BE696" s="50" t="str">
        <f ca="1">IF(ISBLANK(INDIRECT("E696"))," ",(INDIRECT("E696")))</f>
        <v xml:space="preserve"> </v>
      </c>
      <c r="BF696" s="50" t="str">
        <f ca="1">IF(ISBLANK(INDIRECT("F696"))," ",(INDIRECT("F696")))</f>
        <v xml:space="preserve"> </v>
      </c>
      <c r="BG696" s="50" t="str">
        <f ca="1">IF(ISBLANK(INDIRECT("G696"))," ",(INDIRECT("G696")))</f>
        <v xml:space="preserve"> </v>
      </c>
      <c r="BH696" s="50" t="str">
        <f ca="1">IF(ISBLANK(INDIRECT("H696"))," ",(INDIRECT("H696")))</f>
        <v xml:space="preserve"> </v>
      </c>
      <c r="BI696" s="50" t="str">
        <f ca="1">IF(ISBLANK(INDIRECT("I696"))," ",(INDIRECT("I696")))</f>
        <v xml:space="preserve"> </v>
      </c>
      <c r="BJ696" s="50" t="str">
        <f ca="1">IF(ISBLANK(INDIRECT("J696"))," ",(INDIRECT("J696")))</f>
        <v xml:space="preserve"> </v>
      </c>
      <c r="BK696" s="50" t="str">
        <f ca="1">IF(ISBLANK(INDIRECT("K696"))," ",(INDIRECT("K696")))</f>
        <v xml:space="preserve"> </v>
      </c>
      <c r="BL696" s="50" t="str">
        <f ca="1">IF(ISBLANK(INDIRECT("L696"))," ",(INDIRECT("L696")))</f>
        <v xml:space="preserve"> </v>
      </c>
      <c r="BM696" s="50" t="str">
        <f ca="1">IF(ISBLANK(INDIRECT("M696"))," ",(INDIRECT("M696")))</f>
        <v xml:space="preserve"> </v>
      </c>
      <c r="BN696" s="50" t="str">
        <f ca="1">IF(ISBLANK(INDIRECT("N696"))," ",(INDIRECT("N696")))</f>
        <v xml:space="preserve"> </v>
      </c>
      <c r="BO696" s="40" t="str">
        <f t="shared" ca="1" si="22"/>
        <v xml:space="preserve"> </v>
      </c>
      <c r="BP696" s="50" t="str">
        <f ca="1">IF(ISBLANK(INDIRECT("O696"))," ",(INDIRECT("O696")))</f>
        <v xml:space="preserve"> </v>
      </c>
      <c r="BQ696" s="50" t="str">
        <f ca="1">IF(ISBLANK(INDIRECT("P696"))," ",(INDIRECT("P696")))</f>
        <v xml:space="preserve"> </v>
      </c>
      <c r="BR696" s="50">
        <f ca="1">IF(ISBLANK(INDIRECT("Q696"))," ",(INDIRECT("Q696")))</f>
        <v>0</v>
      </c>
      <c r="BS696" s="50" t="str">
        <f ca="1">IF(ISBLANK(INDIRECT("R696"))," ",(INDIRECT("R696")))</f>
        <v xml:space="preserve"> </v>
      </c>
      <c r="BT696" s="50" t="str">
        <f ca="1">IF(ISBLANK(INDIRECT("S696"))," ",(INDIRECT("S696")))</f>
        <v xml:space="preserve"> </v>
      </c>
      <c r="BU696" s="40"/>
    </row>
    <row r="697" spans="1:73" x14ac:dyDescent="0.25">
      <c r="A697" s="379">
        <v>692</v>
      </c>
      <c r="B697" s="226"/>
      <c r="C697" s="227"/>
      <c r="D697" s="226"/>
      <c r="E697" s="227"/>
      <c r="F697" s="226"/>
      <c r="G697" s="226"/>
      <c r="H697" s="226"/>
      <c r="I697" s="226"/>
      <c r="J697" s="226"/>
      <c r="K697" s="226"/>
      <c r="L697" s="226"/>
      <c r="M697" s="226"/>
      <c r="N697" s="226"/>
      <c r="O697" s="235"/>
      <c r="P697" s="235"/>
      <c r="Q697" s="150">
        <f t="shared" si="23"/>
        <v>0</v>
      </c>
      <c r="R697" s="147"/>
      <c r="S697" s="226"/>
      <c r="BA697" s="50">
        <f ca="1">IF(ISBLANK(INDIRECT("A697"))," ",(INDIRECT("A697")))</f>
        <v>692</v>
      </c>
      <c r="BB697" s="50" t="str">
        <f ca="1">IF(ISBLANK(INDIRECT("B697"))," ",(INDIRECT("B697")))</f>
        <v xml:space="preserve"> </v>
      </c>
      <c r="BC697" s="50" t="str">
        <f ca="1">IF(ISBLANK(INDIRECT("C697"))," ",(INDIRECT("C697")))</f>
        <v xml:space="preserve"> </v>
      </c>
      <c r="BD697" s="50" t="str">
        <f ca="1">IF(ISBLANK(INDIRECT("D697"))," ",(INDIRECT("D697")))</f>
        <v xml:space="preserve"> </v>
      </c>
      <c r="BE697" s="50" t="str">
        <f ca="1">IF(ISBLANK(INDIRECT("E697"))," ",(INDIRECT("E697")))</f>
        <v xml:space="preserve"> </v>
      </c>
      <c r="BF697" s="50" t="str">
        <f ca="1">IF(ISBLANK(INDIRECT("F697"))," ",(INDIRECT("F697")))</f>
        <v xml:space="preserve"> </v>
      </c>
      <c r="BG697" s="50" t="str">
        <f ca="1">IF(ISBLANK(INDIRECT("G697"))," ",(INDIRECT("G697")))</f>
        <v xml:space="preserve"> </v>
      </c>
      <c r="BH697" s="50" t="str">
        <f ca="1">IF(ISBLANK(INDIRECT("H697"))," ",(INDIRECT("H697")))</f>
        <v xml:space="preserve"> </v>
      </c>
      <c r="BI697" s="50" t="str">
        <f ca="1">IF(ISBLANK(INDIRECT("I697"))," ",(INDIRECT("I697")))</f>
        <v xml:space="preserve"> </v>
      </c>
      <c r="BJ697" s="50" t="str">
        <f ca="1">IF(ISBLANK(INDIRECT("J697"))," ",(INDIRECT("J697")))</f>
        <v xml:space="preserve"> </v>
      </c>
      <c r="BK697" s="50" t="str">
        <f ca="1">IF(ISBLANK(INDIRECT("K697"))," ",(INDIRECT("K697")))</f>
        <v xml:space="preserve"> </v>
      </c>
      <c r="BL697" s="50" t="str">
        <f ca="1">IF(ISBLANK(INDIRECT("L697"))," ",(INDIRECT("L697")))</f>
        <v xml:space="preserve"> </v>
      </c>
      <c r="BM697" s="50" t="str">
        <f ca="1">IF(ISBLANK(INDIRECT("M697"))," ",(INDIRECT("M697")))</f>
        <v xml:space="preserve"> </v>
      </c>
      <c r="BN697" s="50" t="str">
        <f ca="1">IF(ISBLANK(INDIRECT("N697"))," ",(INDIRECT("N697")))</f>
        <v xml:space="preserve"> </v>
      </c>
      <c r="BO697" s="40" t="str">
        <f t="shared" ca="1" si="22"/>
        <v xml:space="preserve"> </v>
      </c>
      <c r="BP697" s="50" t="str">
        <f ca="1">IF(ISBLANK(INDIRECT("O697"))," ",(INDIRECT("O697")))</f>
        <v xml:space="preserve"> </v>
      </c>
      <c r="BQ697" s="50" t="str">
        <f ca="1">IF(ISBLANK(INDIRECT("P697"))," ",(INDIRECT("P697")))</f>
        <v xml:space="preserve"> </v>
      </c>
      <c r="BR697" s="50">
        <f ca="1">IF(ISBLANK(INDIRECT("Q697"))," ",(INDIRECT("Q697")))</f>
        <v>0</v>
      </c>
      <c r="BS697" s="50" t="str">
        <f ca="1">IF(ISBLANK(INDIRECT("R697"))," ",(INDIRECT("R697")))</f>
        <v xml:space="preserve"> </v>
      </c>
      <c r="BT697" s="50" t="str">
        <f ca="1">IF(ISBLANK(INDIRECT("S697"))," ",(INDIRECT("S697")))</f>
        <v xml:space="preserve"> </v>
      </c>
      <c r="BU697" s="40"/>
    </row>
    <row r="698" spans="1:73" x14ac:dyDescent="0.25">
      <c r="A698" s="379">
        <v>693</v>
      </c>
      <c r="B698" s="226"/>
      <c r="C698" s="227"/>
      <c r="D698" s="226"/>
      <c r="E698" s="227"/>
      <c r="F698" s="226"/>
      <c r="G698" s="226"/>
      <c r="H698" s="226"/>
      <c r="I698" s="226"/>
      <c r="J698" s="226"/>
      <c r="K698" s="226"/>
      <c r="L698" s="226"/>
      <c r="M698" s="226"/>
      <c r="N698" s="226"/>
      <c r="O698" s="235"/>
      <c r="P698" s="235"/>
      <c r="Q698" s="150">
        <f t="shared" si="23"/>
        <v>0</v>
      </c>
      <c r="R698" s="147"/>
      <c r="S698" s="226"/>
      <c r="BA698" s="50">
        <f ca="1">IF(ISBLANK(INDIRECT("A698"))," ",(INDIRECT("A698")))</f>
        <v>693</v>
      </c>
      <c r="BB698" s="50" t="str">
        <f ca="1">IF(ISBLANK(INDIRECT("B698"))," ",(INDIRECT("B698")))</f>
        <v xml:space="preserve"> </v>
      </c>
      <c r="BC698" s="50" t="str">
        <f ca="1">IF(ISBLANK(INDIRECT("C698"))," ",(INDIRECT("C698")))</f>
        <v xml:space="preserve"> </v>
      </c>
      <c r="BD698" s="50" t="str">
        <f ca="1">IF(ISBLANK(INDIRECT("D698"))," ",(INDIRECT("D698")))</f>
        <v xml:space="preserve"> </v>
      </c>
      <c r="BE698" s="50" t="str">
        <f ca="1">IF(ISBLANK(INDIRECT("E698"))," ",(INDIRECT("E698")))</f>
        <v xml:space="preserve"> </v>
      </c>
      <c r="BF698" s="50" t="str">
        <f ca="1">IF(ISBLANK(INDIRECT("F698"))," ",(INDIRECT("F698")))</f>
        <v xml:space="preserve"> </v>
      </c>
      <c r="BG698" s="50" t="str">
        <f ca="1">IF(ISBLANK(INDIRECT("G698"))," ",(INDIRECT("G698")))</f>
        <v xml:space="preserve"> </v>
      </c>
      <c r="BH698" s="50" t="str">
        <f ca="1">IF(ISBLANK(INDIRECT("H698"))," ",(INDIRECT("H698")))</f>
        <v xml:space="preserve"> </v>
      </c>
      <c r="BI698" s="50" t="str">
        <f ca="1">IF(ISBLANK(INDIRECT("I698"))," ",(INDIRECT("I698")))</f>
        <v xml:space="preserve"> </v>
      </c>
      <c r="BJ698" s="50" t="str">
        <f ca="1">IF(ISBLANK(INDIRECT("J698"))," ",(INDIRECT("J698")))</f>
        <v xml:space="preserve"> </v>
      </c>
      <c r="BK698" s="50" t="str">
        <f ca="1">IF(ISBLANK(INDIRECT("K698"))," ",(INDIRECT("K698")))</f>
        <v xml:space="preserve"> </v>
      </c>
      <c r="BL698" s="50" t="str">
        <f ca="1">IF(ISBLANK(INDIRECT("L698"))," ",(INDIRECT("L698")))</f>
        <v xml:space="preserve"> </v>
      </c>
      <c r="BM698" s="50" t="str">
        <f ca="1">IF(ISBLANK(INDIRECT("M698"))," ",(INDIRECT("M698")))</f>
        <v xml:space="preserve"> </v>
      </c>
      <c r="BN698" s="50" t="str">
        <f ca="1">IF(ISBLANK(INDIRECT("N698"))," ",(INDIRECT("N698")))</f>
        <v xml:space="preserve"> </v>
      </c>
      <c r="BO698" s="40" t="str">
        <f t="shared" ca="1" si="22"/>
        <v xml:space="preserve"> </v>
      </c>
      <c r="BP698" s="50" t="str">
        <f ca="1">IF(ISBLANK(INDIRECT("O698"))," ",(INDIRECT("O698")))</f>
        <v xml:space="preserve"> </v>
      </c>
      <c r="BQ698" s="50" t="str">
        <f ca="1">IF(ISBLANK(INDIRECT("P698"))," ",(INDIRECT("P698")))</f>
        <v xml:space="preserve"> </v>
      </c>
      <c r="BR698" s="50">
        <f ca="1">IF(ISBLANK(INDIRECT("Q698"))," ",(INDIRECT("Q698")))</f>
        <v>0</v>
      </c>
      <c r="BS698" s="50" t="str">
        <f ca="1">IF(ISBLANK(INDIRECT("R698"))," ",(INDIRECT("R698")))</f>
        <v xml:space="preserve"> </v>
      </c>
      <c r="BT698" s="50" t="str">
        <f ca="1">IF(ISBLANK(INDIRECT("S698"))," ",(INDIRECT("S698")))</f>
        <v xml:space="preserve"> </v>
      </c>
      <c r="BU698" s="40"/>
    </row>
    <row r="699" spans="1:73" x14ac:dyDescent="0.25">
      <c r="A699" s="379">
        <v>694</v>
      </c>
      <c r="B699" s="226"/>
      <c r="C699" s="227"/>
      <c r="D699" s="226"/>
      <c r="E699" s="227"/>
      <c r="F699" s="226"/>
      <c r="G699" s="226"/>
      <c r="H699" s="226"/>
      <c r="I699" s="226"/>
      <c r="J699" s="226"/>
      <c r="K699" s="226"/>
      <c r="L699" s="226"/>
      <c r="M699" s="226"/>
      <c r="N699" s="226"/>
      <c r="O699" s="235"/>
      <c r="P699" s="235"/>
      <c r="Q699" s="150">
        <f t="shared" si="23"/>
        <v>0</v>
      </c>
      <c r="R699" s="147"/>
      <c r="S699" s="226"/>
      <c r="BA699" s="50">
        <f ca="1">IF(ISBLANK(INDIRECT("A699"))," ",(INDIRECT("A699")))</f>
        <v>694</v>
      </c>
      <c r="BB699" s="50" t="str">
        <f ca="1">IF(ISBLANK(INDIRECT("B699"))," ",(INDIRECT("B699")))</f>
        <v xml:space="preserve"> </v>
      </c>
      <c r="BC699" s="50" t="str">
        <f ca="1">IF(ISBLANK(INDIRECT("C699"))," ",(INDIRECT("C699")))</f>
        <v xml:space="preserve"> </v>
      </c>
      <c r="BD699" s="50" t="str">
        <f ca="1">IF(ISBLANK(INDIRECT("D699"))," ",(INDIRECT("D699")))</f>
        <v xml:space="preserve"> </v>
      </c>
      <c r="BE699" s="50" t="str">
        <f ca="1">IF(ISBLANK(INDIRECT("E699"))," ",(INDIRECT("E699")))</f>
        <v xml:space="preserve"> </v>
      </c>
      <c r="BF699" s="50" t="str">
        <f ca="1">IF(ISBLANK(INDIRECT("F699"))," ",(INDIRECT("F699")))</f>
        <v xml:space="preserve"> </v>
      </c>
      <c r="BG699" s="50" t="str">
        <f ca="1">IF(ISBLANK(INDIRECT("G699"))," ",(INDIRECT("G699")))</f>
        <v xml:space="preserve"> </v>
      </c>
      <c r="BH699" s="50" t="str">
        <f ca="1">IF(ISBLANK(INDIRECT("H699"))," ",(INDIRECT("H699")))</f>
        <v xml:space="preserve"> </v>
      </c>
      <c r="BI699" s="50" t="str">
        <f ca="1">IF(ISBLANK(INDIRECT("I699"))," ",(INDIRECT("I699")))</f>
        <v xml:space="preserve"> </v>
      </c>
      <c r="BJ699" s="50" t="str">
        <f ca="1">IF(ISBLANK(INDIRECT("J699"))," ",(INDIRECT("J699")))</f>
        <v xml:space="preserve"> </v>
      </c>
      <c r="BK699" s="50" t="str">
        <f ca="1">IF(ISBLANK(INDIRECT("K699"))," ",(INDIRECT("K699")))</f>
        <v xml:space="preserve"> </v>
      </c>
      <c r="BL699" s="50" t="str">
        <f ca="1">IF(ISBLANK(INDIRECT("L699"))," ",(INDIRECT("L699")))</f>
        <v xml:space="preserve"> </v>
      </c>
      <c r="BM699" s="50" t="str">
        <f ca="1">IF(ISBLANK(INDIRECT("M699"))," ",(INDIRECT("M699")))</f>
        <v xml:space="preserve"> </v>
      </c>
      <c r="BN699" s="50" t="str">
        <f ca="1">IF(ISBLANK(INDIRECT("N699"))," ",(INDIRECT("N699")))</f>
        <v xml:space="preserve"> </v>
      </c>
      <c r="BO699" s="40" t="str">
        <f t="shared" ca="1" si="22"/>
        <v xml:space="preserve"> </v>
      </c>
      <c r="BP699" s="50" t="str">
        <f ca="1">IF(ISBLANK(INDIRECT("O699"))," ",(INDIRECT("O699")))</f>
        <v xml:space="preserve"> </v>
      </c>
      <c r="BQ699" s="50" t="str">
        <f ca="1">IF(ISBLANK(INDIRECT("P699"))," ",(INDIRECT("P699")))</f>
        <v xml:space="preserve"> </v>
      </c>
      <c r="BR699" s="50">
        <f ca="1">IF(ISBLANK(INDIRECT("Q699"))," ",(INDIRECT("Q699")))</f>
        <v>0</v>
      </c>
      <c r="BS699" s="50" t="str">
        <f ca="1">IF(ISBLANK(INDIRECT("R699"))," ",(INDIRECT("R699")))</f>
        <v xml:space="preserve"> </v>
      </c>
      <c r="BT699" s="50" t="str">
        <f ca="1">IF(ISBLANK(INDIRECT("S699"))," ",(INDIRECT("S699")))</f>
        <v xml:space="preserve"> </v>
      </c>
      <c r="BU699" s="40"/>
    </row>
    <row r="700" spans="1:73" x14ac:dyDescent="0.25">
      <c r="A700" s="379">
        <v>695</v>
      </c>
      <c r="B700" s="226"/>
      <c r="C700" s="227"/>
      <c r="D700" s="226"/>
      <c r="E700" s="227"/>
      <c r="F700" s="226"/>
      <c r="G700" s="226"/>
      <c r="H700" s="226"/>
      <c r="I700" s="226"/>
      <c r="J700" s="226"/>
      <c r="K700" s="226"/>
      <c r="L700" s="226"/>
      <c r="M700" s="226"/>
      <c r="N700" s="226"/>
      <c r="O700" s="235"/>
      <c r="P700" s="235"/>
      <c r="Q700" s="150">
        <f t="shared" si="23"/>
        <v>0</v>
      </c>
      <c r="R700" s="147"/>
      <c r="S700" s="226"/>
      <c r="BA700" s="50">
        <f ca="1">IF(ISBLANK(INDIRECT("A700"))," ",(INDIRECT("A700")))</f>
        <v>695</v>
      </c>
      <c r="BB700" s="50" t="str">
        <f ca="1">IF(ISBLANK(INDIRECT("B700"))," ",(INDIRECT("B700")))</f>
        <v xml:space="preserve"> </v>
      </c>
      <c r="BC700" s="50" t="str">
        <f ca="1">IF(ISBLANK(INDIRECT("C700"))," ",(INDIRECT("C700")))</f>
        <v xml:space="preserve"> </v>
      </c>
      <c r="BD700" s="50" t="str">
        <f ca="1">IF(ISBLANK(INDIRECT("D700"))," ",(INDIRECT("D700")))</f>
        <v xml:space="preserve"> </v>
      </c>
      <c r="BE700" s="50" t="str">
        <f ca="1">IF(ISBLANK(INDIRECT("E700"))," ",(INDIRECT("E700")))</f>
        <v xml:space="preserve"> </v>
      </c>
      <c r="BF700" s="50" t="str">
        <f ca="1">IF(ISBLANK(INDIRECT("F700"))," ",(INDIRECT("F700")))</f>
        <v xml:space="preserve"> </v>
      </c>
      <c r="BG700" s="50" t="str">
        <f ca="1">IF(ISBLANK(INDIRECT("G700"))," ",(INDIRECT("G700")))</f>
        <v xml:space="preserve"> </v>
      </c>
      <c r="BH700" s="50" t="str">
        <f ca="1">IF(ISBLANK(INDIRECT("H700"))," ",(INDIRECT("H700")))</f>
        <v xml:space="preserve"> </v>
      </c>
      <c r="BI700" s="50" t="str">
        <f ca="1">IF(ISBLANK(INDIRECT("I700"))," ",(INDIRECT("I700")))</f>
        <v xml:space="preserve"> </v>
      </c>
      <c r="BJ700" s="50" t="str">
        <f ca="1">IF(ISBLANK(INDIRECT("J700"))," ",(INDIRECT("J700")))</f>
        <v xml:space="preserve"> </v>
      </c>
      <c r="BK700" s="50" t="str">
        <f ca="1">IF(ISBLANK(INDIRECT("K700"))," ",(INDIRECT("K700")))</f>
        <v xml:space="preserve"> </v>
      </c>
      <c r="BL700" s="50" t="str">
        <f ca="1">IF(ISBLANK(INDIRECT("L700"))," ",(INDIRECT("L700")))</f>
        <v xml:space="preserve"> </v>
      </c>
      <c r="BM700" s="50" t="str">
        <f ca="1">IF(ISBLANK(INDIRECT("M700"))," ",(INDIRECT("M700")))</f>
        <v xml:space="preserve"> </v>
      </c>
      <c r="BN700" s="50" t="str">
        <f ca="1">IF(ISBLANK(INDIRECT("N700"))," ",(INDIRECT("N700")))</f>
        <v xml:space="preserve"> </v>
      </c>
      <c r="BO700" s="40" t="str">
        <f t="shared" ca="1" si="22"/>
        <v xml:space="preserve"> </v>
      </c>
      <c r="BP700" s="50" t="str">
        <f ca="1">IF(ISBLANK(INDIRECT("O700"))," ",(INDIRECT("O700")))</f>
        <v xml:space="preserve"> </v>
      </c>
      <c r="BQ700" s="50" t="str">
        <f ca="1">IF(ISBLANK(INDIRECT("P700"))," ",(INDIRECT("P700")))</f>
        <v xml:space="preserve"> </v>
      </c>
      <c r="BR700" s="50">
        <f ca="1">IF(ISBLANK(INDIRECT("Q700"))," ",(INDIRECT("Q700")))</f>
        <v>0</v>
      </c>
      <c r="BS700" s="50" t="str">
        <f ca="1">IF(ISBLANK(INDIRECT("R700"))," ",(INDIRECT("R700")))</f>
        <v xml:space="preserve"> </v>
      </c>
      <c r="BT700" s="50" t="str">
        <f ca="1">IF(ISBLANK(INDIRECT("S700"))," ",(INDIRECT("S700")))</f>
        <v xml:space="preserve"> </v>
      </c>
      <c r="BU700" s="40"/>
    </row>
    <row r="701" spans="1:73" x14ac:dyDescent="0.25">
      <c r="A701" s="379">
        <v>696</v>
      </c>
      <c r="B701" s="226"/>
      <c r="C701" s="227"/>
      <c r="D701" s="226"/>
      <c r="E701" s="227"/>
      <c r="F701" s="226"/>
      <c r="G701" s="226"/>
      <c r="H701" s="226"/>
      <c r="I701" s="226"/>
      <c r="J701" s="226"/>
      <c r="K701" s="226"/>
      <c r="L701" s="226"/>
      <c r="M701" s="226"/>
      <c r="N701" s="226"/>
      <c r="O701" s="235"/>
      <c r="P701" s="235"/>
      <c r="Q701" s="150">
        <f t="shared" si="23"/>
        <v>0</v>
      </c>
      <c r="R701" s="147"/>
      <c r="S701" s="226"/>
      <c r="BA701" s="50">
        <f ca="1">IF(ISBLANK(INDIRECT("A701"))," ",(INDIRECT("A701")))</f>
        <v>696</v>
      </c>
      <c r="BB701" s="50" t="str">
        <f ca="1">IF(ISBLANK(INDIRECT("B701"))," ",(INDIRECT("B701")))</f>
        <v xml:space="preserve"> </v>
      </c>
      <c r="BC701" s="50" t="str">
        <f ca="1">IF(ISBLANK(INDIRECT("C701"))," ",(INDIRECT("C701")))</f>
        <v xml:space="preserve"> </v>
      </c>
      <c r="BD701" s="50" t="str">
        <f ca="1">IF(ISBLANK(INDIRECT("D701"))," ",(INDIRECT("D701")))</f>
        <v xml:space="preserve"> </v>
      </c>
      <c r="BE701" s="50" t="str">
        <f ca="1">IF(ISBLANK(INDIRECT("E701"))," ",(INDIRECT("E701")))</f>
        <v xml:space="preserve"> </v>
      </c>
      <c r="BF701" s="50" t="str">
        <f ca="1">IF(ISBLANK(INDIRECT("F701"))," ",(INDIRECT("F701")))</f>
        <v xml:space="preserve"> </v>
      </c>
      <c r="BG701" s="50" t="str">
        <f ca="1">IF(ISBLANK(INDIRECT("G701"))," ",(INDIRECT("G701")))</f>
        <v xml:space="preserve"> </v>
      </c>
      <c r="BH701" s="50" t="str">
        <f ca="1">IF(ISBLANK(INDIRECT("H701"))," ",(INDIRECT("H701")))</f>
        <v xml:space="preserve"> </v>
      </c>
      <c r="BI701" s="50" t="str">
        <f ca="1">IF(ISBLANK(INDIRECT("I701"))," ",(INDIRECT("I701")))</f>
        <v xml:space="preserve"> </v>
      </c>
      <c r="BJ701" s="50" t="str">
        <f ca="1">IF(ISBLANK(INDIRECT("J701"))," ",(INDIRECT("J701")))</f>
        <v xml:space="preserve"> </v>
      </c>
      <c r="BK701" s="50" t="str">
        <f ca="1">IF(ISBLANK(INDIRECT("K701"))," ",(INDIRECT("K701")))</f>
        <v xml:space="preserve"> </v>
      </c>
      <c r="BL701" s="50" t="str">
        <f ca="1">IF(ISBLANK(INDIRECT("L701"))," ",(INDIRECT("L701")))</f>
        <v xml:space="preserve"> </v>
      </c>
      <c r="BM701" s="50" t="str">
        <f ca="1">IF(ISBLANK(INDIRECT("M701"))," ",(INDIRECT("M701")))</f>
        <v xml:space="preserve"> </v>
      </c>
      <c r="BN701" s="50" t="str">
        <f ca="1">IF(ISBLANK(INDIRECT("N701"))," ",(INDIRECT("N701")))</f>
        <v xml:space="preserve"> </v>
      </c>
      <c r="BO701" s="40" t="str">
        <f t="shared" ca="1" si="22"/>
        <v xml:space="preserve"> </v>
      </c>
      <c r="BP701" s="50" t="str">
        <f ca="1">IF(ISBLANK(INDIRECT("O701"))," ",(INDIRECT("O701")))</f>
        <v xml:space="preserve"> </v>
      </c>
      <c r="BQ701" s="50" t="str">
        <f ca="1">IF(ISBLANK(INDIRECT("P701"))," ",(INDIRECT("P701")))</f>
        <v xml:space="preserve"> </v>
      </c>
      <c r="BR701" s="50">
        <f ca="1">IF(ISBLANK(INDIRECT("Q701"))," ",(INDIRECT("Q701")))</f>
        <v>0</v>
      </c>
      <c r="BS701" s="50" t="str">
        <f ca="1">IF(ISBLANK(INDIRECT("R701"))," ",(INDIRECT("R701")))</f>
        <v xml:space="preserve"> </v>
      </c>
      <c r="BT701" s="50" t="str">
        <f ca="1">IF(ISBLANK(INDIRECT("S701"))," ",(INDIRECT("S701")))</f>
        <v xml:space="preserve"> </v>
      </c>
      <c r="BU701" s="40"/>
    </row>
    <row r="702" spans="1:73" x14ac:dyDescent="0.25">
      <c r="A702" s="379">
        <v>697</v>
      </c>
      <c r="B702" s="226"/>
      <c r="C702" s="227"/>
      <c r="D702" s="226"/>
      <c r="E702" s="227"/>
      <c r="F702" s="226"/>
      <c r="G702" s="226"/>
      <c r="H702" s="226"/>
      <c r="I702" s="226"/>
      <c r="J702" s="226"/>
      <c r="K702" s="226"/>
      <c r="L702" s="226"/>
      <c r="M702" s="226"/>
      <c r="N702" s="226"/>
      <c r="O702" s="235"/>
      <c r="P702" s="235"/>
      <c r="Q702" s="150">
        <f t="shared" si="23"/>
        <v>0</v>
      </c>
      <c r="R702" s="147"/>
      <c r="S702" s="226"/>
      <c r="BA702" s="50">
        <f ca="1">IF(ISBLANK(INDIRECT("A702"))," ",(INDIRECT("A702")))</f>
        <v>697</v>
      </c>
      <c r="BB702" s="50" t="str">
        <f ca="1">IF(ISBLANK(INDIRECT("B702"))," ",(INDIRECT("B702")))</f>
        <v xml:space="preserve"> </v>
      </c>
      <c r="BC702" s="50" t="str">
        <f ca="1">IF(ISBLANK(INDIRECT("C702"))," ",(INDIRECT("C702")))</f>
        <v xml:space="preserve"> </v>
      </c>
      <c r="BD702" s="50" t="str">
        <f ca="1">IF(ISBLANK(INDIRECT("D702"))," ",(INDIRECT("D702")))</f>
        <v xml:space="preserve"> </v>
      </c>
      <c r="BE702" s="50" t="str">
        <f ca="1">IF(ISBLANK(INDIRECT("E702"))," ",(INDIRECT("E702")))</f>
        <v xml:space="preserve"> </v>
      </c>
      <c r="BF702" s="50" t="str">
        <f ca="1">IF(ISBLANK(INDIRECT("F702"))," ",(INDIRECT("F702")))</f>
        <v xml:space="preserve"> </v>
      </c>
      <c r="BG702" s="50" t="str">
        <f ca="1">IF(ISBLANK(INDIRECT("G702"))," ",(INDIRECT("G702")))</f>
        <v xml:space="preserve"> </v>
      </c>
      <c r="BH702" s="50" t="str">
        <f ca="1">IF(ISBLANK(INDIRECT("H702"))," ",(INDIRECT("H702")))</f>
        <v xml:space="preserve"> </v>
      </c>
      <c r="BI702" s="50" t="str">
        <f ca="1">IF(ISBLANK(INDIRECT("I702"))," ",(INDIRECT("I702")))</f>
        <v xml:space="preserve"> </v>
      </c>
      <c r="BJ702" s="50" t="str">
        <f ca="1">IF(ISBLANK(INDIRECT("J702"))," ",(INDIRECT("J702")))</f>
        <v xml:space="preserve"> </v>
      </c>
      <c r="BK702" s="50" t="str">
        <f ca="1">IF(ISBLANK(INDIRECT("K702"))," ",(INDIRECT("K702")))</f>
        <v xml:space="preserve"> </v>
      </c>
      <c r="BL702" s="50" t="str">
        <f ca="1">IF(ISBLANK(INDIRECT("L702"))," ",(INDIRECT("L702")))</f>
        <v xml:space="preserve"> </v>
      </c>
      <c r="BM702" s="50" t="str">
        <f ca="1">IF(ISBLANK(INDIRECT("M702"))," ",(INDIRECT("M702")))</f>
        <v xml:space="preserve"> </v>
      </c>
      <c r="BN702" s="50" t="str">
        <f ca="1">IF(ISBLANK(INDIRECT("N702"))," ",(INDIRECT("N702")))</f>
        <v xml:space="preserve"> </v>
      </c>
      <c r="BO702" s="40" t="str">
        <f t="shared" ca="1" si="22"/>
        <v xml:space="preserve"> </v>
      </c>
      <c r="BP702" s="50" t="str">
        <f ca="1">IF(ISBLANK(INDIRECT("O702"))," ",(INDIRECT("O702")))</f>
        <v xml:space="preserve"> </v>
      </c>
      <c r="BQ702" s="50" t="str">
        <f ca="1">IF(ISBLANK(INDIRECT("P702"))," ",(INDIRECT("P702")))</f>
        <v xml:space="preserve"> </v>
      </c>
      <c r="BR702" s="50">
        <f ca="1">IF(ISBLANK(INDIRECT("Q702"))," ",(INDIRECT("Q702")))</f>
        <v>0</v>
      </c>
      <c r="BS702" s="50" t="str">
        <f ca="1">IF(ISBLANK(INDIRECT("R702"))," ",(INDIRECT("R702")))</f>
        <v xml:space="preserve"> </v>
      </c>
      <c r="BT702" s="50" t="str">
        <f ca="1">IF(ISBLANK(INDIRECT("S702"))," ",(INDIRECT("S702")))</f>
        <v xml:space="preserve"> </v>
      </c>
      <c r="BU702" s="40"/>
    </row>
    <row r="703" spans="1:73" x14ac:dyDescent="0.25">
      <c r="A703" s="379">
        <v>698</v>
      </c>
      <c r="B703" s="226"/>
      <c r="C703" s="227"/>
      <c r="D703" s="226"/>
      <c r="E703" s="227"/>
      <c r="F703" s="226"/>
      <c r="G703" s="226"/>
      <c r="H703" s="226"/>
      <c r="I703" s="226"/>
      <c r="J703" s="226"/>
      <c r="K703" s="226"/>
      <c r="L703" s="226"/>
      <c r="M703" s="226"/>
      <c r="N703" s="226"/>
      <c r="O703" s="235"/>
      <c r="P703" s="235"/>
      <c r="Q703" s="150">
        <f t="shared" si="23"/>
        <v>0</v>
      </c>
      <c r="R703" s="147"/>
      <c r="S703" s="226"/>
      <c r="BA703" s="50">
        <f ca="1">IF(ISBLANK(INDIRECT("A703"))," ",(INDIRECT("A703")))</f>
        <v>698</v>
      </c>
      <c r="BB703" s="50" t="str">
        <f ca="1">IF(ISBLANK(INDIRECT("B703"))," ",(INDIRECT("B703")))</f>
        <v xml:space="preserve"> </v>
      </c>
      <c r="BC703" s="50" t="str">
        <f ca="1">IF(ISBLANK(INDIRECT("C703"))," ",(INDIRECT("C703")))</f>
        <v xml:space="preserve"> </v>
      </c>
      <c r="BD703" s="50" t="str">
        <f ca="1">IF(ISBLANK(INDIRECT("D703"))," ",(INDIRECT("D703")))</f>
        <v xml:space="preserve"> </v>
      </c>
      <c r="BE703" s="50" t="str">
        <f ca="1">IF(ISBLANK(INDIRECT("E703"))," ",(INDIRECT("E703")))</f>
        <v xml:space="preserve"> </v>
      </c>
      <c r="BF703" s="50" t="str">
        <f ca="1">IF(ISBLANK(INDIRECT("F703"))," ",(INDIRECT("F703")))</f>
        <v xml:space="preserve"> </v>
      </c>
      <c r="BG703" s="50" t="str">
        <f ca="1">IF(ISBLANK(INDIRECT("G703"))," ",(INDIRECT("G703")))</f>
        <v xml:space="preserve"> </v>
      </c>
      <c r="BH703" s="50" t="str">
        <f ca="1">IF(ISBLANK(INDIRECT("H703"))," ",(INDIRECT("H703")))</f>
        <v xml:space="preserve"> </v>
      </c>
      <c r="BI703" s="50" t="str">
        <f ca="1">IF(ISBLANK(INDIRECT("I703"))," ",(INDIRECT("I703")))</f>
        <v xml:space="preserve"> </v>
      </c>
      <c r="BJ703" s="50" t="str">
        <f ca="1">IF(ISBLANK(INDIRECT("J703"))," ",(INDIRECT("J703")))</f>
        <v xml:space="preserve"> </v>
      </c>
      <c r="BK703" s="50" t="str">
        <f ca="1">IF(ISBLANK(INDIRECT("K703"))," ",(INDIRECT("K703")))</f>
        <v xml:space="preserve"> </v>
      </c>
      <c r="BL703" s="50" t="str">
        <f ca="1">IF(ISBLANK(INDIRECT("L703"))," ",(INDIRECT("L703")))</f>
        <v xml:space="preserve"> </v>
      </c>
      <c r="BM703" s="50" t="str">
        <f ca="1">IF(ISBLANK(INDIRECT("M703"))," ",(INDIRECT("M703")))</f>
        <v xml:space="preserve"> </v>
      </c>
      <c r="BN703" s="50" t="str">
        <f ca="1">IF(ISBLANK(INDIRECT("N703"))," ",(INDIRECT("N703")))</f>
        <v xml:space="preserve"> </v>
      </c>
      <c r="BO703" s="40" t="str">
        <f t="shared" ca="1" si="22"/>
        <v xml:space="preserve"> </v>
      </c>
      <c r="BP703" s="50" t="str">
        <f ca="1">IF(ISBLANK(INDIRECT("O703"))," ",(INDIRECT("O703")))</f>
        <v xml:space="preserve"> </v>
      </c>
      <c r="BQ703" s="50" t="str">
        <f ca="1">IF(ISBLANK(INDIRECT("P703"))," ",(INDIRECT("P703")))</f>
        <v xml:space="preserve"> </v>
      </c>
      <c r="BR703" s="50">
        <f ca="1">IF(ISBLANK(INDIRECT("Q703"))," ",(INDIRECT("Q703")))</f>
        <v>0</v>
      </c>
      <c r="BS703" s="50" t="str">
        <f ca="1">IF(ISBLANK(INDIRECT("R703"))," ",(INDIRECT("R703")))</f>
        <v xml:space="preserve"> </v>
      </c>
      <c r="BT703" s="50" t="str">
        <f ca="1">IF(ISBLANK(INDIRECT("S703"))," ",(INDIRECT("S703")))</f>
        <v xml:space="preserve"> </v>
      </c>
      <c r="BU703" s="40"/>
    </row>
    <row r="704" spans="1:73" x14ac:dyDescent="0.25">
      <c r="A704" s="379">
        <v>699</v>
      </c>
      <c r="B704" s="226"/>
      <c r="C704" s="227"/>
      <c r="D704" s="226"/>
      <c r="E704" s="227"/>
      <c r="F704" s="226"/>
      <c r="G704" s="226"/>
      <c r="H704" s="226"/>
      <c r="I704" s="226"/>
      <c r="J704" s="226"/>
      <c r="K704" s="226"/>
      <c r="L704" s="226"/>
      <c r="M704" s="226"/>
      <c r="N704" s="226"/>
      <c r="O704" s="235"/>
      <c r="P704" s="235"/>
      <c r="Q704" s="150">
        <f t="shared" si="23"/>
        <v>0</v>
      </c>
      <c r="R704" s="147"/>
      <c r="S704" s="226"/>
      <c r="BA704" s="50">
        <f ca="1">IF(ISBLANK(INDIRECT("A704"))," ",(INDIRECT("A704")))</f>
        <v>699</v>
      </c>
      <c r="BB704" s="50" t="str">
        <f ca="1">IF(ISBLANK(INDIRECT("B704"))," ",(INDIRECT("B704")))</f>
        <v xml:space="preserve"> </v>
      </c>
      <c r="BC704" s="50" t="str">
        <f ca="1">IF(ISBLANK(INDIRECT("C704"))," ",(INDIRECT("C704")))</f>
        <v xml:space="preserve"> </v>
      </c>
      <c r="BD704" s="50" t="str">
        <f ca="1">IF(ISBLANK(INDIRECT("D704"))," ",(INDIRECT("D704")))</f>
        <v xml:space="preserve"> </v>
      </c>
      <c r="BE704" s="50" t="str">
        <f ca="1">IF(ISBLANK(INDIRECT("E704"))," ",(INDIRECT("E704")))</f>
        <v xml:space="preserve"> </v>
      </c>
      <c r="BF704" s="50" t="str">
        <f ca="1">IF(ISBLANK(INDIRECT("F704"))," ",(INDIRECT("F704")))</f>
        <v xml:space="preserve"> </v>
      </c>
      <c r="BG704" s="50" t="str">
        <f ca="1">IF(ISBLANK(INDIRECT("G704"))," ",(INDIRECT("G704")))</f>
        <v xml:space="preserve"> </v>
      </c>
      <c r="BH704" s="50" t="str">
        <f ca="1">IF(ISBLANK(INDIRECT("H704"))," ",(INDIRECT("H704")))</f>
        <v xml:space="preserve"> </v>
      </c>
      <c r="BI704" s="50" t="str">
        <f ca="1">IF(ISBLANK(INDIRECT("I704"))," ",(INDIRECT("I704")))</f>
        <v xml:space="preserve"> </v>
      </c>
      <c r="BJ704" s="50" t="str">
        <f ca="1">IF(ISBLANK(INDIRECT("J704"))," ",(INDIRECT("J704")))</f>
        <v xml:space="preserve"> </v>
      </c>
      <c r="BK704" s="50" t="str">
        <f ca="1">IF(ISBLANK(INDIRECT("K704"))," ",(INDIRECT("K704")))</f>
        <v xml:space="preserve"> </v>
      </c>
      <c r="BL704" s="50" t="str">
        <f ca="1">IF(ISBLANK(INDIRECT("L704"))," ",(INDIRECT("L704")))</f>
        <v xml:space="preserve"> </v>
      </c>
      <c r="BM704" s="50" t="str">
        <f ca="1">IF(ISBLANK(INDIRECT("M704"))," ",(INDIRECT("M704")))</f>
        <v xml:space="preserve"> </v>
      </c>
      <c r="BN704" s="50" t="str">
        <f ca="1">IF(ISBLANK(INDIRECT("N704"))," ",(INDIRECT("N704")))</f>
        <v xml:space="preserve"> </v>
      </c>
      <c r="BO704" s="40" t="str">
        <f t="shared" ca="1" si="22"/>
        <v xml:space="preserve"> </v>
      </c>
      <c r="BP704" s="50" t="str">
        <f ca="1">IF(ISBLANK(INDIRECT("O704"))," ",(INDIRECT("O704")))</f>
        <v xml:space="preserve"> </v>
      </c>
      <c r="BQ704" s="50" t="str">
        <f ca="1">IF(ISBLANK(INDIRECT("P704"))," ",(INDIRECT("P704")))</f>
        <v xml:space="preserve"> </v>
      </c>
      <c r="BR704" s="50">
        <f ca="1">IF(ISBLANK(INDIRECT("Q704"))," ",(INDIRECT("Q704")))</f>
        <v>0</v>
      </c>
      <c r="BS704" s="50" t="str">
        <f ca="1">IF(ISBLANK(INDIRECT("R704"))," ",(INDIRECT("R704")))</f>
        <v xml:space="preserve"> </v>
      </c>
      <c r="BT704" s="50" t="str">
        <f ca="1">IF(ISBLANK(INDIRECT("S704"))," ",(INDIRECT("S704")))</f>
        <v xml:space="preserve"> </v>
      </c>
      <c r="BU704" s="40"/>
    </row>
    <row r="705" spans="1:73" x14ac:dyDescent="0.25">
      <c r="A705" s="379">
        <v>700</v>
      </c>
      <c r="B705" s="226"/>
      <c r="C705" s="227"/>
      <c r="D705" s="226"/>
      <c r="E705" s="227"/>
      <c r="F705" s="226"/>
      <c r="G705" s="226"/>
      <c r="H705" s="226"/>
      <c r="I705" s="226"/>
      <c r="J705" s="226"/>
      <c r="K705" s="226"/>
      <c r="L705" s="226"/>
      <c r="M705" s="226"/>
      <c r="N705" s="226"/>
      <c r="O705" s="235"/>
      <c r="P705" s="235"/>
      <c r="Q705" s="150">
        <f t="shared" si="23"/>
        <v>0</v>
      </c>
      <c r="R705" s="147"/>
      <c r="S705" s="226"/>
      <c r="BA705" s="50">
        <f ca="1">IF(ISBLANK(INDIRECT("A705"))," ",(INDIRECT("A705")))</f>
        <v>700</v>
      </c>
      <c r="BB705" s="50" t="str">
        <f ca="1">IF(ISBLANK(INDIRECT("B705"))," ",(INDIRECT("B705")))</f>
        <v xml:space="preserve"> </v>
      </c>
      <c r="BC705" s="50" t="str">
        <f ca="1">IF(ISBLANK(INDIRECT("C705"))," ",(INDIRECT("C705")))</f>
        <v xml:space="preserve"> </v>
      </c>
      <c r="BD705" s="50" t="str">
        <f ca="1">IF(ISBLANK(INDIRECT("D705"))," ",(INDIRECT("D705")))</f>
        <v xml:space="preserve"> </v>
      </c>
      <c r="BE705" s="50" t="str">
        <f ca="1">IF(ISBLANK(INDIRECT("E705"))," ",(INDIRECT("E705")))</f>
        <v xml:space="preserve"> </v>
      </c>
      <c r="BF705" s="50" t="str">
        <f ca="1">IF(ISBLANK(INDIRECT("F705"))," ",(INDIRECT("F705")))</f>
        <v xml:space="preserve"> </v>
      </c>
      <c r="BG705" s="50" t="str">
        <f ca="1">IF(ISBLANK(INDIRECT("G705"))," ",(INDIRECT("G705")))</f>
        <v xml:space="preserve"> </v>
      </c>
      <c r="BH705" s="50" t="str">
        <f ca="1">IF(ISBLANK(INDIRECT("H705"))," ",(INDIRECT("H705")))</f>
        <v xml:space="preserve"> </v>
      </c>
      <c r="BI705" s="50" t="str">
        <f ca="1">IF(ISBLANK(INDIRECT("I705"))," ",(INDIRECT("I705")))</f>
        <v xml:space="preserve"> </v>
      </c>
      <c r="BJ705" s="50" t="str">
        <f ca="1">IF(ISBLANK(INDIRECT("J705"))," ",(INDIRECT("J705")))</f>
        <v xml:space="preserve"> </v>
      </c>
      <c r="BK705" s="50" t="str">
        <f ca="1">IF(ISBLANK(INDIRECT("K705"))," ",(INDIRECT("K705")))</f>
        <v xml:space="preserve"> </v>
      </c>
      <c r="BL705" s="50" t="str">
        <f ca="1">IF(ISBLANK(INDIRECT("L705"))," ",(INDIRECT("L705")))</f>
        <v xml:space="preserve"> </v>
      </c>
      <c r="BM705" s="50" t="str">
        <f ca="1">IF(ISBLANK(INDIRECT("M705"))," ",(INDIRECT("M705")))</f>
        <v xml:space="preserve"> </v>
      </c>
      <c r="BN705" s="50" t="str">
        <f ca="1">IF(ISBLANK(INDIRECT("N705"))," ",(INDIRECT("N705")))</f>
        <v xml:space="preserve"> </v>
      </c>
      <c r="BO705" s="40" t="str">
        <f t="shared" ca="1" si="22"/>
        <v xml:space="preserve"> </v>
      </c>
      <c r="BP705" s="50" t="str">
        <f ca="1">IF(ISBLANK(INDIRECT("O705"))," ",(INDIRECT("O705")))</f>
        <v xml:space="preserve"> </v>
      </c>
      <c r="BQ705" s="50" t="str">
        <f ca="1">IF(ISBLANK(INDIRECT("P705"))," ",(INDIRECT("P705")))</f>
        <v xml:space="preserve"> </v>
      </c>
      <c r="BR705" s="50">
        <f ca="1">IF(ISBLANK(INDIRECT("Q705"))," ",(INDIRECT("Q705")))</f>
        <v>0</v>
      </c>
      <c r="BS705" s="50" t="str">
        <f ca="1">IF(ISBLANK(INDIRECT("R705"))," ",(INDIRECT("R705")))</f>
        <v xml:space="preserve"> </v>
      </c>
      <c r="BT705" s="50" t="str">
        <f ca="1">IF(ISBLANK(INDIRECT("S705"))," ",(INDIRECT("S705")))</f>
        <v xml:space="preserve"> </v>
      </c>
      <c r="BU705" s="40"/>
    </row>
    <row r="706" spans="1:73" x14ac:dyDescent="0.25">
      <c r="A706" s="379">
        <v>701</v>
      </c>
      <c r="B706" s="226"/>
      <c r="C706" s="227"/>
      <c r="D706" s="226"/>
      <c r="E706" s="227"/>
      <c r="F706" s="226"/>
      <c r="G706" s="226"/>
      <c r="H706" s="226"/>
      <c r="I706" s="226"/>
      <c r="J706" s="226"/>
      <c r="K706" s="226"/>
      <c r="L706" s="226"/>
      <c r="M706" s="226"/>
      <c r="N706" s="226"/>
      <c r="O706" s="235"/>
      <c r="P706" s="235"/>
      <c r="Q706" s="150">
        <f t="shared" si="23"/>
        <v>0</v>
      </c>
      <c r="R706" s="147"/>
      <c r="S706" s="226"/>
      <c r="BA706" s="50">
        <f ca="1">IF(ISBLANK(INDIRECT("A706"))," ",(INDIRECT("A706")))</f>
        <v>701</v>
      </c>
      <c r="BB706" s="50" t="str">
        <f ca="1">IF(ISBLANK(INDIRECT("B706"))," ",(INDIRECT("B706")))</f>
        <v xml:space="preserve"> </v>
      </c>
      <c r="BC706" s="50" t="str">
        <f ca="1">IF(ISBLANK(INDIRECT("C706"))," ",(INDIRECT("C706")))</f>
        <v xml:space="preserve"> </v>
      </c>
      <c r="BD706" s="50" t="str">
        <f ca="1">IF(ISBLANK(INDIRECT("D706"))," ",(INDIRECT("D706")))</f>
        <v xml:space="preserve"> </v>
      </c>
      <c r="BE706" s="50" t="str">
        <f ca="1">IF(ISBLANK(INDIRECT("E706"))," ",(INDIRECT("E706")))</f>
        <v xml:space="preserve"> </v>
      </c>
      <c r="BF706" s="50" t="str">
        <f ca="1">IF(ISBLANK(INDIRECT("F706"))," ",(INDIRECT("F706")))</f>
        <v xml:space="preserve"> </v>
      </c>
      <c r="BG706" s="50" t="str">
        <f ca="1">IF(ISBLANK(INDIRECT("G706"))," ",(INDIRECT("G706")))</f>
        <v xml:space="preserve"> </v>
      </c>
      <c r="BH706" s="50" t="str">
        <f ca="1">IF(ISBLANK(INDIRECT("H706"))," ",(INDIRECT("H706")))</f>
        <v xml:space="preserve"> </v>
      </c>
      <c r="BI706" s="50" t="str">
        <f ca="1">IF(ISBLANK(INDIRECT("I706"))," ",(INDIRECT("I706")))</f>
        <v xml:space="preserve"> </v>
      </c>
      <c r="BJ706" s="50" t="str">
        <f ca="1">IF(ISBLANK(INDIRECT("J706"))," ",(INDIRECT("J706")))</f>
        <v xml:space="preserve"> </v>
      </c>
      <c r="BK706" s="50" t="str">
        <f ca="1">IF(ISBLANK(INDIRECT("K706"))," ",(INDIRECT("K706")))</f>
        <v xml:space="preserve"> </v>
      </c>
      <c r="BL706" s="50" t="str">
        <f ca="1">IF(ISBLANK(INDIRECT("L706"))," ",(INDIRECT("L706")))</f>
        <v xml:space="preserve"> </v>
      </c>
      <c r="BM706" s="50" t="str">
        <f ca="1">IF(ISBLANK(INDIRECT("M706"))," ",(INDIRECT("M706")))</f>
        <v xml:space="preserve"> </v>
      </c>
      <c r="BN706" s="50" t="str">
        <f ca="1">IF(ISBLANK(INDIRECT("N706"))," ",(INDIRECT("N706")))</f>
        <v xml:space="preserve"> </v>
      </c>
      <c r="BO706" s="40" t="str">
        <f t="shared" ca="1" si="22"/>
        <v xml:space="preserve"> </v>
      </c>
      <c r="BP706" s="50" t="str">
        <f ca="1">IF(ISBLANK(INDIRECT("O706"))," ",(INDIRECT("O706")))</f>
        <v xml:space="preserve"> </v>
      </c>
      <c r="BQ706" s="50" t="str">
        <f ca="1">IF(ISBLANK(INDIRECT("P706"))," ",(INDIRECT("P706")))</f>
        <v xml:space="preserve"> </v>
      </c>
      <c r="BR706" s="50">
        <f ca="1">IF(ISBLANK(INDIRECT("Q706"))," ",(INDIRECT("Q706")))</f>
        <v>0</v>
      </c>
      <c r="BS706" s="50" t="str">
        <f ca="1">IF(ISBLANK(INDIRECT("R706"))," ",(INDIRECT("R706")))</f>
        <v xml:space="preserve"> </v>
      </c>
      <c r="BT706" s="50" t="str">
        <f ca="1">IF(ISBLANK(INDIRECT("S706"))," ",(INDIRECT("S706")))</f>
        <v xml:space="preserve"> </v>
      </c>
      <c r="BU706" s="40"/>
    </row>
    <row r="707" spans="1:73" x14ac:dyDescent="0.25">
      <c r="A707" s="379">
        <v>702</v>
      </c>
      <c r="B707" s="226"/>
      <c r="C707" s="227"/>
      <c r="D707" s="226"/>
      <c r="E707" s="227"/>
      <c r="F707" s="226"/>
      <c r="G707" s="226"/>
      <c r="H707" s="226"/>
      <c r="I707" s="226"/>
      <c r="J707" s="226"/>
      <c r="K707" s="226"/>
      <c r="L707" s="226"/>
      <c r="M707" s="226"/>
      <c r="N707" s="226"/>
      <c r="O707" s="235"/>
      <c r="P707" s="235"/>
      <c r="Q707" s="150">
        <f t="shared" si="23"/>
        <v>0</v>
      </c>
      <c r="R707" s="147"/>
      <c r="S707" s="226"/>
      <c r="BA707" s="50">
        <f ca="1">IF(ISBLANK(INDIRECT("A707"))," ",(INDIRECT("A707")))</f>
        <v>702</v>
      </c>
      <c r="BB707" s="50" t="str">
        <f ca="1">IF(ISBLANK(INDIRECT("B707"))," ",(INDIRECT("B707")))</f>
        <v xml:space="preserve"> </v>
      </c>
      <c r="BC707" s="50" t="str">
        <f ca="1">IF(ISBLANK(INDIRECT("C707"))," ",(INDIRECT("C707")))</f>
        <v xml:space="preserve"> </v>
      </c>
      <c r="BD707" s="50" t="str">
        <f ca="1">IF(ISBLANK(INDIRECT("D707"))," ",(INDIRECT("D707")))</f>
        <v xml:space="preserve"> </v>
      </c>
      <c r="BE707" s="50" t="str">
        <f ca="1">IF(ISBLANK(INDIRECT("E707"))," ",(INDIRECT("E707")))</f>
        <v xml:space="preserve"> </v>
      </c>
      <c r="BF707" s="50" t="str">
        <f ca="1">IF(ISBLANK(INDIRECT("F707"))," ",(INDIRECT("F707")))</f>
        <v xml:space="preserve"> </v>
      </c>
      <c r="BG707" s="50" t="str">
        <f ca="1">IF(ISBLANK(INDIRECT("G707"))," ",(INDIRECT("G707")))</f>
        <v xml:space="preserve"> </v>
      </c>
      <c r="BH707" s="50" t="str">
        <f ca="1">IF(ISBLANK(INDIRECT("H707"))," ",(INDIRECT("H707")))</f>
        <v xml:space="preserve"> </v>
      </c>
      <c r="BI707" s="50" t="str">
        <f ca="1">IF(ISBLANK(INDIRECT("I707"))," ",(INDIRECT("I707")))</f>
        <v xml:space="preserve"> </v>
      </c>
      <c r="BJ707" s="50" t="str">
        <f ca="1">IF(ISBLANK(INDIRECT("J707"))," ",(INDIRECT("J707")))</f>
        <v xml:space="preserve"> </v>
      </c>
      <c r="BK707" s="50" t="str">
        <f ca="1">IF(ISBLANK(INDIRECT("K707"))," ",(INDIRECT("K707")))</f>
        <v xml:space="preserve"> </v>
      </c>
      <c r="BL707" s="50" t="str">
        <f ca="1">IF(ISBLANK(INDIRECT("L707"))," ",(INDIRECT("L707")))</f>
        <v xml:space="preserve"> </v>
      </c>
      <c r="BM707" s="50" t="str">
        <f ca="1">IF(ISBLANK(INDIRECT("M707"))," ",(INDIRECT("M707")))</f>
        <v xml:space="preserve"> </v>
      </c>
      <c r="BN707" s="50" t="str">
        <f ca="1">IF(ISBLANK(INDIRECT("N707"))," ",(INDIRECT("N707")))</f>
        <v xml:space="preserve"> </v>
      </c>
      <c r="BO707" s="40" t="str">
        <f t="shared" ca="1" si="22"/>
        <v xml:space="preserve"> </v>
      </c>
      <c r="BP707" s="50" t="str">
        <f ca="1">IF(ISBLANK(INDIRECT("O707"))," ",(INDIRECT("O707")))</f>
        <v xml:space="preserve"> </v>
      </c>
      <c r="BQ707" s="50" t="str">
        <f ca="1">IF(ISBLANK(INDIRECT("P707"))," ",(INDIRECT("P707")))</f>
        <v xml:space="preserve"> </v>
      </c>
      <c r="BR707" s="50">
        <f ca="1">IF(ISBLANK(INDIRECT("Q707"))," ",(INDIRECT("Q707")))</f>
        <v>0</v>
      </c>
      <c r="BS707" s="50" t="str">
        <f ca="1">IF(ISBLANK(INDIRECT("R707"))," ",(INDIRECT("R707")))</f>
        <v xml:space="preserve"> </v>
      </c>
      <c r="BT707" s="50" t="str">
        <f ca="1">IF(ISBLANK(INDIRECT("S707"))," ",(INDIRECT("S707")))</f>
        <v xml:space="preserve"> </v>
      </c>
      <c r="BU707" s="40"/>
    </row>
    <row r="708" spans="1:73" x14ac:dyDescent="0.25">
      <c r="A708" s="379">
        <v>703</v>
      </c>
      <c r="B708" s="226"/>
      <c r="C708" s="227"/>
      <c r="D708" s="226"/>
      <c r="E708" s="227"/>
      <c r="F708" s="226"/>
      <c r="G708" s="226"/>
      <c r="H708" s="226"/>
      <c r="I708" s="226"/>
      <c r="J708" s="226"/>
      <c r="K708" s="226"/>
      <c r="L708" s="226"/>
      <c r="M708" s="226"/>
      <c r="N708" s="226"/>
      <c r="O708" s="235"/>
      <c r="P708" s="235"/>
      <c r="Q708" s="150">
        <f t="shared" si="23"/>
        <v>0</v>
      </c>
      <c r="R708" s="147"/>
      <c r="S708" s="226"/>
      <c r="BA708" s="50">
        <f ca="1">IF(ISBLANK(INDIRECT("A708"))," ",(INDIRECT("A708")))</f>
        <v>703</v>
      </c>
      <c r="BB708" s="50" t="str">
        <f ca="1">IF(ISBLANK(INDIRECT("B708"))," ",(INDIRECT("B708")))</f>
        <v xml:space="preserve"> </v>
      </c>
      <c r="BC708" s="50" t="str">
        <f ca="1">IF(ISBLANK(INDIRECT("C708"))," ",(INDIRECT("C708")))</f>
        <v xml:space="preserve"> </v>
      </c>
      <c r="BD708" s="50" t="str">
        <f ca="1">IF(ISBLANK(INDIRECT("D708"))," ",(INDIRECT("D708")))</f>
        <v xml:space="preserve"> </v>
      </c>
      <c r="BE708" s="50" t="str">
        <f ca="1">IF(ISBLANK(INDIRECT("E708"))," ",(INDIRECT("E708")))</f>
        <v xml:space="preserve"> </v>
      </c>
      <c r="BF708" s="50" t="str">
        <f ca="1">IF(ISBLANK(INDIRECT("F708"))," ",(INDIRECT("F708")))</f>
        <v xml:space="preserve"> </v>
      </c>
      <c r="BG708" s="50" t="str">
        <f ca="1">IF(ISBLANK(INDIRECT("G708"))," ",(INDIRECT("G708")))</f>
        <v xml:space="preserve"> </v>
      </c>
      <c r="BH708" s="50" t="str">
        <f ca="1">IF(ISBLANK(INDIRECT("H708"))," ",(INDIRECT("H708")))</f>
        <v xml:space="preserve"> </v>
      </c>
      <c r="BI708" s="50" t="str">
        <f ca="1">IF(ISBLANK(INDIRECT("I708"))," ",(INDIRECT("I708")))</f>
        <v xml:space="preserve"> </v>
      </c>
      <c r="BJ708" s="50" t="str">
        <f ca="1">IF(ISBLANK(INDIRECT("J708"))," ",(INDIRECT("J708")))</f>
        <v xml:space="preserve"> </v>
      </c>
      <c r="BK708" s="50" t="str">
        <f ca="1">IF(ISBLANK(INDIRECT("K708"))," ",(INDIRECT("K708")))</f>
        <v xml:space="preserve"> </v>
      </c>
      <c r="BL708" s="50" t="str">
        <f ca="1">IF(ISBLANK(INDIRECT("L708"))," ",(INDIRECT("L708")))</f>
        <v xml:space="preserve"> </v>
      </c>
      <c r="BM708" s="50" t="str">
        <f ca="1">IF(ISBLANK(INDIRECT("M708"))," ",(INDIRECT("M708")))</f>
        <v xml:space="preserve"> </v>
      </c>
      <c r="BN708" s="50" t="str">
        <f ca="1">IF(ISBLANK(INDIRECT("N708"))," ",(INDIRECT("N708")))</f>
        <v xml:space="preserve"> </v>
      </c>
      <c r="BO708" s="40" t="str">
        <f t="shared" ca="1" si="22"/>
        <v xml:space="preserve"> </v>
      </c>
      <c r="BP708" s="50" t="str">
        <f ca="1">IF(ISBLANK(INDIRECT("O708"))," ",(INDIRECT("O708")))</f>
        <v xml:space="preserve"> </v>
      </c>
      <c r="BQ708" s="50" t="str">
        <f ca="1">IF(ISBLANK(INDIRECT("P708"))," ",(INDIRECT("P708")))</f>
        <v xml:space="preserve"> </v>
      </c>
      <c r="BR708" s="50">
        <f ca="1">IF(ISBLANK(INDIRECT("Q708"))," ",(INDIRECT("Q708")))</f>
        <v>0</v>
      </c>
      <c r="BS708" s="50" t="str">
        <f ca="1">IF(ISBLANK(INDIRECT("R708"))," ",(INDIRECT("R708")))</f>
        <v xml:space="preserve"> </v>
      </c>
      <c r="BT708" s="50" t="str">
        <f ca="1">IF(ISBLANK(INDIRECT("S708"))," ",(INDIRECT("S708")))</f>
        <v xml:space="preserve"> </v>
      </c>
      <c r="BU708" s="40"/>
    </row>
    <row r="709" spans="1:73" x14ac:dyDescent="0.25">
      <c r="A709" s="379">
        <v>704</v>
      </c>
      <c r="B709" s="226"/>
      <c r="C709" s="227"/>
      <c r="D709" s="226"/>
      <c r="E709" s="227"/>
      <c r="F709" s="226"/>
      <c r="G709" s="226"/>
      <c r="H709" s="226"/>
      <c r="I709" s="226"/>
      <c r="J709" s="226"/>
      <c r="K709" s="226"/>
      <c r="L709" s="226"/>
      <c r="M709" s="226"/>
      <c r="N709" s="226"/>
      <c r="O709" s="235"/>
      <c r="P709" s="235"/>
      <c r="Q709" s="150">
        <f t="shared" si="23"/>
        <v>0</v>
      </c>
      <c r="R709" s="147"/>
      <c r="S709" s="226"/>
      <c r="BA709" s="50">
        <f ca="1">IF(ISBLANK(INDIRECT("A709"))," ",(INDIRECT("A709")))</f>
        <v>704</v>
      </c>
      <c r="BB709" s="50" t="str">
        <f ca="1">IF(ISBLANK(INDIRECT("B709"))," ",(INDIRECT("B709")))</f>
        <v xml:space="preserve"> </v>
      </c>
      <c r="BC709" s="50" t="str">
        <f ca="1">IF(ISBLANK(INDIRECT("C709"))," ",(INDIRECT("C709")))</f>
        <v xml:space="preserve"> </v>
      </c>
      <c r="BD709" s="50" t="str">
        <f ca="1">IF(ISBLANK(INDIRECT("D709"))," ",(INDIRECT("D709")))</f>
        <v xml:space="preserve"> </v>
      </c>
      <c r="BE709" s="50" t="str">
        <f ca="1">IF(ISBLANK(INDIRECT("E709"))," ",(INDIRECT("E709")))</f>
        <v xml:space="preserve"> </v>
      </c>
      <c r="BF709" s="50" t="str">
        <f ca="1">IF(ISBLANK(INDIRECT("F709"))," ",(INDIRECT("F709")))</f>
        <v xml:space="preserve"> </v>
      </c>
      <c r="BG709" s="50" t="str">
        <f ca="1">IF(ISBLANK(INDIRECT("G709"))," ",(INDIRECT("G709")))</f>
        <v xml:space="preserve"> </v>
      </c>
      <c r="BH709" s="50" t="str">
        <f ca="1">IF(ISBLANK(INDIRECT("H709"))," ",(INDIRECT("H709")))</f>
        <v xml:space="preserve"> </v>
      </c>
      <c r="BI709" s="50" t="str">
        <f ca="1">IF(ISBLANK(INDIRECT("I709"))," ",(INDIRECT("I709")))</f>
        <v xml:space="preserve"> </v>
      </c>
      <c r="BJ709" s="50" t="str">
        <f ca="1">IF(ISBLANK(INDIRECT("J709"))," ",(INDIRECT("J709")))</f>
        <v xml:space="preserve"> </v>
      </c>
      <c r="BK709" s="50" t="str">
        <f ca="1">IF(ISBLANK(INDIRECT("K709"))," ",(INDIRECT("K709")))</f>
        <v xml:space="preserve"> </v>
      </c>
      <c r="BL709" s="50" t="str">
        <f ca="1">IF(ISBLANK(INDIRECT("L709"))," ",(INDIRECT("L709")))</f>
        <v xml:space="preserve"> </v>
      </c>
      <c r="BM709" s="50" t="str">
        <f ca="1">IF(ISBLANK(INDIRECT("M709"))," ",(INDIRECT("M709")))</f>
        <v xml:space="preserve"> </v>
      </c>
      <c r="BN709" s="50" t="str">
        <f ca="1">IF(ISBLANK(INDIRECT("N709"))," ",(INDIRECT("N709")))</f>
        <v xml:space="preserve"> </v>
      </c>
      <c r="BO709" s="40" t="str">
        <f t="shared" ca="1" si="22"/>
        <v xml:space="preserve"> </v>
      </c>
      <c r="BP709" s="50" t="str">
        <f ca="1">IF(ISBLANK(INDIRECT("O709"))," ",(INDIRECT("O709")))</f>
        <v xml:space="preserve"> </v>
      </c>
      <c r="BQ709" s="50" t="str">
        <f ca="1">IF(ISBLANK(INDIRECT("P709"))," ",(INDIRECT("P709")))</f>
        <v xml:space="preserve"> </v>
      </c>
      <c r="BR709" s="50">
        <f ca="1">IF(ISBLANK(INDIRECT("Q709"))," ",(INDIRECT("Q709")))</f>
        <v>0</v>
      </c>
      <c r="BS709" s="50" t="str">
        <f ca="1">IF(ISBLANK(INDIRECT("R709"))," ",(INDIRECT("R709")))</f>
        <v xml:space="preserve"> </v>
      </c>
      <c r="BT709" s="50" t="str">
        <f ca="1">IF(ISBLANK(INDIRECT("S709"))," ",(INDIRECT("S709")))</f>
        <v xml:space="preserve"> </v>
      </c>
      <c r="BU709" s="40"/>
    </row>
    <row r="710" spans="1:73" x14ac:dyDescent="0.25">
      <c r="A710" s="379">
        <v>705</v>
      </c>
      <c r="B710" s="226"/>
      <c r="C710" s="227"/>
      <c r="D710" s="226"/>
      <c r="E710" s="227"/>
      <c r="F710" s="226"/>
      <c r="G710" s="226"/>
      <c r="H710" s="226"/>
      <c r="I710" s="226"/>
      <c r="J710" s="226"/>
      <c r="K710" s="226"/>
      <c r="L710" s="226"/>
      <c r="M710" s="226"/>
      <c r="N710" s="226"/>
      <c r="O710" s="235"/>
      <c r="P710" s="235"/>
      <c r="Q710" s="150">
        <f t="shared" si="23"/>
        <v>0</v>
      </c>
      <c r="R710" s="147"/>
      <c r="S710" s="226"/>
      <c r="BA710" s="50">
        <f ca="1">IF(ISBLANK(INDIRECT("A710"))," ",(INDIRECT("A710")))</f>
        <v>705</v>
      </c>
      <c r="BB710" s="50" t="str">
        <f ca="1">IF(ISBLANK(INDIRECT("B710"))," ",(INDIRECT("B710")))</f>
        <v xml:space="preserve"> </v>
      </c>
      <c r="BC710" s="50" t="str">
        <f ca="1">IF(ISBLANK(INDIRECT("C710"))," ",(INDIRECT("C710")))</f>
        <v xml:space="preserve"> </v>
      </c>
      <c r="BD710" s="50" t="str">
        <f ca="1">IF(ISBLANK(INDIRECT("D710"))," ",(INDIRECT("D710")))</f>
        <v xml:space="preserve"> </v>
      </c>
      <c r="BE710" s="50" t="str">
        <f ca="1">IF(ISBLANK(INDIRECT("E710"))," ",(INDIRECT("E710")))</f>
        <v xml:space="preserve"> </v>
      </c>
      <c r="BF710" s="50" t="str">
        <f ca="1">IF(ISBLANK(INDIRECT("F710"))," ",(INDIRECT("F710")))</f>
        <v xml:space="preserve"> </v>
      </c>
      <c r="BG710" s="50" t="str">
        <f ca="1">IF(ISBLANK(INDIRECT("G710"))," ",(INDIRECT("G710")))</f>
        <v xml:space="preserve"> </v>
      </c>
      <c r="BH710" s="50" t="str">
        <f ca="1">IF(ISBLANK(INDIRECT("H710"))," ",(INDIRECT("H710")))</f>
        <v xml:space="preserve"> </v>
      </c>
      <c r="BI710" s="50" t="str">
        <f ca="1">IF(ISBLANK(INDIRECT("I710"))," ",(INDIRECT("I710")))</f>
        <v xml:space="preserve"> </v>
      </c>
      <c r="BJ710" s="50" t="str">
        <f ca="1">IF(ISBLANK(INDIRECT("J710"))," ",(INDIRECT("J710")))</f>
        <v xml:space="preserve"> </v>
      </c>
      <c r="BK710" s="50" t="str">
        <f ca="1">IF(ISBLANK(INDIRECT("K710"))," ",(INDIRECT("K710")))</f>
        <v xml:space="preserve"> </v>
      </c>
      <c r="BL710" s="50" t="str">
        <f ca="1">IF(ISBLANK(INDIRECT("L710"))," ",(INDIRECT("L710")))</f>
        <v xml:space="preserve"> </v>
      </c>
      <c r="BM710" s="50" t="str">
        <f ca="1">IF(ISBLANK(INDIRECT("M710"))," ",(INDIRECT("M710")))</f>
        <v xml:space="preserve"> </v>
      </c>
      <c r="BN710" s="50" t="str">
        <f ca="1">IF(ISBLANK(INDIRECT("N710"))," ",(INDIRECT("N710")))</f>
        <v xml:space="preserve"> </v>
      </c>
      <c r="BO710" s="40" t="str">
        <f t="shared" ref="BO710:BO773" ca="1" si="24">IF((CONCATENATE(BD710,", ",BE710,", ",BF710," ,",BG710," , ",BH710," ",BI710,", ",BJ710,"  ",BK710,", bldg ",BL710,", apt ",BM710," (",BN710,")"))=$BO$5," ",IF((CONCATENATE(BD710,", ",BE710,", ",BF710," ,",BG710," , ",BH710," ",BI710,", ",BJ710,"  ",BK710,", bldg ",BL710,", apt ",BM710," (",BN710,")"))=$BO$3," ",IF((CONCATENATE(BD710,", ",BE710,", ",BF710," ,",BG710," , ",BH710," ",BI710,", ",BJ710,"  ",BK710,", bldg ",BL710,", apt ",BM710," (",BN710,")"))=$BO$4,"-",CONCATENATE(BD710,", ",BE710,", ",BF710," ,",BG710," , ",BH710," ",BI710,", ",BJ710,"  ",BK710,", bldg ",BL710,", apt ",BM710," (",BN710,")"))))</f>
        <v xml:space="preserve"> </v>
      </c>
      <c r="BP710" s="50" t="str">
        <f ca="1">IF(ISBLANK(INDIRECT("O710"))," ",(INDIRECT("O710")))</f>
        <v xml:space="preserve"> </v>
      </c>
      <c r="BQ710" s="50" t="str">
        <f ca="1">IF(ISBLANK(INDIRECT("P710"))," ",(INDIRECT("P710")))</f>
        <v xml:space="preserve"> </v>
      </c>
      <c r="BR710" s="50">
        <f ca="1">IF(ISBLANK(INDIRECT("Q710"))," ",(INDIRECT("Q710")))</f>
        <v>0</v>
      </c>
      <c r="BS710" s="50" t="str">
        <f ca="1">IF(ISBLANK(INDIRECT("R710"))," ",(INDIRECT("R710")))</f>
        <v xml:space="preserve"> </v>
      </c>
      <c r="BT710" s="50" t="str">
        <f ca="1">IF(ISBLANK(INDIRECT("S710"))," ",(INDIRECT("S710")))</f>
        <v xml:space="preserve"> </v>
      </c>
      <c r="BU710" s="40"/>
    </row>
    <row r="711" spans="1:73" x14ac:dyDescent="0.25">
      <c r="A711" s="379">
        <v>706</v>
      </c>
      <c r="B711" s="226"/>
      <c r="C711" s="227"/>
      <c r="D711" s="226"/>
      <c r="E711" s="227"/>
      <c r="F711" s="226"/>
      <c r="G711" s="226"/>
      <c r="H711" s="226"/>
      <c r="I711" s="226"/>
      <c r="J711" s="226"/>
      <c r="K711" s="226"/>
      <c r="L711" s="226"/>
      <c r="M711" s="226"/>
      <c r="N711" s="226"/>
      <c r="O711" s="235"/>
      <c r="P711" s="235"/>
      <c r="Q711" s="150">
        <f t="shared" si="23"/>
        <v>0</v>
      </c>
      <c r="R711" s="147"/>
      <c r="S711" s="226"/>
      <c r="BA711" s="50">
        <f ca="1">IF(ISBLANK(INDIRECT("A711"))," ",(INDIRECT("A711")))</f>
        <v>706</v>
      </c>
      <c r="BB711" s="50" t="str">
        <f ca="1">IF(ISBLANK(INDIRECT("B711"))," ",(INDIRECT("B711")))</f>
        <v xml:space="preserve"> </v>
      </c>
      <c r="BC711" s="50" t="str">
        <f ca="1">IF(ISBLANK(INDIRECT("C711"))," ",(INDIRECT("C711")))</f>
        <v xml:space="preserve"> </v>
      </c>
      <c r="BD711" s="50" t="str">
        <f ca="1">IF(ISBLANK(INDIRECT("D711"))," ",(INDIRECT("D711")))</f>
        <v xml:space="preserve"> </v>
      </c>
      <c r="BE711" s="50" t="str">
        <f ca="1">IF(ISBLANK(INDIRECT("E711"))," ",(INDIRECT("E711")))</f>
        <v xml:space="preserve"> </v>
      </c>
      <c r="BF711" s="50" t="str">
        <f ca="1">IF(ISBLANK(INDIRECT("F711"))," ",(INDIRECT("F711")))</f>
        <v xml:space="preserve"> </v>
      </c>
      <c r="BG711" s="50" t="str">
        <f ca="1">IF(ISBLANK(INDIRECT("G711"))," ",(INDIRECT("G711")))</f>
        <v xml:space="preserve"> </v>
      </c>
      <c r="BH711" s="50" t="str">
        <f ca="1">IF(ISBLANK(INDIRECT("H711"))," ",(INDIRECT("H711")))</f>
        <v xml:space="preserve"> </v>
      </c>
      <c r="BI711" s="50" t="str">
        <f ca="1">IF(ISBLANK(INDIRECT("I711"))," ",(INDIRECT("I711")))</f>
        <v xml:space="preserve"> </v>
      </c>
      <c r="BJ711" s="50" t="str">
        <f ca="1">IF(ISBLANK(INDIRECT("J711"))," ",(INDIRECT("J711")))</f>
        <v xml:space="preserve"> </v>
      </c>
      <c r="BK711" s="50" t="str">
        <f ca="1">IF(ISBLANK(INDIRECT("K711"))," ",(INDIRECT("K711")))</f>
        <v xml:space="preserve"> </v>
      </c>
      <c r="BL711" s="50" t="str">
        <f ca="1">IF(ISBLANK(INDIRECT("L711"))," ",(INDIRECT("L711")))</f>
        <v xml:space="preserve"> </v>
      </c>
      <c r="BM711" s="50" t="str">
        <f ca="1">IF(ISBLANK(INDIRECT("M711"))," ",(INDIRECT("M711")))</f>
        <v xml:space="preserve"> </v>
      </c>
      <c r="BN711" s="50" t="str">
        <f ca="1">IF(ISBLANK(INDIRECT("N711"))," ",(INDIRECT("N711")))</f>
        <v xml:space="preserve"> </v>
      </c>
      <c r="BO711" s="40" t="str">
        <f t="shared" ca="1" si="24"/>
        <v xml:space="preserve"> </v>
      </c>
      <c r="BP711" s="50" t="str">
        <f ca="1">IF(ISBLANK(INDIRECT("O711"))," ",(INDIRECT("O711")))</f>
        <v xml:space="preserve"> </v>
      </c>
      <c r="BQ711" s="50" t="str">
        <f ca="1">IF(ISBLANK(INDIRECT("P711"))," ",(INDIRECT("P711")))</f>
        <v xml:space="preserve"> </v>
      </c>
      <c r="BR711" s="50">
        <f ca="1">IF(ISBLANK(INDIRECT("Q711"))," ",(INDIRECT("Q711")))</f>
        <v>0</v>
      </c>
      <c r="BS711" s="50" t="str">
        <f ca="1">IF(ISBLANK(INDIRECT("R711"))," ",(INDIRECT("R711")))</f>
        <v xml:space="preserve"> </v>
      </c>
      <c r="BT711" s="50" t="str">
        <f ca="1">IF(ISBLANK(INDIRECT("S711"))," ",(INDIRECT("S711")))</f>
        <v xml:space="preserve"> </v>
      </c>
      <c r="BU711" s="40"/>
    </row>
    <row r="712" spans="1:73" x14ac:dyDescent="0.25">
      <c r="A712" s="379">
        <v>707</v>
      </c>
      <c r="B712" s="226"/>
      <c r="C712" s="227"/>
      <c r="D712" s="226"/>
      <c r="E712" s="227"/>
      <c r="F712" s="226"/>
      <c r="G712" s="226"/>
      <c r="H712" s="226"/>
      <c r="I712" s="226"/>
      <c r="J712" s="226"/>
      <c r="K712" s="226"/>
      <c r="L712" s="226"/>
      <c r="M712" s="226"/>
      <c r="N712" s="226"/>
      <c r="O712" s="235"/>
      <c r="P712" s="235"/>
      <c r="Q712" s="150">
        <f t="shared" ref="Q712:Q775" si="25">P712+O712</f>
        <v>0</v>
      </c>
      <c r="R712" s="147"/>
      <c r="S712" s="226"/>
      <c r="BA712" s="50">
        <f ca="1">IF(ISBLANK(INDIRECT("A712"))," ",(INDIRECT("A712")))</f>
        <v>707</v>
      </c>
      <c r="BB712" s="50" t="str">
        <f ca="1">IF(ISBLANK(INDIRECT("B712"))," ",(INDIRECT("B712")))</f>
        <v xml:space="preserve"> </v>
      </c>
      <c r="BC712" s="50" t="str">
        <f ca="1">IF(ISBLANK(INDIRECT("C712"))," ",(INDIRECT("C712")))</f>
        <v xml:space="preserve"> </v>
      </c>
      <c r="BD712" s="50" t="str">
        <f ca="1">IF(ISBLANK(INDIRECT("D712"))," ",(INDIRECT("D712")))</f>
        <v xml:space="preserve"> </v>
      </c>
      <c r="BE712" s="50" t="str">
        <f ca="1">IF(ISBLANK(INDIRECT("E712"))," ",(INDIRECT("E712")))</f>
        <v xml:space="preserve"> </v>
      </c>
      <c r="BF712" s="50" t="str">
        <f ca="1">IF(ISBLANK(INDIRECT("F712"))," ",(INDIRECT("F712")))</f>
        <v xml:space="preserve"> </v>
      </c>
      <c r="BG712" s="50" t="str">
        <f ca="1">IF(ISBLANK(INDIRECT("G712"))," ",(INDIRECT("G712")))</f>
        <v xml:space="preserve"> </v>
      </c>
      <c r="BH712" s="50" t="str">
        <f ca="1">IF(ISBLANK(INDIRECT("H712"))," ",(INDIRECT("H712")))</f>
        <v xml:space="preserve"> </v>
      </c>
      <c r="BI712" s="50" t="str">
        <f ca="1">IF(ISBLANK(INDIRECT("I712"))," ",(INDIRECT("I712")))</f>
        <v xml:space="preserve"> </v>
      </c>
      <c r="BJ712" s="50" t="str">
        <f ca="1">IF(ISBLANK(INDIRECT("J712"))," ",(INDIRECT("J712")))</f>
        <v xml:space="preserve"> </v>
      </c>
      <c r="BK712" s="50" t="str">
        <f ca="1">IF(ISBLANK(INDIRECT("K712"))," ",(INDIRECT("K712")))</f>
        <v xml:space="preserve"> </v>
      </c>
      <c r="BL712" s="50" t="str">
        <f ca="1">IF(ISBLANK(INDIRECT("L712"))," ",(INDIRECT("L712")))</f>
        <v xml:space="preserve"> </v>
      </c>
      <c r="BM712" s="50" t="str">
        <f ca="1">IF(ISBLANK(INDIRECT("M712"))," ",(INDIRECT("M712")))</f>
        <v xml:space="preserve"> </v>
      </c>
      <c r="BN712" s="50" t="str">
        <f ca="1">IF(ISBLANK(INDIRECT("N712"))," ",(INDIRECT("N712")))</f>
        <v xml:space="preserve"> </v>
      </c>
      <c r="BO712" s="40" t="str">
        <f t="shared" ca="1" si="24"/>
        <v xml:space="preserve"> </v>
      </c>
      <c r="BP712" s="50" t="str">
        <f ca="1">IF(ISBLANK(INDIRECT("O712"))," ",(INDIRECT("O712")))</f>
        <v xml:space="preserve"> </v>
      </c>
      <c r="BQ712" s="50" t="str">
        <f ca="1">IF(ISBLANK(INDIRECT("P712"))," ",(INDIRECT("P712")))</f>
        <v xml:space="preserve"> </v>
      </c>
      <c r="BR712" s="50">
        <f ca="1">IF(ISBLANK(INDIRECT("Q712"))," ",(INDIRECT("Q712")))</f>
        <v>0</v>
      </c>
      <c r="BS712" s="50" t="str">
        <f ca="1">IF(ISBLANK(INDIRECT("R712"))," ",(INDIRECT("R712")))</f>
        <v xml:space="preserve"> </v>
      </c>
      <c r="BT712" s="50" t="str">
        <f ca="1">IF(ISBLANK(INDIRECT("S712"))," ",(INDIRECT("S712")))</f>
        <v xml:space="preserve"> </v>
      </c>
      <c r="BU712" s="40"/>
    </row>
    <row r="713" spans="1:73" x14ac:dyDescent="0.25">
      <c r="A713" s="379">
        <v>708</v>
      </c>
      <c r="B713" s="226"/>
      <c r="C713" s="227"/>
      <c r="D713" s="226"/>
      <c r="E713" s="227"/>
      <c r="F713" s="226"/>
      <c r="G713" s="226"/>
      <c r="H713" s="226"/>
      <c r="I713" s="226"/>
      <c r="J713" s="226"/>
      <c r="K713" s="226"/>
      <c r="L713" s="226"/>
      <c r="M713" s="226"/>
      <c r="N713" s="226"/>
      <c r="O713" s="235"/>
      <c r="P713" s="235"/>
      <c r="Q713" s="150">
        <f t="shared" si="25"/>
        <v>0</v>
      </c>
      <c r="R713" s="147"/>
      <c r="S713" s="226"/>
      <c r="BA713" s="50">
        <f ca="1">IF(ISBLANK(INDIRECT("A713"))," ",(INDIRECT("A713")))</f>
        <v>708</v>
      </c>
      <c r="BB713" s="50" t="str">
        <f ca="1">IF(ISBLANK(INDIRECT("B713"))," ",(INDIRECT("B713")))</f>
        <v xml:space="preserve"> </v>
      </c>
      <c r="BC713" s="50" t="str">
        <f ca="1">IF(ISBLANK(INDIRECT("C713"))," ",(INDIRECT("C713")))</f>
        <v xml:space="preserve"> </v>
      </c>
      <c r="BD713" s="50" t="str">
        <f ca="1">IF(ISBLANK(INDIRECT("D713"))," ",(INDIRECT("D713")))</f>
        <v xml:space="preserve"> </v>
      </c>
      <c r="BE713" s="50" t="str">
        <f ca="1">IF(ISBLANK(INDIRECT("E713"))," ",(INDIRECT("E713")))</f>
        <v xml:space="preserve"> </v>
      </c>
      <c r="BF713" s="50" t="str">
        <f ca="1">IF(ISBLANK(INDIRECT("F713"))," ",(INDIRECT("F713")))</f>
        <v xml:space="preserve"> </v>
      </c>
      <c r="BG713" s="50" t="str">
        <f ca="1">IF(ISBLANK(INDIRECT("G713"))," ",(INDIRECT("G713")))</f>
        <v xml:space="preserve"> </v>
      </c>
      <c r="BH713" s="50" t="str">
        <f ca="1">IF(ISBLANK(INDIRECT("H713"))," ",(INDIRECT("H713")))</f>
        <v xml:space="preserve"> </v>
      </c>
      <c r="BI713" s="50" t="str">
        <f ca="1">IF(ISBLANK(INDIRECT("I713"))," ",(INDIRECT("I713")))</f>
        <v xml:space="preserve"> </v>
      </c>
      <c r="BJ713" s="50" t="str">
        <f ca="1">IF(ISBLANK(INDIRECT("J713"))," ",(INDIRECT("J713")))</f>
        <v xml:space="preserve"> </v>
      </c>
      <c r="BK713" s="50" t="str">
        <f ca="1">IF(ISBLANK(INDIRECT("K713"))," ",(INDIRECT("K713")))</f>
        <v xml:space="preserve"> </v>
      </c>
      <c r="BL713" s="50" t="str">
        <f ca="1">IF(ISBLANK(INDIRECT("L713"))," ",(INDIRECT("L713")))</f>
        <v xml:space="preserve"> </v>
      </c>
      <c r="BM713" s="50" t="str">
        <f ca="1">IF(ISBLANK(INDIRECT("M713"))," ",(INDIRECT("M713")))</f>
        <v xml:space="preserve"> </v>
      </c>
      <c r="BN713" s="50" t="str">
        <f ca="1">IF(ISBLANK(INDIRECT("N713"))," ",(INDIRECT("N713")))</f>
        <v xml:space="preserve"> </v>
      </c>
      <c r="BO713" s="40" t="str">
        <f t="shared" ca="1" si="24"/>
        <v xml:space="preserve"> </v>
      </c>
      <c r="BP713" s="50" t="str">
        <f ca="1">IF(ISBLANK(INDIRECT("O713"))," ",(INDIRECT("O713")))</f>
        <v xml:space="preserve"> </v>
      </c>
      <c r="BQ713" s="50" t="str">
        <f ca="1">IF(ISBLANK(INDIRECT("P713"))," ",(INDIRECT("P713")))</f>
        <v xml:space="preserve"> </v>
      </c>
      <c r="BR713" s="50">
        <f ca="1">IF(ISBLANK(INDIRECT("Q713"))," ",(INDIRECT("Q713")))</f>
        <v>0</v>
      </c>
      <c r="BS713" s="50" t="str">
        <f ca="1">IF(ISBLANK(INDIRECT("R713"))," ",(INDIRECT("R713")))</f>
        <v xml:space="preserve"> </v>
      </c>
      <c r="BT713" s="50" t="str">
        <f ca="1">IF(ISBLANK(INDIRECT("S713"))," ",(INDIRECT("S713")))</f>
        <v xml:space="preserve"> </v>
      </c>
      <c r="BU713" s="40"/>
    </row>
    <row r="714" spans="1:73" x14ac:dyDescent="0.25">
      <c r="A714" s="379">
        <v>709</v>
      </c>
      <c r="B714" s="226"/>
      <c r="C714" s="227"/>
      <c r="D714" s="226"/>
      <c r="E714" s="227"/>
      <c r="F714" s="226"/>
      <c r="G714" s="226"/>
      <c r="H714" s="226"/>
      <c r="I714" s="226"/>
      <c r="J714" s="226"/>
      <c r="K714" s="226"/>
      <c r="L714" s="226"/>
      <c r="M714" s="226"/>
      <c r="N714" s="226"/>
      <c r="O714" s="235"/>
      <c r="P714" s="235"/>
      <c r="Q714" s="150">
        <f t="shared" si="25"/>
        <v>0</v>
      </c>
      <c r="R714" s="147"/>
      <c r="S714" s="226"/>
      <c r="BA714" s="50">
        <f ca="1">IF(ISBLANK(INDIRECT("A714"))," ",(INDIRECT("A714")))</f>
        <v>709</v>
      </c>
      <c r="BB714" s="50" t="str">
        <f ca="1">IF(ISBLANK(INDIRECT("B714"))," ",(INDIRECT("B714")))</f>
        <v xml:space="preserve"> </v>
      </c>
      <c r="BC714" s="50" t="str">
        <f ca="1">IF(ISBLANK(INDIRECT("C714"))," ",(INDIRECT("C714")))</f>
        <v xml:space="preserve"> </v>
      </c>
      <c r="BD714" s="50" t="str">
        <f ca="1">IF(ISBLANK(INDIRECT("D714"))," ",(INDIRECT("D714")))</f>
        <v xml:space="preserve"> </v>
      </c>
      <c r="BE714" s="50" t="str">
        <f ca="1">IF(ISBLANK(INDIRECT("E714"))," ",(INDIRECT("E714")))</f>
        <v xml:space="preserve"> </v>
      </c>
      <c r="BF714" s="50" t="str">
        <f ca="1">IF(ISBLANK(INDIRECT("F714"))," ",(INDIRECT("F714")))</f>
        <v xml:space="preserve"> </v>
      </c>
      <c r="BG714" s="50" t="str">
        <f ca="1">IF(ISBLANK(INDIRECT("G714"))," ",(INDIRECT("G714")))</f>
        <v xml:space="preserve"> </v>
      </c>
      <c r="BH714" s="50" t="str">
        <f ca="1">IF(ISBLANK(INDIRECT("H714"))," ",(INDIRECT("H714")))</f>
        <v xml:space="preserve"> </v>
      </c>
      <c r="BI714" s="50" t="str">
        <f ca="1">IF(ISBLANK(INDIRECT("I714"))," ",(INDIRECT("I714")))</f>
        <v xml:space="preserve"> </v>
      </c>
      <c r="BJ714" s="50" t="str">
        <f ca="1">IF(ISBLANK(INDIRECT("J714"))," ",(INDIRECT("J714")))</f>
        <v xml:space="preserve"> </v>
      </c>
      <c r="BK714" s="50" t="str">
        <f ca="1">IF(ISBLANK(INDIRECT("K714"))," ",(INDIRECT("K714")))</f>
        <v xml:space="preserve"> </v>
      </c>
      <c r="BL714" s="50" t="str">
        <f ca="1">IF(ISBLANK(INDIRECT("L714"))," ",(INDIRECT("L714")))</f>
        <v xml:space="preserve"> </v>
      </c>
      <c r="BM714" s="50" t="str">
        <f ca="1">IF(ISBLANK(INDIRECT("M714"))," ",(INDIRECT("M714")))</f>
        <v xml:space="preserve"> </v>
      </c>
      <c r="BN714" s="50" t="str">
        <f ca="1">IF(ISBLANK(INDIRECT("N714"))," ",(INDIRECT("N714")))</f>
        <v xml:space="preserve"> </v>
      </c>
      <c r="BO714" s="40" t="str">
        <f t="shared" ca="1" si="24"/>
        <v xml:space="preserve"> </v>
      </c>
      <c r="BP714" s="50" t="str">
        <f ca="1">IF(ISBLANK(INDIRECT("O714"))," ",(INDIRECT("O714")))</f>
        <v xml:space="preserve"> </v>
      </c>
      <c r="BQ714" s="50" t="str">
        <f ca="1">IF(ISBLANK(INDIRECT("P714"))," ",(INDIRECT("P714")))</f>
        <v xml:space="preserve"> </v>
      </c>
      <c r="BR714" s="50">
        <f ca="1">IF(ISBLANK(INDIRECT("Q714"))," ",(INDIRECT("Q714")))</f>
        <v>0</v>
      </c>
      <c r="BS714" s="50" t="str">
        <f ca="1">IF(ISBLANK(INDIRECT("R714"))," ",(INDIRECT("R714")))</f>
        <v xml:space="preserve"> </v>
      </c>
      <c r="BT714" s="50" t="str">
        <f ca="1">IF(ISBLANK(INDIRECT("S714"))," ",(INDIRECT("S714")))</f>
        <v xml:space="preserve"> </v>
      </c>
      <c r="BU714" s="40"/>
    </row>
    <row r="715" spans="1:73" x14ac:dyDescent="0.25">
      <c r="A715" s="379">
        <v>710</v>
      </c>
      <c r="B715" s="226"/>
      <c r="C715" s="227"/>
      <c r="D715" s="226"/>
      <c r="E715" s="227"/>
      <c r="F715" s="226"/>
      <c r="G715" s="226"/>
      <c r="H715" s="226"/>
      <c r="I715" s="226"/>
      <c r="J715" s="226"/>
      <c r="K715" s="226"/>
      <c r="L715" s="226"/>
      <c r="M715" s="226"/>
      <c r="N715" s="226"/>
      <c r="O715" s="235"/>
      <c r="P715" s="235"/>
      <c r="Q715" s="150">
        <f t="shared" si="25"/>
        <v>0</v>
      </c>
      <c r="R715" s="147"/>
      <c r="S715" s="226"/>
      <c r="BA715" s="50">
        <f ca="1">IF(ISBLANK(INDIRECT("A715"))," ",(INDIRECT("A715")))</f>
        <v>710</v>
      </c>
      <c r="BB715" s="50" t="str">
        <f ca="1">IF(ISBLANK(INDIRECT("B715"))," ",(INDIRECT("B715")))</f>
        <v xml:space="preserve"> </v>
      </c>
      <c r="BC715" s="50" t="str">
        <f ca="1">IF(ISBLANK(INDIRECT("C715"))," ",(INDIRECT("C715")))</f>
        <v xml:space="preserve"> </v>
      </c>
      <c r="BD715" s="50" t="str">
        <f ca="1">IF(ISBLANK(INDIRECT("D715"))," ",(INDIRECT("D715")))</f>
        <v xml:space="preserve"> </v>
      </c>
      <c r="BE715" s="50" t="str">
        <f ca="1">IF(ISBLANK(INDIRECT("E715"))," ",(INDIRECT("E715")))</f>
        <v xml:space="preserve"> </v>
      </c>
      <c r="BF715" s="50" t="str">
        <f ca="1">IF(ISBLANK(INDIRECT("F715"))," ",(INDIRECT("F715")))</f>
        <v xml:space="preserve"> </v>
      </c>
      <c r="BG715" s="50" t="str">
        <f ca="1">IF(ISBLANK(INDIRECT("G715"))," ",(INDIRECT("G715")))</f>
        <v xml:space="preserve"> </v>
      </c>
      <c r="BH715" s="50" t="str">
        <f ca="1">IF(ISBLANK(INDIRECT("H715"))," ",(INDIRECT("H715")))</f>
        <v xml:space="preserve"> </v>
      </c>
      <c r="BI715" s="50" t="str">
        <f ca="1">IF(ISBLANK(INDIRECT("I715"))," ",(INDIRECT("I715")))</f>
        <v xml:space="preserve"> </v>
      </c>
      <c r="BJ715" s="50" t="str">
        <f ca="1">IF(ISBLANK(INDIRECT("J715"))," ",(INDIRECT("J715")))</f>
        <v xml:space="preserve"> </v>
      </c>
      <c r="BK715" s="50" t="str">
        <f ca="1">IF(ISBLANK(INDIRECT("K715"))," ",(INDIRECT("K715")))</f>
        <v xml:space="preserve"> </v>
      </c>
      <c r="BL715" s="50" t="str">
        <f ca="1">IF(ISBLANK(INDIRECT("L715"))," ",(INDIRECT("L715")))</f>
        <v xml:space="preserve"> </v>
      </c>
      <c r="BM715" s="50" t="str">
        <f ca="1">IF(ISBLANK(INDIRECT("M715"))," ",(INDIRECT("M715")))</f>
        <v xml:space="preserve"> </v>
      </c>
      <c r="BN715" s="50" t="str">
        <f ca="1">IF(ISBLANK(INDIRECT("N715"))," ",(INDIRECT("N715")))</f>
        <v xml:space="preserve"> </v>
      </c>
      <c r="BO715" s="40" t="str">
        <f t="shared" ca="1" si="24"/>
        <v xml:space="preserve"> </v>
      </c>
      <c r="BP715" s="50" t="str">
        <f ca="1">IF(ISBLANK(INDIRECT("O715"))," ",(INDIRECT("O715")))</f>
        <v xml:space="preserve"> </v>
      </c>
      <c r="BQ715" s="50" t="str">
        <f ca="1">IF(ISBLANK(INDIRECT("P715"))," ",(INDIRECT("P715")))</f>
        <v xml:space="preserve"> </v>
      </c>
      <c r="BR715" s="50">
        <f ca="1">IF(ISBLANK(INDIRECT("Q715"))," ",(INDIRECT("Q715")))</f>
        <v>0</v>
      </c>
      <c r="BS715" s="50" t="str">
        <f ca="1">IF(ISBLANK(INDIRECT("R715"))," ",(INDIRECT("R715")))</f>
        <v xml:space="preserve"> </v>
      </c>
      <c r="BT715" s="50" t="str">
        <f ca="1">IF(ISBLANK(INDIRECT("S715"))," ",(INDIRECT("S715")))</f>
        <v xml:space="preserve"> </v>
      </c>
      <c r="BU715" s="40"/>
    </row>
    <row r="716" spans="1:73" x14ac:dyDescent="0.25">
      <c r="A716" s="379">
        <v>711</v>
      </c>
      <c r="B716" s="226"/>
      <c r="C716" s="227"/>
      <c r="D716" s="226"/>
      <c r="E716" s="227"/>
      <c r="F716" s="226"/>
      <c r="G716" s="226"/>
      <c r="H716" s="226"/>
      <c r="I716" s="226"/>
      <c r="J716" s="226"/>
      <c r="K716" s="226"/>
      <c r="L716" s="226"/>
      <c r="M716" s="226"/>
      <c r="N716" s="226"/>
      <c r="O716" s="235"/>
      <c r="P716" s="235"/>
      <c r="Q716" s="150">
        <f t="shared" si="25"/>
        <v>0</v>
      </c>
      <c r="R716" s="147"/>
      <c r="S716" s="226"/>
      <c r="BA716" s="50">
        <f ca="1">IF(ISBLANK(INDIRECT("A716"))," ",(INDIRECT("A716")))</f>
        <v>711</v>
      </c>
      <c r="BB716" s="50" t="str">
        <f ca="1">IF(ISBLANK(INDIRECT("B716"))," ",(INDIRECT("B716")))</f>
        <v xml:space="preserve"> </v>
      </c>
      <c r="BC716" s="50" t="str">
        <f ca="1">IF(ISBLANK(INDIRECT("C716"))," ",(INDIRECT("C716")))</f>
        <v xml:space="preserve"> </v>
      </c>
      <c r="BD716" s="50" t="str">
        <f ca="1">IF(ISBLANK(INDIRECT("D716"))," ",(INDIRECT("D716")))</f>
        <v xml:space="preserve"> </v>
      </c>
      <c r="BE716" s="50" t="str">
        <f ca="1">IF(ISBLANK(INDIRECT("E716"))," ",(INDIRECT("E716")))</f>
        <v xml:space="preserve"> </v>
      </c>
      <c r="BF716" s="50" t="str">
        <f ca="1">IF(ISBLANK(INDIRECT("F716"))," ",(INDIRECT("F716")))</f>
        <v xml:space="preserve"> </v>
      </c>
      <c r="BG716" s="50" t="str">
        <f ca="1">IF(ISBLANK(INDIRECT("G716"))," ",(INDIRECT("G716")))</f>
        <v xml:space="preserve"> </v>
      </c>
      <c r="BH716" s="50" t="str">
        <f ca="1">IF(ISBLANK(INDIRECT("H716"))," ",(INDIRECT("H716")))</f>
        <v xml:space="preserve"> </v>
      </c>
      <c r="BI716" s="50" t="str">
        <f ca="1">IF(ISBLANK(INDIRECT("I716"))," ",(INDIRECT("I716")))</f>
        <v xml:space="preserve"> </v>
      </c>
      <c r="BJ716" s="50" t="str">
        <f ca="1">IF(ISBLANK(INDIRECT("J716"))," ",(INDIRECT("J716")))</f>
        <v xml:space="preserve"> </v>
      </c>
      <c r="BK716" s="50" t="str">
        <f ca="1">IF(ISBLANK(INDIRECT("K716"))," ",(INDIRECT("K716")))</f>
        <v xml:space="preserve"> </v>
      </c>
      <c r="BL716" s="50" t="str">
        <f ca="1">IF(ISBLANK(INDIRECT("L716"))," ",(INDIRECT("L716")))</f>
        <v xml:space="preserve"> </v>
      </c>
      <c r="BM716" s="50" t="str">
        <f ca="1">IF(ISBLANK(INDIRECT("M716"))," ",(INDIRECT("M716")))</f>
        <v xml:space="preserve"> </v>
      </c>
      <c r="BN716" s="50" t="str">
        <f ca="1">IF(ISBLANK(INDIRECT("N716"))," ",(INDIRECT("N716")))</f>
        <v xml:space="preserve"> </v>
      </c>
      <c r="BO716" s="40" t="str">
        <f t="shared" ca="1" si="24"/>
        <v xml:space="preserve"> </v>
      </c>
      <c r="BP716" s="50" t="str">
        <f ca="1">IF(ISBLANK(INDIRECT("O716"))," ",(INDIRECT("O716")))</f>
        <v xml:space="preserve"> </v>
      </c>
      <c r="BQ716" s="50" t="str">
        <f ca="1">IF(ISBLANK(INDIRECT("P716"))," ",(INDIRECT("P716")))</f>
        <v xml:space="preserve"> </v>
      </c>
      <c r="BR716" s="50">
        <f ca="1">IF(ISBLANK(INDIRECT("Q716"))," ",(INDIRECT("Q716")))</f>
        <v>0</v>
      </c>
      <c r="BS716" s="50" t="str">
        <f ca="1">IF(ISBLANK(INDIRECT("R716"))," ",(INDIRECT("R716")))</f>
        <v xml:space="preserve"> </v>
      </c>
      <c r="BT716" s="50" t="str">
        <f ca="1">IF(ISBLANK(INDIRECT("S716"))," ",(INDIRECT("S716")))</f>
        <v xml:space="preserve"> </v>
      </c>
      <c r="BU716" s="40"/>
    </row>
    <row r="717" spans="1:73" x14ac:dyDescent="0.25">
      <c r="A717" s="379">
        <v>712</v>
      </c>
      <c r="B717" s="226"/>
      <c r="C717" s="227"/>
      <c r="D717" s="226"/>
      <c r="E717" s="227"/>
      <c r="F717" s="226"/>
      <c r="G717" s="226"/>
      <c r="H717" s="226"/>
      <c r="I717" s="226"/>
      <c r="J717" s="226"/>
      <c r="K717" s="226"/>
      <c r="L717" s="226"/>
      <c r="M717" s="226"/>
      <c r="N717" s="226"/>
      <c r="O717" s="235"/>
      <c r="P717" s="235"/>
      <c r="Q717" s="150">
        <f t="shared" si="25"/>
        <v>0</v>
      </c>
      <c r="R717" s="147"/>
      <c r="S717" s="226"/>
      <c r="BA717" s="50">
        <f ca="1">IF(ISBLANK(INDIRECT("A717"))," ",(INDIRECT("A717")))</f>
        <v>712</v>
      </c>
      <c r="BB717" s="50" t="str">
        <f ca="1">IF(ISBLANK(INDIRECT("B717"))," ",(INDIRECT("B717")))</f>
        <v xml:space="preserve"> </v>
      </c>
      <c r="BC717" s="50" t="str">
        <f ca="1">IF(ISBLANK(INDIRECT("C717"))," ",(INDIRECT("C717")))</f>
        <v xml:space="preserve"> </v>
      </c>
      <c r="BD717" s="50" t="str">
        <f ca="1">IF(ISBLANK(INDIRECT("D717"))," ",(INDIRECT("D717")))</f>
        <v xml:space="preserve"> </v>
      </c>
      <c r="BE717" s="50" t="str">
        <f ca="1">IF(ISBLANK(INDIRECT("E717"))," ",(INDIRECT("E717")))</f>
        <v xml:space="preserve"> </v>
      </c>
      <c r="BF717" s="50" t="str">
        <f ca="1">IF(ISBLANK(INDIRECT("F717"))," ",(INDIRECT("F717")))</f>
        <v xml:space="preserve"> </v>
      </c>
      <c r="BG717" s="50" t="str">
        <f ca="1">IF(ISBLANK(INDIRECT("G717"))," ",(INDIRECT("G717")))</f>
        <v xml:space="preserve"> </v>
      </c>
      <c r="BH717" s="50" t="str">
        <f ca="1">IF(ISBLANK(INDIRECT("H717"))," ",(INDIRECT("H717")))</f>
        <v xml:space="preserve"> </v>
      </c>
      <c r="BI717" s="50" t="str">
        <f ca="1">IF(ISBLANK(INDIRECT("I717"))," ",(INDIRECT("I717")))</f>
        <v xml:space="preserve"> </v>
      </c>
      <c r="BJ717" s="50" t="str">
        <f ca="1">IF(ISBLANK(INDIRECT("J717"))," ",(INDIRECT("J717")))</f>
        <v xml:space="preserve"> </v>
      </c>
      <c r="BK717" s="50" t="str">
        <f ca="1">IF(ISBLANK(INDIRECT("K717"))," ",(INDIRECT("K717")))</f>
        <v xml:space="preserve"> </v>
      </c>
      <c r="BL717" s="50" t="str">
        <f ca="1">IF(ISBLANK(INDIRECT("L717"))," ",(INDIRECT("L717")))</f>
        <v xml:space="preserve"> </v>
      </c>
      <c r="BM717" s="50" t="str">
        <f ca="1">IF(ISBLANK(INDIRECT("M717"))," ",(INDIRECT("M717")))</f>
        <v xml:space="preserve"> </v>
      </c>
      <c r="BN717" s="50" t="str">
        <f ca="1">IF(ISBLANK(INDIRECT("N717"))," ",(INDIRECT("N717")))</f>
        <v xml:space="preserve"> </v>
      </c>
      <c r="BO717" s="40" t="str">
        <f t="shared" ca="1" si="24"/>
        <v xml:space="preserve"> </v>
      </c>
      <c r="BP717" s="50" t="str">
        <f ca="1">IF(ISBLANK(INDIRECT("O717"))," ",(INDIRECT("O717")))</f>
        <v xml:space="preserve"> </v>
      </c>
      <c r="BQ717" s="50" t="str">
        <f ca="1">IF(ISBLANK(INDIRECT("P717"))," ",(INDIRECT("P717")))</f>
        <v xml:space="preserve"> </v>
      </c>
      <c r="BR717" s="50">
        <f ca="1">IF(ISBLANK(INDIRECT("Q717"))," ",(INDIRECT("Q717")))</f>
        <v>0</v>
      </c>
      <c r="BS717" s="50" t="str">
        <f ca="1">IF(ISBLANK(INDIRECT("R717"))," ",(INDIRECT("R717")))</f>
        <v xml:space="preserve"> </v>
      </c>
      <c r="BT717" s="50" t="str">
        <f ca="1">IF(ISBLANK(INDIRECT("S717"))," ",(INDIRECT("S717")))</f>
        <v xml:space="preserve"> </v>
      </c>
      <c r="BU717" s="40"/>
    </row>
    <row r="718" spans="1:73" x14ac:dyDescent="0.25">
      <c r="A718" s="379">
        <v>713</v>
      </c>
      <c r="B718" s="226"/>
      <c r="C718" s="227"/>
      <c r="D718" s="226"/>
      <c r="E718" s="227"/>
      <c r="F718" s="226"/>
      <c r="G718" s="226"/>
      <c r="H718" s="226"/>
      <c r="I718" s="226"/>
      <c r="J718" s="226"/>
      <c r="K718" s="226"/>
      <c r="L718" s="226"/>
      <c r="M718" s="226"/>
      <c r="N718" s="226"/>
      <c r="O718" s="235"/>
      <c r="P718" s="235"/>
      <c r="Q718" s="150">
        <f t="shared" si="25"/>
        <v>0</v>
      </c>
      <c r="R718" s="147"/>
      <c r="S718" s="226"/>
      <c r="BA718" s="50">
        <f ca="1">IF(ISBLANK(INDIRECT("A718"))," ",(INDIRECT("A718")))</f>
        <v>713</v>
      </c>
      <c r="BB718" s="50" t="str">
        <f ca="1">IF(ISBLANK(INDIRECT("B718"))," ",(INDIRECT("B718")))</f>
        <v xml:space="preserve"> </v>
      </c>
      <c r="BC718" s="50" t="str">
        <f ca="1">IF(ISBLANK(INDIRECT("C718"))," ",(INDIRECT("C718")))</f>
        <v xml:space="preserve"> </v>
      </c>
      <c r="BD718" s="50" t="str">
        <f ca="1">IF(ISBLANK(INDIRECT("D718"))," ",(INDIRECT("D718")))</f>
        <v xml:space="preserve"> </v>
      </c>
      <c r="BE718" s="50" t="str">
        <f ca="1">IF(ISBLANK(INDIRECT("E718"))," ",(INDIRECT("E718")))</f>
        <v xml:space="preserve"> </v>
      </c>
      <c r="BF718" s="50" t="str">
        <f ca="1">IF(ISBLANK(INDIRECT("F718"))," ",(INDIRECT("F718")))</f>
        <v xml:space="preserve"> </v>
      </c>
      <c r="BG718" s="50" t="str">
        <f ca="1">IF(ISBLANK(INDIRECT("G718"))," ",(INDIRECT("G718")))</f>
        <v xml:space="preserve"> </v>
      </c>
      <c r="BH718" s="50" t="str">
        <f ca="1">IF(ISBLANK(INDIRECT("H718"))," ",(INDIRECT("H718")))</f>
        <v xml:space="preserve"> </v>
      </c>
      <c r="BI718" s="50" t="str">
        <f ca="1">IF(ISBLANK(INDIRECT("I718"))," ",(INDIRECT("I718")))</f>
        <v xml:space="preserve"> </v>
      </c>
      <c r="BJ718" s="50" t="str">
        <f ca="1">IF(ISBLANK(INDIRECT("J718"))," ",(INDIRECT("J718")))</f>
        <v xml:space="preserve"> </v>
      </c>
      <c r="BK718" s="50" t="str">
        <f ca="1">IF(ISBLANK(INDIRECT("K718"))," ",(INDIRECT("K718")))</f>
        <v xml:space="preserve"> </v>
      </c>
      <c r="BL718" s="50" t="str">
        <f ca="1">IF(ISBLANK(INDIRECT("L718"))," ",(INDIRECT("L718")))</f>
        <v xml:space="preserve"> </v>
      </c>
      <c r="BM718" s="50" t="str">
        <f ca="1">IF(ISBLANK(INDIRECT("M718"))," ",(INDIRECT("M718")))</f>
        <v xml:space="preserve"> </v>
      </c>
      <c r="BN718" s="50" t="str">
        <f ca="1">IF(ISBLANK(INDIRECT("N718"))," ",(INDIRECT("N718")))</f>
        <v xml:space="preserve"> </v>
      </c>
      <c r="BO718" s="40" t="str">
        <f t="shared" ca="1" si="24"/>
        <v xml:space="preserve"> </v>
      </c>
      <c r="BP718" s="50" t="str">
        <f ca="1">IF(ISBLANK(INDIRECT("O718"))," ",(INDIRECT("O718")))</f>
        <v xml:space="preserve"> </v>
      </c>
      <c r="BQ718" s="50" t="str">
        <f ca="1">IF(ISBLANK(INDIRECT("P718"))," ",(INDIRECT("P718")))</f>
        <v xml:space="preserve"> </v>
      </c>
      <c r="BR718" s="50">
        <f ca="1">IF(ISBLANK(INDIRECT("Q718"))," ",(INDIRECT("Q718")))</f>
        <v>0</v>
      </c>
      <c r="BS718" s="50" t="str">
        <f ca="1">IF(ISBLANK(INDIRECT("R718"))," ",(INDIRECT("R718")))</f>
        <v xml:space="preserve"> </v>
      </c>
      <c r="BT718" s="50" t="str">
        <f ca="1">IF(ISBLANK(INDIRECT("S718"))," ",(INDIRECT("S718")))</f>
        <v xml:space="preserve"> </v>
      </c>
      <c r="BU718" s="40"/>
    </row>
    <row r="719" spans="1:73" x14ac:dyDescent="0.25">
      <c r="A719" s="379">
        <v>714</v>
      </c>
      <c r="B719" s="226"/>
      <c r="C719" s="227"/>
      <c r="D719" s="226"/>
      <c r="E719" s="227"/>
      <c r="F719" s="226"/>
      <c r="G719" s="226"/>
      <c r="H719" s="226"/>
      <c r="I719" s="226"/>
      <c r="J719" s="226"/>
      <c r="K719" s="226"/>
      <c r="L719" s="226"/>
      <c r="M719" s="226"/>
      <c r="N719" s="226"/>
      <c r="O719" s="235"/>
      <c r="P719" s="235"/>
      <c r="Q719" s="150">
        <f t="shared" si="25"/>
        <v>0</v>
      </c>
      <c r="R719" s="147"/>
      <c r="S719" s="226"/>
      <c r="BA719" s="50">
        <f ca="1">IF(ISBLANK(INDIRECT("A719"))," ",(INDIRECT("A719")))</f>
        <v>714</v>
      </c>
      <c r="BB719" s="50" t="str">
        <f ca="1">IF(ISBLANK(INDIRECT("B719"))," ",(INDIRECT("B719")))</f>
        <v xml:space="preserve"> </v>
      </c>
      <c r="BC719" s="50" t="str">
        <f ca="1">IF(ISBLANK(INDIRECT("C719"))," ",(INDIRECT("C719")))</f>
        <v xml:space="preserve"> </v>
      </c>
      <c r="BD719" s="50" t="str">
        <f ca="1">IF(ISBLANK(INDIRECT("D719"))," ",(INDIRECT("D719")))</f>
        <v xml:space="preserve"> </v>
      </c>
      <c r="BE719" s="50" t="str">
        <f ca="1">IF(ISBLANK(INDIRECT("E719"))," ",(INDIRECT("E719")))</f>
        <v xml:space="preserve"> </v>
      </c>
      <c r="BF719" s="50" t="str">
        <f ca="1">IF(ISBLANK(INDIRECT("F719"))," ",(INDIRECT("F719")))</f>
        <v xml:space="preserve"> </v>
      </c>
      <c r="BG719" s="50" t="str">
        <f ca="1">IF(ISBLANK(INDIRECT("G719"))," ",(INDIRECT("G719")))</f>
        <v xml:space="preserve"> </v>
      </c>
      <c r="BH719" s="50" t="str">
        <f ca="1">IF(ISBLANK(INDIRECT("H719"))," ",(INDIRECT("H719")))</f>
        <v xml:space="preserve"> </v>
      </c>
      <c r="BI719" s="50" t="str">
        <f ca="1">IF(ISBLANK(INDIRECT("I719"))," ",(INDIRECT("I719")))</f>
        <v xml:space="preserve"> </v>
      </c>
      <c r="BJ719" s="50" t="str">
        <f ca="1">IF(ISBLANK(INDIRECT("J719"))," ",(INDIRECT("J719")))</f>
        <v xml:space="preserve"> </v>
      </c>
      <c r="BK719" s="50" t="str">
        <f ca="1">IF(ISBLANK(INDIRECT("K719"))," ",(INDIRECT("K719")))</f>
        <v xml:space="preserve"> </v>
      </c>
      <c r="BL719" s="50" t="str">
        <f ca="1">IF(ISBLANK(INDIRECT("L719"))," ",(INDIRECT("L719")))</f>
        <v xml:space="preserve"> </v>
      </c>
      <c r="BM719" s="50" t="str">
        <f ca="1">IF(ISBLANK(INDIRECT("M719"))," ",(INDIRECT("M719")))</f>
        <v xml:space="preserve"> </v>
      </c>
      <c r="BN719" s="50" t="str">
        <f ca="1">IF(ISBLANK(INDIRECT("N719"))," ",(INDIRECT("N719")))</f>
        <v xml:space="preserve"> </v>
      </c>
      <c r="BO719" s="40" t="str">
        <f t="shared" ca="1" si="24"/>
        <v xml:space="preserve"> </v>
      </c>
      <c r="BP719" s="50" t="str">
        <f ca="1">IF(ISBLANK(INDIRECT("O719"))," ",(INDIRECT("O719")))</f>
        <v xml:space="preserve"> </v>
      </c>
      <c r="BQ719" s="50" t="str">
        <f ca="1">IF(ISBLANK(INDIRECT("P719"))," ",(INDIRECT("P719")))</f>
        <v xml:space="preserve"> </v>
      </c>
      <c r="BR719" s="50">
        <f ca="1">IF(ISBLANK(INDIRECT("Q719"))," ",(INDIRECT("Q719")))</f>
        <v>0</v>
      </c>
      <c r="BS719" s="50" t="str">
        <f ca="1">IF(ISBLANK(INDIRECT("R719"))," ",(INDIRECT("R719")))</f>
        <v xml:space="preserve"> </v>
      </c>
      <c r="BT719" s="50" t="str">
        <f ca="1">IF(ISBLANK(INDIRECT("S719"))," ",(INDIRECT("S719")))</f>
        <v xml:space="preserve"> </v>
      </c>
      <c r="BU719" s="40"/>
    </row>
    <row r="720" spans="1:73" x14ac:dyDescent="0.25">
      <c r="A720" s="379">
        <v>715</v>
      </c>
      <c r="B720" s="226"/>
      <c r="C720" s="227"/>
      <c r="D720" s="226"/>
      <c r="E720" s="227"/>
      <c r="F720" s="226"/>
      <c r="G720" s="226"/>
      <c r="H720" s="226"/>
      <c r="I720" s="226"/>
      <c r="J720" s="226"/>
      <c r="K720" s="226"/>
      <c r="L720" s="226"/>
      <c r="M720" s="226"/>
      <c r="N720" s="226"/>
      <c r="O720" s="235"/>
      <c r="P720" s="235"/>
      <c r="Q720" s="150">
        <f t="shared" si="25"/>
        <v>0</v>
      </c>
      <c r="R720" s="147"/>
      <c r="S720" s="226"/>
      <c r="BA720" s="50">
        <f ca="1">IF(ISBLANK(INDIRECT("A720"))," ",(INDIRECT("A720")))</f>
        <v>715</v>
      </c>
      <c r="BB720" s="50" t="str">
        <f ca="1">IF(ISBLANK(INDIRECT("B720"))," ",(INDIRECT("B720")))</f>
        <v xml:space="preserve"> </v>
      </c>
      <c r="BC720" s="50" t="str">
        <f ca="1">IF(ISBLANK(INDIRECT("C720"))," ",(INDIRECT("C720")))</f>
        <v xml:space="preserve"> </v>
      </c>
      <c r="BD720" s="50" t="str">
        <f ca="1">IF(ISBLANK(INDIRECT("D720"))," ",(INDIRECT("D720")))</f>
        <v xml:space="preserve"> </v>
      </c>
      <c r="BE720" s="50" t="str">
        <f ca="1">IF(ISBLANK(INDIRECT("E720"))," ",(INDIRECT("E720")))</f>
        <v xml:space="preserve"> </v>
      </c>
      <c r="BF720" s="50" t="str">
        <f ca="1">IF(ISBLANK(INDIRECT("F720"))," ",(INDIRECT("F720")))</f>
        <v xml:space="preserve"> </v>
      </c>
      <c r="BG720" s="50" t="str">
        <f ca="1">IF(ISBLANK(INDIRECT("G720"))," ",(INDIRECT("G720")))</f>
        <v xml:space="preserve"> </v>
      </c>
      <c r="BH720" s="50" t="str">
        <f ca="1">IF(ISBLANK(INDIRECT("H720"))," ",(INDIRECT("H720")))</f>
        <v xml:space="preserve"> </v>
      </c>
      <c r="BI720" s="50" t="str">
        <f ca="1">IF(ISBLANK(INDIRECT("I720"))," ",(INDIRECT("I720")))</f>
        <v xml:space="preserve"> </v>
      </c>
      <c r="BJ720" s="50" t="str">
        <f ca="1">IF(ISBLANK(INDIRECT("J720"))," ",(INDIRECT("J720")))</f>
        <v xml:space="preserve"> </v>
      </c>
      <c r="BK720" s="50" t="str">
        <f ca="1">IF(ISBLANK(INDIRECT("K720"))," ",(INDIRECT("K720")))</f>
        <v xml:space="preserve"> </v>
      </c>
      <c r="BL720" s="50" t="str">
        <f ca="1">IF(ISBLANK(INDIRECT("L720"))," ",(INDIRECT("L720")))</f>
        <v xml:space="preserve"> </v>
      </c>
      <c r="BM720" s="50" t="str">
        <f ca="1">IF(ISBLANK(INDIRECT("M720"))," ",(INDIRECT("M720")))</f>
        <v xml:space="preserve"> </v>
      </c>
      <c r="BN720" s="50" t="str">
        <f ca="1">IF(ISBLANK(INDIRECT("N720"))," ",(INDIRECT("N720")))</f>
        <v xml:space="preserve"> </v>
      </c>
      <c r="BO720" s="40" t="str">
        <f t="shared" ca="1" si="24"/>
        <v xml:space="preserve"> </v>
      </c>
      <c r="BP720" s="50" t="str">
        <f ca="1">IF(ISBLANK(INDIRECT("O720"))," ",(INDIRECT("O720")))</f>
        <v xml:space="preserve"> </v>
      </c>
      <c r="BQ720" s="50" t="str">
        <f ca="1">IF(ISBLANK(INDIRECT("P720"))," ",(INDIRECT("P720")))</f>
        <v xml:space="preserve"> </v>
      </c>
      <c r="BR720" s="50">
        <f ca="1">IF(ISBLANK(INDIRECT("Q720"))," ",(INDIRECT("Q720")))</f>
        <v>0</v>
      </c>
      <c r="BS720" s="50" t="str">
        <f ca="1">IF(ISBLANK(INDIRECT("R720"))," ",(INDIRECT("R720")))</f>
        <v xml:space="preserve"> </v>
      </c>
      <c r="BT720" s="50" t="str">
        <f ca="1">IF(ISBLANK(INDIRECT("S720"))," ",(INDIRECT("S720")))</f>
        <v xml:space="preserve"> </v>
      </c>
      <c r="BU720" s="40"/>
    </row>
    <row r="721" spans="1:73" x14ac:dyDescent="0.25">
      <c r="A721" s="379">
        <v>716</v>
      </c>
      <c r="B721" s="226"/>
      <c r="C721" s="227"/>
      <c r="D721" s="226"/>
      <c r="E721" s="227"/>
      <c r="F721" s="226"/>
      <c r="G721" s="226"/>
      <c r="H721" s="226"/>
      <c r="I721" s="226"/>
      <c r="J721" s="226"/>
      <c r="K721" s="226"/>
      <c r="L721" s="226"/>
      <c r="M721" s="226"/>
      <c r="N721" s="226"/>
      <c r="O721" s="235"/>
      <c r="P721" s="235"/>
      <c r="Q721" s="150">
        <f t="shared" si="25"/>
        <v>0</v>
      </c>
      <c r="R721" s="147"/>
      <c r="S721" s="226"/>
      <c r="BA721" s="50">
        <f ca="1">IF(ISBLANK(INDIRECT("A721"))," ",(INDIRECT("A721")))</f>
        <v>716</v>
      </c>
      <c r="BB721" s="50" t="str">
        <f ca="1">IF(ISBLANK(INDIRECT("B721"))," ",(INDIRECT("B721")))</f>
        <v xml:space="preserve"> </v>
      </c>
      <c r="BC721" s="50" t="str">
        <f ca="1">IF(ISBLANK(INDIRECT("C721"))," ",(INDIRECT("C721")))</f>
        <v xml:space="preserve"> </v>
      </c>
      <c r="BD721" s="50" t="str">
        <f ca="1">IF(ISBLANK(INDIRECT("D721"))," ",(INDIRECT("D721")))</f>
        <v xml:space="preserve"> </v>
      </c>
      <c r="BE721" s="50" t="str">
        <f ca="1">IF(ISBLANK(INDIRECT("E721"))," ",(INDIRECT("E721")))</f>
        <v xml:space="preserve"> </v>
      </c>
      <c r="BF721" s="50" t="str">
        <f ca="1">IF(ISBLANK(INDIRECT("F721"))," ",(INDIRECT("F721")))</f>
        <v xml:space="preserve"> </v>
      </c>
      <c r="BG721" s="50" t="str">
        <f ca="1">IF(ISBLANK(INDIRECT("G721"))," ",(INDIRECT("G721")))</f>
        <v xml:space="preserve"> </v>
      </c>
      <c r="BH721" s="50" t="str">
        <f ca="1">IF(ISBLANK(INDIRECT("H721"))," ",(INDIRECT("H721")))</f>
        <v xml:space="preserve"> </v>
      </c>
      <c r="BI721" s="50" t="str">
        <f ca="1">IF(ISBLANK(INDIRECT("I721"))," ",(INDIRECT("I721")))</f>
        <v xml:space="preserve"> </v>
      </c>
      <c r="BJ721" s="50" t="str">
        <f ca="1">IF(ISBLANK(INDIRECT("J721"))," ",(INDIRECT("J721")))</f>
        <v xml:space="preserve"> </v>
      </c>
      <c r="BK721" s="50" t="str">
        <f ca="1">IF(ISBLANK(INDIRECT("K721"))," ",(INDIRECT("K721")))</f>
        <v xml:space="preserve"> </v>
      </c>
      <c r="BL721" s="50" t="str">
        <f ca="1">IF(ISBLANK(INDIRECT("L721"))," ",(INDIRECT("L721")))</f>
        <v xml:space="preserve"> </v>
      </c>
      <c r="BM721" s="50" t="str">
        <f ca="1">IF(ISBLANK(INDIRECT("M721"))," ",(INDIRECT("M721")))</f>
        <v xml:space="preserve"> </v>
      </c>
      <c r="BN721" s="50" t="str">
        <f ca="1">IF(ISBLANK(INDIRECT("N721"))," ",(INDIRECT("N721")))</f>
        <v xml:space="preserve"> </v>
      </c>
      <c r="BO721" s="40" t="str">
        <f t="shared" ca="1" si="24"/>
        <v xml:space="preserve"> </v>
      </c>
      <c r="BP721" s="50" t="str">
        <f ca="1">IF(ISBLANK(INDIRECT("O721"))," ",(INDIRECT("O721")))</f>
        <v xml:space="preserve"> </v>
      </c>
      <c r="BQ721" s="50" t="str">
        <f ca="1">IF(ISBLANK(INDIRECT("P721"))," ",(INDIRECT("P721")))</f>
        <v xml:space="preserve"> </v>
      </c>
      <c r="BR721" s="50">
        <f ca="1">IF(ISBLANK(INDIRECT("Q721"))," ",(INDIRECT("Q721")))</f>
        <v>0</v>
      </c>
      <c r="BS721" s="50" t="str">
        <f ca="1">IF(ISBLANK(INDIRECT("R721"))," ",(INDIRECT("R721")))</f>
        <v xml:space="preserve"> </v>
      </c>
      <c r="BT721" s="50" t="str">
        <f ca="1">IF(ISBLANK(INDIRECT("S721"))," ",(INDIRECT("S721")))</f>
        <v xml:space="preserve"> </v>
      </c>
      <c r="BU721" s="40"/>
    </row>
    <row r="722" spans="1:73" x14ac:dyDescent="0.25">
      <c r="A722" s="379">
        <v>717</v>
      </c>
      <c r="B722" s="226"/>
      <c r="C722" s="227"/>
      <c r="D722" s="226"/>
      <c r="E722" s="227"/>
      <c r="F722" s="226"/>
      <c r="G722" s="226"/>
      <c r="H722" s="226"/>
      <c r="I722" s="226"/>
      <c r="J722" s="226"/>
      <c r="K722" s="226"/>
      <c r="L722" s="226"/>
      <c r="M722" s="226"/>
      <c r="N722" s="226"/>
      <c r="O722" s="235"/>
      <c r="P722" s="235"/>
      <c r="Q722" s="150">
        <f t="shared" si="25"/>
        <v>0</v>
      </c>
      <c r="R722" s="147"/>
      <c r="S722" s="226"/>
      <c r="BA722" s="50">
        <f ca="1">IF(ISBLANK(INDIRECT("A722"))," ",(INDIRECT("A722")))</f>
        <v>717</v>
      </c>
      <c r="BB722" s="50" t="str">
        <f ca="1">IF(ISBLANK(INDIRECT("B722"))," ",(INDIRECT("B722")))</f>
        <v xml:space="preserve"> </v>
      </c>
      <c r="BC722" s="50" t="str">
        <f ca="1">IF(ISBLANK(INDIRECT("C722"))," ",(INDIRECT("C722")))</f>
        <v xml:space="preserve"> </v>
      </c>
      <c r="BD722" s="50" t="str">
        <f ca="1">IF(ISBLANK(INDIRECT("D722"))," ",(INDIRECT("D722")))</f>
        <v xml:space="preserve"> </v>
      </c>
      <c r="BE722" s="50" t="str">
        <f ca="1">IF(ISBLANK(INDIRECT("E722"))," ",(INDIRECT("E722")))</f>
        <v xml:space="preserve"> </v>
      </c>
      <c r="BF722" s="50" t="str">
        <f ca="1">IF(ISBLANK(INDIRECT("F722"))," ",(INDIRECT("F722")))</f>
        <v xml:space="preserve"> </v>
      </c>
      <c r="BG722" s="50" t="str">
        <f ca="1">IF(ISBLANK(INDIRECT("G722"))," ",(INDIRECT("G722")))</f>
        <v xml:space="preserve"> </v>
      </c>
      <c r="BH722" s="50" t="str">
        <f ca="1">IF(ISBLANK(INDIRECT("H722"))," ",(INDIRECT("H722")))</f>
        <v xml:space="preserve"> </v>
      </c>
      <c r="BI722" s="50" t="str">
        <f ca="1">IF(ISBLANK(INDIRECT("I722"))," ",(INDIRECT("I722")))</f>
        <v xml:space="preserve"> </v>
      </c>
      <c r="BJ722" s="50" t="str">
        <f ca="1">IF(ISBLANK(INDIRECT("J722"))," ",(INDIRECT("J722")))</f>
        <v xml:space="preserve"> </v>
      </c>
      <c r="BK722" s="50" t="str">
        <f ca="1">IF(ISBLANK(INDIRECT("K722"))," ",(INDIRECT("K722")))</f>
        <v xml:space="preserve"> </v>
      </c>
      <c r="BL722" s="50" t="str">
        <f ca="1">IF(ISBLANK(INDIRECT("L722"))," ",(INDIRECT("L722")))</f>
        <v xml:space="preserve"> </v>
      </c>
      <c r="BM722" s="50" t="str">
        <f ca="1">IF(ISBLANK(INDIRECT("M722"))," ",(INDIRECT("M722")))</f>
        <v xml:space="preserve"> </v>
      </c>
      <c r="BN722" s="50" t="str">
        <f ca="1">IF(ISBLANK(INDIRECT("N722"))," ",(INDIRECT("N722")))</f>
        <v xml:space="preserve"> </v>
      </c>
      <c r="BO722" s="40" t="str">
        <f t="shared" ca="1" si="24"/>
        <v xml:space="preserve"> </v>
      </c>
      <c r="BP722" s="50" t="str">
        <f ca="1">IF(ISBLANK(INDIRECT("O722"))," ",(INDIRECT("O722")))</f>
        <v xml:space="preserve"> </v>
      </c>
      <c r="BQ722" s="50" t="str">
        <f ca="1">IF(ISBLANK(INDIRECT("P722"))," ",(INDIRECT("P722")))</f>
        <v xml:space="preserve"> </v>
      </c>
      <c r="BR722" s="50">
        <f ca="1">IF(ISBLANK(INDIRECT("Q722"))," ",(INDIRECT("Q722")))</f>
        <v>0</v>
      </c>
      <c r="BS722" s="50" t="str">
        <f ca="1">IF(ISBLANK(INDIRECT("R722"))," ",(INDIRECT("R722")))</f>
        <v xml:space="preserve"> </v>
      </c>
      <c r="BT722" s="50" t="str">
        <f ca="1">IF(ISBLANK(INDIRECT("S722"))," ",(INDIRECT("S722")))</f>
        <v xml:space="preserve"> </v>
      </c>
      <c r="BU722" s="40"/>
    </row>
    <row r="723" spans="1:73" x14ac:dyDescent="0.25">
      <c r="A723" s="379">
        <v>718</v>
      </c>
      <c r="B723" s="226"/>
      <c r="C723" s="227"/>
      <c r="D723" s="226"/>
      <c r="E723" s="227"/>
      <c r="F723" s="226"/>
      <c r="G723" s="226"/>
      <c r="H723" s="226"/>
      <c r="I723" s="226"/>
      <c r="J723" s="226"/>
      <c r="K723" s="226"/>
      <c r="L723" s="226"/>
      <c r="M723" s="226"/>
      <c r="N723" s="226"/>
      <c r="O723" s="235"/>
      <c r="P723" s="235"/>
      <c r="Q723" s="150">
        <f t="shared" si="25"/>
        <v>0</v>
      </c>
      <c r="R723" s="147"/>
      <c r="S723" s="226"/>
      <c r="BA723" s="50">
        <f ca="1">IF(ISBLANK(INDIRECT("A723"))," ",(INDIRECT("A723")))</f>
        <v>718</v>
      </c>
      <c r="BB723" s="50" t="str">
        <f ca="1">IF(ISBLANK(INDIRECT("B723"))," ",(INDIRECT("B723")))</f>
        <v xml:space="preserve"> </v>
      </c>
      <c r="BC723" s="50" t="str">
        <f ca="1">IF(ISBLANK(INDIRECT("C723"))," ",(INDIRECT("C723")))</f>
        <v xml:space="preserve"> </v>
      </c>
      <c r="BD723" s="50" t="str">
        <f ca="1">IF(ISBLANK(INDIRECT("D723"))," ",(INDIRECT("D723")))</f>
        <v xml:space="preserve"> </v>
      </c>
      <c r="BE723" s="50" t="str">
        <f ca="1">IF(ISBLANK(INDIRECT("E723"))," ",(INDIRECT("E723")))</f>
        <v xml:space="preserve"> </v>
      </c>
      <c r="BF723" s="50" t="str">
        <f ca="1">IF(ISBLANK(INDIRECT("F723"))," ",(INDIRECT("F723")))</f>
        <v xml:space="preserve"> </v>
      </c>
      <c r="BG723" s="50" t="str">
        <f ca="1">IF(ISBLANK(INDIRECT("G723"))," ",(INDIRECT("G723")))</f>
        <v xml:space="preserve"> </v>
      </c>
      <c r="BH723" s="50" t="str">
        <f ca="1">IF(ISBLANK(INDIRECT("H723"))," ",(INDIRECT("H723")))</f>
        <v xml:space="preserve"> </v>
      </c>
      <c r="BI723" s="50" t="str">
        <f ca="1">IF(ISBLANK(INDIRECT("I723"))," ",(INDIRECT("I723")))</f>
        <v xml:space="preserve"> </v>
      </c>
      <c r="BJ723" s="50" t="str">
        <f ca="1">IF(ISBLANK(INDIRECT("J723"))," ",(INDIRECT("J723")))</f>
        <v xml:space="preserve"> </v>
      </c>
      <c r="BK723" s="50" t="str">
        <f ca="1">IF(ISBLANK(INDIRECT("K723"))," ",(INDIRECT("K723")))</f>
        <v xml:space="preserve"> </v>
      </c>
      <c r="BL723" s="50" t="str">
        <f ca="1">IF(ISBLANK(INDIRECT("L723"))," ",(INDIRECT("L723")))</f>
        <v xml:space="preserve"> </v>
      </c>
      <c r="BM723" s="50" t="str">
        <f ca="1">IF(ISBLANK(INDIRECT("M723"))," ",(INDIRECT("M723")))</f>
        <v xml:space="preserve"> </v>
      </c>
      <c r="BN723" s="50" t="str">
        <f ca="1">IF(ISBLANK(INDIRECT("N723"))," ",(INDIRECT("N723")))</f>
        <v xml:space="preserve"> </v>
      </c>
      <c r="BO723" s="40" t="str">
        <f t="shared" ca="1" si="24"/>
        <v xml:space="preserve"> </v>
      </c>
      <c r="BP723" s="50" t="str">
        <f ca="1">IF(ISBLANK(INDIRECT("O723"))," ",(INDIRECT("O723")))</f>
        <v xml:space="preserve"> </v>
      </c>
      <c r="BQ723" s="50" t="str">
        <f ca="1">IF(ISBLANK(INDIRECT("P723"))," ",(INDIRECT("P723")))</f>
        <v xml:space="preserve"> </v>
      </c>
      <c r="BR723" s="50">
        <f ca="1">IF(ISBLANK(INDIRECT("Q723"))," ",(INDIRECT("Q723")))</f>
        <v>0</v>
      </c>
      <c r="BS723" s="50" t="str">
        <f ca="1">IF(ISBLANK(INDIRECT("R723"))," ",(INDIRECT("R723")))</f>
        <v xml:space="preserve"> </v>
      </c>
      <c r="BT723" s="50" t="str">
        <f ca="1">IF(ISBLANK(INDIRECT("S723"))," ",(INDIRECT("S723")))</f>
        <v xml:space="preserve"> </v>
      </c>
      <c r="BU723" s="40"/>
    </row>
    <row r="724" spans="1:73" x14ac:dyDescent="0.25">
      <c r="A724" s="379">
        <v>719</v>
      </c>
      <c r="B724" s="226"/>
      <c r="C724" s="227"/>
      <c r="D724" s="226"/>
      <c r="E724" s="227"/>
      <c r="F724" s="226"/>
      <c r="G724" s="226"/>
      <c r="H724" s="226"/>
      <c r="I724" s="226"/>
      <c r="J724" s="226"/>
      <c r="K724" s="226"/>
      <c r="L724" s="226"/>
      <c r="M724" s="226"/>
      <c r="N724" s="226"/>
      <c r="O724" s="235"/>
      <c r="P724" s="235"/>
      <c r="Q724" s="150">
        <f t="shared" si="25"/>
        <v>0</v>
      </c>
      <c r="R724" s="147"/>
      <c r="S724" s="226"/>
      <c r="BA724" s="50">
        <f ca="1">IF(ISBLANK(INDIRECT("A724"))," ",(INDIRECT("A724")))</f>
        <v>719</v>
      </c>
      <c r="BB724" s="50" t="str">
        <f ca="1">IF(ISBLANK(INDIRECT("B724"))," ",(INDIRECT("B724")))</f>
        <v xml:space="preserve"> </v>
      </c>
      <c r="BC724" s="50" t="str">
        <f ca="1">IF(ISBLANK(INDIRECT("C724"))," ",(INDIRECT("C724")))</f>
        <v xml:space="preserve"> </v>
      </c>
      <c r="BD724" s="50" t="str">
        <f ca="1">IF(ISBLANK(INDIRECT("D724"))," ",(INDIRECT("D724")))</f>
        <v xml:space="preserve"> </v>
      </c>
      <c r="BE724" s="50" t="str">
        <f ca="1">IF(ISBLANK(INDIRECT("E724"))," ",(INDIRECT("E724")))</f>
        <v xml:space="preserve"> </v>
      </c>
      <c r="BF724" s="50" t="str">
        <f ca="1">IF(ISBLANK(INDIRECT("F724"))," ",(INDIRECT("F724")))</f>
        <v xml:space="preserve"> </v>
      </c>
      <c r="BG724" s="50" t="str">
        <f ca="1">IF(ISBLANK(INDIRECT("G724"))," ",(INDIRECT("G724")))</f>
        <v xml:space="preserve"> </v>
      </c>
      <c r="BH724" s="50" t="str">
        <f ca="1">IF(ISBLANK(INDIRECT("H724"))," ",(INDIRECT("H724")))</f>
        <v xml:space="preserve"> </v>
      </c>
      <c r="BI724" s="50" t="str">
        <f ca="1">IF(ISBLANK(INDIRECT("I724"))," ",(INDIRECT("I724")))</f>
        <v xml:space="preserve"> </v>
      </c>
      <c r="BJ724" s="50" t="str">
        <f ca="1">IF(ISBLANK(INDIRECT("J724"))," ",(INDIRECT("J724")))</f>
        <v xml:space="preserve"> </v>
      </c>
      <c r="BK724" s="50" t="str">
        <f ca="1">IF(ISBLANK(INDIRECT("K724"))," ",(INDIRECT("K724")))</f>
        <v xml:space="preserve"> </v>
      </c>
      <c r="BL724" s="50" t="str">
        <f ca="1">IF(ISBLANK(INDIRECT("L724"))," ",(INDIRECT("L724")))</f>
        <v xml:space="preserve"> </v>
      </c>
      <c r="BM724" s="50" t="str">
        <f ca="1">IF(ISBLANK(INDIRECT("M724"))," ",(INDIRECT("M724")))</f>
        <v xml:space="preserve"> </v>
      </c>
      <c r="BN724" s="50" t="str">
        <f ca="1">IF(ISBLANK(INDIRECT("N724"))," ",(INDIRECT("N724")))</f>
        <v xml:space="preserve"> </v>
      </c>
      <c r="BO724" s="40" t="str">
        <f t="shared" ca="1" si="24"/>
        <v xml:space="preserve"> </v>
      </c>
      <c r="BP724" s="50" t="str">
        <f ca="1">IF(ISBLANK(INDIRECT("O724"))," ",(INDIRECT("O724")))</f>
        <v xml:space="preserve"> </v>
      </c>
      <c r="BQ724" s="50" t="str">
        <f ca="1">IF(ISBLANK(INDIRECT("P724"))," ",(INDIRECT("P724")))</f>
        <v xml:space="preserve"> </v>
      </c>
      <c r="BR724" s="50">
        <f ca="1">IF(ISBLANK(INDIRECT("Q724"))," ",(INDIRECT("Q724")))</f>
        <v>0</v>
      </c>
      <c r="BS724" s="50" t="str">
        <f ca="1">IF(ISBLANK(INDIRECT("R724"))," ",(INDIRECT("R724")))</f>
        <v xml:space="preserve"> </v>
      </c>
      <c r="BT724" s="50" t="str">
        <f ca="1">IF(ISBLANK(INDIRECT("S724"))," ",(INDIRECT("S724")))</f>
        <v xml:space="preserve"> </v>
      </c>
      <c r="BU724" s="40"/>
    </row>
    <row r="725" spans="1:73" x14ac:dyDescent="0.25">
      <c r="A725" s="379">
        <v>720</v>
      </c>
      <c r="B725" s="226"/>
      <c r="C725" s="227"/>
      <c r="D725" s="226"/>
      <c r="E725" s="227"/>
      <c r="F725" s="226"/>
      <c r="G725" s="226"/>
      <c r="H725" s="226"/>
      <c r="I725" s="226"/>
      <c r="J725" s="226"/>
      <c r="K725" s="226"/>
      <c r="L725" s="226"/>
      <c r="M725" s="226"/>
      <c r="N725" s="226"/>
      <c r="O725" s="235"/>
      <c r="P725" s="235"/>
      <c r="Q725" s="150">
        <f t="shared" si="25"/>
        <v>0</v>
      </c>
      <c r="R725" s="147"/>
      <c r="S725" s="226"/>
      <c r="BA725" s="50">
        <f ca="1">IF(ISBLANK(INDIRECT("A725"))," ",(INDIRECT("A725")))</f>
        <v>720</v>
      </c>
      <c r="BB725" s="50" t="str">
        <f ca="1">IF(ISBLANK(INDIRECT("B725"))," ",(INDIRECT("B725")))</f>
        <v xml:space="preserve"> </v>
      </c>
      <c r="BC725" s="50" t="str">
        <f ca="1">IF(ISBLANK(INDIRECT("C725"))," ",(INDIRECT("C725")))</f>
        <v xml:space="preserve"> </v>
      </c>
      <c r="BD725" s="50" t="str">
        <f ca="1">IF(ISBLANK(INDIRECT("D725"))," ",(INDIRECT("D725")))</f>
        <v xml:space="preserve"> </v>
      </c>
      <c r="BE725" s="50" t="str">
        <f ca="1">IF(ISBLANK(INDIRECT("E725"))," ",(INDIRECT("E725")))</f>
        <v xml:space="preserve"> </v>
      </c>
      <c r="BF725" s="50" t="str">
        <f ca="1">IF(ISBLANK(INDIRECT("F725"))," ",(INDIRECT("F725")))</f>
        <v xml:space="preserve"> </v>
      </c>
      <c r="BG725" s="50" t="str">
        <f ca="1">IF(ISBLANK(INDIRECT("G725"))," ",(INDIRECT("G725")))</f>
        <v xml:space="preserve"> </v>
      </c>
      <c r="BH725" s="50" t="str">
        <f ca="1">IF(ISBLANK(INDIRECT("H725"))," ",(INDIRECT("H725")))</f>
        <v xml:space="preserve"> </v>
      </c>
      <c r="BI725" s="50" t="str">
        <f ca="1">IF(ISBLANK(INDIRECT("I725"))," ",(INDIRECT("I725")))</f>
        <v xml:space="preserve"> </v>
      </c>
      <c r="BJ725" s="50" t="str">
        <f ca="1">IF(ISBLANK(INDIRECT("J725"))," ",(INDIRECT("J725")))</f>
        <v xml:space="preserve"> </v>
      </c>
      <c r="BK725" s="50" t="str">
        <f ca="1">IF(ISBLANK(INDIRECT("K725"))," ",(INDIRECT("K725")))</f>
        <v xml:space="preserve"> </v>
      </c>
      <c r="BL725" s="50" t="str">
        <f ca="1">IF(ISBLANK(INDIRECT("L725"))," ",(INDIRECT("L725")))</f>
        <v xml:space="preserve"> </v>
      </c>
      <c r="BM725" s="50" t="str">
        <f ca="1">IF(ISBLANK(INDIRECT("M725"))," ",(INDIRECT("M725")))</f>
        <v xml:space="preserve"> </v>
      </c>
      <c r="BN725" s="50" t="str">
        <f ca="1">IF(ISBLANK(INDIRECT("N725"))," ",(INDIRECT("N725")))</f>
        <v xml:space="preserve"> </v>
      </c>
      <c r="BO725" s="40" t="str">
        <f t="shared" ca="1" si="24"/>
        <v xml:space="preserve"> </v>
      </c>
      <c r="BP725" s="50" t="str">
        <f ca="1">IF(ISBLANK(INDIRECT("O725"))," ",(INDIRECT("O725")))</f>
        <v xml:space="preserve"> </v>
      </c>
      <c r="BQ725" s="50" t="str">
        <f ca="1">IF(ISBLANK(INDIRECT("P725"))," ",(INDIRECT("P725")))</f>
        <v xml:space="preserve"> </v>
      </c>
      <c r="BR725" s="50">
        <f ca="1">IF(ISBLANK(INDIRECT("Q725"))," ",(INDIRECT("Q725")))</f>
        <v>0</v>
      </c>
      <c r="BS725" s="50" t="str">
        <f ca="1">IF(ISBLANK(INDIRECT("R725"))," ",(INDIRECT("R725")))</f>
        <v xml:space="preserve"> </v>
      </c>
      <c r="BT725" s="50" t="str">
        <f ca="1">IF(ISBLANK(INDIRECT("S725"))," ",(INDIRECT("S725")))</f>
        <v xml:space="preserve"> </v>
      </c>
      <c r="BU725" s="40"/>
    </row>
    <row r="726" spans="1:73" x14ac:dyDescent="0.25">
      <c r="A726" s="379">
        <v>721</v>
      </c>
      <c r="B726" s="226"/>
      <c r="C726" s="227"/>
      <c r="D726" s="226"/>
      <c r="E726" s="227"/>
      <c r="F726" s="226"/>
      <c r="G726" s="226"/>
      <c r="H726" s="226"/>
      <c r="I726" s="226"/>
      <c r="J726" s="226"/>
      <c r="K726" s="226"/>
      <c r="L726" s="226"/>
      <c r="M726" s="226"/>
      <c r="N726" s="226"/>
      <c r="O726" s="235"/>
      <c r="P726" s="235"/>
      <c r="Q726" s="150">
        <f t="shared" si="25"/>
        <v>0</v>
      </c>
      <c r="R726" s="147"/>
      <c r="S726" s="226"/>
      <c r="BA726" s="50">
        <f ca="1">IF(ISBLANK(INDIRECT("A726"))," ",(INDIRECT("A726")))</f>
        <v>721</v>
      </c>
      <c r="BB726" s="50" t="str">
        <f ca="1">IF(ISBLANK(INDIRECT("B726"))," ",(INDIRECT("B726")))</f>
        <v xml:space="preserve"> </v>
      </c>
      <c r="BC726" s="50" t="str">
        <f ca="1">IF(ISBLANK(INDIRECT("C726"))," ",(INDIRECT("C726")))</f>
        <v xml:space="preserve"> </v>
      </c>
      <c r="BD726" s="50" t="str">
        <f ca="1">IF(ISBLANK(INDIRECT("D726"))," ",(INDIRECT("D726")))</f>
        <v xml:space="preserve"> </v>
      </c>
      <c r="BE726" s="50" t="str">
        <f ca="1">IF(ISBLANK(INDIRECT("E726"))," ",(INDIRECT("E726")))</f>
        <v xml:space="preserve"> </v>
      </c>
      <c r="BF726" s="50" t="str">
        <f ca="1">IF(ISBLANK(INDIRECT("F726"))," ",(INDIRECT("F726")))</f>
        <v xml:space="preserve"> </v>
      </c>
      <c r="BG726" s="50" t="str">
        <f ca="1">IF(ISBLANK(INDIRECT("G726"))," ",(INDIRECT("G726")))</f>
        <v xml:space="preserve"> </v>
      </c>
      <c r="BH726" s="50" t="str">
        <f ca="1">IF(ISBLANK(INDIRECT("H726"))," ",(INDIRECT("H726")))</f>
        <v xml:space="preserve"> </v>
      </c>
      <c r="BI726" s="50" t="str">
        <f ca="1">IF(ISBLANK(INDIRECT("I726"))," ",(INDIRECT("I726")))</f>
        <v xml:space="preserve"> </v>
      </c>
      <c r="BJ726" s="50" t="str">
        <f ca="1">IF(ISBLANK(INDIRECT("J726"))," ",(INDIRECT("J726")))</f>
        <v xml:space="preserve"> </v>
      </c>
      <c r="BK726" s="50" t="str">
        <f ca="1">IF(ISBLANK(INDIRECT("K726"))," ",(INDIRECT("K726")))</f>
        <v xml:space="preserve"> </v>
      </c>
      <c r="BL726" s="50" t="str">
        <f ca="1">IF(ISBLANK(INDIRECT("L726"))," ",(INDIRECT("L726")))</f>
        <v xml:space="preserve"> </v>
      </c>
      <c r="BM726" s="50" t="str">
        <f ca="1">IF(ISBLANK(INDIRECT("M726"))," ",(INDIRECT("M726")))</f>
        <v xml:space="preserve"> </v>
      </c>
      <c r="BN726" s="50" t="str">
        <f ca="1">IF(ISBLANK(INDIRECT("N726"))," ",(INDIRECT("N726")))</f>
        <v xml:space="preserve"> </v>
      </c>
      <c r="BO726" s="40" t="str">
        <f t="shared" ca="1" si="24"/>
        <v xml:space="preserve"> </v>
      </c>
      <c r="BP726" s="50" t="str">
        <f ca="1">IF(ISBLANK(INDIRECT("O726"))," ",(INDIRECT("O726")))</f>
        <v xml:space="preserve"> </v>
      </c>
      <c r="BQ726" s="50" t="str">
        <f ca="1">IF(ISBLANK(INDIRECT("P726"))," ",(INDIRECT("P726")))</f>
        <v xml:space="preserve"> </v>
      </c>
      <c r="BR726" s="50">
        <f ca="1">IF(ISBLANK(INDIRECT("Q726"))," ",(INDIRECT("Q726")))</f>
        <v>0</v>
      </c>
      <c r="BS726" s="50" t="str">
        <f ca="1">IF(ISBLANK(INDIRECT("R726"))," ",(INDIRECT("R726")))</f>
        <v xml:space="preserve"> </v>
      </c>
      <c r="BT726" s="50" t="str">
        <f ca="1">IF(ISBLANK(INDIRECT("S726"))," ",(INDIRECT("S726")))</f>
        <v xml:space="preserve"> </v>
      </c>
      <c r="BU726" s="40"/>
    </row>
    <row r="727" spans="1:73" x14ac:dyDescent="0.25">
      <c r="A727" s="379">
        <v>722</v>
      </c>
      <c r="B727" s="226"/>
      <c r="C727" s="227"/>
      <c r="D727" s="226"/>
      <c r="E727" s="227"/>
      <c r="F727" s="226"/>
      <c r="G727" s="226"/>
      <c r="H727" s="226"/>
      <c r="I727" s="226"/>
      <c r="J727" s="226"/>
      <c r="K727" s="226"/>
      <c r="L727" s="226"/>
      <c r="M727" s="226"/>
      <c r="N727" s="226"/>
      <c r="O727" s="235"/>
      <c r="P727" s="235"/>
      <c r="Q727" s="150">
        <f t="shared" si="25"/>
        <v>0</v>
      </c>
      <c r="R727" s="147"/>
      <c r="S727" s="226"/>
      <c r="BA727" s="50">
        <f ca="1">IF(ISBLANK(INDIRECT("A727"))," ",(INDIRECT("A727")))</f>
        <v>722</v>
      </c>
      <c r="BB727" s="50" t="str">
        <f ca="1">IF(ISBLANK(INDIRECT("B727"))," ",(INDIRECT("B727")))</f>
        <v xml:space="preserve"> </v>
      </c>
      <c r="BC727" s="50" t="str">
        <f ca="1">IF(ISBLANK(INDIRECT("C727"))," ",(INDIRECT("C727")))</f>
        <v xml:space="preserve"> </v>
      </c>
      <c r="BD727" s="50" t="str">
        <f ca="1">IF(ISBLANK(INDIRECT("D727"))," ",(INDIRECT("D727")))</f>
        <v xml:space="preserve"> </v>
      </c>
      <c r="BE727" s="50" t="str">
        <f ca="1">IF(ISBLANK(INDIRECT("E727"))," ",(INDIRECT("E727")))</f>
        <v xml:space="preserve"> </v>
      </c>
      <c r="BF727" s="50" t="str">
        <f ca="1">IF(ISBLANK(INDIRECT("F727"))," ",(INDIRECT("F727")))</f>
        <v xml:space="preserve"> </v>
      </c>
      <c r="BG727" s="50" t="str">
        <f ca="1">IF(ISBLANK(INDIRECT("G727"))," ",(INDIRECT("G727")))</f>
        <v xml:space="preserve"> </v>
      </c>
      <c r="BH727" s="50" t="str">
        <f ca="1">IF(ISBLANK(INDIRECT("H727"))," ",(INDIRECT("H727")))</f>
        <v xml:space="preserve"> </v>
      </c>
      <c r="BI727" s="50" t="str">
        <f ca="1">IF(ISBLANK(INDIRECT("I727"))," ",(INDIRECT("I727")))</f>
        <v xml:space="preserve"> </v>
      </c>
      <c r="BJ727" s="50" t="str">
        <f ca="1">IF(ISBLANK(INDIRECT("J727"))," ",(INDIRECT("J727")))</f>
        <v xml:space="preserve"> </v>
      </c>
      <c r="BK727" s="50" t="str">
        <f ca="1">IF(ISBLANK(INDIRECT("K727"))," ",(INDIRECT("K727")))</f>
        <v xml:space="preserve"> </v>
      </c>
      <c r="BL727" s="50" t="str">
        <f ca="1">IF(ISBLANK(INDIRECT("L727"))," ",(INDIRECT("L727")))</f>
        <v xml:space="preserve"> </v>
      </c>
      <c r="BM727" s="50" t="str">
        <f ca="1">IF(ISBLANK(INDIRECT("M727"))," ",(INDIRECT("M727")))</f>
        <v xml:space="preserve"> </v>
      </c>
      <c r="BN727" s="50" t="str">
        <f ca="1">IF(ISBLANK(INDIRECT("N727"))," ",(INDIRECT("N727")))</f>
        <v xml:space="preserve"> </v>
      </c>
      <c r="BO727" s="40" t="str">
        <f t="shared" ca="1" si="24"/>
        <v xml:space="preserve"> </v>
      </c>
      <c r="BP727" s="50" t="str">
        <f ca="1">IF(ISBLANK(INDIRECT("O727"))," ",(INDIRECT("O727")))</f>
        <v xml:space="preserve"> </v>
      </c>
      <c r="BQ727" s="50" t="str">
        <f ca="1">IF(ISBLANK(INDIRECT("P727"))," ",(INDIRECT("P727")))</f>
        <v xml:space="preserve"> </v>
      </c>
      <c r="BR727" s="50">
        <f ca="1">IF(ISBLANK(INDIRECT("Q727"))," ",(INDIRECT("Q727")))</f>
        <v>0</v>
      </c>
      <c r="BS727" s="50" t="str">
        <f ca="1">IF(ISBLANK(INDIRECT("R727"))," ",(INDIRECT("R727")))</f>
        <v xml:space="preserve"> </v>
      </c>
      <c r="BT727" s="50" t="str">
        <f ca="1">IF(ISBLANK(INDIRECT("S727"))," ",(INDIRECT("S727")))</f>
        <v xml:space="preserve"> </v>
      </c>
      <c r="BU727" s="40"/>
    </row>
    <row r="728" spans="1:73" x14ac:dyDescent="0.25">
      <c r="A728" s="379">
        <v>723</v>
      </c>
      <c r="B728" s="226"/>
      <c r="C728" s="227"/>
      <c r="D728" s="226"/>
      <c r="E728" s="227"/>
      <c r="F728" s="226"/>
      <c r="G728" s="226"/>
      <c r="H728" s="226"/>
      <c r="I728" s="226"/>
      <c r="J728" s="226"/>
      <c r="K728" s="226"/>
      <c r="L728" s="226"/>
      <c r="M728" s="226"/>
      <c r="N728" s="226"/>
      <c r="O728" s="235"/>
      <c r="P728" s="235"/>
      <c r="Q728" s="150">
        <f t="shared" si="25"/>
        <v>0</v>
      </c>
      <c r="R728" s="147"/>
      <c r="S728" s="226"/>
      <c r="BA728" s="50">
        <f ca="1">IF(ISBLANK(INDIRECT("A728"))," ",(INDIRECT("A728")))</f>
        <v>723</v>
      </c>
      <c r="BB728" s="50" t="str">
        <f ca="1">IF(ISBLANK(INDIRECT("B728"))," ",(INDIRECT("B728")))</f>
        <v xml:space="preserve"> </v>
      </c>
      <c r="BC728" s="50" t="str">
        <f ca="1">IF(ISBLANK(INDIRECT("C728"))," ",(INDIRECT("C728")))</f>
        <v xml:space="preserve"> </v>
      </c>
      <c r="BD728" s="50" t="str">
        <f ca="1">IF(ISBLANK(INDIRECT("D728"))," ",(INDIRECT("D728")))</f>
        <v xml:space="preserve"> </v>
      </c>
      <c r="BE728" s="50" t="str">
        <f ca="1">IF(ISBLANK(INDIRECT("E728"))," ",(INDIRECT("E728")))</f>
        <v xml:space="preserve"> </v>
      </c>
      <c r="BF728" s="50" t="str">
        <f ca="1">IF(ISBLANK(INDIRECT("F728"))," ",(INDIRECT("F728")))</f>
        <v xml:space="preserve"> </v>
      </c>
      <c r="BG728" s="50" t="str">
        <f ca="1">IF(ISBLANK(INDIRECT("G728"))," ",(INDIRECT("G728")))</f>
        <v xml:space="preserve"> </v>
      </c>
      <c r="BH728" s="50" t="str">
        <f ca="1">IF(ISBLANK(INDIRECT("H728"))," ",(INDIRECT("H728")))</f>
        <v xml:space="preserve"> </v>
      </c>
      <c r="BI728" s="50" t="str">
        <f ca="1">IF(ISBLANK(INDIRECT("I728"))," ",(INDIRECT("I728")))</f>
        <v xml:space="preserve"> </v>
      </c>
      <c r="BJ728" s="50" t="str">
        <f ca="1">IF(ISBLANK(INDIRECT("J728"))," ",(INDIRECT("J728")))</f>
        <v xml:space="preserve"> </v>
      </c>
      <c r="BK728" s="50" t="str">
        <f ca="1">IF(ISBLANK(INDIRECT("K728"))," ",(INDIRECT("K728")))</f>
        <v xml:space="preserve"> </v>
      </c>
      <c r="BL728" s="50" t="str">
        <f ca="1">IF(ISBLANK(INDIRECT("L728"))," ",(INDIRECT("L728")))</f>
        <v xml:space="preserve"> </v>
      </c>
      <c r="BM728" s="50" t="str">
        <f ca="1">IF(ISBLANK(INDIRECT("M728"))," ",(INDIRECT("M728")))</f>
        <v xml:space="preserve"> </v>
      </c>
      <c r="BN728" s="50" t="str">
        <f ca="1">IF(ISBLANK(INDIRECT("N728"))," ",(INDIRECT("N728")))</f>
        <v xml:space="preserve"> </v>
      </c>
      <c r="BO728" s="40" t="str">
        <f t="shared" ca="1" si="24"/>
        <v xml:space="preserve"> </v>
      </c>
      <c r="BP728" s="50" t="str">
        <f ca="1">IF(ISBLANK(INDIRECT("O728"))," ",(INDIRECT("O728")))</f>
        <v xml:space="preserve"> </v>
      </c>
      <c r="BQ728" s="50" t="str">
        <f ca="1">IF(ISBLANK(INDIRECT("P728"))," ",(INDIRECT("P728")))</f>
        <v xml:space="preserve"> </v>
      </c>
      <c r="BR728" s="50">
        <f ca="1">IF(ISBLANK(INDIRECT("Q728"))," ",(INDIRECT("Q728")))</f>
        <v>0</v>
      </c>
      <c r="BS728" s="50" t="str">
        <f ca="1">IF(ISBLANK(INDIRECT("R728"))," ",(INDIRECT("R728")))</f>
        <v xml:space="preserve"> </v>
      </c>
      <c r="BT728" s="50" t="str">
        <f ca="1">IF(ISBLANK(INDIRECT("S728"))," ",(INDIRECT("S728")))</f>
        <v xml:space="preserve"> </v>
      </c>
      <c r="BU728" s="40"/>
    </row>
    <row r="729" spans="1:73" x14ac:dyDescent="0.25">
      <c r="A729" s="379">
        <v>724</v>
      </c>
      <c r="B729" s="226"/>
      <c r="C729" s="227"/>
      <c r="D729" s="226"/>
      <c r="E729" s="227"/>
      <c r="F729" s="226"/>
      <c r="G729" s="226"/>
      <c r="H729" s="226"/>
      <c r="I729" s="226"/>
      <c r="J729" s="226"/>
      <c r="K729" s="226"/>
      <c r="L729" s="226"/>
      <c r="M729" s="226"/>
      <c r="N729" s="226"/>
      <c r="O729" s="235"/>
      <c r="P729" s="235"/>
      <c r="Q729" s="150">
        <f t="shared" si="25"/>
        <v>0</v>
      </c>
      <c r="R729" s="147"/>
      <c r="S729" s="226"/>
      <c r="BA729" s="50">
        <f ca="1">IF(ISBLANK(INDIRECT("A729"))," ",(INDIRECT("A729")))</f>
        <v>724</v>
      </c>
      <c r="BB729" s="50" t="str">
        <f ca="1">IF(ISBLANK(INDIRECT("B729"))," ",(INDIRECT("B729")))</f>
        <v xml:space="preserve"> </v>
      </c>
      <c r="BC729" s="50" t="str">
        <f ca="1">IF(ISBLANK(INDIRECT("C729"))," ",(INDIRECT("C729")))</f>
        <v xml:space="preserve"> </v>
      </c>
      <c r="BD729" s="50" t="str">
        <f ca="1">IF(ISBLANK(INDIRECT("D729"))," ",(INDIRECT("D729")))</f>
        <v xml:space="preserve"> </v>
      </c>
      <c r="BE729" s="50" t="str">
        <f ca="1">IF(ISBLANK(INDIRECT("E729"))," ",(INDIRECT("E729")))</f>
        <v xml:space="preserve"> </v>
      </c>
      <c r="BF729" s="50" t="str">
        <f ca="1">IF(ISBLANK(INDIRECT("F729"))," ",(INDIRECT("F729")))</f>
        <v xml:space="preserve"> </v>
      </c>
      <c r="BG729" s="50" t="str">
        <f ca="1">IF(ISBLANK(INDIRECT("G729"))," ",(INDIRECT("G729")))</f>
        <v xml:space="preserve"> </v>
      </c>
      <c r="BH729" s="50" t="str">
        <f ca="1">IF(ISBLANK(INDIRECT("H729"))," ",(INDIRECT("H729")))</f>
        <v xml:space="preserve"> </v>
      </c>
      <c r="BI729" s="50" t="str">
        <f ca="1">IF(ISBLANK(INDIRECT("I729"))," ",(INDIRECT("I729")))</f>
        <v xml:space="preserve"> </v>
      </c>
      <c r="BJ729" s="50" t="str">
        <f ca="1">IF(ISBLANK(INDIRECT("J729"))," ",(INDIRECT("J729")))</f>
        <v xml:space="preserve"> </v>
      </c>
      <c r="BK729" s="50" t="str">
        <f ca="1">IF(ISBLANK(INDIRECT("K729"))," ",(INDIRECT("K729")))</f>
        <v xml:space="preserve"> </v>
      </c>
      <c r="BL729" s="50" t="str">
        <f ca="1">IF(ISBLANK(INDIRECT("L729"))," ",(INDIRECT("L729")))</f>
        <v xml:space="preserve"> </v>
      </c>
      <c r="BM729" s="50" t="str">
        <f ca="1">IF(ISBLANK(INDIRECT("M729"))," ",(INDIRECT("M729")))</f>
        <v xml:space="preserve"> </v>
      </c>
      <c r="BN729" s="50" t="str">
        <f ca="1">IF(ISBLANK(INDIRECT("N729"))," ",(INDIRECT("N729")))</f>
        <v xml:space="preserve"> </v>
      </c>
      <c r="BO729" s="40" t="str">
        <f t="shared" ca="1" si="24"/>
        <v xml:space="preserve"> </v>
      </c>
      <c r="BP729" s="50" t="str">
        <f ca="1">IF(ISBLANK(INDIRECT("O729"))," ",(INDIRECT("O729")))</f>
        <v xml:space="preserve"> </v>
      </c>
      <c r="BQ729" s="50" t="str">
        <f ca="1">IF(ISBLANK(INDIRECT("P729"))," ",(INDIRECT("P729")))</f>
        <v xml:space="preserve"> </v>
      </c>
      <c r="BR729" s="50">
        <f ca="1">IF(ISBLANK(INDIRECT("Q729"))," ",(INDIRECT("Q729")))</f>
        <v>0</v>
      </c>
      <c r="BS729" s="50" t="str">
        <f ca="1">IF(ISBLANK(INDIRECT("R729"))," ",(INDIRECT("R729")))</f>
        <v xml:space="preserve"> </v>
      </c>
      <c r="BT729" s="50" t="str">
        <f ca="1">IF(ISBLANK(INDIRECT("S729"))," ",(INDIRECT("S729")))</f>
        <v xml:space="preserve"> </v>
      </c>
      <c r="BU729" s="40"/>
    </row>
    <row r="730" spans="1:73" x14ac:dyDescent="0.25">
      <c r="A730" s="379">
        <v>725</v>
      </c>
      <c r="B730" s="226"/>
      <c r="C730" s="227"/>
      <c r="D730" s="226"/>
      <c r="E730" s="227"/>
      <c r="F730" s="226"/>
      <c r="G730" s="226"/>
      <c r="H730" s="226"/>
      <c r="I730" s="226"/>
      <c r="J730" s="226"/>
      <c r="K730" s="226"/>
      <c r="L730" s="226"/>
      <c r="M730" s="226"/>
      <c r="N730" s="226"/>
      <c r="O730" s="235"/>
      <c r="P730" s="235"/>
      <c r="Q730" s="150">
        <f t="shared" si="25"/>
        <v>0</v>
      </c>
      <c r="R730" s="147"/>
      <c r="S730" s="226"/>
      <c r="BA730" s="50">
        <f ca="1">IF(ISBLANK(INDIRECT("A730"))," ",(INDIRECT("A730")))</f>
        <v>725</v>
      </c>
      <c r="BB730" s="50" t="str">
        <f ca="1">IF(ISBLANK(INDIRECT("B730"))," ",(INDIRECT("B730")))</f>
        <v xml:space="preserve"> </v>
      </c>
      <c r="BC730" s="50" t="str">
        <f ca="1">IF(ISBLANK(INDIRECT("C730"))," ",(INDIRECT("C730")))</f>
        <v xml:space="preserve"> </v>
      </c>
      <c r="BD730" s="50" t="str">
        <f ca="1">IF(ISBLANK(INDIRECT("D730"))," ",(INDIRECT("D730")))</f>
        <v xml:space="preserve"> </v>
      </c>
      <c r="BE730" s="50" t="str">
        <f ca="1">IF(ISBLANK(INDIRECT("E730"))," ",(INDIRECT("E730")))</f>
        <v xml:space="preserve"> </v>
      </c>
      <c r="BF730" s="50" t="str">
        <f ca="1">IF(ISBLANK(INDIRECT("F730"))," ",(INDIRECT("F730")))</f>
        <v xml:space="preserve"> </v>
      </c>
      <c r="BG730" s="50" t="str">
        <f ca="1">IF(ISBLANK(INDIRECT("G730"))," ",(INDIRECT("G730")))</f>
        <v xml:space="preserve"> </v>
      </c>
      <c r="BH730" s="50" t="str">
        <f ca="1">IF(ISBLANK(INDIRECT("H730"))," ",(INDIRECT("H730")))</f>
        <v xml:space="preserve"> </v>
      </c>
      <c r="BI730" s="50" t="str">
        <f ca="1">IF(ISBLANK(INDIRECT("I730"))," ",(INDIRECT("I730")))</f>
        <v xml:space="preserve"> </v>
      </c>
      <c r="BJ730" s="50" t="str">
        <f ca="1">IF(ISBLANK(INDIRECT("J730"))," ",(INDIRECT("J730")))</f>
        <v xml:space="preserve"> </v>
      </c>
      <c r="BK730" s="50" t="str">
        <f ca="1">IF(ISBLANK(INDIRECT("K730"))," ",(INDIRECT("K730")))</f>
        <v xml:space="preserve"> </v>
      </c>
      <c r="BL730" s="50" t="str">
        <f ca="1">IF(ISBLANK(INDIRECT("L730"))," ",(INDIRECT("L730")))</f>
        <v xml:space="preserve"> </v>
      </c>
      <c r="BM730" s="50" t="str">
        <f ca="1">IF(ISBLANK(INDIRECT("M730"))," ",(INDIRECT("M730")))</f>
        <v xml:space="preserve"> </v>
      </c>
      <c r="BN730" s="50" t="str">
        <f ca="1">IF(ISBLANK(INDIRECT("N730"))," ",(INDIRECT("N730")))</f>
        <v xml:space="preserve"> </v>
      </c>
      <c r="BO730" s="40" t="str">
        <f t="shared" ca="1" si="24"/>
        <v xml:space="preserve"> </v>
      </c>
      <c r="BP730" s="50" t="str">
        <f ca="1">IF(ISBLANK(INDIRECT("O730"))," ",(INDIRECT("O730")))</f>
        <v xml:space="preserve"> </v>
      </c>
      <c r="BQ730" s="50" t="str">
        <f ca="1">IF(ISBLANK(INDIRECT("P730"))," ",(INDIRECT("P730")))</f>
        <v xml:space="preserve"> </v>
      </c>
      <c r="BR730" s="50">
        <f ca="1">IF(ISBLANK(INDIRECT("Q730"))," ",(INDIRECT("Q730")))</f>
        <v>0</v>
      </c>
      <c r="BS730" s="50" t="str">
        <f ca="1">IF(ISBLANK(INDIRECT("R730"))," ",(INDIRECT("R730")))</f>
        <v xml:space="preserve"> </v>
      </c>
      <c r="BT730" s="50" t="str">
        <f ca="1">IF(ISBLANK(INDIRECT("S730"))," ",(INDIRECT("S730")))</f>
        <v xml:space="preserve"> </v>
      </c>
      <c r="BU730" s="40"/>
    </row>
    <row r="731" spans="1:73" x14ac:dyDescent="0.25">
      <c r="A731" s="379">
        <v>726</v>
      </c>
      <c r="B731" s="226"/>
      <c r="C731" s="227"/>
      <c r="D731" s="226"/>
      <c r="E731" s="227"/>
      <c r="F731" s="226"/>
      <c r="G731" s="226"/>
      <c r="H731" s="226"/>
      <c r="I731" s="226"/>
      <c r="J731" s="226"/>
      <c r="K731" s="226"/>
      <c r="L731" s="226"/>
      <c r="M731" s="226"/>
      <c r="N731" s="226"/>
      <c r="O731" s="235"/>
      <c r="P731" s="235"/>
      <c r="Q731" s="150">
        <f t="shared" si="25"/>
        <v>0</v>
      </c>
      <c r="R731" s="147"/>
      <c r="S731" s="226"/>
      <c r="BA731" s="50">
        <f ca="1">IF(ISBLANK(INDIRECT("A731"))," ",(INDIRECT("A731")))</f>
        <v>726</v>
      </c>
      <c r="BB731" s="50" t="str">
        <f ca="1">IF(ISBLANK(INDIRECT("B731"))," ",(INDIRECT("B731")))</f>
        <v xml:space="preserve"> </v>
      </c>
      <c r="BC731" s="50" t="str">
        <f ca="1">IF(ISBLANK(INDIRECT("C731"))," ",(INDIRECT("C731")))</f>
        <v xml:space="preserve"> </v>
      </c>
      <c r="BD731" s="50" t="str">
        <f ca="1">IF(ISBLANK(INDIRECT("D731"))," ",(INDIRECT("D731")))</f>
        <v xml:space="preserve"> </v>
      </c>
      <c r="BE731" s="50" t="str">
        <f ca="1">IF(ISBLANK(INDIRECT("E731"))," ",(INDIRECT("E731")))</f>
        <v xml:space="preserve"> </v>
      </c>
      <c r="BF731" s="50" t="str">
        <f ca="1">IF(ISBLANK(INDIRECT("F731"))," ",(INDIRECT("F731")))</f>
        <v xml:space="preserve"> </v>
      </c>
      <c r="BG731" s="50" t="str">
        <f ca="1">IF(ISBLANK(INDIRECT("G731"))," ",(INDIRECT("G731")))</f>
        <v xml:space="preserve"> </v>
      </c>
      <c r="BH731" s="50" t="str">
        <f ca="1">IF(ISBLANK(INDIRECT("H731"))," ",(INDIRECT("H731")))</f>
        <v xml:space="preserve"> </v>
      </c>
      <c r="BI731" s="50" t="str">
        <f ca="1">IF(ISBLANK(INDIRECT("I731"))," ",(INDIRECT("I731")))</f>
        <v xml:space="preserve"> </v>
      </c>
      <c r="BJ731" s="50" t="str">
        <f ca="1">IF(ISBLANK(INDIRECT("J731"))," ",(INDIRECT("J731")))</f>
        <v xml:space="preserve"> </v>
      </c>
      <c r="BK731" s="50" t="str">
        <f ca="1">IF(ISBLANK(INDIRECT("K731"))," ",(INDIRECT("K731")))</f>
        <v xml:space="preserve"> </v>
      </c>
      <c r="BL731" s="50" t="str">
        <f ca="1">IF(ISBLANK(INDIRECT("L731"))," ",(INDIRECT("L731")))</f>
        <v xml:space="preserve"> </v>
      </c>
      <c r="BM731" s="50" t="str">
        <f ca="1">IF(ISBLANK(INDIRECT("M731"))," ",(INDIRECT("M731")))</f>
        <v xml:space="preserve"> </v>
      </c>
      <c r="BN731" s="50" t="str">
        <f ca="1">IF(ISBLANK(INDIRECT("N731"))," ",(INDIRECT("N731")))</f>
        <v xml:space="preserve"> </v>
      </c>
      <c r="BO731" s="40" t="str">
        <f t="shared" ca="1" si="24"/>
        <v xml:space="preserve"> </v>
      </c>
      <c r="BP731" s="50" t="str">
        <f ca="1">IF(ISBLANK(INDIRECT("O731"))," ",(INDIRECT("O731")))</f>
        <v xml:space="preserve"> </v>
      </c>
      <c r="BQ731" s="50" t="str">
        <f ca="1">IF(ISBLANK(INDIRECT("P731"))," ",(INDIRECT("P731")))</f>
        <v xml:space="preserve"> </v>
      </c>
      <c r="BR731" s="50">
        <f ca="1">IF(ISBLANK(INDIRECT("Q731"))," ",(INDIRECT("Q731")))</f>
        <v>0</v>
      </c>
      <c r="BS731" s="50" t="str">
        <f ca="1">IF(ISBLANK(INDIRECT("R731"))," ",(INDIRECT("R731")))</f>
        <v xml:space="preserve"> </v>
      </c>
      <c r="BT731" s="50" t="str">
        <f ca="1">IF(ISBLANK(INDIRECT("S731"))," ",(INDIRECT("S731")))</f>
        <v xml:space="preserve"> </v>
      </c>
      <c r="BU731" s="40"/>
    </row>
    <row r="732" spans="1:73" x14ac:dyDescent="0.25">
      <c r="A732" s="379">
        <v>727</v>
      </c>
      <c r="B732" s="226"/>
      <c r="C732" s="227"/>
      <c r="D732" s="226"/>
      <c r="E732" s="227"/>
      <c r="F732" s="226"/>
      <c r="G732" s="226"/>
      <c r="H732" s="226"/>
      <c r="I732" s="226"/>
      <c r="J732" s="226"/>
      <c r="K732" s="226"/>
      <c r="L732" s="226"/>
      <c r="M732" s="226"/>
      <c r="N732" s="226"/>
      <c r="O732" s="235"/>
      <c r="P732" s="235"/>
      <c r="Q732" s="150">
        <f t="shared" si="25"/>
        <v>0</v>
      </c>
      <c r="R732" s="147"/>
      <c r="S732" s="226"/>
      <c r="BA732" s="50">
        <f ca="1">IF(ISBLANK(INDIRECT("A732"))," ",(INDIRECT("A732")))</f>
        <v>727</v>
      </c>
      <c r="BB732" s="50" t="str">
        <f ca="1">IF(ISBLANK(INDIRECT("B732"))," ",(INDIRECT("B732")))</f>
        <v xml:space="preserve"> </v>
      </c>
      <c r="BC732" s="50" t="str">
        <f ca="1">IF(ISBLANK(INDIRECT("C732"))," ",(INDIRECT("C732")))</f>
        <v xml:space="preserve"> </v>
      </c>
      <c r="BD732" s="50" t="str">
        <f ca="1">IF(ISBLANK(INDIRECT("D732"))," ",(INDIRECT("D732")))</f>
        <v xml:space="preserve"> </v>
      </c>
      <c r="BE732" s="50" t="str">
        <f ca="1">IF(ISBLANK(INDIRECT("E732"))," ",(INDIRECT("E732")))</f>
        <v xml:space="preserve"> </v>
      </c>
      <c r="BF732" s="50" t="str">
        <f ca="1">IF(ISBLANK(INDIRECT("F732"))," ",(INDIRECT("F732")))</f>
        <v xml:space="preserve"> </v>
      </c>
      <c r="BG732" s="50" t="str">
        <f ca="1">IF(ISBLANK(INDIRECT("G732"))," ",(INDIRECT("G732")))</f>
        <v xml:space="preserve"> </v>
      </c>
      <c r="BH732" s="50" t="str">
        <f ca="1">IF(ISBLANK(INDIRECT("H732"))," ",(INDIRECT("H732")))</f>
        <v xml:space="preserve"> </v>
      </c>
      <c r="BI732" s="50" t="str">
        <f ca="1">IF(ISBLANK(INDIRECT("I732"))," ",(INDIRECT("I732")))</f>
        <v xml:space="preserve"> </v>
      </c>
      <c r="BJ732" s="50" t="str">
        <f ca="1">IF(ISBLANK(INDIRECT("J732"))," ",(INDIRECT("J732")))</f>
        <v xml:space="preserve"> </v>
      </c>
      <c r="BK732" s="50" t="str">
        <f ca="1">IF(ISBLANK(INDIRECT("K732"))," ",(INDIRECT("K732")))</f>
        <v xml:space="preserve"> </v>
      </c>
      <c r="BL732" s="50" t="str">
        <f ca="1">IF(ISBLANK(INDIRECT("L732"))," ",(INDIRECT("L732")))</f>
        <v xml:space="preserve"> </v>
      </c>
      <c r="BM732" s="50" t="str">
        <f ca="1">IF(ISBLANK(INDIRECT("M732"))," ",(INDIRECT("M732")))</f>
        <v xml:space="preserve"> </v>
      </c>
      <c r="BN732" s="50" t="str">
        <f ca="1">IF(ISBLANK(INDIRECT("N732"))," ",(INDIRECT("N732")))</f>
        <v xml:space="preserve"> </v>
      </c>
      <c r="BO732" s="40" t="str">
        <f t="shared" ca="1" si="24"/>
        <v xml:space="preserve"> </v>
      </c>
      <c r="BP732" s="50" t="str">
        <f ca="1">IF(ISBLANK(INDIRECT("O732"))," ",(INDIRECT("O732")))</f>
        <v xml:space="preserve"> </v>
      </c>
      <c r="BQ732" s="50" t="str">
        <f ca="1">IF(ISBLANK(INDIRECT("P732"))," ",(INDIRECT("P732")))</f>
        <v xml:space="preserve"> </v>
      </c>
      <c r="BR732" s="50">
        <f ca="1">IF(ISBLANK(INDIRECT("Q732"))," ",(INDIRECT("Q732")))</f>
        <v>0</v>
      </c>
      <c r="BS732" s="50" t="str">
        <f ca="1">IF(ISBLANK(INDIRECT("R732"))," ",(INDIRECT("R732")))</f>
        <v xml:space="preserve"> </v>
      </c>
      <c r="BT732" s="50" t="str">
        <f ca="1">IF(ISBLANK(INDIRECT("S732"))," ",(INDIRECT("S732")))</f>
        <v xml:space="preserve"> </v>
      </c>
      <c r="BU732" s="40"/>
    </row>
    <row r="733" spans="1:73" x14ac:dyDescent="0.25">
      <c r="A733" s="379">
        <v>728</v>
      </c>
      <c r="B733" s="226"/>
      <c r="C733" s="227"/>
      <c r="D733" s="226"/>
      <c r="E733" s="227"/>
      <c r="F733" s="226"/>
      <c r="G733" s="226"/>
      <c r="H733" s="226"/>
      <c r="I733" s="226"/>
      <c r="J733" s="226"/>
      <c r="K733" s="226"/>
      <c r="L733" s="226"/>
      <c r="M733" s="226"/>
      <c r="N733" s="226"/>
      <c r="O733" s="235"/>
      <c r="P733" s="235"/>
      <c r="Q733" s="150">
        <f t="shared" si="25"/>
        <v>0</v>
      </c>
      <c r="R733" s="147"/>
      <c r="S733" s="226"/>
      <c r="BA733" s="50">
        <f ca="1">IF(ISBLANK(INDIRECT("A733"))," ",(INDIRECT("A733")))</f>
        <v>728</v>
      </c>
      <c r="BB733" s="50" t="str">
        <f ca="1">IF(ISBLANK(INDIRECT("B733"))," ",(INDIRECT("B733")))</f>
        <v xml:space="preserve"> </v>
      </c>
      <c r="BC733" s="50" t="str">
        <f ca="1">IF(ISBLANK(INDIRECT("C733"))," ",(INDIRECT("C733")))</f>
        <v xml:space="preserve"> </v>
      </c>
      <c r="BD733" s="50" t="str">
        <f ca="1">IF(ISBLANK(INDIRECT("D733"))," ",(INDIRECT("D733")))</f>
        <v xml:space="preserve"> </v>
      </c>
      <c r="BE733" s="50" t="str">
        <f ca="1">IF(ISBLANK(INDIRECT("E733"))," ",(INDIRECT("E733")))</f>
        <v xml:space="preserve"> </v>
      </c>
      <c r="BF733" s="50" t="str">
        <f ca="1">IF(ISBLANK(INDIRECT("F733"))," ",(INDIRECT("F733")))</f>
        <v xml:space="preserve"> </v>
      </c>
      <c r="BG733" s="50" t="str">
        <f ca="1">IF(ISBLANK(INDIRECT("G733"))," ",(INDIRECT("G733")))</f>
        <v xml:space="preserve"> </v>
      </c>
      <c r="BH733" s="50" t="str">
        <f ca="1">IF(ISBLANK(INDIRECT("H733"))," ",(INDIRECT("H733")))</f>
        <v xml:space="preserve"> </v>
      </c>
      <c r="BI733" s="50" t="str">
        <f ca="1">IF(ISBLANK(INDIRECT("I733"))," ",(INDIRECT("I733")))</f>
        <v xml:space="preserve"> </v>
      </c>
      <c r="BJ733" s="50" t="str">
        <f ca="1">IF(ISBLANK(INDIRECT("J733"))," ",(INDIRECT("J733")))</f>
        <v xml:space="preserve"> </v>
      </c>
      <c r="BK733" s="50" t="str">
        <f ca="1">IF(ISBLANK(INDIRECT("K733"))," ",(INDIRECT("K733")))</f>
        <v xml:space="preserve"> </v>
      </c>
      <c r="BL733" s="50" t="str">
        <f ca="1">IF(ISBLANK(INDIRECT("L733"))," ",(INDIRECT("L733")))</f>
        <v xml:space="preserve"> </v>
      </c>
      <c r="BM733" s="50" t="str">
        <f ca="1">IF(ISBLANK(INDIRECT("M733"))," ",(INDIRECT("M733")))</f>
        <v xml:space="preserve"> </v>
      </c>
      <c r="BN733" s="50" t="str">
        <f ca="1">IF(ISBLANK(INDIRECT("N733"))," ",(INDIRECT("N733")))</f>
        <v xml:space="preserve"> </v>
      </c>
      <c r="BO733" s="40" t="str">
        <f t="shared" ca="1" si="24"/>
        <v xml:space="preserve"> </v>
      </c>
      <c r="BP733" s="50" t="str">
        <f ca="1">IF(ISBLANK(INDIRECT("O733"))," ",(INDIRECT("O733")))</f>
        <v xml:space="preserve"> </v>
      </c>
      <c r="BQ733" s="50" t="str">
        <f ca="1">IF(ISBLANK(INDIRECT("P733"))," ",(INDIRECT("P733")))</f>
        <v xml:space="preserve"> </v>
      </c>
      <c r="BR733" s="50">
        <f ca="1">IF(ISBLANK(INDIRECT("Q733"))," ",(INDIRECT("Q733")))</f>
        <v>0</v>
      </c>
      <c r="BS733" s="50" t="str">
        <f ca="1">IF(ISBLANK(INDIRECT("R733"))," ",(INDIRECT("R733")))</f>
        <v xml:space="preserve"> </v>
      </c>
      <c r="BT733" s="50" t="str">
        <f ca="1">IF(ISBLANK(INDIRECT("S733"))," ",(INDIRECT("S733")))</f>
        <v xml:space="preserve"> </v>
      </c>
      <c r="BU733" s="40"/>
    </row>
    <row r="734" spans="1:73" x14ac:dyDescent="0.25">
      <c r="A734" s="379">
        <v>729</v>
      </c>
      <c r="B734" s="226"/>
      <c r="C734" s="227"/>
      <c r="D734" s="226"/>
      <c r="E734" s="227"/>
      <c r="F734" s="226"/>
      <c r="G734" s="226"/>
      <c r="H734" s="226"/>
      <c r="I734" s="226"/>
      <c r="J734" s="226"/>
      <c r="K734" s="226"/>
      <c r="L734" s="226"/>
      <c r="M734" s="226"/>
      <c r="N734" s="226"/>
      <c r="O734" s="235"/>
      <c r="P734" s="235"/>
      <c r="Q734" s="150">
        <f t="shared" si="25"/>
        <v>0</v>
      </c>
      <c r="R734" s="147"/>
      <c r="S734" s="226"/>
      <c r="BA734" s="50">
        <f ca="1">IF(ISBLANK(INDIRECT("A734"))," ",(INDIRECT("A734")))</f>
        <v>729</v>
      </c>
      <c r="BB734" s="50" t="str">
        <f ca="1">IF(ISBLANK(INDIRECT("B734"))," ",(INDIRECT("B734")))</f>
        <v xml:space="preserve"> </v>
      </c>
      <c r="BC734" s="50" t="str">
        <f ca="1">IF(ISBLANK(INDIRECT("C734"))," ",(INDIRECT("C734")))</f>
        <v xml:space="preserve"> </v>
      </c>
      <c r="BD734" s="50" t="str">
        <f ca="1">IF(ISBLANK(INDIRECT("D734"))," ",(INDIRECT("D734")))</f>
        <v xml:space="preserve"> </v>
      </c>
      <c r="BE734" s="50" t="str">
        <f ca="1">IF(ISBLANK(INDIRECT("E734"))," ",(INDIRECT("E734")))</f>
        <v xml:space="preserve"> </v>
      </c>
      <c r="BF734" s="50" t="str">
        <f ca="1">IF(ISBLANK(INDIRECT("F734"))," ",(INDIRECT("F734")))</f>
        <v xml:space="preserve"> </v>
      </c>
      <c r="BG734" s="50" t="str">
        <f ca="1">IF(ISBLANK(INDIRECT("G734"))," ",(INDIRECT("G734")))</f>
        <v xml:space="preserve"> </v>
      </c>
      <c r="BH734" s="50" t="str">
        <f ca="1">IF(ISBLANK(INDIRECT("H734"))," ",(INDIRECT("H734")))</f>
        <v xml:space="preserve"> </v>
      </c>
      <c r="BI734" s="50" t="str">
        <f ca="1">IF(ISBLANK(INDIRECT("I734"))," ",(INDIRECT("I734")))</f>
        <v xml:space="preserve"> </v>
      </c>
      <c r="BJ734" s="50" t="str">
        <f ca="1">IF(ISBLANK(INDIRECT("J734"))," ",(INDIRECT("J734")))</f>
        <v xml:space="preserve"> </v>
      </c>
      <c r="BK734" s="50" t="str">
        <f ca="1">IF(ISBLANK(INDIRECT("K734"))," ",(INDIRECT("K734")))</f>
        <v xml:space="preserve"> </v>
      </c>
      <c r="BL734" s="50" t="str">
        <f ca="1">IF(ISBLANK(INDIRECT("L734"))," ",(INDIRECT("L734")))</f>
        <v xml:space="preserve"> </v>
      </c>
      <c r="BM734" s="50" t="str">
        <f ca="1">IF(ISBLANK(INDIRECT("M734"))," ",(INDIRECT("M734")))</f>
        <v xml:space="preserve"> </v>
      </c>
      <c r="BN734" s="50" t="str">
        <f ca="1">IF(ISBLANK(INDIRECT("N734"))," ",(INDIRECT("N734")))</f>
        <v xml:space="preserve"> </v>
      </c>
      <c r="BO734" s="40" t="str">
        <f t="shared" ca="1" si="24"/>
        <v xml:space="preserve"> </v>
      </c>
      <c r="BP734" s="50" t="str">
        <f ca="1">IF(ISBLANK(INDIRECT("O734"))," ",(INDIRECT("O734")))</f>
        <v xml:space="preserve"> </v>
      </c>
      <c r="BQ734" s="50" t="str">
        <f ca="1">IF(ISBLANK(INDIRECT("P734"))," ",(INDIRECT("P734")))</f>
        <v xml:space="preserve"> </v>
      </c>
      <c r="BR734" s="50">
        <f ca="1">IF(ISBLANK(INDIRECT("Q734"))," ",(INDIRECT("Q734")))</f>
        <v>0</v>
      </c>
      <c r="BS734" s="50" t="str">
        <f ca="1">IF(ISBLANK(INDIRECT("R734"))," ",(INDIRECT("R734")))</f>
        <v xml:space="preserve"> </v>
      </c>
      <c r="BT734" s="50" t="str">
        <f ca="1">IF(ISBLANK(INDIRECT("S734"))," ",(INDIRECT("S734")))</f>
        <v xml:space="preserve"> </v>
      </c>
      <c r="BU734" s="40"/>
    </row>
    <row r="735" spans="1:73" x14ac:dyDescent="0.25">
      <c r="A735" s="379">
        <v>730</v>
      </c>
      <c r="B735" s="226"/>
      <c r="C735" s="227"/>
      <c r="D735" s="226"/>
      <c r="E735" s="227"/>
      <c r="F735" s="226"/>
      <c r="G735" s="226"/>
      <c r="H735" s="226"/>
      <c r="I735" s="226"/>
      <c r="J735" s="226"/>
      <c r="K735" s="226"/>
      <c r="L735" s="226"/>
      <c r="M735" s="226"/>
      <c r="N735" s="226"/>
      <c r="O735" s="235"/>
      <c r="P735" s="235"/>
      <c r="Q735" s="150">
        <f t="shared" si="25"/>
        <v>0</v>
      </c>
      <c r="R735" s="147"/>
      <c r="S735" s="226"/>
      <c r="BA735" s="50">
        <f ca="1">IF(ISBLANK(INDIRECT("A735"))," ",(INDIRECT("A735")))</f>
        <v>730</v>
      </c>
      <c r="BB735" s="50" t="str">
        <f ca="1">IF(ISBLANK(INDIRECT("B735"))," ",(INDIRECT("B735")))</f>
        <v xml:space="preserve"> </v>
      </c>
      <c r="BC735" s="50" t="str">
        <f ca="1">IF(ISBLANK(INDIRECT("C735"))," ",(INDIRECT("C735")))</f>
        <v xml:space="preserve"> </v>
      </c>
      <c r="BD735" s="50" t="str">
        <f ca="1">IF(ISBLANK(INDIRECT("D735"))," ",(INDIRECT("D735")))</f>
        <v xml:space="preserve"> </v>
      </c>
      <c r="BE735" s="50" t="str">
        <f ca="1">IF(ISBLANK(INDIRECT("E735"))," ",(INDIRECT("E735")))</f>
        <v xml:space="preserve"> </v>
      </c>
      <c r="BF735" s="50" t="str">
        <f ca="1">IF(ISBLANK(INDIRECT("F735"))," ",(INDIRECT("F735")))</f>
        <v xml:space="preserve"> </v>
      </c>
      <c r="BG735" s="50" t="str">
        <f ca="1">IF(ISBLANK(INDIRECT("G735"))," ",(INDIRECT("G735")))</f>
        <v xml:space="preserve"> </v>
      </c>
      <c r="BH735" s="50" t="str">
        <f ca="1">IF(ISBLANK(INDIRECT("H735"))," ",(INDIRECT("H735")))</f>
        <v xml:space="preserve"> </v>
      </c>
      <c r="BI735" s="50" t="str">
        <f ca="1">IF(ISBLANK(INDIRECT("I735"))," ",(INDIRECT("I735")))</f>
        <v xml:space="preserve"> </v>
      </c>
      <c r="BJ735" s="50" t="str">
        <f ca="1">IF(ISBLANK(INDIRECT("J735"))," ",(INDIRECT("J735")))</f>
        <v xml:space="preserve"> </v>
      </c>
      <c r="BK735" s="50" t="str">
        <f ca="1">IF(ISBLANK(INDIRECT("K735"))," ",(INDIRECT("K735")))</f>
        <v xml:space="preserve"> </v>
      </c>
      <c r="BL735" s="50" t="str">
        <f ca="1">IF(ISBLANK(INDIRECT("L735"))," ",(INDIRECT("L735")))</f>
        <v xml:space="preserve"> </v>
      </c>
      <c r="BM735" s="50" t="str">
        <f ca="1">IF(ISBLANK(INDIRECT("M735"))," ",(INDIRECT("M735")))</f>
        <v xml:space="preserve"> </v>
      </c>
      <c r="BN735" s="50" t="str">
        <f ca="1">IF(ISBLANK(INDIRECT("N735"))," ",(INDIRECT("N735")))</f>
        <v xml:space="preserve"> </v>
      </c>
      <c r="BO735" s="40" t="str">
        <f t="shared" ca="1" si="24"/>
        <v xml:space="preserve"> </v>
      </c>
      <c r="BP735" s="50" t="str">
        <f ca="1">IF(ISBLANK(INDIRECT("O735"))," ",(INDIRECT("O735")))</f>
        <v xml:space="preserve"> </v>
      </c>
      <c r="BQ735" s="50" t="str">
        <f ca="1">IF(ISBLANK(INDIRECT("P735"))," ",(INDIRECT("P735")))</f>
        <v xml:space="preserve"> </v>
      </c>
      <c r="BR735" s="50">
        <f ca="1">IF(ISBLANK(INDIRECT("Q735"))," ",(INDIRECT("Q735")))</f>
        <v>0</v>
      </c>
      <c r="BS735" s="50" t="str">
        <f ca="1">IF(ISBLANK(INDIRECT("R735"))," ",(INDIRECT("R735")))</f>
        <v xml:space="preserve"> </v>
      </c>
      <c r="BT735" s="50" t="str">
        <f ca="1">IF(ISBLANK(INDIRECT("S735"))," ",(INDIRECT("S735")))</f>
        <v xml:space="preserve"> </v>
      </c>
      <c r="BU735" s="40"/>
    </row>
    <row r="736" spans="1:73" x14ac:dyDescent="0.25">
      <c r="A736" s="379">
        <v>731</v>
      </c>
      <c r="B736" s="226"/>
      <c r="C736" s="227"/>
      <c r="D736" s="226"/>
      <c r="E736" s="227"/>
      <c r="F736" s="226"/>
      <c r="G736" s="226"/>
      <c r="H736" s="226"/>
      <c r="I736" s="226"/>
      <c r="J736" s="226"/>
      <c r="K736" s="226"/>
      <c r="L736" s="226"/>
      <c r="M736" s="226"/>
      <c r="N736" s="226"/>
      <c r="O736" s="235"/>
      <c r="P736" s="235"/>
      <c r="Q736" s="150">
        <f t="shared" si="25"/>
        <v>0</v>
      </c>
      <c r="R736" s="147"/>
      <c r="S736" s="226"/>
      <c r="BA736" s="50">
        <f ca="1">IF(ISBLANK(INDIRECT("A736"))," ",(INDIRECT("A736")))</f>
        <v>731</v>
      </c>
      <c r="BB736" s="50" t="str">
        <f ca="1">IF(ISBLANK(INDIRECT("B736"))," ",(INDIRECT("B736")))</f>
        <v xml:space="preserve"> </v>
      </c>
      <c r="BC736" s="50" t="str">
        <f ca="1">IF(ISBLANK(INDIRECT("C736"))," ",(INDIRECT("C736")))</f>
        <v xml:space="preserve"> </v>
      </c>
      <c r="BD736" s="50" t="str">
        <f ca="1">IF(ISBLANK(INDIRECT("D736"))," ",(INDIRECT("D736")))</f>
        <v xml:space="preserve"> </v>
      </c>
      <c r="BE736" s="50" t="str">
        <f ca="1">IF(ISBLANK(INDIRECT("E736"))," ",(INDIRECT("E736")))</f>
        <v xml:space="preserve"> </v>
      </c>
      <c r="BF736" s="50" t="str">
        <f ca="1">IF(ISBLANK(INDIRECT("F736"))," ",(INDIRECT("F736")))</f>
        <v xml:space="preserve"> </v>
      </c>
      <c r="BG736" s="50" t="str">
        <f ca="1">IF(ISBLANK(INDIRECT("G736"))," ",(INDIRECT("G736")))</f>
        <v xml:space="preserve"> </v>
      </c>
      <c r="BH736" s="50" t="str">
        <f ca="1">IF(ISBLANK(INDIRECT("H736"))," ",(INDIRECT("H736")))</f>
        <v xml:space="preserve"> </v>
      </c>
      <c r="BI736" s="50" t="str">
        <f ca="1">IF(ISBLANK(INDIRECT("I736"))," ",(INDIRECT("I736")))</f>
        <v xml:space="preserve"> </v>
      </c>
      <c r="BJ736" s="50" t="str">
        <f ca="1">IF(ISBLANK(INDIRECT("J736"))," ",(INDIRECT("J736")))</f>
        <v xml:space="preserve"> </v>
      </c>
      <c r="BK736" s="50" t="str">
        <f ca="1">IF(ISBLANK(INDIRECT("K736"))," ",(INDIRECT("K736")))</f>
        <v xml:space="preserve"> </v>
      </c>
      <c r="BL736" s="50" t="str">
        <f ca="1">IF(ISBLANK(INDIRECT("L736"))," ",(INDIRECT("L736")))</f>
        <v xml:space="preserve"> </v>
      </c>
      <c r="BM736" s="50" t="str">
        <f ca="1">IF(ISBLANK(INDIRECT("M736"))," ",(INDIRECT("M736")))</f>
        <v xml:space="preserve"> </v>
      </c>
      <c r="BN736" s="50" t="str">
        <f ca="1">IF(ISBLANK(INDIRECT("N736"))," ",(INDIRECT("N736")))</f>
        <v xml:space="preserve"> </v>
      </c>
      <c r="BO736" s="40" t="str">
        <f t="shared" ca="1" si="24"/>
        <v xml:space="preserve"> </v>
      </c>
      <c r="BP736" s="50" t="str">
        <f ca="1">IF(ISBLANK(INDIRECT("O736"))," ",(INDIRECT("O736")))</f>
        <v xml:space="preserve"> </v>
      </c>
      <c r="BQ736" s="50" t="str">
        <f ca="1">IF(ISBLANK(INDIRECT("P736"))," ",(INDIRECT("P736")))</f>
        <v xml:space="preserve"> </v>
      </c>
      <c r="BR736" s="50">
        <f ca="1">IF(ISBLANK(INDIRECT("Q736"))," ",(INDIRECT("Q736")))</f>
        <v>0</v>
      </c>
      <c r="BS736" s="50" t="str">
        <f ca="1">IF(ISBLANK(INDIRECT("R736"))," ",(INDIRECT("R736")))</f>
        <v xml:space="preserve"> </v>
      </c>
      <c r="BT736" s="50" t="str">
        <f ca="1">IF(ISBLANK(INDIRECT("S736"))," ",(INDIRECT("S736")))</f>
        <v xml:space="preserve"> </v>
      </c>
      <c r="BU736" s="40"/>
    </row>
    <row r="737" spans="1:73" x14ac:dyDescent="0.25">
      <c r="A737" s="379">
        <v>732</v>
      </c>
      <c r="B737" s="226"/>
      <c r="C737" s="227"/>
      <c r="D737" s="226"/>
      <c r="E737" s="227"/>
      <c r="F737" s="226"/>
      <c r="G737" s="226"/>
      <c r="H737" s="226"/>
      <c r="I737" s="226"/>
      <c r="J737" s="226"/>
      <c r="K737" s="226"/>
      <c r="L737" s="226"/>
      <c r="M737" s="226"/>
      <c r="N737" s="226"/>
      <c r="O737" s="235"/>
      <c r="P737" s="235"/>
      <c r="Q737" s="150">
        <f t="shared" si="25"/>
        <v>0</v>
      </c>
      <c r="R737" s="147"/>
      <c r="S737" s="226"/>
      <c r="BA737" s="50">
        <f ca="1">IF(ISBLANK(INDIRECT("A737"))," ",(INDIRECT("A737")))</f>
        <v>732</v>
      </c>
      <c r="BB737" s="50" t="str">
        <f ca="1">IF(ISBLANK(INDIRECT("B737"))," ",(INDIRECT("B737")))</f>
        <v xml:space="preserve"> </v>
      </c>
      <c r="BC737" s="50" t="str">
        <f ca="1">IF(ISBLANK(INDIRECT("C737"))," ",(INDIRECT("C737")))</f>
        <v xml:space="preserve"> </v>
      </c>
      <c r="BD737" s="50" t="str">
        <f ca="1">IF(ISBLANK(INDIRECT("D737"))," ",(INDIRECT("D737")))</f>
        <v xml:space="preserve"> </v>
      </c>
      <c r="BE737" s="50" t="str">
        <f ca="1">IF(ISBLANK(INDIRECT("E737"))," ",(INDIRECT("E737")))</f>
        <v xml:space="preserve"> </v>
      </c>
      <c r="BF737" s="50" t="str">
        <f ca="1">IF(ISBLANK(INDIRECT("F737"))," ",(INDIRECT("F737")))</f>
        <v xml:space="preserve"> </v>
      </c>
      <c r="BG737" s="50" t="str">
        <f ca="1">IF(ISBLANK(INDIRECT("G737"))," ",(INDIRECT("G737")))</f>
        <v xml:space="preserve"> </v>
      </c>
      <c r="BH737" s="50" t="str">
        <f ca="1">IF(ISBLANK(INDIRECT("H737"))," ",(INDIRECT("H737")))</f>
        <v xml:space="preserve"> </v>
      </c>
      <c r="BI737" s="50" t="str">
        <f ca="1">IF(ISBLANK(INDIRECT("I737"))," ",(INDIRECT("I737")))</f>
        <v xml:space="preserve"> </v>
      </c>
      <c r="BJ737" s="50" t="str">
        <f ca="1">IF(ISBLANK(INDIRECT("J737"))," ",(INDIRECT("J737")))</f>
        <v xml:space="preserve"> </v>
      </c>
      <c r="BK737" s="50" t="str">
        <f ca="1">IF(ISBLANK(INDIRECT("K737"))," ",(INDIRECT("K737")))</f>
        <v xml:space="preserve"> </v>
      </c>
      <c r="BL737" s="50" t="str">
        <f ca="1">IF(ISBLANK(INDIRECT("L737"))," ",(INDIRECT("L737")))</f>
        <v xml:space="preserve"> </v>
      </c>
      <c r="BM737" s="50" t="str">
        <f ca="1">IF(ISBLANK(INDIRECT("M737"))," ",(INDIRECT("M737")))</f>
        <v xml:space="preserve"> </v>
      </c>
      <c r="BN737" s="50" t="str">
        <f ca="1">IF(ISBLANK(INDIRECT("N737"))," ",(INDIRECT("N737")))</f>
        <v xml:space="preserve"> </v>
      </c>
      <c r="BO737" s="40" t="str">
        <f t="shared" ca="1" si="24"/>
        <v xml:space="preserve"> </v>
      </c>
      <c r="BP737" s="50" t="str">
        <f ca="1">IF(ISBLANK(INDIRECT("O737"))," ",(INDIRECT("O737")))</f>
        <v xml:space="preserve"> </v>
      </c>
      <c r="BQ737" s="50" t="str">
        <f ca="1">IF(ISBLANK(INDIRECT("P737"))," ",(INDIRECT("P737")))</f>
        <v xml:space="preserve"> </v>
      </c>
      <c r="BR737" s="50">
        <f ca="1">IF(ISBLANK(INDIRECT("Q737"))," ",(INDIRECT("Q737")))</f>
        <v>0</v>
      </c>
      <c r="BS737" s="50" t="str">
        <f ca="1">IF(ISBLANK(INDIRECT("R737"))," ",(INDIRECT("R737")))</f>
        <v xml:space="preserve"> </v>
      </c>
      <c r="BT737" s="50" t="str">
        <f ca="1">IF(ISBLANK(INDIRECT("S737"))," ",(INDIRECT("S737")))</f>
        <v xml:space="preserve"> </v>
      </c>
      <c r="BU737" s="40"/>
    </row>
    <row r="738" spans="1:73" x14ac:dyDescent="0.25">
      <c r="A738" s="379">
        <v>733</v>
      </c>
      <c r="B738" s="226"/>
      <c r="C738" s="227"/>
      <c r="D738" s="226"/>
      <c r="E738" s="227"/>
      <c r="F738" s="226"/>
      <c r="G738" s="226"/>
      <c r="H738" s="226"/>
      <c r="I738" s="226"/>
      <c r="J738" s="226"/>
      <c r="K738" s="226"/>
      <c r="L738" s="226"/>
      <c r="M738" s="226"/>
      <c r="N738" s="226"/>
      <c r="O738" s="235"/>
      <c r="P738" s="235"/>
      <c r="Q738" s="150">
        <f t="shared" si="25"/>
        <v>0</v>
      </c>
      <c r="R738" s="147"/>
      <c r="S738" s="226"/>
      <c r="BA738" s="50">
        <f ca="1">IF(ISBLANK(INDIRECT("A738"))," ",(INDIRECT("A738")))</f>
        <v>733</v>
      </c>
      <c r="BB738" s="50" t="str">
        <f ca="1">IF(ISBLANK(INDIRECT("B738"))," ",(INDIRECT("B738")))</f>
        <v xml:space="preserve"> </v>
      </c>
      <c r="BC738" s="50" t="str">
        <f ca="1">IF(ISBLANK(INDIRECT("C738"))," ",(INDIRECT("C738")))</f>
        <v xml:space="preserve"> </v>
      </c>
      <c r="BD738" s="50" t="str">
        <f ca="1">IF(ISBLANK(INDIRECT("D738"))," ",(INDIRECT("D738")))</f>
        <v xml:space="preserve"> </v>
      </c>
      <c r="BE738" s="50" t="str">
        <f ca="1">IF(ISBLANK(INDIRECT("E738"))," ",(INDIRECT("E738")))</f>
        <v xml:space="preserve"> </v>
      </c>
      <c r="BF738" s="50" t="str">
        <f ca="1">IF(ISBLANK(INDIRECT("F738"))," ",(INDIRECT("F738")))</f>
        <v xml:space="preserve"> </v>
      </c>
      <c r="BG738" s="50" t="str">
        <f ca="1">IF(ISBLANK(INDIRECT("G738"))," ",(INDIRECT("G738")))</f>
        <v xml:space="preserve"> </v>
      </c>
      <c r="BH738" s="50" t="str">
        <f ca="1">IF(ISBLANK(INDIRECT("H738"))," ",(INDIRECT("H738")))</f>
        <v xml:space="preserve"> </v>
      </c>
      <c r="BI738" s="50" t="str">
        <f ca="1">IF(ISBLANK(INDIRECT("I738"))," ",(INDIRECT("I738")))</f>
        <v xml:space="preserve"> </v>
      </c>
      <c r="BJ738" s="50" t="str">
        <f ca="1">IF(ISBLANK(INDIRECT("J738"))," ",(INDIRECT("J738")))</f>
        <v xml:space="preserve"> </v>
      </c>
      <c r="BK738" s="50" t="str">
        <f ca="1">IF(ISBLANK(INDIRECT("K738"))," ",(INDIRECT("K738")))</f>
        <v xml:space="preserve"> </v>
      </c>
      <c r="BL738" s="50" t="str">
        <f ca="1">IF(ISBLANK(INDIRECT("L738"))," ",(INDIRECT("L738")))</f>
        <v xml:space="preserve"> </v>
      </c>
      <c r="BM738" s="50" t="str">
        <f ca="1">IF(ISBLANK(INDIRECT("M738"))," ",(INDIRECT("M738")))</f>
        <v xml:space="preserve"> </v>
      </c>
      <c r="BN738" s="50" t="str">
        <f ca="1">IF(ISBLANK(INDIRECT("N738"))," ",(INDIRECT("N738")))</f>
        <v xml:space="preserve"> </v>
      </c>
      <c r="BO738" s="40" t="str">
        <f t="shared" ca="1" si="24"/>
        <v xml:space="preserve"> </v>
      </c>
      <c r="BP738" s="50" t="str">
        <f ca="1">IF(ISBLANK(INDIRECT("O738"))," ",(INDIRECT("O738")))</f>
        <v xml:space="preserve"> </v>
      </c>
      <c r="BQ738" s="50" t="str">
        <f ca="1">IF(ISBLANK(INDIRECT("P738"))," ",(INDIRECT("P738")))</f>
        <v xml:space="preserve"> </v>
      </c>
      <c r="BR738" s="50">
        <f ca="1">IF(ISBLANK(INDIRECT("Q738"))," ",(INDIRECT("Q738")))</f>
        <v>0</v>
      </c>
      <c r="BS738" s="50" t="str">
        <f ca="1">IF(ISBLANK(INDIRECT("R738"))," ",(INDIRECT("R738")))</f>
        <v xml:space="preserve"> </v>
      </c>
      <c r="BT738" s="50" t="str">
        <f ca="1">IF(ISBLANK(INDIRECT("S738"))," ",(INDIRECT("S738")))</f>
        <v xml:space="preserve"> </v>
      </c>
      <c r="BU738" s="40"/>
    </row>
    <row r="739" spans="1:73" x14ac:dyDescent="0.25">
      <c r="A739" s="379">
        <v>734</v>
      </c>
      <c r="B739" s="226"/>
      <c r="C739" s="227"/>
      <c r="D739" s="226"/>
      <c r="E739" s="227"/>
      <c r="F739" s="226"/>
      <c r="G739" s="226"/>
      <c r="H739" s="226"/>
      <c r="I739" s="226"/>
      <c r="J739" s="226"/>
      <c r="K739" s="226"/>
      <c r="L739" s="226"/>
      <c r="M739" s="226"/>
      <c r="N739" s="226"/>
      <c r="O739" s="235"/>
      <c r="P739" s="235"/>
      <c r="Q739" s="150">
        <f t="shared" si="25"/>
        <v>0</v>
      </c>
      <c r="R739" s="147"/>
      <c r="S739" s="226"/>
      <c r="BA739" s="50">
        <f ca="1">IF(ISBLANK(INDIRECT("A739"))," ",(INDIRECT("A739")))</f>
        <v>734</v>
      </c>
      <c r="BB739" s="50" t="str">
        <f ca="1">IF(ISBLANK(INDIRECT("B739"))," ",(INDIRECT("B739")))</f>
        <v xml:space="preserve"> </v>
      </c>
      <c r="BC739" s="50" t="str">
        <f ca="1">IF(ISBLANK(INDIRECT("C739"))," ",(INDIRECT("C739")))</f>
        <v xml:space="preserve"> </v>
      </c>
      <c r="BD739" s="50" t="str">
        <f ca="1">IF(ISBLANK(INDIRECT("D739"))," ",(INDIRECT("D739")))</f>
        <v xml:space="preserve"> </v>
      </c>
      <c r="BE739" s="50" t="str">
        <f ca="1">IF(ISBLANK(INDIRECT("E739"))," ",(INDIRECT("E739")))</f>
        <v xml:space="preserve"> </v>
      </c>
      <c r="BF739" s="50" t="str">
        <f ca="1">IF(ISBLANK(INDIRECT("F739"))," ",(INDIRECT("F739")))</f>
        <v xml:space="preserve"> </v>
      </c>
      <c r="BG739" s="50" t="str">
        <f ca="1">IF(ISBLANK(INDIRECT("G739"))," ",(INDIRECT("G739")))</f>
        <v xml:space="preserve"> </v>
      </c>
      <c r="BH739" s="50" t="str">
        <f ca="1">IF(ISBLANK(INDIRECT("H739"))," ",(INDIRECT("H739")))</f>
        <v xml:space="preserve"> </v>
      </c>
      <c r="BI739" s="50" t="str">
        <f ca="1">IF(ISBLANK(INDIRECT("I739"))," ",(INDIRECT("I739")))</f>
        <v xml:space="preserve"> </v>
      </c>
      <c r="BJ739" s="50" t="str">
        <f ca="1">IF(ISBLANK(INDIRECT("J739"))," ",(INDIRECT("J739")))</f>
        <v xml:space="preserve"> </v>
      </c>
      <c r="BK739" s="50" t="str">
        <f ca="1">IF(ISBLANK(INDIRECT("K739"))," ",(INDIRECT("K739")))</f>
        <v xml:space="preserve"> </v>
      </c>
      <c r="BL739" s="50" t="str">
        <f ca="1">IF(ISBLANK(INDIRECT("L739"))," ",(INDIRECT("L739")))</f>
        <v xml:space="preserve"> </v>
      </c>
      <c r="BM739" s="50" t="str">
        <f ca="1">IF(ISBLANK(INDIRECT("M739"))," ",(INDIRECT("M739")))</f>
        <v xml:space="preserve"> </v>
      </c>
      <c r="BN739" s="50" t="str">
        <f ca="1">IF(ISBLANK(INDIRECT("N739"))," ",(INDIRECT("N739")))</f>
        <v xml:space="preserve"> </v>
      </c>
      <c r="BO739" s="40" t="str">
        <f t="shared" ca="1" si="24"/>
        <v xml:space="preserve"> </v>
      </c>
      <c r="BP739" s="50" t="str">
        <f ca="1">IF(ISBLANK(INDIRECT("O739"))," ",(INDIRECT("O739")))</f>
        <v xml:space="preserve"> </v>
      </c>
      <c r="BQ739" s="50" t="str">
        <f ca="1">IF(ISBLANK(INDIRECT("P739"))," ",(INDIRECT("P739")))</f>
        <v xml:space="preserve"> </v>
      </c>
      <c r="BR739" s="50">
        <f ca="1">IF(ISBLANK(INDIRECT("Q739"))," ",(INDIRECT("Q739")))</f>
        <v>0</v>
      </c>
      <c r="BS739" s="50" t="str">
        <f ca="1">IF(ISBLANK(INDIRECT("R739"))," ",(INDIRECT("R739")))</f>
        <v xml:space="preserve"> </v>
      </c>
      <c r="BT739" s="50" t="str">
        <f ca="1">IF(ISBLANK(INDIRECT("S739"))," ",(INDIRECT("S739")))</f>
        <v xml:space="preserve"> </v>
      </c>
      <c r="BU739" s="40"/>
    </row>
    <row r="740" spans="1:73" x14ac:dyDescent="0.25">
      <c r="A740" s="379">
        <v>735</v>
      </c>
      <c r="B740" s="226"/>
      <c r="C740" s="227"/>
      <c r="D740" s="226"/>
      <c r="E740" s="227"/>
      <c r="F740" s="226"/>
      <c r="G740" s="226"/>
      <c r="H740" s="226"/>
      <c r="I740" s="226"/>
      <c r="J740" s="226"/>
      <c r="K740" s="226"/>
      <c r="L740" s="226"/>
      <c r="M740" s="226"/>
      <c r="N740" s="226"/>
      <c r="O740" s="235"/>
      <c r="P740" s="235"/>
      <c r="Q740" s="150">
        <f t="shared" si="25"/>
        <v>0</v>
      </c>
      <c r="R740" s="147"/>
      <c r="S740" s="226"/>
      <c r="BA740" s="50">
        <f ca="1">IF(ISBLANK(INDIRECT("A740"))," ",(INDIRECT("A740")))</f>
        <v>735</v>
      </c>
      <c r="BB740" s="50" t="str">
        <f ca="1">IF(ISBLANK(INDIRECT("B740"))," ",(INDIRECT("B740")))</f>
        <v xml:space="preserve"> </v>
      </c>
      <c r="BC740" s="50" t="str">
        <f ca="1">IF(ISBLANK(INDIRECT("C740"))," ",(INDIRECT("C740")))</f>
        <v xml:space="preserve"> </v>
      </c>
      <c r="BD740" s="50" t="str">
        <f ca="1">IF(ISBLANK(INDIRECT("D740"))," ",(INDIRECT("D740")))</f>
        <v xml:space="preserve"> </v>
      </c>
      <c r="BE740" s="50" t="str">
        <f ca="1">IF(ISBLANK(INDIRECT("E740"))," ",(INDIRECT("E740")))</f>
        <v xml:space="preserve"> </v>
      </c>
      <c r="BF740" s="50" t="str">
        <f ca="1">IF(ISBLANK(INDIRECT("F740"))," ",(INDIRECT("F740")))</f>
        <v xml:space="preserve"> </v>
      </c>
      <c r="BG740" s="50" t="str">
        <f ca="1">IF(ISBLANK(INDIRECT("G740"))," ",(INDIRECT("G740")))</f>
        <v xml:space="preserve"> </v>
      </c>
      <c r="BH740" s="50" t="str">
        <f ca="1">IF(ISBLANK(INDIRECT("H740"))," ",(INDIRECT("H740")))</f>
        <v xml:space="preserve"> </v>
      </c>
      <c r="BI740" s="50" t="str">
        <f ca="1">IF(ISBLANK(INDIRECT("I740"))," ",(INDIRECT("I740")))</f>
        <v xml:space="preserve"> </v>
      </c>
      <c r="BJ740" s="50" t="str">
        <f ca="1">IF(ISBLANK(INDIRECT("J740"))," ",(INDIRECT("J740")))</f>
        <v xml:space="preserve"> </v>
      </c>
      <c r="BK740" s="50" t="str">
        <f ca="1">IF(ISBLANK(INDIRECT("K740"))," ",(INDIRECT("K740")))</f>
        <v xml:space="preserve"> </v>
      </c>
      <c r="BL740" s="50" t="str">
        <f ca="1">IF(ISBLANK(INDIRECT("L740"))," ",(INDIRECT("L740")))</f>
        <v xml:space="preserve"> </v>
      </c>
      <c r="BM740" s="50" t="str">
        <f ca="1">IF(ISBLANK(INDIRECT("M740"))," ",(INDIRECT("M740")))</f>
        <v xml:space="preserve"> </v>
      </c>
      <c r="BN740" s="50" t="str">
        <f ca="1">IF(ISBLANK(INDIRECT("N740"))," ",(INDIRECT("N740")))</f>
        <v xml:space="preserve"> </v>
      </c>
      <c r="BO740" s="40" t="str">
        <f t="shared" ca="1" si="24"/>
        <v xml:space="preserve"> </v>
      </c>
      <c r="BP740" s="50" t="str">
        <f ca="1">IF(ISBLANK(INDIRECT("O740"))," ",(INDIRECT("O740")))</f>
        <v xml:space="preserve"> </v>
      </c>
      <c r="BQ740" s="50" t="str">
        <f ca="1">IF(ISBLANK(INDIRECT("P740"))," ",(INDIRECT("P740")))</f>
        <v xml:space="preserve"> </v>
      </c>
      <c r="BR740" s="50">
        <f ca="1">IF(ISBLANK(INDIRECT("Q740"))," ",(INDIRECT("Q740")))</f>
        <v>0</v>
      </c>
      <c r="BS740" s="50" t="str">
        <f ca="1">IF(ISBLANK(INDIRECT("R740"))," ",(INDIRECT("R740")))</f>
        <v xml:space="preserve"> </v>
      </c>
      <c r="BT740" s="50" t="str">
        <f ca="1">IF(ISBLANK(INDIRECT("S740"))," ",(INDIRECT("S740")))</f>
        <v xml:space="preserve"> </v>
      </c>
      <c r="BU740" s="40"/>
    </row>
    <row r="741" spans="1:73" x14ac:dyDescent="0.25">
      <c r="A741" s="379">
        <v>736</v>
      </c>
      <c r="B741" s="226"/>
      <c r="C741" s="227"/>
      <c r="D741" s="226"/>
      <c r="E741" s="227"/>
      <c r="F741" s="226"/>
      <c r="G741" s="226"/>
      <c r="H741" s="226"/>
      <c r="I741" s="226"/>
      <c r="J741" s="226"/>
      <c r="K741" s="226"/>
      <c r="L741" s="226"/>
      <c r="M741" s="226"/>
      <c r="N741" s="226"/>
      <c r="O741" s="235"/>
      <c r="P741" s="235"/>
      <c r="Q741" s="150">
        <f t="shared" si="25"/>
        <v>0</v>
      </c>
      <c r="R741" s="147"/>
      <c r="S741" s="226"/>
      <c r="BA741" s="50">
        <f ca="1">IF(ISBLANK(INDIRECT("A741"))," ",(INDIRECT("A741")))</f>
        <v>736</v>
      </c>
      <c r="BB741" s="50" t="str">
        <f ca="1">IF(ISBLANK(INDIRECT("B741"))," ",(INDIRECT("B741")))</f>
        <v xml:space="preserve"> </v>
      </c>
      <c r="BC741" s="50" t="str">
        <f ca="1">IF(ISBLANK(INDIRECT("C741"))," ",(INDIRECT("C741")))</f>
        <v xml:space="preserve"> </v>
      </c>
      <c r="BD741" s="50" t="str">
        <f ca="1">IF(ISBLANK(INDIRECT("D741"))," ",(INDIRECT("D741")))</f>
        <v xml:space="preserve"> </v>
      </c>
      <c r="BE741" s="50" t="str">
        <f ca="1">IF(ISBLANK(INDIRECT("E741"))," ",(INDIRECT("E741")))</f>
        <v xml:space="preserve"> </v>
      </c>
      <c r="BF741" s="50" t="str">
        <f ca="1">IF(ISBLANK(INDIRECT("F741"))," ",(INDIRECT("F741")))</f>
        <v xml:space="preserve"> </v>
      </c>
      <c r="BG741" s="50" t="str">
        <f ca="1">IF(ISBLANK(INDIRECT("G741"))," ",(INDIRECT("G741")))</f>
        <v xml:space="preserve"> </v>
      </c>
      <c r="BH741" s="50" t="str">
        <f ca="1">IF(ISBLANK(INDIRECT("H741"))," ",(INDIRECT("H741")))</f>
        <v xml:space="preserve"> </v>
      </c>
      <c r="BI741" s="50" t="str">
        <f ca="1">IF(ISBLANK(INDIRECT("I741"))," ",(INDIRECT("I741")))</f>
        <v xml:space="preserve"> </v>
      </c>
      <c r="BJ741" s="50" t="str">
        <f ca="1">IF(ISBLANK(INDIRECT("J741"))," ",(INDIRECT("J741")))</f>
        <v xml:space="preserve"> </v>
      </c>
      <c r="BK741" s="50" t="str">
        <f ca="1">IF(ISBLANK(INDIRECT("K741"))," ",(INDIRECT("K741")))</f>
        <v xml:space="preserve"> </v>
      </c>
      <c r="BL741" s="50" t="str">
        <f ca="1">IF(ISBLANK(INDIRECT("L741"))," ",(INDIRECT("L741")))</f>
        <v xml:space="preserve"> </v>
      </c>
      <c r="BM741" s="50" t="str">
        <f ca="1">IF(ISBLANK(INDIRECT("M741"))," ",(INDIRECT("M741")))</f>
        <v xml:space="preserve"> </v>
      </c>
      <c r="BN741" s="50" t="str">
        <f ca="1">IF(ISBLANK(INDIRECT("N741"))," ",(INDIRECT("N741")))</f>
        <v xml:space="preserve"> </v>
      </c>
      <c r="BO741" s="40" t="str">
        <f t="shared" ca="1" si="24"/>
        <v xml:space="preserve"> </v>
      </c>
      <c r="BP741" s="50" t="str">
        <f ca="1">IF(ISBLANK(INDIRECT("O741"))," ",(INDIRECT("O741")))</f>
        <v xml:space="preserve"> </v>
      </c>
      <c r="BQ741" s="50" t="str">
        <f ca="1">IF(ISBLANK(INDIRECT("P741"))," ",(INDIRECT("P741")))</f>
        <v xml:space="preserve"> </v>
      </c>
      <c r="BR741" s="50">
        <f ca="1">IF(ISBLANK(INDIRECT("Q741"))," ",(INDIRECT("Q741")))</f>
        <v>0</v>
      </c>
      <c r="BS741" s="50" t="str">
        <f ca="1">IF(ISBLANK(INDIRECT("R741"))," ",(INDIRECT("R741")))</f>
        <v xml:space="preserve"> </v>
      </c>
      <c r="BT741" s="50" t="str">
        <f ca="1">IF(ISBLANK(INDIRECT("S741"))," ",(INDIRECT("S741")))</f>
        <v xml:space="preserve"> </v>
      </c>
      <c r="BU741" s="40"/>
    </row>
    <row r="742" spans="1:73" x14ac:dyDescent="0.25">
      <c r="A742" s="379">
        <v>737</v>
      </c>
      <c r="B742" s="226"/>
      <c r="C742" s="227"/>
      <c r="D742" s="226"/>
      <c r="E742" s="227"/>
      <c r="F742" s="226"/>
      <c r="G742" s="226"/>
      <c r="H742" s="226"/>
      <c r="I742" s="226"/>
      <c r="J742" s="226"/>
      <c r="K742" s="226"/>
      <c r="L742" s="226"/>
      <c r="M742" s="226"/>
      <c r="N742" s="226"/>
      <c r="O742" s="235"/>
      <c r="P742" s="235"/>
      <c r="Q742" s="150">
        <f t="shared" si="25"/>
        <v>0</v>
      </c>
      <c r="R742" s="147"/>
      <c r="S742" s="226"/>
      <c r="BA742" s="50">
        <f ca="1">IF(ISBLANK(INDIRECT("A742"))," ",(INDIRECT("A742")))</f>
        <v>737</v>
      </c>
      <c r="BB742" s="50" t="str">
        <f ca="1">IF(ISBLANK(INDIRECT("B742"))," ",(INDIRECT("B742")))</f>
        <v xml:space="preserve"> </v>
      </c>
      <c r="BC742" s="50" t="str">
        <f ca="1">IF(ISBLANK(INDIRECT("C742"))," ",(INDIRECT("C742")))</f>
        <v xml:space="preserve"> </v>
      </c>
      <c r="BD742" s="50" t="str">
        <f ca="1">IF(ISBLANK(INDIRECT("D742"))," ",(INDIRECT("D742")))</f>
        <v xml:space="preserve"> </v>
      </c>
      <c r="BE742" s="50" t="str">
        <f ca="1">IF(ISBLANK(INDIRECT("E742"))," ",(INDIRECT("E742")))</f>
        <v xml:space="preserve"> </v>
      </c>
      <c r="BF742" s="50" t="str">
        <f ca="1">IF(ISBLANK(INDIRECT("F742"))," ",(INDIRECT("F742")))</f>
        <v xml:space="preserve"> </v>
      </c>
      <c r="BG742" s="50" t="str">
        <f ca="1">IF(ISBLANK(INDIRECT("G742"))," ",(INDIRECT("G742")))</f>
        <v xml:space="preserve"> </v>
      </c>
      <c r="BH742" s="50" t="str">
        <f ca="1">IF(ISBLANK(INDIRECT("H742"))," ",(INDIRECT("H742")))</f>
        <v xml:space="preserve"> </v>
      </c>
      <c r="BI742" s="50" t="str">
        <f ca="1">IF(ISBLANK(INDIRECT("I742"))," ",(INDIRECT("I742")))</f>
        <v xml:space="preserve"> </v>
      </c>
      <c r="BJ742" s="50" t="str">
        <f ca="1">IF(ISBLANK(INDIRECT("J742"))," ",(INDIRECT("J742")))</f>
        <v xml:space="preserve"> </v>
      </c>
      <c r="BK742" s="50" t="str">
        <f ca="1">IF(ISBLANK(INDIRECT("K742"))," ",(INDIRECT("K742")))</f>
        <v xml:space="preserve"> </v>
      </c>
      <c r="BL742" s="50" t="str">
        <f ca="1">IF(ISBLANK(INDIRECT("L742"))," ",(INDIRECT("L742")))</f>
        <v xml:space="preserve"> </v>
      </c>
      <c r="BM742" s="50" t="str">
        <f ca="1">IF(ISBLANK(INDIRECT("M742"))," ",(INDIRECT("M742")))</f>
        <v xml:space="preserve"> </v>
      </c>
      <c r="BN742" s="50" t="str">
        <f ca="1">IF(ISBLANK(INDIRECT("N742"))," ",(INDIRECT("N742")))</f>
        <v xml:space="preserve"> </v>
      </c>
      <c r="BO742" s="40" t="str">
        <f t="shared" ca="1" si="24"/>
        <v xml:space="preserve"> </v>
      </c>
      <c r="BP742" s="50" t="str">
        <f ca="1">IF(ISBLANK(INDIRECT("O742"))," ",(INDIRECT("O742")))</f>
        <v xml:space="preserve"> </v>
      </c>
      <c r="BQ742" s="50" t="str">
        <f ca="1">IF(ISBLANK(INDIRECT("P742"))," ",(INDIRECT("P742")))</f>
        <v xml:space="preserve"> </v>
      </c>
      <c r="BR742" s="50">
        <f ca="1">IF(ISBLANK(INDIRECT("Q742"))," ",(INDIRECT("Q742")))</f>
        <v>0</v>
      </c>
      <c r="BS742" s="50" t="str">
        <f ca="1">IF(ISBLANK(INDIRECT("R742"))," ",(INDIRECT("R742")))</f>
        <v xml:space="preserve"> </v>
      </c>
      <c r="BT742" s="50" t="str">
        <f ca="1">IF(ISBLANK(INDIRECT("S742"))," ",(INDIRECT("S742")))</f>
        <v xml:space="preserve"> </v>
      </c>
      <c r="BU742" s="40"/>
    </row>
    <row r="743" spans="1:73" x14ac:dyDescent="0.25">
      <c r="A743" s="379">
        <v>738</v>
      </c>
      <c r="B743" s="226"/>
      <c r="C743" s="227"/>
      <c r="D743" s="226"/>
      <c r="E743" s="227"/>
      <c r="F743" s="226"/>
      <c r="G743" s="226"/>
      <c r="H743" s="226"/>
      <c r="I743" s="226"/>
      <c r="J743" s="226"/>
      <c r="K743" s="226"/>
      <c r="L743" s="226"/>
      <c r="M743" s="226"/>
      <c r="N743" s="226"/>
      <c r="O743" s="235"/>
      <c r="P743" s="235"/>
      <c r="Q743" s="150">
        <f t="shared" si="25"/>
        <v>0</v>
      </c>
      <c r="R743" s="147"/>
      <c r="S743" s="226"/>
      <c r="BA743" s="50">
        <f ca="1">IF(ISBLANK(INDIRECT("A743"))," ",(INDIRECT("A743")))</f>
        <v>738</v>
      </c>
      <c r="BB743" s="50" t="str">
        <f ca="1">IF(ISBLANK(INDIRECT("B743"))," ",(INDIRECT("B743")))</f>
        <v xml:space="preserve"> </v>
      </c>
      <c r="BC743" s="50" t="str">
        <f ca="1">IF(ISBLANK(INDIRECT("C743"))," ",(INDIRECT("C743")))</f>
        <v xml:space="preserve"> </v>
      </c>
      <c r="BD743" s="50" t="str">
        <f ca="1">IF(ISBLANK(INDIRECT("D743"))," ",(INDIRECT("D743")))</f>
        <v xml:space="preserve"> </v>
      </c>
      <c r="BE743" s="50" t="str">
        <f ca="1">IF(ISBLANK(INDIRECT("E743"))," ",(INDIRECT("E743")))</f>
        <v xml:space="preserve"> </v>
      </c>
      <c r="BF743" s="50" t="str">
        <f ca="1">IF(ISBLANK(INDIRECT("F743"))," ",(INDIRECT("F743")))</f>
        <v xml:space="preserve"> </v>
      </c>
      <c r="BG743" s="50" t="str">
        <f ca="1">IF(ISBLANK(INDIRECT("G743"))," ",(INDIRECT("G743")))</f>
        <v xml:space="preserve"> </v>
      </c>
      <c r="BH743" s="50" t="str">
        <f ca="1">IF(ISBLANK(INDIRECT("H743"))," ",(INDIRECT("H743")))</f>
        <v xml:space="preserve"> </v>
      </c>
      <c r="BI743" s="50" t="str">
        <f ca="1">IF(ISBLANK(INDIRECT("I743"))," ",(INDIRECT("I743")))</f>
        <v xml:space="preserve"> </v>
      </c>
      <c r="BJ743" s="50" t="str">
        <f ca="1">IF(ISBLANK(INDIRECT("J743"))," ",(INDIRECT("J743")))</f>
        <v xml:space="preserve"> </v>
      </c>
      <c r="BK743" s="50" t="str">
        <f ca="1">IF(ISBLANK(INDIRECT("K743"))," ",(INDIRECT("K743")))</f>
        <v xml:space="preserve"> </v>
      </c>
      <c r="BL743" s="50" t="str">
        <f ca="1">IF(ISBLANK(INDIRECT("L743"))," ",(INDIRECT("L743")))</f>
        <v xml:space="preserve"> </v>
      </c>
      <c r="BM743" s="50" t="str">
        <f ca="1">IF(ISBLANK(INDIRECT("M743"))," ",(INDIRECT("M743")))</f>
        <v xml:space="preserve"> </v>
      </c>
      <c r="BN743" s="50" t="str">
        <f ca="1">IF(ISBLANK(INDIRECT("N743"))," ",(INDIRECT("N743")))</f>
        <v xml:space="preserve"> </v>
      </c>
      <c r="BO743" s="40" t="str">
        <f t="shared" ca="1" si="24"/>
        <v xml:space="preserve"> </v>
      </c>
      <c r="BP743" s="50" t="str">
        <f ca="1">IF(ISBLANK(INDIRECT("O743"))," ",(INDIRECT("O743")))</f>
        <v xml:space="preserve"> </v>
      </c>
      <c r="BQ743" s="50" t="str">
        <f ca="1">IF(ISBLANK(INDIRECT("P743"))," ",(INDIRECT("P743")))</f>
        <v xml:space="preserve"> </v>
      </c>
      <c r="BR743" s="50">
        <f ca="1">IF(ISBLANK(INDIRECT("Q743"))," ",(INDIRECT("Q743")))</f>
        <v>0</v>
      </c>
      <c r="BS743" s="50" t="str">
        <f ca="1">IF(ISBLANK(INDIRECT("R743"))," ",(INDIRECT("R743")))</f>
        <v xml:space="preserve"> </v>
      </c>
      <c r="BT743" s="50" t="str">
        <f ca="1">IF(ISBLANK(INDIRECT("S743"))," ",(INDIRECT("S743")))</f>
        <v xml:space="preserve"> </v>
      </c>
      <c r="BU743" s="40"/>
    </row>
    <row r="744" spans="1:73" x14ac:dyDescent="0.25">
      <c r="A744" s="379">
        <v>739</v>
      </c>
      <c r="B744" s="226"/>
      <c r="C744" s="227"/>
      <c r="D744" s="226"/>
      <c r="E744" s="227"/>
      <c r="F744" s="226"/>
      <c r="G744" s="226"/>
      <c r="H744" s="226"/>
      <c r="I744" s="226"/>
      <c r="J744" s="226"/>
      <c r="K744" s="226"/>
      <c r="L744" s="226"/>
      <c r="M744" s="226"/>
      <c r="N744" s="226"/>
      <c r="O744" s="235"/>
      <c r="P744" s="235"/>
      <c r="Q744" s="150">
        <f t="shared" si="25"/>
        <v>0</v>
      </c>
      <c r="R744" s="147"/>
      <c r="S744" s="226"/>
      <c r="BA744" s="50">
        <f ca="1">IF(ISBLANK(INDIRECT("A744"))," ",(INDIRECT("A744")))</f>
        <v>739</v>
      </c>
      <c r="BB744" s="50" t="str">
        <f ca="1">IF(ISBLANK(INDIRECT("B744"))," ",(INDIRECT("B744")))</f>
        <v xml:space="preserve"> </v>
      </c>
      <c r="BC744" s="50" t="str">
        <f ca="1">IF(ISBLANK(INDIRECT("C744"))," ",(INDIRECT("C744")))</f>
        <v xml:space="preserve"> </v>
      </c>
      <c r="BD744" s="50" t="str">
        <f ca="1">IF(ISBLANK(INDIRECT("D744"))," ",(INDIRECT("D744")))</f>
        <v xml:space="preserve"> </v>
      </c>
      <c r="BE744" s="50" t="str">
        <f ca="1">IF(ISBLANK(INDIRECT("E744"))," ",(INDIRECT("E744")))</f>
        <v xml:space="preserve"> </v>
      </c>
      <c r="BF744" s="50" t="str">
        <f ca="1">IF(ISBLANK(INDIRECT("F744"))," ",(INDIRECT("F744")))</f>
        <v xml:space="preserve"> </v>
      </c>
      <c r="BG744" s="50" t="str">
        <f ca="1">IF(ISBLANK(INDIRECT("G744"))," ",(INDIRECT("G744")))</f>
        <v xml:space="preserve"> </v>
      </c>
      <c r="BH744" s="50" t="str">
        <f ca="1">IF(ISBLANK(INDIRECT("H744"))," ",(INDIRECT("H744")))</f>
        <v xml:space="preserve"> </v>
      </c>
      <c r="BI744" s="50" t="str">
        <f ca="1">IF(ISBLANK(INDIRECT("I744"))," ",(INDIRECT("I744")))</f>
        <v xml:space="preserve"> </v>
      </c>
      <c r="BJ744" s="50" t="str">
        <f ca="1">IF(ISBLANK(INDIRECT("J744"))," ",(INDIRECT("J744")))</f>
        <v xml:space="preserve"> </v>
      </c>
      <c r="BK744" s="50" t="str">
        <f ca="1">IF(ISBLANK(INDIRECT("K744"))," ",(INDIRECT("K744")))</f>
        <v xml:space="preserve"> </v>
      </c>
      <c r="BL744" s="50" t="str">
        <f ca="1">IF(ISBLANK(INDIRECT("L744"))," ",(INDIRECT("L744")))</f>
        <v xml:space="preserve"> </v>
      </c>
      <c r="BM744" s="50" t="str">
        <f ca="1">IF(ISBLANK(INDIRECT("M744"))," ",(INDIRECT("M744")))</f>
        <v xml:space="preserve"> </v>
      </c>
      <c r="BN744" s="50" t="str">
        <f ca="1">IF(ISBLANK(INDIRECT("N744"))," ",(INDIRECT("N744")))</f>
        <v xml:space="preserve"> </v>
      </c>
      <c r="BO744" s="40" t="str">
        <f t="shared" ca="1" si="24"/>
        <v xml:space="preserve"> </v>
      </c>
      <c r="BP744" s="50" t="str">
        <f ca="1">IF(ISBLANK(INDIRECT("O744"))," ",(INDIRECT("O744")))</f>
        <v xml:space="preserve"> </v>
      </c>
      <c r="BQ744" s="50" t="str">
        <f ca="1">IF(ISBLANK(INDIRECT("P744"))," ",(INDIRECT("P744")))</f>
        <v xml:space="preserve"> </v>
      </c>
      <c r="BR744" s="50">
        <f ca="1">IF(ISBLANK(INDIRECT("Q744"))," ",(INDIRECT("Q744")))</f>
        <v>0</v>
      </c>
      <c r="BS744" s="50" t="str">
        <f ca="1">IF(ISBLANK(INDIRECT("R744"))," ",(INDIRECT("R744")))</f>
        <v xml:space="preserve"> </v>
      </c>
      <c r="BT744" s="50" t="str">
        <f ca="1">IF(ISBLANK(INDIRECT("S744"))," ",(INDIRECT("S744")))</f>
        <v xml:space="preserve"> </v>
      </c>
      <c r="BU744" s="40"/>
    </row>
    <row r="745" spans="1:73" x14ac:dyDescent="0.25">
      <c r="A745" s="379">
        <v>740</v>
      </c>
      <c r="B745" s="226"/>
      <c r="C745" s="227"/>
      <c r="D745" s="226"/>
      <c r="E745" s="227"/>
      <c r="F745" s="226"/>
      <c r="G745" s="226"/>
      <c r="H745" s="226"/>
      <c r="I745" s="226"/>
      <c r="J745" s="226"/>
      <c r="K745" s="226"/>
      <c r="L745" s="226"/>
      <c r="M745" s="226"/>
      <c r="N745" s="226"/>
      <c r="O745" s="235"/>
      <c r="P745" s="235"/>
      <c r="Q745" s="150">
        <f t="shared" si="25"/>
        <v>0</v>
      </c>
      <c r="R745" s="147"/>
      <c r="S745" s="226"/>
      <c r="BA745" s="50">
        <f ca="1">IF(ISBLANK(INDIRECT("A745"))," ",(INDIRECT("A745")))</f>
        <v>740</v>
      </c>
      <c r="BB745" s="50" t="str">
        <f ca="1">IF(ISBLANK(INDIRECT("B745"))," ",(INDIRECT("B745")))</f>
        <v xml:space="preserve"> </v>
      </c>
      <c r="BC745" s="50" t="str">
        <f ca="1">IF(ISBLANK(INDIRECT("C745"))," ",(INDIRECT("C745")))</f>
        <v xml:space="preserve"> </v>
      </c>
      <c r="BD745" s="50" t="str">
        <f ca="1">IF(ISBLANK(INDIRECT("D745"))," ",(INDIRECT("D745")))</f>
        <v xml:space="preserve"> </v>
      </c>
      <c r="BE745" s="50" t="str">
        <f ca="1">IF(ISBLANK(INDIRECT("E745"))," ",(INDIRECT("E745")))</f>
        <v xml:space="preserve"> </v>
      </c>
      <c r="BF745" s="50" t="str">
        <f ca="1">IF(ISBLANK(INDIRECT("F745"))," ",(INDIRECT("F745")))</f>
        <v xml:space="preserve"> </v>
      </c>
      <c r="BG745" s="50" t="str">
        <f ca="1">IF(ISBLANK(INDIRECT("G745"))," ",(INDIRECT("G745")))</f>
        <v xml:space="preserve"> </v>
      </c>
      <c r="BH745" s="50" t="str">
        <f ca="1">IF(ISBLANK(INDIRECT("H745"))," ",(INDIRECT("H745")))</f>
        <v xml:space="preserve"> </v>
      </c>
      <c r="BI745" s="50" t="str">
        <f ca="1">IF(ISBLANK(INDIRECT("I745"))," ",(INDIRECT("I745")))</f>
        <v xml:space="preserve"> </v>
      </c>
      <c r="BJ745" s="50" t="str">
        <f ca="1">IF(ISBLANK(INDIRECT("J745"))," ",(INDIRECT("J745")))</f>
        <v xml:space="preserve"> </v>
      </c>
      <c r="BK745" s="50" t="str">
        <f ca="1">IF(ISBLANK(INDIRECT("K745"))," ",(INDIRECT("K745")))</f>
        <v xml:space="preserve"> </v>
      </c>
      <c r="BL745" s="50" t="str">
        <f ca="1">IF(ISBLANK(INDIRECT("L745"))," ",(INDIRECT("L745")))</f>
        <v xml:space="preserve"> </v>
      </c>
      <c r="BM745" s="50" t="str">
        <f ca="1">IF(ISBLANK(INDIRECT("M745"))," ",(INDIRECT("M745")))</f>
        <v xml:space="preserve"> </v>
      </c>
      <c r="BN745" s="50" t="str">
        <f ca="1">IF(ISBLANK(INDIRECT("N745"))," ",(INDIRECT("N745")))</f>
        <v xml:space="preserve"> </v>
      </c>
      <c r="BO745" s="40" t="str">
        <f t="shared" ca="1" si="24"/>
        <v xml:space="preserve"> </v>
      </c>
      <c r="BP745" s="50" t="str">
        <f ca="1">IF(ISBLANK(INDIRECT("O745"))," ",(INDIRECT("O745")))</f>
        <v xml:space="preserve"> </v>
      </c>
      <c r="BQ745" s="50" t="str">
        <f ca="1">IF(ISBLANK(INDIRECT("P745"))," ",(INDIRECT("P745")))</f>
        <v xml:space="preserve"> </v>
      </c>
      <c r="BR745" s="50">
        <f ca="1">IF(ISBLANK(INDIRECT("Q745"))," ",(INDIRECT("Q745")))</f>
        <v>0</v>
      </c>
      <c r="BS745" s="50" t="str">
        <f ca="1">IF(ISBLANK(INDIRECT("R745"))," ",(INDIRECT("R745")))</f>
        <v xml:space="preserve"> </v>
      </c>
      <c r="BT745" s="50" t="str">
        <f ca="1">IF(ISBLANK(INDIRECT("S745"))," ",(INDIRECT("S745")))</f>
        <v xml:space="preserve"> </v>
      </c>
      <c r="BU745" s="40"/>
    </row>
    <row r="746" spans="1:73" x14ac:dyDescent="0.25">
      <c r="A746" s="379">
        <v>741</v>
      </c>
      <c r="B746" s="226"/>
      <c r="C746" s="227"/>
      <c r="D746" s="226"/>
      <c r="E746" s="227"/>
      <c r="F746" s="226"/>
      <c r="G746" s="226"/>
      <c r="H746" s="226"/>
      <c r="I746" s="226"/>
      <c r="J746" s="226"/>
      <c r="K746" s="226"/>
      <c r="L746" s="226"/>
      <c r="M746" s="226"/>
      <c r="N746" s="226"/>
      <c r="O746" s="235"/>
      <c r="P746" s="235"/>
      <c r="Q746" s="150">
        <f t="shared" si="25"/>
        <v>0</v>
      </c>
      <c r="R746" s="147"/>
      <c r="S746" s="226"/>
      <c r="BA746" s="50">
        <f ca="1">IF(ISBLANK(INDIRECT("A746"))," ",(INDIRECT("A746")))</f>
        <v>741</v>
      </c>
      <c r="BB746" s="50" t="str">
        <f ca="1">IF(ISBLANK(INDIRECT("B746"))," ",(INDIRECT("B746")))</f>
        <v xml:space="preserve"> </v>
      </c>
      <c r="BC746" s="50" t="str">
        <f ca="1">IF(ISBLANK(INDIRECT("C746"))," ",(INDIRECT("C746")))</f>
        <v xml:space="preserve"> </v>
      </c>
      <c r="BD746" s="50" t="str">
        <f ca="1">IF(ISBLANK(INDIRECT("D746"))," ",(INDIRECT("D746")))</f>
        <v xml:space="preserve"> </v>
      </c>
      <c r="BE746" s="50" t="str">
        <f ca="1">IF(ISBLANK(INDIRECT("E746"))," ",(INDIRECT("E746")))</f>
        <v xml:space="preserve"> </v>
      </c>
      <c r="BF746" s="50" t="str">
        <f ca="1">IF(ISBLANK(INDIRECT("F746"))," ",(INDIRECT("F746")))</f>
        <v xml:space="preserve"> </v>
      </c>
      <c r="BG746" s="50" t="str">
        <f ca="1">IF(ISBLANK(INDIRECT("G746"))," ",(INDIRECT("G746")))</f>
        <v xml:space="preserve"> </v>
      </c>
      <c r="BH746" s="50" t="str">
        <f ca="1">IF(ISBLANK(INDIRECT("H746"))," ",(INDIRECT("H746")))</f>
        <v xml:space="preserve"> </v>
      </c>
      <c r="BI746" s="50" t="str">
        <f ca="1">IF(ISBLANK(INDIRECT("I746"))," ",(INDIRECT("I746")))</f>
        <v xml:space="preserve"> </v>
      </c>
      <c r="BJ746" s="50" t="str">
        <f ca="1">IF(ISBLANK(INDIRECT("J746"))," ",(INDIRECT("J746")))</f>
        <v xml:space="preserve"> </v>
      </c>
      <c r="BK746" s="50" t="str">
        <f ca="1">IF(ISBLANK(INDIRECT("K746"))," ",(INDIRECT("K746")))</f>
        <v xml:space="preserve"> </v>
      </c>
      <c r="BL746" s="50" t="str">
        <f ca="1">IF(ISBLANK(INDIRECT("L746"))," ",(INDIRECT("L746")))</f>
        <v xml:space="preserve"> </v>
      </c>
      <c r="BM746" s="50" t="str">
        <f ca="1">IF(ISBLANK(INDIRECT("M746"))," ",(INDIRECT("M746")))</f>
        <v xml:space="preserve"> </v>
      </c>
      <c r="BN746" s="50" t="str">
        <f ca="1">IF(ISBLANK(INDIRECT("N746"))," ",(INDIRECT("N746")))</f>
        <v xml:space="preserve"> </v>
      </c>
      <c r="BO746" s="40" t="str">
        <f t="shared" ca="1" si="24"/>
        <v xml:space="preserve"> </v>
      </c>
      <c r="BP746" s="50" t="str">
        <f ca="1">IF(ISBLANK(INDIRECT("O746"))," ",(INDIRECT("O746")))</f>
        <v xml:space="preserve"> </v>
      </c>
      <c r="BQ746" s="50" t="str">
        <f ca="1">IF(ISBLANK(INDIRECT("P746"))," ",(INDIRECT("P746")))</f>
        <v xml:space="preserve"> </v>
      </c>
      <c r="BR746" s="50">
        <f ca="1">IF(ISBLANK(INDIRECT("Q746"))," ",(INDIRECT("Q746")))</f>
        <v>0</v>
      </c>
      <c r="BS746" s="50" t="str">
        <f ca="1">IF(ISBLANK(INDIRECT("R746"))," ",(INDIRECT("R746")))</f>
        <v xml:space="preserve"> </v>
      </c>
      <c r="BT746" s="50" t="str">
        <f ca="1">IF(ISBLANK(INDIRECT("S746"))," ",(INDIRECT("S746")))</f>
        <v xml:space="preserve"> </v>
      </c>
      <c r="BU746" s="40"/>
    </row>
    <row r="747" spans="1:73" x14ac:dyDescent="0.25">
      <c r="A747" s="379">
        <v>742</v>
      </c>
      <c r="B747" s="226"/>
      <c r="C747" s="227"/>
      <c r="D747" s="226"/>
      <c r="E747" s="227"/>
      <c r="F747" s="226"/>
      <c r="G747" s="226"/>
      <c r="H747" s="226"/>
      <c r="I747" s="226"/>
      <c r="J747" s="226"/>
      <c r="K747" s="226"/>
      <c r="L747" s="226"/>
      <c r="M747" s="226"/>
      <c r="N747" s="226"/>
      <c r="O747" s="235"/>
      <c r="P747" s="235"/>
      <c r="Q747" s="150">
        <f t="shared" si="25"/>
        <v>0</v>
      </c>
      <c r="R747" s="147"/>
      <c r="S747" s="226"/>
      <c r="BA747" s="50">
        <f ca="1">IF(ISBLANK(INDIRECT("A747"))," ",(INDIRECT("A747")))</f>
        <v>742</v>
      </c>
      <c r="BB747" s="50" t="str">
        <f ca="1">IF(ISBLANK(INDIRECT("B747"))," ",(INDIRECT("B747")))</f>
        <v xml:space="preserve"> </v>
      </c>
      <c r="BC747" s="50" t="str">
        <f ca="1">IF(ISBLANK(INDIRECT("C747"))," ",(INDIRECT("C747")))</f>
        <v xml:space="preserve"> </v>
      </c>
      <c r="BD747" s="50" t="str">
        <f ca="1">IF(ISBLANK(INDIRECT("D747"))," ",(INDIRECT("D747")))</f>
        <v xml:space="preserve"> </v>
      </c>
      <c r="BE747" s="50" t="str">
        <f ca="1">IF(ISBLANK(INDIRECT("E747"))," ",(INDIRECT("E747")))</f>
        <v xml:space="preserve"> </v>
      </c>
      <c r="BF747" s="50" t="str">
        <f ca="1">IF(ISBLANK(INDIRECT("F747"))," ",(INDIRECT("F747")))</f>
        <v xml:space="preserve"> </v>
      </c>
      <c r="BG747" s="50" t="str">
        <f ca="1">IF(ISBLANK(INDIRECT("G747"))," ",(INDIRECT("G747")))</f>
        <v xml:space="preserve"> </v>
      </c>
      <c r="BH747" s="50" t="str">
        <f ca="1">IF(ISBLANK(INDIRECT("H747"))," ",(INDIRECT("H747")))</f>
        <v xml:space="preserve"> </v>
      </c>
      <c r="BI747" s="50" t="str">
        <f ca="1">IF(ISBLANK(INDIRECT("I747"))," ",(INDIRECT("I747")))</f>
        <v xml:space="preserve"> </v>
      </c>
      <c r="BJ747" s="50" t="str">
        <f ca="1">IF(ISBLANK(INDIRECT("J747"))," ",(INDIRECT("J747")))</f>
        <v xml:space="preserve"> </v>
      </c>
      <c r="BK747" s="50" t="str">
        <f ca="1">IF(ISBLANK(INDIRECT("K747"))," ",(INDIRECT("K747")))</f>
        <v xml:space="preserve"> </v>
      </c>
      <c r="BL747" s="50" t="str">
        <f ca="1">IF(ISBLANK(INDIRECT("L747"))," ",(INDIRECT("L747")))</f>
        <v xml:space="preserve"> </v>
      </c>
      <c r="BM747" s="50" t="str">
        <f ca="1">IF(ISBLANK(INDIRECT("M747"))," ",(INDIRECT("M747")))</f>
        <v xml:space="preserve"> </v>
      </c>
      <c r="BN747" s="50" t="str">
        <f ca="1">IF(ISBLANK(INDIRECT("N747"))," ",(INDIRECT("N747")))</f>
        <v xml:space="preserve"> </v>
      </c>
      <c r="BO747" s="40" t="str">
        <f t="shared" ca="1" si="24"/>
        <v xml:space="preserve"> </v>
      </c>
      <c r="BP747" s="50" t="str">
        <f ca="1">IF(ISBLANK(INDIRECT("O747"))," ",(INDIRECT("O747")))</f>
        <v xml:space="preserve"> </v>
      </c>
      <c r="BQ747" s="50" t="str">
        <f ca="1">IF(ISBLANK(INDIRECT("P747"))," ",(INDIRECT("P747")))</f>
        <v xml:space="preserve"> </v>
      </c>
      <c r="BR747" s="50">
        <f ca="1">IF(ISBLANK(INDIRECT("Q747"))," ",(INDIRECT("Q747")))</f>
        <v>0</v>
      </c>
      <c r="BS747" s="50" t="str">
        <f ca="1">IF(ISBLANK(INDIRECT("R747"))," ",(INDIRECT("R747")))</f>
        <v xml:space="preserve"> </v>
      </c>
      <c r="BT747" s="50" t="str">
        <f ca="1">IF(ISBLANK(INDIRECT("S747"))," ",(INDIRECT("S747")))</f>
        <v xml:space="preserve"> </v>
      </c>
      <c r="BU747" s="40"/>
    </row>
    <row r="748" spans="1:73" x14ac:dyDescent="0.25">
      <c r="A748" s="379">
        <v>743</v>
      </c>
      <c r="B748" s="226"/>
      <c r="C748" s="227"/>
      <c r="D748" s="226"/>
      <c r="E748" s="227"/>
      <c r="F748" s="226"/>
      <c r="G748" s="226"/>
      <c r="H748" s="226"/>
      <c r="I748" s="226"/>
      <c r="J748" s="226"/>
      <c r="K748" s="226"/>
      <c r="L748" s="226"/>
      <c r="M748" s="226"/>
      <c r="N748" s="226"/>
      <c r="O748" s="235"/>
      <c r="P748" s="235"/>
      <c r="Q748" s="150">
        <f t="shared" si="25"/>
        <v>0</v>
      </c>
      <c r="R748" s="147"/>
      <c r="S748" s="226"/>
      <c r="BA748" s="50">
        <f ca="1">IF(ISBLANK(INDIRECT("A748"))," ",(INDIRECT("A748")))</f>
        <v>743</v>
      </c>
      <c r="BB748" s="50" t="str">
        <f ca="1">IF(ISBLANK(INDIRECT("B748"))," ",(INDIRECT("B748")))</f>
        <v xml:space="preserve"> </v>
      </c>
      <c r="BC748" s="50" t="str">
        <f ca="1">IF(ISBLANK(INDIRECT("C748"))," ",(INDIRECT("C748")))</f>
        <v xml:space="preserve"> </v>
      </c>
      <c r="BD748" s="50" t="str">
        <f ca="1">IF(ISBLANK(INDIRECT("D748"))," ",(INDIRECT("D748")))</f>
        <v xml:space="preserve"> </v>
      </c>
      <c r="BE748" s="50" t="str">
        <f ca="1">IF(ISBLANK(INDIRECT("E748"))," ",(INDIRECT("E748")))</f>
        <v xml:space="preserve"> </v>
      </c>
      <c r="BF748" s="50" t="str">
        <f ca="1">IF(ISBLANK(INDIRECT("F748"))," ",(INDIRECT("F748")))</f>
        <v xml:space="preserve"> </v>
      </c>
      <c r="BG748" s="50" t="str">
        <f ca="1">IF(ISBLANK(INDIRECT("G748"))," ",(INDIRECT("G748")))</f>
        <v xml:space="preserve"> </v>
      </c>
      <c r="BH748" s="50" t="str">
        <f ca="1">IF(ISBLANK(INDIRECT("H748"))," ",(INDIRECT("H748")))</f>
        <v xml:space="preserve"> </v>
      </c>
      <c r="BI748" s="50" t="str">
        <f ca="1">IF(ISBLANK(INDIRECT("I748"))," ",(INDIRECT("I748")))</f>
        <v xml:space="preserve"> </v>
      </c>
      <c r="BJ748" s="50" t="str">
        <f ca="1">IF(ISBLANK(INDIRECT("J748"))," ",(INDIRECT("J748")))</f>
        <v xml:space="preserve"> </v>
      </c>
      <c r="BK748" s="50" t="str">
        <f ca="1">IF(ISBLANK(INDIRECT("K748"))," ",(INDIRECT("K748")))</f>
        <v xml:space="preserve"> </v>
      </c>
      <c r="BL748" s="50" t="str">
        <f ca="1">IF(ISBLANK(INDIRECT("L748"))," ",(INDIRECT("L748")))</f>
        <v xml:space="preserve"> </v>
      </c>
      <c r="BM748" s="50" t="str">
        <f ca="1">IF(ISBLANK(INDIRECT("M748"))," ",(INDIRECT("M748")))</f>
        <v xml:space="preserve"> </v>
      </c>
      <c r="BN748" s="50" t="str">
        <f ca="1">IF(ISBLANK(INDIRECT("N748"))," ",(INDIRECT("N748")))</f>
        <v xml:space="preserve"> </v>
      </c>
      <c r="BO748" s="40" t="str">
        <f t="shared" ca="1" si="24"/>
        <v xml:space="preserve"> </v>
      </c>
      <c r="BP748" s="50" t="str">
        <f ca="1">IF(ISBLANK(INDIRECT("O748"))," ",(INDIRECT("O748")))</f>
        <v xml:space="preserve"> </v>
      </c>
      <c r="BQ748" s="50" t="str">
        <f ca="1">IF(ISBLANK(INDIRECT("P748"))," ",(INDIRECT("P748")))</f>
        <v xml:space="preserve"> </v>
      </c>
      <c r="BR748" s="50">
        <f ca="1">IF(ISBLANK(INDIRECT("Q748"))," ",(INDIRECT("Q748")))</f>
        <v>0</v>
      </c>
      <c r="BS748" s="50" t="str">
        <f ca="1">IF(ISBLANK(INDIRECT("R748"))," ",(INDIRECT("R748")))</f>
        <v xml:space="preserve"> </v>
      </c>
      <c r="BT748" s="50" t="str">
        <f ca="1">IF(ISBLANK(INDIRECT("S748"))," ",(INDIRECT("S748")))</f>
        <v xml:space="preserve"> </v>
      </c>
      <c r="BU748" s="40"/>
    </row>
    <row r="749" spans="1:73" x14ac:dyDescent="0.25">
      <c r="A749" s="379">
        <v>744</v>
      </c>
      <c r="B749" s="226"/>
      <c r="C749" s="227"/>
      <c r="D749" s="226"/>
      <c r="E749" s="227"/>
      <c r="F749" s="226"/>
      <c r="G749" s="226"/>
      <c r="H749" s="226"/>
      <c r="I749" s="226"/>
      <c r="J749" s="226"/>
      <c r="K749" s="226"/>
      <c r="L749" s="226"/>
      <c r="M749" s="226"/>
      <c r="N749" s="226"/>
      <c r="O749" s="235"/>
      <c r="P749" s="235"/>
      <c r="Q749" s="150">
        <f t="shared" si="25"/>
        <v>0</v>
      </c>
      <c r="R749" s="147"/>
      <c r="S749" s="226"/>
      <c r="BA749" s="50">
        <f ca="1">IF(ISBLANK(INDIRECT("A749"))," ",(INDIRECT("A749")))</f>
        <v>744</v>
      </c>
      <c r="BB749" s="50" t="str">
        <f ca="1">IF(ISBLANK(INDIRECT("B749"))," ",(INDIRECT("B749")))</f>
        <v xml:space="preserve"> </v>
      </c>
      <c r="BC749" s="50" t="str">
        <f ca="1">IF(ISBLANK(INDIRECT("C749"))," ",(INDIRECT("C749")))</f>
        <v xml:space="preserve"> </v>
      </c>
      <c r="BD749" s="50" t="str">
        <f ca="1">IF(ISBLANK(INDIRECT("D749"))," ",(INDIRECT("D749")))</f>
        <v xml:space="preserve"> </v>
      </c>
      <c r="BE749" s="50" t="str">
        <f ca="1">IF(ISBLANK(INDIRECT("E749"))," ",(INDIRECT("E749")))</f>
        <v xml:space="preserve"> </v>
      </c>
      <c r="BF749" s="50" t="str">
        <f ca="1">IF(ISBLANK(INDIRECT("F749"))," ",(INDIRECT("F749")))</f>
        <v xml:space="preserve"> </v>
      </c>
      <c r="BG749" s="50" t="str">
        <f ca="1">IF(ISBLANK(INDIRECT("G749"))," ",(INDIRECT("G749")))</f>
        <v xml:space="preserve"> </v>
      </c>
      <c r="BH749" s="50" t="str">
        <f ca="1">IF(ISBLANK(INDIRECT("H749"))," ",(INDIRECT("H749")))</f>
        <v xml:space="preserve"> </v>
      </c>
      <c r="BI749" s="50" t="str">
        <f ca="1">IF(ISBLANK(INDIRECT("I749"))," ",(INDIRECT("I749")))</f>
        <v xml:space="preserve"> </v>
      </c>
      <c r="BJ749" s="50" t="str">
        <f ca="1">IF(ISBLANK(INDIRECT("J749"))," ",(INDIRECT("J749")))</f>
        <v xml:space="preserve"> </v>
      </c>
      <c r="BK749" s="50" t="str">
        <f ca="1">IF(ISBLANK(INDIRECT("K749"))," ",(INDIRECT("K749")))</f>
        <v xml:space="preserve"> </v>
      </c>
      <c r="BL749" s="50" t="str">
        <f ca="1">IF(ISBLANK(INDIRECT("L749"))," ",(INDIRECT("L749")))</f>
        <v xml:space="preserve"> </v>
      </c>
      <c r="BM749" s="50" t="str">
        <f ca="1">IF(ISBLANK(INDIRECT("M749"))," ",(INDIRECT("M749")))</f>
        <v xml:space="preserve"> </v>
      </c>
      <c r="BN749" s="50" t="str">
        <f ca="1">IF(ISBLANK(INDIRECT("N749"))," ",(INDIRECT("N749")))</f>
        <v xml:space="preserve"> </v>
      </c>
      <c r="BO749" s="40" t="str">
        <f t="shared" ca="1" si="24"/>
        <v xml:space="preserve"> </v>
      </c>
      <c r="BP749" s="50" t="str">
        <f ca="1">IF(ISBLANK(INDIRECT("O749"))," ",(INDIRECT("O749")))</f>
        <v xml:space="preserve"> </v>
      </c>
      <c r="BQ749" s="50" t="str">
        <f ca="1">IF(ISBLANK(INDIRECT("P749"))," ",(INDIRECT("P749")))</f>
        <v xml:space="preserve"> </v>
      </c>
      <c r="BR749" s="50">
        <f ca="1">IF(ISBLANK(INDIRECT("Q749"))," ",(INDIRECT("Q749")))</f>
        <v>0</v>
      </c>
      <c r="BS749" s="50" t="str">
        <f ca="1">IF(ISBLANK(INDIRECT("R749"))," ",(INDIRECT("R749")))</f>
        <v xml:space="preserve"> </v>
      </c>
      <c r="BT749" s="50" t="str">
        <f ca="1">IF(ISBLANK(INDIRECT("S749"))," ",(INDIRECT("S749")))</f>
        <v xml:space="preserve"> </v>
      </c>
      <c r="BU749" s="40"/>
    </row>
    <row r="750" spans="1:73" x14ac:dyDescent="0.25">
      <c r="A750" s="379">
        <v>745</v>
      </c>
      <c r="B750" s="226"/>
      <c r="C750" s="227"/>
      <c r="D750" s="226"/>
      <c r="E750" s="227"/>
      <c r="F750" s="226"/>
      <c r="G750" s="226"/>
      <c r="H750" s="226"/>
      <c r="I750" s="226"/>
      <c r="J750" s="226"/>
      <c r="K750" s="226"/>
      <c r="L750" s="226"/>
      <c r="M750" s="226"/>
      <c r="N750" s="226"/>
      <c r="O750" s="235"/>
      <c r="P750" s="235"/>
      <c r="Q750" s="150">
        <f t="shared" si="25"/>
        <v>0</v>
      </c>
      <c r="R750" s="147"/>
      <c r="S750" s="226"/>
      <c r="BA750" s="50">
        <f ca="1">IF(ISBLANK(INDIRECT("A750"))," ",(INDIRECT("A750")))</f>
        <v>745</v>
      </c>
      <c r="BB750" s="50" t="str">
        <f ca="1">IF(ISBLANK(INDIRECT("B750"))," ",(INDIRECT("B750")))</f>
        <v xml:space="preserve"> </v>
      </c>
      <c r="BC750" s="50" t="str">
        <f ca="1">IF(ISBLANK(INDIRECT("C750"))," ",(INDIRECT("C750")))</f>
        <v xml:space="preserve"> </v>
      </c>
      <c r="BD750" s="50" t="str">
        <f ca="1">IF(ISBLANK(INDIRECT("D750"))," ",(INDIRECT("D750")))</f>
        <v xml:space="preserve"> </v>
      </c>
      <c r="BE750" s="50" t="str">
        <f ca="1">IF(ISBLANK(INDIRECT("E750"))," ",(INDIRECT("E750")))</f>
        <v xml:space="preserve"> </v>
      </c>
      <c r="BF750" s="50" t="str">
        <f ca="1">IF(ISBLANK(INDIRECT("F750"))," ",(INDIRECT("F750")))</f>
        <v xml:space="preserve"> </v>
      </c>
      <c r="BG750" s="50" t="str">
        <f ca="1">IF(ISBLANK(INDIRECT("G750"))," ",(INDIRECT("G750")))</f>
        <v xml:space="preserve"> </v>
      </c>
      <c r="BH750" s="50" t="str">
        <f ca="1">IF(ISBLANK(INDIRECT("H750"))," ",(INDIRECT("H750")))</f>
        <v xml:space="preserve"> </v>
      </c>
      <c r="BI750" s="50" t="str">
        <f ca="1">IF(ISBLANK(INDIRECT("I750"))," ",(INDIRECT("I750")))</f>
        <v xml:space="preserve"> </v>
      </c>
      <c r="BJ750" s="50" t="str">
        <f ca="1">IF(ISBLANK(INDIRECT("J750"))," ",(INDIRECT("J750")))</f>
        <v xml:space="preserve"> </v>
      </c>
      <c r="BK750" s="50" t="str">
        <f ca="1">IF(ISBLANK(INDIRECT("K750"))," ",(INDIRECT("K750")))</f>
        <v xml:space="preserve"> </v>
      </c>
      <c r="BL750" s="50" t="str">
        <f ca="1">IF(ISBLANK(INDIRECT("L750"))," ",(INDIRECT("L750")))</f>
        <v xml:space="preserve"> </v>
      </c>
      <c r="BM750" s="50" t="str">
        <f ca="1">IF(ISBLANK(INDIRECT("M750"))," ",(INDIRECT("M750")))</f>
        <v xml:space="preserve"> </v>
      </c>
      <c r="BN750" s="50" t="str">
        <f ca="1">IF(ISBLANK(INDIRECT("N750"))," ",(INDIRECT("N750")))</f>
        <v xml:space="preserve"> </v>
      </c>
      <c r="BO750" s="40" t="str">
        <f t="shared" ca="1" si="24"/>
        <v xml:space="preserve"> </v>
      </c>
      <c r="BP750" s="50" t="str">
        <f ca="1">IF(ISBLANK(INDIRECT("O750"))," ",(INDIRECT("O750")))</f>
        <v xml:space="preserve"> </v>
      </c>
      <c r="BQ750" s="50" t="str">
        <f ca="1">IF(ISBLANK(INDIRECT("P750"))," ",(INDIRECT("P750")))</f>
        <v xml:space="preserve"> </v>
      </c>
      <c r="BR750" s="50">
        <f ca="1">IF(ISBLANK(INDIRECT("Q750"))," ",(INDIRECT("Q750")))</f>
        <v>0</v>
      </c>
      <c r="BS750" s="50" t="str">
        <f ca="1">IF(ISBLANK(INDIRECT("R750"))," ",(INDIRECT("R750")))</f>
        <v xml:space="preserve"> </v>
      </c>
      <c r="BT750" s="50" t="str">
        <f ca="1">IF(ISBLANK(INDIRECT("S750"))," ",(INDIRECT("S750")))</f>
        <v xml:space="preserve"> </v>
      </c>
      <c r="BU750" s="40"/>
    </row>
    <row r="751" spans="1:73" x14ac:dyDescent="0.25">
      <c r="A751" s="379">
        <v>746</v>
      </c>
      <c r="B751" s="226"/>
      <c r="C751" s="227"/>
      <c r="D751" s="226"/>
      <c r="E751" s="227"/>
      <c r="F751" s="226"/>
      <c r="G751" s="226"/>
      <c r="H751" s="226"/>
      <c r="I751" s="226"/>
      <c r="J751" s="226"/>
      <c r="K751" s="226"/>
      <c r="L751" s="226"/>
      <c r="M751" s="226"/>
      <c r="N751" s="226"/>
      <c r="O751" s="235"/>
      <c r="P751" s="235"/>
      <c r="Q751" s="150">
        <f t="shared" si="25"/>
        <v>0</v>
      </c>
      <c r="R751" s="147"/>
      <c r="S751" s="226"/>
      <c r="BA751" s="50">
        <f ca="1">IF(ISBLANK(INDIRECT("A751"))," ",(INDIRECT("A751")))</f>
        <v>746</v>
      </c>
      <c r="BB751" s="50" t="str">
        <f ca="1">IF(ISBLANK(INDIRECT("B751"))," ",(INDIRECT("B751")))</f>
        <v xml:space="preserve"> </v>
      </c>
      <c r="BC751" s="50" t="str">
        <f ca="1">IF(ISBLANK(INDIRECT("C751"))," ",(INDIRECT("C751")))</f>
        <v xml:space="preserve"> </v>
      </c>
      <c r="BD751" s="50" t="str">
        <f ca="1">IF(ISBLANK(INDIRECT("D751"))," ",(INDIRECT("D751")))</f>
        <v xml:space="preserve"> </v>
      </c>
      <c r="BE751" s="50" t="str">
        <f ca="1">IF(ISBLANK(INDIRECT("E751"))," ",(INDIRECT("E751")))</f>
        <v xml:space="preserve"> </v>
      </c>
      <c r="BF751" s="50" t="str">
        <f ca="1">IF(ISBLANK(INDIRECT("F751"))," ",(INDIRECT("F751")))</f>
        <v xml:space="preserve"> </v>
      </c>
      <c r="BG751" s="50" t="str">
        <f ca="1">IF(ISBLANK(INDIRECT("G751"))," ",(INDIRECT("G751")))</f>
        <v xml:space="preserve"> </v>
      </c>
      <c r="BH751" s="50" t="str">
        <f ca="1">IF(ISBLANK(INDIRECT("H751"))," ",(INDIRECT("H751")))</f>
        <v xml:space="preserve"> </v>
      </c>
      <c r="BI751" s="50" t="str">
        <f ca="1">IF(ISBLANK(INDIRECT("I751"))," ",(INDIRECT("I751")))</f>
        <v xml:space="preserve"> </v>
      </c>
      <c r="BJ751" s="50" t="str">
        <f ca="1">IF(ISBLANK(INDIRECT("J751"))," ",(INDIRECT("J751")))</f>
        <v xml:space="preserve"> </v>
      </c>
      <c r="BK751" s="50" t="str">
        <f ca="1">IF(ISBLANK(INDIRECT("K751"))," ",(INDIRECT("K751")))</f>
        <v xml:space="preserve"> </v>
      </c>
      <c r="BL751" s="50" t="str">
        <f ca="1">IF(ISBLANK(INDIRECT("L751"))," ",(INDIRECT("L751")))</f>
        <v xml:space="preserve"> </v>
      </c>
      <c r="BM751" s="50" t="str">
        <f ca="1">IF(ISBLANK(INDIRECT("M751"))," ",(INDIRECT("M751")))</f>
        <v xml:space="preserve"> </v>
      </c>
      <c r="BN751" s="50" t="str">
        <f ca="1">IF(ISBLANK(INDIRECT("N751"))," ",(INDIRECT("N751")))</f>
        <v xml:space="preserve"> </v>
      </c>
      <c r="BO751" s="40" t="str">
        <f t="shared" ca="1" si="24"/>
        <v xml:space="preserve"> </v>
      </c>
      <c r="BP751" s="50" t="str">
        <f ca="1">IF(ISBLANK(INDIRECT("O751"))," ",(INDIRECT("O751")))</f>
        <v xml:space="preserve"> </v>
      </c>
      <c r="BQ751" s="50" t="str">
        <f ca="1">IF(ISBLANK(INDIRECT("P751"))," ",(INDIRECT("P751")))</f>
        <v xml:space="preserve"> </v>
      </c>
      <c r="BR751" s="50">
        <f ca="1">IF(ISBLANK(INDIRECT("Q751"))," ",(INDIRECT("Q751")))</f>
        <v>0</v>
      </c>
      <c r="BS751" s="50" t="str">
        <f ca="1">IF(ISBLANK(INDIRECT("R751"))," ",(INDIRECT("R751")))</f>
        <v xml:space="preserve"> </v>
      </c>
      <c r="BT751" s="50" t="str">
        <f ca="1">IF(ISBLANK(INDIRECT("S751"))," ",(INDIRECT("S751")))</f>
        <v xml:space="preserve"> </v>
      </c>
      <c r="BU751" s="40"/>
    </row>
    <row r="752" spans="1:73" x14ac:dyDescent="0.25">
      <c r="A752" s="379">
        <v>747</v>
      </c>
      <c r="B752" s="226"/>
      <c r="C752" s="227"/>
      <c r="D752" s="226"/>
      <c r="E752" s="227"/>
      <c r="F752" s="226"/>
      <c r="G752" s="226"/>
      <c r="H752" s="226"/>
      <c r="I752" s="226"/>
      <c r="J752" s="226"/>
      <c r="K752" s="226"/>
      <c r="L752" s="226"/>
      <c r="M752" s="226"/>
      <c r="N752" s="226"/>
      <c r="O752" s="235"/>
      <c r="P752" s="235"/>
      <c r="Q752" s="150">
        <f t="shared" si="25"/>
        <v>0</v>
      </c>
      <c r="R752" s="147"/>
      <c r="S752" s="226"/>
      <c r="BA752" s="50">
        <f ca="1">IF(ISBLANK(INDIRECT("A752"))," ",(INDIRECT("A752")))</f>
        <v>747</v>
      </c>
      <c r="BB752" s="50" t="str">
        <f ca="1">IF(ISBLANK(INDIRECT("B752"))," ",(INDIRECT("B752")))</f>
        <v xml:space="preserve"> </v>
      </c>
      <c r="BC752" s="50" t="str">
        <f ca="1">IF(ISBLANK(INDIRECT("C752"))," ",(INDIRECT("C752")))</f>
        <v xml:space="preserve"> </v>
      </c>
      <c r="BD752" s="50" t="str">
        <f ca="1">IF(ISBLANK(INDIRECT("D752"))," ",(INDIRECT("D752")))</f>
        <v xml:space="preserve"> </v>
      </c>
      <c r="BE752" s="50" t="str">
        <f ca="1">IF(ISBLANK(INDIRECT("E752"))," ",(INDIRECT("E752")))</f>
        <v xml:space="preserve"> </v>
      </c>
      <c r="BF752" s="50" t="str">
        <f ca="1">IF(ISBLANK(INDIRECT("F752"))," ",(INDIRECT("F752")))</f>
        <v xml:space="preserve"> </v>
      </c>
      <c r="BG752" s="50" t="str">
        <f ca="1">IF(ISBLANK(INDIRECT("G752"))," ",(INDIRECT("G752")))</f>
        <v xml:space="preserve"> </v>
      </c>
      <c r="BH752" s="50" t="str">
        <f ca="1">IF(ISBLANK(INDIRECT("H752"))," ",(INDIRECT("H752")))</f>
        <v xml:space="preserve"> </v>
      </c>
      <c r="BI752" s="50" t="str">
        <f ca="1">IF(ISBLANK(INDIRECT("I752"))," ",(INDIRECT("I752")))</f>
        <v xml:space="preserve"> </v>
      </c>
      <c r="BJ752" s="50" t="str">
        <f ca="1">IF(ISBLANK(INDIRECT("J752"))," ",(INDIRECT("J752")))</f>
        <v xml:space="preserve"> </v>
      </c>
      <c r="BK752" s="50" t="str">
        <f ca="1">IF(ISBLANK(INDIRECT("K752"))," ",(INDIRECT("K752")))</f>
        <v xml:space="preserve"> </v>
      </c>
      <c r="BL752" s="50" t="str">
        <f ca="1">IF(ISBLANK(INDIRECT("L752"))," ",(INDIRECT("L752")))</f>
        <v xml:space="preserve"> </v>
      </c>
      <c r="BM752" s="50" t="str">
        <f ca="1">IF(ISBLANK(INDIRECT("M752"))," ",(INDIRECT("M752")))</f>
        <v xml:space="preserve"> </v>
      </c>
      <c r="BN752" s="50" t="str">
        <f ca="1">IF(ISBLANK(INDIRECT("N752"))," ",(INDIRECT("N752")))</f>
        <v xml:space="preserve"> </v>
      </c>
      <c r="BO752" s="40" t="str">
        <f t="shared" ca="1" si="24"/>
        <v xml:space="preserve"> </v>
      </c>
      <c r="BP752" s="50" t="str">
        <f ca="1">IF(ISBLANK(INDIRECT("O752"))," ",(INDIRECT("O752")))</f>
        <v xml:space="preserve"> </v>
      </c>
      <c r="BQ752" s="50" t="str">
        <f ca="1">IF(ISBLANK(INDIRECT("P752"))," ",(INDIRECT("P752")))</f>
        <v xml:space="preserve"> </v>
      </c>
      <c r="BR752" s="50">
        <f ca="1">IF(ISBLANK(INDIRECT("Q752"))," ",(INDIRECT("Q752")))</f>
        <v>0</v>
      </c>
      <c r="BS752" s="50" t="str">
        <f ca="1">IF(ISBLANK(INDIRECT("R752"))," ",(INDIRECT("R752")))</f>
        <v xml:space="preserve"> </v>
      </c>
      <c r="BT752" s="50" t="str">
        <f ca="1">IF(ISBLANK(INDIRECT("S752"))," ",(INDIRECT("S752")))</f>
        <v xml:space="preserve"> </v>
      </c>
      <c r="BU752" s="40"/>
    </row>
    <row r="753" spans="1:73" x14ac:dyDescent="0.25">
      <c r="A753" s="379">
        <v>748</v>
      </c>
      <c r="B753" s="226"/>
      <c r="C753" s="227"/>
      <c r="D753" s="226"/>
      <c r="E753" s="227"/>
      <c r="F753" s="226"/>
      <c r="G753" s="226"/>
      <c r="H753" s="226"/>
      <c r="I753" s="226"/>
      <c r="J753" s="226"/>
      <c r="K753" s="226"/>
      <c r="L753" s="226"/>
      <c r="M753" s="226"/>
      <c r="N753" s="226"/>
      <c r="O753" s="235"/>
      <c r="P753" s="235"/>
      <c r="Q753" s="150">
        <f t="shared" si="25"/>
        <v>0</v>
      </c>
      <c r="R753" s="147"/>
      <c r="S753" s="226"/>
      <c r="BA753" s="50">
        <f ca="1">IF(ISBLANK(INDIRECT("A753"))," ",(INDIRECT("A753")))</f>
        <v>748</v>
      </c>
      <c r="BB753" s="50" t="str">
        <f ca="1">IF(ISBLANK(INDIRECT("B753"))," ",(INDIRECT("B753")))</f>
        <v xml:space="preserve"> </v>
      </c>
      <c r="BC753" s="50" t="str">
        <f ca="1">IF(ISBLANK(INDIRECT("C753"))," ",(INDIRECT("C753")))</f>
        <v xml:space="preserve"> </v>
      </c>
      <c r="BD753" s="50" t="str">
        <f ca="1">IF(ISBLANK(INDIRECT("D753"))," ",(INDIRECT("D753")))</f>
        <v xml:space="preserve"> </v>
      </c>
      <c r="BE753" s="50" t="str">
        <f ca="1">IF(ISBLANK(INDIRECT("E753"))," ",(INDIRECT("E753")))</f>
        <v xml:space="preserve"> </v>
      </c>
      <c r="BF753" s="50" t="str">
        <f ca="1">IF(ISBLANK(INDIRECT("F753"))," ",(INDIRECT("F753")))</f>
        <v xml:space="preserve"> </v>
      </c>
      <c r="BG753" s="50" t="str">
        <f ca="1">IF(ISBLANK(INDIRECT("G753"))," ",(INDIRECT("G753")))</f>
        <v xml:space="preserve"> </v>
      </c>
      <c r="BH753" s="50" t="str">
        <f ca="1">IF(ISBLANK(INDIRECT("H753"))," ",(INDIRECT("H753")))</f>
        <v xml:space="preserve"> </v>
      </c>
      <c r="BI753" s="50" t="str">
        <f ca="1">IF(ISBLANK(INDIRECT("I753"))," ",(INDIRECT("I753")))</f>
        <v xml:space="preserve"> </v>
      </c>
      <c r="BJ753" s="50" t="str">
        <f ca="1">IF(ISBLANK(INDIRECT("J753"))," ",(INDIRECT("J753")))</f>
        <v xml:space="preserve"> </v>
      </c>
      <c r="BK753" s="50" t="str">
        <f ca="1">IF(ISBLANK(INDIRECT("K753"))," ",(INDIRECT("K753")))</f>
        <v xml:space="preserve"> </v>
      </c>
      <c r="BL753" s="50" t="str">
        <f ca="1">IF(ISBLANK(INDIRECT("L753"))," ",(INDIRECT("L753")))</f>
        <v xml:space="preserve"> </v>
      </c>
      <c r="BM753" s="50" t="str">
        <f ca="1">IF(ISBLANK(INDIRECT("M753"))," ",(INDIRECT("M753")))</f>
        <v xml:space="preserve"> </v>
      </c>
      <c r="BN753" s="50" t="str">
        <f ca="1">IF(ISBLANK(INDIRECT("N753"))," ",(INDIRECT("N753")))</f>
        <v xml:space="preserve"> </v>
      </c>
      <c r="BO753" s="40" t="str">
        <f t="shared" ca="1" si="24"/>
        <v xml:space="preserve"> </v>
      </c>
      <c r="BP753" s="50" t="str">
        <f ca="1">IF(ISBLANK(INDIRECT("O753"))," ",(INDIRECT("O753")))</f>
        <v xml:space="preserve"> </v>
      </c>
      <c r="BQ753" s="50" t="str">
        <f ca="1">IF(ISBLANK(INDIRECT("P753"))," ",(INDIRECT("P753")))</f>
        <v xml:space="preserve"> </v>
      </c>
      <c r="BR753" s="50">
        <f ca="1">IF(ISBLANK(INDIRECT("Q753"))," ",(INDIRECT("Q753")))</f>
        <v>0</v>
      </c>
      <c r="BS753" s="50" t="str">
        <f ca="1">IF(ISBLANK(INDIRECT("R753"))," ",(INDIRECT("R753")))</f>
        <v xml:space="preserve"> </v>
      </c>
      <c r="BT753" s="50" t="str">
        <f ca="1">IF(ISBLANK(INDIRECT("S753"))," ",(INDIRECT("S753")))</f>
        <v xml:space="preserve"> </v>
      </c>
      <c r="BU753" s="40"/>
    </row>
    <row r="754" spans="1:73" x14ac:dyDescent="0.25">
      <c r="A754" s="379">
        <v>749</v>
      </c>
      <c r="B754" s="226"/>
      <c r="C754" s="227"/>
      <c r="D754" s="226"/>
      <c r="E754" s="227"/>
      <c r="F754" s="226"/>
      <c r="G754" s="226"/>
      <c r="H754" s="226"/>
      <c r="I754" s="226"/>
      <c r="J754" s="226"/>
      <c r="K754" s="226"/>
      <c r="L754" s="226"/>
      <c r="M754" s="226"/>
      <c r="N754" s="226"/>
      <c r="O754" s="235"/>
      <c r="P754" s="235"/>
      <c r="Q754" s="150">
        <f t="shared" si="25"/>
        <v>0</v>
      </c>
      <c r="R754" s="147"/>
      <c r="S754" s="226"/>
      <c r="BA754" s="50">
        <f ca="1">IF(ISBLANK(INDIRECT("A754"))," ",(INDIRECT("A754")))</f>
        <v>749</v>
      </c>
      <c r="BB754" s="50" t="str">
        <f ca="1">IF(ISBLANK(INDIRECT("B754"))," ",(INDIRECT("B754")))</f>
        <v xml:space="preserve"> </v>
      </c>
      <c r="BC754" s="50" t="str">
        <f ca="1">IF(ISBLANK(INDIRECT("C754"))," ",(INDIRECT("C754")))</f>
        <v xml:space="preserve"> </v>
      </c>
      <c r="BD754" s="50" t="str">
        <f ca="1">IF(ISBLANK(INDIRECT("D754"))," ",(INDIRECT("D754")))</f>
        <v xml:space="preserve"> </v>
      </c>
      <c r="BE754" s="50" t="str">
        <f ca="1">IF(ISBLANK(INDIRECT("E754"))," ",(INDIRECT("E754")))</f>
        <v xml:space="preserve"> </v>
      </c>
      <c r="BF754" s="50" t="str">
        <f ca="1">IF(ISBLANK(INDIRECT("F754"))," ",(INDIRECT("F754")))</f>
        <v xml:space="preserve"> </v>
      </c>
      <c r="BG754" s="50" t="str">
        <f ca="1">IF(ISBLANK(INDIRECT("G754"))," ",(INDIRECT("G754")))</f>
        <v xml:space="preserve"> </v>
      </c>
      <c r="BH754" s="50" t="str">
        <f ca="1">IF(ISBLANK(INDIRECT("H754"))," ",(INDIRECT("H754")))</f>
        <v xml:space="preserve"> </v>
      </c>
      <c r="BI754" s="50" t="str">
        <f ca="1">IF(ISBLANK(INDIRECT("I754"))," ",(INDIRECT("I754")))</f>
        <v xml:space="preserve"> </v>
      </c>
      <c r="BJ754" s="50" t="str">
        <f ca="1">IF(ISBLANK(INDIRECT("J754"))," ",(INDIRECT("J754")))</f>
        <v xml:space="preserve"> </v>
      </c>
      <c r="BK754" s="50" t="str">
        <f ca="1">IF(ISBLANK(INDIRECT("K754"))," ",(INDIRECT("K754")))</f>
        <v xml:space="preserve"> </v>
      </c>
      <c r="BL754" s="50" t="str">
        <f ca="1">IF(ISBLANK(INDIRECT("L754"))," ",(INDIRECT("L754")))</f>
        <v xml:space="preserve"> </v>
      </c>
      <c r="BM754" s="50" t="str">
        <f ca="1">IF(ISBLANK(INDIRECT("M754"))," ",(INDIRECT("M754")))</f>
        <v xml:space="preserve"> </v>
      </c>
      <c r="BN754" s="50" t="str">
        <f ca="1">IF(ISBLANK(INDIRECT("N754"))," ",(INDIRECT("N754")))</f>
        <v xml:space="preserve"> </v>
      </c>
      <c r="BO754" s="40" t="str">
        <f t="shared" ca="1" si="24"/>
        <v xml:space="preserve"> </v>
      </c>
      <c r="BP754" s="50" t="str">
        <f ca="1">IF(ISBLANK(INDIRECT("O754"))," ",(INDIRECT("O754")))</f>
        <v xml:space="preserve"> </v>
      </c>
      <c r="BQ754" s="50" t="str">
        <f ca="1">IF(ISBLANK(INDIRECT("P754"))," ",(INDIRECT("P754")))</f>
        <v xml:space="preserve"> </v>
      </c>
      <c r="BR754" s="50">
        <f ca="1">IF(ISBLANK(INDIRECT("Q754"))," ",(INDIRECT("Q754")))</f>
        <v>0</v>
      </c>
      <c r="BS754" s="50" t="str">
        <f ca="1">IF(ISBLANK(INDIRECT("R754"))," ",(INDIRECT("R754")))</f>
        <v xml:space="preserve"> </v>
      </c>
      <c r="BT754" s="50" t="str">
        <f ca="1">IF(ISBLANK(INDIRECT("S754"))," ",(INDIRECT("S754")))</f>
        <v xml:space="preserve"> </v>
      </c>
      <c r="BU754" s="40"/>
    </row>
    <row r="755" spans="1:73" x14ac:dyDescent="0.25">
      <c r="A755" s="379">
        <v>750</v>
      </c>
      <c r="B755" s="226"/>
      <c r="C755" s="227"/>
      <c r="D755" s="226"/>
      <c r="E755" s="227"/>
      <c r="F755" s="226"/>
      <c r="G755" s="226"/>
      <c r="H755" s="226"/>
      <c r="I755" s="226"/>
      <c r="J755" s="226"/>
      <c r="K755" s="226"/>
      <c r="L755" s="226"/>
      <c r="M755" s="226"/>
      <c r="N755" s="226"/>
      <c r="O755" s="235"/>
      <c r="P755" s="235"/>
      <c r="Q755" s="150">
        <f t="shared" si="25"/>
        <v>0</v>
      </c>
      <c r="R755" s="147"/>
      <c r="S755" s="226"/>
      <c r="BA755" s="50">
        <f ca="1">IF(ISBLANK(INDIRECT("A755"))," ",(INDIRECT("A755")))</f>
        <v>750</v>
      </c>
      <c r="BB755" s="50" t="str">
        <f ca="1">IF(ISBLANK(INDIRECT("B755"))," ",(INDIRECT("B755")))</f>
        <v xml:space="preserve"> </v>
      </c>
      <c r="BC755" s="50" t="str">
        <f ca="1">IF(ISBLANK(INDIRECT("C755"))," ",(INDIRECT("C755")))</f>
        <v xml:space="preserve"> </v>
      </c>
      <c r="BD755" s="50" t="str">
        <f ca="1">IF(ISBLANK(INDIRECT("D755"))," ",(INDIRECT("D755")))</f>
        <v xml:space="preserve"> </v>
      </c>
      <c r="BE755" s="50" t="str">
        <f ca="1">IF(ISBLANK(INDIRECT("E755"))," ",(INDIRECT("E755")))</f>
        <v xml:space="preserve"> </v>
      </c>
      <c r="BF755" s="50" t="str">
        <f ca="1">IF(ISBLANK(INDIRECT("F755"))," ",(INDIRECT("F755")))</f>
        <v xml:space="preserve"> </v>
      </c>
      <c r="BG755" s="50" t="str">
        <f ca="1">IF(ISBLANK(INDIRECT("G755"))," ",(INDIRECT("G755")))</f>
        <v xml:space="preserve"> </v>
      </c>
      <c r="BH755" s="50" t="str">
        <f ca="1">IF(ISBLANK(INDIRECT("H755"))," ",(INDIRECT("H755")))</f>
        <v xml:space="preserve"> </v>
      </c>
      <c r="BI755" s="50" t="str">
        <f ca="1">IF(ISBLANK(INDIRECT("I755"))," ",(INDIRECT("I755")))</f>
        <v xml:space="preserve"> </v>
      </c>
      <c r="BJ755" s="50" t="str">
        <f ca="1">IF(ISBLANK(INDIRECT("J755"))," ",(INDIRECT("J755")))</f>
        <v xml:space="preserve"> </v>
      </c>
      <c r="BK755" s="50" t="str">
        <f ca="1">IF(ISBLANK(INDIRECT("K755"))," ",(INDIRECT("K755")))</f>
        <v xml:space="preserve"> </v>
      </c>
      <c r="BL755" s="50" t="str">
        <f ca="1">IF(ISBLANK(INDIRECT("L755"))," ",(INDIRECT("L755")))</f>
        <v xml:space="preserve"> </v>
      </c>
      <c r="BM755" s="50" t="str">
        <f ca="1">IF(ISBLANK(INDIRECT("M755"))," ",(INDIRECT("M755")))</f>
        <v xml:space="preserve"> </v>
      </c>
      <c r="BN755" s="50" t="str">
        <f ca="1">IF(ISBLANK(INDIRECT("N755"))," ",(INDIRECT("N755")))</f>
        <v xml:space="preserve"> </v>
      </c>
      <c r="BO755" s="40" t="str">
        <f t="shared" ca="1" si="24"/>
        <v xml:space="preserve"> </v>
      </c>
      <c r="BP755" s="50" t="str">
        <f ca="1">IF(ISBLANK(INDIRECT("O755"))," ",(INDIRECT("O755")))</f>
        <v xml:space="preserve"> </v>
      </c>
      <c r="BQ755" s="50" t="str">
        <f ca="1">IF(ISBLANK(INDIRECT("P755"))," ",(INDIRECT("P755")))</f>
        <v xml:space="preserve"> </v>
      </c>
      <c r="BR755" s="50">
        <f ca="1">IF(ISBLANK(INDIRECT("Q755"))," ",(INDIRECT("Q755")))</f>
        <v>0</v>
      </c>
      <c r="BS755" s="50" t="str">
        <f ca="1">IF(ISBLANK(INDIRECT("R755"))," ",(INDIRECT("R755")))</f>
        <v xml:space="preserve"> </v>
      </c>
      <c r="BT755" s="50" t="str">
        <f ca="1">IF(ISBLANK(INDIRECT("S755"))," ",(INDIRECT("S755")))</f>
        <v xml:space="preserve"> </v>
      </c>
      <c r="BU755" s="40"/>
    </row>
    <row r="756" spans="1:73" x14ac:dyDescent="0.25">
      <c r="A756" s="379">
        <v>751</v>
      </c>
      <c r="B756" s="226"/>
      <c r="C756" s="227"/>
      <c r="D756" s="226"/>
      <c r="E756" s="227"/>
      <c r="F756" s="226"/>
      <c r="G756" s="226"/>
      <c r="H756" s="226"/>
      <c r="I756" s="226"/>
      <c r="J756" s="226"/>
      <c r="K756" s="226"/>
      <c r="L756" s="226"/>
      <c r="M756" s="226"/>
      <c r="N756" s="226"/>
      <c r="O756" s="235"/>
      <c r="P756" s="235"/>
      <c r="Q756" s="150">
        <f t="shared" si="25"/>
        <v>0</v>
      </c>
      <c r="R756" s="147"/>
      <c r="S756" s="226"/>
      <c r="BA756" s="50">
        <f ca="1">IF(ISBLANK(INDIRECT("A756"))," ",(INDIRECT("A756")))</f>
        <v>751</v>
      </c>
      <c r="BB756" s="50" t="str">
        <f ca="1">IF(ISBLANK(INDIRECT("B756"))," ",(INDIRECT("B756")))</f>
        <v xml:space="preserve"> </v>
      </c>
      <c r="BC756" s="50" t="str">
        <f ca="1">IF(ISBLANK(INDIRECT("C756"))," ",(INDIRECT("C756")))</f>
        <v xml:space="preserve"> </v>
      </c>
      <c r="BD756" s="50" t="str">
        <f ca="1">IF(ISBLANK(INDIRECT("D756"))," ",(INDIRECT("D756")))</f>
        <v xml:space="preserve"> </v>
      </c>
      <c r="BE756" s="50" t="str">
        <f ca="1">IF(ISBLANK(INDIRECT("E756"))," ",(INDIRECT("E756")))</f>
        <v xml:space="preserve"> </v>
      </c>
      <c r="BF756" s="50" t="str">
        <f ca="1">IF(ISBLANK(INDIRECT("F756"))," ",(INDIRECT("F756")))</f>
        <v xml:space="preserve"> </v>
      </c>
      <c r="BG756" s="50" t="str">
        <f ca="1">IF(ISBLANK(INDIRECT("G756"))," ",(INDIRECT("G756")))</f>
        <v xml:space="preserve"> </v>
      </c>
      <c r="BH756" s="50" t="str">
        <f ca="1">IF(ISBLANK(INDIRECT("H756"))," ",(INDIRECT("H756")))</f>
        <v xml:space="preserve"> </v>
      </c>
      <c r="BI756" s="50" t="str">
        <f ca="1">IF(ISBLANK(INDIRECT("I756"))," ",(INDIRECT("I756")))</f>
        <v xml:space="preserve"> </v>
      </c>
      <c r="BJ756" s="50" t="str">
        <f ca="1">IF(ISBLANK(INDIRECT("J756"))," ",(INDIRECT("J756")))</f>
        <v xml:space="preserve"> </v>
      </c>
      <c r="BK756" s="50" t="str">
        <f ca="1">IF(ISBLANK(INDIRECT("K756"))," ",(INDIRECT("K756")))</f>
        <v xml:space="preserve"> </v>
      </c>
      <c r="BL756" s="50" t="str">
        <f ca="1">IF(ISBLANK(INDIRECT("L756"))," ",(INDIRECT("L756")))</f>
        <v xml:space="preserve"> </v>
      </c>
      <c r="BM756" s="50" t="str">
        <f ca="1">IF(ISBLANK(INDIRECT("M756"))," ",(INDIRECT("M756")))</f>
        <v xml:space="preserve"> </v>
      </c>
      <c r="BN756" s="50" t="str">
        <f ca="1">IF(ISBLANK(INDIRECT("N756"))," ",(INDIRECT("N756")))</f>
        <v xml:space="preserve"> </v>
      </c>
      <c r="BO756" s="40" t="str">
        <f t="shared" ca="1" si="24"/>
        <v xml:space="preserve"> </v>
      </c>
      <c r="BP756" s="50" t="str">
        <f ca="1">IF(ISBLANK(INDIRECT("O756"))," ",(INDIRECT("O756")))</f>
        <v xml:space="preserve"> </v>
      </c>
      <c r="BQ756" s="50" t="str">
        <f ca="1">IF(ISBLANK(INDIRECT("P756"))," ",(INDIRECT("P756")))</f>
        <v xml:space="preserve"> </v>
      </c>
      <c r="BR756" s="50">
        <f ca="1">IF(ISBLANK(INDIRECT("Q756"))," ",(INDIRECT("Q756")))</f>
        <v>0</v>
      </c>
      <c r="BS756" s="50" t="str">
        <f ca="1">IF(ISBLANK(INDIRECT("R756"))," ",(INDIRECT("R756")))</f>
        <v xml:space="preserve"> </v>
      </c>
      <c r="BT756" s="50" t="str">
        <f ca="1">IF(ISBLANK(INDIRECT("S756"))," ",(INDIRECT("S756")))</f>
        <v xml:space="preserve"> </v>
      </c>
      <c r="BU756" s="40"/>
    </row>
    <row r="757" spans="1:73" x14ac:dyDescent="0.25">
      <c r="A757" s="379">
        <v>752</v>
      </c>
      <c r="B757" s="226"/>
      <c r="C757" s="227"/>
      <c r="D757" s="226"/>
      <c r="E757" s="227"/>
      <c r="F757" s="226"/>
      <c r="G757" s="226"/>
      <c r="H757" s="226"/>
      <c r="I757" s="226"/>
      <c r="J757" s="226"/>
      <c r="K757" s="226"/>
      <c r="L757" s="226"/>
      <c r="M757" s="226"/>
      <c r="N757" s="226"/>
      <c r="O757" s="235"/>
      <c r="P757" s="235"/>
      <c r="Q757" s="150">
        <f t="shared" si="25"/>
        <v>0</v>
      </c>
      <c r="R757" s="147"/>
      <c r="S757" s="226"/>
      <c r="BA757" s="50">
        <f ca="1">IF(ISBLANK(INDIRECT("A757"))," ",(INDIRECT("A757")))</f>
        <v>752</v>
      </c>
      <c r="BB757" s="50" t="str">
        <f ca="1">IF(ISBLANK(INDIRECT("B757"))," ",(INDIRECT("B757")))</f>
        <v xml:space="preserve"> </v>
      </c>
      <c r="BC757" s="50" t="str">
        <f ca="1">IF(ISBLANK(INDIRECT("C757"))," ",(INDIRECT("C757")))</f>
        <v xml:space="preserve"> </v>
      </c>
      <c r="BD757" s="50" t="str">
        <f ca="1">IF(ISBLANK(INDIRECT("D757"))," ",(INDIRECT("D757")))</f>
        <v xml:space="preserve"> </v>
      </c>
      <c r="BE757" s="50" t="str">
        <f ca="1">IF(ISBLANK(INDIRECT("E757"))," ",(INDIRECT("E757")))</f>
        <v xml:space="preserve"> </v>
      </c>
      <c r="BF757" s="50" t="str">
        <f ca="1">IF(ISBLANK(INDIRECT("F757"))," ",(INDIRECT("F757")))</f>
        <v xml:space="preserve"> </v>
      </c>
      <c r="BG757" s="50" t="str">
        <f ca="1">IF(ISBLANK(INDIRECT("G757"))," ",(INDIRECT("G757")))</f>
        <v xml:space="preserve"> </v>
      </c>
      <c r="BH757" s="50" t="str">
        <f ca="1">IF(ISBLANK(INDIRECT("H757"))," ",(INDIRECT("H757")))</f>
        <v xml:space="preserve"> </v>
      </c>
      <c r="BI757" s="50" t="str">
        <f ca="1">IF(ISBLANK(INDIRECT("I757"))," ",(INDIRECT("I757")))</f>
        <v xml:space="preserve"> </v>
      </c>
      <c r="BJ757" s="50" t="str">
        <f ca="1">IF(ISBLANK(INDIRECT("J757"))," ",(INDIRECT("J757")))</f>
        <v xml:space="preserve"> </v>
      </c>
      <c r="BK757" s="50" t="str">
        <f ca="1">IF(ISBLANK(INDIRECT("K757"))," ",(INDIRECT("K757")))</f>
        <v xml:space="preserve"> </v>
      </c>
      <c r="BL757" s="50" t="str">
        <f ca="1">IF(ISBLANK(INDIRECT("L757"))," ",(INDIRECT("L757")))</f>
        <v xml:space="preserve"> </v>
      </c>
      <c r="BM757" s="50" t="str">
        <f ca="1">IF(ISBLANK(INDIRECT("M757"))," ",(INDIRECT("M757")))</f>
        <v xml:space="preserve"> </v>
      </c>
      <c r="BN757" s="50" t="str">
        <f ca="1">IF(ISBLANK(INDIRECT("N757"))," ",(INDIRECT("N757")))</f>
        <v xml:space="preserve"> </v>
      </c>
      <c r="BO757" s="40" t="str">
        <f t="shared" ca="1" si="24"/>
        <v xml:space="preserve"> </v>
      </c>
      <c r="BP757" s="50" t="str">
        <f ca="1">IF(ISBLANK(INDIRECT("O757"))," ",(INDIRECT("O757")))</f>
        <v xml:space="preserve"> </v>
      </c>
      <c r="BQ757" s="50" t="str">
        <f ca="1">IF(ISBLANK(INDIRECT("P757"))," ",(INDIRECT("P757")))</f>
        <v xml:space="preserve"> </v>
      </c>
      <c r="BR757" s="50">
        <f ca="1">IF(ISBLANK(INDIRECT("Q757"))," ",(INDIRECT("Q757")))</f>
        <v>0</v>
      </c>
      <c r="BS757" s="50" t="str">
        <f ca="1">IF(ISBLANK(INDIRECT("R757"))," ",(INDIRECT("R757")))</f>
        <v xml:space="preserve"> </v>
      </c>
      <c r="BT757" s="50" t="str">
        <f ca="1">IF(ISBLANK(INDIRECT("S757"))," ",(INDIRECT("S757")))</f>
        <v xml:space="preserve"> </v>
      </c>
      <c r="BU757" s="40"/>
    </row>
    <row r="758" spans="1:73" x14ac:dyDescent="0.25">
      <c r="A758" s="379">
        <v>753</v>
      </c>
      <c r="B758" s="226"/>
      <c r="C758" s="227"/>
      <c r="D758" s="226"/>
      <c r="E758" s="227"/>
      <c r="F758" s="226"/>
      <c r="G758" s="226"/>
      <c r="H758" s="226"/>
      <c r="I758" s="226"/>
      <c r="J758" s="226"/>
      <c r="K758" s="226"/>
      <c r="L758" s="226"/>
      <c r="M758" s="226"/>
      <c r="N758" s="226"/>
      <c r="O758" s="235"/>
      <c r="P758" s="235"/>
      <c r="Q758" s="150">
        <f t="shared" si="25"/>
        <v>0</v>
      </c>
      <c r="R758" s="147"/>
      <c r="S758" s="226"/>
      <c r="BA758" s="50">
        <f ca="1">IF(ISBLANK(INDIRECT("A758"))," ",(INDIRECT("A758")))</f>
        <v>753</v>
      </c>
      <c r="BB758" s="50" t="str">
        <f ca="1">IF(ISBLANK(INDIRECT("B758"))," ",(INDIRECT("B758")))</f>
        <v xml:space="preserve"> </v>
      </c>
      <c r="BC758" s="50" t="str">
        <f ca="1">IF(ISBLANK(INDIRECT("C758"))," ",(INDIRECT("C758")))</f>
        <v xml:space="preserve"> </v>
      </c>
      <c r="BD758" s="50" t="str">
        <f ca="1">IF(ISBLANK(INDIRECT("D758"))," ",(INDIRECT("D758")))</f>
        <v xml:space="preserve"> </v>
      </c>
      <c r="BE758" s="50" t="str">
        <f ca="1">IF(ISBLANK(INDIRECT("E758"))," ",(INDIRECT("E758")))</f>
        <v xml:space="preserve"> </v>
      </c>
      <c r="BF758" s="50" t="str">
        <f ca="1">IF(ISBLANK(INDIRECT("F758"))," ",(INDIRECT("F758")))</f>
        <v xml:space="preserve"> </v>
      </c>
      <c r="BG758" s="50" t="str">
        <f ca="1">IF(ISBLANK(INDIRECT("G758"))," ",(INDIRECT("G758")))</f>
        <v xml:space="preserve"> </v>
      </c>
      <c r="BH758" s="50" t="str">
        <f ca="1">IF(ISBLANK(INDIRECT("H758"))," ",(INDIRECT("H758")))</f>
        <v xml:space="preserve"> </v>
      </c>
      <c r="BI758" s="50" t="str">
        <f ca="1">IF(ISBLANK(INDIRECT("I758"))," ",(INDIRECT("I758")))</f>
        <v xml:space="preserve"> </v>
      </c>
      <c r="BJ758" s="50" t="str">
        <f ca="1">IF(ISBLANK(INDIRECT("J758"))," ",(INDIRECT("J758")))</f>
        <v xml:space="preserve"> </v>
      </c>
      <c r="BK758" s="50" t="str">
        <f ca="1">IF(ISBLANK(INDIRECT("K758"))," ",(INDIRECT("K758")))</f>
        <v xml:space="preserve"> </v>
      </c>
      <c r="BL758" s="50" t="str">
        <f ca="1">IF(ISBLANK(INDIRECT("L758"))," ",(INDIRECT("L758")))</f>
        <v xml:space="preserve"> </v>
      </c>
      <c r="BM758" s="50" t="str">
        <f ca="1">IF(ISBLANK(INDIRECT("M758"))," ",(INDIRECT("M758")))</f>
        <v xml:space="preserve"> </v>
      </c>
      <c r="BN758" s="50" t="str">
        <f ca="1">IF(ISBLANK(INDIRECT("N758"))," ",(INDIRECT("N758")))</f>
        <v xml:space="preserve"> </v>
      </c>
      <c r="BO758" s="40" t="str">
        <f t="shared" ca="1" si="24"/>
        <v xml:space="preserve"> </v>
      </c>
      <c r="BP758" s="50" t="str">
        <f ca="1">IF(ISBLANK(INDIRECT("O758"))," ",(INDIRECT("O758")))</f>
        <v xml:space="preserve"> </v>
      </c>
      <c r="BQ758" s="50" t="str">
        <f ca="1">IF(ISBLANK(INDIRECT("P758"))," ",(INDIRECT("P758")))</f>
        <v xml:space="preserve"> </v>
      </c>
      <c r="BR758" s="50">
        <f ca="1">IF(ISBLANK(INDIRECT("Q758"))," ",(INDIRECT("Q758")))</f>
        <v>0</v>
      </c>
      <c r="BS758" s="50" t="str">
        <f ca="1">IF(ISBLANK(INDIRECT("R758"))," ",(INDIRECT("R758")))</f>
        <v xml:space="preserve"> </v>
      </c>
      <c r="BT758" s="50" t="str">
        <f ca="1">IF(ISBLANK(INDIRECT("S758"))," ",(INDIRECT("S758")))</f>
        <v xml:space="preserve"> </v>
      </c>
      <c r="BU758" s="40"/>
    </row>
    <row r="759" spans="1:73" x14ac:dyDescent="0.25">
      <c r="A759" s="379">
        <v>754</v>
      </c>
      <c r="B759" s="226"/>
      <c r="C759" s="227"/>
      <c r="D759" s="226"/>
      <c r="E759" s="227"/>
      <c r="F759" s="226"/>
      <c r="G759" s="226"/>
      <c r="H759" s="226"/>
      <c r="I759" s="226"/>
      <c r="J759" s="226"/>
      <c r="K759" s="226"/>
      <c r="L759" s="226"/>
      <c r="M759" s="226"/>
      <c r="N759" s="226"/>
      <c r="O759" s="235"/>
      <c r="P759" s="235"/>
      <c r="Q759" s="150">
        <f t="shared" si="25"/>
        <v>0</v>
      </c>
      <c r="R759" s="147"/>
      <c r="S759" s="226"/>
      <c r="BA759" s="50">
        <f ca="1">IF(ISBLANK(INDIRECT("A759"))," ",(INDIRECT("A759")))</f>
        <v>754</v>
      </c>
      <c r="BB759" s="50" t="str">
        <f ca="1">IF(ISBLANK(INDIRECT("B759"))," ",(INDIRECT("B759")))</f>
        <v xml:space="preserve"> </v>
      </c>
      <c r="BC759" s="50" t="str">
        <f ca="1">IF(ISBLANK(INDIRECT("C759"))," ",(INDIRECT("C759")))</f>
        <v xml:space="preserve"> </v>
      </c>
      <c r="BD759" s="50" t="str">
        <f ca="1">IF(ISBLANK(INDIRECT("D759"))," ",(INDIRECT("D759")))</f>
        <v xml:space="preserve"> </v>
      </c>
      <c r="BE759" s="50" t="str">
        <f ca="1">IF(ISBLANK(INDIRECT("E759"))," ",(INDIRECT("E759")))</f>
        <v xml:space="preserve"> </v>
      </c>
      <c r="BF759" s="50" t="str">
        <f ca="1">IF(ISBLANK(INDIRECT("F759"))," ",(INDIRECT("F759")))</f>
        <v xml:space="preserve"> </v>
      </c>
      <c r="BG759" s="50" t="str">
        <f ca="1">IF(ISBLANK(INDIRECT("G759"))," ",(INDIRECT("G759")))</f>
        <v xml:space="preserve"> </v>
      </c>
      <c r="BH759" s="50" t="str">
        <f ca="1">IF(ISBLANK(INDIRECT("H759"))," ",(INDIRECT("H759")))</f>
        <v xml:space="preserve"> </v>
      </c>
      <c r="BI759" s="50" t="str">
        <f ca="1">IF(ISBLANK(INDIRECT("I759"))," ",(INDIRECT("I759")))</f>
        <v xml:space="preserve"> </v>
      </c>
      <c r="BJ759" s="50" t="str">
        <f ca="1">IF(ISBLANK(INDIRECT("J759"))," ",(INDIRECT("J759")))</f>
        <v xml:space="preserve"> </v>
      </c>
      <c r="BK759" s="50" t="str">
        <f ca="1">IF(ISBLANK(INDIRECT("K759"))," ",(INDIRECT("K759")))</f>
        <v xml:space="preserve"> </v>
      </c>
      <c r="BL759" s="50" t="str">
        <f ca="1">IF(ISBLANK(INDIRECT("L759"))," ",(INDIRECT("L759")))</f>
        <v xml:space="preserve"> </v>
      </c>
      <c r="BM759" s="50" t="str">
        <f ca="1">IF(ISBLANK(INDIRECT("M759"))," ",(INDIRECT("M759")))</f>
        <v xml:space="preserve"> </v>
      </c>
      <c r="BN759" s="50" t="str">
        <f ca="1">IF(ISBLANK(INDIRECT("N759"))," ",(INDIRECT("N759")))</f>
        <v xml:space="preserve"> </v>
      </c>
      <c r="BO759" s="40" t="str">
        <f t="shared" ca="1" si="24"/>
        <v xml:space="preserve"> </v>
      </c>
      <c r="BP759" s="50" t="str">
        <f ca="1">IF(ISBLANK(INDIRECT("O759"))," ",(INDIRECT("O759")))</f>
        <v xml:space="preserve"> </v>
      </c>
      <c r="BQ759" s="50" t="str">
        <f ca="1">IF(ISBLANK(INDIRECT("P759"))," ",(INDIRECT("P759")))</f>
        <v xml:space="preserve"> </v>
      </c>
      <c r="BR759" s="50">
        <f ca="1">IF(ISBLANK(INDIRECT("Q759"))," ",(INDIRECT("Q759")))</f>
        <v>0</v>
      </c>
      <c r="BS759" s="50" t="str">
        <f ca="1">IF(ISBLANK(INDIRECT("R759"))," ",(INDIRECT("R759")))</f>
        <v xml:space="preserve"> </v>
      </c>
      <c r="BT759" s="50" t="str">
        <f ca="1">IF(ISBLANK(INDIRECT("S759"))," ",(INDIRECT("S759")))</f>
        <v xml:space="preserve"> </v>
      </c>
      <c r="BU759" s="40"/>
    </row>
    <row r="760" spans="1:73" x14ac:dyDescent="0.25">
      <c r="A760" s="379">
        <v>755</v>
      </c>
      <c r="B760" s="226"/>
      <c r="C760" s="227"/>
      <c r="D760" s="226"/>
      <c r="E760" s="227"/>
      <c r="F760" s="226"/>
      <c r="G760" s="226"/>
      <c r="H760" s="226"/>
      <c r="I760" s="226"/>
      <c r="J760" s="226"/>
      <c r="K760" s="226"/>
      <c r="L760" s="226"/>
      <c r="M760" s="226"/>
      <c r="N760" s="226"/>
      <c r="O760" s="235"/>
      <c r="P760" s="235"/>
      <c r="Q760" s="150">
        <f t="shared" si="25"/>
        <v>0</v>
      </c>
      <c r="R760" s="147"/>
      <c r="S760" s="226"/>
      <c r="BA760" s="50">
        <f ca="1">IF(ISBLANK(INDIRECT("A760"))," ",(INDIRECT("A760")))</f>
        <v>755</v>
      </c>
      <c r="BB760" s="50" t="str">
        <f ca="1">IF(ISBLANK(INDIRECT("B760"))," ",(INDIRECT("B760")))</f>
        <v xml:space="preserve"> </v>
      </c>
      <c r="BC760" s="50" t="str">
        <f ca="1">IF(ISBLANK(INDIRECT("C760"))," ",(INDIRECT("C760")))</f>
        <v xml:space="preserve"> </v>
      </c>
      <c r="BD760" s="50" t="str">
        <f ca="1">IF(ISBLANK(INDIRECT("D760"))," ",(INDIRECT("D760")))</f>
        <v xml:space="preserve"> </v>
      </c>
      <c r="BE760" s="50" t="str">
        <f ca="1">IF(ISBLANK(INDIRECT("E760"))," ",(INDIRECT("E760")))</f>
        <v xml:space="preserve"> </v>
      </c>
      <c r="BF760" s="50" t="str">
        <f ca="1">IF(ISBLANK(INDIRECT("F760"))," ",(INDIRECT("F760")))</f>
        <v xml:space="preserve"> </v>
      </c>
      <c r="BG760" s="50" t="str">
        <f ca="1">IF(ISBLANK(INDIRECT("G760"))," ",(INDIRECT("G760")))</f>
        <v xml:space="preserve"> </v>
      </c>
      <c r="BH760" s="50" t="str">
        <f ca="1">IF(ISBLANK(INDIRECT("H760"))," ",(INDIRECT("H760")))</f>
        <v xml:space="preserve"> </v>
      </c>
      <c r="BI760" s="50" t="str">
        <f ca="1">IF(ISBLANK(INDIRECT("I760"))," ",(INDIRECT("I760")))</f>
        <v xml:space="preserve"> </v>
      </c>
      <c r="BJ760" s="50" t="str">
        <f ca="1">IF(ISBLANK(INDIRECT("J760"))," ",(INDIRECT("J760")))</f>
        <v xml:space="preserve"> </v>
      </c>
      <c r="BK760" s="50" t="str">
        <f ca="1">IF(ISBLANK(INDIRECT("K760"))," ",(INDIRECT("K760")))</f>
        <v xml:space="preserve"> </v>
      </c>
      <c r="BL760" s="50" t="str">
        <f ca="1">IF(ISBLANK(INDIRECT("L760"))," ",(INDIRECT("L760")))</f>
        <v xml:space="preserve"> </v>
      </c>
      <c r="BM760" s="50" t="str">
        <f ca="1">IF(ISBLANK(INDIRECT("M760"))," ",(INDIRECT("M760")))</f>
        <v xml:space="preserve"> </v>
      </c>
      <c r="BN760" s="50" t="str">
        <f ca="1">IF(ISBLANK(INDIRECT("N760"))," ",(INDIRECT("N760")))</f>
        <v xml:space="preserve"> </v>
      </c>
      <c r="BO760" s="40" t="str">
        <f t="shared" ca="1" si="24"/>
        <v xml:space="preserve"> </v>
      </c>
      <c r="BP760" s="50" t="str">
        <f ca="1">IF(ISBLANK(INDIRECT("O760"))," ",(INDIRECT("O760")))</f>
        <v xml:space="preserve"> </v>
      </c>
      <c r="BQ760" s="50" t="str">
        <f ca="1">IF(ISBLANK(INDIRECT("P760"))," ",(INDIRECT("P760")))</f>
        <v xml:space="preserve"> </v>
      </c>
      <c r="BR760" s="50">
        <f ca="1">IF(ISBLANK(INDIRECT("Q760"))," ",(INDIRECT("Q760")))</f>
        <v>0</v>
      </c>
      <c r="BS760" s="50" t="str">
        <f ca="1">IF(ISBLANK(INDIRECT("R760"))," ",(INDIRECT("R760")))</f>
        <v xml:space="preserve"> </v>
      </c>
      <c r="BT760" s="50" t="str">
        <f ca="1">IF(ISBLANK(INDIRECT("S760"))," ",(INDIRECT("S760")))</f>
        <v xml:space="preserve"> </v>
      </c>
      <c r="BU760" s="40"/>
    </row>
    <row r="761" spans="1:73" x14ac:dyDescent="0.25">
      <c r="A761" s="379">
        <v>756</v>
      </c>
      <c r="B761" s="226"/>
      <c r="C761" s="227"/>
      <c r="D761" s="226"/>
      <c r="E761" s="227"/>
      <c r="F761" s="226"/>
      <c r="G761" s="226"/>
      <c r="H761" s="226"/>
      <c r="I761" s="226"/>
      <c r="J761" s="226"/>
      <c r="K761" s="226"/>
      <c r="L761" s="226"/>
      <c r="M761" s="226"/>
      <c r="N761" s="226"/>
      <c r="O761" s="235"/>
      <c r="P761" s="235"/>
      <c r="Q761" s="150">
        <f t="shared" si="25"/>
        <v>0</v>
      </c>
      <c r="R761" s="147"/>
      <c r="S761" s="226"/>
      <c r="BA761" s="50">
        <f ca="1">IF(ISBLANK(INDIRECT("A761"))," ",(INDIRECT("A761")))</f>
        <v>756</v>
      </c>
      <c r="BB761" s="50" t="str">
        <f ca="1">IF(ISBLANK(INDIRECT("B761"))," ",(INDIRECT("B761")))</f>
        <v xml:space="preserve"> </v>
      </c>
      <c r="BC761" s="50" t="str">
        <f ca="1">IF(ISBLANK(INDIRECT("C761"))," ",(INDIRECT("C761")))</f>
        <v xml:space="preserve"> </v>
      </c>
      <c r="BD761" s="50" t="str">
        <f ca="1">IF(ISBLANK(INDIRECT("D761"))," ",(INDIRECT("D761")))</f>
        <v xml:space="preserve"> </v>
      </c>
      <c r="BE761" s="50" t="str">
        <f ca="1">IF(ISBLANK(INDIRECT("E761"))," ",(INDIRECT("E761")))</f>
        <v xml:space="preserve"> </v>
      </c>
      <c r="BF761" s="50" t="str">
        <f ca="1">IF(ISBLANK(INDIRECT("F761"))," ",(INDIRECT("F761")))</f>
        <v xml:space="preserve"> </v>
      </c>
      <c r="BG761" s="50" t="str">
        <f ca="1">IF(ISBLANK(INDIRECT("G761"))," ",(INDIRECT("G761")))</f>
        <v xml:space="preserve"> </v>
      </c>
      <c r="BH761" s="50" t="str">
        <f ca="1">IF(ISBLANK(INDIRECT("H761"))," ",(INDIRECT("H761")))</f>
        <v xml:space="preserve"> </v>
      </c>
      <c r="BI761" s="50" t="str">
        <f ca="1">IF(ISBLANK(INDIRECT("I761"))," ",(INDIRECT("I761")))</f>
        <v xml:space="preserve"> </v>
      </c>
      <c r="BJ761" s="50" t="str">
        <f ca="1">IF(ISBLANK(INDIRECT("J761"))," ",(INDIRECT("J761")))</f>
        <v xml:space="preserve"> </v>
      </c>
      <c r="BK761" s="50" t="str">
        <f ca="1">IF(ISBLANK(INDIRECT("K761"))," ",(INDIRECT("K761")))</f>
        <v xml:space="preserve"> </v>
      </c>
      <c r="BL761" s="50" t="str">
        <f ca="1">IF(ISBLANK(INDIRECT("L761"))," ",(INDIRECT("L761")))</f>
        <v xml:space="preserve"> </v>
      </c>
      <c r="BM761" s="50" t="str">
        <f ca="1">IF(ISBLANK(INDIRECT("M761"))," ",(INDIRECT("M761")))</f>
        <v xml:space="preserve"> </v>
      </c>
      <c r="BN761" s="50" t="str">
        <f ca="1">IF(ISBLANK(INDIRECT("N761"))," ",(INDIRECT("N761")))</f>
        <v xml:space="preserve"> </v>
      </c>
      <c r="BO761" s="40" t="str">
        <f t="shared" ca="1" si="24"/>
        <v xml:space="preserve"> </v>
      </c>
      <c r="BP761" s="50" t="str">
        <f ca="1">IF(ISBLANK(INDIRECT("O761"))," ",(INDIRECT("O761")))</f>
        <v xml:space="preserve"> </v>
      </c>
      <c r="BQ761" s="50" t="str">
        <f ca="1">IF(ISBLANK(INDIRECT("P761"))," ",(INDIRECT("P761")))</f>
        <v xml:space="preserve"> </v>
      </c>
      <c r="BR761" s="50">
        <f ca="1">IF(ISBLANK(INDIRECT("Q761"))," ",(INDIRECT("Q761")))</f>
        <v>0</v>
      </c>
      <c r="BS761" s="50" t="str">
        <f ca="1">IF(ISBLANK(INDIRECT("R761"))," ",(INDIRECT("R761")))</f>
        <v xml:space="preserve"> </v>
      </c>
      <c r="BT761" s="50" t="str">
        <f ca="1">IF(ISBLANK(INDIRECT("S761"))," ",(INDIRECT("S761")))</f>
        <v xml:space="preserve"> </v>
      </c>
      <c r="BU761" s="40"/>
    </row>
    <row r="762" spans="1:73" x14ac:dyDescent="0.25">
      <c r="A762" s="379">
        <v>757</v>
      </c>
      <c r="B762" s="226"/>
      <c r="C762" s="227"/>
      <c r="D762" s="226"/>
      <c r="E762" s="227"/>
      <c r="F762" s="226"/>
      <c r="G762" s="226"/>
      <c r="H762" s="226"/>
      <c r="I762" s="226"/>
      <c r="J762" s="226"/>
      <c r="K762" s="226"/>
      <c r="L762" s="226"/>
      <c r="M762" s="226"/>
      <c r="N762" s="226"/>
      <c r="O762" s="235"/>
      <c r="P762" s="235"/>
      <c r="Q762" s="150">
        <f t="shared" si="25"/>
        <v>0</v>
      </c>
      <c r="R762" s="147"/>
      <c r="S762" s="226"/>
      <c r="BA762" s="50">
        <f ca="1">IF(ISBLANK(INDIRECT("A762"))," ",(INDIRECT("A762")))</f>
        <v>757</v>
      </c>
      <c r="BB762" s="50" t="str">
        <f ca="1">IF(ISBLANK(INDIRECT("B762"))," ",(INDIRECT("B762")))</f>
        <v xml:space="preserve"> </v>
      </c>
      <c r="BC762" s="50" t="str">
        <f ca="1">IF(ISBLANK(INDIRECT("C762"))," ",(INDIRECT("C762")))</f>
        <v xml:space="preserve"> </v>
      </c>
      <c r="BD762" s="50" t="str">
        <f ca="1">IF(ISBLANK(INDIRECT("D762"))," ",(INDIRECT("D762")))</f>
        <v xml:space="preserve"> </v>
      </c>
      <c r="BE762" s="50" t="str">
        <f ca="1">IF(ISBLANK(INDIRECT("E762"))," ",(INDIRECT("E762")))</f>
        <v xml:space="preserve"> </v>
      </c>
      <c r="BF762" s="50" t="str">
        <f ca="1">IF(ISBLANK(INDIRECT("F762"))," ",(INDIRECT("F762")))</f>
        <v xml:space="preserve"> </v>
      </c>
      <c r="BG762" s="50" t="str">
        <f ca="1">IF(ISBLANK(INDIRECT("G762"))," ",(INDIRECT("G762")))</f>
        <v xml:space="preserve"> </v>
      </c>
      <c r="BH762" s="50" t="str">
        <f ca="1">IF(ISBLANK(INDIRECT("H762"))," ",(INDIRECT("H762")))</f>
        <v xml:space="preserve"> </v>
      </c>
      <c r="BI762" s="50" t="str">
        <f ca="1">IF(ISBLANK(INDIRECT("I762"))," ",(INDIRECT("I762")))</f>
        <v xml:space="preserve"> </v>
      </c>
      <c r="BJ762" s="50" t="str">
        <f ca="1">IF(ISBLANK(INDIRECT("J762"))," ",(INDIRECT("J762")))</f>
        <v xml:space="preserve"> </v>
      </c>
      <c r="BK762" s="50" t="str">
        <f ca="1">IF(ISBLANK(INDIRECT("K762"))," ",(INDIRECT("K762")))</f>
        <v xml:space="preserve"> </v>
      </c>
      <c r="BL762" s="50" t="str">
        <f ca="1">IF(ISBLANK(INDIRECT("L762"))," ",(INDIRECT("L762")))</f>
        <v xml:space="preserve"> </v>
      </c>
      <c r="BM762" s="50" t="str">
        <f ca="1">IF(ISBLANK(INDIRECT("M762"))," ",(INDIRECT("M762")))</f>
        <v xml:space="preserve"> </v>
      </c>
      <c r="BN762" s="50" t="str">
        <f ca="1">IF(ISBLANK(INDIRECT("N762"))," ",(INDIRECT("N762")))</f>
        <v xml:space="preserve"> </v>
      </c>
      <c r="BO762" s="40" t="str">
        <f t="shared" ca="1" si="24"/>
        <v xml:space="preserve"> </v>
      </c>
      <c r="BP762" s="50" t="str">
        <f ca="1">IF(ISBLANK(INDIRECT("O762"))," ",(INDIRECT("O762")))</f>
        <v xml:space="preserve"> </v>
      </c>
      <c r="BQ762" s="50" t="str">
        <f ca="1">IF(ISBLANK(INDIRECT("P762"))," ",(INDIRECT("P762")))</f>
        <v xml:space="preserve"> </v>
      </c>
      <c r="BR762" s="50">
        <f ca="1">IF(ISBLANK(INDIRECT("Q762"))," ",(INDIRECT("Q762")))</f>
        <v>0</v>
      </c>
      <c r="BS762" s="50" t="str">
        <f ca="1">IF(ISBLANK(INDIRECT("R762"))," ",(INDIRECT("R762")))</f>
        <v xml:space="preserve"> </v>
      </c>
      <c r="BT762" s="50" t="str">
        <f ca="1">IF(ISBLANK(INDIRECT("S762"))," ",(INDIRECT("S762")))</f>
        <v xml:space="preserve"> </v>
      </c>
      <c r="BU762" s="40"/>
    </row>
    <row r="763" spans="1:73" x14ac:dyDescent="0.25">
      <c r="A763" s="379">
        <v>758</v>
      </c>
      <c r="B763" s="226"/>
      <c r="C763" s="227"/>
      <c r="D763" s="226"/>
      <c r="E763" s="227"/>
      <c r="F763" s="226"/>
      <c r="G763" s="226"/>
      <c r="H763" s="226"/>
      <c r="I763" s="226"/>
      <c r="J763" s="226"/>
      <c r="K763" s="226"/>
      <c r="L763" s="226"/>
      <c r="M763" s="226"/>
      <c r="N763" s="226"/>
      <c r="O763" s="235"/>
      <c r="P763" s="235"/>
      <c r="Q763" s="150">
        <f t="shared" si="25"/>
        <v>0</v>
      </c>
      <c r="R763" s="147"/>
      <c r="S763" s="226"/>
      <c r="BA763" s="50">
        <f ca="1">IF(ISBLANK(INDIRECT("A763"))," ",(INDIRECT("A763")))</f>
        <v>758</v>
      </c>
      <c r="BB763" s="50" t="str">
        <f ca="1">IF(ISBLANK(INDIRECT("B763"))," ",(INDIRECT("B763")))</f>
        <v xml:space="preserve"> </v>
      </c>
      <c r="BC763" s="50" t="str">
        <f ca="1">IF(ISBLANK(INDIRECT("C763"))," ",(INDIRECT("C763")))</f>
        <v xml:space="preserve"> </v>
      </c>
      <c r="BD763" s="50" t="str">
        <f ca="1">IF(ISBLANK(INDIRECT("D763"))," ",(INDIRECT("D763")))</f>
        <v xml:space="preserve"> </v>
      </c>
      <c r="BE763" s="50" t="str">
        <f ca="1">IF(ISBLANK(INDIRECT("E763"))," ",(INDIRECT("E763")))</f>
        <v xml:space="preserve"> </v>
      </c>
      <c r="BF763" s="50" t="str">
        <f ca="1">IF(ISBLANK(INDIRECT("F763"))," ",(INDIRECT("F763")))</f>
        <v xml:space="preserve"> </v>
      </c>
      <c r="BG763" s="50" t="str">
        <f ca="1">IF(ISBLANK(INDIRECT("G763"))," ",(INDIRECT("G763")))</f>
        <v xml:space="preserve"> </v>
      </c>
      <c r="BH763" s="50" t="str">
        <f ca="1">IF(ISBLANK(INDIRECT("H763"))," ",(INDIRECT("H763")))</f>
        <v xml:space="preserve"> </v>
      </c>
      <c r="BI763" s="50" t="str">
        <f ca="1">IF(ISBLANK(INDIRECT("I763"))," ",(INDIRECT("I763")))</f>
        <v xml:space="preserve"> </v>
      </c>
      <c r="BJ763" s="50" t="str">
        <f ca="1">IF(ISBLANK(INDIRECT("J763"))," ",(INDIRECT("J763")))</f>
        <v xml:space="preserve"> </v>
      </c>
      <c r="BK763" s="50" t="str">
        <f ca="1">IF(ISBLANK(INDIRECT("K763"))," ",(INDIRECT("K763")))</f>
        <v xml:space="preserve"> </v>
      </c>
      <c r="BL763" s="50" t="str">
        <f ca="1">IF(ISBLANK(INDIRECT("L763"))," ",(INDIRECT("L763")))</f>
        <v xml:space="preserve"> </v>
      </c>
      <c r="BM763" s="50" t="str">
        <f ca="1">IF(ISBLANK(INDIRECT("M763"))," ",(INDIRECT("M763")))</f>
        <v xml:space="preserve"> </v>
      </c>
      <c r="BN763" s="50" t="str">
        <f ca="1">IF(ISBLANK(INDIRECT("N763"))," ",(INDIRECT("N763")))</f>
        <v xml:space="preserve"> </v>
      </c>
      <c r="BO763" s="40" t="str">
        <f t="shared" ca="1" si="24"/>
        <v xml:space="preserve"> </v>
      </c>
      <c r="BP763" s="50" t="str">
        <f ca="1">IF(ISBLANK(INDIRECT("O763"))," ",(INDIRECT("O763")))</f>
        <v xml:space="preserve"> </v>
      </c>
      <c r="BQ763" s="50" t="str">
        <f ca="1">IF(ISBLANK(INDIRECT("P763"))," ",(INDIRECT("P763")))</f>
        <v xml:space="preserve"> </v>
      </c>
      <c r="BR763" s="50">
        <f ca="1">IF(ISBLANK(INDIRECT("Q763"))," ",(INDIRECT("Q763")))</f>
        <v>0</v>
      </c>
      <c r="BS763" s="50" t="str">
        <f ca="1">IF(ISBLANK(INDIRECT("R763"))," ",(INDIRECT("R763")))</f>
        <v xml:space="preserve"> </v>
      </c>
      <c r="BT763" s="50" t="str">
        <f ca="1">IF(ISBLANK(INDIRECT("S763"))," ",(INDIRECT("S763")))</f>
        <v xml:space="preserve"> </v>
      </c>
      <c r="BU763" s="40"/>
    </row>
    <row r="764" spans="1:73" x14ac:dyDescent="0.25">
      <c r="A764" s="379">
        <v>759</v>
      </c>
      <c r="B764" s="226"/>
      <c r="C764" s="227"/>
      <c r="D764" s="226"/>
      <c r="E764" s="227"/>
      <c r="F764" s="226"/>
      <c r="G764" s="226"/>
      <c r="H764" s="226"/>
      <c r="I764" s="226"/>
      <c r="J764" s="226"/>
      <c r="K764" s="226"/>
      <c r="L764" s="226"/>
      <c r="M764" s="226"/>
      <c r="N764" s="226"/>
      <c r="O764" s="235"/>
      <c r="P764" s="235"/>
      <c r="Q764" s="150">
        <f t="shared" si="25"/>
        <v>0</v>
      </c>
      <c r="R764" s="147"/>
      <c r="S764" s="226"/>
      <c r="BA764" s="50">
        <f ca="1">IF(ISBLANK(INDIRECT("A764"))," ",(INDIRECT("A764")))</f>
        <v>759</v>
      </c>
      <c r="BB764" s="50" t="str">
        <f ca="1">IF(ISBLANK(INDIRECT("B764"))," ",(INDIRECT("B764")))</f>
        <v xml:space="preserve"> </v>
      </c>
      <c r="BC764" s="50" t="str">
        <f ca="1">IF(ISBLANK(INDIRECT("C764"))," ",(INDIRECT("C764")))</f>
        <v xml:space="preserve"> </v>
      </c>
      <c r="BD764" s="50" t="str">
        <f ca="1">IF(ISBLANK(INDIRECT("D764"))," ",(INDIRECT("D764")))</f>
        <v xml:space="preserve"> </v>
      </c>
      <c r="BE764" s="50" t="str">
        <f ca="1">IF(ISBLANK(INDIRECT("E764"))," ",(INDIRECT("E764")))</f>
        <v xml:space="preserve"> </v>
      </c>
      <c r="BF764" s="50" t="str">
        <f ca="1">IF(ISBLANK(INDIRECT("F764"))," ",(INDIRECT("F764")))</f>
        <v xml:space="preserve"> </v>
      </c>
      <c r="BG764" s="50" t="str">
        <f ca="1">IF(ISBLANK(INDIRECT("G764"))," ",(INDIRECT("G764")))</f>
        <v xml:space="preserve"> </v>
      </c>
      <c r="BH764" s="50" t="str">
        <f ca="1">IF(ISBLANK(INDIRECT("H764"))," ",(INDIRECT("H764")))</f>
        <v xml:space="preserve"> </v>
      </c>
      <c r="BI764" s="50" t="str">
        <f ca="1">IF(ISBLANK(INDIRECT("I764"))," ",(INDIRECT("I764")))</f>
        <v xml:space="preserve"> </v>
      </c>
      <c r="BJ764" s="50" t="str">
        <f ca="1">IF(ISBLANK(INDIRECT("J764"))," ",(INDIRECT("J764")))</f>
        <v xml:space="preserve"> </v>
      </c>
      <c r="BK764" s="50" t="str">
        <f ca="1">IF(ISBLANK(INDIRECT("K764"))," ",(INDIRECT("K764")))</f>
        <v xml:space="preserve"> </v>
      </c>
      <c r="BL764" s="50" t="str">
        <f ca="1">IF(ISBLANK(INDIRECT("L764"))," ",(INDIRECT("L764")))</f>
        <v xml:space="preserve"> </v>
      </c>
      <c r="BM764" s="50" t="str">
        <f ca="1">IF(ISBLANK(INDIRECT("M764"))," ",(INDIRECT("M764")))</f>
        <v xml:space="preserve"> </v>
      </c>
      <c r="BN764" s="50" t="str">
        <f ca="1">IF(ISBLANK(INDIRECT("N764"))," ",(INDIRECT("N764")))</f>
        <v xml:space="preserve"> </v>
      </c>
      <c r="BO764" s="40" t="str">
        <f t="shared" ca="1" si="24"/>
        <v xml:space="preserve"> </v>
      </c>
      <c r="BP764" s="50" t="str">
        <f ca="1">IF(ISBLANK(INDIRECT("O764"))," ",(INDIRECT("O764")))</f>
        <v xml:space="preserve"> </v>
      </c>
      <c r="BQ764" s="50" t="str">
        <f ca="1">IF(ISBLANK(INDIRECT("P764"))," ",(INDIRECT("P764")))</f>
        <v xml:space="preserve"> </v>
      </c>
      <c r="BR764" s="50">
        <f ca="1">IF(ISBLANK(INDIRECT("Q764"))," ",(INDIRECT("Q764")))</f>
        <v>0</v>
      </c>
      <c r="BS764" s="50" t="str">
        <f ca="1">IF(ISBLANK(INDIRECT("R764"))," ",(INDIRECT("R764")))</f>
        <v xml:space="preserve"> </v>
      </c>
      <c r="BT764" s="50" t="str">
        <f ca="1">IF(ISBLANK(INDIRECT("S764"))," ",(INDIRECT("S764")))</f>
        <v xml:space="preserve"> </v>
      </c>
      <c r="BU764" s="40"/>
    </row>
    <row r="765" spans="1:73" x14ac:dyDescent="0.25">
      <c r="A765" s="379">
        <v>760</v>
      </c>
      <c r="B765" s="226"/>
      <c r="C765" s="227"/>
      <c r="D765" s="226"/>
      <c r="E765" s="227"/>
      <c r="F765" s="226"/>
      <c r="G765" s="226"/>
      <c r="H765" s="226"/>
      <c r="I765" s="226"/>
      <c r="J765" s="226"/>
      <c r="K765" s="226"/>
      <c r="L765" s="226"/>
      <c r="M765" s="226"/>
      <c r="N765" s="226"/>
      <c r="O765" s="235"/>
      <c r="P765" s="235"/>
      <c r="Q765" s="150">
        <f t="shared" si="25"/>
        <v>0</v>
      </c>
      <c r="R765" s="147"/>
      <c r="S765" s="226"/>
      <c r="BA765" s="50">
        <f ca="1">IF(ISBLANK(INDIRECT("A765"))," ",(INDIRECT("A765")))</f>
        <v>760</v>
      </c>
      <c r="BB765" s="50" t="str">
        <f ca="1">IF(ISBLANK(INDIRECT("B765"))," ",(INDIRECT("B765")))</f>
        <v xml:space="preserve"> </v>
      </c>
      <c r="BC765" s="50" t="str">
        <f ca="1">IF(ISBLANK(INDIRECT("C765"))," ",(INDIRECT("C765")))</f>
        <v xml:space="preserve"> </v>
      </c>
      <c r="BD765" s="50" t="str">
        <f ca="1">IF(ISBLANK(INDIRECT("D765"))," ",(INDIRECT("D765")))</f>
        <v xml:space="preserve"> </v>
      </c>
      <c r="BE765" s="50" t="str">
        <f ca="1">IF(ISBLANK(INDIRECT("E765"))," ",(INDIRECT("E765")))</f>
        <v xml:space="preserve"> </v>
      </c>
      <c r="BF765" s="50" t="str">
        <f ca="1">IF(ISBLANK(INDIRECT("F765"))," ",(INDIRECT("F765")))</f>
        <v xml:space="preserve"> </v>
      </c>
      <c r="BG765" s="50" t="str">
        <f ca="1">IF(ISBLANK(INDIRECT("G765"))," ",(INDIRECT("G765")))</f>
        <v xml:space="preserve"> </v>
      </c>
      <c r="BH765" s="50" t="str">
        <f ca="1">IF(ISBLANK(INDIRECT("H765"))," ",(INDIRECT("H765")))</f>
        <v xml:space="preserve"> </v>
      </c>
      <c r="BI765" s="50" t="str">
        <f ca="1">IF(ISBLANK(INDIRECT("I765"))," ",(INDIRECT("I765")))</f>
        <v xml:space="preserve"> </v>
      </c>
      <c r="BJ765" s="50" t="str">
        <f ca="1">IF(ISBLANK(INDIRECT("J765"))," ",(INDIRECT("J765")))</f>
        <v xml:space="preserve"> </v>
      </c>
      <c r="BK765" s="50" t="str">
        <f ca="1">IF(ISBLANK(INDIRECT("K765"))," ",(INDIRECT("K765")))</f>
        <v xml:space="preserve"> </v>
      </c>
      <c r="BL765" s="50" t="str">
        <f ca="1">IF(ISBLANK(INDIRECT("L765"))," ",(INDIRECT("L765")))</f>
        <v xml:space="preserve"> </v>
      </c>
      <c r="BM765" s="50" t="str">
        <f ca="1">IF(ISBLANK(INDIRECT("M765"))," ",(INDIRECT("M765")))</f>
        <v xml:space="preserve"> </v>
      </c>
      <c r="BN765" s="50" t="str">
        <f ca="1">IF(ISBLANK(INDIRECT("N765"))," ",(INDIRECT("N765")))</f>
        <v xml:space="preserve"> </v>
      </c>
      <c r="BO765" s="40" t="str">
        <f t="shared" ca="1" si="24"/>
        <v xml:space="preserve"> </v>
      </c>
      <c r="BP765" s="50" t="str">
        <f ca="1">IF(ISBLANK(INDIRECT("O765"))," ",(INDIRECT("O765")))</f>
        <v xml:space="preserve"> </v>
      </c>
      <c r="BQ765" s="50" t="str">
        <f ca="1">IF(ISBLANK(INDIRECT("P765"))," ",(INDIRECT("P765")))</f>
        <v xml:space="preserve"> </v>
      </c>
      <c r="BR765" s="50">
        <f ca="1">IF(ISBLANK(INDIRECT("Q765"))," ",(INDIRECT("Q765")))</f>
        <v>0</v>
      </c>
      <c r="BS765" s="50" t="str">
        <f ca="1">IF(ISBLANK(INDIRECT("R765"))," ",(INDIRECT("R765")))</f>
        <v xml:space="preserve"> </v>
      </c>
      <c r="BT765" s="50" t="str">
        <f ca="1">IF(ISBLANK(INDIRECT("S765"))," ",(INDIRECT("S765")))</f>
        <v xml:space="preserve"> </v>
      </c>
      <c r="BU765" s="40"/>
    </row>
    <row r="766" spans="1:73" x14ac:dyDescent="0.25">
      <c r="A766" s="379">
        <v>761</v>
      </c>
      <c r="B766" s="226"/>
      <c r="C766" s="227"/>
      <c r="D766" s="226"/>
      <c r="E766" s="227"/>
      <c r="F766" s="226"/>
      <c r="G766" s="226"/>
      <c r="H766" s="226"/>
      <c r="I766" s="226"/>
      <c r="J766" s="226"/>
      <c r="K766" s="226"/>
      <c r="L766" s="226"/>
      <c r="M766" s="226"/>
      <c r="N766" s="226"/>
      <c r="O766" s="235"/>
      <c r="P766" s="235"/>
      <c r="Q766" s="150">
        <f t="shared" si="25"/>
        <v>0</v>
      </c>
      <c r="R766" s="147"/>
      <c r="S766" s="226"/>
      <c r="BA766" s="50">
        <f ca="1">IF(ISBLANK(INDIRECT("A766"))," ",(INDIRECT("A766")))</f>
        <v>761</v>
      </c>
      <c r="BB766" s="50" t="str">
        <f ca="1">IF(ISBLANK(INDIRECT("B766"))," ",(INDIRECT("B766")))</f>
        <v xml:space="preserve"> </v>
      </c>
      <c r="BC766" s="50" t="str">
        <f ca="1">IF(ISBLANK(INDIRECT("C766"))," ",(INDIRECT("C766")))</f>
        <v xml:space="preserve"> </v>
      </c>
      <c r="BD766" s="50" t="str">
        <f ca="1">IF(ISBLANK(INDIRECT("D766"))," ",(INDIRECT("D766")))</f>
        <v xml:space="preserve"> </v>
      </c>
      <c r="BE766" s="50" t="str">
        <f ca="1">IF(ISBLANK(INDIRECT("E766"))," ",(INDIRECT("E766")))</f>
        <v xml:space="preserve"> </v>
      </c>
      <c r="BF766" s="50" t="str">
        <f ca="1">IF(ISBLANK(INDIRECT("F766"))," ",(INDIRECT("F766")))</f>
        <v xml:space="preserve"> </v>
      </c>
      <c r="BG766" s="50" t="str">
        <f ca="1">IF(ISBLANK(INDIRECT("G766"))," ",(INDIRECT("G766")))</f>
        <v xml:space="preserve"> </v>
      </c>
      <c r="BH766" s="50" t="str">
        <f ca="1">IF(ISBLANK(INDIRECT("H766"))," ",(INDIRECT("H766")))</f>
        <v xml:space="preserve"> </v>
      </c>
      <c r="BI766" s="50" t="str">
        <f ca="1">IF(ISBLANK(INDIRECT("I766"))," ",(INDIRECT("I766")))</f>
        <v xml:space="preserve"> </v>
      </c>
      <c r="BJ766" s="50" t="str">
        <f ca="1">IF(ISBLANK(INDIRECT("J766"))," ",(INDIRECT("J766")))</f>
        <v xml:space="preserve"> </v>
      </c>
      <c r="BK766" s="50" t="str">
        <f ca="1">IF(ISBLANK(INDIRECT("K766"))," ",(INDIRECT("K766")))</f>
        <v xml:space="preserve"> </v>
      </c>
      <c r="BL766" s="50" t="str">
        <f ca="1">IF(ISBLANK(INDIRECT("L766"))," ",(INDIRECT("L766")))</f>
        <v xml:space="preserve"> </v>
      </c>
      <c r="BM766" s="50" t="str">
        <f ca="1">IF(ISBLANK(INDIRECT("M766"))," ",(INDIRECT("M766")))</f>
        <v xml:space="preserve"> </v>
      </c>
      <c r="BN766" s="50" t="str">
        <f ca="1">IF(ISBLANK(INDIRECT("N766"))," ",(INDIRECT("N766")))</f>
        <v xml:space="preserve"> </v>
      </c>
      <c r="BO766" s="40" t="str">
        <f t="shared" ca="1" si="24"/>
        <v xml:space="preserve"> </v>
      </c>
      <c r="BP766" s="50" t="str">
        <f ca="1">IF(ISBLANK(INDIRECT("O766"))," ",(INDIRECT("O766")))</f>
        <v xml:space="preserve"> </v>
      </c>
      <c r="BQ766" s="50" t="str">
        <f ca="1">IF(ISBLANK(INDIRECT("P766"))," ",(INDIRECT("P766")))</f>
        <v xml:space="preserve"> </v>
      </c>
      <c r="BR766" s="50">
        <f ca="1">IF(ISBLANK(INDIRECT("Q766"))," ",(INDIRECT("Q766")))</f>
        <v>0</v>
      </c>
      <c r="BS766" s="50" t="str">
        <f ca="1">IF(ISBLANK(INDIRECT("R766"))," ",(INDIRECT("R766")))</f>
        <v xml:space="preserve"> </v>
      </c>
      <c r="BT766" s="50" t="str">
        <f ca="1">IF(ISBLANK(INDIRECT("S766"))," ",(INDIRECT("S766")))</f>
        <v xml:space="preserve"> </v>
      </c>
      <c r="BU766" s="40"/>
    </row>
    <row r="767" spans="1:73" x14ac:dyDescent="0.25">
      <c r="A767" s="379">
        <v>762</v>
      </c>
      <c r="B767" s="226"/>
      <c r="C767" s="227"/>
      <c r="D767" s="226"/>
      <c r="E767" s="227"/>
      <c r="F767" s="226"/>
      <c r="G767" s="226"/>
      <c r="H767" s="226"/>
      <c r="I767" s="226"/>
      <c r="J767" s="226"/>
      <c r="K767" s="226"/>
      <c r="L767" s="226"/>
      <c r="M767" s="226"/>
      <c r="N767" s="226"/>
      <c r="O767" s="235"/>
      <c r="P767" s="235"/>
      <c r="Q767" s="150">
        <f t="shared" si="25"/>
        <v>0</v>
      </c>
      <c r="R767" s="147"/>
      <c r="S767" s="226"/>
      <c r="BA767" s="50">
        <f ca="1">IF(ISBLANK(INDIRECT("A767"))," ",(INDIRECT("A767")))</f>
        <v>762</v>
      </c>
      <c r="BB767" s="50" t="str">
        <f ca="1">IF(ISBLANK(INDIRECT("B767"))," ",(INDIRECT("B767")))</f>
        <v xml:space="preserve"> </v>
      </c>
      <c r="BC767" s="50" t="str">
        <f ca="1">IF(ISBLANK(INDIRECT("C767"))," ",(INDIRECT("C767")))</f>
        <v xml:space="preserve"> </v>
      </c>
      <c r="BD767" s="50" t="str">
        <f ca="1">IF(ISBLANK(INDIRECT("D767"))," ",(INDIRECT("D767")))</f>
        <v xml:space="preserve"> </v>
      </c>
      <c r="BE767" s="50" t="str">
        <f ca="1">IF(ISBLANK(INDIRECT("E767"))," ",(INDIRECT("E767")))</f>
        <v xml:space="preserve"> </v>
      </c>
      <c r="BF767" s="50" t="str">
        <f ca="1">IF(ISBLANK(INDIRECT("F767"))," ",(INDIRECT("F767")))</f>
        <v xml:space="preserve"> </v>
      </c>
      <c r="BG767" s="50" t="str">
        <f ca="1">IF(ISBLANK(INDIRECT("G767"))," ",(INDIRECT("G767")))</f>
        <v xml:space="preserve"> </v>
      </c>
      <c r="BH767" s="50" t="str">
        <f ca="1">IF(ISBLANK(INDIRECT("H767"))," ",(INDIRECT("H767")))</f>
        <v xml:space="preserve"> </v>
      </c>
      <c r="BI767" s="50" t="str">
        <f ca="1">IF(ISBLANK(INDIRECT("I767"))," ",(INDIRECT("I767")))</f>
        <v xml:space="preserve"> </v>
      </c>
      <c r="BJ767" s="50" t="str">
        <f ca="1">IF(ISBLANK(INDIRECT("J767"))," ",(INDIRECT("J767")))</f>
        <v xml:space="preserve"> </v>
      </c>
      <c r="BK767" s="50" t="str">
        <f ca="1">IF(ISBLANK(INDIRECT("K767"))," ",(INDIRECT("K767")))</f>
        <v xml:space="preserve"> </v>
      </c>
      <c r="BL767" s="50" t="str">
        <f ca="1">IF(ISBLANK(INDIRECT("L767"))," ",(INDIRECT("L767")))</f>
        <v xml:space="preserve"> </v>
      </c>
      <c r="BM767" s="50" t="str">
        <f ca="1">IF(ISBLANK(INDIRECT("M767"))," ",(INDIRECT("M767")))</f>
        <v xml:space="preserve"> </v>
      </c>
      <c r="BN767" s="50" t="str">
        <f ca="1">IF(ISBLANK(INDIRECT("N767"))," ",(INDIRECT("N767")))</f>
        <v xml:space="preserve"> </v>
      </c>
      <c r="BO767" s="40" t="str">
        <f t="shared" ca="1" si="24"/>
        <v xml:space="preserve"> </v>
      </c>
      <c r="BP767" s="50" t="str">
        <f ca="1">IF(ISBLANK(INDIRECT("O767"))," ",(INDIRECT("O767")))</f>
        <v xml:space="preserve"> </v>
      </c>
      <c r="BQ767" s="50" t="str">
        <f ca="1">IF(ISBLANK(INDIRECT("P767"))," ",(INDIRECT("P767")))</f>
        <v xml:space="preserve"> </v>
      </c>
      <c r="BR767" s="50">
        <f ca="1">IF(ISBLANK(INDIRECT("Q767"))," ",(INDIRECT("Q767")))</f>
        <v>0</v>
      </c>
      <c r="BS767" s="50" t="str">
        <f ca="1">IF(ISBLANK(INDIRECT("R767"))," ",(INDIRECT("R767")))</f>
        <v xml:space="preserve"> </v>
      </c>
      <c r="BT767" s="50" t="str">
        <f ca="1">IF(ISBLANK(INDIRECT("S767"))," ",(INDIRECT("S767")))</f>
        <v xml:space="preserve"> </v>
      </c>
      <c r="BU767" s="40"/>
    </row>
    <row r="768" spans="1:73" x14ac:dyDescent="0.25">
      <c r="A768" s="379">
        <v>763</v>
      </c>
      <c r="B768" s="226"/>
      <c r="C768" s="227"/>
      <c r="D768" s="226"/>
      <c r="E768" s="227"/>
      <c r="F768" s="226"/>
      <c r="G768" s="226"/>
      <c r="H768" s="226"/>
      <c r="I768" s="226"/>
      <c r="J768" s="226"/>
      <c r="K768" s="226"/>
      <c r="L768" s="226"/>
      <c r="M768" s="226"/>
      <c r="N768" s="226"/>
      <c r="O768" s="235"/>
      <c r="P768" s="235"/>
      <c r="Q768" s="150">
        <f t="shared" si="25"/>
        <v>0</v>
      </c>
      <c r="R768" s="147"/>
      <c r="S768" s="226"/>
      <c r="BA768" s="50">
        <f ca="1">IF(ISBLANK(INDIRECT("A768"))," ",(INDIRECT("A768")))</f>
        <v>763</v>
      </c>
      <c r="BB768" s="50" t="str">
        <f ca="1">IF(ISBLANK(INDIRECT("B768"))," ",(INDIRECT("B768")))</f>
        <v xml:space="preserve"> </v>
      </c>
      <c r="BC768" s="50" t="str">
        <f ca="1">IF(ISBLANK(INDIRECT("C768"))," ",(INDIRECT("C768")))</f>
        <v xml:space="preserve"> </v>
      </c>
      <c r="BD768" s="50" t="str">
        <f ca="1">IF(ISBLANK(INDIRECT("D768"))," ",(INDIRECT("D768")))</f>
        <v xml:space="preserve"> </v>
      </c>
      <c r="BE768" s="50" t="str">
        <f ca="1">IF(ISBLANK(INDIRECT("E768"))," ",(INDIRECT("E768")))</f>
        <v xml:space="preserve"> </v>
      </c>
      <c r="BF768" s="50" t="str">
        <f ca="1">IF(ISBLANK(INDIRECT("F768"))," ",(INDIRECT("F768")))</f>
        <v xml:space="preserve"> </v>
      </c>
      <c r="BG768" s="50" t="str">
        <f ca="1">IF(ISBLANK(INDIRECT("G768"))," ",(INDIRECT("G768")))</f>
        <v xml:space="preserve"> </v>
      </c>
      <c r="BH768" s="50" t="str">
        <f ca="1">IF(ISBLANK(INDIRECT("H768"))," ",(INDIRECT("H768")))</f>
        <v xml:space="preserve"> </v>
      </c>
      <c r="BI768" s="50" t="str">
        <f ca="1">IF(ISBLANK(INDIRECT("I768"))," ",(INDIRECT("I768")))</f>
        <v xml:space="preserve"> </v>
      </c>
      <c r="BJ768" s="50" t="str">
        <f ca="1">IF(ISBLANK(INDIRECT("J768"))," ",(INDIRECT("J768")))</f>
        <v xml:space="preserve"> </v>
      </c>
      <c r="BK768" s="50" t="str">
        <f ca="1">IF(ISBLANK(INDIRECT("K768"))," ",(INDIRECT("K768")))</f>
        <v xml:space="preserve"> </v>
      </c>
      <c r="BL768" s="50" t="str">
        <f ca="1">IF(ISBLANK(INDIRECT("L768"))," ",(INDIRECT("L768")))</f>
        <v xml:space="preserve"> </v>
      </c>
      <c r="BM768" s="50" t="str">
        <f ca="1">IF(ISBLANK(INDIRECT("M768"))," ",(INDIRECT("M768")))</f>
        <v xml:space="preserve"> </v>
      </c>
      <c r="BN768" s="50" t="str">
        <f ca="1">IF(ISBLANK(INDIRECT("N768"))," ",(INDIRECT("N768")))</f>
        <v xml:space="preserve"> </v>
      </c>
      <c r="BO768" s="40" t="str">
        <f t="shared" ca="1" si="24"/>
        <v xml:space="preserve"> </v>
      </c>
      <c r="BP768" s="50" t="str">
        <f ca="1">IF(ISBLANK(INDIRECT("O768"))," ",(INDIRECT("O768")))</f>
        <v xml:space="preserve"> </v>
      </c>
      <c r="BQ768" s="50" t="str">
        <f ca="1">IF(ISBLANK(INDIRECT("P768"))," ",(INDIRECT("P768")))</f>
        <v xml:space="preserve"> </v>
      </c>
      <c r="BR768" s="50">
        <f ca="1">IF(ISBLANK(INDIRECT("Q768"))," ",(INDIRECT("Q768")))</f>
        <v>0</v>
      </c>
      <c r="BS768" s="50" t="str">
        <f ca="1">IF(ISBLANK(INDIRECT("R768"))," ",(INDIRECT("R768")))</f>
        <v xml:space="preserve"> </v>
      </c>
      <c r="BT768" s="50" t="str">
        <f ca="1">IF(ISBLANK(INDIRECT("S768"))," ",(INDIRECT("S768")))</f>
        <v xml:space="preserve"> </v>
      </c>
      <c r="BU768" s="40"/>
    </row>
    <row r="769" spans="1:73" x14ac:dyDescent="0.25">
      <c r="A769" s="379">
        <v>764</v>
      </c>
      <c r="B769" s="226"/>
      <c r="C769" s="227"/>
      <c r="D769" s="226"/>
      <c r="E769" s="227"/>
      <c r="F769" s="226"/>
      <c r="G769" s="226"/>
      <c r="H769" s="226"/>
      <c r="I769" s="226"/>
      <c r="J769" s="226"/>
      <c r="K769" s="226"/>
      <c r="L769" s="226"/>
      <c r="M769" s="226"/>
      <c r="N769" s="226"/>
      <c r="O769" s="235"/>
      <c r="P769" s="235"/>
      <c r="Q769" s="150">
        <f t="shared" si="25"/>
        <v>0</v>
      </c>
      <c r="R769" s="147"/>
      <c r="S769" s="226"/>
      <c r="BA769" s="50">
        <f ca="1">IF(ISBLANK(INDIRECT("A769"))," ",(INDIRECT("A769")))</f>
        <v>764</v>
      </c>
      <c r="BB769" s="50" t="str">
        <f ca="1">IF(ISBLANK(INDIRECT("B769"))," ",(INDIRECT("B769")))</f>
        <v xml:space="preserve"> </v>
      </c>
      <c r="BC769" s="50" t="str">
        <f ca="1">IF(ISBLANK(INDIRECT("C769"))," ",(INDIRECT("C769")))</f>
        <v xml:space="preserve"> </v>
      </c>
      <c r="BD769" s="50" t="str">
        <f ca="1">IF(ISBLANK(INDIRECT("D769"))," ",(INDIRECT("D769")))</f>
        <v xml:space="preserve"> </v>
      </c>
      <c r="BE769" s="50" t="str">
        <f ca="1">IF(ISBLANK(INDIRECT("E769"))," ",(INDIRECT("E769")))</f>
        <v xml:space="preserve"> </v>
      </c>
      <c r="BF769" s="50" t="str">
        <f ca="1">IF(ISBLANK(INDIRECT("F769"))," ",(INDIRECT("F769")))</f>
        <v xml:space="preserve"> </v>
      </c>
      <c r="BG769" s="50" t="str">
        <f ca="1">IF(ISBLANK(INDIRECT("G769"))," ",(INDIRECT("G769")))</f>
        <v xml:space="preserve"> </v>
      </c>
      <c r="BH769" s="50" t="str">
        <f ca="1">IF(ISBLANK(INDIRECT("H769"))," ",(INDIRECT("H769")))</f>
        <v xml:space="preserve"> </v>
      </c>
      <c r="BI769" s="50" t="str">
        <f ca="1">IF(ISBLANK(INDIRECT("I769"))," ",(INDIRECT("I769")))</f>
        <v xml:space="preserve"> </v>
      </c>
      <c r="BJ769" s="50" t="str">
        <f ca="1">IF(ISBLANK(INDIRECT("J769"))," ",(INDIRECT("J769")))</f>
        <v xml:space="preserve"> </v>
      </c>
      <c r="BK769" s="50" t="str">
        <f ca="1">IF(ISBLANK(INDIRECT("K769"))," ",(INDIRECT("K769")))</f>
        <v xml:space="preserve"> </v>
      </c>
      <c r="BL769" s="50" t="str">
        <f ca="1">IF(ISBLANK(INDIRECT("L769"))," ",(INDIRECT("L769")))</f>
        <v xml:space="preserve"> </v>
      </c>
      <c r="BM769" s="50" t="str">
        <f ca="1">IF(ISBLANK(INDIRECT("M769"))," ",(INDIRECT("M769")))</f>
        <v xml:space="preserve"> </v>
      </c>
      <c r="BN769" s="50" t="str">
        <f ca="1">IF(ISBLANK(INDIRECT("N769"))," ",(INDIRECT("N769")))</f>
        <v xml:space="preserve"> </v>
      </c>
      <c r="BO769" s="40" t="str">
        <f t="shared" ca="1" si="24"/>
        <v xml:space="preserve"> </v>
      </c>
      <c r="BP769" s="50" t="str">
        <f ca="1">IF(ISBLANK(INDIRECT("O769"))," ",(INDIRECT("O769")))</f>
        <v xml:space="preserve"> </v>
      </c>
      <c r="BQ769" s="50" t="str">
        <f ca="1">IF(ISBLANK(INDIRECT("P769"))," ",(INDIRECT("P769")))</f>
        <v xml:space="preserve"> </v>
      </c>
      <c r="BR769" s="50">
        <f ca="1">IF(ISBLANK(INDIRECT("Q769"))," ",(INDIRECT("Q769")))</f>
        <v>0</v>
      </c>
      <c r="BS769" s="50" t="str">
        <f ca="1">IF(ISBLANK(INDIRECT("R769"))," ",(INDIRECT("R769")))</f>
        <v xml:space="preserve"> </v>
      </c>
      <c r="BT769" s="50" t="str">
        <f ca="1">IF(ISBLANK(INDIRECT("S769"))," ",(INDIRECT("S769")))</f>
        <v xml:space="preserve"> </v>
      </c>
      <c r="BU769" s="40"/>
    </row>
    <row r="770" spans="1:73" x14ac:dyDescent="0.25">
      <c r="A770" s="379">
        <v>765</v>
      </c>
      <c r="B770" s="226"/>
      <c r="C770" s="227"/>
      <c r="D770" s="226"/>
      <c r="E770" s="227"/>
      <c r="F770" s="226"/>
      <c r="G770" s="226"/>
      <c r="H770" s="226"/>
      <c r="I770" s="226"/>
      <c r="J770" s="226"/>
      <c r="K770" s="226"/>
      <c r="L770" s="226"/>
      <c r="M770" s="226"/>
      <c r="N770" s="226"/>
      <c r="O770" s="235"/>
      <c r="P770" s="235"/>
      <c r="Q770" s="150">
        <f t="shared" si="25"/>
        <v>0</v>
      </c>
      <c r="R770" s="147"/>
      <c r="S770" s="226"/>
      <c r="BA770" s="50">
        <f ca="1">IF(ISBLANK(INDIRECT("A770"))," ",(INDIRECT("A770")))</f>
        <v>765</v>
      </c>
      <c r="BB770" s="50" t="str">
        <f ca="1">IF(ISBLANK(INDIRECT("B770"))," ",(INDIRECT("B770")))</f>
        <v xml:space="preserve"> </v>
      </c>
      <c r="BC770" s="50" t="str">
        <f ca="1">IF(ISBLANK(INDIRECT("C770"))," ",(INDIRECT("C770")))</f>
        <v xml:space="preserve"> </v>
      </c>
      <c r="BD770" s="50" t="str">
        <f ca="1">IF(ISBLANK(INDIRECT("D770"))," ",(INDIRECT("D770")))</f>
        <v xml:space="preserve"> </v>
      </c>
      <c r="BE770" s="50" t="str">
        <f ca="1">IF(ISBLANK(INDIRECT("E770"))," ",(INDIRECT("E770")))</f>
        <v xml:space="preserve"> </v>
      </c>
      <c r="BF770" s="50" t="str">
        <f ca="1">IF(ISBLANK(INDIRECT("F770"))," ",(INDIRECT("F770")))</f>
        <v xml:space="preserve"> </v>
      </c>
      <c r="BG770" s="50" t="str">
        <f ca="1">IF(ISBLANK(INDIRECT("G770"))," ",(INDIRECT("G770")))</f>
        <v xml:space="preserve"> </v>
      </c>
      <c r="BH770" s="50" t="str">
        <f ca="1">IF(ISBLANK(INDIRECT("H770"))," ",(INDIRECT("H770")))</f>
        <v xml:space="preserve"> </v>
      </c>
      <c r="BI770" s="50" t="str">
        <f ca="1">IF(ISBLANK(INDIRECT("I770"))," ",(INDIRECT("I770")))</f>
        <v xml:space="preserve"> </v>
      </c>
      <c r="BJ770" s="50" t="str">
        <f ca="1">IF(ISBLANK(INDIRECT("J770"))," ",(INDIRECT("J770")))</f>
        <v xml:space="preserve"> </v>
      </c>
      <c r="BK770" s="50" t="str">
        <f ca="1">IF(ISBLANK(INDIRECT("K770"))," ",(INDIRECT("K770")))</f>
        <v xml:space="preserve"> </v>
      </c>
      <c r="BL770" s="50" t="str">
        <f ca="1">IF(ISBLANK(INDIRECT("L770"))," ",(INDIRECT("L770")))</f>
        <v xml:space="preserve"> </v>
      </c>
      <c r="BM770" s="50" t="str">
        <f ca="1">IF(ISBLANK(INDIRECT("M770"))," ",(INDIRECT("M770")))</f>
        <v xml:space="preserve"> </v>
      </c>
      <c r="BN770" s="50" t="str">
        <f ca="1">IF(ISBLANK(INDIRECT("N770"))," ",(INDIRECT("N770")))</f>
        <v xml:space="preserve"> </v>
      </c>
      <c r="BO770" s="40" t="str">
        <f t="shared" ca="1" si="24"/>
        <v xml:space="preserve"> </v>
      </c>
      <c r="BP770" s="50" t="str">
        <f ca="1">IF(ISBLANK(INDIRECT("O770"))," ",(INDIRECT("O770")))</f>
        <v xml:space="preserve"> </v>
      </c>
      <c r="BQ770" s="50" t="str">
        <f ca="1">IF(ISBLANK(INDIRECT("P770"))," ",(INDIRECT("P770")))</f>
        <v xml:space="preserve"> </v>
      </c>
      <c r="BR770" s="50">
        <f ca="1">IF(ISBLANK(INDIRECT("Q770"))," ",(INDIRECT("Q770")))</f>
        <v>0</v>
      </c>
      <c r="BS770" s="50" t="str">
        <f ca="1">IF(ISBLANK(INDIRECT("R770"))," ",(INDIRECT("R770")))</f>
        <v xml:space="preserve"> </v>
      </c>
      <c r="BT770" s="50" t="str">
        <f ca="1">IF(ISBLANK(INDIRECT("S770"))," ",(INDIRECT("S770")))</f>
        <v xml:space="preserve"> </v>
      </c>
      <c r="BU770" s="40"/>
    </row>
    <row r="771" spans="1:73" x14ac:dyDescent="0.25">
      <c r="A771" s="379">
        <v>766</v>
      </c>
      <c r="B771" s="226"/>
      <c r="C771" s="227"/>
      <c r="D771" s="226"/>
      <c r="E771" s="227"/>
      <c r="F771" s="226"/>
      <c r="G771" s="226"/>
      <c r="H771" s="226"/>
      <c r="I771" s="226"/>
      <c r="J771" s="226"/>
      <c r="K771" s="226"/>
      <c r="L771" s="226"/>
      <c r="M771" s="226"/>
      <c r="N771" s="226"/>
      <c r="O771" s="235"/>
      <c r="P771" s="235"/>
      <c r="Q771" s="150">
        <f t="shared" si="25"/>
        <v>0</v>
      </c>
      <c r="R771" s="147"/>
      <c r="S771" s="226"/>
      <c r="BA771" s="50">
        <f ca="1">IF(ISBLANK(INDIRECT("A771"))," ",(INDIRECT("A771")))</f>
        <v>766</v>
      </c>
      <c r="BB771" s="50" t="str">
        <f ca="1">IF(ISBLANK(INDIRECT("B771"))," ",(INDIRECT("B771")))</f>
        <v xml:space="preserve"> </v>
      </c>
      <c r="BC771" s="50" t="str">
        <f ca="1">IF(ISBLANK(INDIRECT("C771"))," ",(INDIRECT("C771")))</f>
        <v xml:space="preserve"> </v>
      </c>
      <c r="BD771" s="50" t="str">
        <f ca="1">IF(ISBLANK(INDIRECT("D771"))," ",(INDIRECT("D771")))</f>
        <v xml:space="preserve"> </v>
      </c>
      <c r="BE771" s="50" t="str">
        <f ca="1">IF(ISBLANK(INDIRECT("E771"))," ",(INDIRECT("E771")))</f>
        <v xml:space="preserve"> </v>
      </c>
      <c r="BF771" s="50" t="str">
        <f ca="1">IF(ISBLANK(INDIRECT("F771"))," ",(INDIRECT("F771")))</f>
        <v xml:space="preserve"> </v>
      </c>
      <c r="BG771" s="50" t="str">
        <f ca="1">IF(ISBLANK(INDIRECT("G771"))," ",(INDIRECT("G771")))</f>
        <v xml:space="preserve"> </v>
      </c>
      <c r="BH771" s="50" t="str">
        <f ca="1">IF(ISBLANK(INDIRECT("H771"))," ",(INDIRECT("H771")))</f>
        <v xml:space="preserve"> </v>
      </c>
      <c r="BI771" s="50" t="str">
        <f ca="1">IF(ISBLANK(INDIRECT("I771"))," ",(INDIRECT("I771")))</f>
        <v xml:space="preserve"> </v>
      </c>
      <c r="BJ771" s="50" t="str">
        <f ca="1">IF(ISBLANK(INDIRECT("J771"))," ",(INDIRECT("J771")))</f>
        <v xml:space="preserve"> </v>
      </c>
      <c r="BK771" s="50" t="str">
        <f ca="1">IF(ISBLANK(INDIRECT("K771"))," ",(INDIRECT("K771")))</f>
        <v xml:space="preserve"> </v>
      </c>
      <c r="BL771" s="50" t="str">
        <f ca="1">IF(ISBLANK(INDIRECT("L771"))," ",(INDIRECT("L771")))</f>
        <v xml:space="preserve"> </v>
      </c>
      <c r="BM771" s="50" t="str">
        <f ca="1">IF(ISBLANK(INDIRECT("M771"))," ",(INDIRECT("M771")))</f>
        <v xml:space="preserve"> </v>
      </c>
      <c r="BN771" s="50" t="str">
        <f ca="1">IF(ISBLANK(INDIRECT("N771"))," ",(INDIRECT("N771")))</f>
        <v xml:space="preserve"> </v>
      </c>
      <c r="BO771" s="40" t="str">
        <f t="shared" ca="1" si="24"/>
        <v xml:space="preserve"> </v>
      </c>
      <c r="BP771" s="50" t="str">
        <f ca="1">IF(ISBLANK(INDIRECT("O771"))," ",(INDIRECT("O771")))</f>
        <v xml:space="preserve"> </v>
      </c>
      <c r="BQ771" s="50" t="str">
        <f ca="1">IF(ISBLANK(INDIRECT("P771"))," ",(INDIRECT("P771")))</f>
        <v xml:space="preserve"> </v>
      </c>
      <c r="BR771" s="50">
        <f ca="1">IF(ISBLANK(INDIRECT("Q771"))," ",(INDIRECT("Q771")))</f>
        <v>0</v>
      </c>
      <c r="BS771" s="50" t="str">
        <f ca="1">IF(ISBLANK(INDIRECT("R771"))," ",(INDIRECT("R771")))</f>
        <v xml:space="preserve"> </v>
      </c>
      <c r="BT771" s="50" t="str">
        <f ca="1">IF(ISBLANK(INDIRECT("S771"))," ",(INDIRECT("S771")))</f>
        <v xml:space="preserve"> </v>
      </c>
      <c r="BU771" s="40"/>
    </row>
    <row r="772" spans="1:73" x14ac:dyDescent="0.25">
      <c r="A772" s="379">
        <v>767</v>
      </c>
      <c r="B772" s="226"/>
      <c r="C772" s="227"/>
      <c r="D772" s="226"/>
      <c r="E772" s="227"/>
      <c r="F772" s="226"/>
      <c r="G772" s="226"/>
      <c r="H772" s="226"/>
      <c r="I772" s="226"/>
      <c r="J772" s="226"/>
      <c r="K772" s="226"/>
      <c r="L772" s="226"/>
      <c r="M772" s="226"/>
      <c r="N772" s="226"/>
      <c r="O772" s="235"/>
      <c r="P772" s="235"/>
      <c r="Q772" s="150">
        <f t="shared" si="25"/>
        <v>0</v>
      </c>
      <c r="R772" s="147"/>
      <c r="S772" s="226"/>
      <c r="BA772" s="50">
        <f ca="1">IF(ISBLANK(INDIRECT("A772"))," ",(INDIRECT("A772")))</f>
        <v>767</v>
      </c>
      <c r="BB772" s="50" t="str">
        <f ca="1">IF(ISBLANK(INDIRECT("B772"))," ",(INDIRECT("B772")))</f>
        <v xml:space="preserve"> </v>
      </c>
      <c r="BC772" s="50" t="str">
        <f ca="1">IF(ISBLANK(INDIRECT("C772"))," ",(INDIRECT("C772")))</f>
        <v xml:space="preserve"> </v>
      </c>
      <c r="BD772" s="50" t="str">
        <f ca="1">IF(ISBLANK(INDIRECT("D772"))," ",(INDIRECT("D772")))</f>
        <v xml:space="preserve"> </v>
      </c>
      <c r="BE772" s="50" t="str">
        <f ca="1">IF(ISBLANK(INDIRECT("E772"))," ",(INDIRECT("E772")))</f>
        <v xml:space="preserve"> </v>
      </c>
      <c r="BF772" s="50" t="str">
        <f ca="1">IF(ISBLANK(INDIRECT("F772"))," ",(INDIRECT("F772")))</f>
        <v xml:space="preserve"> </v>
      </c>
      <c r="BG772" s="50" t="str">
        <f ca="1">IF(ISBLANK(INDIRECT("G772"))," ",(INDIRECT("G772")))</f>
        <v xml:space="preserve"> </v>
      </c>
      <c r="BH772" s="50" t="str">
        <f ca="1">IF(ISBLANK(INDIRECT("H772"))," ",(INDIRECT("H772")))</f>
        <v xml:space="preserve"> </v>
      </c>
      <c r="BI772" s="50" t="str">
        <f ca="1">IF(ISBLANK(INDIRECT("I772"))," ",(INDIRECT("I772")))</f>
        <v xml:space="preserve"> </v>
      </c>
      <c r="BJ772" s="50" t="str">
        <f ca="1">IF(ISBLANK(INDIRECT("J772"))," ",(INDIRECT("J772")))</f>
        <v xml:space="preserve"> </v>
      </c>
      <c r="BK772" s="50" t="str">
        <f ca="1">IF(ISBLANK(INDIRECT("K772"))," ",(INDIRECT("K772")))</f>
        <v xml:space="preserve"> </v>
      </c>
      <c r="BL772" s="50" t="str">
        <f ca="1">IF(ISBLANK(INDIRECT("L772"))," ",(INDIRECT("L772")))</f>
        <v xml:space="preserve"> </v>
      </c>
      <c r="BM772" s="50" t="str">
        <f ca="1">IF(ISBLANK(INDIRECT("M772"))," ",(INDIRECT("M772")))</f>
        <v xml:space="preserve"> </v>
      </c>
      <c r="BN772" s="50" t="str">
        <f ca="1">IF(ISBLANK(INDIRECT("N772"))," ",(INDIRECT("N772")))</f>
        <v xml:space="preserve"> </v>
      </c>
      <c r="BO772" s="40" t="str">
        <f t="shared" ca="1" si="24"/>
        <v xml:space="preserve"> </v>
      </c>
      <c r="BP772" s="50" t="str">
        <f ca="1">IF(ISBLANK(INDIRECT("O772"))," ",(INDIRECT("O772")))</f>
        <v xml:space="preserve"> </v>
      </c>
      <c r="BQ772" s="50" t="str">
        <f ca="1">IF(ISBLANK(INDIRECT("P772"))," ",(INDIRECT("P772")))</f>
        <v xml:space="preserve"> </v>
      </c>
      <c r="BR772" s="50">
        <f ca="1">IF(ISBLANK(INDIRECT("Q772"))," ",(INDIRECT("Q772")))</f>
        <v>0</v>
      </c>
      <c r="BS772" s="50" t="str">
        <f ca="1">IF(ISBLANK(INDIRECT("R772"))," ",(INDIRECT("R772")))</f>
        <v xml:space="preserve"> </v>
      </c>
      <c r="BT772" s="50" t="str">
        <f ca="1">IF(ISBLANK(INDIRECT("S772"))," ",(INDIRECT("S772")))</f>
        <v xml:space="preserve"> </v>
      </c>
      <c r="BU772" s="40"/>
    </row>
    <row r="773" spans="1:73" x14ac:dyDescent="0.25">
      <c r="A773" s="379">
        <v>768</v>
      </c>
      <c r="B773" s="226"/>
      <c r="C773" s="227"/>
      <c r="D773" s="226"/>
      <c r="E773" s="227"/>
      <c r="F773" s="226"/>
      <c r="G773" s="226"/>
      <c r="H773" s="226"/>
      <c r="I773" s="226"/>
      <c r="J773" s="226"/>
      <c r="K773" s="226"/>
      <c r="L773" s="226"/>
      <c r="M773" s="226"/>
      <c r="N773" s="226"/>
      <c r="O773" s="235"/>
      <c r="P773" s="235"/>
      <c r="Q773" s="150">
        <f t="shared" si="25"/>
        <v>0</v>
      </c>
      <c r="R773" s="147"/>
      <c r="S773" s="226"/>
      <c r="BA773" s="50">
        <f ca="1">IF(ISBLANK(INDIRECT("A773"))," ",(INDIRECT("A773")))</f>
        <v>768</v>
      </c>
      <c r="BB773" s="50" t="str">
        <f ca="1">IF(ISBLANK(INDIRECT("B773"))," ",(INDIRECT("B773")))</f>
        <v xml:space="preserve"> </v>
      </c>
      <c r="BC773" s="50" t="str">
        <f ca="1">IF(ISBLANK(INDIRECT("C773"))," ",(INDIRECT("C773")))</f>
        <v xml:space="preserve"> </v>
      </c>
      <c r="BD773" s="50" t="str">
        <f ca="1">IF(ISBLANK(INDIRECT("D773"))," ",(INDIRECT("D773")))</f>
        <v xml:space="preserve"> </v>
      </c>
      <c r="BE773" s="50" t="str">
        <f ca="1">IF(ISBLANK(INDIRECT("E773"))," ",(INDIRECT("E773")))</f>
        <v xml:space="preserve"> </v>
      </c>
      <c r="BF773" s="50" t="str">
        <f ca="1">IF(ISBLANK(INDIRECT("F773"))," ",(INDIRECT("F773")))</f>
        <v xml:space="preserve"> </v>
      </c>
      <c r="BG773" s="50" t="str">
        <f ca="1">IF(ISBLANK(INDIRECT("G773"))," ",(INDIRECT("G773")))</f>
        <v xml:space="preserve"> </v>
      </c>
      <c r="BH773" s="50" t="str">
        <f ca="1">IF(ISBLANK(INDIRECT("H773"))," ",(INDIRECT("H773")))</f>
        <v xml:space="preserve"> </v>
      </c>
      <c r="BI773" s="50" t="str">
        <f ca="1">IF(ISBLANK(INDIRECT("I773"))," ",(INDIRECT("I773")))</f>
        <v xml:space="preserve"> </v>
      </c>
      <c r="BJ773" s="50" t="str">
        <f ca="1">IF(ISBLANK(INDIRECT("J773"))," ",(INDIRECT("J773")))</f>
        <v xml:space="preserve"> </v>
      </c>
      <c r="BK773" s="50" t="str">
        <f ca="1">IF(ISBLANK(INDIRECT("K773"))," ",(INDIRECT("K773")))</f>
        <v xml:space="preserve"> </v>
      </c>
      <c r="BL773" s="50" t="str">
        <f ca="1">IF(ISBLANK(INDIRECT("L773"))," ",(INDIRECT("L773")))</f>
        <v xml:space="preserve"> </v>
      </c>
      <c r="BM773" s="50" t="str">
        <f ca="1">IF(ISBLANK(INDIRECT("M773"))," ",(INDIRECT("M773")))</f>
        <v xml:space="preserve"> </v>
      </c>
      <c r="BN773" s="50" t="str">
        <f ca="1">IF(ISBLANK(INDIRECT("N773"))," ",(INDIRECT("N773")))</f>
        <v xml:space="preserve"> </v>
      </c>
      <c r="BO773" s="40" t="str">
        <f t="shared" ca="1" si="24"/>
        <v xml:space="preserve"> </v>
      </c>
      <c r="BP773" s="50" t="str">
        <f ca="1">IF(ISBLANK(INDIRECT("O773"))," ",(INDIRECT("O773")))</f>
        <v xml:space="preserve"> </v>
      </c>
      <c r="BQ773" s="50" t="str">
        <f ca="1">IF(ISBLANK(INDIRECT("P773"))," ",(INDIRECT("P773")))</f>
        <v xml:space="preserve"> </v>
      </c>
      <c r="BR773" s="50">
        <f ca="1">IF(ISBLANK(INDIRECT("Q773"))," ",(INDIRECT("Q773")))</f>
        <v>0</v>
      </c>
      <c r="BS773" s="50" t="str">
        <f ca="1">IF(ISBLANK(INDIRECT("R773"))," ",(INDIRECT("R773")))</f>
        <v xml:space="preserve"> </v>
      </c>
      <c r="BT773" s="50" t="str">
        <f ca="1">IF(ISBLANK(INDIRECT("S773"))," ",(INDIRECT("S773")))</f>
        <v xml:space="preserve"> </v>
      </c>
      <c r="BU773" s="40"/>
    </row>
    <row r="774" spans="1:73" x14ac:dyDescent="0.25">
      <c r="A774" s="379">
        <v>769</v>
      </c>
      <c r="B774" s="226"/>
      <c r="C774" s="227"/>
      <c r="D774" s="226"/>
      <c r="E774" s="227"/>
      <c r="F774" s="226"/>
      <c r="G774" s="226"/>
      <c r="H774" s="226"/>
      <c r="I774" s="226"/>
      <c r="J774" s="226"/>
      <c r="K774" s="226"/>
      <c r="L774" s="226"/>
      <c r="M774" s="226"/>
      <c r="N774" s="226"/>
      <c r="O774" s="235"/>
      <c r="P774" s="235"/>
      <c r="Q774" s="150">
        <f t="shared" si="25"/>
        <v>0</v>
      </c>
      <c r="R774" s="147"/>
      <c r="S774" s="226"/>
      <c r="BA774" s="50">
        <f ca="1">IF(ISBLANK(INDIRECT("A774"))," ",(INDIRECT("A774")))</f>
        <v>769</v>
      </c>
      <c r="BB774" s="50" t="str">
        <f ca="1">IF(ISBLANK(INDIRECT("B774"))," ",(INDIRECT("B774")))</f>
        <v xml:space="preserve"> </v>
      </c>
      <c r="BC774" s="50" t="str">
        <f ca="1">IF(ISBLANK(INDIRECT("C774"))," ",(INDIRECT("C774")))</f>
        <v xml:space="preserve"> </v>
      </c>
      <c r="BD774" s="50" t="str">
        <f ca="1">IF(ISBLANK(INDIRECT("D774"))," ",(INDIRECT("D774")))</f>
        <v xml:space="preserve"> </v>
      </c>
      <c r="BE774" s="50" t="str">
        <f ca="1">IF(ISBLANK(INDIRECT("E774"))," ",(INDIRECT("E774")))</f>
        <v xml:space="preserve"> </v>
      </c>
      <c r="BF774" s="50" t="str">
        <f ca="1">IF(ISBLANK(INDIRECT("F774"))," ",(INDIRECT("F774")))</f>
        <v xml:space="preserve"> </v>
      </c>
      <c r="BG774" s="50" t="str">
        <f ca="1">IF(ISBLANK(INDIRECT("G774"))," ",(INDIRECT("G774")))</f>
        <v xml:space="preserve"> </v>
      </c>
      <c r="BH774" s="50" t="str">
        <f ca="1">IF(ISBLANK(INDIRECT("H774"))," ",(INDIRECT("H774")))</f>
        <v xml:space="preserve"> </v>
      </c>
      <c r="BI774" s="50" t="str">
        <f ca="1">IF(ISBLANK(INDIRECT("I774"))," ",(INDIRECT("I774")))</f>
        <v xml:space="preserve"> </v>
      </c>
      <c r="BJ774" s="50" t="str">
        <f ca="1">IF(ISBLANK(INDIRECT("J774"))," ",(INDIRECT("J774")))</f>
        <v xml:space="preserve"> </v>
      </c>
      <c r="BK774" s="50" t="str">
        <f ca="1">IF(ISBLANK(INDIRECT("K774"))," ",(INDIRECT("K774")))</f>
        <v xml:space="preserve"> </v>
      </c>
      <c r="BL774" s="50" t="str">
        <f ca="1">IF(ISBLANK(INDIRECT("L774"))," ",(INDIRECT("L774")))</f>
        <v xml:space="preserve"> </v>
      </c>
      <c r="BM774" s="50" t="str">
        <f ca="1">IF(ISBLANK(INDIRECT("M774"))," ",(INDIRECT("M774")))</f>
        <v xml:space="preserve"> </v>
      </c>
      <c r="BN774" s="50" t="str">
        <f ca="1">IF(ISBLANK(INDIRECT("N774"))," ",(INDIRECT("N774")))</f>
        <v xml:space="preserve"> </v>
      </c>
      <c r="BO774" s="40" t="str">
        <f t="shared" ref="BO774:BO837" ca="1" si="26">IF((CONCATENATE(BD774,", ",BE774,", ",BF774," ,",BG774," , ",BH774," ",BI774,", ",BJ774,"  ",BK774,", bldg ",BL774,", apt ",BM774," (",BN774,")"))=$BO$5," ",IF((CONCATENATE(BD774,", ",BE774,", ",BF774," ,",BG774," , ",BH774," ",BI774,", ",BJ774,"  ",BK774,", bldg ",BL774,", apt ",BM774," (",BN774,")"))=$BO$3," ",IF((CONCATENATE(BD774,", ",BE774,", ",BF774," ,",BG774," , ",BH774," ",BI774,", ",BJ774,"  ",BK774,", bldg ",BL774,", apt ",BM774," (",BN774,")"))=$BO$4,"-",CONCATENATE(BD774,", ",BE774,", ",BF774," ,",BG774," , ",BH774," ",BI774,", ",BJ774,"  ",BK774,", bldg ",BL774,", apt ",BM774," (",BN774,")"))))</f>
        <v xml:space="preserve"> </v>
      </c>
      <c r="BP774" s="50" t="str">
        <f ca="1">IF(ISBLANK(INDIRECT("O774"))," ",(INDIRECT("O774")))</f>
        <v xml:space="preserve"> </v>
      </c>
      <c r="BQ774" s="50" t="str">
        <f ca="1">IF(ISBLANK(INDIRECT("P774"))," ",(INDIRECT("P774")))</f>
        <v xml:space="preserve"> </v>
      </c>
      <c r="BR774" s="50">
        <f ca="1">IF(ISBLANK(INDIRECT("Q774"))," ",(INDIRECT("Q774")))</f>
        <v>0</v>
      </c>
      <c r="BS774" s="50" t="str">
        <f ca="1">IF(ISBLANK(INDIRECT("R774"))," ",(INDIRECT("R774")))</f>
        <v xml:space="preserve"> </v>
      </c>
      <c r="BT774" s="50" t="str">
        <f ca="1">IF(ISBLANK(INDIRECT("S774"))," ",(INDIRECT("S774")))</f>
        <v xml:space="preserve"> </v>
      </c>
      <c r="BU774" s="40"/>
    </row>
    <row r="775" spans="1:73" x14ac:dyDescent="0.25">
      <c r="A775" s="379">
        <v>770</v>
      </c>
      <c r="B775" s="226"/>
      <c r="C775" s="227"/>
      <c r="D775" s="226"/>
      <c r="E775" s="227"/>
      <c r="F775" s="226"/>
      <c r="G775" s="226"/>
      <c r="H775" s="226"/>
      <c r="I775" s="226"/>
      <c r="J775" s="226"/>
      <c r="K775" s="226"/>
      <c r="L775" s="226"/>
      <c r="M775" s="226"/>
      <c r="N775" s="226"/>
      <c r="O775" s="235"/>
      <c r="P775" s="235"/>
      <c r="Q775" s="150">
        <f t="shared" si="25"/>
        <v>0</v>
      </c>
      <c r="R775" s="147"/>
      <c r="S775" s="226"/>
      <c r="BA775" s="50">
        <f ca="1">IF(ISBLANK(INDIRECT("A775"))," ",(INDIRECT("A775")))</f>
        <v>770</v>
      </c>
      <c r="BB775" s="50" t="str">
        <f ca="1">IF(ISBLANK(INDIRECT("B775"))," ",(INDIRECT("B775")))</f>
        <v xml:space="preserve"> </v>
      </c>
      <c r="BC775" s="50" t="str">
        <f ca="1">IF(ISBLANK(INDIRECT("C775"))," ",(INDIRECT("C775")))</f>
        <v xml:space="preserve"> </v>
      </c>
      <c r="BD775" s="50" t="str">
        <f ca="1">IF(ISBLANK(INDIRECT("D775"))," ",(INDIRECT("D775")))</f>
        <v xml:space="preserve"> </v>
      </c>
      <c r="BE775" s="50" t="str">
        <f ca="1">IF(ISBLANK(INDIRECT("E775"))," ",(INDIRECT("E775")))</f>
        <v xml:space="preserve"> </v>
      </c>
      <c r="BF775" s="50" t="str">
        <f ca="1">IF(ISBLANK(INDIRECT("F775"))," ",(INDIRECT("F775")))</f>
        <v xml:space="preserve"> </v>
      </c>
      <c r="BG775" s="50" t="str">
        <f ca="1">IF(ISBLANK(INDIRECT("G775"))," ",(INDIRECT("G775")))</f>
        <v xml:space="preserve"> </v>
      </c>
      <c r="BH775" s="50" t="str">
        <f ca="1">IF(ISBLANK(INDIRECT("H775"))," ",(INDIRECT("H775")))</f>
        <v xml:space="preserve"> </v>
      </c>
      <c r="BI775" s="50" t="str">
        <f ca="1">IF(ISBLANK(INDIRECT("I775"))," ",(INDIRECT("I775")))</f>
        <v xml:space="preserve"> </v>
      </c>
      <c r="BJ775" s="50" t="str">
        <f ca="1">IF(ISBLANK(INDIRECT("J775"))," ",(INDIRECT("J775")))</f>
        <v xml:space="preserve"> </v>
      </c>
      <c r="BK775" s="50" t="str">
        <f ca="1">IF(ISBLANK(INDIRECT("K775"))," ",(INDIRECT("K775")))</f>
        <v xml:space="preserve"> </v>
      </c>
      <c r="BL775" s="50" t="str">
        <f ca="1">IF(ISBLANK(INDIRECT("L775"))," ",(INDIRECT("L775")))</f>
        <v xml:space="preserve"> </v>
      </c>
      <c r="BM775" s="50" t="str">
        <f ca="1">IF(ISBLANK(INDIRECT("M775"))," ",(INDIRECT("M775")))</f>
        <v xml:space="preserve"> </v>
      </c>
      <c r="BN775" s="50" t="str">
        <f ca="1">IF(ISBLANK(INDIRECT("N775"))," ",(INDIRECT("N775")))</f>
        <v xml:space="preserve"> </v>
      </c>
      <c r="BO775" s="40" t="str">
        <f t="shared" ca="1" si="26"/>
        <v xml:space="preserve"> </v>
      </c>
      <c r="BP775" s="50" t="str">
        <f ca="1">IF(ISBLANK(INDIRECT("O775"))," ",(INDIRECT("O775")))</f>
        <v xml:space="preserve"> </v>
      </c>
      <c r="BQ775" s="50" t="str">
        <f ca="1">IF(ISBLANK(INDIRECT("P775"))," ",(INDIRECT("P775")))</f>
        <v xml:space="preserve"> </v>
      </c>
      <c r="BR775" s="50">
        <f ca="1">IF(ISBLANK(INDIRECT("Q775"))," ",(INDIRECT("Q775")))</f>
        <v>0</v>
      </c>
      <c r="BS775" s="50" t="str">
        <f ca="1">IF(ISBLANK(INDIRECT("R775"))," ",(INDIRECT("R775")))</f>
        <v xml:space="preserve"> </v>
      </c>
      <c r="BT775" s="50" t="str">
        <f ca="1">IF(ISBLANK(INDIRECT("S775"))," ",(INDIRECT("S775")))</f>
        <v xml:space="preserve"> </v>
      </c>
      <c r="BU775" s="40"/>
    </row>
    <row r="776" spans="1:73" x14ac:dyDescent="0.25">
      <c r="A776" s="379">
        <v>771</v>
      </c>
      <c r="B776" s="226"/>
      <c r="C776" s="227"/>
      <c r="D776" s="226"/>
      <c r="E776" s="227"/>
      <c r="F776" s="226"/>
      <c r="G776" s="226"/>
      <c r="H776" s="226"/>
      <c r="I776" s="226"/>
      <c r="J776" s="226"/>
      <c r="K776" s="226"/>
      <c r="L776" s="226"/>
      <c r="M776" s="226"/>
      <c r="N776" s="226"/>
      <c r="O776" s="235"/>
      <c r="P776" s="235"/>
      <c r="Q776" s="150">
        <f t="shared" ref="Q776:Q839" si="27">P776+O776</f>
        <v>0</v>
      </c>
      <c r="R776" s="147"/>
      <c r="S776" s="226"/>
      <c r="BA776" s="50">
        <f ca="1">IF(ISBLANK(INDIRECT("A776"))," ",(INDIRECT("A776")))</f>
        <v>771</v>
      </c>
      <c r="BB776" s="50" t="str">
        <f ca="1">IF(ISBLANK(INDIRECT("B776"))," ",(INDIRECT("B776")))</f>
        <v xml:space="preserve"> </v>
      </c>
      <c r="BC776" s="50" t="str">
        <f ca="1">IF(ISBLANK(INDIRECT("C776"))," ",(INDIRECT("C776")))</f>
        <v xml:space="preserve"> </v>
      </c>
      <c r="BD776" s="50" t="str">
        <f ca="1">IF(ISBLANK(INDIRECT("D776"))," ",(INDIRECT("D776")))</f>
        <v xml:space="preserve"> </v>
      </c>
      <c r="BE776" s="50" t="str">
        <f ca="1">IF(ISBLANK(INDIRECT("E776"))," ",(INDIRECT("E776")))</f>
        <v xml:space="preserve"> </v>
      </c>
      <c r="BF776" s="50" t="str">
        <f ca="1">IF(ISBLANK(INDIRECT("F776"))," ",(INDIRECT("F776")))</f>
        <v xml:space="preserve"> </v>
      </c>
      <c r="BG776" s="50" t="str">
        <f ca="1">IF(ISBLANK(INDIRECT("G776"))," ",(INDIRECT("G776")))</f>
        <v xml:space="preserve"> </v>
      </c>
      <c r="BH776" s="50" t="str">
        <f ca="1">IF(ISBLANK(INDIRECT("H776"))," ",(INDIRECT("H776")))</f>
        <v xml:space="preserve"> </v>
      </c>
      <c r="BI776" s="50" t="str">
        <f ca="1">IF(ISBLANK(INDIRECT("I776"))," ",(INDIRECT("I776")))</f>
        <v xml:space="preserve"> </v>
      </c>
      <c r="BJ776" s="50" t="str">
        <f ca="1">IF(ISBLANK(INDIRECT("J776"))," ",(INDIRECT("J776")))</f>
        <v xml:space="preserve"> </v>
      </c>
      <c r="BK776" s="50" t="str">
        <f ca="1">IF(ISBLANK(INDIRECT("K776"))," ",(INDIRECT("K776")))</f>
        <v xml:space="preserve"> </v>
      </c>
      <c r="BL776" s="50" t="str">
        <f ca="1">IF(ISBLANK(INDIRECT("L776"))," ",(INDIRECT("L776")))</f>
        <v xml:space="preserve"> </v>
      </c>
      <c r="BM776" s="50" t="str">
        <f ca="1">IF(ISBLANK(INDIRECT("M776"))," ",(INDIRECT("M776")))</f>
        <v xml:space="preserve"> </v>
      </c>
      <c r="BN776" s="50" t="str">
        <f ca="1">IF(ISBLANK(INDIRECT("N776"))," ",(INDIRECT("N776")))</f>
        <v xml:space="preserve"> </v>
      </c>
      <c r="BO776" s="40" t="str">
        <f t="shared" ca="1" si="26"/>
        <v xml:space="preserve"> </v>
      </c>
      <c r="BP776" s="50" t="str">
        <f ca="1">IF(ISBLANK(INDIRECT("O776"))," ",(INDIRECT("O776")))</f>
        <v xml:space="preserve"> </v>
      </c>
      <c r="BQ776" s="50" t="str">
        <f ca="1">IF(ISBLANK(INDIRECT("P776"))," ",(INDIRECT("P776")))</f>
        <v xml:space="preserve"> </v>
      </c>
      <c r="BR776" s="50">
        <f ca="1">IF(ISBLANK(INDIRECT("Q776"))," ",(INDIRECT("Q776")))</f>
        <v>0</v>
      </c>
      <c r="BS776" s="50" t="str">
        <f ca="1">IF(ISBLANK(INDIRECT("R776"))," ",(INDIRECT("R776")))</f>
        <v xml:space="preserve"> </v>
      </c>
      <c r="BT776" s="50" t="str">
        <f ca="1">IF(ISBLANK(INDIRECT("S776"))," ",(INDIRECT("S776")))</f>
        <v xml:space="preserve"> </v>
      </c>
      <c r="BU776" s="40"/>
    </row>
    <row r="777" spans="1:73" x14ac:dyDescent="0.25">
      <c r="A777" s="379">
        <v>772</v>
      </c>
      <c r="B777" s="226"/>
      <c r="C777" s="227"/>
      <c r="D777" s="226"/>
      <c r="E777" s="227"/>
      <c r="F777" s="226"/>
      <c r="G777" s="226"/>
      <c r="H777" s="226"/>
      <c r="I777" s="226"/>
      <c r="J777" s="226"/>
      <c r="K777" s="226"/>
      <c r="L777" s="226"/>
      <c r="M777" s="226"/>
      <c r="N777" s="226"/>
      <c r="O777" s="235"/>
      <c r="P777" s="235"/>
      <c r="Q777" s="150">
        <f t="shared" si="27"/>
        <v>0</v>
      </c>
      <c r="R777" s="147"/>
      <c r="S777" s="226"/>
      <c r="BA777" s="50">
        <f ca="1">IF(ISBLANK(INDIRECT("A777"))," ",(INDIRECT("A777")))</f>
        <v>772</v>
      </c>
      <c r="BB777" s="50" t="str">
        <f ca="1">IF(ISBLANK(INDIRECT("B777"))," ",(INDIRECT("B777")))</f>
        <v xml:space="preserve"> </v>
      </c>
      <c r="BC777" s="50" t="str">
        <f ca="1">IF(ISBLANK(INDIRECT("C777"))," ",(INDIRECT("C777")))</f>
        <v xml:space="preserve"> </v>
      </c>
      <c r="BD777" s="50" t="str">
        <f ca="1">IF(ISBLANK(INDIRECT("D777"))," ",(INDIRECT("D777")))</f>
        <v xml:space="preserve"> </v>
      </c>
      <c r="BE777" s="50" t="str">
        <f ca="1">IF(ISBLANK(INDIRECT("E777"))," ",(INDIRECT("E777")))</f>
        <v xml:space="preserve"> </v>
      </c>
      <c r="BF777" s="50" t="str">
        <f ca="1">IF(ISBLANK(INDIRECT("F777"))," ",(INDIRECT("F777")))</f>
        <v xml:space="preserve"> </v>
      </c>
      <c r="BG777" s="50" t="str">
        <f ca="1">IF(ISBLANK(INDIRECT("G777"))," ",(INDIRECT("G777")))</f>
        <v xml:space="preserve"> </v>
      </c>
      <c r="BH777" s="50" t="str">
        <f ca="1">IF(ISBLANK(INDIRECT("H777"))," ",(INDIRECT("H777")))</f>
        <v xml:space="preserve"> </v>
      </c>
      <c r="BI777" s="50" t="str">
        <f ca="1">IF(ISBLANK(INDIRECT("I777"))," ",(INDIRECT("I777")))</f>
        <v xml:space="preserve"> </v>
      </c>
      <c r="BJ777" s="50" t="str">
        <f ca="1">IF(ISBLANK(INDIRECT("J777"))," ",(INDIRECT("J777")))</f>
        <v xml:space="preserve"> </v>
      </c>
      <c r="BK777" s="50" t="str">
        <f ca="1">IF(ISBLANK(INDIRECT("K777"))," ",(INDIRECT("K777")))</f>
        <v xml:space="preserve"> </v>
      </c>
      <c r="BL777" s="50" t="str">
        <f ca="1">IF(ISBLANK(INDIRECT("L777"))," ",(INDIRECT("L777")))</f>
        <v xml:space="preserve"> </v>
      </c>
      <c r="BM777" s="50" t="str">
        <f ca="1">IF(ISBLANK(INDIRECT("M777"))," ",(INDIRECT("M777")))</f>
        <v xml:space="preserve"> </v>
      </c>
      <c r="BN777" s="50" t="str">
        <f ca="1">IF(ISBLANK(INDIRECT("N777"))," ",(INDIRECT("N777")))</f>
        <v xml:space="preserve"> </v>
      </c>
      <c r="BO777" s="40" t="str">
        <f t="shared" ca="1" si="26"/>
        <v xml:space="preserve"> </v>
      </c>
      <c r="BP777" s="50" t="str">
        <f ca="1">IF(ISBLANK(INDIRECT("O777"))," ",(INDIRECT("O777")))</f>
        <v xml:space="preserve"> </v>
      </c>
      <c r="BQ777" s="50" t="str">
        <f ca="1">IF(ISBLANK(INDIRECT("P777"))," ",(INDIRECT("P777")))</f>
        <v xml:space="preserve"> </v>
      </c>
      <c r="BR777" s="50">
        <f ca="1">IF(ISBLANK(INDIRECT("Q777"))," ",(INDIRECT("Q777")))</f>
        <v>0</v>
      </c>
      <c r="BS777" s="50" t="str">
        <f ca="1">IF(ISBLANK(INDIRECT("R777"))," ",(INDIRECT("R777")))</f>
        <v xml:space="preserve"> </v>
      </c>
      <c r="BT777" s="50" t="str">
        <f ca="1">IF(ISBLANK(INDIRECT("S777"))," ",(INDIRECT("S777")))</f>
        <v xml:space="preserve"> </v>
      </c>
      <c r="BU777" s="40"/>
    </row>
    <row r="778" spans="1:73" x14ac:dyDescent="0.25">
      <c r="A778" s="379">
        <v>773</v>
      </c>
      <c r="B778" s="226"/>
      <c r="C778" s="227"/>
      <c r="D778" s="226"/>
      <c r="E778" s="227"/>
      <c r="F778" s="226"/>
      <c r="G778" s="226"/>
      <c r="H778" s="226"/>
      <c r="I778" s="226"/>
      <c r="J778" s="226"/>
      <c r="K778" s="226"/>
      <c r="L778" s="226"/>
      <c r="M778" s="226"/>
      <c r="N778" s="226"/>
      <c r="O778" s="235"/>
      <c r="P778" s="235"/>
      <c r="Q778" s="150">
        <f t="shared" si="27"/>
        <v>0</v>
      </c>
      <c r="R778" s="147"/>
      <c r="S778" s="226"/>
      <c r="BA778" s="50">
        <f ca="1">IF(ISBLANK(INDIRECT("A778"))," ",(INDIRECT("A778")))</f>
        <v>773</v>
      </c>
      <c r="BB778" s="50" t="str">
        <f ca="1">IF(ISBLANK(INDIRECT("B778"))," ",(INDIRECT("B778")))</f>
        <v xml:space="preserve"> </v>
      </c>
      <c r="BC778" s="50" t="str">
        <f ca="1">IF(ISBLANK(INDIRECT("C778"))," ",(INDIRECT("C778")))</f>
        <v xml:space="preserve"> </v>
      </c>
      <c r="BD778" s="50" t="str">
        <f ca="1">IF(ISBLANK(INDIRECT("D778"))," ",(INDIRECT("D778")))</f>
        <v xml:space="preserve"> </v>
      </c>
      <c r="BE778" s="50" t="str">
        <f ca="1">IF(ISBLANK(INDIRECT("E778"))," ",(INDIRECT("E778")))</f>
        <v xml:space="preserve"> </v>
      </c>
      <c r="BF778" s="50" t="str">
        <f ca="1">IF(ISBLANK(INDIRECT("F778"))," ",(INDIRECT("F778")))</f>
        <v xml:space="preserve"> </v>
      </c>
      <c r="BG778" s="50" t="str">
        <f ca="1">IF(ISBLANK(INDIRECT("G778"))," ",(INDIRECT("G778")))</f>
        <v xml:space="preserve"> </v>
      </c>
      <c r="BH778" s="50" t="str">
        <f ca="1">IF(ISBLANK(INDIRECT("H778"))," ",(INDIRECT("H778")))</f>
        <v xml:space="preserve"> </v>
      </c>
      <c r="BI778" s="50" t="str">
        <f ca="1">IF(ISBLANK(INDIRECT("I778"))," ",(INDIRECT("I778")))</f>
        <v xml:space="preserve"> </v>
      </c>
      <c r="BJ778" s="50" t="str">
        <f ca="1">IF(ISBLANK(INDIRECT("J778"))," ",(INDIRECT("J778")))</f>
        <v xml:space="preserve"> </v>
      </c>
      <c r="BK778" s="50" t="str">
        <f ca="1">IF(ISBLANK(INDIRECT("K778"))," ",(INDIRECT("K778")))</f>
        <v xml:space="preserve"> </v>
      </c>
      <c r="BL778" s="50" t="str">
        <f ca="1">IF(ISBLANK(INDIRECT("L778"))," ",(INDIRECT("L778")))</f>
        <v xml:space="preserve"> </v>
      </c>
      <c r="BM778" s="50" t="str">
        <f ca="1">IF(ISBLANK(INDIRECT("M778"))," ",(INDIRECT("M778")))</f>
        <v xml:space="preserve"> </v>
      </c>
      <c r="BN778" s="50" t="str">
        <f ca="1">IF(ISBLANK(INDIRECT("N778"))," ",(INDIRECT("N778")))</f>
        <v xml:space="preserve"> </v>
      </c>
      <c r="BO778" s="40" t="str">
        <f t="shared" ca="1" si="26"/>
        <v xml:space="preserve"> </v>
      </c>
      <c r="BP778" s="50" t="str">
        <f ca="1">IF(ISBLANK(INDIRECT("O778"))," ",(INDIRECT("O778")))</f>
        <v xml:space="preserve"> </v>
      </c>
      <c r="BQ778" s="50" t="str">
        <f ca="1">IF(ISBLANK(INDIRECT("P778"))," ",(INDIRECT("P778")))</f>
        <v xml:space="preserve"> </v>
      </c>
      <c r="BR778" s="50">
        <f ca="1">IF(ISBLANK(INDIRECT("Q778"))," ",(INDIRECT("Q778")))</f>
        <v>0</v>
      </c>
      <c r="BS778" s="50" t="str">
        <f ca="1">IF(ISBLANK(INDIRECT("R778"))," ",(INDIRECT("R778")))</f>
        <v xml:space="preserve"> </v>
      </c>
      <c r="BT778" s="50" t="str">
        <f ca="1">IF(ISBLANK(INDIRECT("S778"))," ",(INDIRECT("S778")))</f>
        <v xml:space="preserve"> </v>
      </c>
      <c r="BU778" s="40"/>
    </row>
    <row r="779" spans="1:73" x14ac:dyDescent="0.25">
      <c r="A779" s="379">
        <v>774</v>
      </c>
      <c r="B779" s="226"/>
      <c r="C779" s="227"/>
      <c r="D779" s="226"/>
      <c r="E779" s="227"/>
      <c r="F779" s="226"/>
      <c r="G779" s="226"/>
      <c r="H779" s="226"/>
      <c r="I779" s="226"/>
      <c r="J779" s="226"/>
      <c r="K779" s="226"/>
      <c r="L779" s="226"/>
      <c r="M779" s="226"/>
      <c r="N779" s="226"/>
      <c r="O779" s="235"/>
      <c r="P779" s="235"/>
      <c r="Q779" s="150">
        <f t="shared" si="27"/>
        <v>0</v>
      </c>
      <c r="R779" s="147"/>
      <c r="S779" s="226"/>
      <c r="BA779" s="50">
        <f ca="1">IF(ISBLANK(INDIRECT("A779"))," ",(INDIRECT("A779")))</f>
        <v>774</v>
      </c>
      <c r="BB779" s="50" t="str">
        <f ca="1">IF(ISBLANK(INDIRECT("B779"))," ",(INDIRECT("B779")))</f>
        <v xml:space="preserve"> </v>
      </c>
      <c r="BC779" s="50" t="str">
        <f ca="1">IF(ISBLANK(INDIRECT("C779"))," ",(INDIRECT("C779")))</f>
        <v xml:space="preserve"> </v>
      </c>
      <c r="BD779" s="50" t="str">
        <f ca="1">IF(ISBLANK(INDIRECT("D779"))," ",(INDIRECT("D779")))</f>
        <v xml:space="preserve"> </v>
      </c>
      <c r="BE779" s="50" t="str">
        <f ca="1">IF(ISBLANK(INDIRECT("E779"))," ",(INDIRECT("E779")))</f>
        <v xml:space="preserve"> </v>
      </c>
      <c r="BF779" s="50" t="str">
        <f ca="1">IF(ISBLANK(INDIRECT("F779"))," ",(INDIRECT("F779")))</f>
        <v xml:space="preserve"> </v>
      </c>
      <c r="BG779" s="50" t="str">
        <f ca="1">IF(ISBLANK(INDIRECT("G779"))," ",(INDIRECT("G779")))</f>
        <v xml:space="preserve"> </v>
      </c>
      <c r="BH779" s="50" t="str">
        <f ca="1">IF(ISBLANK(INDIRECT("H779"))," ",(INDIRECT("H779")))</f>
        <v xml:space="preserve"> </v>
      </c>
      <c r="BI779" s="50" t="str">
        <f ca="1">IF(ISBLANK(INDIRECT("I779"))," ",(INDIRECT("I779")))</f>
        <v xml:space="preserve"> </v>
      </c>
      <c r="BJ779" s="50" t="str">
        <f ca="1">IF(ISBLANK(INDIRECT("J779"))," ",(INDIRECT("J779")))</f>
        <v xml:space="preserve"> </v>
      </c>
      <c r="BK779" s="50" t="str">
        <f ca="1">IF(ISBLANK(INDIRECT("K779"))," ",(INDIRECT("K779")))</f>
        <v xml:space="preserve"> </v>
      </c>
      <c r="BL779" s="50" t="str">
        <f ca="1">IF(ISBLANK(INDIRECT("L779"))," ",(INDIRECT("L779")))</f>
        <v xml:space="preserve"> </v>
      </c>
      <c r="BM779" s="50" t="str">
        <f ca="1">IF(ISBLANK(INDIRECT("M779"))," ",(INDIRECT("M779")))</f>
        <v xml:space="preserve"> </v>
      </c>
      <c r="BN779" s="50" t="str">
        <f ca="1">IF(ISBLANK(INDIRECT("N779"))," ",(INDIRECT("N779")))</f>
        <v xml:space="preserve"> </v>
      </c>
      <c r="BO779" s="40" t="str">
        <f t="shared" ca="1" si="26"/>
        <v xml:space="preserve"> </v>
      </c>
      <c r="BP779" s="50" t="str">
        <f ca="1">IF(ISBLANK(INDIRECT("O779"))," ",(INDIRECT("O779")))</f>
        <v xml:space="preserve"> </v>
      </c>
      <c r="BQ779" s="50" t="str">
        <f ca="1">IF(ISBLANK(INDIRECT("P779"))," ",(INDIRECT("P779")))</f>
        <v xml:space="preserve"> </v>
      </c>
      <c r="BR779" s="50">
        <f ca="1">IF(ISBLANK(INDIRECT("Q779"))," ",(INDIRECT("Q779")))</f>
        <v>0</v>
      </c>
      <c r="BS779" s="50" t="str">
        <f ca="1">IF(ISBLANK(INDIRECT("R779"))," ",(INDIRECT("R779")))</f>
        <v xml:space="preserve"> </v>
      </c>
      <c r="BT779" s="50" t="str">
        <f ca="1">IF(ISBLANK(INDIRECT("S779"))," ",(INDIRECT("S779")))</f>
        <v xml:space="preserve"> </v>
      </c>
      <c r="BU779" s="40"/>
    </row>
    <row r="780" spans="1:73" x14ac:dyDescent="0.25">
      <c r="A780" s="379">
        <v>775</v>
      </c>
      <c r="B780" s="226"/>
      <c r="C780" s="227"/>
      <c r="D780" s="226"/>
      <c r="E780" s="227"/>
      <c r="F780" s="226"/>
      <c r="G780" s="226"/>
      <c r="H780" s="226"/>
      <c r="I780" s="226"/>
      <c r="J780" s="226"/>
      <c r="K780" s="226"/>
      <c r="L780" s="226"/>
      <c r="M780" s="226"/>
      <c r="N780" s="226"/>
      <c r="O780" s="235"/>
      <c r="P780" s="235"/>
      <c r="Q780" s="150">
        <f t="shared" si="27"/>
        <v>0</v>
      </c>
      <c r="R780" s="147"/>
      <c r="S780" s="226"/>
      <c r="BA780" s="50">
        <f ca="1">IF(ISBLANK(INDIRECT("A780"))," ",(INDIRECT("A780")))</f>
        <v>775</v>
      </c>
      <c r="BB780" s="50" t="str">
        <f ca="1">IF(ISBLANK(INDIRECT("B780"))," ",(INDIRECT("B780")))</f>
        <v xml:space="preserve"> </v>
      </c>
      <c r="BC780" s="50" t="str">
        <f ca="1">IF(ISBLANK(INDIRECT("C780"))," ",(INDIRECT("C780")))</f>
        <v xml:space="preserve"> </v>
      </c>
      <c r="BD780" s="50" t="str">
        <f ca="1">IF(ISBLANK(INDIRECT("D780"))," ",(INDIRECT("D780")))</f>
        <v xml:space="preserve"> </v>
      </c>
      <c r="BE780" s="50" t="str">
        <f ca="1">IF(ISBLANK(INDIRECT("E780"))," ",(INDIRECT("E780")))</f>
        <v xml:space="preserve"> </v>
      </c>
      <c r="BF780" s="50" t="str">
        <f ca="1">IF(ISBLANK(INDIRECT("F780"))," ",(INDIRECT("F780")))</f>
        <v xml:space="preserve"> </v>
      </c>
      <c r="BG780" s="50" t="str">
        <f ca="1">IF(ISBLANK(INDIRECT("G780"))," ",(INDIRECT("G780")))</f>
        <v xml:space="preserve"> </v>
      </c>
      <c r="BH780" s="50" t="str">
        <f ca="1">IF(ISBLANK(INDIRECT("H780"))," ",(INDIRECT("H780")))</f>
        <v xml:space="preserve"> </v>
      </c>
      <c r="BI780" s="50" t="str">
        <f ca="1">IF(ISBLANK(INDIRECT("I780"))," ",(INDIRECT("I780")))</f>
        <v xml:space="preserve"> </v>
      </c>
      <c r="BJ780" s="50" t="str">
        <f ca="1">IF(ISBLANK(INDIRECT("J780"))," ",(INDIRECT("J780")))</f>
        <v xml:space="preserve"> </v>
      </c>
      <c r="BK780" s="50" t="str">
        <f ca="1">IF(ISBLANK(INDIRECT("K780"))," ",(INDIRECT("K780")))</f>
        <v xml:space="preserve"> </v>
      </c>
      <c r="BL780" s="50" t="str">
        <f ca="1">IF(ISBLANK(INDIRECT("L780"))," ",(INDIRECT("L780")))</f>
        <v xml:space="preserve"> </v>
      </c>
      <c r="BM780" s="50" t="str">
        <f ca="1">IF(ISBLANK(INDIRECT("M780"))," ",(INDIRECT("M780")))</f>
        <v xml:space="preserve"> </v>
      </c>
      <c r="BN780" s="50" t="str">
        <f ca="1">IF(ISBLANK(INDIRECT("N780"))," ",(INDIRECT("N780")))</f>
        <v xml:space="preserve"> </v>
      </c>
      <c r="BO780" s="40" t="str">
        <f t="shared" ca="1" si="26"/>
        <v xml:space="preserve"> </v>
      </c>
      <c r="BP780" s="50" t="str">
        <f ca="1">IF(ISBLANK(INDIRECT("O780"))," ",(INDIRECT("O780")))</f>
        <v xml:space="preserve"> </v>
      </c>
      <c r="BQ780" s="50" t="str">
        <f ca="1">IF(ISBLANK(INDIRECT("P780"))," ",(INDIRECT("P780")))</f>
        <v xml:space="preserve"> </v>
      </c>
      <c r="BR780" s="50">
        <f ca="1">IF(ISBLANK(INDIRECT("Q780"))," ",(INDIRECT("Q780")))</f>
        <v>0</v>
      </c>
      <c r="BS780" s="50" t="str">
        <f ca="1">IF(ISBLANK(INDIRECT("R780"))," ",(INDIRECT("R780")))</f>
        <v xml:space="preserve"> </v>
      </c>
      <c r="BT780" s="50" t="str">
        <f ca="1">IF(ISBLANK(INDIRECT("S780"))," ",(INDIRECT("S780")))</f>
        <v xml:space="preserve"> </v>
      </c>
      <c r="BU780" s="40"/>
    </row>
    <row r="781" spans="1:73" x14ac:dyDescent="0.25">
      <c r="A781" s="379">
        <v>776</v>
      </c>
      <c r="B781" s="226"/>
      <c r="C781" s="227"/>
      <c r="D781" s="226"/>
      <c r="E781" s="227"/>
      <c r="F781" s="226"/>
      <c r="G781" s="226"/>
      <c r="H781" s="226"/>
      <c r="I781" s="226"/>
      <c r="J781" s="226"/>
      <c r="K781" s="226"/>
      <c r="L781" s="226"/>
      <c r="M781" s="226"/>
      <c r="N781" s="226"/>
      <c r="O781" s="235"/>
      <c r="P781" s="235"/>
      <c r="Q781" s="150">
        <f t="shared" si="27"/>
        <v>0</v>
      </c>
      <c r="R781" s="147"/>
      <c r="S781" s="226"/>
      <c r="BA781" s="50">
        <f ca="1">IF(ISBLANK(INDIRECT("A781"))," ",(INDIRECT("A781")))</f>
        <v>776</v>
      </c>
      <c r="BB781" s="50" t="str">
        <f ca="1">IF(ISBLANK(INDIRECT("B781"))," ",(INDIRECT("B781")))</f>
        <v xml:space="preserve"> </v>
      </c>
      <c r="BC781" s="50" t="str">
        <f ca="1">IF(ISBLANK(INDIRECT("C781"))," ",(INDIRECT("C781")))</f>
        <v xml:space="preserve"> </v>
      </c>
      <c r="BD781" s="50" t="str">
        <f ca="1">IF(ISBLANK(INDIRECT("D781"))," ",(INDIRECT("D781")))</f>
        <v xml:space="preserve"> </v>
      </c>
      <c r="BE781" s="50" t="str">
        <f ca="1">IF(ISBLANK(INDIRECT("E781"))," ",(INDIRECT("E781")))</f>
        <v xml:space="preserve"> </v>
      </c>
      <c r="BF781" s="50" t="str">
        <f ca="1">IF(ISBLANK(INDIRECT("F781"))," ",(INDIRECT("F781")))</f>
        <v xml:space="preserve"> </v>
      </c>
      <c r="BG781" s="50" t="str">
        <f ca="1">IF(ISBLANK(INDIRECT("G781"))," ",(INDIRECT("G781")))</f>
        <v xml:space="preserve"> </v>
      </c>
      <c r="BH781" s="50" t="str">
        <f ca="1">IF(ISBLANK(INDIRECT("H781"))," ",(INDIRECT("H781")))</f>
        <v xml:space="preserve"> </v>
      </c>
      <c r="BI781" s="50" t="str">
        <f ca="1">IF(ISBLANK(INDIRECT("I781"))," ",(INDIRECT("I781")))</f>
        <v xml:space="preserve"> </v>
      </c>
      <c r="BJ781" s="50" t="str">
        <f ca="1">IF(ISBLANK(INDIRECT("J781"))," ",(INDIRECT("J781")))</f>
        <v xml:space="preserve"> </v>
      </c>
      <c r="BK781" s="50" t="str">
        <f ca="1">IF(ISBLANK(INDIRECT("K781"))," ",(INDIRECT("K781")))</f>
        <v xml:space="preserve"> </v>
      </c>
      <c r="BL781" s="50" t="str">
        <f ca="1">IF(ISBLANK(INDIRECT("L781"))," ",(INDIRECT("L781")))</f>
        <v xml:space="preserve"> </v>
      </c>
      <c r="BM781" s="50" t="str">
        <f ca="1">IF(ISBLANK(INDIRECT("M781"))," ",(INDIRECT("M781")))</f>
        <v xml:space="preserve"> </v>
      </c>
      <c r="BN781" s="50" t="str">
        <f ca="1">IF(ISBLANK(INDIRECT("N781"))," ",(INDIRECT("N781")))</f>
        <v xml:space="preserve"> </v>
      </c>
      <c r="BO781" s="40" t="str">
        <f t="shared" ca="1" si="26"/>
        <v xml:space="preserve"> </v>
      </c>
      <c r="BP781" s="50" t="str">
        <f ca="1">IF(ISBLANK(INDIRECT("O781"))," ",(INDIRECT("O781")))</f>
        <v xml:space="preserve"> </v>
      </c>
      <c r="BQ781" s="50" t="str">
        <f ca="1">IF(ISBLANK(INDIRECT("P781"))," ",(INDIRECT("P781")))</f>
        <v xml:space="preserve"> </v>
      </c>
      <c r="BR781" s="50">
        <f ca="1">IF(ISBLANK(INDIRECT("Q781"))," ",(INDIRECT("Q781")))</f>
        <v>0</v>
      </c>
      <c r="BS781" s="50" t="str">
        <f ca="1">IF(ISBLANK(INDIRECT("R781"))," ",(INDIRECT("R781")))</f>
        <v xml:space="preserve"> </v>
      </c>
      <c r="BT781" s="50" t="str">
        <f ca="1">IF(ISBLANK(INDIRECT("S781"))," ",(INDIRECT("S781")))</f>
        <v xml:space="preserve"> </v>
      </c>
      <c r="BU781" s="40"/>
    </row>
    <row r="782" spans="1:73" x14ac:dyDescent="0.25">
      <c r="A782" s="379">
        <v>777</v>
      </c>
      <c r="B782" s="226"/>
      <c r="C782" s="227"/>
      <c r="D782" s="226"/>
      <c r="E782" s="227"/>
      <c r="F782" s="226"/>
      <c r="G782" s="226"/>
      <c r="H782" s="226"/>
      <c r="I782" s="226"/>
      <c r="J782" s="226"/>
      <c r="K782" s="226"/>
      <c r="L782" s="226"/>
      <c r="M782" s="226"/>
      <c r="N782" s="226"/>
      <c r="O782" s="235"/>
      <c r="P782" s="235"/>
      <c r="Q782" s="150">
        <f t="shared" si="27"/>
        <v>0</v>
      </c>
      <c r="R782" s="147"/>
      <c r="S782" s="226"/>
      <c r="BA782" s="50">
        <f ca="1">IF(ISBLANK(INDIRECT("A782"))," ",(INDIRECT("A782")))</f>
        <v>777</v>
      </c>
      <c r="BB782" s="50" t="str">
        <f ca="1">IF(ISBLANK(INDIRECT("B782"))," ",(INDIRECT("B782")))</f>
        <v xml:space="preserve"> </v>
      </c>
      <c r="BC782" s="50" t="str">
        <f ca="1">IF(ISBLANK(INDIRECT("C782"))," ",(INDIRECT("C782")))</f>
        <v xml:space="preserve"> </v>
      </c>
      <c r="BD782" s="50" t="str">
        <f ca="1">IF(ISBLANK(INDIRECT("D782"))," ",(INDIRECT("D782")))</f>
        <v xml:space="preserve"> </v>
      </c>
      <c r="BE782" s="50" t="str">
        <f ca="1">IF(ISBLANK(INDIRECT("E782"))," ",(INDIRECT("E782")))</f>
        <v xml:space="preserve"> </v>
      </c>
      <c r="BF782" s="50" t="str">
        <f ca="1">IF(ISBLANK(INDIRECT("F782"))," ",(INDIRECT("F782")))</f>
        <v xml:space="preserve"> </v>
      </c>
      <c r="BG782" s="50" t="str">
        <f ca="1">IF(ISBLANK(INDIRECT("G782"))," ",(INDIRECT("G782")))</f>
        <v xml:space="preserve"> </v>
      </c>
      <c r="BH782" s="50" t="str">
        <f ca="1">IF(ISBLANK(INDIRECT("H782"))," ",(INDIRECT("H782")))</f>
        <v xml:space="preserve"> </v>
      </c>
      <c r="BI782" s="50" t="str">
        <f ca="1">IF(ISBLANK(INDIRECT("I782"))," ",(INDIRECT("I782")))</f>
        <v xml:space="preserve"> </v>
      </c>
      <c r="BJ782" s="50" t="str">
        <f ca="1">IF(ISBLANK(INDIRECT("J782"))," ",(INDIRECT("J782")))</f>
        <v xml:space="preserve"> </v>
      </c>
      <c r="BK782" s="50" t="str">
        <f ca="1">IF(ISBLANK(INDIRECT("K782"))," ",(INDIRECT("K782")))</f>
        <v xml:space="preserve"> </v>
      </c>
      <c r="BL782" s="50" t="str">
        <f ca="1">IF(ISBLANK(INDIRECT("L782"))," ",(INDIRECT("L782")))</f>
        <v xml:space="preserve"> </v>
      </c>
      <c r="BM782" s="50" t="str">
        <f ca="1">IF(ISBLANK(INDIRECT("M782"))," ",(INDIRECT("M782")))</f>
        <v xml:space="preserve"> </v>
      </c>
      <c r="BN782" s="50" t="str">
        <f ca="1">IF(ISBLANK(INDIRECT("N782"))," ",(INDIRECT("N782")))</f>
        <v xml:space="preserve"> </v>
      </c>
      <c r="BO782" s="40" t="str">
        <f t="shared" ca="1" si="26"/>
        <v xml:space="preserve"> </v>
      </c>
      <c r="BP782" s="50" t="str">
        <f ca="1">IF(ISBLANK(INDIRECT("O782"))," ",(INDIRECT("O782")))</f>
        <v xml:space="preserve"> </v>
      </c>
      <c r="BQ782" s="50" t="str">
        <f ca="1">IF(ISBLANK(INDIRECT("P782"))," ",(INDIRECT("P782")))</f>
        <v xml:space="preserve"> </v>
      </c>
      <c r="BR782" s="50">
        <f ca="1">IF(ISBLANK(INDIRECT("Q782"))," ",(INDIRECT("Q782")))</f>
        <v>0</v>
      </c>
      <c r="BS782" s="50" t="str">
        <f ca="1">IF(ISBLANK(INDIRECT("R782"))," ",(INDIRECT("R782")))</f>
        <v xml:space="preserve"> </v>
      </c>
      <c r="BT782" s="50" t="str">
        <f ca="1">IF(ISBLANK(INDIRECT("S782"))," ",(INDIRECT("S782")))</f>
        <v xml:space="preserve"> </v>
      </c>
      <c r="BU782" s="40"/>
    </row>
    <row r="783" spans="1:73" x14ac:dyDescent="0.25">
      <c r="A783" s="379">
        <v>778</v>
      </c>
      <c r="B783" s="226"/>
      <c r="C783" s="227"/>
      <c r="D783" s="226"/>
      <c r="E783" s="227"/>
      <c r="F783" s="226"/>
      <c r="G783" s="226"/>
      <c r="H783" s="226"/>
      <c r="I783" s="226"/>
      <c r="J783" s="226"/>
      <c r="K783" s="226"/>
      <c r="L783" s="226"/>
      <c r="M783" s="226"/>
      <c r="N783" s="226"/>
      <c r="O783" s="235"/>
      <c r="P783" s="235"/>
      <c r="Q783" s="150">
        <f t="shared" si="27"/>
        <v>0</v>
      </c>
      <c r="R783" s="147"/>
      <c r="S783" s="226"/>
      <c r="BA783" s="50">
        <f ca="1">IF(ISBLANK(INDIRECT("A783"))," ",(INDIRECT("A783")))</f>
        <v>778</v>
      </c>
      <c r="BB783" s="50" t="str">
        <f ca="1">IF(ISBLANK(INDIRECT("B783"))," ",(INDIRECT("B783")))</f>
        <v xml:space="preserve"> </v>
      </c>
      <c r="BC783" s="50" t="str">
        <f ca="1">IF(ISBLANK(INDIRECT("C783"))," ",(INDIRECT("C783")))</f>
        <v xml:space="preserve"> </v>
      </c>
      <c r="BD783" s="50" t="str">
        <f ca="1">IF(ISBLANK(INDIRECT("D783"))," ",(INDIRECT("D783")))</f>
        <v xml:space="preserve"> </v>
      </c>
      <c r="BE783" s="50" t="str">
        <f ca="1">IF(ISBLANK(INDIRECT("E783"))," ",(INDIRECT("E783")))</f>
        <v xml:space="preserve"> </v>
      </c>
      <c r="BF783" s="50" t="str">
        <f ca="1">IF(ISBLANK(INDIRECT("F783"))," ",(INDIRECT("F783")))</f>
        <v xml:space="preserve"> </v>
      </c>
      <c r="BG783" s="50" t="str">
        <f ca="1">IF(ISBLANK(INDIRECT("G783"))," ",(INDIRECT("G783")))</f>
        <v xml:space="preserve"> </v>
      </c>
      <c r="BH783" s="50" t="str">
        <f ca="1">IF(ISBLANK(INDIRECT("H783"))," ",(INDIRECT("H783")))</f>
        <v xml:space="preserve"> </v>
      </c>
      <c r="BI783" s="50" t="str">
        <f ca="1">IF(ISBLANK(INDIRECT("I783"))," ",(INDIRECT("I783")))</f>
        <v xml:space="preserve"> </v>
      </c>
      <c r="BJ783" s="50" t="str">
        <f ca="1">IF(ISBLANK(INDIRECT("J783"))," ",(INDIRECT("J783")))</f>
        <v xml:space="preserve"> </v>
      </c>
      <c r="BK783" s="50" t="str">
        <f ca="1">IF(ISBLANK(INDIRECT("K783"))," ",(INDIRECT("K783")))</f>
        <v xml:space="preserve"> </v>
      </c>
      <c r="BL783" s="50" t="str">
        <f ca="1">IF(ISBLANK(INDIRECT("L783"))," ",(INDIRECT("L783")))</f>
        <v xml:space="preserve"> </v>
      </c>
      <c r="BM783" s="50" t="str">
        <f ca="1">IF(ISBLANK(INDIRECT("M783"))," ",(INDIRECT("M783")))</f>
        <v xml:space="preserve"> </v>
      </c>
      <c r="BN783" s="50" t="str">
        <f ca="1">IF(ISBLANK(INDIRECT("N783"))," ",(INDIRECT("N783")))</f>
        <v xml:space="preserve"> </v>
      </c>
      <c r="BO783" s="40" t="str">
        <f t="shared" ca="1" si="26"/>
        <v xml:space="preserve"> </v>
      </c>
      <c r="BP783" s="50" t="str">
        <f ca="1">IF(ISBLANK(INDIRECT("O783"))," ",(INDIRECT("O783")))</f>
        <v xml:space="preserve"> </v>
      </c>
      <c r="BQ783" s="50" t="str">
        <f ca="1">IF(ISBLANK(INDIRECT("P783"))," ",(INDIRECT("P783")))</f>
        <v xml:space="preserve"> </v>
      </c>
      <c r="BR783" s="50">
        <f ca="1">IF(ISBLANK(INDIRECT("Q783"))," ",(INDIRECT("Q783")))</f>
        <v>0</v>
      </c>
      <c r="BS783" s="50" t="str">
        <f ca="1">IF(ISBLANK(INDIRECT("R783"))," ",(INDIRECT("R783")))</f>
        <v xml:space="preserve"> </v>
      </c>
      <c r="BT783" s="50" t="str">
        <f ca="1">IF(ISBLANK(INDIRECT("S783"))," ",(INDIRECT("S783")))</f>
        <v xml:space="preserve"> </v>
      </c>
      <c r="BU783" s="40"/>
    </row>
    <row r="784" spans="1:73" x14ac:dyDescent="0.25">
      <c r="A784" s="379">
        <v>779</v>
      </c>
      <c r="B784" s="226"/>
      <c r="C784" s="227"/>
      <c r="D784" s="226"/>
      <c r="E784" s="227"/>
      <c r="F784" s="226"/>
      <c r="G784" s="226"/>
      <c r="H784" s="226"/>
      <c r="I784" s="226"/>
      <c r="J784" s="226"/>
      <c r="K784" s="226"/>
      <c r="L784" s="226"/>
      <c r="M784" s="226"/>
      <c r="N784" s="226"/>
      <c r="O784" s="235"/>
      <c r="P784" s="235"/>
      <c r="Q784" s="150">
        <f t="shared" si="27"/>
        <v>0</v>
      </c>
      <c r="R784" s="147"/>
      <c r="S784" s="226"/>
      <c r="BA784" s="50">
        <f ca="1">IF(ISBLANK(INDIRECT("A784"))," ",(INDIRECT("A784")))</f>
        <v>779</v>
      </c>
      <c r="BB784" s="50" t="str">
        <f ca="1">IF(ISBLANK(INDIRECT("B784"))," ",(INDIRECT("B784")))</f>
        <v xml:space="preserve"> </v>
      </c>
      <c r="BC784" s="50" t="str">
        <f ca="1">IF(ISBLANK(INDIRECT("C784"))," ",(INDIRECT("C784")))</f>
        <v xml:space="preserve"> </v>
      </c>
      <c r="BD784" s="50" t="str">
        <f ca="1">IF(ISBLANK(INDIRECT("D784"))," ",(INDIRECT("D784")))</f>
        <v xml:space="preserve"> </v>
      </c>
      <c r="BE784" s="50" t="str">
        <f ca="1">IF(ISBLANK(INDIRECT("E784"))," ",(INDIRECT("E784")))</f>
        <v xml:space="preserve"> </v>
      </c>
      <c r="BF784" s="50" t="str">
        <f ca="1">IF(ISBLANK(INDIRECT("F784"))," ",(INDIRECT("F784")))</f>
        <v xml:space="preserve"> </v>
      </c>
      <c r="BG784" s="50" t="str">
        <f ca="1">IF(ISBLANK(INDIRECT("G784"))," ",(INDIRECT("G784")))</f>
        <v xml:space="preserve"> </v>
      </c>
      <c r="BH784" s="50" t="str">
        <f ca="1">IF(ISBLANK(INDIRECT("H784"))," ",(INDIRECT("H784")))</f>
        <v xml:space="preserve"> </v>
      </c>
      <c r="BI784" s="50" t="str">
        <f ca="1">IF(ISBLANK(INDIRECT("I784"))," ",(INDIRECT("I784")))</f>
        <v xml:space="preserve"> </v>
      </c>
      <c r="BJ784" s="50" t="str">
        <f ca="1">IF(ISBLANK(INDIRECT("J784"))," ",(INDIRECT("J784")))</f>
        <v xml:space="preserve"> </v>
      </c>
      <c r="BK784" s="50" t="str">
        <f ca="1">IF(ISBLANK(INDIRECT("K784"))," ",(INDIRECT("K784")))</f>
        <v xml:space="preserve"> </v>
      </c>
      <c r="BL784" s="50" t="str">
        <f ca="1">IF(ISBLANK(INDIRECT("L784"))," ",(INDIRECT("L784")))</f>
        <v xml:space="preserve"> </v>
      </c>
      <c r="BM784" s="50" t="str">
        <f ca="1">IF(ISBLANK(INDIRECT("M784"))," ",(INDIRECT("M784")))</f>
        <v xml:space="preserve"> </v>
      </c>
      <c r="BN784" s="50" t="str">
        <f ca="1">IF(ISBLANK(INDIRECT("N784"))," ",(INDIRECT("N784")))</f>
        <v xml:space="preserve"> </v>
      </c>
      <c r="BO784" s="40" t="str">
        <f t="shared" ca="1" si="26"/>
        <v xml:space="preserve"> </v>
      </c>
      <c r="BP784" s="50" t="str">
        <f ca="1">IF(ISBLANK(INDIRECT("O784"))," ",(INDIRECT("O784")))</f>
        <v xml:space="preserve"> </v>
      </c>
      <c r="BQ784" s="50" t="str">
        <f ca="1">IF(ISBLANK(INDIRECT("P784"))," ",(INDIRECT("P784")))</f>
        <v xml:space="preserve"> </v>
      </c>
      <c r="BR784" s="50">
        <f ca="1">IF(ISBLANK(INDIRECT("Q784"))," ",(INDIRECT("Q784")))</f>
        <v>0</v>
      </c>
      <c r="BS784" s="50" t="str">
        <f ca="1">IF(ISBLANK(INDIRECT("R784"))," ",(INDIRECT("R784")))</f>
        <v xml:space="preserve"> </v>
      </c>
      <c r="BT784" s="50" t="str">
        <f ca="1">IF(ISBLANK(INDIRECT("S784"))," ",(INDIRECT("S784")))</f>
        <v xml:space="preserve"> </v>
      </c>
      <c r="BU784" s="40"/>
    </row>
    <row r="785" spans="1:73" x14ac:dyDescent="0.25">
      <c r="A785" s="379">
        <v>780</v>
      </c>
      <c r="B785" s="226"/>
      <c r="C785" s="227"/>
      <c r="D785" s="226"/>
      <c r="E785" s="227"/>
      <c r="F785" s="226"/>
      <c r="G785" s="226"/>
      <c r="H785" s="226"/>
      <c r="I785" s="226"/>
      <c r="J785" s="226"/>
      <c r="K785" s="226"/>
      <c r="L785" s="226"/>
      <c r="M785" s="226"/>
      <c r="N785" s="226"/>
      <c r="O785" s="235"/>
      <c r="P785" s="235"/>
      <c r="Q785" s="150">
        <f t="shared" si="27"/>
        <v>0</v>
      </c>
      <c r="R785" s="147"/>
      <c r="S785" s="226"/>
      <c r="BA785" s="50">
        <f ca="1">IF(ISBLANK(INDIRECT("A785"))," ",(INDIRECT("A785")))</f>
        <v>780</v>
      </c>
      <c r="BB785" s="50" t="str">
        <f ca="1">IF(ISBLANK(INDIRECT("B785"))," ",(INDIRECT("B785")))</f>
        <v xml:space="preserve"> </v>
      </c>
      <c r="BC785" s="50" t="str">
        <f ca="1">IF(ISBLANK(INDIRECT("C785"))," ",(INDIRECT("C785")))</f>
        <v xml:space="preserve"> </v>
      </c>
      <c r="BD785" s="50" t="str">
        <f ca="1">IF(ISBLANK(INDIRECT("D785"))," ",(INDIRECT("D785")))</f>
        <v xml:space="preserve"> </v>
      </c>
      <c r="BE785" s="50" t="str">
        <f ca="1">IF(ISBLANK(INDIRECT("E785"))," ",(INDIRECT("E785")))</f>
        <v xml:space="preserve"> </v>
      </c>
      <c r="BF785" s="50" t="str">
        <f ca="1">IF(ISBLANK(INDIRECT("F785"))," ",(INDIRECT("F785")))</f>
        <v xml:space="preserve"> </v>
      </c>
      <c r="BG785" s="50" t="str">
        <f ca="1">IF(ISBLANK(INDIRECT("G785"))," ",(INDIRECT("G785")))</f>
        <v xml:space="preserve"> </v>
      </c>
      <c r="BH785" s="50" t="str">
        <f ca="1">IF(ISBLANK(INDIRECT("H785"))," ",(INDIRECT("H785")))</f>
        <v xml:space="preserve"> </v>
      </c>
      <c r="BI785" s="50" t="str">
        <f ca="1">IF(ISBLANK(INDIRECT("I785"))," ",(INDIRECT("I785")))</f>
        <v xml:space="preserve"> </v>
      </c>
      <c r="BJ785" s="50" t="str">
        <f ca="1">IF(ISBLANK(INDIRECT("J785"))," ",(INDIRECT("J785")))</f>
        <v xml:space="preserve"> </v>
      </c>
      <c r="BK785" s="50" t="str">
        <f ca="1">IF(ISBLANK(INDIRECT("K785"))," ",(INDIRECT("K785")))</f>
        <v xml:space="preserve"> </v>
      </c>
      <c r="BL785" s="50" t="str">
        <f ca="1">IF(ISBLANK(INDIRECT("L785"))," ",(INDIRECT("L785")))</f>
        <v xml:space="preserve"> </v>
      </c>
      <c r="BM785" s="50" t="str">
        <f ca="1">IF(ISBLANK(INDIRECT("M785"))," ",(INDIRECT("M785")))</f>
        <v xml:space="preserve"> </v>
      </c>
      <c r="BN785" s="50" t="str">
        <f ca="1">IF(ISBLANK(INDIRECT("N785"))," ",(INDIRECT("N785")))</f>
        <v xml:space="preserve"> </v>
      </c>
      <c r="BO785" s="40" t="str">
        <f t="shared" ca="1" si="26"/>
        <v xml:space="preserve"> </v>
      </c>
      <c r="BP785" s="50" t="str">
        <f ca="1">IF(ISBLANK(INDIRECT("O785"))," ",(INDIRECT("O785")))</f>
        <v xml:space="preserve"> </v>
      </c>
      <c r="BQ785" s="50" t="str">
        <f ca="1">IF(ISBLANK(INDIRECT("P785"))," ",(INDIRECT("P785")))</f>
        <v xml:space="preserve"> </v>
      </c>
      <c r="BR785" s="50">
        <f ca="1">IF(ISBLANK(INDIRECT("Q785"))," ",(INDIRECT("Q785")))</f>
        <v>0</v>
      </c>
      <c r="BS785" s="50" t="str">
        <f ca="1">IF(ISBLANK(INDIRECT("R785"))," ",(INDIRECT("R785")))</f>
        <v xml:space="preserve"> </v>
      </c>
      <c r="BT785" s="50" t="str">
        <f ca="1">IF(ISBLANK(INDIRECT("S785"))," ",(INDIRECT("S785")))</f>
        <v xml:space="preserve"> </v>
      </c>
      <c r="BU785" s="40"/>
    </row>
    <row r="786" spans="1:73" x14ac:dyDescent="0.25">
      <c r="A786" s="379">
        <v>781</v>
      </c>
      <c r="B786" s="226"/>
      <c r="C786" s="227"/>
      <c r="D786" s="226"/>
      <c r="E786" s="227"/>
      <c r="F786" s="226"/>
      <c r="G786" s="226"/>
      <c r="H786" s="226"/>
      <c r="I786" s="226"/>
      <c r="J786" s="226"/>
      <c r="K786" s="226"/>
      <c r="L786" s="226"/>
      <c r="M786" s="226"/>
      <c r="N786" s="226"/>
      <c r="O786" s="235"/>
      <c r="P786" s="235"/>
      <c r="Q786" s="150">
        <f t="shared" si="27"/>
        <v>0</v>
      </c>
      <c r="R786" s="147"/>
      <c r="S786" s="226"/>
      <c r="BA786" s="50">
        <f ca="1">IF(ISBLANK(INDIRECT("A786"))," ",(INDIRECT("A786")))</f>
        <v>781</v>
      </c>
      <c r="BB786" s="50" t="str">
        <f ca="1">IF(ISBLANK(INDIRECT("B786"))," ",(INDIRECT("B786")))</f>
        <v xml:space="preserve"> </v>
      </c>
      <c r="BC786" s="50" t="str">
        <f ca="1">IF(ISBLANK(INDIRECT("C786"))," ",(INDIRECT("C786")))</f>
        <v xml:space="preserve"> </v>
      </c>
      <c r="BD786" s="50" t="str">
        <f ca="1">IF(ISBLANK(INDIRECT("D786"))," ",(INDIRECT("D786")))</f>
        <v xml:space="preserve"> </v>
      </c>
      <c r="BE786" s="50" t="str">
        <f ca="1">IF(ISBLANK(INDIRECT("E786"))," ",(INDIRECT("E786")))</f>
        <v xml:space="preserve"> </v>
      </c>
      <c r="BF786" s="50" t="str">
        <f ca="1">IF(ISBLANK(INDIRECT("F786"))," ",(INDIRECT("F786")))</f>
        <v xml:space="preserve"> </v>
      </c>
      <c r="BG786" s="50" t="str">
        <f ca="1">IF(ISBLANK(INDIRECT("G786"))," ",(INDIRECT("G786")))</f>
        <v xml:space="preserve"> </v>
      </c>
      <c r="BH786" s="50" t="str">
        <f ca="1">IF(ISBLANK(INDIRECT("H786"))," ",(INDIRECT("H786")))</f>
        <v xml:space="preserve"> </v>
      </c>
      <c r="BI786" s="50" t="str">
        <f ca="1">IF(ISBLANK(INDIRECT("I786"))," ",(INDIRECT("I786")))</f>
        <v xml:space="preserve"> </v>
      </c>
      <c r="BJ786" s="50" t="str">
        <f ca="1">IF(ISBLANK(INDIRECT("J786"))," ",(INDIRECT("J786")))</f>
        <v xml:space="preserve"> </v>
      </c>
      <c r="BK786" s="50" t="str">
        <f ca="1">IF(ISBLANK(INDIRECT("K786"))," ",(INDIRECT("K786")))</f>
        <v xml:space="preserve"> </v>
      </c>
      <c r="BL786" s="50" t="str">
        <f ca="1">IF(ISBLANK(INDIRECT("L786"))," ",(INDIRECT("L786")))</f>
        <v xml:space="preserve"> </v>
      </c>
      <c r="BM786" s="50" t="str">
        <f ca="1">IF(ISBLANK(INDIRECT("M786"))," ",(INDIRECT("M786")))</f>
        <v xml:space="preserve"> </v>
      </c>
      <c r="BN786" s="50" t="str">
        <f ca="1">IF(ISBLANK(INDIRECT("N786"))," ",(INDIRECT("N786")))</f>
        <v xml:space="preserve"> </v>
      </c>
      <c r="BO786" s="40" t="str">
        <f t="shared" ca="1" si="26"/>
        <v xml:space="preserve"> </v>
      </c>
      <c r="BP786" s="50" t="str">
        <f ca="1">IF(ISBLANK(INDIRECT("O786"))," ",(INDIRECT("O786")))</f>
        <v xml:space="preserve"> </v>
      </c>
      <c r="BQ786" s="50" t="str">
        <f ca="1">IF(ISBLANK(INDIRECT("P786"))," ",(INDIRECT("P786")))</f>
        <v xml:space="preserve"> </v>
      </c>
      <c r="BR786" s="50">
        <f ca="1">IF(ISBLANK(INDIRECT("Q786"))," ",(INDIRECT("Q786")))</f>
        <v>0</v>
      </c>
      <c r="BS786" s="50" t="str">
        <f ca="1">IF(ISBLANK(INDIRECT("R786"))," ",(INDIRECT("R786")))</f>
        <v xml:space="preserve"> </v>
      </c>
      <c r="BT786" s="50" t="str">
        <f ca="1">IF(ISBLANK(INDIRECT("S786"))," ",(INDIRECT("S786")))</f>
        <v xml:space="preserve"> </v>
      </c>
      <c r="BU786" s="40"/>
    </row>
    <row r="787" spans="1:73" x14ac:dyDescent="0.25">
      <c r="A787" s="379">
        <v>782</v>
      </c>
      <c r="B787" s="226"/>
      <c r="C787" s="227"/>
      <c r="D787" s="226"/>
      <c r="E787" s="227"/>
      <c r="F787" s="226"/>
      <c r="G787" s="226"/>
      <c r="H787" s="226"/>
      <c r="I787" s="226"/>
      <c r="J787" s="226"/>
      <c r="K787" s="226"/>
      <c r="L787" s="226"/>
      <c r="M787" s="226"/>
      <c r="N787" s="226"/>
      <c r="O787" s="235"/>
      <c r="P787" s="235"/>
      <c r="Q787" s="150">
        <f t="shared" si="27"/>
        <v>0</v>
      </c>
      <c r="R787" s="147"/>
      <c r="S787" s="226"/>
      <c r="BA787" s="50">
        <f ca="1">IF(ISBLANK(INDIRECT("A787"))," ",(INDIRECT("A787")))</f>
        <v>782</v>
      </c>
      <c r="BB787" s="50" t="str">
        <f ca="1">IF(ISBLANK(INDIRECT("B787"))," ",(INDIRECT("B787")))</f>
        <v xml:space="preserve"> </v>
      </c>
      <c r="BC787" s="50" t="str">
        <f ca="1">IF(ISBLANK(INDIRECT("C787"))," ",(INDIRECT("C787")))</f>
        <v xml:space="preserve"> </v>
      </c>
      <c r="BD787" s="50" t="str">
        <f ca="1">IF(ISBLANK(INDIRECT("D787"))," ",(INDIRECT("D787")))</f>
        <v xml:space="preserve"> </v>
      </c>
      <c r="BE787" s="50" t="str">
        <f ca="1">IF(ISBLANK(INDIRECT("E787"))," ",(INDIRECT("E787")))</f>
        <v xml:space="preserve"> </v>
      </c>
      <c r="BF787" s="50" t="str">
        <f ca="1">IF(ISBLANK(INDIRECT("F787"))," ",(INDIRECT("F787")))</f>
        <v xml:space="preserve"> </v>
      </c>
      <c r="BG787" s="50" t="str">
        <f ca="1">IF(ISBLANK(INDIRECT("G787"))," ",(INDIRECT("G787")))</f>
        <v xml:space="preserve"> </v>
      </c>
      <c r="BH787" s="50" t="str">
        <f ca="1">IF(ISBLANK(INDIRECT("H787"))," ",(INDIRECT("H787")))</f>
        <v xml:space="preserve"> </v>
      </c>
      <c r="BI787" s="50" t="str">
        <f ca="1">IF(ISBLANK(INDIRECT("I787"))," ",(INDIRECT("I787")))</f>
        <v xml:space="preserve"> </v>
      </c>
      <c r="BJ787" s="50" t="str">
        <f ca="1">IF(ISBLANK(INDIRECT("J787"))," ",(INDIRECT("J787")))</f>
        <v xml:space="preserve"> </v>
      </c>
      <c r="BK787" s="50" t="str">
        <f ca="1">IF(ISBLANK(INDIRECT("K787"))," ",(INDIRECT("K787")))</f>
        <v xml:space="preserve"> </v>
      </c>
      <c r="BL787" s="50" t="str">
        <f ca="1">IF(ISBLANK(INDIRECT("L787"))," ",(INDIRECT("L787")))</f>
        <v xml:space="preserve"> </v>
      </c>
      <c r="BM787" s="50" t="str">
        <f ca="1">IF(ISBLANK(INDIRECT("M787"))," ",(INDIRECT("M787")))</f>
        <v xml:space="preserve"> </v>
      </c>
      <c r="BN787" s="50" t="str">
        <f ca="1">IF(ISBLANK(INDIRECT("N787"))," ",(INDIRECT("N787")))</f>
        <v xml:space="preserve"> </v>
      </c>
      <c r="BO787" s="40" t="str">
        <f t="shared" ca="1" si="26"/>
        <v xml:space="preserve"> </v>
      </c>
      <c r="BP787" s="50" t="str">
        <f ca="1">IF(ISBLANK(INDIRECT("O787"))," ",(INDIRECT("O787")))</f>
        <v xml:space="preserve"> </v>
      </c>
      <c r="BQ787" s="50" t="str">
        <f ca="1">IF(ISBLANK(INDIRECT("P787"))," ",(INDIRECT("P787")))</f>
        <v xml:space="preserve"> </v>
      </c>
      <c r="BR787" s="50">
        <f ca="1">IF(ISBLANK(INDIRECT("Q787"))," ",(INDIRECT("Q787")))</f>
        <v>0</v>
      </c>
      <c r="BS787" s="50" t="str">
        <f ca="1">IF(ISBLANK(INDIRECT("R787"))," ",(INDIRECT("R787")))</f>
        <v xml:space="preserve"> </v>
      </c>
      <c r="BT787" s="50" t="str">
        <f ca="1">IF(ISBLANK(INDIRECT("S787"))," ",(INDIRECT("S787")))</f>
        <v xml:space="preserve"> </v>
      </c>
      <c r="BU787" s="40"/>
    </row>
    <row r="788" spans="1:73" x14ac:dyDescent="0.25">
      <c r="A788" s="379">
        <v>783</v>
      </c>
      <c r="B788" s="226"/>
      <c r="C788" s="227"/>
      <c r="D788" s="226"/>
      <c r="E788" s="227"/>
      <c r="F788" s="226"/>
      <c r="G788" s="226"/>
      <c r="H788" s="226"/>
      <c r="I788" s="226"/>
      <c r="J788" s="226"/>
      <c r="K788" s="226"/>
      <c r="L788" s="226"/>
      <c r="M788" s="226"/>
      <c r="N788" s="226"/>
      <c r="O788" s="235"/>
      <c r="P788" s="235"/>
      <c r="Q788" s="150">
        <f t="shared" si="27"/>
        <v>0</v>
      </c>
      <c r="R788" s="147"/>
      <c r="S788" s="226"/>
      <c r="BA788" s="50">
        <f ca="1">IF(ISBLANK(INDIRECT("A788"))," ",(INDIRECT("A788")))</f>
        <v>783</v>
      </c>
      <c r="BB788" s="50" t="str">
        <f ca="1">IF(ISBLANK(INDIRECT("B788"))," ",(INDIRECT("B788")))</f>
        <v xml:space="preserve"> </v>
      </c>
      <c r="BC788" s="50" t="str">
        <f ca="1">IF(ISBLANK(INDIRECT("C788"))," ",(INDIRECT("C788")))</f>
        <v xml:space="preserve"> </v>
      </c>
      <c r="BD788" s="50" t="str">
        <f ca="1">IF(ISBLANK(INDIRECT("D788"))," ",(INDIRECT("D788")))</f>
        <v xml:space="preserve"> </v>
      </c>
      <c r="BE788" s="50" t="str">
        <f ca="1">IF(ISBLANK(INDIRECT("E788"))," ",(INDIRECT("E788")))</f>
        <v xml:space="preserve"> </v>
      </c>
      <c r="BF788" s="50" t="str">
        <f ca="1">IF(ISBLANK(INDIRECT("F788"))," ",(INDIRECT("F788")))</f>
        <v xml:space="preserve"> </v>
      </c>
      <c r="BG788" s="50" t="str">
        <f ca="1">IF(ISBLANK(INDIRECT("G788"))," ",(INDIRECT("G788")))</f>
        <v xml:space="preserve"> </v>
      </c>
      <c r="BH788" s="50" t="str">
        <f ca="1">IF(ISBLANK(INDIRECT("H788"))," ",(INDIRECT("H788")))</f>
        <v xml:space="preserve"> </v>
      </c>
      <c r="BI788" s="50" t="str">
        <f ca="1">IF(ISBLANK(INDIRECT("I788"))," ",(INDIRECT("I788")))</f>
        <v xml:space="preserve"> </v>
      </c>
      <c r="BJ788" s="50" t="str">
        <f ca="1">IF(ISBLANK(INDIRECT("J788"))," ",(INDIRECT("J788")))</f>
        <v xml:space="preserve"> </v>
      </c>
      <c r="BK788" s="50" t="str">
        <f ca="1">IF(ISBLANK(INDIRECT("K788"))," ",(INDIRECT("K788")))</f>
        <v xml:space="preserve"> </v>
      </c>
      <c r="BL788" s="50" t="str">
        <f ca="1">IF(ISBLANK(INDIRECT("L788"))," ",(INDIRECT("L788")))</f>
        <v xml:space="preserve"> </v>
      </c>
      <c r="BM788" s="50" t="str">
        <f ca="1">IF(ISBLANK(INDIRECT("M788"))," ",(INDIRECT("M788")))</f>
        <v xml:space="preserve"> </v>
      </c>
      <c r="BN788" s="50" t="str">
        <f ca="1">IF(ISBLANK(INDIRECT("N788"))," ",(INDIRECT("N788")))</f>
        <v xml:space="preserve"> </v>
      </c>
      <c r="BO788" s="40" t="str">
        <f t="shared" ca="1" si="26"/>
        <v xml:space="preserve"> </v>
      </c>
      <c r="BP788" s="50" t="str">
        <f ca="1">IF(ISBLANK(INDIRECT("O788"))," ",(INDIRECT("O788")))</f>
        <v xml:space="preserve"> </v>
      </c>
      <c r="BQ788" s="50" t="str">
        <f ca="1">IF(ISBLANK(INDIRECT("P788"))," ",(INDIRECT("P788")))</f>
        <v xml:space="preserve"> </v>
      </c>
      <c r="BR788" s="50">
        <f ca="1">IF(ISBLANK(INDIRECT("Q788"))," ",(INDIRECT("Q788")))</f>
        <v>0</v>
      </c>
      <c r="BS788" s="50" t="str">
        <f ca="1">IF(ISBLANK(INDIRECT("R788"))," ",(INDIRECT("R788")))</f>
        <v xml:space="preserve"> </v>
      </c>
      <c r="BT788" s="50" t="str">
        <f ca="1">IF(ISBLANK(INDIRECT("S788"))," ",(INDIRECT("S788")))</f>
        <v xml:space="preserve"> </v>
      </c>
      <c r="BU788" s="40"/>
    </row>
    <row r="789" spans="1:73" x14ac:dyDescent="0.25">
      <c r="A789" s="379">
        <v>784</v>
      </c>
      <c r="B789" s="226"/>
      <c r="C789" s="227"/>
      <c r="D789" s="226"/>
      <c r="E789" s="227"/>
      <c r="F789" s="226"/>
      <c r="G789" s="226"/>
      <c r="H789" s="226"/>
      <c r="I789" s="226"/>
      <c r="J789" s="226"/>
      <c r="K789" s="226"/>
      <c r="L789" s="226"/>
      <c r="M789" s="226"/>
      <c r="N789" s="226"/>
      <c r="O789" s="235"/>
      <c r="P789" s="235"/>
      <c r="Q789" s="150">
        <f t="shared" si="27"/>
        <v>0</v>
      </c>
      <c r="R789" s="147"/>
      <c r="S789" s="226"/>
      <c r="BA789" s="50">
        <f ca="1">IF(ISBLANK(INDIRECT("A789"))," ",(INDIRECT("A789")))</f>
        <v>784</v>
      </c>
      <c r="BB789" s="50" t="str">
        <f ca="1">IF(ISBLANK(INDIRECT("B789"))," ",(INDIRECT("B789")))</f>
        <v xml:space="preserve"> </v>
      </c>
      <c r="BC789" s="50" t="str">
        <f ca="1">IF(ISBLANK(INDIRECT("C789"))," ",(INDIRECT("C789")))</f>
        <v xml:space="preserve"> </v>
      </c>
      <c r="BD789" s="50" t="str">
        <f ca="1">IF(ISBLANK(INDIRECT("D789"))," ",(INDIRECT("D789")))</f>
        <v xml:space="preserve"> </v>
      </c>
      <c r="BE789" s="50" t="str">
        <f ca="1">IF(ISBLANK(INDIRECT("E789"))," ",(INDIRECT("E789")))</f>
        <v xml:space="preserve"> </v>
      </c>
      <c r="BF789" s="50" t="str">
        <f ca="1">IF(ISBLANK(INDIRECT("F789"))," ",(INDIRECT("F789")))</f>
        <v xml:space="preserve"> </v>
      </c>
      <c r="BG789" s="50" t="str">
        <f ca="1">IF(ISBLANK(INDIRECT("G789"))," ",(INDIRECT("G789")))</f>
        <v xml:space="preserve"> </v>
      </c>
      <c r="BH789" s="50" t="str">
        <f ca="1">IF(ISBLANK(INDIRECT("H789"))," ",(INDIRECT("H789")))</f>
        <v xml:space="preserve"> </v>
      </c>
      <c r="BI789" s="50" t="str">
        <f ca="1">IF(ISBLANK(INDIRECT("I789"))," ",(INDIRECT("I789")))</f>
        <v xml:space="preserve"> </v>
      </c>
      <c r="BJ789" s="50" t="str">
        <f ca="1">IF(ISBLANK(INDIRECT("J789"))," ",(INDIRECT("J789")))</f>
        <v xml:space="preserve"> </v>
      </c>
      <c r="BK789" s="50" t="str">
        <f ca="1">IF(ISBLANK(INDIRECT("K789"))," ",(INDIRECT("K789")))</f>
        <v xml:space="preserve"> </v>
      </c>
      <c r="BL789" s="50" t="str">
        <f ca="1">IF(ISBLANK(INDIRECT("L789"))," ",(INDIRECT("L789")))</f>
        <v xml:space="preserve"> </v>
      </c>
      <c r="BM789" s="50" t="str">
        <f ca="1">IF(ISBLANK(INDIRECT("M789"))," ",(INDIRECT("M789")))</f>
        <v xml:space="preserve"> </v>
      </c>
      <c r="BN789" s="50" t="str">
        <f ca="1">IF(ISBLANK(INDIRECT("N789"))," ",(INDIRECT("N789")))</f>
        <v xml:space="preserve"> </v>
      </c>
      <c r="BO789" s="40" t="str">
        <f t="shared" ca="1" si="26"/>
        <v xml:space="preserve"> </v>
      </c>
      <c r="BP789" s="50" t="str">
        <f ca="1">IF(ISBLANK(INDIRECT("O789"))," ",(INDIRECT("O789")))</f>
        <v xml:space="preserve"> </v>
      </c>
      <c r="BQ789" s="50" t="str">
        <f ca="1">IF(ISBLANK(INDIRECT("P789"))," ",(INDIRECT("P789")))</f>
        <v xml:space="preserve"> </v>
      </c>
      <c r="BR789" s="50">
        <f ca="1">IF(ISBLANK(INDIRECT("Q789"))," ",(INDIRECT("Q789")))</f>
        <v>0</v>
      </c>
      <c r="BS789" s="50" t="str">
        <f ca="1">IF(ISBLANK(INDIRECT("R789"))," ",(INDIRECT("R789")))</f>
        <v xml:space="preserve"> </v>
      </c>
      <c r="BT789" s="50" t="str">
        <f ca="1">IF(ISBLANK(INDIRECT("S789"))," ",(INDIRECT("S789")))</f>
        <v xml:space="preserve"> </v>
      </c>
      <c r="BU789" s="40"/>
    </row>
    <row r="790" spans="1:73" x14ac:dyDescent="0.25">
      <c r="A790" s="379">
        <v>785</v>
      </c>
      <c r="B790" s="226"/>
      <c r="C790" s="227"/>
      <c r="D790" s="226"/>
      <c r="E790" s="227"/>
      <c r="F790" s="226"/>
      <c r="G790" s="226"/>
      <c r="H790" s="226"/>
      <c r="I790" s="226"/>
      <c r="J790" s="226"/>
      <c r="K790" s="226"/>
      <c r="L790" s="226"/>
      <c r="M790" s="226"/>
      <c r="N790" s="226"/>
      <c r="O790" s="235"/>
      <c r="P790" s="235"/>
      <c r="Q790" s="150">
        <f t="shared" si="27"/>
        <v>0</v>
      </c>
      <c r="R790" s="147"/>
      <c r="S790" s="226"/>
      <c r="BA790" s="50">
        <f ca="1">IF(ISBLANK(INDIRECT("A790"))," ",(INDIRECT("A790")))</f>
        <v>785</v>
      </c>
      <c r="BB790" s="50" t="str">
        <f ca="1">IF(ISBLANK(INDIRECT("B790"))," ",(INDIRECT("B790")))</f>
        <v xml:space="preserve"> </v>
      </c>
      <c r="BC790" s="50" t="str">
        <f ca="1">IF(ISBLANK(INDIRECT("C790"))," ",(INDIRECT("C790")))</f>
        <v xml:space="preserve"> </v>
      </c>
      <c r="BD790" s="50" t="str">
        <f ca="1">IF(ISBLANK(INDIRECT("D790"))," ",(INDIRECT("D790")))</f>
        <v xml:space="preserve"> </v>
      </c>
      <c r="BE790" s="50" t="str">
        <f ca="1">IF(ISBLANK(INDIRECT("E790"))," ",(INDIRECT("E790")))</f>
        <v xml:space="preserve"> </v>
      </c>
      <c r="BF790" s="50" t="str">
        <f ca="1">IF(ISBLANK(INDIRECT("F790"))," ",(INDIRECT("F790")))</f>
        <v xml:space="preserve"> </v>
      </c>
      <c r="BG790" s="50" t="str">
        <f ca="1">IF(ISBLANK(INDIRECT("G790"))," ",(INDIRECT("G790")))</f>
        <v xml:space="preserve"> </v>
      </c>
      <c r="BH790" s="50" t="str">
        <f ca="1">IF(ISBLANK(INDIRECT("H790"))," ",(INDIRECT("H790")))</f>
        <v xml:space="preserve"> </v>
      </c>
      <c r="BI790" s="50" t="str">
        <f ca="1">IF(ISBLANK(INDIRECT("I790"))," ",(INDIRECT("I790")))</f>
        <v xml:space="preserve"> </v>
      </c>
      <c r="BJ790" s="50" t="str">
        <f ca="1">IF(ISBLANK(INDIRECT("J790"))," ",(INDIRECT("J790")))</f>
        <v xml:space="preserve"> </v>
      </c>
      <c r="BK790" s="50" t="str">
        <f ca="1">IF(ISBLANK(INDIRECT("K790"))," ",(INDIRECT("K790")))</f>
        <v xml:space="preserve"> </v>
      </c>
      <c r="BL790" s="50" t="str">
        <f ca="1">IF(ISBLANK(INDIRECT("L790"))," ",(INDIRECT("L790")))</f>
        <v xml:space="preserve"> </v>
      </c>
      <c r="BM790" s="50" t="str">
        <f ca="1">IF(ISBLANK(INDIRECT("M790"))," ",(INDIRECT("M790")))</f>
        <v xml:space="preserve"> </v>
      </c>
      <c r="BN790" s="50" t="str">
        <f ca="1">IF(ISBLANK(INDIRECT("N790"))," ",(INDIRECT("N790")))</f>
        <v xml:space="preserve"> </v>
      </c>
      <c r="BO790" s="40" t="str">
        <f t="shared" ca="1" si="26"/>
        <v xml:space="preserve"> </v>
      </c>
      <c r="BP790" s="50" t="str">
        <f ca="1">IF(ISBLANK(INDIRECT("O790"))," ",(INDIRECT("O790")))</f>
        <v xml:space="preserve"> </v>
      </c>
      <c r="BQ790" s="50" t="str">
        <f ca="1">IF(ISBLANK(INDIRECT("P790"))," ",(INDIRECT("P790")))</f>
        <v xml:space="preserve"> </v>
      </c>
      <c r="BR790" s="50">
        <f ca="1">IF(ISBLANK(INDIRECT("Q790"))," ",(INDIRECT("Q790")))</f>
        <v>0</v>
      </c>
      <c r="BS790" s="50" t="str">
        <f ca="1">IF(ISBLANK(INDIRECT("R790"))," ",(INDIRECT("R790")))</f>
        <v xml:space="preserve"> </v>
      </c>
      <c r="BT790" s="50" t="str">
        <f ca="1">IF(ISBLANK(INDIRECT("S790"))," ",(INDIRECT("S790")))</f>
        <v xml:space="preserve"> </v>
      </c>
      <c r="BU790" s="40"/>
    </row>
    <row r="791" spans="1:73" x14ac:dyDescent="0.25">
      <c r="A791" s="379">
        <v>786</v>
      </c>
      <c r="B791" s="226"/>
      <c r="C791" s="227"/>
      <c r="D791" s="226"/>
      <c r="E791" s="227"/>
      <c r="F791" s="226"/>
      <c r="G791" s="226"/>
      <c r="H791" s="226"/>
      <c r="I791" s="226"/>
      <c r="J791" s="226"/>
      <c r="K791" s="226"/>
      <c r="L791" s="226"/>
      <c r="M791" s="226"/>
      <c r="N791" s="226"/>
      <c r="O791" s="235"/>
      <c r="P791" s="235"/>
      <c r="Q791" s="150">
        <f t="shared" si="27"/>
        <v>0</v>
      </c>
      <c r="R791" s="147"/>
      <c r="S791" s="226"/>
      <c r="BA791" s="50">
        <f ca="1">IF(ISBLANK(INDIRECT("A791"))," ",(INDIRECT("A791")))</f>
        <v>786</v>
      </c>
      <c r="BB791" s="50" t="str">
        <f ca="1">IF(ISBLANK(INDIRECT("B791"))," ",(INDIRECT("B791")))</f>
        <v xml:space="preserve"> </v>
      </c>
      <c r="BC791" s="50" t="str">
        <f ca="1">IF(ISBLANK(INDIRECT("C791"))," ",(INDIRECT("C791")))</f>
        <v xml:space="preserve"> </v>
      </c>
      <c r="BD791" s="50" t="str">
        <f ca="1">IF(ISBLANK(INDIRECT("D791"))," ",(INDIRECT("D791")))</f>
        <v xml:space="preserve"> </v>
      </c>
      <c r="BE791" s="50" t="str">
        <f ca="1">IF(ISBLANK(INDIRECT("E791"))," ",(INDIRECT("E791")))</f>
        <v xml:space="preserve"> </v>
      </c>
      <c r="BF791" s="50" t="str">
        <f ca="1">IF(ISBLANK(INDIRECT("F791"))," ",(INDIRECT("F791")))</f>
        <v xml:space="preserve"> </v>
      </c>
      <c r="BG791" s="50" t="str">
        <f ca="1">IF(ISBLANK(INDIRECT("G791"))," ",(INDIRECT("G791")))</f>
        <v xml:space="preserve"> </v>
      </c>
      <c r="BH791" s="50" t="str">
        <f ca="1">IF(ISBLANK(INDIRECT("H791"))," ",(INDIRECT("H791")))</f>
        <v xml:space="preserve"> </v>
      </c>
      <c r="BI791" s="50" t="str">
        <f ca="1">IF(ISBLANK(INDIRECT("I791"))," ",(INDIRECT("I791")))</f>
        <v xml:space="preserve"> </v>
      </c>
      <c r="BJ791" s="50" t="str">
        <f ca="1">IF(ISBLANK(INDIRECT("J791"))," ",(INDIRECT("J791")))</f>
        <v xml:space="preserve"> </v>
      </c>
      <c r="BK791" s="50" t="str">
        <f ca="1">IF(ISBLANK(INDIRECT("K791"))," ",(INDIRECT("K791")))</f>
        <v xml:space="preserve"> </v>
      </c>
      <c r="BL791" s="50" t="str">
        <f ca="1">IF(ISBLANK(INDIRECT("L791"))," ",(INDIRECT("L791")))</f>
        <v xml:space="preserve"> </v>
      </c>
      <c r="BM791" s="50" t="str">
        <f ca="1">IF(ISBLANK(INDIRECT("M791"))," ",(INDIRECT("M791")))</f>
        <v xml:space="preserve"> </v>
      </c>
      <c r="BN791" s="50" t="str">
        <f ca="1">IF(ISBLANK(INDIRECT("N791"))," ",(INDIRECT("N791")))</f>
        <v xml:space="preserve"> </v>
      </c>
      <c r="BO791" s="40" t="str">
        <f t="shared" ca="1" si="26"/>
        <v xml:space="preserve"> </v>
      </c>
      <c r="BP791" s="50" t="str">
        <f ca="1">IF(ISBLANK(INDIRECT("O791"))," ",(INDIRECT("O791")))</f>
        <v xml:space="preserve"> </v>
      </c>
      <c r="BQ791" s="50" t="str">
        <f ca="1">IF(ISBLANK(INDIRECT("P791"))," ",(INDIRECT("P791")))</f>
        <v xml:space="preserve"> </v>
      </c>
      <c r="BR791" s="50">
        <f ca="1">IF(ISBLANK(INDIRECT("Q791"))," ",(INDIRECT("Q791")))</f>
        <v>0</v>
      </c>
      <c r="BS791" s="50" t="str">
        <f ca="1">IF(ISBLANK(INDIRECT("R791"))," ",(INDIRECT("R791")))</f>
        <v xml:space="preserve"> </v>
      </c>
      <c r="BT791" s="50" t="str">
        <f ca="1">IF(ISBLANK(INDIRECT("S791"))," ",(INDIRECT("S791")))</f>
        <v xml:space="preserve"> </v>
      </c>
      <c r="BU791" s="40"/>
    </row>
    <row r="792" spans="1:73" x14ac:dyDescent="0.25">
      <c r="A792" s="379">
        <v>787</v>
      </c>
      <c r="B792" s="226"/>
      <c r="C792" s="227"/>
      <c r="D792" s="226"/>
      <c r="E792" s="227"/>
      <c r="F792" s="226"/>
      <c r="G792" s="226"/>
      <c r="H792" s="226"/>
      <c r="I792" s="226"/>
      <c r="J792" s="226"/>
      <c r="K792" s="226"/>
      <c r="L792" s="226"/>
      <c r="M792" s="226"/>
      <c r="N792" s="226"/>
      <c r="O792" s="235"/>
      <c r="P792" s="235"/>
      <c r="Q792" s="150">
        <f t="shared" si="27"/>
        <v>0</v>
      </c>
      <c r="R792" s="147"/>
      <c r="S792" s="226"/>
      <c r="BA792" s="50">
        <f ca="1">IF(ISBLANK(INDIRECT("A792"))," ",(INDIRECT("A792")))</f>
        <v>787</v>
      </c>
      <c r="BB792" s="50" t="str">
        <f ca="1">IF(ISBLANK(INDIRECT("B792"))," ",(INDIRECT("B792")))</f>
        <v xml:space="preserve"> </v>
      </c>
      <c r="BC792" s="50" t="str">
        <f ca="1">IF(ISBLANK(INDIRECT("C792"))," ",(INDIRECT("C792")))</f>
        <v xml:space="preserve"> </v>
      </c>
      <c r="BD792" s="50" t="str">
        <f ca="1">IF(ISBLANK(INDIRECT("D792"))," ",(INDIRECT("D792")))</f>
        <v xml:space="preserve"> </v>
      </c>
      <c r="BE792" s="50" t="str">
        <f ca="1">IF(ISBLANK(INDIRECT("E792"))," ",(INDIRECT("E792")))</f>
        <v xml:space="preserve"> </v>
      </c>
      <c r="BF792" s="50" t="str">
        <f ca="1">IF(ISBLANK(INDIRECT("F792"))," ",(INDIRECT("F792")))</f>
        <v xml:space="preserve"> </v>
      </c>
      <c r="BG792" s="50" t="str">
        <f ca="1">IF(ISBLANK(INDIRECT("G792"))," ",(INDIRECT("G792")))</f>
        <v xml:space="preserve"> </v>
      </c>
      <c r="BH792" s="50" t="str">
        <f ca="1">IF(ISBLANK(INDIRECT("H792"))," ",(INDIRECT("H792")))</f>
        <v xml:space="preserve"> </v>
      </c>
      <c r="BI792" s="50" t="str">
        <f ca="1">IF(ISBLANK(INDIRECT("I792"))," ",(INDIRECT("I792")))</f>
        <v xml:space="preserve"> </v>
      </c>
      <c r="BJ792" s="50" t="str">
        <f ca="1">IF(ISBLANK(INDIRECT("J792"))," ",(INDIRECT("J792")))</f>
        <v xml:space="preserve"> </v>
      </c>
      <c r="BK792" s="50" t="str">
        <f ca="1">IF(ISBLANK(INDIRECT("K792"))," ",(INDIRECT("K792")))</f>
        <v xml:space="preserve"> </v>
      </c>
      <c r="BL792" s="50" t="str">
        <f ca="1">IF(ISBLANK(INDIRECT("L792"))," ",(INDIRECT("L792")))</f>
        <v xml:space="preserve"> </v>
      </c>
      <c r="BM792" s="50" t="str">
        <f ca="1">IF(ISBLANK(INDIRECT("M792"))," ",(INDIRECT("M792")))</f>
        <v xml:space="preserve"> </v>
      </c>
      <c r="BN792" s="50" t="str">
        <f ca="1">IF(ISBLANK(INDIRECT("N792"))," ",(INDIRECT("N792")))</f>
        <v xml:space="preserve"> </v>
      </c>
      <c r="BO792" s="40" t="str">
        <f t="shared" ca="1" si="26"/>
        <v xml:space="preserve"> </v>
      </c>
      <c r="BP792" s="50" t="str">
        <f ca="1">IF(ISBLANK(INDIRECT("O792"))," ",(INDIRECT("O792")))</f>
        <v xml:space="preserve"> </v>
      </c>
      <c r="BQ792" s="50" t="str">
        <f ca="1">IF(ISBLANK(INDIRECT("P792"))," ",(INDIRECT("P792")))</f>
        <v xml:space="preserve"> </v>
      </c>
      <c r="BR792" s="50">
        <f ca="1">IF(ISBLANK(INDIRECT("Q792"))," ",(INDIRECT("Q792")))</f>
        <v>0</v>
      </c>
      <c r="BS792" s="50" t="str">
        <f ca="1">IF(ISBLANK(INDIRECT("R792"))," ",(INDIRECT("R792")))</f>
        <v xml:space="preserve"> </v>
      </c>
      <c r="BT792" s="50" t="str">
        <f ca="1">IF(ISBLANK(INDIRECT("S792"))," ",(INDIRECT("S792")))</f>
        <v xml:space="preserve"> </v>
      </c>
      <c r="BU792" s="40"/>
    </row>
    <row r="793" spans="1:73" x14ac:dyDescent="0.25">
      <c r="A793" s="379">
        <v>788</v>
      </c>
      <c r="B793" s="226"/>
      <c r="C793" s="227"/>
      <c r="D793" s="226"/>
      <c r="E793" s="227"/>
      <c r="F793" s="226"/>
      <c r="G793" s="226"/>
      <c r="H793" s="226"/>
      <c r="I793" s="226"/>
      <c r="J793" s="226"/>
      <c r="K793" s="226"/>
      <c r="L793" s="226"/>
      <c r="M793" s="226"/>
      <c r="N793" s="226"/>
      <c r="O793" s="235"/>
      <c r="P793" s="235"/>
      <c r="Q793" s="150">
        <f t="shared" si="27"/>
        <v>0</v>
      </c>
      <c r="R793" s="147"/>
      <c r="S793" s="226"/>
      <c r="BA793" s="50">
        <f ca="1">IF(ISBLANK(INDIRECT("A793"))," ",(INDIRECT("A793")))</f>
        <v>788</v>
      </c>
      <c r="BB793" s="50" t="str">
        <f ca="1">IF(ISBLANK(INDIRECT("B793"))," ",(INDIRECT("B793")))</f>
        <v xml:space="preserve"> </v>
      </c>
      <c r="BC793" s="50" t="str">
        <f ca="1">IF(ISBLANK(INDIRECT("C793"))," ",(INDIRECT("C793")))</f>
        <v xml:space="preserve"> </v>
      </c>
      <c r="BD793" s="50" t="str">
        <f ca="1">IF(ISBLANK(INDIRECT("D793"))," ",(INDIRECT("D793")))</f>
        <v xml:space="preserve"> </v>
      </c>
      <c r="BE793" s="50" t="str">
        <f ca="1">IF(ISBLANK(INDIRECT("E793"))," ",(INDIRECT("E793")))</f>
        <v xml:space="preserve"> </v>
      </c>
      <c r="BF793" s="50" t="str">
        <f ca="1">IF(ISBLANK(INDIRECT("F793"))," ",(INDIRECT("F793")))</f>
        <v xml:space="preserve"> </v>
      </c>
      <c r="BG793" s="50" t="str">
        <f ca="1">IF(ISBLANK(INDIRECT("G793"))," ",(INDIRECT("G793")))</f>
        <v xml:space="preserve"> </v>
      </c>
      <c r="BH793" s="50" t="str">
        <f ca="1">IF(ISBLANK(INDIRECT("H793"))," ",(INDIRECT("H793")))</f>
        <v xml:space="preserve"> </v>
      </c>
      <c r="BI793" s="50" t="str">
        <f ca="1">IF(ISBLANK(INDIRECT("I793"))," ",(INDIRECT("I793")))</f>
        <v xml:space="preserve"> </v>
      </c>
      <c r="BJ793" s="50" t="str">
        <f ca="1">IF(ISBLANK(INDIRECT("J793"))," ",(INDIRECT("J793")))</f>
        <v xml:space="preserve"> </v>
      </c>
      <c r="BK793" s="50" t="str">
        <f ca="1">IF(ISBLANK(INDIRECT("K793"))," ",(INDIRECT("K793")))</f>
        <v xml:space="preserve"> </v>
      </c>
      <c r="BL793" s="50" t="str">
        <f ca="1">IF(ISBLANK(INDIRECT("L793"))," ",(INDIRECT("L793")))</f>
        <v xml:space="preserve"> </v>
      </c>
      <c r="BM793" s="50" t="str">
        <f ca="1">IF(ISBLANK(INDIRECT("M793"))," ",(INDIRECT("M793")))</f>
        <v xml:space="preserve"> </v>
      </c>
      <c r="BN793" s="50" t="str">
        <f ca="1">IF(ISBLANK(INDIRECT("N793"))," ",(INDIRECT("N793")))</f>
        <v xml:space="preserve"> </v>
      </c>
      <c r="BO793" s="40" t="str">
        <f t="shared" ca="1" si="26"/>
        <v xml:space="preserve"> </v>
      </c>
      <c r="BP793" s="50" t="str">
        <f ca="1">IF(ISBLANK(INDIRECT("O793"))," ",(INDIRECT("O793")))</f>
        <v xml:space="preserve"> </v>
      </c>
      <c r="BQ793" s="50" t="str">
        <f ca="1">IF(ISBLANK(INDIRECT("P793"))," ",(INDIRECT("P793")))</f>
        <v xml:space="preserve"> </v>
      </c>
      <c r="BR793" s="50">
        <f ca="1">IF(ISBLANK(INDIRECT("Q793"))," ",(INDIRECT("Q793")))</f>
        <v>0</v>
      </c>
      <c r="BS793" s="50" t="str">
        <f ca="1">IF(ISBLANK(INDIRECT("R793"))," ",(INDIRECT("R793")))</f>
        <v xml:space="preserve"> </v>
      </c>
      <c r="BT793" s="50" t="str">
        <f ca="1">IF(ISBLANK(INDIRECT("S793"))," ",(INDIRECT("S793")))</f>
        <v xml:space="preserve"> </v>
      </c>
      <c r="BU793" s="40"/>
    </row>
    <row r="794" spans="1:73" x14ac:dyDescent="0.25">
      <c r="A794" s="379">
        <v>789</v>
      </c>
      <c r="B794" s="226"/>
      <c r="C794" s="227"/>
      <c r="D794" s="226"/>
      <c r="E794" s="227"/>
      <c r="F794" s="226"/>
      <c r="G794" s="226"/>
      <c r="H794" s="226"/>
      <c r="I794" s="226"/>
      <c r="J794" s="226"/>
      <c r="K794" s="226"/>
      <c r="L794" s="226"/>
      <c r="M794" s="226"/>
      <c r="N794" s="226"/>
      <c r="O794" s="235"/>
      <c r="P794" s="235"/>
      <c r="Q794" s="150">
        <f t="shared" si="27"/>
        <v>0</v>
      </c>
      <c r="R794" s="147"/>
      <c r="S794" s="226"/>
      <c r="BA794" s="50">
        <f ca="1">IF(ISBLANK(INDIRECT("A794"))," ",(INDIRECT("A794")))</f>
        <v>789</v>
      </c>
      <c r="BB794" s="50" t="str">
        <f ca="1">IF(ISBLANK(INDIRECT("B794"))," ",(INDIRECT("B794")))</f>
        <v xml:space="preserve"> </v>
      </c>
      <c r="BC794" s="50" t="str">
        <f ca="1">IF(ISBLANK(INDIRECT("C794"))," ",(INDIRECT("C794")))</f>
        <v xml:space="preserve"> </v>
      </c>
      <c r="BD794" s="50" t="str">
        <f ca="1">IF(ISBLANK(INDIRECT("D794"))," ",(INDIRECT("D794")))</f>
        <v xml:space="preserve"> </v>
      </c>
      <c r="BE794" s="50" t="str">
        <f ca="1">IF(ISBLANK(INDIRECT("E794"))," ",(INDIRECT("E794")))</f>
        <v xml:space="preserve"> </v>
      </c>
      <c r="BF794" s="50" t="str">
        <f ca="1">IF(ISBLANK(INDIRECT("F794"))," ",(INDIRECT("F794")))</f>
        <v xml:space="preserve"> </v>
      </c>
      <c r="BG794" s="50" t="str">
        <f ca="1">IF(ISBLANK(INDIRECT("G794"))," ",(INDIRECT("G794")))</f>
        <v xml:space="preserve"> </v>
      </c>
      <c r="BH794" s="50" t="str">
        <f ca="1">IF(ISBLANK(INDIRECT("H794"))," ",(INDIRECT("H794")))</f>
        <v xml:space="preserve"> </v>
      </c>
      <c r="BI794" s="50" t="str">
        <f ca="1">IF(ISBLANK(INDIRECT("I794"))," ",(INDIRECT("I794")))</f>
        <v xml:space="preserve"> </v>
      </c>
      <c r="BJ794" s="50" t="str">
        <f ca="1">IF(ISBLANK(INDIRECT("J794"))," ",(INDIRECT("J794")))</f>
        <v xml:space="preserve"> </v>
      </c>
      <c r="BK794" s="50" t="str">
        <f ca="1">IF(ISBLANK(INDIRECT("K794"))," ",(INDIRECT("K794")))</f>
        <v xml:space="preserve"> </v>
      </c>
      <c r="BL794" s="50" t="str">
        <f ca="1">IF(ISBLANK(INDIRECT("L794"))," ",(INDIRECT("L794")))</f>
        <v xml:space="preserve"> </v>
      </c>
      <c r="BM794" s="50" t="str">
        <f ca="1">IF(ISBLANK(INDIRECT("M794"))," ",(INDIRECT("M794")))</f>
        <v xml:space="preserve"> </v>
      </c>
      <c r="BN794" s="50" t="str">
        <f ca="1">IF(ISBLANK(INDIRECT("N794"))," ",(INDIRECT("N794")))</f>
        <v xml:space="preserve"> </v>
      </c>
      <c r="BO794" s="40" t="str">
        <f t="shared" ca="1" si="26"/>
        <v xml:space="preserve"> </v>
      </c>
      <c r="BP794" s="50" t="str">
        <f ca="1">IF(ISBLANK(INDIRECT("O794"))," ",(INDIRECT("O794")))</f>
        <v xml:space="preserve"> </v>
      </c>
      <c r="BQ794" s="50" t="str">
        <f ca="1">IF(ISBLANK(INDIRECT("P794"))," ",(INDIRECT("P794")))</f>
        <v xml:space="preserve"> </v>
      </c>
      <c r="BR794" s="50">
        <f ca="1">IF(ISBLANK(INDIRECT("Q794"))," ",(INDIRECT("Q794")))</f>
        <v>0</v>
      </c>
      <c r="BS794" s="50" t="str">
        <f ca="1">IF(ISBLANK(INDIRECT("R794"))," ",(INDIRECT("R794")))</f>
        <v xml:space="preserve"> </v>
      </c>
      <c r="BT794" s="50" t="str">
        <f ca="1">IF(ISBLANK(INDIRECT("S794"))," ",(INDIRECT("S794")))</f>
        <v xml:space="preserve"> </v>
      </c>
      <c r="BU794" s="40"/>
    </row>
    <row r="795" spans="1:73" x14ac:dyDescent="0.25">
      <c r="A795" s="379">
        <v>790</v>
      </c>
      <c r="B795" s="226"/>
      <c r="C795" s="227"/>
      <c r="D795" s="226"/>
      <c r="E795" s="227"/>
      <c r="F795" s="226"/>
      <c r="G795" s="226"/>
      <c r="H795" s="226"/>
      <c r="I795" s="226"/>
      <c r="J795" s="226"/>
      <c r="K795" s="226"/>
      <c r="L795" s="226"/>
      <c r="M795" s="226"/>
      <c r="N795" s="226"/>
      <c r="O795" s="235"/>
      <c r="P795" s="235"/>
      <c r="Q795" s="150">
        <f t="shared" si="27"/>
        <v>0</v>
      </c>
      <c r="R795" s="147"/>
      <c r="S795" s="226"/>
      <c r="BA795" s="50">
        <f ca="1">IF(ISBLANK(INDIRECT("A795"))," ",(INDIRECT("A795")))</f>
        <v>790</v>
      </c>
      <c r="BB795" s="50" t="str">
        <f ca="1">IF(ISBLANK(INDIRECT("B795"))," ",(INDIRECT("B795")))</f>
        <v xml:space="preserve"> </v>
      </c>
      <c r="BC795" s="50" t="str">
        <f ca="1">IF(ISBLANK(INDIRECT("C795"))," ",(INDIRECT("C795")))</f>
        <v xml:space="preserve"> </v>
      </c>
      <c r="BD795" s="50" t="str">
        <f ca="1">IF(ISBLANK(INDIRECT("D795"))," ",(INDIRECT("D795")))</f>
        <v xml:space="preserve"> </v>
      </c>
      <c r="BE795" s="50" t="str">
        <f ca="1">IF(ISBLANK(INDIRECT("E795"))," ",(INDIRECT("E795")))</f>
        <v xml:space="preserve"> </v>
      </c>
      <c r="BF795" s="50" t="str">
        <f ca="1">IF(ISBLANK(INDIRECT("F795"))," ",(INDIRECT("F795")))</f>
        <v xml:space="preserve"> </v>
      </c>
      <c r="BG795" s="50" t="str">
        <f ca="1">IF(ISBLANK(INDIRECT("G795"))," ",(INDIRECT("G795")))</f>
        <v xml:space="preserve"> </v>
      </c>
      <c r="BH795" s="50" t="str">
        <f ca="1">IF(ISBLANK(INDIRECT("H795"))," ",(INDIRECT("H795")))</f>
        <v xml:space="preserve"> </v>
      </c>
      <c r="BI795" s="50" t="str">
        <f ca="1">IF(ISBLANK(INDIRECT("I795"))," ",(INDIRECT("I795")))</f>
        <v xml:space="preserve"> </v>
      </c>
      <c r="BJ795" s="50" t="str">
        <f ca="1">IF(ISBLANK(INDIRECT("J795"))," ",(INDIRECT("J795")))</f>
        <v xml:space="preserve"> </v>
      </c>
      <c r="BK795" s="50" t="str">
        <f ca="1">IF(ISBLANK(INDIRECT("K795"))," ",(INDIRECT("K795")))</f>
        <v xml:space="preserve"> </v>
      </c>
      <c r="BL795" s="50" t="str">
        <f ca="1">IF(ISBLANK(INDIRECT("L795"))," ",(INDIRECT("L795")))</f>
        <v xml:space="preserve"> </v>
      </c>
      <c r="BM795" s="50" t="str">
        <f ca="1">IF(ISBLANK(INDIRECT("M795"))," ",(INDIRECT("M795")))</f>
        <v xml:space="preserve"> </v>
      </c>
      <c r="BN795" s="50" t="str">
        <f ca="1">IF(ISBLANK(INDIRECT("N795"))," ",(INDIRECT("N795")))</f>
        <v xml:space="preserve"> </v>
      </c>
      <c r="BO795" s="40" t="str">
        <f t="shared" ca="1" si="26"/>
        <v xml:space="preserve"> </v>
      </c>
      <c r="BP795" s="50" t="str">
        <f ca="1">IF(ISBLANK(INDIRECT("O795"))," ",(INDIRECT("O795")))</f>
        <v xml:space="preserve"> </v>
      </c>
      <c r="BQ795" s="50" t="str">
        <f ca="1">IF(ISBLANK(INDIRECT("P795"))," ",(INDIRECT("P795")))</f>
        <v xml:space="preserve"> </v>
      </c>
      <c r="BR795" s="50">
        <f ca="1">IF(ISBLANK(INDIRECT("Q795"))," ",(INDIRECT("Q795")))</f>
        <v>0</v>
      </c>
      <c r="BS795" s="50" t="str">
        <f ca="1">IF(ISBLANK(INDIRECT("R795"))," ",(INDIRECT("R795")))</f>
        <v xml:space="preserve"> </v>
      </c>
      <c r="BT795" s="50" t="str">
        <f ca="1">IF(ISBLANK(INDIRECT("S795"))," ",(INDIRECT("S795")))</f>
        <v xml:space="preserve"> </v>
      </c>
      <c r="BU795" s="40"/>
    </row>
    <row r="796" spans="1:73" x14ac:dyDescent="0.25">
      <c r="A796" s="379">
        <v>791</v>
      </c>
      <c r="B796" s="226"/>
      <c r="C796" s="227"/>
      <c r="D796" s="226"/>
      <c r="E796" s="227"/>
      <c r="F796" s="226"/>
      <c r="G796" s="226"/>
      <c r="H796" s="226"/>
      <c r="I796" s="226"/>
      <c r="J796" s="226"/>
      <c r="K796" s="226"/>
      <c r="L796" s="226"/>
      <c r="M796" s="226"/>
      <c r="N796" s="226"/>
      <c r="O796" s="235"/>
      <c r="P796" s="235"/>
      <c r="Q796" s="150">
        <f t="shared" si="27"/>
        <v>0</v>
      </c>
      <c r="R796" s="147"/>
      <c r="S796" s="226"/>
      <c r="BA796" s="50">
        <f ca="1">IF(ISBLANK(INDIRECT("A796"))," ",(INDIRECT("A796")))</f>
        <v>791</v>
      </c>
      <c r="BB796" s="50" t="str">
        <f ca="1">IF(ISBLANK(INDIRECT("B796"))," ",(INDIRECT("B796")))</f>
        <v xml:space="preserve"> </v>
      </c>
      <c r="BC796" s="50" t="str">
        <f ca="1">IF(ISBLANK(INDIRECT("C796"))," ",(INDIRECT("C796")))</f>
        <v xml:space="preserve"> </v>
      </c>
      <c r="BD796" s="50" t="str">
        <f ca="1">IF(ISBLANK(INDIRECT("D796"))," ",(INDIRECT("D796")))</f>
        <v xml:space="preserve"> </v>
      </c>
      <c r="BE796" s="50" t="str">
        <f ca="1">IF(ISBLANK(INDIRECT("E796"))," ",(INDIRECT("E796")))</f>
        <v xml:space="preserve"> </v>
      </c>
      <c r="BF796" s="50" t="str">
        <f ca="1">IF(ISBLANK(INDIRECT("F796"))," ",(INDIRECT("F796")))</f>
        <v xml:space="preserve"> </v>
      </c>
      <c r="BG796" s="50" t="str">
        <f ca="1">IF(ISBLANK(INDIRECT("G796"))," ",(INDIRECT("G796")))</f>
        <v xml:space="preserve"> </v>
      </c>
      <c r="BH796" s="50" t="str">
        <f ca="1">IF(ISBLANK(INDIRECT("H796"))," ",(INDIRECT("H796")))</f>
        <v xml:space="preserve"> </v>
      </c>
      <c r="BI796" s="50" t="str">
        <f ca="1">IF(ISBLANK(INDIRECT("I796"))," ",(INDIRECT("I796")))</f>
        <v xml:space="preserve"> </v>
      </c>
      <c r="BJ796" s="50" t="str">
        <f ca="1">IF(ISBLANK(INDIRECT("J796"))," ",(INDIRECT("J796")))</f>
        <v xml:space="preserve"> </v>
      </c>
      <c r="BK796" s="50" t="str">
        <f ca="1">IF(ISBLANK(INDIRECT("K796"))," ",(INDIRECT("K796")))</f>
        <v xml:space="preserve"> </v>
      </c>
      <c r="BL796" s="50" t="str">
        <f ca="1">IF(ISBLANK(INDIRECT("L796"))," ",(INDIRECT("L796")))</f>
        <v xml:space="preserve"> </v>
      </c>
      <c r="BM796" s="50" t="str">
        <f ca="1">IF(ISBLANK(INDIRECT("M796"))," ",(INDIRECT("M796")))</f>
        <v xml:space="preserve"> </v>
      </c>
      <c r="BN796" s="50" t="str">
        <f ca="1">IF(ISBLANK(INDIRECT("N796"))," ",(INDIRECT("N796")))</f>
        <v xml:space="preserve"> </v>
      </c>
      <c r="BO796" s="40" t="str">
        <f t="shared" ca="1" si="26"/>
        <v xml:space="preserve"> </v>
      </c>
      <c r="BP796" s="50" t="str">
        <f ca="1">IF(ISBLANK(INDIRECT("O796"))," ",(INDIRECT("O796")))</f>
        <v xml:space="preserve"> </v>
      </c>
      <c r="BQ796" s="50" t="str">
        <f ca="1">IF(ISBLANK(INDIRECT("P796"))," ",(INDIRECT("P796")))</f>
        <v xml:space="preserve"> </v>
      </c>
      <c r="BR796" s="50">
        <f ca="1">IF(ISBLANK(INDIRECT("Q796"))," ",(INDIRECT("Q796")))</f>
        <v>0</v>
      </c>
      <c r="BS796" s="50" t="str">
        <f ca="1">IF(ISBLANK(INDIRECT("R796"))," ",(INDIRECT("R796")))</f>
        <v xml:space="preserve"> </v>
      </c>
      <c r="BT796" s="50" t="str">
        <f ca="1">IF(ISBLANK(INDIRECT("S796"))," ",(INDIRECT("S796")))</f>
        <v xml:space="preserve"> </v>
      </c>
      <c r="BU796" s="40"/>
    </row>
    <row r="797" spans="1:73" x14ac:dyDescent="0.25">
      <c r="A797" s="379">
        <v>792</v>
      </c>
      <c r="B797" s="226"/>
      <c r="C797" s="227"/>
      <c r="D797" s="226"/>
      <c r="E797" s="227"/>
      <c r="F797" s="226"/>
      <c r="G797" s="226"/>
      <c r="H797" s="226"/>
      <c r="I797" s="226"/>
      <c r="J797" s="226"/>
      <c r="K797" s="226"/>
      <c r="L797" s="226"/>
      <c r="M797" s="226"/>
      <c r="N797" s="226"/>
      <c r="O797" s="235"/>
      <c r="P797" s="235"/>
      <c r="Q797" s="150">
        <f t="shared" si="27"/>
        <v>0</v>
      </c>
      <c r="R797" s="147"/>
      <c r="S797" s="226"/>
      <c r="BA797" s="50">
        <f ca="1">IF(ISBLANK(INDIRECT("A797"))," ",(INDIRECT("A797")))</f>
        <v>792</v>
      </c>
      <c r="BB797" s="50" t="str">
        <f ca="1">IF(ISBLANK(INDIRECT("B797"))," ",(INDIRECT("B797")))</f>
        <v xml:space="preserve"> </v>
      </c>
      <c r="BC797" s="50" t="str">
        <f ca="1">IF(ISBLANK(INDIRECT("C797"))," ",(INDIRECT("C797")))</f>
        <v xml:space="preserve"> </v>
      </c>
      <c r="BD797" s="50" t="str">
        <f ca="1">IF(ISBLANK(INDIRECT("D797"))," ",(INDIRECT("D797")))</f>
        <v xml:space="preserve"> </v>
      </c>
      <c r="BE797" s="50" t="str">
        <f ca="1">IF(ISBLANK(INDIRECT("E797"))," ",(INDIRECT("E797")))</f>
        <v xml:space="preserve"> </v>
      </c>
      <c r="BF797" s="50" t="str">
        <f ca="1">IF(ISBLANK(INDIRECT("F797"))," ",(INDIRECT("F797")))</f>
        <v xml:space="preserve"> </v>
      </c>
      <c r="BG797" s="50" t="str">
        <f ca="1">IF(ISBLANK(INDIRECT("G797"))," ",(INDIRECT("G797")))</f>
        <v xml:space="preserve"> </v>
      </c>
      <c r="BH797" s="50" t="str">
        <f ca="1">IF(ISBLANK(INDIRECT("H797"))," ",(INDIRECT("H797")))</f>
        <v xml:space="preserve"> </v>
      </c>
      <c r="BI797" s="50" t="str">
        <f ca="1">IF(ISBLANK(INDIRECT("I797"))," ",(INDIRECT("I797")))</f>
        <v xml:space="preserve"> </v>
      </c>
      <c r="BJ797" s="50" t="str">
        <f ca="1">IF(ISBLANK(INDIRECT("J797"))," ",(INDIRECT("J797")))</f>
        <v xml:space="preserve"> </v>
      </c>
      <c r="BK797" s="50" t="str">
        <f ca="1">IF(ISBLANK(INDIRECT("K797"))," ",(INDIRECT("K797")))</f>
        <v xml:space="preserve"> </v>
      </c>
      <c r="BL797" s="50" t="str">
        <f ca="1">IF(ISBLANK(INDIRECT("L797"))," ",(INDIRECT("L797")))</f>
        <v xml:space="preserve"> </v>
      </c>
      <c r="BM797" s="50" t="str">
        <f ca="1">IF(ISBLANK(INDIRECT("M797"))," ",(INDIRECT("M797")))</f>
        <v xml:space="preserve"> </v>
      </c>
      <c r="BN797" s="50" t="str">
        <f ca="1">IF(ISBLANK(INDIRECT("N797"))," ",(INDIRECT("N797")))</f>
        <v xml:space="preserve"> </v>
      </c>
      <c r="BO797" s="40" t="str">
        <f t="shared" ca="1" si="26"/>
        <v xml:space="preserve"> </v>
      </c>
      <c r="BP797" s="50" t="str">
        <f ca="1">IF(ISBLANK(INDIRECT("O797"))," ",(INDIRECT("O797")))</f>
        <v xml:space="preserve"> </v>
      </c>
      <c r="BQ797" s="50" t="str">
        <f ca="1">IF(ISBLANK(INDIRECT("P797"))," ",(INDIRECT("P797")))</f>
        <v xml:space="preserve"> </v>
      </c>
      <c r="BR797" s="50">
        <f ca="1">IF(ISBLANK(INDIRECT("Q797"))," ",(INDIRECT("Q797")))</f>
        <v>0</v>
      </c>
      <c r="BS797" s="50" t="str">
        <f ca="1">IF(ISBLANK(INDIRECT("R797"))," ",(INDIRECT("R797")))</f>
        <v xml:space="preserve"> </v>
      </c>
      <c r="BT797" s="50" t="str">
        <f ca="1">IF(ISBLANK(INDIRECT("S797"))," ",(INDIRECT("S797")))</f>
        <v xml:space="preserve"> </v>
      </c>
      <c r="BU797" s="40"/>
    </row>
    <row r="798" spans="1:73" x14ac:dyDescent="0.25">
      <c r="A798" s="379">
        <v>793</v>
      </c>
      <c r="B798" s="226"/>
      <c r="C798" s="227"/>
      <c r="D798" s="226"/>
      <c r="E798" s="227"/>
      <c r="F798" s="226"/>
      <c r="G798" s="226"/>
      <c r="H798" s="226"/>
      <c r="I798" s="226"/>
      <c r="J798" s="226"/>
      <c r="K798" s="226"/>
      <c r="L798" s="226"/>
      <c r="M798" s="226"/>
      <c r="N798" s="226"/>
      <c r="O798" s="235"/>
      <c r="P798" s="235"/>
      <c r="Q798" s="150">
        <f t="shared" si="27"/>
        <v>0</v>
      </c>
      <c r="R798" s="147"/>
      <c r="S798" s="226"/>
      <c r="BA798" s="50">
        <f ca="1">IF(ISBLANK(INDIRECT("A798"))," ",(INDIRECT("A798")))</f>
        <v>793</v>
      </c>
      <c r="BB798" s="50" t="str">
        <f ca="1">IF(ISBLANK(INDIRECT("B798"))," ",(INDIRECT("B798")))</f>
        <v xml:space="preserve"> </v>
      </c>
      <c r="BC798" s="50" t="str">
        <f ca="1">IF(ISBLANK(INDIRECT("C798"))," ",(INDIRECT("C798")))</f>
        <v xml:space="preserve"> </v>
      </c>
      <c r="BD798" s="50" t="str">
        <f ca="1">IF(ISBLANK(INDIRECT("D798"))," ",(INDIRECT("D798")))</f>
        <v xml:space="preserve"> </v>
      </c>
      <c r="BE798" s="50" t="str">
        <f ca="1">IF(ISBLANK(INDIRECT("E798"))," ",(INDIRECT("E798")))</f>
        <v xml:space="preserve"> </v>
      </c>
      <c r="BF798" s="50" t="str">
        <f ca="1">IF(ISBLANK(INDIRECT("F798"))," ",(INDIRECT("F798")))</f>
        <v xml:space="preserve"> </v>
      </c>
      <c r="BG798" s="50" t="str">
        <f ca="1">IF(ISBLANK(INDIRECT("G798"))," ",(INDIRECT("G798")))</f>
        <v xml:space="preserve"> </v>
      </c>
      <c r="BH798" s="50" t="str">
        <f ca="1">IF(ISBLANK(INDIRECT("H798"))," ",(INDIRECT("H798")))</f>
        <v xml:space="preserve"> </v>
      </c>
      <c r="BI798" s="50" t="str">
        <f ca="1">IF(ISBLANK(INDIRECT("I798"))," ",(INDIRECT("I798")))</f>
        <v xml:space="preserve"> </v>
      </c>
      <c r="BJ798" s="50" t="str">
        <f ca="1">IF(ISBLANK(INDIRECT("J798"))," ",(INDIRECT("J798")))</f>
        <v xml:space="preserve"> </v>
      </c>
      <c r="BK798" s="50" t="str">
        <f ca="1">IF(ISBLANK(INDIRECT("K798"))," ",(INDIRECT("K798")))</f>
        <v xml:space="preserve"> </v>
      </c>
      <c r="BL798" s="50" t="str">
        <f ca="1">IF(ISBLANK(INDIRECT("L798"))," ",(INDIRECT("L798")))</f>
        <v xml:space="preserve"> </v>
      </c>
      <c r="BM798" s="50" t="str">
        <f ca="1">IF(ISBLANK(INDIRECT("M798"))," ",(INDIRECT("M798")))</f>
        <v xml:space="preserve"> </v>
      </c>
      <c r="BN798" s="50" t="str">
        <f ca="1">IF(ISBLANK(INDIRECT("N798"))," ",(INDIRECT("N798")))</f>
        <v xml:space="preserve"> </v>
      </c>
      <c r="BO798" s="40" t="str">
        <f t="shared" ca="1" si="26"/>
        <v xml:space="preserve"> </v>
      </c>
      <c r="BP798" s="50" t="str">
        <f ca="1">IF(ISBLANK(INDIRECT("O798"))," ",(INDIRECT("O798")))</f>
        <v xml:space="preserve"> </v>
      </c>
      <c r="BQ798" s="50" t="str">
        <f ca="1">IF(ISBLANK(INDIRECT("P798"))," ",(INDIRECT("P798")))</f>
        <v xml:space="preserve"> </v>
      </c>
      <c r="BR798" s="50">
        <f ca="1">IF(ISBLANK(INDIRECT("Q798"))," ",(INDIRECT("Q798")))</f>
        <v>0</v>
      </c>
      <c r="BS798" s="50" t="str">
        <f ca="1">IF(ISBLANK(INDIRECT("R798"))," ",(INDIRECT("R798")))</f>
        <v xml:space="preserve"> </v>
      </c>
      <c r="BT798" s="50" t="str">
        <f ca="1">IF(ISBLANK(INDIRECT("S798"))," ",(INDIRECT("S798")))</f>
        <v xml:space="preserve"> </v>
      </c>
      <c r="BU798" s="40"/>
    </row>
    <row r="799" spans="1:73" x14ac:dyDescent="0.25">
      <c r="A799" s="379">
        <v>794</v>
      </c>
      <c r="B799" s="226"/>
      <c r="C799" s="227"/>
      <c r="D799" s="226"/>
      <c r="E799" s="227"/>
      <c r="F799" s="226"/>
      <c r="G799" s="226"/>
      <c r="H799" s="226"/>
      <c r="I799" s="226"/>
      <c r="J799" s="226"/>
      <c r="K799" s="226"/>
      <c r="L799" s="226"/>
      <c r="M799" s="226"/>
      <c r="N799" s="226"/>
      <c r="O799" s="235"/>
      <c r="P799" s="235"/>
      <c r="Q799" s="150">
        <f t="shared" si="27"/>
        <v>0</v>
      </c>
      <c r="R799" s="147"/>
      <c r="S799" s="226"/>
      <c r="BA799" s="50">
        <f ca="1">IF(ISBLANK(INDIRECT("A799"))," ",(INDIRECT("A799")))</f>
        <v>794</v>
      </c>
      <c r="BB799" s="50" t="str">
        <f ca="1">IF(ISBLANK(INDIRECT("B799"))," ",(INDIRECT("B799")))</f>
        <v xml:space="preserve"> </v>
      </c>
      <c r="BC799" s="50" t="str">
        <f ca="1">IF(ISBLANK(INDIRECT("C799"))," ",(INDIRECT("C799")))</f>
        <v xml:space="preserve"> </v>
      </c>
      <c r="BD799" s="50" t="str">
        <f ca="1">IF(ISBLANK(INDIRECT("D799"))," ",(INDIRECT("D799")))</f>
        <v xml:space="preserve"> </v>
      </c>
      <c r="BE799" s="50" t="str">
        <f ca="1">IF(ISBLANK(INDIRECT("E799"))," ",(INDIRECT("E799")))</f>
        <v xml:space="preserve"> </v>
      </c>
      <c r="BF799" s="50" t="str">
        <f ca="1">IF(ISBLANK(INDIRECT("F799"))," ",(INDIRECT("F799")))</f>
        <v xml:space="preserve"> </v>
      </c>
      <c r="BG799" s="50" t="str">
        <f ca="1">IF(ISBLANK(INDIRECT("G799"))," ",(INDIRECT("G799")))</f>
        <v xml:space="preserve"> </v>
      </c>
      <c r="BH799" s="50" t="str">
        <f ca="1">IF(ISBLANK(INDIRECT("H799"))," ",(INDIRECT("H799")))</f>
        <v xml:space="preserve"> </v>
      </c>
      <c r="BI799" s="50" t="str">
        <f ca="1">IF(ISBLANK(INDIRECT("I799"))," ",(INDIRECT("I799")))</f>
        <v xml:space="preserve"> </v>
      </c>
      <c r="BJ799" s="50" t="str">
        <f ca="1">IF(ISBLANK(INDIRECT("J799"))," ",(INDIRECT("J799")))</f>
        <v xml:space="preserve"> </v>
      </c>
      <c r="BK799" s="50" t="str">
        <f ca="1">IF(ISBLANK(INDIRECT("K799"))," ",(INDIRECT("K799")))</f>
        <v xml:space="preserve"> </v>
      </c>
      <c r="BL799" s="50" t="str">
        <f ca="1">IF(ISBLANK(INDIRECT("L799"))," ",(INDIRECT("L799")))</f>
        <v xml:space="preserve"> </v>
      </c>
      <c r="BM799" s="50" t="str">
        <f ca="1">IF(ISBLANK(INDIRECT("M799"))," ",(INDIRECT("M799")))</f>
        <v xml:space="preserve"> </v>
      </c>
      <c r="BN799" s="50" t="str">
        <f ca="1">IF(ISBLANK(INDIRECT("N799"))," ",(INDIRECT("N799")))</f>
        <v xml:space="preserve"> </v>
      </c>
      <c r="BO799" s="40" t="str">
        <f t="shared" ca="1" si="26"/>
        <v xml:space="preserve"> </v>
      </c>
      <c r="BP799" s="50" t="str">
        <f ca="1">IF(ISBLANK(INDIRECT("O799"))," ",(INDIRECT("O799")))</f>
        <v xml:space="preserve"> </v>
      </c>
      <c r="BQ799" s="50" t="str">
        <f ca="1">IF(ISBLANK(INDIRECT("P799"))," ",(INDIRECT("P799")))</f>
        <v xml:space="preserve"> </v>
      </c>
      <c r="BR799" s="50">
        <f ca="1">IF(ISBLANK(INDIRECT("Q799"))," ",(INDIRECT("Q799")))</f>
        <v>0</v>
      </c>
      <c r="BS799" s="50" t="str">
        <f ca="1">IF(ISBLANK(INDIRECT("R799"))," ",(INDIRECT("R799")))</f>
        <v xml:space="preserve"> </v>
      </c>
      <c r="BT799" s="50" t="str">
        <f ca="1">IF(ISBLANK(INDIRECT("S799"))," ",(INDIRECT("S799")))</f>
        <v xml:space="preserve"> </v>
      </c>
      <c r="BU799" s="40"/>
    </row>
    <row r="800" spans="1:73" x14ac:dyDescent="0.25">
      <c r="A800" s="379">
        <v>795</v>
      </c>
      <c r="B800" s="226"/>
      <c r="C800" s="227"/>
      <c r="D800" s="226"/>
      <c r="E800" s="227"/>
      <c r="F800" s="226"/>
      <c r="G800" s="226"/>
      <c r="H800" s="226"/>
      <c r="I800" s="226"/>
      <c r="J800" s="226"/>
      <c r="K800" s="226"/>
      <c r="L800" s="226"/>
      <c r="M800" s="226"/>
      <c r="N800" s="226"/>
      <c r="O800" s="235"/>
      <c r="P800" s="235"/>
      <c r="Q800" s="150">
        <f t="shared" si="27"/>
        <v>0</v>
      </c>
      <c r="R800" s="147"/>
      <c r="S800" s="226"/>
      <c r="BA800" s="50">
        <f ca="1">IF(ISBLANK(INDIRECT("A800"))," ",(INDIRECT("A800")))</f>
        <v>795</v>
      </c>
      <c r="BB800" s="50" t="str">
        <f ca="1">IF(ISBLANK(INDIRECT("B800"))," ",(INDIRECT("B800")))</f>
        <v xml:space="preserve"> </v>
      </c>
      <c r="BC800" s="50" t="str">
        <f ca="1">IF(ISBLANK(INDIRECT("C800"))," ",(INDIRECT("C800")))</f>
        <v xml:space="preserve"> </v>
      </c>
      <c r="BD800" s="50" t="str">
        <f ca="1">IF(ISBLANK(INDIRECT("D800"))," ",(INDIRECT("D800")))</f>
        <v xml:space="preserve"> </v>
      </c>
      <c r="BE800" s="50" t="str">
        <f ca="1">IF(ISBLANK(INDIRECT("E800"))," ",(INDIRECT("E800")))</f>
        <v xml:space="preserve"> </v>
      </c>
      <c r="BF800" s="50" t="str">
        <f ca="1">IF(ISBLANK(INDIRECT("F800"))," ",(INDIRECT("F800")))</f>
        <v xml:space="preserve"> </v>
      </c>
      <c r="BG800" s="50" t="str">
        <f ca="1">IF(ISBLANK(INDIRECT("G800"))," ",(INDIRECT("G800")))</f>
        <v xml:space="preserve"> </v>
      </c>
      <c r="BH800" s="50" t="str">
        <f ca="1">IF(ISBLANK(INDIRECT("H800"))," ",(INDIRECT("H800")))</f>
        <v xml:space="preserve"> </v>
      </c>
      <c r="BI800" s="50" t="str">
        <f ca="1">IF(ISBLANK(INDIRECT("I800"))," ",(INDIRECT("I800")))</f>
        <v xml:space="preserve"> </v>
      </c>
      <c r="BJ800" s="50" t="str">
        <f ca="1">IF(ISBLANK(INDIRECT("J800"))," ",(INDIRECT("J800")))</f>
        <v xml:space="preserve"> </v>
      </c>
      <c r="BK800" s="50" t="str">
        <f ca="1">IF(ISBLANK(INDIRECT("K800"))," ",(INDIRECT("K800")))</f>
        <v xml:space="preserve"> </v>
      </c>
      <c r="BL800" s="50" t="str">
        <f ca="1">IF(ISBLANK(INDIRECT("L800"))," ",(INDIRECT("L800")))</f>
        <v xml:space="preserve"> </v>
      </c>
      <c r="BM800" s="50" t="str">
        <f ca="1">IF(ISBLANK(INDIRECT("M800"))," ",(INDIRECT("M800")))</f>
        <v xml:space="preserve"> </v>
      </c>
      <c r="BN800" s="50" t="str">
        <f ca="1">IF(ISBLANK(INDIRECT("N800"))," ",(INDIRECT("N800")))</f>
        <v xml:space="preserve"> </v>
      </c>
      <c r="BO800" s="40" t="str">
        <f t="shared" ca="1" si="26"/>
        <v xml:space="preserve"> </v>
      </c>
      <c r="BP800" s="50" t="str">
        <f ca="1">IF(ISBLANK(INDIRECT("O800"))," ",(INDIRECT("O800")))</f>
        <v xml:space="preserve"> </v>
      </c>
      <c r="BQ800" s="50" t="str">
        <f ca="1">IF(ISBLANK(INDIRECT("P800"))," ",(INDIRECT("P800")))</f>
        <v xml:space="preserve"> </v>
      </c>
      <c r="BR800" s="50">
        <f ca="1">IF(ISBLANK(INDIRECT("Q800"))," ",(INDIRECT("Q800")))</f>
        <v>0</v>
      </c>
      <c r="BS800" s="50" t="str">
        <f ca="1">IF(ISBLANK(INDIRECT("R800"))," ",(INDIRECT("R800")))</f>
        <v xml:space="preserve"> </v>
      </c>
      <c r="BT800" s="50" t="str">
        <f ca="1">IF(ISBLANK(INDIRECT("S800"))," ",(INDIRECT("S800")))</f>
        <v xml:space="preserve"> </v>
      </c>
      <c r="BU800" s="40"/>
    </row>
    <row r="801" spans="1:73" x14ac:dyDescent="0.25">
      <c r="A801" s="379">
        <v>796</v>
      </c>
      <c r="B801" s="226"/>
      <c r="C801" s="227"/>
      <c r="D801" s="226"/>
      <c r="E801" s="227"/>
      <c r="F801" s="226"/>
      <c r="G801" s="226"/>
      <c r="H801" s="226"/>
      <c r="I801" s="226"/>
      <c r="J801" s="226"/>
      <c r="K801" s="226"/>
      <c r="L801" s="226"/>
      <c r="M801" s="226"/>
      <c r="N801" s="226"/>
      <c r="O801" s="235"/>
      <c r="P801" s="235"/>
      <c r="Q801" s="150">
        <f t="shared" si="27"/>
        <v>0</v>
      </c>
      <c r="R801" s="147"/>
      <c r="S801" s="226"/>
      <c r="BA801" s="50">
        <f ca="1">IF(ISBLANK(INDIRECT("A801"))," ",(INDIRECT("A801")))</f>
        <v>796</v>
      </c>
      <c r="BB801" s="50" t="str">
        <f ca="1">IF(ISBLANK(INDIRECT("B801"))," ",(INDIRECT("B801")))</f>
        <v xml:space="preserve"> </v>
      </c>
      <c r="BC801" s="50" t="str">
        <f ca="1">IF(ISBLANK(INDIRECT("C801"))," ",(INDIRECT("C801")))</f>
        <v xml:space="preserve"> </v>
      </c>
      <c r="BD801" s="50" t="str">
        <f ca="1">IF(ISBLANK(INDIRECT("D801"))," ",(INDIRECT("D801")))</f>
        <v xml:space="preserve"> </v>
      </c>
      <c r="BE801" s="50" t="str">
        <f ca="1">IF(ISBLANK(INDIRECT("E801"))," ",(INDIRECT("E801")))</f>
        <v xml:space="preserve"> </v>
      </c>
      <c r="BF801" s="50" t="str">
        <f ca="1">IF(ISBLANK(INDIRECT("F801"))," ",(INDIRECT("F801")))</f>
        <v xml:space="preserve"> </v>
      </c>
      <c r="BG801" s="50" t="str">
        <f ca="1">IF(ISBLANK(INDIRECT("G801"))," ",(INDIRECT("G801")))</f>
        <v xml:space="preserve"> </v>
      </c>
      <c r="BH801" s="50" t="str">
        <f ca="1">IF(ISBLANK(INDIRECT("H801"))," ",(INDIRECT("H801")))</f>
        <v xml:space="preserve"> </v>
      </c>
      <c r="BI801" s="50" t="str">
        <f ca="1">IF(ISBLANK(INDIRECT("I801"))," ",(INDIRECT("I801")))</f>
        <v xml:space="preserve"> </v>
      </c>
      <c r="BJ801" s="50" t="str">
        <f ca="1">IF(ISBLANK(INDIRECT("J801"))," ",(INDIRECT("J801")))</f>
        <v xml:space="preserve"> </v>
      </c>
      <c r="BK801" s="50" t="str">
        <f ca="1">IF(ISBLANK(INDIRECT("K801"))," ",(INDIRECT("K801")))</f>
        <v xml:space="preserve"> </v>
      </c>
      <c r="BL801" s="50" t="str">
        <f ca="1">IF(ISBLANK(INDIRECT("L801"))," ",(INDIRECT("L801")))</f>
        <v xml:space="preserve"> </v>
      </c>
      <c r="BM801" s="50" t="str">
        <f ca="1">IF(ISBLANK(INDIRECT("M801"))," ",(INDIRECT("M801")))</f>
        <v xml:space="preserve"> </v>
      </c>
      <c r="BN801" s="50" t="str">
        <f ca="1">IF(ISBLANK(INDIRECT("N801"))," ",(INDIRECT("N801")))</f>
        <v xml:space="preserve"> </v>
      </c>
      <c r="BO801" s="40" t="str">
        <f t="shared" ca="1" si="26"/>
        <v xml:space="preserve"> </v>
      </c>
      <c r="BP801" s="50" t="str">
        <f ca="1">IF(ISBLANK(INDIRECT("O801"))," ",(INDIRECT("O801")))</f>
        <v xml:space="preserve"> </v>
      </c>
      <c r="BQ801" s="50" t="str">
        <f ca="1">IF(ISBLANK(INDIRECT("P801"))," ",(INDIRECT("P801")))</f>
        <v xml:space="preserve"> </v>
      </c>
      <c r="BR801" s="50">
        <f ca="1">IF(ISBLANK(INDIRECT("Q801"))," ",(INDIRECT("Q801")))</f>
        <v>0</v>
      </c>
      <c r="BS801" s="50" t="str">
        <f ca="1">IF(ISBLANK(INDIRECT("R801"))," ",(INDIRECT("R801")))</f>
        <v xml:space="preserve"> </v>
      </c>
      <c r="BT801" s="50" t="str">
        <f ca="1">IF(ISBLANK(INDIRECT("S801"))," ",(INDIRECT("S801")))</f>
        <v xml:space="preserve"> </v>
      </c>
      <c r="BU801" s="40"/>
    </row>
    <row r="802" spans="1:73" x14ac:dyDescent="0.25">
      <c r="A802" s="379">
        <v>797</v>
      </c>
      <c r="B802" s="226"/>
      <c r="C802" s="227"/>
      <c r="D802" s="226"/>
      <c r="E802" s="227"/>
      <c r="F802" s="226"/>
      <c r="G802" s="226"/>
      <c r="H802" s="226"/>
      <c r="I802" s="226"/>
      <c r="J802" s="226"/>
      <c r="K802" s="226"/>
      <c r="L802" s="226"/>
      <c r="M802" s="226"/>
      <c r="N802" s="226"/>
      <c r="O802" s="235"/>
      <c r="P802" s="235"/>
      <c r="Q802" s="150">
        <f t="shared" si="27"/>
        <v>0</v>
      </c>
      <c r="R802" s="147"/>
      <c r="S802" s="226"/>
      <c r="BA802" s="50">
        <f ca="1">IF(ISBLANK(INDIRECT("A802"))," ",(INDIRECT("A802")))</f>
        <v>797</v>
      </c>
      <c r="BB802" s="50" t="str">
        <f ca="1">IF(ISBLANK(INDIRECT("B802"))," ",(INDIRECT("B802")))</f>
        <v xml:space="preserve"> </v>
      </c>
      <c r="BC802" s="50" t="str">
        <f ca="1">IF(ISBLANK(INDIRECT("C802"))," ",(INDIRECT("C802")))</f>
        <v xml:space="preserve"> </v>
      </c>
      <c r="BD802" s="50" t="str">
        <f ca="1">IF(ISBLANK(INDIRECT("D802"))," ",(INDIRECT("D802")))</f>
        <v xml:space="preserve"> </v>
      </c>
      <c r="BE802" s="50" t="str">
        <f ca="1">IF(ISBLANK(INDIRECT("E802"))," ",(INDIRECT("E802")))</f>
        <v xml:space="preserve"> </v>
      </c>
      <c r="BF802" s="50" t="str">
        <f ca="1">IF(ISBLANK(INDIRECT("F802"))," ",(INDIRECT("F802")))</f>
        <v xml:space="preserve"> </v>
      </c>
      <c r="BG802" s="50" t="str">
        <f ca="1">IF(ISBLANK(INDIRECT("G802"))," ",(INDIRECT("G802")))</f>
        <v xml:space="preserve"> </v>
      </c>
      <c r="BH802" s="50" t="str">
        <f ca="1">IF(ISBLANK(INDIRECT("H802"))," ",(INDIRECT("H802")))</f>
        <v xml:space="preserve"> </v>
      </c>
      <c r="BI802" s="50" t="str">
        <f ca="1">IF(ISBLANK(INDIRECT("I802"))," ",(INDIRECT("I802")))</f>
        <v xml:space="preserve"> </v>
      </c>
      <c r="BJ802" s="50" t="str">
        <f ca="1">IF(ISBLANK(INDIRECT("J802"))," ",(INDIRECT("J802")))</f>
        <v xml:space="preserve"> </v>
      </c>
      <c r="BK802" s="50" t="str">
        <f ca="1">IF(ISBLANK(INDIRECT("K802"))," ",(INDIRECT("K802")))</f>
        <v xml:space="preserve"> </v>
      </c>
      <c r="BL802" s="50" t="str">
        <f ca="1">IF(ISBLANK(INDIRECT("L802"))," ",(INDIRECT("L802")))</f>
        <v xml:space="preserve"> </v>
      </c>
      <c r="BM802" s="50" t="str">
        <f ca="1">IF(ISBLANK(INDIRECT("M802"))," ",(INDIRECT("M802")))</f>
        <v xml:space="preserve"> </v>
      </c>
      <c r="BN802" s="50" t="str">
        <f ca="1">IF(ISBLANK(INDIRECT("N802"))," ",(INDIRECT("N802")))</f>
        <v xml:space="preserve"> </v>
      </c>
      <c r="BO802" s="40" t="str">
        <f t="shared" ca="1" si="26"/>
        <v xml:space="preserve"> </v>
      </c>
      <c r="BP802" s="50" t="str">
        <f ca="1">IF(ISBLANK(INDIRECT("O802"))," ",(INDIRECT("O802")))</f>
        <v xml:space="preserve"> </v>
      </c>
      <c r="BQ802" s="50" t="str">
        <f ca="1">IF(ISBLANK(INDIRECT("P802"))," ",(INDIRECT("P802")))</f>
        <v xml:space="preserve"> </v>
      </c>
      <c r="BR802" s="50">
        <f ca="1">IF(ISBLANK(INDIRECT("Q802"))," ",(INDIRECT("Q802")))</f>
        <v>0</v>
      </c>
      <c r="BS802" s="50" t="str">
        <f ca="1">IF(ISBLANK(INDIRECT("R802"))," ",(INDIRECT("R802")))</f>
        <v xml:space="preserve"> </v>
      </c>
      <c r="BT802" s="50" t="str">
        <f ca="1">IF(ISBLANK(INDIRECT("S802"))," ",(INDIRECT("S802")))</f>
        <v xml:space="preserve"> </v>
      </c>
      <c r="BU802" s="40"/>
    </row>
    <row r="803" spans="1:73" x14ac:dyDescent="0.25">
      <c r="A803" s="379">
        <v>798</v>
      </c>
      <c r="B803" s="226"/>
      <c r="C803" s="227"/>
      <c r="D803" s="226"/>
      <c r="E803" s="227"/>
      <c r="F803" s="226"/>
      <c r="G803" s="226"/>
      <c r="H803" s="226"/>
      <c r="I803" s="226"/>
      <c r="J803" s="226"/>
      <c r="K803" s="226"/>
      <c r="L803" s="226"/>
      <c r="M803" s="226"/>
      <c r="N803" s="226"/>
      <c r="O803" s="235"/>
      <c r="P803" s="235"/>
      <c r="Q803" s="150">
        <f t="shared" si="27"/>
        <v>0</v>
      </c>
      <c r="R803" s="147"/>
      <c r="S803" s="226"/>
      <c r="BA803" s="50">
        <f ca="1">IF(ISBLANK(INDIRECT("A803"))," ",(INDIRECT("A803")))</f>
        <v>798</v>
      </c>
      <c r="BB803" s="50" t="str">
        <f ca="1">IF(ISBLANK(INDIRECT("B803"))," ",(INDIRECT("B803")))</f>
        <v xml:space="preserve"> </v>
      </c>
      <c r="BC803" s="50" t="str">
        <f ca="1">IF(ISBLANK(INDIRECT("C803"))," ",(INDIRECT("C803")))</f>
        <v xml:space="preserve"> </v>
      </c>
      <c r="BD803" s="50" t="str">
        <f ca="1">IF(ISBLANK(INDIRECT("D803"))," ",(INDIRECT("D803")))</f>
        <v xml:space="preserve"> </v>
      </c>
      <c r="BE803" s="50" t="str">
        <f ca="1">IF(ISBLANK(INDIRECT("E803"))," ",(INDIRECT("E803")))</f>
        <v xml:space="preserve"> </v>
      </c>
      <c r="BF803" s="50" t="str">
        <f ca="1">IF(ISBLANK(INDIRECT("F803"))," ",(INDIRECT("F803")))</f>
        <v xml:space="preserve"> </v>
      </c>
      <c r="BG803" s="50" t="str">
        <f ca="1">IF(ISBLANK(INDIRECT("G803"))," ",(INDIRECT("G803")))</f>
        <v xml:space="preserve"> </v>
      </c>
      <c r="BH803" s="50" t="str">
        <f ca="1">IF(ISBLANK(INDIRECT("H803"))," ",(INDIRECT("H803")))</f>
        <v xml:space="preserve"> </v>
      </c>
      <c r="BI803" s="50" t="str">
        <f ca="1">IF(ISBLANK(INDIRECT("I803"))," ",(INDIRECT("I803")))</f>
        <v xml:space="preserve"> </v>
      </c>
      <c r="BJ803" s="50" t="str">
        <f ca="1">IF(ISBLANK(INDIRECT("J803"))," ",(INDIRECT("J803")))</f>
        <v xml:space="preserve"> </v>
      </c>
      <c r="BK803" s="50" t="str">
        <f ca="1">IF(ISBLANK(INDIRECT("K803"))," ",(INDIRECT("K803")))</f>
        <v xml:space="preserve"> </v>
      </c>
      <c r="BL803" s="50" t="str">
        <f ca="1">IF(ISBLANK(INDIRECT("L803"))," ",(INDIRECT("L803")))</f>
        <v xml:space="preserve"> </v>
      </c>
      <c r="BM803" s="50" t="str">
        <f ca="1">IF(ISBLANK(INDIRECT("M803"))," ",(INDIRECT("M803")))</f>
        <v xml:space="preserve"> </v>
      </c>
      <c r="BN803" s="50" t="str">
        <f ca="1">IF(ISBLANK(INDIRECT("N803"))," ",(INDIRECT("N803")))</f>
        <v xml:space="preserve"> </v>
      </c>
      <c r="BO803" s="40" t="str">
        <f t="shared" ca="1" si="26"/>
        <v xml:space="preserve"> </v>
      </c>
      <c r="BP803" s="50" t="str">
        <f ca="1">IF(ISBLANK(INDIRECT("O803"))," ",(INDIRECT("O803")))</f>
        <v xml:space="preserve"> </v>
      </c>
      <c r="BQ803" s="50" t="str">
        <f ca="1">IF(ISBLANK(INDIRECT("P803"))," ",(INDIRECT("P803")))</f>
        <v xml:space="preserve"> </v>
      </c>
      <c r="BR803" s="50">
        <f ca="1">IF(ISBLANK(INDIRECT("Q803"))," ",(INDIRECT("Q803")))</f>
        <v>0</v>
      </c>
      <c r="BS803" s="50" t="str">
        <f ca="1">IF(ISBLANK(INDIRECT("R803"))," ",(INDIRECT("R803")))</f>
        <v xml:space="preserve"> </v>
      </c>
      <c r="BT803" s="50" t="str">
        <f ca="1">IF(ISBLANK(INDIRECT("S803"))," ",(INDIRECT("S803")))</f>
        <v xml:space="preserve"> </v>
      </c>
      <c r="BU803" s="40"/>
    </row>
    <row r="804" spans="1:73" x14ac:dyDescent="0.25">
      <c r="A804" s="379">
        <v>799</v>
      </c>
      <c r="B804" s="226"/>
      <c r="C804" s="227"/>
      <c r="D804" s="226"/>
      <c r="E804" s="227"/>
      <c r="F804" s="226"/>
      <c r="G804" s="226"/>
      <c r="H804" s="226"/>
      <c r="I804" s="226"/>
      <c r="J804" s="226"/>
      <c r="K804" s="226"/>
      <c r="L804" s="226"/>
      <c r="M804" s="226"/>
      <c r="N804" s="226"/>
      <c r="O804" s="235"/>
      <c r="P804" s="235"/>
      <c r="Q804" s="150">
        <f t="shared" si="27"/>
        <v>0</v>
      </c>
      <c r="R804" s="147"/>
      <c r="S804" s="226"/>
      <c r="BA804" s="50">
        <f ca="1">IF(ISBLANK(INDIRECT("A804"))," ",(INDIRECT("A804")))</f>
        <v>799</v>
      </c>
      <c r="BB804" s="50" t="str">
        <f ca="1">IF(ISBLANK(INDIRECT("B804"))," ",(INDIRECT("B804")))</f>
        <v xml:space="preserve"> </v>
      </c>
      <c r="BC804" s="50" t="str">
        <f ca="1">IF(ISBLANK(INDIRECT("C804"))," ",(INDIRECT("C804")))</f>
        <v xml:space="preserve"> </v>
      </c>
      <c r="BD804" s="50" t="str">
        <f ca="1">IF(ISBLANK(INDIRECT("D804"))," ",(INDIRECT("D804")))</f>
        <v xml:space="preserve"> </v>
      </c>
      <c r="BE804" s="50" t="str">
        <f ca="1">IF(ISBLANK(INDIRECT("E804"))," ",(INDIRECT("E804")))</f>
        <v xml:space="preserve"> </v>
      </c>
      <c r="BF804" s="50" t="str">
        <f ca="1">IF(ISBLANK(INDIRECT("F804"))," ",(INDIRECT("F804")))</f>
        <v xml:space="preserve"> </v>
      </c>
      <c r="BG804" s="50" t="str">
        <f ca="1">IF(ISBLANK(INDIRECT("G804"))," ",(INDIRECT("G804")))</f>
        <v xml:space="preserve"> </v>
      </c>
      <c r="BH804" s="50" t="str">
        <f ca="1">IF(ISBLANK(INDIRECT("H804"))," ",(INDIRECT("H804")))</f>
        <v xml:space="preserve"> </v>
      </c>
      <c r="BI804" s="50" t="str">
        <f ca="1">IF(ISBLANK(INDIRECT("I804"))," ",(INDIRECT("I804")))</f>
        <v xml:space="preserve"> </v>
      </c>
      <c r="BJ804" s="50" t="str">
        <f ca="1">IF(ISBLANK(INDIRECT("J804"))," ",(INDIRECT("J804")))</f>
        <v xml:space="preserve"> </v>
      </c>
      <c r="BK804" s="50" t="str">
        <f ca="1">IF(ISBLANK(INDIRECT("K804"))," ",(INDIRECT("K804")))</f>
        <v xml:space="preserve"> </v>
      </c>
      <c r="BL804" s="50" t="str">
        <f ca="1">IF(ISBLANK(INDIRECT("L804"))," ",(INDIRECT("L804")))</f>
        <v xml:space="preserve"> </v>
      </c>
      <c r="BM804" s="50" t="str">
        <f ca="1">IF(ISBLANK(INDIRECT("M804"))," ",(INDIRECT("M804")))</f>
        <v xml:space="preserve"> </v>
      </c>
      <c r="BN804" s="50" t="str">
        <f ca="1">IF(ISBLANK(INDIRECT("N804"))," ",(INDIRECT("N804")))</f>
        <v xml:space="preserve"> </v>
      </c>
      <c r="BO804" s="40" t="str">
        <f t="shared" ca="1" si="26"/>
        <v xml:space="preserve"> </v>
      </c>
      <c r="BP804" s="50" t="str">
        <f ca="1">IF(ISBLANK(INDIRECT("O804"))," ",(INDIRECT("O804")))</f>
        <v xml:space="preserve"> </v>
      </c>
      <c r="BQ804" s="50" t="str">
        <f ca="1">IF(ISBLANK(INDIRECT("P804"))," ",(INDIRECT("P804")))</f>
        <v xml:space="preserve"> </v>
      </c>
      <c r="BR804" s="50">
        <f ca="1">IF(ISBLANK(INDIRECT("Q804"))," ",(INDIRECT("Q804")))</f>
        <v>0</v>
      </c>
      <c r="BS804" s="50" t="str">
        <f ca="1">IF(ISBLANK(INDIRECT("R804"))," ",(INDIRECT("R804")))</f>
        <v xml:space="preserve"> </v>
      </c>
      <c r="BT804" s="50" t="str">
        <f ca="1">IF(ISBLANK(INDIRECT("S804"))," ",(INDIRECT("S804")))</f>
        <v xml:space="preserve"> </v>
      </c>
      <c r="BU804" s="40"/>
    </row>
    <row r="805" spans="1:73" x14ac:dyDescent="0.25">
      <c r="A805" s="379">
        <v>800</v>
      </c>
      <c r="B805" s="226"/>
      <c r="C805" s="227"/>
      <c r="D805" s="226"/>
      <c r="E805" s="227"/>
      <c r="F805" s="226"/>
      <c r="G805" s="226"/>
      <c r="H805" s="226"/>
      <c r="I805" s="226"/>
      <c r="J805" s="226"/>
      <c r="K805" s="226"/>
      <c r="L805" s="226"/>
      <c r="M805" s="226"/>
      <c r="N805" s="226"/>
      <c r="O805" s="235"/>
      <c r="P805" s="235"/>
      <c r="Q805" s="150">
        <f t="shared" si="27"/>
        <v>0</v>
      </c>
      <c r="R805" s="147"/>
      <c r="S805" s="226"/>
      <c r="BA805" s="50">
        <f ca="1">IF(ISBLANK(INDIRECT("A805"))," ",(INDIRECT("A805")))</f>
        <v>800</v>
      </c>
      <c r="BB805" s="50" t="str">
        <f ca="1">IF(ISBLANK(INDIRECT("B805"))," ",(INDIRECT("B805")))</f>
        <v xml:space="preserve"> </v>
      </c>
      <c r="BC805" s="50" t="str">
        <f ca="1">IF(ISBLANK(INDIRECT("C805"))," ",(INDIRECT("C805")))</f>
        <v xml:space="preserve"> </v>
      </c>
      <c r="BD805" s="50" t="str">
        <f ca="1">IF(ISBLANK(INDIRECT("D805"))," ",(INDIRECT("D805")))</f>
        <v xml:space="preserve"> </v>
      </c>
      <c r="BE805" s="50" t="str">
        <f ca="1">IF(ISBLANK(INDIRECT("E805"))," ",(INDIRECT("E805")))</f>
        <v xml:space="preserve"> </v>
      </c>
      <c r="BF805" s="50" t="str">
        <f ca="1">IF(ISBLANK(INDIRECT("F805"))," ",(INDIRECT("F805")))</f>
        <v xml:space="preserve"> </v>
      </c>
      <c r="BG805" s="50" t="str">
        <f ca="1">IF(ISBLANK(INDIRECT("G805"))," ",(INDIRECT("G805")))</f>
        <v xml:space="preserve"> </v>
      </c>
      <c r="BH805" s="50" t="str">
        <f ca="1">IF(ISBLANK(INDIRECT("H805"))," ",(INDIRECT("H805")))</f>
        <v xml:space="preserve"> </v>
      </c>
      <c r="BI805" s="50" t="str">
        <f ca="1">IF(ISBLANK(INDIRECT("I805"))," ",(INDIRECT("I805")))</f>
        <v xml:space="preserve"> </v>
      </c>
      <c r="BJ805" s="50" t="str">
        <f ca="1">IF(ISBLANK(INDIRECT("J805"))," ",(INDIRECT("J805")))</f>
        <v xml:space="preserve"> </v>
      </c>
      <c r="BK805" s="50" t="str">
        <f ca="1">IF(ISBLANK(INDIRECT("K805"))," ",(INDIRECT("K805")))</f>
        <v xml:space="preserve"> </v>
      </c>
      <c r="BL805" s="50" t="str">
        <f ca="1">IF(ISBLANK(INDIRECT("L805"))," ",(INDIRECT("L805")))</f>
        <v xml:space="preserve"> </v>
      </c>
      <c r="BM805" s="50" t="str">
        <f ca="1">IF(ISBLANK(INDIRECT("M805"))," ",(INDIRECT("M805")))</f>
        <v xml:space="preserve"> </v>
      </c>
      <c r="BN805" s="50" t="str">
        <f ca="1">IF(ISBLANK(INDIRECT("N805"))," ",(INDIRECT("N805")))</f>
        <v xml:space="preserve"> </v>
      </c>
      <c r="BO805" s="40" t="str">
        <f t="shared" ca="1" si="26"/>
        <v xml:space="preserve"> </v>
      </c>
      <c r="BP805" s="50" t="str">
        <f ca="1">IF(ISBLANK(INDIRECT("O805"))," ",(INDIRECT("O805")))</f>
        <v xml:space="preserve"> </v>
      </c>
      <c r="BQ805" s="50" t="str">
        <f ca="1">IF(ISBLANK(INDIRECT("P805"))," ",(INDIRECT("P805")))</f>
        <v xml:space="preserve"> </v>
      </c>
      <c r="BR805" s="50">
        <f ca="1">IF(ISBLANK(INDIRECT("Q805"))," ",(INDIRECT("Q805")))</f>
        <v>0</v>
      </c>
      <c r="BS805" s="50" t="str">
        <f ca="1">IF(ISBLANK(INDIRECT("R805"))," ",(INDIRECT("R805")))</f>
        <v xml:space="preserve"> </v>
      </c>
      <c r="BT805" s="50" t="str">
        <f ca="1">IF(ISBLANK(INDIRECT("S805"))," ",(INDIRECT("S805")))</f>
        <v xml:space="preserve"> </v>
      </c>
      <c r="BU805" s="40"/>
    </row>
    <row r="806" spans="1:73" x14ac:dyDescent="0.25">
      <c r="A806" s="379">
        <v>801</v>
      </c>
      <c r="B806" s="226"/>
      <c r="C806" s="227"/>
      <c r="D806" s="226"/>
      <c r="E806" s="227"/>
      <c r="F806" s="226"/>
      <c r="G806" s="226"/>
      <c r="H806" s="226"/>
      <c r="I806" s="226"/>
      <c r="J806" s="226"/>
      <c r="K806" s="226"/>
      <c r="L806" s="226"/>
      <c r="M806" s="226"/>
      <c r="N806" s="226"/>
      <c r="O806" s="235"/>
      <c r="P806" s="235"/>
      <c r="Q806" s="150">
        <f t="shared" si="27"/>
        <v>0</v>
      </c>
      <c r="R806" s="147"/>
      <c r="S806" s="226"/>
      <c r="BA806" s="50">
        <f ca="1">IF(ISBLANK(INDIRECT("A806"))," ",(INDIRECT("A806")))</f>
        <v>801</v>
      </c>
      <c r="BB806" s="50" t="str">
        <f ca="1">IF(ISBLANK(INDIRECT("B806"))," ",(INDIRECT("B806")))</f>
        <v xml:space="preserve"> </v>
      </c>
      <c r="BC806" s="50" t="str">
        <f ca="1">IF(ISBLANK(INDIRECT("C806"))," ",(INDIRECT("C806")))</f>
        <v xml:space="preserve"> </v>
      </c>
      <c r="BD806" s="50" t="str">
        <f ca="1">IF(ISBLANK(INDIRECT("D806"))," ",(INDIRECT("D806")))</f>
        <v xml:space="preserve"> </v>
      </c>
      <c r="BE806" s="50" t="str">
        <f ca="1">IF(ISBLANK(INDIRECT("E806"))," ",(INDIRECT("E806")))</f>
        <v xml:space="preserve"> </v>
      </c>
      <c r="BF806" s="50" t="str">
        <f ca="1">IF(ISBLANK(INDIRECT("F806"))," ",(INDIRECT("F806")))</f>
        <v xml:space="preserve"> </v>
      </c>
      <c r="BG806" s="50" t="str">
        <f ca="1">IF(ISBLANK(INDIRECT("G806"))," ",(INDIRECT("G806")))</f>
        <v xml:space="preserve"> </v>
      </c>
      <c r="BH806" s="50" t="str">
        <f ca="1">IF(ISBLANK(INDIRECT("H806"))," ",(INDIRECT("H806")))</f>
        <v xml:space="preserve"> </v>
      </c>
      <c r="BI806" s="50" t="str">
        <f ca="1">IF(ISBLANK(INDIRECT("I806"))," ",(INDIRECT("I806")))</f>
        <v xml:space="preserve"> </v>
      </c>
      <c r="BJ806" s="50" t="str">
        <f ca="1">IF(ISBLANK(INDIRECT("J806"))," ",(INDIRECT("J806")))</f>
        <v xml:space="preserve"> </v>
      </c>
      <c r="BK806" s="50" t="str">
        <f ca="1">IF(ISBLANK(INDIRECT("K806"))," ",(INDIRECT("K806")))</f>
        <v xml:space="preserve"> </v>
      </c>
      <c r="BL806" s="50" t="str">
        <f ca="1">IF(ISBLANK(INDIRECT("L806"))," ",(INDIRECT("L806")))</f>
        <v xml:space="preserve"> </v>
      </c>
      <c r="BM806" s="50" t="str">
        <f ca="1">IF(ISBLANK(INDIRECT("M806"))," ",(INDIRECT("M806")))</f>
        <v xml:space="preserve"> </v>
      </c>
      <c r="BN806" s="50" t="str">
        <f ca="1">IF(ISBLANK(INDIRECT("N806"))," ",(INDIRECT("N806")))</f>
        <v xml:space="preserve"> </v>
      </c>
      <c r="BO806" s="40" t="str">
        <f t="shared" ca="1" si="26"/>
        <v xml:space="preserve"> </v>
      </c>
      <c r="BP806" s="50" t="str">
        <f ca="1">IF(ISBLANK(INDIRECT("O806"))," ",(INDIRECT("O806")))</f>
        <v xml:space="preserve"> </v>
      </c>
      <c r="BQ806" s="50" t="str">
        <f ca="1">IF(ISBLANK(INDIRECT("P806"))," ",(INDIRECT("P806")))</f>
        <v xml:space="preserve"> </v>
      </c>
      <c r="BR806" s="50">
        <f ca="1">IF(ISBLANK(INDIRECT("Q806"))," ",(INDIRECT("Q806")))</f>
        <v>0</v>
      </c>
      <c r="BS806" s="50" t="str">
        <f ca="1">IF(ISBLANK(INDIRECT("R806"))," ",(INDIRECT("R806")))</f>
        <v xml:space="preserve"> </v>
      </c>
      <c r="BT806" s="50" t="str">
        <f ca="1">IF(ISBLANK(INDIRECT("S806"))," ",(INDIRECT("S806")))</f>
        <v xml:space="preserve"> </v>
      </c>
      <c r="BU806" s="40"/>
    </row>
    <row r="807" spans="1:73" x14ac:dyDescent="0.25">
      <c r="A807" s="379">
        <v>802</v>
      </c>
      <c r="B807" s="226"/>
      <c r="C807" s="227"/>
      <c r="D807" s="226"/>
      <c r="E807" s="227"/>
      <c r="F807" s="226"/>
      <c r="G807" s="226"/>
      <c r="H807" s="226"/>
      <c r="I807" s="226"/>
      <c r="J807" s="226"/>
      <c r="K807" s="226"/>
      <c r="L807" s="226"/>
      <c r="M807" s="226"/>
      <c r="N807" s="226"/>
      <c r="O807" s="235"/>
      <c r="P807" s="235"/>
      <c r="Q807" s="150">
        <f t="shared" si="27"/>
        <v>0</v>
      </c>
      <c r="R807" s="147"/>
      <c r="S807" s="226"/>
      <c r="BA807" s="50">
        <f ca="1">IF(ISBLANK(INDIRECT("A807"))," ",(INDIRECT("A807")))</f>
        <v>802</v>
      </c>
      <c r="BB807" s="50" t="str">
        <f ca="1">IF(ISBLANK(INDIRECT("B807"))," ",(INDIRECT("B807")))</f>
        <v xml:space="preserve"> </v>
      </c>
      <c r="BC807" s="50" t="str">
        <f ca="1">IF(ISBLANK(INDIRECT("C807"))," ",(INDIRECT("C807")))</f>
        <v xml:space="preserve"> </v>
      </c>
      <c r="BD807" s="50" t="str">
        <f ca="1">IF(ISBLANK(INDIRECT("D807"))," ",(INDIRECT("D807")))</f>
        <v xml:space="preserve"> </v>
      </c>
      <c r="BE807" s="50" t="str">
        <f ca="1">IF(ISBLANK(INDIRECT("E807"))," ",(INDIRECT("E807")))</f>
        <v xml:space="preserve"> </v>
      </c>
      <c r="BF807" s="50" t="str">
        <f ca="1">IF(ISBLANK(INDIRECT("F807"))," ",(INDIRECT("F807")))</f>
        <v xml:space="preserve"> </v>
      </c>
      <c r="BG807" s="50" t="str">
        <f ca="1">IF(ISBLANK(INDIRECT("G807"))," ",(INDIRECT("G807")))</f>
        <v xml:space="preserve"> </v>
      </c>
      <c r="BH807" s="50" t="str">
        <f ca="1">IF(ISBLANK(INDIRECT("H807"))," ",(INDIRECT("H807")))</f>
        <v xml:space="preserve"> </v>
      </c>
      <c r="BI807" s="50" t="str">
        <f ca="1">IF(ISBLANK(INDIRECT("I807"))," ",(INDIRECT("I807")))</f>
        <v xml:space="preserve"> </v>
      </c>
      <c r="BJ807" s="50" t="str">
        <f ca="1">IF(ISBLANK(INDIRECT("J807"))," ",(INDIRECT("J807")))</f>
        <v xml:space="preserve"> </v>
      </c>
      <c r="BK807" s="50" t="str">
        <f ca="1">IF(ISBLANK(INDIRECT("K807"))," ",(INDIRECT("K807")))</f>
        <v xml:space="preserve"> </v>
      </c>
      <c r="BL807" s="50" t="str">
        <f ca="1">IF(ISBLANK(INDIRECT("L807"))," ",(INDIRECT("L807")))</f>
        <v xml:space="preserve"> </v>
      </c>
      <c r="BM807" s="50" t="str">
        <f ca="1">IF(ISBLANK(INDIRECT("M807"))," ",(INDIRECT("M807")))</f>
        <v xml:space="preserve"> </v>
      </c>
      <c r="BN807" s="50" t="str">
        <f ca="1">IF(ISBLANK(INDIRECT("N807"))," ",(INDIRECT("N807")))</f>
        <v xml:space="preserve"> </v>
      </c>
      <c r="BO807" s="40" t="str">
        <f t="shared" ca="1" si="26"/>
        <v xml:space="preserve"> </v>
      </c>
      <c r="BP807" s="50" t="str">
        <f ca="1">IF(ISBLANK(INDIRECT("O807"))," ",(INDIRECT("O807")))</f>
        <v xml:space="preserve"> </v>
      </c>
      <c r="BQ807" s="50" t="str">
        <f ca="1">IF(ISBLANK(INDIRECT("P807"))," ",(INDIRECT("P807")))</f>
        <v xml:space="preserve"> </v>
      </c>
      <c r="BR807" s="50">
        <f ca="1">IF(ISBLANK(INDIRECT("Q807"))," ",(INDIRECT("Q807")))</f>
        <v>0</v>
      </c>
      <c r="BS807" s="50" t="str">
        <f ca="1">IF(ISBLANK(INDIRECT("R807"))," ",(INDIRECT("R807")))</f>
        <v xml:space="preserve"> </v>
      </c>
      <c r="BT807" s="50" t="str">
        <f ca="1">IF(ISBLANK(INDIRECT("S807"))," ",(INDIRECT("S807")))</f>
        <v xml:space="preserve"> </v>
      </c>
      <c r="BU807" s="40"/>
    </row>
    <row r="808" spans="1:73" x14ac:dyDescent="0.25">
      <c r="A808" s="379">
        <v>803</v>
      </c>
      <c r="B808" s="226"/>
      <c r="C808" s="227"/>
      <c r="D808" s="226"/>
      <c r="E808" s="227"/>
      <c r="F808" s="226"/>
      <c r="G808" s="226"/>
      <c r="H808" s="226"/>
      <c r="I808" s="226"/>
      <c r="J808" s="226"/>
      <c r="K808" s="226"/>
      <c r="L808" s="226"/>
      <c r="M808" s="226"/>
      <c r="N808" s="226"/>
      <c r="O808" s="235"/>
      <c r="P808" s="235"/>
      <c r="Q808" s="150">
        <f t="shared" si="27"/>
        <v>0</v>
      </c>
      <c r="R808" s="147"/>
      <c r="S808" s="226"/>
      <c r="BA808" s="50">
        <f ca="1">IF(ISBLANK(INDIRECT("A808"))," ",(INDIRECT("A808")))</f>
        <v>803</v>
      </c>
      <c r="BB808" s="50" t="str">
        <f ca="1">IF(ISBLANK(INDIRECT("B808"))," ",(INDIRECT("B808")))</f>
        <v xml:space="preserve"> </v>
      </c>
      <c r="BC808" s="50" t="str">
        <f ca="1">IF(ISBLANK(INDIRECT("C808"))," ",(INDIRECT("C808")))</f>
        <v xml:space="preserve"> </v>
      </c>
      <c r="BD808" s="50" t="str">
        <f ca="1">IF(ISBLANK(INDIRECT("D808"))," ",(INDIRECT("D808")))</f>
        <v xml:space="preserve"> </v>
      </c>
      <c r="BE808" s="50" t="str">
        <f ca="1">IF(ISBLANK(INDIRECT("E808"))," ",(INDIRECT("E808")))</f>
        <v xml:space="preserve"> </v>
      </c>
      <c r="BF808" s="50" t="str">
        <f ca="1">IF(ISBLANK(INDIRECT("F808"))," ",(INDIRECT("F808")))</f>
        <v xml:space="preserve"> </v>
      </c>
      <c r="BG808" s="50" t="str">
        <f ca="1">IF(ISBLANK(INDIRECT("G808"))," ",(INDIRECT("G808")))</f>
        <v xml:space="preserve"> </v>
      </c>
      <c r="BH808" s="50" t="str">
        <f ca="1">IF(ISBLANK(INDIRECT("H808"))," ",(INDIRECT("H808")))</f>
        <v xml:space="preserve"> </v>
      </c>
      <c r="BI808" s="50" t="str">
        <f ca="1">IF(ISBLANK(INDIRECT("I808"))," ",(INDIRECT("I808")))</f>
        <v xml:space="preserve"> </v>
      </c>
      <c r="BJ808" s="50" t="str">
        <f ca="1">IF(ISBLANK(INDIRECT("J808"))," ",(INDIRECT("J808")))</f>
        <v xml:space="preserve"> </v>
      </c>
      <c r="BK808" s="50" t="str">
        <f ca="1">IF(ISBLANK(INDIRECT("K808"))," ",(INDIRECT("K808")))</f>
        <v xml:space="preserve"> </v>
      </c>
      <c r="BL808" s="50" t="str">
        <f ca="1">IF(ISBLANK(INDIRECT("L808"))," ",(INDIRECT("L808")))</f>
        <v xml:space="preserve"> </v>
      </c>
      <c r="BM808" s="50" t="str">
        <f ca="1">IF(ISBLANK(INDIRECT("M808"))," ",(INDIRECT("M808")))</f>
        <v xml:space="preserve"> </v>
      </c>
      <c r="BN808" s="50" t="str">
        <f ca="1">IF(ISBLANK(INDIRECT("N808"))," ",(INDIRECT("N808")))</f>
        <v xml:space="preserve"> </v>
      </c>
      <c r="BO808" s="40" t="str">
        <f t="shared" ca="1" si="26"/>
        <v xml:space="preserve"> </v>
      </c>
      <c r="BP808" s="50" t="str">
        <f ca="1">IF(ISBLANK(INDIRECT("O808"))," ",(INDIRECT("O808")))</f>
        <v xml:space="preserve"> </v>
      </c>
      <c r="BQ808" s="50" t="str">
        <f ca="1">IF(ISBLANK(INDIRECT("P808"))," ",(INDIRECT("P808")))</f>
        <v xml:space="preserve"> </v>
      </c>
      <c r="BR808" s="50">
        <f ca="1">IF(ISBLANK(INDIRECT("Q808"))," ",(INDIRECT("Q808")))</f>
        <v>0</v>
      </c>
      <c r="BS808" s="50" t="str">
        <f ca="1">IF(ISBLANK(INDIRECT("R808"))," ",(INDIRECT("R808")))</f>
        <v xml:space="preserve"> </v>
      </c>
      <c r="BT808" s="50" t="str">
        <f ca="1">IF(ISBLANK(INDIRECT("S808"))," ",(INDIRECT("S808")))</f>
        <v xml:space="preserve"> </v>
      </c>
      <c r="BU808" s="40"/>
    </row>
    <row r="809" spans="1:73" x14ac:dyDescent="0.25">
      <c r="A809" s="379">
        <v>804</v>
      </c>
      <c r="B809" s="226"/>
      <c r="C809" s="227"/>
      <c r="D809" s="226"/>
      <c r="E809" s="227"/>
      <c r="F809" s="226"/>
      <c r="G809" s="226"/>
      <c r="H809" s="226"/>
      <c r="I809" s="226"/>
      <c r="J809" s="226"/>
      <c r="K809" s="226"/>
      <c r="L809" s="226"/>
      <c r="M809" s="226"/>
      <c r="N809" s="226"/>
      <c r="O809" s="235"/>
      <c r="P809" s="235"/>
      <c r="Q809" s="150">
        <f t="shared" si="27"/>
        <v>0</v>
      </c>
      <c r="R809" s="147"/>
      <c r="S809" s="226"/>
      <c r="BA809" s="50">
        <f ca="1">IF(ISBLANK(INDIRECT("A809"))," ",(INDIRECT("A809")))</f>
        <v>804</v>
      </c>
      <c r="BB809" s="50" t="str">
        <f ca="1">IF(ISBLANK(INDIRECT("B809"))," ",(INDIRECT("B809")))</f>
        <v xml:space="preserve"> </v>
      </c>
      <c r="BC809" s="50" t="str">
        <f ca="1">IF(ISBLANK(INDIRECT("C809"))," ",(INDIRECT("C809")))</f>
        <v xml:space="preserve"> </v>
      </c>
      <c r="BD809" s="50" t="str">
        <f ca="1">IF(ISBLANK(INDIRECT("D809"))," ",(INDIRECT("D809")))</f>
        <v xml:space="preserve"> </v>
      </c>
      <c r="BE809" s="50" t="str">
        <f ca="1">IF(ISBLANK(INDIRECT("E809"))," ",(INDIRECT("E809")))</f>
        <v xml:space="preserve"> </v>
      </c>
      <c r="BF809" s="50" t="str">
        <f ca="1">IF(ISBLANK(INDIRECT("F809"))," ",(INDIRECT("F809")))</f>
        <v xml:space="preserve"> </v>
      </c>
      <c r="BG809" s="50" t="str">
        <f ca="1">IF(ISBLANK(INDIRECT("G809"))," ",(INDIRECT("G809")))</f>
        <v xml:space="preserve"> </v>
      </c>
      <c r="BH809" s="50" t="str">
        <f ca="1">IF(ISBLANK(INDIRECT("H809"))," ",(INDIRECT("H809")))</f>
        <v xml:space="preserve"> </v>
      </c>
      <c r="BI809" s="50" t="str">
        <f ca="1">IF(ISBLANK(INDIRECT("I809"))," ",(INDIRECT("I809")))</f>
        <v xml:space="preserve"> </v>
      </c>
      <c r="BJ809" s="50" t="str">
        <f ca="1">IF(ISBLANK(INDIRECT("J809"))," ",(INDIRECT("J809")))</f>
        <v xml:space="preserve"> </v>
      </c>
      <c r="BK809" s="50" t="str">
        <f ca="1">IF(ISBLANK(INDIRECT("K809"))," ",(INDIRECT("K809")))</f>
        <v xml:space="preserve"> </v>
      </c>
      <c r="BL809" s="50" t="str">
        <f ca="1">IF(ISBLANK(INDIRECT("L809"))," ",(INDIRECT("L809")))</f>
        <v xml:space="preserve"> </v>
      </c>
      <c r="BM809" s="50" t="str">
        <f ca="1">IF(ISBLANK(INDIRECT("M809"))," ",(INDIRECT("M809")))</f>
        <v xml:space="preserve"> </v>
      </c>
      <c r="BN809" s="50" t="str">
        <f ca="1">IF(ISBLANK(INDIRECT("N809"))," ",(INDIRECT("N809")))</f>
        <v xml:space="preserve"> </v>
      </c>
      <c r="BO809" s="40" t="str">
        <f t="shared" ca="1" si="26"/>
        <v xml:space="preserve"> </v>
      </c>
      <c r="BP809" s="50" t="str">
        <f ca="1">IF(ISBLANK(INDIRECT("O809"))," ",(INDIRECT("O809")))</f>
        <v xml:space="preserve"> </v>
      </c>
      <c r="BQ809" s="50" t="str">
        <f ca="1">IF(ISBLANK(INDIRECT("P809"))," ",(INDIRECT("P809")))</f>
        <v xml:space="preserve"> </v>
      </c>
      <c r="BR809" s="50">
        <f ca="1">IF(ISBLANK(INDIRECT("Q809"))," ",(INDIRECT("Q809")))</f>
        <v>0</v>
      </c>
      <c r="BS809" s="50" t="str">
        <f ca="1">IF(ISBLANK(INDIRECT("R809"))," ",(INDIRECT("R809")))</f>
        <v xml:space="preserve"> </v>
      </c>
      <c r="BT809" s="50" t="str">
        <f ca="1">IF(ISBLANK(INDIRECT("S809"))," ",(INDIRECT("S809")))</f>
        <v xml:space="preserve"> </v>
      </c>
      <c r="BU809" s="40"/>
    </row>
    <row r="810" spans="1:73" x14ac:dyDescent="0.25">
      <c r="A810" s="379">
        <v>805</v>
      </c>
      <c r="B810" s="226"/>
      <c r="C810" s="227"/>
      <c r="D810" s="226"/>
      <c r="E810" s="227"/>
      <c r="F810" s="226"/>
      <c r="G810" s="226"/>
      <c r="H810" s="226"/>
      <c r="I810" s="226"/>
      <c r="J810" s="226"/>
      <c r="K810" s="226"/>
      <c r="L810" s="226"/>
      <c r="M810" s="226"/>
      <c r="N810" s="226"/>
      <c r="O810" s="235"/>
      <c r="P810" s="235"/>
      <c r="Q810" s="150">
        <f t="shared" si="27"/>
        <v>0</v>
      </c>
      <c r="R810" s="147"/>
      <c r="S810" s="226"/>
      <c r="BA810" s="50">
        <f ca="1">IF(ISBLANK(INDIRECT("A810"))," ",(INDIRECT("A810")))</f>
        <v>805</v>
      </c>
      <c r="BB810" s="50" t="str">
        <f ca="1">IF(ISBLANK(INDIRECT("B810"))," ",(INDIRECT("B810")))</f>
        <v xml:space="preserve"> </v>
      </c>
      <c r="BC810" s="50" t="str">
        <f ca="1">IF(ISBLANK(INDIRECT("C810"))," ",(INDIRECT("C810")))</f>
        <v xml:space="preserve"> </v>
      </c>
      <c r="BD810" s="50" t="str">
        <f ca="1">IF(ISBLANK(INDIRECT("D810"))," ",(INDIRECT("D810")))</f>
        <v xml:space="preserve"> </v>
      </c>
      <c r="BE810" s="50" t="str">
        <f ca="1">IF(ISBLANK(INDIRECT("E810"))," ",(INDIRECT("E810")))</f>
        <v xml:space="preserve"> </v>
      </c>
      <c r="BF810" s="50" t="str">
        <f ca="1">IF(ISBLANK(INDIRECT("F810"))," ",(INDIRECT("F810")))</f>
        <v xml:space="preserve"> </v>
      </c>
      <c r="BG810" s="50" t="str">
        <f ca="1">IF(ISBLANK(INDIRECT("G810"))," ",(INDIRECT("G810")))</f>
        <v xml:space="preserve"> </v>
      </c>
      <c r="BH810" s="50" t="str">
        <f ca="1">IF(ISBLANK(INDIRECT("H810"))," ",(INDIRECT("H810")))</f>
        <v xml:space="preserve"> </v>
      </c>
      <c r="BI810" s="50" t="str">
        <f ca="1">IF(ISBLANK(INDIRECT("I810"))," ",(INDIRECT("I810")))</f>
        <v xml:space="preserve"> </v>
      </c>
      <c r="BJ810" s="50" t="str">
        <f ca="1">IF(ISBLANK(INDIRECT("J810"))," ",(INDIRECT("J810")))</f>
        <v xml:space="preserve"> </v>
      </c>
      <c r="BK810" s="50" t="str">
        <f ca="1">IF(ISBLANK(INDIRECT("K810"))," ",(INDIRECT("K810")))</f>
        <v xml:space="preserve"> </v>
      </c>
      <c r="BL810" s="50" t="str">
        <f ca="1">IF(ISBLANK(INDIRECT("L810"))," ",(INDIRECT("L810")))</f>
        <v xml:space="preserve"> </v>
      </c>
      <c r="BM810" s="50" t="str">
        <f ca="1">IF(ISBLANK(INDIRECT("M810"))," ",(INDIRECT("M810")))</f>
        <v xml:space="preserve"> </v>
      </c>
      <c r="BN810" s="50" t="str">
        <f ca="1">IF(ISBLANK(INDIRECT("N810"))," ",(INDIRECT("N810")))</f>
        <v xml:space="preserve"> </v>
      </c>
      <c r="BO810" s="40" t="str">
        <f t="shared" ca="1" si="26"/>
        <v xml:space="preserve"> </v>
      </c>
      <c r="BP810" s="50" t="str">
        <f ca="1">IF(ISBLANK(INDIRECT("O810"))," ",(INDIRECT("O810")))</f>
        <v xml:space="preserve"> </v>
      </c>
      <c r="BQ810" s="50" t="str">
        <f ca="1">IF(ISBLANK(INDIRECT("P810"))," ",(INDIRECT("P810")))</f>
        <v xml:space="preserve"> </v>
      </c>
      <c r="BR810" s="50">
        <f ca="1">IF(ISBLANK(INDIRECT("Q810"))," ",(INDIRECT("Q810")))</f>
        <v>0</v>
      </c>
      <c r="BS810" s="50" t="str">
        <f ca="1">IF(ISBLANK(INDIRECT("R810"))," ",(INDIRECT("R810")))</f>
        <v xml:space="preserve"> </v>
      </c>
      <c r="BT810" s="50" t="str">
        <f ca="1">IF(ISBLANK(INDIRECT("S810"))," ",(INDIRECT("S810")))</f>
        <v xml:space="preserve"> </v>
      </c>
      <c r="BU810" s="40"/>
    </row>
    <row r="811" spans="1:73" x14ac:dyDescent="0.25">
      <c r="A811" s="379">
        <v>806</v>
      </c>
      <c r="B811" s="226"/>
      <c r="C811" s="227"/>
      <c r="D811" s="226"/>
      <c r="E811" s="227"/>
      <c r="F811" s="226"/>
      <c r="G811" s="226"/>
      <c r="H811" s="226"/>
      <c r="I811" s="226"/>
      <c r="J811" s="226"/>
      <c r="K811" s="226"/>
      <c r="L811" s="226"/>
      <c r="M811" s="226"/>
      <c r="N811" s="226"/>
      <c r="O811" s="235"/>
      <c r="P811" s="235"/>
      <c r="Q811" s="150">
        <f t="shared" si="27"/>
        <v>0</v>
      </c>
      <c r="R811" s="147"/>
      <c r="S811" s="226"/>
      <c r="BA811" s="50">
        <f ca="1">IF(ISBLANK(INDIRECT("A811"))," ",(INDIRECT("A811")))</f>
        <v>806</v>
      </c>
      <c r="BB811" s="50" t="str">
        <f ca="1">IF(ISBLANK(INDIRECT("B811"))," ",(INDIRECT("B811")))</f>
        <v xml:space="preserve"> </v>
      </c>
      <c r="BC811" s="50" t="str">
        <f ca="1">IF(ISBLANK(INDIRECT("C811"))," ",(INDIRECT("C811")))</f>
        <v xml:space="preserve"> </v>
      </c>
      <c r="BD811" s="50" t="str">
        <f ca="1">IF(ISBLANK(INDIRECT("D811"))," ",(INDIRECT("D811")))</f>
        <v xml:space="preserve"> </v>
      </c>
      <c r="BE811" s="50" t="str">
        <f ca="1">IF(ISBLANK(INDIRECT("E811"))," ",(INDIRECT("E811")))</f>
        <v xml:space="preserve"> </v>
      </c>
      <c r="BF811" s="50" t="str">
        <f ca="1">IF(ISBLANK(INDIRECT("F811"))," ",(INDIRECT("F811")))</f>
        <v xml:space="preserve"> </v>
      </c>
      <c r="BG811" s="50" t="str">
        <f ca="1">IF(ISBLANK(INDIRECT("G811"))," ",(INDIRECT("G811")))</f>
        <v xml:space="preserve"> </v>
      </c>
      <c r="BH811" s="50" t="str">
        <f ca="1">IF(ISBLANK(INDIRECT("H811"))," ",(INDIRECT("H811")))</f>
        <v xml:space="preserve"> </v>
      </c>
      <c r="BI811" s="50" t="str">
        <f ca="1">IF(ISBLANK(INDIRECT("I811"))," ",(INDIRECT("I811")))</f>
        <v xml:space="preserve"> </v>
      </c>
      <c r="BJ811" s="50" t="str">
        <f ca="1">IF(ISBLANK(INDIRECT("J811"))," ",(INDIRECT("J811")))</f>
        <v xml:space="preserve"> </v>
      </c>
      <c r="BK811" s="50" t="str">
        <f ca="1">IF(ISBLANK(INDIRECT("K811"))," ",(INDIRECT("K811")))</f>
        <v xml:space="preserve"> </v>
      </c>
      <c r="BL811" s="50" t="str">
        <f ca="1">IF(ISBLANK(INDIRECT("L811"))," ",(INDIRECT("L811")))</f>
        <v xml:space="preserve"> </v>
      </c>
      <c r="BM811" s="50" t="str">
        <f ca="1">IF(ISBLANK(INDIRECT("M811"))," ",(INDIRECT("M811")))</f>
        <v xml:space="preserve"> </v>
      </c>
      <c r="BN811" s="50" t="str">
        <f ca="1">IF(ISBLANK(INDIRECT("N811"))," ",(INDIRECT("N811")))</f>
        <v xml:space="preserve"> </v>
      </c>
      <c r="BO811" s="40" t="str">
        <f t="shared" ca="1" si="26"/>
        <v xml:space="preserve"> </v>
      </c>
      <c r="BP811" s="50" t="str">
        <f ca="1">IF(ISBLANK(INDIRECT("O811"))," ",(INDIRECT("O811")))</f>
        <v xml:space="preserve"> </v>
      </c>
      <c r="BQ811" s="50" t="str">
        <f ca="1">IF(ISBLANK(INDIRECT("P811"))," ",(INDIRECT("P811")))</f>
        <v xml:space="preserve"> </v>
      </c>
      <c r="BR811" s="50">
        <f ca="1">IF(ISBLANK(INDIRECT("Q811"))," ",(INDIRECT("Q811")))</f>
        <v>0</v>
      </c>
      <c r="BS811" s="50" t="str">
        <f ca="1">IF(ISBLANK(INDIRECT("R811"))," ",(INDIRECT("R811")))</f>
        <v xml:space="preserve"> </v>
      </c>
      <c r="BT811" s="50" t="str">
        <f ca="1">IF(ISBLANK(INDIRECT("S811"))," ",(INDIRECT("S811")))</f>
        <v xml:space="preserve"> </v>
      </c>
      <c r="BU811" s="40"/>
    </row>
    <row r="812" spans="1:73" x14ac:dyDescent="0.25">
      <c r="A812" s="379">
        <v>807</v>
      </c>
      <c r="B812" s="226"/>
      <c r="C812" s="227"/>
      <c r="D812" s="226"/>
      <c r="E812" s="227"/>
      <c r="F812" s="226"/>
      <c r="G812" s="226"/>
      <c r="H812" s="226"/>
      <c r="I812" s="226"/>
      <c r="J812" s="226"/>
      <c r="K812" s="226"/>
      <c r="L812" s="226"/>
      <c r="M812" s="226"/>
      <c r="N812" s="226"/>
      <c r="O812" s="235"/>
      <c r="P812" s="235"/>
      <c r="Q812" s="150">
        <f t="shared" si="27"/>
        <v>0</v>
      </c>
      <c r="R812" s="147"/>
      <c r="S812" s="226"/>
      <c r="BA812" s="50">
        <f ca="1">IF(ISBLANK(INDIRECT("A812"))," ",(INDIRECT("A812")))</f>
        <v>807</v>
      </c>
      <c r="BB812" s="50" t="str">
        <f ca="1">IF(ISBLANK(INDIRECT("B812"))," ",(INDIRECT("B812")))</f>
        <v xml:space="preserve"> </v>
      </c>
      <c r="BC812" s="50" t="str">
        <f ca="1">IF(ISBLANK(INDIRECT("C812"))," ",(INDIRECT("C812")))</f>
        <v xml:space="preserve"> </v>
      </c>
      <c r="BD812" s="50" t="str">
        <f ca="1">IF(ISBLANK(INDIRECT("D812"))," ",(INDIRECT("D812")))</f>
        <v xml:space="preserve"> </v>
      </c>
      <c r="BE812" s="50" t="str">
        <f ca="1">IF(ISBLANK(INDIRECT("E812"))," ",(INDIRECT("E812")))</f>
        <v xml:space="preserve"> </v>
      </c>
      <c r="BF812" s="50" t="str">
        <f ca="1">IF(ISBLANK(INDIRECT("F812"))," ",(INDIRECT("F812")))</f>
        <v xml:space="preserve"> </v>
      </c>
      <c r="BG812" s="50" t="str">
        <f ca="1">IF(ISBLANK(INDIRECT("G812"))," ",(INDIRECT("G812")))</f>
        <v xml:space="preserve"> </v>
      </c>
      <c r="BH812" s="50" t="str">
        <f ca="1">IF(ISBLANK(INDIRECT("H812"))," ",(INDIRECT("H812")))</f>
        <v xml:space="preserve"> </v>
      </c>
      <c r="BI812" s="50" t="str">
        <f ca="1">IF(ISBLANK(INDIRECT("I812"))," ",(INDIRECT("I812")))</f>
        <v xml:space="preserve"> </v>
      </c>
      <c r="BJ812" s="50" t="str">
        <f ca="1">IF(ISBLANK(INDIRECT("J812"))," ",(INDIRECT("J812")))</f>
        <v xml:space="preserve"> </v>
      </c>
      <c r="BK812" s="50" t="str">
        <f ca="1">IF(ISBLANK(INDIRECT("K812"))," ",(INDIRECT("K812")))</f>
        <v xml:space="preserve"> </v>
      </c>
      <c r="BL812" s="50" t="str">
        <f ca="1">IF(ISBLANK(INDIRECT("L812"))," ",(INDIRECT("L812")))</f>
        <v xml:space="preserve"> </v>
      </c>
      <c r="BM812" s="50" t="str">
        <f ca="1">IF(ISBLANK(INDIRECT("M812"))," ",(INDIRECT("M812")))</f>
        <v xml:space="preserve"> </v>
      </c>
      <c r="BN812" s="50" t="str">
        <f ca="1">IF(ISBLANK(INDIRECT("N812"))," ",(INDIRECT("N812")))</f>
        <v xml:space="preserve"> </v>
      </c>
      <c r="BO812" s="40" t="str">
        <f t="shared" ca="1" si="26"/>
        <v xml:space="preserve"> </v>
      </c>
      <c r="BP812" s="50" t="str">
        <f ca="1">IF(ISBLANK(INDIRECT("O812"))," ",(INDIRECT("O812")))</f>
        <v xml:space="preserve"> </v>
      </c>
      <c r="BQ812" s="50" t="str">
        <f ca="1">IF(ISBLANK(INDIRECT("P812"))," ",(INDIRECT("P812")))</f>
        <v xml:space="preserve"> </v>
      </c>
      <c r="BR812" s="50">
        <f ca="1">IF(ISBLANK(INDIRECT("Q812"))," ",(INDIRECT("Q812")))</f>
        <v>0</v>
      </c>
      <c r="BS812" s="50" t="str">
        <f ca="1">IF(ISBLANK(INDIRECT("R812"))," ",(INDIRECT("R812")))</f>
        <v xml:space="preserve"> </v>
      </c>
      <c r="BT812" s="50" t="str">
        <f ca="1">IF(ISBLANK(INDIRECT("S812"))," ",(INDIRECT("S812")))</f>
        <v xml:space="preserve"> </v>
      </c>
      <c r="BU812" s="40"/>
    </row>
    <row r="813" spans="1:73" x14ac:dyDescent="0.25">
      <c r="A813" s="379">
        <v>808</v>
      </c>
      <c r="B813" s="226"/>
      <c r="C813" s="227"/>
      <c r="D813" s="226"/>
      <c r="E813" s="227"/>
      <c r="F813" s="226"/>
      <c r="G813" s="226"/>
      <c r="H813" s="226"/>
      <c r="I813" s="226"/>
      <c r="J813" s="226"/>
      <c r="K813" s="226"/>
      <c r="L813" s="226"/>
      <c r="M813" s="226"/>
      <c r="N813" s="226"/>
      <c r="O813" s="235"/>
      <c r="P813" s="235"/>
      <c r="Q813" s="150">
        <f t="shared" si="27"/>
        <v>0</v>
      </c>
      <c r="R813" s="147"/>
      <c r="S813" s="226"/>
      <c r="BA813" s="50">
        <f ca="1">IF(ISBLANK(INDIRECT("A813"))," ",(INDIRECT("A813")))</f>
        <v>808</v>
      </c>
      <c r="BB813" s="50" t="str">
        <f ca="1">IF(ISBLANK(INDIRECT("B813"))," ",(INDIRECT("B813")))</f>
        <v xml:space="preserve"> </v>
      </c>
      <c r="BC813" s="50" t="str">
        <f ca="1">IF(ISBLANK(INDIRECT("C813"))," ",(INDIRECT("C813")))</f>
        <v xml:space="preserve"> </v>
      </c>
      <c r="BD813" s="50" t="str">
        <f ca="1">IF(ISBLANK(INDIRECT("D813"))," ",(INDIRECT("D813")))</f>
        <v xml:space="preserve"> </v>
      </c>
      <c r="BE813" s="50" t="str">
        <f ca="1">IF(ISBLANK(INDIRECT("E813"))," ",(INDIRECT("E813")))</f>
        <v xml:space="preserve"> </v>
      </c>
      <c r="BF813" s="50" t="str">
        <f ca="1">IF(ISBLANK(INDIRECT("F813"))," ",(INDIRECT("F813")))</f>
        <v xml:space="preserve"> </v>
      </c>
      <c r="BG813" s="50" t="str">
        <f ca="1">IF(ISBLANK(INDIRECT("G813"))," ",(INDIRECT("G813")))</f>
        <v xml:space="preserve"> </v>
      </c>
      <c r="BH813" s="50" t="str">
        <f ca="1">IF(ISBLANK(INDIRECT("H813"))," ",(INDIRECT("H813")))</f>
        <v xml:space="preserve"> </v>
      </c>
      <c r="BI813" s="50" t="str">
        <f ca="1">IF(ISBLANK(INDIRECT("I813"))," ",(INDIRECT("I813")))</f>
        <v xml:space="preserve"> </v>
      </c>
      <c r="BJ813" s="50" t="str">
        <f ca="1">IF(ISBLANK(INDIRECT("J813"))," ",(INDIRECT("J813")))</f>
        <v xml:space="preserve"> </v>
      </c>
      <c r="BK813" s="50" t="str">
        <f ca="1">IF(ISBLANK(INDIRECT("K813"))," ",(INDIRECT("K813")))</f>
        <v xml:space="preserve"> </v>
      </c>
      <c r="BL813" s="50" t="str">
        <f ca="1">IF(ISBLANK(INDIRECT("L813"))," ",(INDIRECT("L813")))</f>
        <v xml:space="preserve"> </v>
      </c>
      <c r="BM813" s="50" t="str">
        <f ca="1">IF(ISBLANK(INDIRECT("M813"))," ",(INDIRECT("M813")))</f>
        <v xml:space="preserve"> </v>
      </c>
      <c r="BN813" s="50" t="str">
        <f ca="1">IF(ISBLANK(INDIRECT("N813"))," ",(INDIRECT("N813")))</f>
        <v xml:space="preserve"> </v>
      </c>
      <c r="BO813" s="40" t="str">
        <f t="shared" ca="1" si="26"/>
        <v xml:space="preserve"> </v>
      </c>
      <c r="BP813" s="50" t="str">
        <f ca="1">IF(ISBLANK(INDIRECT("O813"))," ",(INDIRECT("O813")))</f>
        <v xml:space="preserve"> </v>
      </c>
      <c r="BQ813" s="50" t="str">
        <f ca="1">IF(ISBLANK(INDIRECT("P813"))," ",(INDIRECT("P813")))</f>
        <v xml:space="preserve"> </v>
      </c>
      <c r="BR813" s="50">
        <f ca="1">IF(ISBLANK(INDIRECT("Q813"))," ",(INDIRECT("Q813")))</f>
        <v>0</v>
      </c>
      <c r="BS813" s="50" t="str">
        <f ca="1">IF(ISBLANK(INDIRECT("R813"))," ",(INDIRECT("R813")))</f>
        <v xml:space="preserve"> </v>
      </c>
      <c r="BT813" s="50" t="str">
        <f ca="1">IF(ISBLANK(INDIRECT("S813"))," ",(INDIRECT("S813")))</f>
        <v xml:space="preserve"> </v>
      </c>
      <c r="BU813" s="40"/>
    </row>
    <row r="814" spans="1:73" x14ac:dyDescent="0.25">
      <c r="A814" s="379">
        <v>809</v>
      </c>
      <c r="B814" s="226"/>
      <c r="C814" s="227"/>
      <c r="D814" s="226"/>
      <c r="E814" s="227"/>
      <c r="F814" s="226"/>
      <c r="G814" s="226"/>
      <c r="H814" s="226"/>
      <c r="I814" s="226"/>
      <c r="J814" s="226"/>
      <c r="K814" s="226"/>
      <c r="L814" s="226"/>
      <c r="M814" s="226"/>
      <c r="N814" s="226"/>
      <c r="O814" s="235"/>
      <c r="P814" s="235"/>
      <c r="Q814" s="150">
        <f t="shared" si="27"/>
        <v>0</v>
      </c>
      <c r="R814" s="147"/>
      <c r="S814" s="226"/>
      <c r="BA814" s="50">
        <f ca="1">IF(ISBLANK(INDIRECT("A814"))," ",(INDIRECT("A814")))</f>
        <v>809</v>
      </c>
      <c r="BB814" s="50" t="str">
        <f ca="1">IF(ISBLANK(INDIRECT("B814"))," ",(INDIRECT("B814")))</f>
        <v xml:space="preserve"> </v>
      </c>
      <c r="BC814" s="50" t="str">
        <f ca="1">IF(ISBLANK(INDIRECT("C814"))," ",(INDIRECT("C814")))</f>
        <v xml:space="preserve"> </v>
      </c>
      <c r="BD814" s="50" t="str">
        <f ca="1">IF(ISBLANK(INDIRECT("D814"))," ",(INDIRECT("D814")))</f>
        <v xml:space="preserve"> </v>
      </c>
      <c r="BE814" s="50" t="str">
        <f ca="1">IF(ISBLANK(INDIRECT("E814"))," ",(INDIRECT("E814")))</f>
        <v xml:space="preserve"> </v>
      </c>
      <c r="BF814" s="50" t="str">
        <f ca="1">IF(ISBLANK(INDIRECT("F814"))," ",(INDIRECT("F814")))</f>
        <v xml:space="preserve"> </v>
      </c>
      <c r="BG814" s="50" t="str">
        <f ca="1">IF(ISBLANK(INDIRECT("G814"))," ",(INDIRECT("G814")))</f>
        <v xml:space="preserve"> </v>
      </c>
      <c r="BH814" s="50" t="str">
        <f ca="1">IF(ISBLANK(INDIRECT("H814"))," ",(INDIRECT("H814")))</f>
        <v xml:space="preserve"> </v>
      </c>
      <c r="BI814" s="50" t="str">
        <f ca="1">IF(ISBLANK(INDIRECT("I814"))," ",(INDIRECT("I814")))</f>
        <v xml:space="preserve"> </v>
      </c>
      <c r="BJ814" s="50" t="str">
        <f ca="1">IF(ISBLANK(INDIRECT("J814"))," ",(INDIRECT("J814")))</f>
        <v xml:space="preserve"> </v>
      </c>
      <c r="BK814" s="50" t="str">
        <f ca="1">IF(ISBLANK(INDIRECT("K814"))," ",(INDIRECT("K814")))</f>
        <v xml:space="preserve"> </v>
      </c>
      <c r="BL814" s="50" t="str">
        <f ca="1">IF(ISBLANK(INDIRECT("L814"))," ",(INDIRECT("L814")))</f>
        <v xml:space="preserve"> </v>
      </c>
      <c r="BM814" s="50" t="str">
        <f ca="1">IF(ISBLANK(INDIRECT("M814"))," ",(INDIRECT("M814")))</f>
        <v xml:space="preserve"> </v>
      </c>
      <c r="BN814" s="50" t="str">
        <f ca="1">IF(ISBLANK(INDIRECT("N814"))," ",(INDIRECT("N814")))</f>
        <v xml:space="preserve"> </v>
      </c>
      <c r="BO814" s="40" t="str">
        <f t="shared" ca="1" si="26"/>
        <v xml:space="preserve"> </v>
      </c>
      <c r="BP814" s="50" t="str">
        <f ca="1">IF(ISBLANK(INDIRECT("O814"))," ",(INDIRECT("O814")))</f>
        <v xml:space="preserve"> </v>
      </c>
      <c r="BQ814" s="50" t="str">
        <f ca="1">IF(ISBLANK(INDIRECT("P814"))," ",(INDIRECT("P814")))</f>
        <v xml:space="preserve"> </v>
      </c>
      <c r="BR814" s="50">
        <f ca="1">IF(ISBLANK(INDIRECT("Q814"))," ",(INDIRECT("Q814")))</f>
        <v>0</v>
      </c>
      <c r="BS814" s="50" t="str">
        <f ca="1">IF(ISBLANK(INDIRECT("R814"))," ",(INDIRECT("R814")))</f>
        <v xml:space="preserve"> </v>
      </c>
      <c r="BT814" s="50" t="str">
        <f ca="1">IF(ISBLANK(INDIRECT("S814"))," ",(INDIRECT("S814")))</f>
        <v xml:space="preserve"> </v>
      </c>
      <c r="BU814" s="40"/>
    </row>
    <row r="815" spans="1:73" x14ac:dyDescent="0.25">
      <c r="A815" s="379">
        <v>810</v>
      </c>
      <c r="B815" s="226"/>
      <c r="C815" s="227"/>
      <c r="D815" s="226"/>
      <c r="E815" s="227"/>
      <c r="F815" s="226"/>
      <c r="G815" s="226"/>
      <c r="H815" s="226"/>
      <c r="I815" s="226"/>
      <c r="J815" s="226"/>
      <c r="K815" s="226"/>
      <c r="L815" s="226"/>
      <c r="M815" s="226"/>
      <c r="N815" s="226"/>
      <c r="O815" s="235"/>
      <c r="P815" s="235"/>
      <c r="Q815" s="150">
        <f t="shared" si="27"/>
        <v>0</v>
      </c>
      <c r="R815" s="147"/>
      <c r="S815" s="226"/>
      <c r="BA815" s="50">
        <f ca="1">IF(ISBLANK(INDIRECT("A815"))," ",(INDIRECT("A815")))</f>
        <v>810</v>
      </c>
      <c r="BB815" s="50" t="str">
        <f ca="1">IF(ISBLANK(INDIRECT("B815"))," ",(INDIRECT("B815")))</f>
        <v xml:space="preserve"> </v>
      </c>
      <c r="BC815" s="50" t="str">
        <f ca="1">IF(ISBLANK(INDIRECT("C815"))," ",(INDIRECT("C815")))</f>
        <v xml:space="preserve"> </v>
      </c>
      <c r="BD815" s="50" t="str">
        <f ca="1">IF(ISBLANK(INDIRECT("D815"))," ",(INDIRECT("D815")))</f>
        <v xml:space="preserve"> </v>
      </c>
      <c r="BE815" s="50" t="str">
        <f ca="1">IF(ISBLANK(INDIRECT("E815"))," ",(INDIRECT("E815")))</f>
        <v xml:space="preserve"> </v>
      </c>
      <c r="BF815" s="50" t="str">
        <f ca="1">IF(ISBLANK(INDIRECT("F815"))," ",(INDIRECT("F815")))</f>
        <v xml:space="preserve"> </v>
      </c>
      <c r="BG815" s="50" t="str">
        <f ca="1">IF(ISBLANK(INDIRECT("G815"))," ",(INDIRECT("G815")))</f>
        <v xml:space="preserve"> </v>
      </c>
      <c r="BH815" s="50" t="str">
        <f ca="1">IF(ISBLANK(INDIRECT("H815"))," ",(INDIRECT("H815")))</f>
        <v xml:space="preserve"> </v>
      </c>
      <c r="BI815" s="50" t="str">
        <f ca="1">IF(ISBLANK(INDIRECT("I815"))," ",(INDIRECT("I815")))</f>
        <v xml:space="preserve"> </v>
      </c>
      <c r="BJ815" s="50" t="str">
        <f ca="1">IF(ISBLANK(INDIRECT("J815"))," ",(INDIRECT("J815")))</f>
        <v xml:space="preserve"> </v>
      </c>
      <c r="BK815" s="50" t="str">
        <f ca="1">IF(ISBLANK(INDIRECT("K815"))," ",(INDIRECT("K815")))</f>
        <v xml:space="preserve"> </v>
      </c>
      <c r="BL815" s="50" t="str">
        <f ca="1">IF(ISBLANK(INDIRECT("L815"))," ",(INDIRECT("L815")))</f>
        <v xml:space="preserve"> </v>
      </c>
      <c r="BM815" s="50" t="str">
        <f ca="1">IF(ISBLANK(INDIRECT("M815"))," ",(INDIRECT("M815")))</f>
        <v xml:space="preserve"> </v>
      </c>
      <c r="BN815" s="50" t="str">
        <f ca="1">IF(ISBLANK(INDIRECT("N815"))," ",(INDIRECT("N815")))</f>
        <v xml:space="preserve"> </v>
      </c>
      <c r="BO815" s="40" t="str">
        <f t="shared" ca="1" si="26"/>
        <v xml:space="preserve"> </v>
      </c>
      <c r="BP815" s="50" t="str">
        <f ca="1">IF(ISBLANK(INDIRECT("O815"))," ",(INDIRECT("O815")))</f>
        <v xml:space="preserve"> </v>
      </c>
      <c r="BQ815" s="50" t="str">
        <f ca="1">IF(ISBLANK(INDIRECT("P815"))," ",(INDIRECT("P815")))</f>
        <v xml:space="preserve"> </v>
      </c>
      <c r="BR815" s="50">
        <f ca="1">IF(ISBLANK(INDIRECT("Q815"))," ",(INDIRECT("Q815")))</f>
        <v>0</v>
      </c>
      <c r="BS815" s="50" t="str">
        <f ca="1">IF(ISBLANK(INDIRECT("R815"))," ",(INDIRECT("R815")))</f>
        <v xml:space="preserve"> </v>
      </c>
      <c r="BT815" s="50" t="str">
        <f ca="1">IF(ISBLANK(INDIRECT("S815"))," ",(INDIRECT("S815")))</f>
        <v xml:space="preserve"> </v>
      </c>
      <c r="BU815" s="40"/>
    </row>
    <row r="816" spans="1:73" x14ac:dyDescent="0.25">
      <c r="A816" s="379">
        <v>811</v>
      </c>
      <c r="B816" s="226"/>
      <c r="C816" s="227"/>
      <c r="D816" s="226"/>
      <c r="E816" s="227"/>
      <c r="F816" s="226"/>
      <c r="G816" s="226"/>
      <c r="H816" s="226"/>
      <c r="I816" s="226"/>
      <c r="J816" s="226"/>
      <c r="K816" s="226"/>
      <c r="L816" s="226"/>
      <c r="M816" s="226"/>
      <c r="N816" s="226"/>
      <c r="O816" s="235"/>
      <c r="P816" s="235"/>
      <c r="Q816" s="150">
        <f t="shared" si="27"/>
        <v>0</v>
      </c>
      <c r="R816" s="147"/>
      <c r="S816" s="226"/>
      <c r="BA816" s="50">
        <f ca="1">IF(ISBLANK(INDIRECT("A816"))," ",(INDIRECT("A816")))</f>
        <v>811</v>
      </c>
      <c r="BB816" s="50" t="str">
        <f ca="1">IF(ISBLANK(INDIRECT("B816"))," ",(INDIRECT("B816")))</f>
        <v xml:space="preserve"> </v>
      </c>
      <c r="BC816" s="50" t="str">
        <f ca="1">IF(ISBLANK(INDIRECT("C816"))," ",(INDIRECT("C816")))</f>
        <v xml:space="preserve"> </v>
      </c>
      <c r="BD816" s="50" t="str">
        <f ca="1">IF(ISBLANK(INDIRECT("D816"))," ",(INDIRECT("D816")))</f>
        <v xml:space="preserve"> </v>
      </c>
      <c r="BE816" s="50" t="str">
        <f ca="1">IF(ISBLANK(INDIRECT("E816"))," ",(INDIRECT("E816")))</f>
        <v xml:space="preserve"> </v>
      </c>
      <c r="BF816" s="50" t="str">
        <f ca="1">IF(ISBLANK(INDIRECT("F816"))," ",(INDIRECT("F816")))</f>
        <v xml:space="preserve"> </v>
      </c>
      <c r="BG816" s="50" t="str">
        <f ca="1">IF(ISBLANK(INDIRECT("G816"))," ",(INDIRECT("G816")))</f>
        <v xml:space="preserve"> </v>
      </c>
      <c r="BH816" s="50" t="str">
        <f ca="1">IF(ISBLANK(INDIRECT("H816"))," ",(INDIRECT("H816")))</f>
        <v xml:space="preserve"> </v>
      </c>
      <c r="BI816" s="50" t="str">
        <f ca="1">IF(ISBLANK(INDIRECT("I816"))," ",(INDIRECT("I816")))</f>
        <v xml:space="preserve"> </v>
      </c>
      <c r="BJ816" s="50" t="str">
        <f ca="1">IF(ISBLANK(INDIRECT("J816"))," ",(INDIRECT("J816")))</f>
        <v xml:space="preserve"> </v>
      </c>
      <c r="BK816" s="50" t="str">
        <f ca="1">IF(ISBLANK(INDIRECT("K816"))," ",(INDIRECT("K816")))</f>
        <v xml:space="preserve"> </v>
      </c>
      <c r="BL816" s="50" t="str">
        <f ca="1">IF(ISBLANK(INDIRECT("L816"))," ",(INDIRECT("L816")))</f>
        <v xml:space="preserve"> </v>
      </c>
      <c r="BM816" s="50" t="str">
        <f ca="1">IF(ISBLANK(INDIRECT("M816"))," ",(INDIRECT("M816")))</f>
        <v xml:space="preserve"> </v>
      </c>
      <c r="BN816" s="50" t="str">
        <f ca="1">IF(ISBLANK(INDIRECT("N816"))," ",(INDIRECT("N816")))</f>
        <v xml:space="preserve"> </v>
      </c>
      <c r="BO816" s="40" t="str">
        <f t="shared" ca="1" si="26"/>
        <v xml:space="preserve"> </v>
      </c>
      <c r="BP816" s="50" t="str">
        <f ca="1">IF(ISBLANK(INDIRECT("O816"))," ",(INDIRECT("O816")))</f>
        <v xml:space="preserve"> </v>
      </c>
      <c r="BQ816" s="50" t="str">
        <f ca="1">IF(ISBLANK(INDIRECT("P816"))," ",(INDIRECT("P816")))</f>
        <v xml:space="preserve"> </v>
      </c>
      <c r="BR816" s="50">
        <f ca="1">IF(ISBLANK(INDIRECT("Q816"))," ",(INDIRECT("Q816")))</f>
        <v>0</v>
      </c>
      <c r="BS816" s="50" t="str">
        <f ca="1">IF(ISBLANK(INDIRECT("R816"))," ",(INDIRECT("R816")))</f>
        <v xml:space="preserve"> </v>
      </c>
      <c r="BT816" s="50" t="str">
        <f ca="1">IF(ISBLANK(INDIRECT("S816"))," ",(INDIRECT("S816")))</f>
        <v xml:space="preserve"> </v>
      </c>
      <c r="BU816" s="40"/>
    </row>
    <row r="817" spans="1:73" x14ac:dyDescent="0.25">
      <c r="A817" s="379">
        <v>812</v>
      </c>
      <c r="B817" s="226"/>
      <c r="C817" s="227"/>
      <c r="D817" s="226"/>
      <c r="E817" s="227"/>
      <c r="F817" s="226"/>
      <c r="G817" s="226"/>
      <c r="H817" s="226"/>
      <c r="I817" s="226"/>
      <c r="J817" s="226"/>
      <c r="K817" s="226"/>
      <c r="L817" s="226"/>
      <c r="M817" s="226"/>
      <c r="N817" s="226"/>
      <c r="O817" s="235"/>
      <c r="P817" s="235"/>
      <c r="Q817" s="150">
        <f t="shared" si="27"/>
        <v>0</v>
      </c>
      <c r="R817" s="147"/>
      <c r="S817" s="226"/>
      <c r="BA817" s="50">
        <f ca="1">IF(ISBLANK(INDIRECT("A817"))," ",(INDIRECT("A817")))</f>
        <v>812</v>
      </c>
      <c r="BB817" s="50" t="str">
        <f ca="1">IF(ISBLANK(INDIRECT("B817"))," ",(INDIRECT("B817")))</f>
        <v xml:space="preserve"> </v>
      </c>
      <c r="BC817" s="50" t="str">
        <f ca="1">IF(ISBLANK(INDIRECT("C817"))," ",(INDIRECT("C817")))</f>
        <v xml:space="preserve"> </v>
      </c>
      <c r="BD817" s="50" t="str">
        <f ca="1">IF(ISBLANK(INDIRECT("D817"))," ",(INDIRECT("D817")))</f>
        <v xml:space="preserve"> </v>
      </c>
      <c r="BE817" s="50" t="str">
        <f ca="1">IF(ISBLANK(INDIRECT("E817"))," ",(INDIRECT("E817")))</f>
        <v xml:space="preserve"> </v>
      </c>
      <c r="BF817" s="50" t="str">
        <f ca="1">IF(ISBLANK(INDIRECT("F817"))," ",(INDIRECT("F817")))</f>
        <v xml:space="preserve"> </v>
      </c>
      <c r="BG817" s="50" t="str">
        <f ca="1">IF(ISBLANK(INDIRECT("G817"))," ",(INDIRECT("G817")))</f>
        <v xml:space="preserve"> </v>
      </c>
      <c r="BH817" s="50" t="str">
        <f ca="1">IF(ISBLANK(INDIRECT("H817"))," ",(INDIRECT("H817")))</f>
        <v xml:space="preserve"> </v>
      </c>
      <c r="BI817" s="50" t="str">
        <f ca="1">IF(ISBLANK(INDIRECT("I817"))," ",(INDIRECT("I817")))</f>
        <v xml:space="preserve"> </v>
      </c>
      <c r="BJ817" s="50" t="str">
        <f ca="1">IF(ISBLANK(INDIRECT("J817"))," ",(INDIRECT("J817")))</f>
        <v xml:space="preserve"> </v>
      </c>
      <c r="BK817" s="50" t="str">
        <f ca="1">IF(ISBLANK(INDIRECT("K817"))," ",(INDIRECT("K817")))</f>
        <v xml:space="preserve"> </v>
      </c>
      <c r="BL817" s="50" t="str">
        <f ca="1">IF(ISBLANK(INDIRECT("L817"))," ",(INDIRECT("L817")))</f>
        <v xml:space="preserve"> </v>
      </c>
      <c r="BM817" s="50" t="str">
        <f ca="1">IF(ISBLANK(INDIRECT("M817"))," ",(INDIRECT("M817")))</f>
        <v xml:space="preserve"> </v>
      </c>
      <c r="BN817" s="50" t="str">
        <f ca="1">IF(ISBLANK(INDIRECT("N817"))," ",(INDIRECT("N817")))</f>
        <v xml:space="preserve"> </v>
      </c>
      <c r="BO817" s="40" t="str">
        <f t="shared" ca="1" si="26"/>
        <v xml:space="preserve"> </v>
      </c>
      <c r="BP817" s="50" t="str">
        <f ca="1">IF(ISBLANK(INDIRECT("O817"))," ",(INDIRECT("O817")))</f>
        <v xml:space="preserve"> </v>
      </c>
      <c r="BQ817" s="50" t="str">
        <f ca="1">IF(ISBLANK(INDIRECT("P817"))," ",(INDIRECT("P817")))</f>
        <v xml:space="preserve"> </v>
      </c>
      <c r="BR817" s="50">
        <f ca="1">IF(ISBLANK(INDIRECT("Q817"))," ",(INDIRECT("Q817")))</f>
        <v>0</v>
      </c>
      <c r="BS817" s="50" t="str">
        <f ca="1">IF(ISBLANK(INDIRECT("R817"))," ",(INDIRECT("R817")))</f>
        <v xml:space="preserve"> </v>
      </c>
      <c r="BT817" s="50" t="str">
        <f ca="1">IF(ISBLANK(INDIRECT("S817"))," ",(INDIRECT("S817")))</f>
        <v xml:space="preserve"> </v>
      </c>
      <c r="BU817" s="40"/>
    </row>
    <row r="818" spans="1:73" x14ac:dyDescent="0.25">
      <c r="A818" s="379">
        <v>813</v>
      </c>
      <c r="B818" s="226"/>
      <c r="C818" s="227"/>
      <c r="D818" s="226"/>
      <c r="E818" s="227"/>
      <c r="F818" s="226"/>
      <c r="G818" s="226"/>
      <c r="H818" s="226"/>
      <c r="I818" s="226"/>
      <c r="J818" s="226"/>
      <c r="K818" s="226"/>
      <c r="L818" s="226"/>
      <c r="M818" s="226"/>
      <c r="N818" s="226"/>
      <c r="O818" s="235"/>
      <c r="P818" s="235"/>
      <c r="Q818" s="150">
        <f t="shared" si="27"/>
        <v>0</v>
      </c>
      <c r="R818" s="147"/>
      <c r="S818" s="226"/>
      <c r="BA818" s="50">
        <f ca="1">IF(ISBLANK(INDIRECT("A818"))," ",(INDIRECT("A818")))</f>
        <v>813</v>
      </c>
      <c r="BB818" s="50" t="str">
        <f ca="1">IF(ISBLANK(INDIRECT("B818"))," ",(INDIRECT("B818")))</f>
        <v xml:space="preserve"> </v>
      </c>
      <c r="BC818" s="50" t="str">
        <f ca="1">IF(ISBLANK(INDIRECT("C818"))," ",(INDIRECT("C818")))</f>
        <v xml:space="preserve"> </v>
      </c>
      <c r="BD818" s="50" t="str">
        <f ca="1">IF(ISBLANK(INDIRECT("D818"))," ",(INDIRECT("D818")))</f>
        <v xml:space="preserve"> </v>
      </c>
      <c r="BE818" s="50" t="str">
        <f ca="1">IF(ISBLANK(INDIRECT("E818"))," ",(INDIRECT("E818")))</f>
        <v xml:space="preserve"> </v>
      </c>
      <c r="BF818" s="50" t="str">
        <f ca="1">IF(ISBLANK(INDIRECT("F818"))," ",(INDIRECT("F818")))</f>
        <v xml:space="preserve"> </v>
      </c>
      <c r="BG818" s="50" t="str">
        <f ca="1">IF(ISBLANK(INDIRECT("G818"))," ",(INDIRECT("G818")))</f>
        <v xml:space="preserve"> </v>
      </c>
      <c r="BH818" s="50" t="str">
        <f ca="1">IF(ISBLANK(INDIRECT("H818"))," ",(INDIRECT("H818")))</f>
        <v xml:space="preserve"> </v>
      </c>
      <c r="BI818" s="50" t="str">
        <f ca="1">IF(ISBLANK(INDIRECT("I818"))," ",(INDIRECT("I818")))</f>
        <v xml:space="preserve"> </v>
      </c>
      <c r="BJ818" s="50" t="str">
        <f ca="1">IF(ISBLANK(INDIRECT("J818"))," ",(INDIRECT("J818")))</f>
        <v xml:space="preserve"> </v>
      </c>
      <c r="BK818" s="50" t="str">
        <f ca="1">IF(ISBLANK(INDIRECT("K818"))," ",(INDIRECT("K818")))</f>
        <v xml:space="preserve"> </v>
      </c>
      <c r="BL818" s="50" t="str">
        <f ca="1">IF(ISBLANK(INDIRECT("L818"))," ",(INDIRECT("L818")))</f>
        <v xml:space="preserve"> </v>
      </c>
      <c r="BM818" s="50" t="str">
        <f ca="1">IF(ISBLANK(INDIRECT("M818"))," ",(INDIRECT("M818")))</f>
        <v xml:space="preserve"> </v>
      </c>
      <c r="BN818" s="50" t="str">
        <f ca="1">IF(ISBLANK(INDIRECT("N818"))," ",(INDIRECT("N818")))</f>
        <v xml:space="preserve"> </v>
      </c>
      <c r="BO818" s="40" t="str">
        <f t="shared" ca="1" si="26"/>
        <v xml:space="preserve"> </v>
      </c>
      <c r="BP818" s="50" t="str">
        <f ca="1">IF(ISBLANK(INDIRECT("O818"))," ",(INDIRECT("O818")))</f>
        <v xml:space="preserve"> </v>
      </c>
      <c r="BQ818" s="50" t="str">
        <f ca="1">IF(ISBLANK(INDIRECT("P818"))," ",(INDIRECT("P818")))</f>
        <v xml:space="preserve"> </v>
      </c>
      <c r="BR818" s="50">
        <f ca="1">IF(ISBLANK(INDIRECT("Q818"))," ",(INDIRECT("Q818")))</f>
        <v>0</v>
      </c>
      <c r="BS818" s="50" t="str">
        <f ca="1">IF(ISBLANK(INDIRECT("R818"))," ",(INDIRECT("R818")))</f>
        <v xml:space="preserve"> </v>
      </c>
      <c r="BT818" s="50" t="str">
        <f ca="1">IF(ISBLANK(INDIRECT("S818"))," ",(INDIRECT("S818")))</f>
        <v xml:space="preserve"> </v>
      </c>
      <c r="BU818" s="40"/>
    </row>
    <row r="819" spans="1:73" x14ac:dyDescent="0.25">
      <c r="A819" s="379">
        <v>814</v>
      </c>
      <c r="B819" s="226"/>
      <c r="C819" s="227"/>
      <c r="D819" s="226"/>
      <c r="E819" s="227"/>
      <c r="F819" s="226"/>
      <c r="G819" s="226"/>
      <c r="H819" s="226"/>
      <c r="I819" s="226"/>
      <c r="J819" s="226"/>
      <c r="K819" s="226"/>
      <c r="L819" s="226"/>
      <c r="M819" s="226"/>
      <c r="N819" s="226"/>
      <c r="O819" s="235"/>
      <c r="P819" s="235"/>
      <c r="Q819" s="150">
        <f t="shared" si="27"/>
        <v>0</v>
      </c>
      <c r="R819" s="147"/>
      <c r="S819" s="226"/>
      <c r="BA819" s="50">
        <f ca="1">IF(ISBLANK(INDIRECT("A819"))," ",(INDIRECT("A819")))</f>
        <v>814</v>
      </c>
      <c r="BB819" s="50" t="str">
        <f ca="1">IF(ISBLANK(INDIRECT("B819"))," ",(INDIRECT("B819")))</f>
        <v xml:space="preserve"> </v>
      </c>
      <c r="BC819" s="50" t="str">
        <f ca="1">IF(ISBLANK(INDIRECT("C819"))," ",(INDIRECT("C819")))</f>
        <v xml:space="preserve"> </v>
      </c>
      <c r="BD819" s="50" t="str">
        <f ca="1">IF(ISBLANK(INDIRECT("D819"))," ",(INDIRECT("D819")))</f>
        <v xml:space="preserve"> </v>
      </c>
      <c r="BE819" s="50" t="str">
        <f ca="1">IF(ISBLANK(INDIRECT("E819"))," ",(INDIRECT("E819")))</f>
        <v xml:space="preserve"> </v>
      </c>
      <c r="BF819" s="50" t="str">
        <f ca="1">IF(ISBLANK(INDIRECT("F819"))," ",(INDIRECT("F819")))</f>
        <v xml:space="preserve"> </v>
      </c>
      <c r="BG819" s="50" t="str">
        <f ca="1">IF(ISBLANK(INDIRECT("G819"))," ",(INDIRECT("G819")))</f>
        <v xml:space="preserve"> </v>
      </c>
      <c r="BH819" s="50" t="str">
        <f ca="1">IF(ISBLANK(INDIRECT("H819"))," ",(INDIRECT("H819")))</f>
        <v xml:space="preserve"> </v>
      </c>
      <c r="BI819" s="50" t="str">
        <f ca="1">IF(ISBLANK(INDIRECT("I819"))," ",(INDIRECT("I819")))</f>
        <v xml:space="preserve"> </v>
      </c>
      <c r="BJ819" s="50" t="str">
        <f ca="1">IF(ISBLANK(INDIRECT("J819"))," ",(INDIRECT("J819")))</f>
        <v xml:space="preserve"> </v>
      </c>
      <c r="BK819" s="50" t="str">
        <f ca="1">IF(ISBLANK(INDIRECT("K819"))," ",(INDIRECT("K819")))</f>
        <v xml:space="preserve"> </v>
      </c>
      <c r="BL819" s="50" t="str">
        <f ca="1">IF(ISBLANK(INDIRECT("L819"))," ",(INDIRECT("L819")))</f>
        <v xml:space="preserve"> </v>
      </c>
      <c r="BM819" s="50" t="str">
        <f ca="1">IF(ISBLANK(INDIRECT("M819"))," ",(INDIRECT("M819")))</f>
        <v xml:space="preserve"> </v>
      </c>
      <c r="BN819" s="50" t="str">
        <f ca="1">IF(ISBLANK(INDIRECT("N819"))," ",(INDIRECT("N819")))</f>
        <v xml:space="preserve"> </v>
      </c>
      <c r="BO819" s="40" t="str">
        <f t="shared" ca="1" si="26"/>
        <v xml:space="preserve"> </v>
      </c>
      <c r="BP819" s="50" t="str">
        <f ca="1">IF(ISBLANK(INDIRECT("O819"))," ",(INDIRECT("O819")))</f>
        <v xml:space="preserve"> </v>
      </c>
      <c r="BQ819" s="50" t="str">
        <f ca="1">IF(ISBLANK(INDIRECT("P819"))," ",(INDIRECT("P819")))</f>
        <v xml:space="preserve"> </v>
      </c>
      <c r="BR819" s="50">
        <f ca="1">IF(ISBLANK(INDIRECT("Q819"))," ",(INDIRECT("Q819")))</f>
        <v>0</v>
      </c>
      <c r="BS819" s="50" t="str">
        <f ca="1">IF(ISBLANK(INDIRECT("R819"))," ",(INDIRECT("R819")))</f>
        <v xml:space="preserve"> </v>
      </c>
      <c r="BT819" s="50" t="str">
        <f ca="1">IF(ISBLANK(INDIRECT("S819"))," ",(INDIRECT("S819")))</f>
        <v xml:space="preserve"> </v>
      </c>
      <c r="BU819" s="40"/>
    </row>
    <row r="820" spans="1:73" x14ac:dyDescent="0.25">
      <c r="A820" s="379">
        <v>815</v>
      </c>
      <c r="B820" s="226"/>
      <c r="C820" s="227"/>
      <c r="D820" s="226"/>
      <c r="E820" s="227"/>
      <c r="F820" s="226"/>
      <c r="G820" s="226"/>
      <c r="H820" s="226"/>
      <c r="I820" s="226"/>
      <c r="J820" s="226"/>
      <c r="K820" s="226"/>
      <c r="L820" s="226"/>
      <c r="M820" s="226"/>
      <c r="N820" s="226"/>
      <c r="O820" s="235"/>
      <c r="P820" s="235"/>
      <c r="Q820" s="150">
        <f t="shared" si="27"/>
        <v>0</v>
      </c>
      <c r="R820" s="147"/>
      <c r="S820" s="226"/>
      <c r="BA820" s="50">
        <f ca="1">IF(ISBLANK(INDIRECT("A820"))," ",(INDIRECT("A820")))</f>
        <v>815</v>
      </c>
      <c r="BB820" s="50" t="str">
        <f ca="1">IF(ISBLANK(INDIRECT("B820"))," ",(INDIRECT("B820")))</f>
        <v xml:space="preserve"> </v>
      </c>
      <c r="BC820" s="50" t="str">
        <f ca="1">IF(ISBLANK(INDIRECT("C820"))," ",(INDIRECT("C820")))</f>
        <v xml:space="preserve"> </v>
      </c>
      <c r="BD820" s="50" t="str">
        <f ca="1">IF(ISBLANK(INDIRECT("D820"))," ",(INDIRECT("D820")))</f>
        <v xml:space="preserve"> </v>
      </c>
      <c r="BE820" s="50" t="str">
        <f ca="1">IF(ISBLANK(INDIRECT("E820"))," ",(INDIRECT("E820")))</f>
        <v xml:space="preserve"> </v>
      </c>
      <c r="BF820" s="50" t="str">
        <f ca="1">IF(ISBLANK(INDIRECT("F820"))," ",(INDIRECT("F820")))</f>
        <v xml:space="preserve"> </v>
      </c>
      <c r="BG820" s="50" t="str">
        <f ca="1">IF(ISBLANK(INDIRECT("G820"))," ",(INDIRECT("G820")))</f>
        <v xml:space="preserve"> </v>
      </c>
      <c r="BH820" s="50" t="str">
        <f ca="1">IF(ISBLANK(INDIRECT("H820"))," ",(INDIRECT("H820")))</f>
        <v xml:space="preserve"> </v>
      </c>
      <c r="BI820" s="50" t="str">
        <f ca="1">IF(ISBLANK(INDIRECT("I820"))," ",(INDIRECT("I820")))</f>
        <v xml:space="preserve"> </v>
      </c>
      <c r="BJ820" s="50" t="str">
        <f ca="1">IF(ISBLANK(INDIRECT("J820"))," ",(INDIRECT("J820")))</f>
        <v xml:space="preserve"> </v>
      </c>
      <c r="BK820" s="50" t="str">
        <f ca="1">IF(ISBLANK(INDIRECT("K820"))," ",(INDIRECT("K820")))</f>
        <v xml:space="preserve"> </v>
      </c>
      <c r="BL820" s="50" t="str">
        <f ca="1">IF(ISBLANK(INDIRECT("L820"))," ",(INDIRECT("L820")))</f>
        <v xml:space="preserve"> </v>
      </c>
      <c r="BM820" s="50" t="str">
        <f ca="1">IF(ISBLANK(INDIRECT("M820"))," ",(INDIRECT("M820")))</f>
        <v xml:space="preserve"> </v>
      </c>
      <c r="BN820" s="50" t="str">
        <f ca="1">IF(ISBLANK(INDIRECT("N820"))," ",(INDIRECT("N820")))</f>
        <v xml:space="preserve"> </v>
      </c>
      <c r="BO820" s="40" t="str">
        <f t="shared" ca="1" si="26"/>
        <v xml:space="preserve"> </v>
      </c>
      <c r="BP820" s="50" t="str">
        <f ca="1">IF(ISBLANK(INDIRECT("O820"))," ",(INDIRECT("O820")))</f>
        <v xml:space="preserve"> </v>
      </c>
      <c r="BQ820" s="50" t="str">
        <f ca="1">IF(ISBLANK(INDIRECT("P820"))," ",(INDIRECT("P820")))</f>
        <v xml:space="preserve"> </v>
      </c>
      <c r="BR820" s="50">
        <f ca="1">IF(ISBLANK(INDIRECT("Q820"))," ",(INDIRECT("Q820")))</f>
        <v>0</v>
      </c>
      <c r="BS820" s="50" t="str">
        <f ca="1">IF(ISBLANK(INDIRECT("R820"))," ",(INDIRECT("R820")))</f>
        <v xml:space="preserve"> </v>
      </c>
      <c r="BT820" s="50" t="str">
        <f ca="1">IF(ISBLANK(INDIRECT("S820"))," ",(INDIRECT("S820")))</f>
        <v xml:space="preserve"> </v>
      </c>
      <c r="BU820" s="40"/>
    </row>
    <row r="821" spans="1:73" x14ac:dyDescent="0.25">
      <c r="A821" s="379">
        <v>816</v>
      </c>
      <c r="B821" s="226"/>
      <c r="C821" s="227"/>
      <c r="D821" s="226"/>
      <c r="E821" s="227"/>
      <c r="F821" s="226"/>
      <c r="G821" s="226"/>
      <c r="H821" s="226"/>
      <c r="I821" s="226"/>
      <c r="J821" s="226"/>
      <c r="K821" s="226"/>
      <c r="L821" s="226"/>
      <c r="M821" s="226"/>
      <c r="N821" s="226"/>
      <c r="O821" s="235"/>
      <c r="P821" s="235"/>
      <c r="Q821" s="150">
        <f t="shared" si="27"/>
        <v>0</v>
      </c>
      <c r="R821" s="147"/>
      <c r="S821" s="226"/>
      <c r="BA821" s="50">
        <f ca="1">IF(ISBLANK(INDIRECT("A821"))," ",(INDIRECT("A821")))</f>
        <v>816</v>
      </c>
      <c r="BB821" s="50" t="str">
        <f ca="1">IF(ISBLANK(INDIRECT("B821"))," ",(INDIRECT("B821")))</f>
        <v xml:space="preserve"> </v>
      </c>
      <c r="BC821" s="50" t="str">
        <f ca="1">IF(ISBLANK(INDIRECT("C821"))," ",(INDIRECT("C821")))</f>
        <v xml:space="preserve"> </v>
      </c>
      <c r="BD821" s="50" t="str">
        <f ca="1">IF(ISBLANK(INDIRECT("D821"))," ",(INDIRECT("D821")))</f>
        <v xml:space="preserve"> </v>
      </c>
      <c r="BE821" s="50" t="str">
        <f ca="1">IF(ISBLANK(INDIRECT("E821"))," ",(INDIRECT("E821")))</f>
        <v xml:space="preserve"> </v>
      </c>
      <c r="BF821" s="50" t="str">
        <f ca="1">IF(ISBLANK(INDIRECT("F821"))," ",(INDIRECT("F821")))</f>
        <v xml:space="preserve"> </v>
      </c>
      <c r="BG821" s="50" t="str">
        <f ca="1">IF(ISBLANK(INDIRECT("G821"))," ",(INDIRECT("G821")))</f>
        <v xml:space="preserve"> </v>
      </c>
      <c r="BH821" s="50" t="str">
        <f ca="1">IF(ISBLANK(INDIRECT("H821"))," ",(INDIRECT("H821")))</f>
        <v xml:space="preserve"> </v>
      </c>
      <c r="BI821" s="50" t="str">
        <f ca="1">IF(ISBLANK(INDIRECT("I821"))," ",(INDIRECT("I821")))</f>
        <v xml:space="preserve"> </v>
      </c>
      <c r="BJ821" s="50" t="str">
        <f ca="1">IF(ISBLANK(INDIRECT("J821"))," ",(INDIRECT("J821")))</f>
        <v xml:space="preserve"> </v>
      </c>
      <c r="BK821" s="50" t="str">
        <f ca="1">IF(ISBLANK(INDIRECT("K821"))," ",(INDIRECT("K821")))</f>
        <v xml:space="preserve"> </v>
      </c>
      <c r="BL821" s="50" t="str">
        <f ca="1">IF(ISBLANK(INDIRECT("L821"))," ",(INDIRECT("L821")))</f>
        <v xml:space="preserve"> </v>
      </c>
      <c r="BM821" s="50" t="str">
        <f ca="1">IF(ISBLANK(INDIRECT("M821"))," ",(INDIRECT("M821")))</f>
        <v xml:space="preserve"> </v>
      </c>
      <c r="BN821" s="50" t="str">
        <f ca="1">IF(ISBLANK(INDIRECT("N821"))," ",(INDIRECT("N821")))</f>
        <v xml:space="preserve"> </v>
      </c>
      <c r="BO821" s="40" t="str">
        <f t="shared" ca="1" si="26"/>
        <v xml:space="preserve"> </v>
      </c>
      <c r="BP821" s="50" t="str">
        <f ca="1">IF(ISBLANK(INDIRECT("O821"))," ",(INDIRECT("O821")))</f>
        <v xml:space="preserve"> </v>
      </c>
      <c r="BQ821" s="50" t="str">
        <f ca="1">IF(ISBLANK(INDIRECT("P821"))," ",(INDIRECT("P821")))</f>
        <v xml:space="preserve"> </v>
      </c>
      <c r="BR821" s="50">
        <f ca="1">IF(ISBLANK(INDIRECT("Q821"))," ",(INDIRECT("Q821")))</f>
        <v>0</v>
      </c>
      <c r="BS821" s="50" t="str">
        <f ca="1">IF(ISBLANK(INDIRECT("R821"))," ",(INDIRECT("R821")))</f>
        <v xml:space="preserve"> </v>
      </c>
      <c r="BT821" s="50" t="str">
        <f ca="1">IF(ISBLANK(INDIRECT("S821"))," ",(INDIRECT("S821")))</f>
        <v xml:space="preserve"> </v>
      </c>
      <c r="BU821" s="40"/>
    </row>
    <row r="822" spans="1:73" x14ac:dyDescent="0.25">
      <c r="A822" s="379">
        <v>817</v>
      </c>
      <c r="B822" s="226"/>
      <c r="C822" s="227"/>
      <c r="D822" s="226"/>
      <c r="E822" s="227"/>
      <c r="F822" s="226"/>
      <c r="G822" s="226"/>
      <c r="H822" s="226"/>
      <c r="I822" s="226"/>
      <c r="J822" s="226"/>
      <c r="K822" s="226"/>
      <c r="L822" s="226"/>
      <c r="M822" s="226"/>
      <c r="N822" s="226"/>
      <c r="O822" s="235"/>
      <c r="P822" s="235"/>
      <c r="Q822" s="150">
        <f t="shared" si="27"/>
        <v>0</v>
      </c>
      <c r="R822" s="147"/>
      <c r="S822" s="226"/>
      <c r="BA822" s="50">
        <f ca="1">IF(ISBLANK(INDIRECT("A822"))," ",(INDIRECT("A822")))</f>
        <v>817</v>
      </c>
      <c r="BB822" s="50" t="str">
        <f ca="1">IF(ISBLANK(INDIRECT("B822"))," ",(INDIRECT("B822")))</f>
        <v xml:space="preserve"> </v>
      </c>
      <c r="BC822" s="50" t="str">
        <f ca="1">IF(ISBLANK(INDIRECT("C822"))," ",(INDIRECT("C822")))</f>
        <v xml:space="preserve"> </v>
      </c>
      <c r="BD822" s="50" t="str">
        <f ca="1">IF(ISBLANK(INDIRECT("D822"))," ",(INDIRECT("D822")))</f>
        <v xml:space="preserve"> </v>
      </c>
      <c r="BE822" s="50" t="str">
        <f ca="1">IF(ISBLANK(INDIRECT("E822"))," ",(INDIRECT("E822")))</f>
        <v xml:space="preserve"> </v>
      </c>
      <c r="BF822" s="50" t="str">
        <f ca="1">IF(ISBLANK(INDIRECT("F822"))," ",(INDIRECT("F822")))</f>
        <v xml:space="preserve"> </v>
      </c>
      <c r="BG822" s="50" t="str">
        <f ca="1">IF(ISBLANK(INDIRECT("G822"))," ",(INDIRECT("G822")))</f>
        <v xml:space="preserve"> </v>
      </c>
      <c r="BH822" s="50" t="str">
        <f ca="1">IF(ISBLANK(INDIRECT("H822"))," ",(INDIRECT("H822")))</f>
        <v xml:space="preserve"> </v>
      </c>
      <c r="BI822" s="50" t="str">
        <f ca="1">IF(ISBLANK(INDIRECT("I822"))," ",(INDIRECT("I822")))</f>
        <v xml:space="preserve"> </v>
      </c>
      <c r="BJ822" s="50" t="str">
        <f ca="1">IF(ISBLANK(INDIRECT("J822"))," ",(INDIRECT("J822")))</f>
        <v xml:space="preserve"> </v>
      </c>
      <c r="BK822" s="50" t="str">
        <f ca="1">IF(ISBLANK(INDIRECT("K822"))," ",(INDIRECT("K822")))</f>
        <v xml:space="preserve"> </v>
      </c>
      <c r="BL822" s="50" t="str">
        <f ca="1">IF(ISBLANK(INDIRECT("L822"))," ",(INDIRECT("L822")))</f>
        <v xml:space="preserve"> </v>
      </c>
      <c r="BM822" s="50" t="str">
        <f ca="1">IF(ISBLANK(INDIRECT("M822"))," ",(INDIRECT("M822")))</f>
        <v xml:space="preserve"> </v>
      </c>
      <c r="BN822" s="50" t="str">
        <f ca="1">IF(ISBLANK(INDIRECT("N822"))," ",(INDIRECT("N822")))</f>
        <v xml:space="preserve"> </v>
      </c>
      <c r="BO822" s="40" t="str">
        <f t="shared" ca="1" si="26"/>
        <v xml:space="preserve"> </v>
      </c>
      <c r="BP822" s="50" t="str">
        <f ca="1">IF(ISBLANK(INDIRECT("O822"))," ",(INDIRECT("O822")))</f>
        <v xml:space="preserve"> </v>
      </c>
      <c r="BQ822" s="50" t="str">
        <f ca="1">IF(ISBLANK(INDIRECT("P822"))," ",(INDIRECT("P822")))</f>
        <v xml:space="preserve"> </v>
      </c>
      <c r="BR822" s="50">
        <f ca="1">IF(ISBLANK(INDIRECT("Q822"))," ",(INDIRECT("Q822")))</f>
        <v>0</v>
      </c>
      <c r="BS822" s="50" t="str">
        <f ca="1">IF(ISBLANK(INDIRECT("R822"))," ",(INDIRECT("R822")))</f>
        <v xml:space="preserve"> </v>
      </c>
      <c r="BT822" s="50" t="str">
        <f ca="1">IF(ISBLANK(INDIRECT("S822"))," ",(INDIRECT("S822")))</f>
        <v xml:space="preserve"> </v>
      </c>
      <c r="BU822" s="40"/>
    </row>
    <row r="823" spans="1:73" x14ac:dyDescent="0.25">
      <c r="A823" s="379">
        <v>818</v>
      </c>
      <c r="B823" s="226"/>
      <c r="C823" s="227"/>
      <c r="D823" s="226"/>
      <c r="E823" s="227"/>
      <c r="F823" s="226"/>
      <c r="G823" s="226"/>
      <c r="H823" s="226"/>
      <c r="I823" s="226"/>
      <c r="J823" s="226"/>
      <c r="K823" s="226"/>
      <c r="L823" s="226"/>
      <c r="M823" s="226"/>
      <c r="N823" s="226"/>
      <c r="O823" s="235"/>
      <c r="P823" s="235"/>
      <c r="Q823" s="150">
        <f t="shared" si="27"/>
        <v>0</v>
      </c>
      <c r="R823" s="147"/>
      <c r="S823" s="226"/>
      <c r="BA823" s="50">
        <f ca="1">IF(ISBLANK(INDIRECT("A823"))," ",(INDIRECT("A823")))</f>
        <v>818</v>
      </c>
      <c r="BB823" s="50" t="str">
        <f ca="1">IF(ISBLANK(INDIRECT("B823"))," ",(INDIRECT("B823")))</f>
        <v xml:space="preserve"> </v>
      </c>
      <c r="BC823" s="50" t="str">
        <f ca="1">IF(ISBLANK(INDIRECT("C823"))," ",(INDIRECT("C823")))</f>
        <v xml:space="preserve"> </v>
      </c>
      <c r="BD823" s="50" t="str">
        <f ca="1">IF(ISBLANK(INDIRECT("D823"))," ",(INDIRECT("D823")))</f>
        <v xml:space="preserve"> </v>
      </c>
      <c r="BE823" s="50" t="str">
        <f ca="1">IF(ISBLANK(INDIRECT("E823"))," ",(INDIRECT("E823")))</f>
        <v xml:space="preserve"> </v>
      </c>
      <c r="BF823" s="50" t="str">
        <f ca="1">IF(ISBLANK(INDIRECT("F823"))," ",(INDIRECT("F823")))</f>
        <v xml:space="preserve"> </v>
      </c>
      <c r="BG823" s="50" t="str">
        <f ca="1">IF(ISBLANK(INDIRECT("G823"))," ",(INDIRECT("G823")))</f>
        <v xml:space="preserve"> </v>
      </c>
      <c r="BH823" s="50" t="str">
        <f ca="1">IF(ISBLANK(INDIRECT("H823"))," ",(INDIRECT("H823")))</f>
        <v xml:space="preserve"> </v>
      </c>
      <c r="BI823" s="50" t="str">
        <f ca="1">IF(ISBLANK(INDIRECT("I823"))," ",(INDIRECT("I823")))</f>
        <v xml:space="preserve"> </v>
      </c>
      <c r="BJ823" s="50" t="str">
        <f ca="1">IF(ISBLANK(INDIRECT("J823"))," ",(INDIRECT("J823")))</f>
        <v xml:space="preserve"> </v>
      </c>
      <c r="BK823" s="50" t="str">
        <f ca="1">IF(ISBLANK(INDIRECT("K823"))," ",(INDIRECT("K823")))</f>
        <v xml:space="preserve"> </v>
      </c>
      <c r="BL823" s="50" t="str">
        <f ca="1">IF(ISBLANK(INDIRECT("L823"))," ",(INDIRECT("L823")))</f>
        <v xml:space="preserve"> </v>
      </c>
      <c r="BM823" s="50" t="str">
        <f ca="1">IF(ISBLANK(INDIRECT("M823"))," ",(INDIRECT("M823")))</f>
        <v xml:space="preserve"> </v>
      </c>
      <c r="BN823" s="50" t="str">
        <f ca="1">IF(ISBLANK(INDIRECT("N823"))," ",(INDIRECT("N823")))</f>
        <v xml:space="preserve"> </v>
      </c>
      <c r="BO823" s="40" t="str">
        <f t="shared" ca="1" si="26"/>
        <v xml:space="preserve"> </v>
      </c>
      <c r="BP823" s="50" t="str">
        <f ca="1">IF(ISBLANK(INDIRECT("O823"))," ",(INDIRECT("O823")))</f>
        <v xml:space="preserve"> </v>
      </c>
      <c r="BQ823" s="50" t="str">
        <f ca="1">IF(ISBLANK(INDIRECT("P823"))," ",(INDIRECT("P823")))</f>
        <v xml:space="preserve"> </v>
      </c>
      <c r="BR823" s="50">
        <f ca="1">IF(ISBLANK(INDIRECT("Q823"))," ",(INDIRECT("Q823")))</f>
        <v>0</v>
      </c>
      <c r="BS823" s="50" t="str">
        <f ca="1">IF(ISBLANK(INDIRECT("R823"))," ",(INDIRECT("R823")))</f>
        <v xml:space="preserve"> </v>
      </c>
      <c r="BT823" s="50" t="str">
        <f ca="1">IF(ISBLANK(INDIRECT("S823"))," ",(INDIRECT("S823")))</f>
        <v xml:space="preserve"> </v>
      </c>
      <c r="BU823" s="40"/>
    </row>
    <row r="824" spans="1:73" x14ac:dyDescent="0.25">
      <c r="A824" s="379">
        <v>819</v>
      </c>
      <c r="B824" s="226"/>
      <c r="C824" s="227"/>
      <c r="D824" s="226"/>
      <c r="E824" s="227"/>
      <c r="F824" s="226"/>
      <c r="G824" s="226"/>
      <c r="H824" s="226"/>
      <c r="I824" s="226"/>
      <c r="J824" s="226"/>
      <c r="K824" s="226"/>
      <c r="L824" s="226"/>
      <c r="M824" s="226"/>
      <c r="N824" s="226"/>
      <c r="O824" s="235"/>
      <c r="P824" s="235"/>
      <c r="Q824" s="150">
        <f t="shared" si="27"/>
        <v>0</v>
      </c>
      <c r="R824" s="147"/>
      <c r="S824" s="226"/>
      <c r="BA824" s="50">
        <f ca="1">IF(ISBLANK(INDIRECT("A824"))," ",(INDIRECT("A824")))</f>
        <v>819</v>
      </c>
      <c r="BB824" s="50" t="str">
        <f ca="1">IF(ISBLANK(INDIRECT("B824"))," ",(INDIRECT("B824")))</f>
        <v xml:space="preserve"> </v>
      </c>
      <c r="BC824" s="50" t="str">
        <f ca="1">IF(ISBLANK(INDIRECT("C824"))," ",(INDIRECT("C824")))</f>
        <v xml:space="preserve"> </v>
      </c>
      <c r="BD824" s="50" t="str">
        <f ca="1">IF(ISBLANK(INDIRECT("D824"))," ",(INDIRECT("D824")))</f>
        <v xml:space="preserve"> </v>
      </c>
      <c r="BE824" s="50" t="str">
        <f ca="1">IF(ISBLANK(INDIRECT("E824"))," ",(INDIRECT("E824")))</f>
        <v xml:space="preserve"> </v>
      </c>
      <c r="BF824" s="50" t="str">
        <f ca="1">IF(ISBLANK(INDIRECT("F824"))," ",(INDIRECT("F824")))</f>
        <v xml:space="preserve"> </v>
      </c>
      <c r="BG824" s="50" t="str">
        <f ca="1">IF(ISBLANK(INDIRECT("G824"))," ",(INDIRECT("G824")))</f>
        <v xml:space="preserve"> </v>
      </c>
      <c r="BH824" s="50" t="str">
        <f ca="1">IF(ISBLANK(INDIRECT("H824"))," ",(INDIRECT("H824")))</f>
        <v xml:space="preserve"> </v>
      </c>
      <c r="BI824" s="50" t="str">
        <f ca="1">IF(ISBLANK(INDIRECT("I824"))," ",(INDIRECT("I824")))</f>
        <v xml:space="preserve"> </v>
      </c>
      <c r="BJ824" s="50" t="str">
        <f ca="1">IF(ISBLANK(INDIRECT("J824"))," ",(INDIRECT("J824")))</f>
        <v xml:space="preserve"> </v>
      </c>
      <c r="BK824" s="50" t="str">
        <f ca="1">IF(ISBLANK(INDIRECT("K824"))," ",(INDIRECT("K824")))</f>
        <v xml:space="preserve"> </v>
      </c>
      <c r="BL824" s="50" t="str">
        <f ca="1">IF(ISBLANK(INDIRECT("L824"))," ",(INDIRECT("L824")))</f>
        <v xml:space="preserve"> </v>
      </c>
      <c r="BM824" s="50" t="str">
        <f ca="1">IF(ISBLANK(INDIRECT("M824"))," ",(INDIRECT("M824")))</f>
        <v xml:space="preserve"> </v>
      </c>
      <c r="BN824" s="50" t="str">
        <f ca="1">IF(ISBLANK(INDIRECT("N824"))," ",(INDIRECT("N824")))</f>
        <v xml:space="preserve"> </v>
      </c>
      <c r="BO824" s="40" t="str">
        <f t="shared" ca="1" si="26"/>
        <v xml:space="preserve"> </v>
      </c>
      <c r="BP824" s="50" t="str">
        <f ca="1">IF(ISBLANK(INDIRECT("O824"))," ",(INDIRECT("O824")))</f>
        <v xml:space="preserve"> </v>
      </c>
      <c r="BQ824" s="50" t="str">
        <f ca="1">IF(ISBLANK(INDIRECT("P824"))," ",(INDIRECT("P824")))</f>
        <v xml:space="preserve"> </v>
      </c>
      <c r="BR824" s="50">
        <f ca="1">IF(ISBLANK(INDIRECT("Q824"))," ",(INDIRECT("Q824")))</f>
        <v>0</v>
      </c>
      <c r="BS824" s="50" t="str">
        <f ca="1">IF(ISBLANK(INDIRECT("R824"))," ",(INDIRECT("R824")))</f>
        <v xml:space="preserve"> </v>
      </c>
      <c r="BT824" s="50" t="str">
        <f ca="1">IF(ISBLANK(INDIRECT("S824"))," ",(INDIRECT("S824")))</f>
        <v xml:space="preserve"> </v>
      </c>
      <c r="BU824" s="40"/>
    </row>
    <row r="825" spans="1:73" x14ac:dyDescent="0.25">
      <c r="A825" s="379">
        <v>820</v>
      </c>
      <c r="B825" s="226"/>
      <c r="C825" s="227"/>
      <c r="D825" s="226"/>
      <c r="E825" s="227"/>
      <c r="F825" s="226"/>
      <c r="G825" s="226"/>
      <c r="H825" s="226"/>
      <c r="I825" s="226"/>
      <c r="J825" s="226"/>
      <c r="K825" s="226"/>
      <c r="L825" s="226"/>
      <c r="M825" s="226"/>
      <c r="N825" s="226"/>
      <c r="O825" s="235"/>
      <c r="P825" s="235"/>
      <c r="Q825" s="150">
        <f t="shared" si="27"/>
        <v>0</v>
      </c>
      <c r="R825" s="147"/>
      <c r="S825" s="226"/>
      <c r="BA825" s="50">
        <f ca="1">IF(ISBLANK(INDIRECT("A825"))," ",(INDIRECT("A825")))</f>
        <v>820</v>
      </c>
      <c r="BB825" s="50" t="str">
        <f ca="1">IF(ISBLANK(INDIRECT("B825"))," ",(INDIRECT("B825")))</f>
        <v xml:space="preserve"> </v>
      </c>
      <c r="BC825" s="50" t="str">
        <f ca="1">IF(ISBLANK(INDIRECT("C825"))," ",(INDIRECT("C825")))</f>
        <v xml:space="preserve"> </v>
      </c>
      <c r="BD825" s="50" t="str">
        <f ca="1">IF(ISBLANK(INDIRECT("D825"))," ",(INDIRECT("D825")))</f>
        <v xml:space="preserve"> </v>
      </c>
      <c r="BE825" s="50" t="str">
        <f ca="1">IF(ISBLANK(INDIRECT("E825"))," ",(INDIRECT("E825")))</f>
        <v xml:space="preserve"> </v>
      </c>
      <c r="BF825" s="50" t="str">
        <f ca="1">IF(ISBLANK(INDIRECT("F825"))," ",(INDIRECT("F825")))</f>
        <v xml:space="preserve"> </v>
      </c>
      <c r="BG825" s="50" t="str">
        <f ca="1">IF(ISBLANK(INDIRECT("G825"))," ",(INDIRECT("G825")))</f>
        <v xml:space="preserve"> </v>
      </c>
      <c r="BH825" s="50" t="str">
        <f ca="1">IF(ISBLANK(INDIRECT("H825"))," ",(INDIRECT("H825")))</f>
        <v xml:space="preserve"> </v>
      </c>
      <c r="BI825" s="50" t="str">
        <f ca="1">IF(ISBLANK(INDIRECT("I825"))," ",(INDIRECT("I825")))</f>
        <v xml:space="preserve"> </v>
      </c>
      <c r="BJ825" s="50" t="str">
        <f ca="1">IF(ISBLANK(INDIRECT("J825"))," ",(INDIRECT("J825")))</f>
        <v xml:space="preserve"> </v>
      </c>
      <c r="BK825" s="50" t="str">
        <f ca="1">IF(ISBLANK(INDIRECT("K825"))," ",(INDIRECT("K825")))</f>
        <v xml:space="preserve"> </v>
      </c>
      <c r="BL825" s="50" t="str">
        <f ca="1">IF(ISBLANK(INDIRECT("L825"))," ",(INDIRECT("L825")))</f>
        <v xml:space="preserve"> </v>
      </c>
      <c r="BM825" s="50" t="str">
        <f ca="1">IF(ISBLANK(INDIRECT("M825"))," ",(INDIRECT("M825")))</f>
        <v xml:space="preserve"> </v>
      </c>
      <c r="BN825" s="50" t="str">
        <f ca="1">IF(ISBLANK(INDIRECT("N825"))," ",(INDIRECT("N825")))</f>
        <v xml:space="preserve"> </v>
      </c>
      <c r="BO825" s="40" t="str">
        <f t="shared" ca="1" si="26"/>
        <v xml:space="preserve"> </v>
      </c>
      <c r="BP825" s="50" t="str">
        <f ca="1">IF(ISBLANK(INDIRECT("O825"))," ",(INDIRECT("O825")))</f>
        <v xml:space="preserve"> </v>
      </c>
      <c r="BQ825" s="50" t="str">
        <f ca="1">IF(ISBLANK(INDIRECT("P825"))," ",(INDIRECT("P825")))</f>
        <v xml:space="preserve"> </v>
      </c>
      <c r="BR825" s="50">
        <f ca="1">IF(ISBLANK(INDIRECT("Q825"))," ",(INDIRECT("Q825")))</f>
        <v>0</v>
      </c>
      <c r="BS825" s="50" t="str">
        <f ca="1">IF(ISBLANK(INDIRECT("R825"))," ",(INDIRECT("R825")))</f>
        <v xml:space="preserve"> </v>
      </c>
      <c r="BT825" s="50" t="str">
        <f ca="1">IF(ISBLANK(INDIRECT("S825"))," ",(INDIRECT("S825")))</f>
        <v xml:space="preserve"> </v>
      </c>
      <c r="BU825" s="40"/>
    </row>
    <row r="826" spans="1:73" x14ac:dyDescent="0.25">
      <c r="A826" s="379">
        <v>821</v>
      </c>
      <c r="B826" s="226"/>
      <c r="C826" s="227"/>
      <c r="D826" s="226"/>
      <c r="E826" s="227"/>
      <c r="F826" s="226"/>
      <c r="G826" s="226"/>
      <c r="H826" s="226"/>
      <c r="I826" s="226"/>
      <c r="J826" s="226"/>
      <c r="K826" s="226"/>
      <c r="L826" s="226"/>
      <c r="M826" s="226"/>
      <c r="N826" s="226"/>
      <c r="O826" s="235"/>
      <c r="P826" s="235"/>
      <c r="Q826" s="150">
        <f t="shared" si="27"/>
        <v>0</v>
      </c>
      <c r="R826" s="147"/>
      <c r="S826" s="226"/>
      <c r="BA826" s="50">
        <f ca="1">IF(ISBLANK(INDIRECT("A826"))," ",(INDIRECT("A826")))</f>
        <v>821</v>
      </c>
      <c r="BB826" s="50" t="str">
        <f ca="1">IF(ISBLANK(INDIRECT("B826"))," ",(INDIRECT("B826")))</f>
        <v xml:space="preserve"> </v>
      </c>
      <c r="BC826" s="50" t="str">
        <f ca="1">IF(ISBLANK(INDIRECT("C826"))," ",(INDIRECT("C826")))</f>
        <v xml:space="preserve"> </v>
      </c>
      <c r="BD826" s="50" t="str">
        <f ca="1">IF(ISBLANK(INDIRECT("D826"))," ",(INDIRECT("D826")))</f>
        <v xml:space="preserve"> </v>
      </c>
      <c r="BE826" s="50" t="str">
        <f ca="1">IF(ISBLANK(INDIRECT("E826"))," ",(INDIRECT("E826")))</f>
        <v xml:space="preserve"> </v>
      </c>
      <c r="BF826" s="50" t="str">
        <f ca="1">IF(ISBLANK(INDIRECT("F826"))," ",(INDIRECT("F826")))</f>
        <v xml:space="preserve"> </v>
      </c>
      <c r="BG826" s="50" t="str">
        <f ca="1">IF(ISBLANK(INDIRECT("G826"))," ",(INDIRECT("G826")))</f>
        <v xml:space="preserve"> </v>
      </c>
      <c r="BH826" s="50" t="str">
        <f ca="1">IF(ISBLANK(INDIRECT("H826"))," ",(INDIRECT("H826")))</f>
        <v xml:space="preserve"> </v>
      </c>
      <c r="BI826" s="50" t="str">
        <f ca="1">IF(ISBLANK(INDIRECT("I826"))," ",(INDIRECT("I826")))</f>
        <v xml:space="preserve"> </v>
      </c>
      <c r="BJ826" s="50" t="str">
        <f ca="1">IF(ISBLANK(INDIRECT("J826"))," ",(INDIRECT("J826")))</f>
        <v xml:space="preserve"> </v>
      </c>
      <c r="BK826" s="50" t="str">
        <f ca="1">IF(ISBLANK(INDIRECT("K826"))," ",(INDIRECT("K826")))</f>
        <v xml:space="preserve"> </v>
      </c>
      <c r="BL826" s="50" t="str">
        <f ca="1">IF(ISBLANK(INDIRECT("L826"))," ",(INDIRECT("L826")))</f>
        <v xml:space="preserve"> </v>
      </c>
      <c r="BM826" s="50" t="str">
        <f ca="1">IF(ISBLANK(INDIRECT("M826"))," ",(INDIRECT("M826")))</f>
        <v xml:space="preserve"> </v>
      </c>
      <c r="BN826" s="50" t="str">
        <f ca="1">IF(ISBLANK(INDIRECT("N826"))," ",(INDIRECT("N826")))</f>
        <v xml:space="preserve"> </v>
      </c>
      <c r="BO826" s="40" t="str">
        <f t="shared" ca="1" si="26"/>
        <v xml:space="preserve"> </v>
      </c>
      <c r="BP826" s="50" t="str">
        <f ca="1">IF(ISBLANK(INDIRECT("O826"))," ",(INDIRECT("O826")))</f>
        <v xml:space="preserve"> </v>
      </c>
      <c r="BQ826" s="50" t="str">
        <f ca="1">IF(ISBLANK(INDIRECT("P826"))," ",(INDIRECT("P826")))</f>
        <v xml:space="preserve"> </v>
      </c>
      <c r="BR826" s="50">
        <f ca="1">IF(ISBLANK(INDIRECT("Q826"))," ",(INDIRECT("Q826")))</f>
        <v>0</v>
      </c>
      <c r="BS826" s="50" t="str">
        <f ca="1">IF(ISBLANK(INDIRECT("R826"))," ",(INDIRECT("R826")))</f>
        <v xml:space="preserve"> </v>
      </c>
      <c r="BT826" s="50" t="str">
        <f ca="1">IF(ISBLANK(INDIRECT("S826"))," ",(INDIRECT("S826")))</f>
        <v xml:space="preserve"> </v>
      </c>
      <c r="BU826" s="40"/>
    </row>
    <row r="827" spans="1:73" x14ac:dyDescent="0.25">
      <c r="A827" s="379">
        <v>822</v>
      </c>
      <c r="B827" s="226"/>
      <c r="C827" s="227"/>
      <c r="D827" s="226"/>
      <c r="E827" s="227"/>
      <c r="F827" s="226"/>
      <c r="G827" s="226"/>
      <c r="H827" s="226"/>
      <c r="I827" s="226"/>
      <c r="J827" s="226"/>
      <c r="K827" s="226"/>
      <c r="L827" s="226"/>
      <c r="M827" s="226"/>
      <c r="N827" s="226"/>
      <c r="O827" s="235"/>
      <c r="P827" s="235"/>
      <c r="Q827" s="150">
        <f t="shared" si="27"/>
        <v>0</v>
      </c>
      <c r="R827" s="147"/>
      <c r="S827" s="226"/>
      <c r="BA827" s="50">
        <f ca="1">IF(ISBLANK(INDIRECT("A827"))," ",(INDIRECT("A827")))</f>
        <v>822</v>
      </c>
      <c r="BB827" s="50" t="str">
        <f ca="1">IF(ISBLANK(INDIRECT("B827"))," ",(INDIRECT("B827")))</f>
        <v xml:space="preserve"> </v>
      </c>
      <c r="BC827" s="50" t="str">
        <f ca="1">IF(ISBLANK(INDIRECT("C827"))," ",(INDIRECT("C827")))</f>
        <v xml:space="preserve"> </v>
      </c>
      <c r="BD827" s="50" t="str">
        <f ca="1">IF(ISBLANK(INDIRECT("D827"))," ",(INDIRECT("D827")))</f>
        <v xml:space="preserve"> </v>
      </c>
      <c r="BE827" s="50" t="str">
        <f ca="1">IF(ISBLANK(INDIRECT("E827"))," ",(INDIRECT("E827")))</f>
        <v xml:space="preserve"> </v>
      </c>
      <c r="BF827" s="50" t="str">
        <f ca="1">IF(ISBLANK(INDIRECT("F827"))," ",(INDIRECT("F827")))</f>
        <v xml:space="preserve"> </v>
      </c>
      <c r="BG827" s="50" t="str">
        <f ca="1">IF(ISBLANK(INDIRECT("G827"))," ",(INDIRECT("G827")))</f>
        <v xml:space="preserve"> </v>
      </c>
      <c r="BH827" s="50" t="str">
        <f ca="1">IF(ISBLANK(INDIRECT("H827"))," ",(INDIRECT("H827")))</f>
        <v xml:space="preserve"> </v>
      </c>
      <c r="BI827" s="50" t="str">
        <f ca="1">IF(ISBLANK(INDIRECT("I827"))," ",(INDIRECT("I827")))</f>
        <v xml:space="preserve"> </v>
      </c>
      <c r="BJ827" s="50" t="str">
        <f ca="1">IF(ISBLANK(INDIRECT("J827"))," ",(INDIRECT("J827")))</f>
        <v xml:space="preserve"> </v>
      </c>
      <c r="BK827" s="50" t="str">
        <f ca="1">IF(ISBLANK(INDIRECT("K827"))," ",(INDIRECT("K827")))</f>
        <v xml:space="preserve"> </v>
      </c>
      <c r="BL827" s="50" t="str">
        <f ca="1">IF(ISBLANK(INDIRECT("L827"))," ",(INDIRECT("L827")))</f>
        <v xml:space="preserve"> </v>
      </c>
      <c r="BM827" s="50" t="str">
        <f ca="1">IF(ISBLANK(INDIRECT("M827"))," ",(INDIRECT("M827")))</f>
        <v xml:space="preserve"> </v>
      </c>
      <c r="BN827" s="50" t="str">
        <f ca="1">IF(ISBLANK(INDIRECT("N827"))," ",(INDIRECT("N827")))</f>
        <v xml:space="preserve"> </v>
      </c>
      <c r="BO827" s="40" t="str">
        <f t="shared" ca="1" si="26"/>
        <v xml:space="preserve"> </v>
      </c>
      <c r="BP827" s="50" t="str">
        <f ca="1">IF(ISBLANK(INDIRECT("O827"))," ",(INDIRECT("O827")))</f>
        <v xml:space="preserve"> </v>
      </c>
      <c r="BQ827" s="50" t="str">
        <f ca="1">IF(ISBLANK(INDIRECT("P827"))," ",(INDIRECT("P827")))</f>
        <v xml:space="preserve"> </v>
      </c>
      <c r="BR827" s="50">
        <f ca="1">IF(ISBLANK(INDIRECT("Q827"))," ",(INDIRECT("Q827")))</f>
        <v>0</v>
      </c>
      <c r="BS827" s="50" t="str">
        <f ca="1">IF(ISBLANK(INDIRECT("R827"))," ",(INDIRECT("R827")))</f>
        <v xml:space="preserve"> </v>
      </c>
      <c r="BT827" s="50" t="str">
        <f ca="1">IF(ISBLANK(INDIRECT("S827"))," ",(INDIRECT("S827")))</f>
        <v xml:space="preserve"> </v>
      </c>
      <c r="BU827" s="40"/>
    </row>
    <row r="828" spans="1:73" x14ac:dyDescent="0.25">
      <c r="A828" s="379">
        <v>823</v>
      </c>
      <c r="B828" s="226"/>
      <c r="C828" s="227"/>
      <c r="D828" s="226"/>
      <c r="E828" s="227"/>
      <c r="F828" s="226"/>
      <c r="G828" s="226"/>
      <c r="H828" s="226"/>
      <c r="I828" s="226"/>
      <c r="J828" s="226"/>
      <c r="K828" s="226"/>
      <c r="L828" s="226"/>
      <c r="M828" s="226"/>
      <c r="N828" s="226"/>
      <c r="O828" s="235"/>
      <c r="P828" s="235"/>
      <c r="Q828" s="150">
        <f t="shared" si="27"/>
        <v>0</v>
      </c>
      <c r="R828" s="147"/>
      <c r="S828" s="226"/>
      <c r="BA828" s="50">
        <f ca="1">IF(ISBLANK(INDIRECT("A828"))," ",(INDIRECT("A828")))</f>
        <v>823</v>
      </c>
      <c r="BB828" s="50" t="str">
        <f ca="1">IF(ISBLANK(INDIRECT("B828"))," ",(INDIRECT("B828")))</f>
        <v xml:space="preserve"> </v>
      </c>
      <c r="BC828" s="50" t="str">
        <f ca="1">IF(ISBLANK(INDIRECT("C828"))," ",(INDIRECT("C828")))</f>
        <v xml:space="preserve"> </v>
      </c>
      <c r="BD828" s="50" t="str">
        <f ca="1">IF(ISBLANK(INDIRECT("D828"))," ",(INDIRECT("D828")))</f>
        <v xml:space="preserve"> </v>
      </c>
      <c r="BE828" s="50" t="str">
        <f ca="1">IF(ISBLANK(INDIRECT("E828"))," ",(INDIRECT("E828")))</f>
        <v xml:space="preserve"> </v>
      </c>
      <c r="BF828" s="50" t="str">
        <f ca="1">IF(ISBLANK(INDIRECT("F828"))," ",(INDIRECT("F828")))</f>
        <v xml:space="preserve"> </v>
      </c>
      <c r="BG828" s="50" t="str">
        <f ca="1">IF(ISBLANK(INDIRECT("G828"))," ",(INDIRECT("G828")))</f>
        <v xml:space="preserve"> </v>
      </c>
      <c r="BH828" s="50" t="str">
        <f ca="1">IF(ISBLANK(INDIRECT("H828"))," ",(INDIRECT("H828")))</f>
        <v xml:space="preserve"> </v>
      </c>
      <c r="BI828" s="50" t="str">
        <f ca="1">IF(ISBLANK(INDIRECT("I828"))," ",(INDIRECT("I828")))</f>
        <v xml:space="preserve"> </v>
      </c>
      <c r="BJ828" s="50" t="str">
        <f ca="1">IF(ISBLANK(INDIRECT("J828"))," ",(INDIRECT("J828")))</f>
        <v xml:space="preserve"> </v>
      </c>
      <c r="BK828" s="50" t="str">
        <f ca="1">IF(ISBLANK(INDIRECT("K828"))," ",(INDIRECT("K828")))</f>
        <v xml:space="preserve"> </v>
      </c>
      <c r="BL828" s="50" t="str">
        <f ca="1">IF(ISBLANK(INDIRECT("L828"))," ",(INDIRECT("L828")))</f>
        <v xml:space="preserve"> </v>
      </c>
      <c r="BM828" s="50" t="str">
        <f ca="1">IF(ISBLANK(INDIRECT("M828"))," ",(INDIRECT("M828")))</f>
        <v xml:space="preserve"> </v>
      </c>
      <c r="BN828" s="50" t="str">
        <f ca="1">IF(ISBLANK(INDIRECT("N828"))," ",(INDIRECT("N828")))</f>
        <v xml:space="preserve"> </v>
      </c>
      <c r="BO828" s="40" t="str">
        <f t="shared" ca="1" si="26"/>
        <v xml:space="preserve"> </v>
      </c>
      <c r="BP828" s="50" t="str">
        <f ca="1">IF(ISBLANK(INDIRECT("O828"))," ",(INDIRECT("O828")))</f>
        <v xml:space="preserve"> </v>
      </c>
      <c r="BQ828" s="50" t="str">
        <f ca="1">IF(ISBLANK(INDIRECT("P828"))," ",(INDIRECT("P828")))</f>
        <v xml:space="preserve"> </v>
      </c>
      <c r="BR828" s="50">
        <f ca="1">IF(ISBLANK(INDIRECT("Q828"))," ",(INDIRECT("Q828")))</f>
        <v>0</v>
      </c>
      <c r="BS828" s="50" t="str">
        <f ca="1">IF(ISBLANK(INDIRECT("R828"))," ",(INDIRECT("R828")))</f>
        <v xml:space="preserve"> </v>
      </c>
      <c r="BT828" s="50" t="str">
        <f ca="1">IF(ISBLANK(INDIRECT("S828"))," ",(INDIRECT("S828")))</f>
        <v xml:space="preserve"> </v>
      </c>
      <c r="BU828" s="40"/>
    </row>
    <row r="829" spans="1:73" x14ac:dyDescent="0.25">
      <c r="A829" s="379">
        <v>824</v>
      </c>
      <c r="B829" s="226"/>
      <c r="C829" s="227"/>
      <c r="D829" s="226"/>
      <c r="E829" s="227"/>
      <c r="F829" s="226"/>
      <c r="G829" s="226"/>
      <c r="H829" s="226"/>
      <c r="I829" s="226"/>
      <c r="J829" s="226"/>
      <c r="K829" s="226"/>
      <c r="L829" s="226"/>
      <c r="M829" s="226"/>
      <c r="N829" s="226"/>
      <c r="O829" s="235"/>
      <c r="P829" s="235"/>
      <c r="Q829" s="150">
        <f t="shared" si="27"/>
        <v>0</v>
      </c>
      <c r="R829" s="147"/>
      <c r="S829" s="226"/>
      <c r="BA829" s="50">
        <f ca="1">IF(ISBLANK(INDIRECT("A829"))," ",(INDIRECT("A829")))</f>
        <v>824</v>
      </c>
      <c r="BB829" s="50" t="str">
        <f ca="1">IF(ISBLANK(INDIRECT("B829"))," ",(INDIRECT("B829")))</f>
        <v xml:space="preserve"> </v>
      </c>
      <c r="BC829" s="50" t="str">
        <f ca="1">IF(ISBLANK(INDIRECT("C829"))," ",(INDIRECT("C829")))</f>
        <v xml:space="preserve"> </v>
      </c>
      <c r="BD829" s="50" t="str">
        <f ca="1">IF(ISBLANK(INDIRECT("D829"))," ",(INDIRECT("D829")))</f>
        <v xml:space="preserve"> </v>
      </c>
      <c r="BE829" s="50" t="str">
        <f ca="1">IF(ISBLANK(INDIRECT("E829"))," ",(INDIRECT("E829")))</f>
        <v xml:space="preserve"> </v>
      </c>
      <c r="BF829" s="50" t="str">
        <f ca="1">IF(ISBLANK(INDIRECT("F829"))," ",(INDIRECT("F829")))</f>
        <v xml:space="preserve"> </v>
      </c>
      <c r="BG829" s="50" t="str">
        <f ca="1">IF(ISBLANK(INDIRECT("G829"))," ",(INDIRECT("G829")))</f>
        <v xml:space="preserve"> </v>
      </c>
      <c r="BH829" s="50" t="str">
        <f ca="1">IF(ISBLANK(INDIRECT("H829"))," ",(INDIRECT("H829")))</f>
        <v xml:space="preserve"> </v>
      </c>
      <c r="BI829" s="50" t="str">
        <f ca="1">IF(ISBLANK(INDIRECT("I829"))," ",(INDIRECT("I829")))</f>
        <v xml:space="preserve"> </v>
      </c>
      <c r="BJ829" s="50" t="str">
        <f ca="1">IF(ISBLANK(INDIRECT("J829"))," ",(INDIRECT("J829")))</f>
        <v xml:space="preserve"> </v>
      </c>
      <c r="BK829" s="50" t="str">
        <f ca="1">IF(ISBLANK(INDIRECT("K829"))," ",(INDIRECT("K829")))</f>
        <v xml:space="preserve"> </v>
      </c>
      <c r="BL829" s="50" t="str">
        <f ca="1">IF(ISBLANK(INDIRECT("L829"))," ",(INDIRECT("L829")))</f>
        <v xml:space="preserve"> </v>
      </c>
      <c r="BM829" s="50" t="str">
        <f ca="1">IF(ISBLANK(INDIRECT("M829"))," ",(INDIRECT("M829")))</f>
        <v xml:space="preserve"> </v>
      </c>
      <c r="BN829" s="50" t="str">
        <f ca="1">IF(ISBLANK(INDIRECT("N829"))," ",(INDIRECT("N829")))</f>
        <v xml:space="preserve"> </v>
      </c>
      <c r="BO829" s="40" t="str">
        <f t="shared" ca="1" si="26"/>
        <v xml:space="preserve"> </v>
      </c>
      <c r="BP829" s="50" t="str">
        <f ca="1">IF(ISBLANK(INDIRECT("O829"))," ",(INDIRECT("O829")))</f>
        <v xml:space="preserve"> </v>
      </c>
      <c r="BQ829" s="50" t="str">
        <f ca="1">IF(ISBLANK(INDIRECT("P829"))," ",(INDIRECT("P829")))</f>
        <v xml:space="preserve"> </v>
      </c>
      <c r="BR829" s="50">
        <f ca="1">IF(ISBLANK(INDIRECT("Q829"))," ",(INDIRECT("Q829")))</f>
        <v>0</v>
      </c>
      <c r="BS829" s="50" t="str">
        <f ca="1">IF(ISBLANK(INDIRECT("R829"))," ",(INDIRECT("R829")))</f>
        <v xml:space="preserve"> </v>
      </c>
      <c r="BT829" s="50" t="str">
        <f ca="1">IF(ISBLANK(INDIRECT("S829"))," ",(INDIRECT("S829")))</f>
        <v xml:space="preserve"> </v>
      </c>
      <c r="BU829" s="40"/>
    </row>
    <row r="830" spans="1:73" x14ac:dyDescent="0.25">
      <c r="A830" s="379">
        <v>825</v>
      </c>
      <c r="B830" s="226"/>
      <c r="C830" s="227"/>
      <c r="D830" s="226"/>
      <c r="E830" s="227"/>
      <c r="F830" s="226"/>
      <c r="G830" s="226"/>
      <c r="H830" s="226"/>
      <c r="I830" s="226"/>
      <c r="J830" s="226"/>
      <c r="K830" s="226"/>
      <c r="L830" s="226"/>
      <c r="M830" s="226"/>
      <c r="N830" s="226"/>
      <c r="O830" s="235"/>
      <c r="P830" s="235"/>
      <c r="Q830" s="150">
        <f t="shared" si="27"/>
        <v>0</v>
      </c>
      <c r="R830" s="147"/>
      <c r="S830" s="226"/>
      <c r="BA830" s="50">
        <f ca="1">IF(ISBLANK(INDIRECT("A830"))," ",(INDIRECT("A830")))</f>
        <v>825</v>
      </c>
      <c r="BB830" s="50" t="str">
        <f ca="1">IF(ISBLANK(INDIRECT("B830"))," ",(INDIRECT("B830")))</f>
        <v xml:space="preserve"> </v>
      </c>
      <c r="BC830" s="50" t="str">
        <f ca="1">IF(ISBLANK(INDIRECT("C830"))," ",(INDIRECT("C830")))</f>
        <v xml:space="preserve"> </v>
      </c>
      <c r="BD830" s="50" t="str">
        <f ca="1">IF(ISBLANK(INDIRECT("D830"))," ",(INDIRECT("D830")))</f>
        <v xml:space="preserve"> </v>
      </c>
      <c r="BE830" s="50" t="str">
        <f ca="1">IF(ISBLANK(INDIRECT("E830"))," ",(INDIRECT("E830")))</f>
        <v xml:space="preserve"> </v>
      </c>
      <c r="BF830" s="50" t="str">
        <f ca="1">IF(ISBLANK(INDIRECT("F830"))," ",(INDIRECT("F830")))</f>
        <v xml:space="preserve"> </v>
      </c>
      <c r="BG830" s="50" t="str">
        <f ca="1">IF(ISBLANK(INDIRECT("G830"))," ",(INDIRECT("G830")))</f>
        <v xml:space="preserve"> </v>
      </c>
      <c r="BH830" s="50" t="str">
        <f ca="1">IF(ISBLANK(INDIRECT("H830"))," ",(INDIRECT("H830")))</f>
        <v xml:space="preserve"> </v>
      </c>
      <c r="BI830" s="50" t="str">
        <f ca="1">IF(ISBLANK(INDIRECT("I830"))," ",(INDIRECT("I830")))</f>
        <v xml:space="preserve"> </v>
      </c>
      <c r="BJ830" s="50" t="str">
        <f ca="1">IF(ISBLANK(INDIRECT("J830"))," ",(INDIRECT("J830")))</f>
        <v xml:space="preserve"> </v>
      </c>
      <c r="BK830" s="50" t="str">
        <f ca="1">IF(ISBLANK(INDIRECT("K830"))," ",(INDIRECT("K830")))</f>
        <v xml:space="preserve"> </v>
      </c>
      <c r="BL830" s="50" t="str">
        <f ca="1">IF(ISBLANK(INDIRECT("L830"))," ",(INDIRECT("L830")))</f>
        <v xml:space="preserve"> </v>
      </c>
      <c r="BM830" s="50" t="str">
        <f ca="1">IF(ISBLANK(INDIRECT("M830"))," ",(INDIRECT("M830")))</f>
        <v xml:space="preserve"> </v>
      </c>
      <c r="BN830" s="50" t="str">
        <f ca="1">IF(ISBLANK(INDIRECT("N830"))," ",(INDIRECT("N830")))</f>
        <v xml:space="preserve"> </v>
      </c>
      <c r="BO830" s="40" t="str">
        <f t="shared" ca="1" si="26"/>
        <v xml:space="preserve"> </v>
      </c>
      <c r="BP830" s="50" t="str">
        <f ca="1">IF(ISBLANK(INDIRECT("O830"))," ",(INDIRECT("O830")))</f>
        <v xml:space="preserve"> </v>
      </c>
      <c r="BQ830" s="50" t="str">
        <f ca="1">IF(ISBLANK(INDIRECT("P830"))," ",(INDIRECT("P830")))</f>
        <v xml:space="preserve"> </v>
      </c>
      <c r="BR830" s="50">
        <f ca="1">IF(ISBLANK(INDIRECT("Q830"))," ",(INDIRECT("Q830")))</f>
        <v>0</v>
      </c>
      <c r="BS830" s="50" t="str">
        <f ca="1">IF(ISBLANK(INDIRECT("R830"))," ",(INDIRECT("R830")))</f>
        <v xml:space="preserve"> </v>
      </c>
      <c r="BT830" s="50" t="str">
        <f ca="1">IF(ISBLANK(INDIRECT("S830"))," ",(INDIRECT("S830")))</f>
        <v xml:space="preserve"> </v>
      </c>
      <c r="BU830" s="40"/>
    </row>
    <row r="831" spans="1:73" x14ac:dyDescent="0.25">
      <c r="A831" s="379">
        <v>826</v>
      </c>
      <c r="B831" s="226"/>
      <c r="C831" s="227"/>
      <c r="D831" s="226"/>
      <c r="E831" s="227"/>
      <c r="F831" s="226"/>
      <c r="G831" s="226"/>
      <c r="H831" s="226"/>
      <c r="I831" s="226"/>
      <c r="J831" s="226"/>
      <c r="K831" s="226"/>
      <c r="L831" s="226"/>
      <c r="M831" s="226"/>
      <c r="N831" s="226"/>
      <c r="O831" s="235"/>
      <c r="P831" s="235"/>
      <c r="Q831" s="150">
        <f t="shared" si="27"/>
        <v>0</v>
      </c>
      <c r="R831" s="147"/>
      <c r="S831" s="226"/>
      <c r="BA831" s="50">
        <f ca="1">IF(ISBLANK(INDIRECT("A831"))," ",(INDIRECT("A831")))</f>
        <v>826</v>
      </c>
      <c r="BB831" s="50" t="str">
        <f ca="1">IF(ISBLANK(INDIRECT("B831"))," ",(INDIRECT("B831")))</f>
        <v xml:space="preserve"> </v>
      </c>
      <c r="BC831" s="50" t="str">
        <f ca="1">IF(ISBLANK(INDIRECT("C831"))," ",(INDIRECT("C831")))</f>
        <v xml:space="preserve"> </v>
      </c>
      <c r="BD831" s="50" t="str">
        <f ca="1">IF(ISBLANK(INDIRECT("D831"))," ",(INDIRECT("D831")))</f>
        <v xml:space="preserve"> </v>
      </c>
      <c r="BE831" s="50" t="str">
        <f ca="1">IF(ISBLANK(INDIRECT("E831"))," ",(INDIRECT("E831")))</f>
        <v xml:space="preserve"> </v>
      </c>
      <c r="BF831" s="50" t="str">
        <f ca="1">IF(ISBLANK(INDIRECT("F831"))," ",(INDIRECT("F831")))</f>
        <v xml:space="preserve"> </v>
      </c>
      <c r="BG831" s="50" t="str">
        <f ca="1">IF(ISBLANK(INDIRECT("G831"))," ",(INDIRECT("G831")))</f>
        <v xml:space="preserve"> </v>
      </c>
      <c r="BH831" s="50" t="str">
        <f ca="1">IF(ISBLANK(INDIRECT("H831"))," ",(INDIRECT("H831")))</f>
        <v xml:space="preserve"> </v>
      </c>
      <c r="BI831" s="50" t="str">
        <f ca="1">IF(ISBLANK(INDIRECT("I831"))," ",(INDIRECT("I831")))</f>
        <v xml:space="preserve"> </v>
      </c>
      <c r="BJ831" s="50" t="str">
        <f ca="1">IF(ISBLANK(INDIRECT("J831"))," ",(INDIRECT("J831")))</f>
        <v xml:space="preserve"> </v>
      </c>
      <c r="BK831" s="50" t="str">
        <f ca="1">IF(ISBLANK(INDIRECT("K831"))," ",(INDIRECT("K831")))</f>
        <v xml:space="preserve"> </v>
      </c>
      <c r="BL831" s="50" t="str">
        <f ca="1">IF(ISBLANK(INDIRECT("L831"))," ",(INDIRECT("L831")))</f>
        <v xml:space="preserve"> </v>
      </c>
      <c r="BM831" s="50" t="str">
        <f ca="1">IF(ISBLANK(INDIRECT("M831"))," ",(INDIRECT("M831")))</f>
        <v xml:space="preserve"> </v>
      </c>
      <c r="BN831" s="50" t="str">
        <f ca="1">IF(ISBLANK(INDIRECT("N831"))," ",(INDIRECT("N831")))</f>
        <v xml:space="preserve"> </v>
      </c>
      <c r="BO831" s="40" t="str">
        <f t="shared" ca="1" si="26"/>
        <v xml:space="preserve"> </v>
      </c>
      <c r="BP831" s="50" t="str">
        <f ca="1">IF(ISBLANK(INDIRECT("O831"))," ",(INDIRECT("O831")))</f>
        <v xml:space="preserve"> </v>
      </c>
      <c r="BQ831" s="50" t="str">
        <f ca="1">IF(ISBLANK(INDIRECT("P831"))," ",(INDIRECT("P831")))</f>
        <v xml:space="preserve"> </v>
      </c>
      <c r="BR831" s="50">
        <f ca="1">IF(ISBLANK(INDIRECT("Q831"))," ",(INDIRECT("Q831")))</f>
        <v>0</v>
      </c>
      <c r="BS831" s="50" t="str">
        <f ca="1">IF(ISBLANK(INDIRECT("R831"))," ",(INDIRECT("R831")))</f>
        <v xml:space="preserve"> </v>
      </c>
      <c r="BT831" s="50" t="str">
        <f ca="1">IF(ISBLANK(INDIRECT("S831"))," ",(INDIRECT("S831")))</f>
        <v xml:space="preserve"> </v>
      </c>
      <c r="BU831" s="40"/>
    </row>
    <row r="832" spans="1:73" x14ac:dyDescent="0.25">
      <c r="A832" s="379">
        <v>827</v>
      </c>
      <c r="B832" s="226"/>
      <c r="C832" s="227"/>
      <c r="D832" s="226"/>
      <c r="E832" s="227"/>
      <c r="F832" s="226"/>
      <c r="G832" s="226"/>
      <c r="H832" s="226"/>
      <c r="I832" s="226"/>
      <c r="J832" s="226"/>
      <c r="K832" s="226"/>
      <c r="L832" s="226"/>
      <c r="M832" s="226"/>
      <c r="N832" s="226"/>
      <c r="O832" s="235"/>
      <c r="P832" s="235"/>
      <c r="Q832" s="150">
        <f t="shared" si="27"/>
        <v>0</v>
      </c>
      <c r="R832" s="147"/>
      <c r="S832" s="226"/>
      <c r="BA832" s="50">
        <f ca="1">IF(ISBLANK(INDIRECT("A832"))," ",(INDIRECT("A832")))</f>
        <v>827</v>
      </c>
      <c r="BB832" s="50" t="str">
        <f ca="1">IF(ISBLANK(INDIRECT("B832"))," ",(INDIRECT("B832")))</f>
        <v xml:space="preserve"> </v>
      </c>
      <c r="BC832" s="50" t="str">
        <f ca="1">IF(ISBLANK(INDIRECT("C832"))," ",(INDIRECT("C832")))</f>
        <v xml:space="preserve"> </v>
      </c>
      <c r="BD832" s="50" t="str">
        <f ca="1">IF(ISBLANK(INDIRECT("D832"))," ",(INDIRECT("D832")))</f>
        <v xml:space="preserve"> </v>
      </c>
      <c r="BE832" s="50" t="str">
        <f ca="1">IF(ISBLANK(INDIRECT("E832"))," ",(INDIRECT("E832")))</f>
        <v xml:space="preserve"> </v>
      </c>
      <c r="BF832" s="50" t="str">
        <f ca="1">IF(ISBLANK(INDIRECT("F832"))," ",(INDIRECT("F832")))</f>
        <v xml:space="preserve"> </v>
      </c>
      <c r="BG832" s="50" t="str">
        <f ca="1">IF(ISBLANK(INDIRECT("G832"))," ",(INDIRECT("G832")))</f>
        <v xml:space="preserve"> </v>
      </c>
      <c r="BH832" s="50" t="str">
        <f ca="1">IF(ISBLANK(INDIRECT("H832"))," ",(INDIRECT("H832")))</f>
        <v xml:space="preserve"> </v>
      </c>
      <c r="BI832" s="50" t="str">
        <f ca="1">IF(ISBLANK(INDIRECT("I832"))," ",(INDIRECT("I832")))</f>
        <v xml:space="preserve"> </v>
      </c>
      <c r="BJ832" s="50" t="str">
        <f ca="1">IF(ISBLANK(INDIRECT("J832"))," ",(INDIRECT("J832")))</f>
        <v xml:space="preserve"> </v>
      </c>
      <c r="BK832" s="50" t="str">
        <f ca="1">IF(ISBLANK(INDIRECT("K832"))," ",(INDIRECT("K832")))</f>
        <v xml:space="preserve"> </v>
      </c>
      <c r="BL832" s="50" t="str">
        <f ca="1">IF(ISBLANK(INDIRECT("L832"))," ",(INDIRECT("L832")))</f>
        <v xml:space="preserve"> </v>
      </c>
      <c r="BM832" s="50" t="str">
        <f ca="1">IF(ISBLANK(INDIRECT("M832"))," ",(INDIRECT("M832")))</f>
        <v xml:space="preserve"> </v>
      </c>
      <c r="BN832" s="50" t="str">
        <f ca="1">IF(ISBLANK(INDIRECT("N832"))," ",(INDIRECT("N832")))</f>
        <v xml:space="preserve"> </v>
      </c>
      <c r="BO832" s="40" t="str">
        <f t="shared" ca="1" si="26"/>
        <v xml:space="preserve"> </v>
      </c>
      <c r="BP832" s="50" t="str">
        <f ca="1">IF(ISBLANK(INDIRECT("O832"))," ",(INDIRECT("O832")))</f>
        <v xml:space="preserve"> </v>
      </c>
      <c r="BQ832" s="50" t="str">
        <f ca="1">IF(ISBLANK(INDIRECT("P832"))," ",(INDIRECT("P832")))</f>
        <v xml:space="preserve"> </v>
      </c>
      <c r="BR832" s="50">
        <f ca="1">IF(ISBLANK(INDIRECT("Q832"))," ",(INDIRECT("Q832")))</f>
        <v>0</v>
      </c>
      <c r="BS832" s="50" t="str">
        <f ca="1">IF(ISBLANK(INDIRECT("R832"))," ",(INDIRECT("R832")))</f>
        <v xml:space="preserve"> </v>
      </c>
      <c r="BT832" s="50" t="str">
        <f ca="1">IF(ISBLANK(INDIRECT("S832"))," ",(INDIRECT("S832")))</f>
        <v xml:space="preserve"> </v>
      </c>
      <c r="BU832" s="40"/>
    </row>
    <row r="833" spans="1:73" x14ac:dyDescent="0.25">
      <c r="A833" s="379">
        <v>828</v>
      </c>
      <c r="B833" s="226"/>
      <c r="C833" s="227"/>
      <c r="D833" s="226"/>
      <c r="E833" s="227"/>
      <c r="F833" s="226"/>
      <c r="G833" s="226"/>
      <c r="H833" s="226"/>
      <c r="I833" s="226"/>
      <c r="J833" s="226"/>
      <c r="K833" s="226"/>
      <c r="L833" s="226"/>
      <c r="M833" s="226"/>
      <c r="N833" s="226"/>
      <c r="O833" s="235"/>
      <c r="P833" s="235"/>
      <c r="Q833" s="150">
        <f t="shared" si="27"/>
        <v>0</v>
      </c>
      <c r="R833" s="147"/>
      <c r="S833" s="226"/>
      <c r="BA833" s="50">
        <f ca="1">IF(ISBLANK(INDIRECT("A833"))," ",(INDIRECT("A833")))</f>
        <v>828</v>
      </c>
      <c r="BB833" s="50" t="str">
        <f ca="1">IF(ISBLANK(INDIRECT("B833"))," ",(INDIRECT("B833")))</f>
        <v xml:space="preserve"> </v>
      </c>
      <c r="BC833" s="50" t="str">
        <f ca="1">IF(ISBLANK(INDIRECT("C833"))," ",(INDIRECT("C833")))</f>
        <v xml:space="preserve"> </v>
      </c>
      <c r="BD833" s="50" t="str">
        <f ca="1">IF(ISBLANK(INDIRECT("D833"))," ",(INDIRECT("D833")))</f>
        <v xml:space="preserve"> </v>
      </c>
      <c r="BE833" s="50" t="str">
        <f ca="1">IF(ISBLANK(INDIRECT("E833"))," ",(INDIRECT("E833")))</f>
        <v xml:space="preserve"> </v>
      </c>
      <c r="BF833" s="50" t="str">
        <f ca="1">IF(ISBLANK(INDIRECT("F833"))," ",(INDIRECT("F833")))</f>
        <v xml:space="preserve"> </v>
      </c>
      <c r="BG833" s="50" t="str">
        <f ca="1">IF(ISBLANK(INDIRECT("G833"))," ",(INDIRECT("G833")))</f>
        <v xml:space="preserve"> </v>
      </c>
      <c r="BH833" s="50" t="str">
        <f ca="1">IF(ISBLANK(INDIRECT("H833"))," ",(INDIRECT("H833")))</f>
        <v xml:space="preserve"> </v>
      </c>
      <c r="BI833" s="50" t="str">
        <f ca="1">IF(ISBLANK(INDIRECT("I833"))," ",(INDIRECT("I833")))</f>
        <v xml:space="preserve"> </v>
      </c>
      <c r="BJ833" s="50" t="str">
        <f ca="1">IF(ISBLANK(INDIRECT("J833"))," ",(INDIRECT("J833")))</f>
        <v xml:space="preserve"> </v>
      </c>
      <c r="BK833" s="50" t="str">
        <f ca="1">IF(ISBLANK(INDIRECT("K833"))," ",(INDIRECT("K833")))</f>
        <v xml:space="preserve"> </v>
      </c>
      <c r="BL833" s="50" t="str">
        <f ca="1">IF(ISBLANK(INDIRECT("L833"))," ",(INDIRECT("L833")))</f>
        <v xml:space="preserve"> </v>
      </c>
      <c r="BM833" s="50" t="str">
        <f ca="1">IF(ISBLANK(INDIRECT("M833"))," ",(INDIRECT("M833")))</f>
        <v xml:space="preserve"> </v>
      </c>
      <c r="BN833" s="50" t="str">
        <f ca="1">IF(ISBLANK(INDIRECT("N833"))," ",(INDIRECT("N833")))</f>
        <v xml:space="preserve"> </v>
      </c>
      <c r="BO833" s="40" t="str">
        <f t="shared" ca="1" si="26"/>
        <v xml:space="preserve"> </v>
      </c>
      <c r="BP833" s="50" t="str">
        <f ca="1">IF(ISBLANK(INDIRECT("O833"))," ",(INDIRECT("O833")))</f>
        <v xml:space="preserve"> </v>
      </c>
      <c r="BQ833" s="50" t="str">
        <f ca="1">IF(ISBLANK(INDIRECT("P833"))," ",(INDIRECT("P833")))</f>
        <v xml:space="preserve"> </v>
      </c>
      <c r="BR833" s="50">
        <f ca="1">IF(ISBLANK(INDIRECT("Q833"))," ",(INDIRECT("Q833")))</f>
        <v>0</v>
      </c>
      <c r="BS833" s="50" t="str">
        <f ca="1">IF(ISBLANK(INDIRECT("R833"))," ",(INDIRECT("R833")))</f>
        <v xml:space="preserve"> </v>
      </c>
      <c r="BT833" s="50" t="str">
        <f ca="1">IF(ISBLANK(INDIRECT("S833"))," ",(INDIRECT("S833")))</f>
        <v xml:space="preserve"> </v>
      </c>
      <c r="BU833" s="40"/>
    </row>
    <row r="834" spans="1:73" x14ac:dyDescent="0.25">
      <c r="A834" s="379">
        <v>829</v>
      </c>
      <c r="B834" s="226"/>
      <c r="C834" s="227"/>
      <c r="D834" s="226"/>
      <c r="E834" s="227"/>
      <c r="F834" s="226"/>
      <c r="G834" s="226"/>
      <c r="H834" s="226"/>
      <c r="I834" s="226"/>
      <c r="J834" s="226"/>
      <c r="K834" s="226"/>
      <c r="L834" s="226"/>
      <c r="M834" s="226"/>
      <c r="N834" s="226"/>
      <c r="O834" s="235"/>
      <c r="P834" s="235"/>
      <c r="Q834" s="150">
        <f t="shared" si="27"/>
        <v>0</v>
      </c>
      <c r="R834" s="147"/>
      <c r="S834" s="226"/>
      <c r="BA834" s="50">
        <f ca="1">IF(ISBLANK(INDIRECT("A834"))," ",(INDIRECT("A834")))</f>
        <v>829</v>
      </c>
      <c r="BB834" s="50" t="str">
        <f ca="1">IF(ISBLANK(INDIRECT("B834"))," ",(INDIRECT("B834")))</f>
        <v xml:space="preserve"> </v>
      </c>
      <c r="BC834" s="50" t="str">
        <f ca="1">IF(ISBLANK(INDIRECT("C834"))," ",(INDIRECT("C834")))</f>
        <v xml:space="preserve"> </v>
      </c>
      <c r="BD834" s="50" t="str">
        <f ca="1">IF(ISBLANK(INDIRECT("D834"))," ",(INDIRECT("D834")))</f>
        <v xml:space="preserve"> </v>
      </c>
      <c r="BE834" s="50" t="str">
        <f ca="1">IF(ISBLANK(INDIRECT("E834"))," ",(INDIRECT("E834")))</f>
        <v xml:space="preserve"> </v>
      </c>
      <c r="BF834" s="50" t="str">
        <f ca="1">IF(ISBLANK(INDIRECT("F834"))," ",(INDIRECT("F834")))</f>
        <v xml:space="preserve"> </v>
      </c>
      <c r="BG834" s="50" t="str">
        <f ca="1">IF(ISBLANK(INDIRECT("G834"))," ",(INDIRECT("G834")))</f>
        <v xml:space="preserve"> </v>
      </c>
      <c r="BH834" s="50" t="str">
        <f ca="1">IF(ISBLANK(INDIRECT("H834"))," ",(INDIRECT("H834")))</f>
        <v xml:space="preserve"> </v>
      </c>
      <c r="BI834" s="50" t="str">
        <f ca="1">IF(ISBLANK(INDIRECT("I834"))," ",(INDIRECT("I834")))</f>
        <v xml:space="preserve"> </v>
      </c>
      <c r="BJ834" s="50" t="str">
        <f ca="1">IF(ISBLANK(INDIRECT("J834"))," ",(INDIRECT("J834")))</f>
        <v xml:space="preserve"> </v>
      </c>
      <c r="BK834" s="50" t="str">
        <f ca="1">IF(ISBLANK(INDIRECT("K834"))," ",(INDIRECT("K834")))</f>
        <v xml:space="preserve"> </v>
      </c>
      <c r="BL834" s="50" t="str">
        <f ca="1">IF(ISBLANK(INDIRECT("L834"))," ",(INDIRECT("L834")))</f>
        <v xml:space="preserve"> </v>
      </c>
      <c r="BM834" s="50" t="str">
        <f ca="1">IF(ISBLANK(INDIRECT("M834"))," ",(INDIRECT("M834")))</f>
        <v xml:space="preserve"> </v>
      </c>
      <c r="BN834" s="50" t="str">
        <f ca="1">IF(ISBLANK(INDIRECT("N834"))," ",(INDIRECT("N834")))</f>
        <v xml:space="preserve"> </v>
      </c>
      <c r="BO834" s="40" t="str">
        <f t="shared" ca="1" si="26"/>
        <v xml:space="preserve"> </v>
      </c>
      <c r="BP834" s="50" t="str">
        <f ca="1">IF(ISBLANK(INDIRECT("O834"))," ",(INDIRECT("O834")))</f>
        <v xml:space="preserve"> </v>
      </c>
      <c r="BQ834" s="50" t="str">
        <f ca="1">IF(ISBLANK(INDIRECT("P834"))," ",(INDIRECT("P834")))</f>
        <v xml:space="preserve"> </v>
      </c>
      <c r="BR834" s="50">
        <f ca="1">IF(ISBLANK(INDIRECT("Q834"))," ",(INDIRECT("Q834")))</f>
        <v>0</v>
      </c>
      <c r="BS834" s="50" t="str">
        <f ca="1">IF(ISBLANK(INDIRECT("R834"))," ",(INDIRECT("R834")))</f>
        <v xml:space="preserve"> </v>
      </c>
      <c r="BT834" s="50" t="str">
        <f ca="1">IF(ISBLANK(INDIRECT("S834"))," ",(INDIRECT("S834")))</f>
        <v xml:space="preserve"> </v>
      </c>
      <c r="BU834" s="40"/>
    </row>
    <row r="835" spans="1:73" x14ac:dyDescent="0.25">
      <c r="A835" s="379">
        <v>830</v>
      </c>
      <c r="B835" s="226"/>
      <c r="C835" s="227"/>
      <c r="D835" s="226"/>
      <c r="E835" s="227"/>
      <c r="F835" s="226"/>
      <c r="G835" s="226"/>
      <c r="H835" s="226"/>
      <c r="I835" s="226"/>
      <c r="J835" s="226"/>
      <c r="K835" s="226"/>
      <c r="L835" s="226"/>
      <c r="M835" s="226"/>
      <c r="N835" s="226"/>
      <c r="O835" s="235"/>
      <c r="P835" s="235"/>
      <c r="Q835" s="150">
        <f t="shared" si="27"/>
        <v>0</v>
      </c>
      <c r="R835" s="147"/>
      <c r="S835" s="226"/>
      <c r="BA835" s="50">
        <f ca="1">IF(ISBLANK(INDIRECT("A835"))," ",(INDIRECT("A835")))</f>
        <v>830</v>
      </c>
      <c r="BB835" s="50" t="str">
        <f ca="1">IF(ISBLANK(INDIRECT("B835"))," ",(INDIRECT("B835")))</f>
        <v xml:space="preserve"> </v>
      </c>
      <c r="BC835" s="50" t="str">
        <f ca="1">IF(ISBLANK(INDIRECT("C835"))," ",(INDIRECT("C835")))</f>
        <v xml:space="preserve"> </v>
      </c>
      <c r="BD835" s="50" t="str">
        <f ca="1">IF(ISBLANK(INDIRECT("D835"))," ",(INDIRECT("D835")))</f>
        <v xml:space="preserve"> </v>
      </c>
      <c r="BE835" s="50" t="str">
        <f ca="1">IF(ISBLANK(INDIRECT("E835"))," ",(INDIRECT("E835")))</f>
        <v xml:space="preserve"> </v>
      </c>
      <c r="BF835" s="50" t="str">
        <f ca="1">IF(ISBLANK(INDIRECT("F835"))," ",(INDIRECT("F835")))</f>
        <v xml:space="preserve"> </v>
      </c>
      <c r="BG835" s="50" t="str">
        <f ca="1">IF(ISBLANK(INDIRECT("G835"))," ",(INDIRECT("G835")))</f>
        <v xml:space="preserve"> </v>
      </c>
      <c r="BH835" s="50" t="str">
        <f ca="1">IF(ISBLANK(INDIRECT("H835"))," ",(INDIRECT("H835")))</f>
        <v xml:space="preserve"> </v>
      </c>
      <c r="BI835" s="50" t="str">
        <f ca="1">IF(ISBLANK(INDIRECT("I835"))," ",(INDIRECT("I835")))</f>
        <v xml:space="preserve"> </v>
      </c>
      <c r="BJ835" s="50" t="str">
        <f ca="1">IF(ISBLANK(INDIRECT("J835"))," ",(INDIRECT("J835")))</f>
        <v xml:space="preserve"> </v>
      </c>
      <c r="BK835" s="50" t="str">
        <f ca="1">IF(ISBLANK(INDIRECT("K835"))," ",(INDIRECT("K835")))</f>
        <v xml:space="preserve"> </v>
      </c>
      <c r="BL835" s="50" t="str">
        <f ca="1">IF(ISBLANK(INDIRECT("L835"))," ",(INDIRECT("L835")))</f>
        <v xml:space="preserve"> </v>
      </c>
      <c r="BM835" s="50" t="str">
        <f ca="1">IF(ISBLANK(INDIRECT("M835"))," ",(INDIRECT("M835")))</f>
        <v xml:space="preserve"> </v>
      </c>
      <c r="BN835" s="50" t="str">
        <f ca="1">IF(ISBLANK(INDIRECT("N835"))," ",(INDIRECT("N835")))</f>
        <v xml:space="preserve"> </v>
      </c>
      <c r="BO835" s="40" t="str">
        <f t="shared" ca="1" si="26"/>
        <v xml:space="preserve"> </v>
      </c>
      <c r="BP835" s="50" t="str">
        <f ca="1">IF(ISBLANK(INDIRECT("O835"))," ",(INDIRECT("O835")))</f>
        <v xml:space="preserve"> </v>
      </c>
      <c r="BQ835" s="50" t="str">
        <f ca="1">IF(ISBLANK(INDIRECT("P835"))," ",(INDIRECT("P835")))</f>
        <v xml:space="preserve"> </v>
      </c>
      <c r="BR835" s="50">
        <f ca="1">IF(ISBLANK(INDIRECT("Q835"))," ",(INDIRECT("Q835")))</f>
        <v>0</v>
      </c>
      <c r="BS835" s="50" t="str">
        <f ca="1">IF(ISBLANK(INDIRECT("R835"))," ",(INDIRECT("R835")))</f>
        <v xml:space="preserve"> </v>
      </c>
      <c r="BT835" s="50" t="str">
        <f ca="1">IF(ISBLANK(INDIRECT("S835"))," ",(INDIRECT("S835")))</f>
        <v xml:space="preserve"> </v>
      </c>
      <c r="BU835" s="40"/>
    </row>
    <row r="836" spans="1:73" x14ac:dyDescent="0.25">
      <c r="A836" s="379">
        <v>831</v>
      </c>
      <c r="B836" s="226"/>
      <c r="C836" s="227"/>
      <c r="D836" s="226"/>
      <c r="E836" s="227"/>
      <c r="F836" s="226"/>
      <c r="G836" s="226"/>
      <c r="H836" s="226"/>
      <c r="I836" s="226"/>
      <c r="J836" s="226"/>
      <c r="K836" s="226"/>
      <c r="L836" s="226"/>
      <c r="M836" s="226"/>
      <c r="N836" s="226"/>
      <c r="O836" s="235"/>
      <c r="P836" s="235"/>
      <c r="Q836" s="150">
        <f t="shared" si="27"/>
        <v>0</v>
      </c>
      <c r="R836" s="147"/>
      <c r="S836" s="226"/>
      <c r="BA836" s="50">
        <f ca="1">IF(ISBLANK(INDIRECT("A836"))," ",(INDIRECT("A836")))</f>
        <v>831</v>
      </c>
      <c r="BB836" s="50" t="str">
        <f ca="1">IF(ISBLANK(INDIRECT("B836"))," ",(INDIRECT("B836")))</f>
        <v xml:space="preserve"> </v>
      </c>
      <c r="BC836" s="50" t="str">
        <f ca="1">IF(ISBLANK(INDIRECT("C836"))," ",(INDIRECT("C836")))</f>
        <v xml:space="preserve"> </v>
      </c>
      <c r="BD836" s="50" t="str">
        <f ca="1">IF(ISBLANK(INDIRECT("D836"))," ",(INDIRECT("D836")))</f>
        <v xml:space="preserve"> </v>
      </c>
      <c r="BE836" s="50" t="str">
        <f ca="1">IF(ISBLANK(INDIRECT("E836"))," ",(INDIRECT("E836")))</f>
        <v xml:space="preserve"> </v>
      </c>
      <c r="BF836" s="50" t="str">
        <f ca="1">IF(ISBLANK(INDIRECT("F836"))," ",(INDIRECT("F836")))</f>
        <v xml:space="preserve"> </v>
      </c>
      <c r="BG836" s="50" t="str">
        <f ca="1">IF(ISBLANK(INDIRECT("G836"))," ",(INDIRECT("G836")))</f>
        <v xml:space="preserve"> </v>
      </c>
      <c r="BH836" s="50" t="str">
        <f ca="1">IF(ISBLANK(INDIRECT("H836"))," ",(INDIRECT("H836")))</f>
        <v xml:space="preserve"> </v>
      </c>
      <c r="BI836" s="50" t="str">
        <f ca="1">IF(ISBLANK(INDIRECT("I836"))," ",(INDIRECT("I836")))</f>
        <v xml:space="preserve"> </v>
      </c>
      <c r="BJ836" s="50" t="str">
        <f ca="1">IF(ISBLANK(INDIRECT("J836"))," ",(INDIRECT("J836")))</f>
        <v xml:space="preserve"> </v>
      </c>
      <c r="BK836" s="50" t="str">
        <f ca="1">IF(ISBLANK(INDIRECT("K836"))," ",(INDIRECT("K836")))</f>
        <v xml:space="preserve"> </v>
      </c>
      <c r="BL836" s="50" t="str">
        <f ca="1">IF(ISBLANK(INDIRECT("L836"))," ",(INDIRECT("L836")))</f>
        <v xml:space="preserve"> </v>
      </c>
      <c r="BM836" s="50" t="str">
        <f ca="1">IF(ISBLANK(INDIRECT("M836"))," ",(INDIRECT("M836")))</f>
        <v xml:space="preserve"> </v>
      </c>
      <c r="BN836" s="50" t="str">
        <f ca="1">IF(ISBLANK(INDIRECT("N836"))," ",(INDIRECT("N836")))</f>
        <v xml:space="preserve"> </v>
      </c>
      <c r="BO836" s="40" t="str">
        <f t="shared" ca="1" si="26"/>
        <v xml:space="preserve"> </v>
      </c>
      <c r="BP836" s="50" t="str">
        <f ca="1">IF(ISBLANK(INDIRECT("O836"))," ",(INDIRECT("O836")))</f>
        <v xml:space="preserve"> </v>
      </c>
      <c r="BQ836" s="50" t="str">
        <f ca="1">IF(ISBLANK(INDIRECT("P836"))," ",(INDIRECT("P836")))</f>
        <v xml:space="preserve"> </v>
      </c>
      <c r="BR836" s="50">
        <f ca="1">IF(ISBLANK(INDIRECT("Q836"))," ",(INDIRECT("Q836")))</f>
        <v>0</v>
      </c>
      <c r="BS836" s="50" t="str">
        <f ca="1">IF(ISBLANK(INDIRECT("R836"))," ",(INDIRECT("R836")))</f>
        <v xml:space="preserve"> </v>
      </c>
      <c r="BT836" s="50" t="str">
        <f ca="1">IF(ISBLANK(INDIRECT("S836"))," ",(INDIRECT("S836")))</f>
        <v xml:space="preserve"> </v>
      </c>
      <c r="BU836" s="40"/>
    </row>
    <row r="837" spans="1:73" x14ac:dyDescent="0.25">
      <c r="A837" s="379">
        <v>832</v>
      </c>
      <c r="B837" s="226"/>
      <c r="C837" s="227"/>
      <c r="D837" s="226"/>
      <c r="E837" s="227"/>
      <c r="F837" s="226"/>
      <c r="G837" s="226"/>
      <c r="H837" s="226"/>
      <c r="I837" s="226"/>
      <c r="J837" s="226"/>
      <c r="K837" s="226"/>
      <c r="L837" s="226"/>
      <c r="M837" s="226"/>
      <c r="N837" s="226"/>
      <c r="O837" s="235"/>
      <c r="P837" s="235"/>
      <c r="Q837" s="150">
        <f t="shared" si="27"/>
        <v>0</v>
      </c>
      <c r="R837" s="147"/>
      <c r="S837" s="226"/>
      <c r="BA837" s="50">
        <f ca="1">IF(ISBLANK(INDIRECT("A837"))," ",(INDIRECT("A837")))</f>
        <v>832</v>
      </c>
      <c r="BB837" s="50" t="str">
        <f ca="1">IF(ISBLANK(INDIRECT("B837"))," ",(INDIRECT("B837")))</f>
        <v xml:space="preserve"> </v>
      </c>
      <c r="BC837" s="50" t="str">
        <f ca="1">IF(ISBLANK(INDIRECT("C837"))," ",(INDIRECT("C837")))</f>
        <v xml:space="preserve"> </v>
      </c>
      <c r="BD837" s="50" t="str">
        <f ca="1">IF(ISBLANK(INDIRECT("D837"))," ",(INDIRECT("D837")))</f>
        <v xml:space="preserve"> </v>
      </c>
      <c r="BE837" s="50" t="str">
        <f ca="1">IF(ISBLANK(INDIRECT("E837"))," ",(INDIRECT("E837")))</f>
        <v xml:space="preserve"> </v>
      </c>
      <c r="BF837" s="50" t="str">
        <f ca="1">IF(ISBLANK(INDIRECT("F837"))," ",(INDIRECT("F837")))</f>
        <v xml:space="preserve"> </v>
      </c>
      <c r="BG837" s="50" t="str">
        <f ca="1">IF(ISBLANK(INDIRECT("G837"))," ",(INDIRECT("G837")))</f>
        <v xml:space="preserve"> </v>
      </c>
      <c r="BH837" s="50" t="str">
        <f ca="1">IF(ISBLANK(INDIRECT("H837"))," ",(INDIRECT("H837")))</f>
        <v xml:space="preserve"> </v>
      </c>
      <c r="BI837" s="50" t="str">
        <f ca="1">IF(ISBLANK(INDIRECT("I837"))," ",(INDIRECT("I837")))</f>
        <v xml:space="preserve"> </v>
      </c>
      <c r="BJ837" s="50" t="str">
        <f ca="1">IF(ISBLANK(INDIRECT("J837"))," ",(INDIRECT("J837")))</f>
        <v xml:space="preserve"> </v>
      </c>
      <c r="BK837" s="50" t="str">
        <f ca="1">IF(ISBLANK(INDIRECT("K837"))," ",(INDIRECT("K837")))</f>
        <v xml:space="preserve"> </v>
      </c>
      <c r="BL837" s="50" t="str">
        <f ca="1">IF(ISBLANK(INDIRECT("L837"))," ",(INDIRECT("L837")))</f>
        <v xml:space="preserve"> </v>
      </c>
      <c r="BM837" s="50" t="str">
        <f ca="1">IF(ISBLANK(INDIRECT("M837"))," ",(INDIRECT("M837")))</f>
        <v xml:space="preserve"> </v>
      </c>
      <c r="BN837" s="50" t="str">
        <f ca="1">IF(ISBLANK(INDIRECT("N837"))," ",(INDIRECT("N837")))</f>
        <v xml:space="preserve"> </v>
      </c>
      <c r="BO837" s="40" t="str">
        <f t="shared" ca="1" si="26"/>
        <v xml:space="preserve"> </v>
      </c>
      <c r="BP837" s="50" t="str">
        <f ca="1">IF(ISBLANK(INDIRECT("O837"))," ",(INDIRECT("O837")))</f>
        <v xml:space="preserve"> </v>
      </c>
      <c r="BQ837" s="50" t="str">
        <f ca="1">IF(ISBLANK(INDIRECT("P837"))," ",(INDIRECT("P837")))</f>
        <v xml:space="preserve"> </v>
      </c>
      <c r="BR837" s="50">
        <f ca="1">IF(ISBLANK(INDIRECT("Q837"))," ",(INDIRECT("Q837")))</f>
        <v>0</v>
      </c>
      <c r="BS837" s="50" t="str">
        <f ca="1">IF(ISBLANK(INDIRECT("R837"))," ",(INDIRECT("R837")))</f>
        <v xml:space="preserve"> </v>
      </c>
      <c r="BT837" s="50" t="str">
        <f ca="1">IF(ISBLANK(INDIRECT("S837"))," ",(INDIRECT("S837")))</f>
        <v xml:space="preserve"> </v>
      </c>
      <c r="BU837" s="40"/>
    </row>
    <row r="838" spans="1:73" x14ac:dyDescent="0.25">
      <c r="A838" s="379">
        <v>833</v>
      </c>
      <c r="B838" s="226"/>
      <c r="C838" s="227"/>
      <c r="D838" s="226"/>
      <c r="E838" s="227"/>
      <c r="F838" s="226"/>
      <c r="G838" s="226"/>
      <c r="H838" s="226"/>
      <c r="I838" s="226"/>
      <c r="J838" s="226"/>
      <c r="K838" s="226"/>
      <c r="L838" s="226"/>
      <c r="M838" s="226"/>
      <c r="N838" s="226"/>
      <c r="O838" s="235"/>
      <c r="P838" s="235"/>
      <c r="Q838" s="150">
        <f t="shared" si="27"/>
        <v>0</v>
      </c>
      <c r="R838" s="147"/>
      <c r="S838" s="226"/>
      <c r="BA838" s="50">
        <f ca="1">IF(ISBLANK(INDIRECT("A838"))," ",(INDIRECT("A838")))</f>
        <v>833</v>
      </c>
      <c r="BB838" s="50" t="str">
        <f ca="1">IF(ISBLANK(INDIRECT("B838"))," ",(INDIRECT("B838")))</f>
        <v xml:space="preserve"> </v>
      </c>
      <c r="BC838" s="50" t="str">
        <f ca="1">IF(ISBLANK(INDIRECT("C838"))," ",(INDIRECT("C838")))</f>
        <v xml:space="preserve"> </v>
      </c>
      <c r="BD838" s="50" t="str">
        <f ca="1">IF(ISBLANK(INDIRECT("D838"))," ",(INDIRECT("D838")))</f>
        <v xml:space="preserve"> </v>
      </c>
      <c r="BE838" s="50" t="str">
        <f ca="1">IF(ISBLANK(INDIRECT("E838"))," ",(INDIRECT("E838")))</f>
        <v xml:space="preserve"> </v>
      </c>
      <c r="BF838" s="50" t="str">
        <f ca="1">IF(ISBLANK(INDIRECT("F838"))," ",(INDIRECT("F838")))</f>
        <v xml:space="preserve"> </v>
      </c>
      <c r="BG838" s="50" t="str">
        <f ca="1">IF(ISBLANK(INDIRECT("G838"))," ",(INDIRECT("G838")))</f>
        <v xml:space="preserve"> </v>
      </c>
      <c r="BH838" s="50" t="str">
        <f ca="1">IF(ISBLANK(INDIRECT("H838"))," ",(INDIRECT("H838")))</f>
        <v xml:space="preserve"> </v>
      </c>
      <c r="BI838" s="50" t="str">
        <f ca="1">IF(ISBLANK(INDIRECT("I838"))," ",(INDIRECT("I838")))</f>
        <v xml:space="preserve"> </v>
      </c>
      <c r="BJ838" s="50" t="str">
        <f ca="1">IF(ISBLANK(INDIRECT("J838"))," ",(INDIRECT("J838")))</f>
        <v xml:space="preserve"> </v>
      </c>
      <c r="BK838" s="50" t="str">
        <f ca="1">IF(ISBLANK(INDIRECT("K838"))," ",(INDIRECT("K838")))</f>
        <v xml:space="preserve"> </v>
      </c>
      <c r="BL838" s="50" t="str">
        <f ca="1">IF(ISBLANK(INDIRECT("L838"))," ",(INDIRECT("L838")))</f>
        <v xml:space="preserve"> </v>
      </c>
      <c r="BM838" s="50" t="str">
        <f ca="1">IF(ISBLANK(INDIRECT("M838"))," ",(INDIRECT("M838")))</f>
        <v xml:space="preserve"> </v>
      </c>
      <c r="BN838" s="50" t="str">
        <f ca="1">IF(ISBLANK(INDIRECT("N838"))," ",(INDIRECT("N838")))</f>
        <v xml:space="preserve"> </v>
      </c>
      <c r="BO838" s="40" t="str">
        <f t="shared" ref="BO838:BO901" ca="1" si="28">IF((CONCATENATE(BD838,", ",BE838,", ",BF838," ,",BG838," , ",BH838," ",BI838,", ",BJ838,"  ",BK838,", bldg ",BL838,", apt ",BM838," (",BN838,")"))=$BO$5," ",IF((CONCATENATE(BD838,", ",BE838,", ",BF838," ,",BG838," , ",BH838," ",BI838,", ",BJ838,"  ",BK838,", bldg ",BL838,", apt ",BM838," (",BN838,")"))=$BO$3," ",IF((CONCATENATE(BD838,", ",BE838,", ",BF838," ,",BG838," , ",BH838," ",BI838,", ",BJ838,"  ",BK838,", bldg ",BL838,", apt ",BM838," (",BN838,")"))=$BO$4,"-",CONCATENATE(BD838,", ",BE838,", ",BF838," ,",BG838," , ",BH838," ",BI838,", ",BJ838,"  ",BK838,", bldg ",BL838,", apt ",BM838," (",BN838,")"))))</f>
        <v xml:space="preserve"> </v>
      </c>
      <c r="BP838" s="50" t="str">
        <f ca="1">IF(ISBLANK(INDIRECT("O838"))," ",(INDIRECT("O838")))</f>
        <v xml:space="preserve"> </v>
      </c>
      <c r="BQ838" s="50" t="str">
        <f ca="1">IF(ISBLANK(INDIRECT("P838"))," ",(INDIRECT("P838")))</f>
        <v xml:space="preserve"> </v>
      </c>
      <c r="BR838" s="50">
        <f ca="1">IF(ISBLANK(INDIRECT("Q838"))," ",(INDIRECT("Q838")))</f>
        <v>0</v>
      </c>
      <c r="BS838" s="50" t="str">
        <f ca="1">IF(ISBLANK(INDIRECT("R838"))," ",(INDIRECT("R838")))</f>
        <v xml:space="preserve"> </v>
      </c>
      <c r="BT838" s="50" t="str">
        <f ca="1">IF(ISBLANK(INDIRECT("S838"))," ",(INDIRECT("S838")))</f>
        <v xml:space="preserve"> </v>
      </c>
      <c r="BU838" s="40"/>
    </row>
    <row r="839" spans="1:73" x14ac:dyDescent="0.25">
      <c r="A839" s="379">
        <v>834</v>
      </c>
      <c r="B839" s="226"/>
      <c r="C839" s="227"/>
      <c r="D839" s="226"/>
      <c r="E839" s="227"/>
      <c r="F839" s="226"/>
      <c r="G839" s="226"/>
      <c r="H839" s="226"/>
      <c r="I839" s="226"/>
      <c r="J839" s="226"/>
      <c r="K839" s="226"/>
      <c r="L839" s="226"/>
      <c r="M839" s="226"/>
      <c r="N839" s="226"/>
      <c r="O839" s="235"/>
      <c r="P839" s="235"/>
      <c r="Q839" s="150">
        <f t="shared" si="27"/>
        <v>0</v>
      </c>
      <c r="R839" s="147"/>
      <c r="S839" s="226"/>
      <c r="BA839" s="50">
        <f ca="1">IF(ISBLANK(INDIRECT("A839"))," ",(INDIRECT("A839")))</f>
        <v>834</v>
      </c>
      <c r="BB839" s="50" t="str">
        <f ca="1">IF(ISBLANK(INDIRECT("B839"))," ",(INDIRECT("B839")))</f>
        <v xml:space="preserve"> </v>
      </c>
      <c r="BC839" s="50" t="str">
        <f ca="1">IF(ISBLANK(INDIRECT("C839"))," ",(INDIRECT("C839")))</f>
        <v xml:space="preserve"> </v>
      </c>
      <c r="BD839" s="50" t="str">
        <f ca="1">IF(ISBLANK(INDIRECT("D839"))," ",(INDIRECT("D839")))</f>
        <v xml:space="preserve"> </v>
      </c>
      <c r="BE839" s="50" t="str">
        <f ca="1">IF(ISBLANK(INDIRECT("E839"))," ",(INDIRECT("E839")))</f>
        <v xml:space="preserve"> </v>
      </c>
      <c r="BF839" s="50" t="str">
        <f ca="1">IF(ISBLANK(INDIRECT("F839"))," ",(INDIRECT("F839")))</f>
        <v xml:space="preserve"> </v>
      </c>
      <c r="BG839" s="50" t="str">
        <f ca="1">IF(ISBLANK(INDIRECT("G839"))," ",(INDIRECT("G839")))</f>
        <v xml:space="preserve"> </v>
      </c>
      <c r="BH839" s="50" t="str">
        <f ca="1">IF(ISBLANK(INDIRECT("H839"))," ",(INDIRECT("H839")))</f>
        <v xml:space="preserve"> </v>
      </c>
      <c r="BI839" s="50" t="str">
        <f ca="1">IF(ISBLANK(INDIRECT("I839"))," ",(INDIRECT("I839")))</f>
        <v xml:space="preserve"> </v>
      </c>
      <c r="BJ839" s="50" t="str">
        <f ca="1">IF(ISBLANK(INDIRECT("J839"))," ",(INDIRECT("J839")))</f>
        <v xml:space="preserve"> </v>
      </c>
      <c r="BK839" s="50" t="str">
        <f ca="1">IF(ISBLANK(INDIRECT("K839"))," ",(INDIRECT("K839")))</f>
        <v xml:space="preserve"> </v>
      </c>
      <c r="BL839" s="50" t="str">
        <f ca="1">IF(ISBLANK(INDIRECT("L839"))," ",(INDIRECT("L839")))</f>
        <v xml:space="preserve"> </v>
      </c>
      <c r="BM839" s="50" t="str">
        <f ca="1">IF(ISBLANK(INDIRECT("M839"))," ",(INDIRECT("M839")))</f>
        <v xml:space="preserve"> </v>
      </c>
      <c r="BN839" s="50" t="str">
        <f ca="1">IF(ISBLANK(INDIRECT("N839"))," ",(INDIRECT("N839")))</f>
        <v xml:space="preserve"> </v>
      </c>
      <c r="BO839" s="40" t="str">
        <f t="shared" ca="1" si="28"/>
        <v xml:space="preserve"> </v>
      </c>
      <c r="BP839" s="50" t="str">
        <f ca="1">IF(ISBLANK(INDIRECT("O839"))," ",(INDIRECT("O839")))</f>
        <v xml:space="preserve"> </v>
      </c>
      <c r="BQ839" s="50" t="str">
        <f ca="1">IF(ISBLANK(INDIRECT("P839"))," ",(INDIRECT("P839")))</f>
        <v xml:space="preserve"> </v>
      </c>
      <c r="BR839" s="50">
        <f ca="1">IF(ISBLANK(INDIRECT("Q839"))," ",(INDIRECT("Q839")))</f>
        <v>0</v>
      </c>
      <c r="BS839" s="50" t="str">
        <f ca="1">IF(ISBLANK(INDIRECT("R839"))," ",(INDIRECT("R839")))</f>
        <v xml:space="preserve"> </v>
      </c>
      <c r="BT839" s="50" t="str">
        <f ca="1">IF(ISBLANK(INDIRECT("S839"))," ",(INDIRECT("S839")))</f>
        <v xml:space="preserve"> </v>
      </c>
      <c r="BU839" s="40"/>
    </row>
    <row r="840" spans="1:73" x14ac:dyDescent="0.25">
      <c r="A840" s="379">
        <v>835</v>
      </c>
      <c r="B840" s="226"/>
      <c r="C840" s="227"/>
      <c r="D840" s="226"/>
      <c r="E840" s="227"/>
      <c r="F840" s="226"/>
      <c r="G840" s="226"/>
      <c r="H840" s="226"/>
      <c r="I840" s="226"/>
      <c r="J840" s="226"/>
      <c r="K840" s="226"/>
      <c r="L840" s="226"/>
      <c r="M840" s="226"/>
      <c r="N840" s="226"/>
      <c r="O840" s="235"/>
      <c r="P840" s="235"/>
      <c r="Q840" s="150">
        <f t="shared" ref="Q840:Q903" si="29">P840+O840</f>
        <v>0</v>
      </c>
      <c r="R840" s="147"/>
      <c r="S840" s="226"/>
      <c r="BA840" s="50">
        <f ca="1">IF(ISBLANK(INDIRECT("A840"))," ",(INDIRECT("A840")))</f>
        <v>835</v>
      </c>
      <c r="BB840" s="50" t="str">
        <f ca="1">IF(ISBLANK(INDIRECT("B840"))," ",(INDIRECT("B840")))</f>
        <v xml:space="preserve"> </v>
      </c>
      <c r="BC840" s="50" t="str">
        <f ca="1">IF(ISBLANK(INDIRECT("C840"))," ",(INDIRECT("C840")))</f>
        <v xml:space="preserve"> </v>
      </c>
      <c r="BD840" s="50" t="str">
        <f ca="1">IF(ISBLANK(INDIRECT("D840"))," ",(INDIRECT("D840")))</f>
        <v xml:space="preserve"> </v>
      </c>
      <c r="BE840" s="50" t="str">
        <f ca="1">IF(ISBLANK(INDIRECT("E840"))," ",(INDIRECT("E840")))</f>
        <v xml:space="preserve"> </v>
      </c>
      <c r="BF840" s="50" t="str">
        <f ca="1">IF(ISBLANK(INDIRECT("F840"))," ",(INDIRECT("F840")))</f>
        <v xml:space="preserve"> </v>
      </c>
      <c r="BG840" s="50" t="str">
        <f ca="1">IF(ISBLANK(INDIRECT("G840"))," ",(INDIRECT("G840")))</f>
        <v xml:space="preserve"> </v>
      </c>
      <c r="BH840" s="50" t="str">
        <f ca="1">IF(ISBLANK(INDIRECT("H840"))," ",(INDIRECT("H840")))</f>
        <v xml:space="preserve"> </v>
      </c>
      <c r="BI840" s="50" t="str">
        <f ca="1">IF(ISBLANK(INDIRECT("I840"))," ",(INDIRECT("I840")))</f>
        <v xml:space="preserve"> </v>
      </c>
      <c r="BJ840" s="50" t="str">
        <f ca="1">IF(ISBLANK(INDIRECT("J840"))," ",(INDIRECT("J840")))</f>
        <v xml:space="preserve"> </v>
      </c>
      <c r="BK840" s="50" t="str">
        <f ca="1">IF(ISBLANK(INDIRECT("K840"))," ",(INDIRECT("K840")))</f>
        <v xml:space="preserve"> </v>
      </c>
      <c r="BL840" s="50" t="str">
        <f ca="1">IF(ISBLANK(INDIRECT("L840"))," ",(INDIRECT("L840")))</f>
        <v xml:space="preserve"> </v>
      </c>
      <c r="BM840" s="50" t="str">
        <f ca="1">IF(ISBLANK(INDIRECT("M840"))," ",(INDIRECT("M840")))</f>
        <v xml:space="preserve"> </v>
      </c>
      <c r="BN840" s="50" t="str">
        <f ca="1">IF(ISBLANK(INDIRECT("N840"))," ",(INDIRECT("N840")))</f>
        <v xml:space="preserve"> </v>
      </c>
      <c r="BO840" s="40" t="str">
        <f t="shared" ca="1" si="28"/>
        <v xml:space="preserve"> </v>
      </c>
      <c r="BP840" s="50" t="str">
        <f ca="1">IF(ISBLANK(INDIRECT("O840"))," ",(INDIRECT("O840")))</f>
        <v xml:space="preserve"> </v>
      </c>
      <c r="BQ840" s="50" t="str">
        <f ca="1">IF(ISBLANK(INDIRECT("P840"))," ",(INDIRECT("P840")))</f>
        <v xml:space="preserve"> </v>
      </c>
      <c r="BR840" s="50">
        <f ca="1">IF(ISBLANK(INDIRECT("Q840"))," ",(INDIRECT("Q840")))</f>
        <v>0</v>
      </c>
      <c r="BS840" s="50" t="str">
        <f ca="1">IF(ISBLANK(INDIRECT("R840"))," ",(INDIRECT("R840")))</f>
        <v xml:space="preserve"> </v>
      </c>
      <c r="BT840" s="50" t="str">
        <f ca="1">IF(ISBLANK(INDIRECT("S840"))," ",(INDIRECT("S840")))</f>
        <v xml:space="preserve"> </v>
      </c>
      <c r="BU840" s="40"/>
    </row>
    <row r="841" spans="1:73" x14ac:dyDescent="0.25">
      <c r="A841" s="379">
        <v>836</v>
      </c>
      <c r="B841" s="226"/>
      <c r="C841" s="227"/>
      <c r="D841" s="226"/>
      <c r="E841" s="227"/>
      <c r="F841" s="226"/>
      <c r="G841" s="226"/>
      <c r="H841" s="226"/>
      <c r="I841" s="226"/>
      <c r="J841" s="226"/>
      <c r="K841" s="226"/>
      <c r="L841" s="226"/>
      <c r="M841" s="226"/>
      <c r="N841" s="226"/>
      <c r="O841" s="235"/>
      <c r="P841" s="235"/>
      <c r="Q841" s="150">
        <f t="shared" si="29"/>
        <v>0</v>
      </c>
      <c r="R841" s="147"/>
      <c r="S841" s="226"/>
      <c r="BA841" s="50">
        <f ca="1">IF(ISBLANK(INDIRECT("A841"))," ",(INDIRECT("A841")))</f>
        <v>836</v>
      </c>
      <c r="BB841" s="50" t="str">
        <f ca="1">IF(ISBLANK(INDIRECT("B841"))," ",(INDIRECT("B841")))</f>
        <v xml:space="preserve"> </v>
      </c>
      <c r="BC841" s="50" t="str">
        <f ca="1">IF(ISBLANK(INDIRECT("C841"))," ",(INDIRECT("C841")))</f>
        <v xml:space="preserve"> </v>
      </c>
      <c r="BD841" s="50" t="str">
        <f ca="1">IF(ISBLANK(INDIRECT("D841"))," ",(INDIRECT("D841")))</f>
        <v xml:space="preserve"> </v>
      </c>
      <c r="BE841" s="50" t="str">
        <f ca="1">IF(ISBLANK(INDIRECT("E841"))," ",(INDIRECT("E841")))</f>
        <v xml:space="preserve"> </v>
      </c>
      <c r="BF841" s="50" t="str">
        <f ca="1">IF(ISBLANK(INDIRECT("F841"))," ",(INDIRECT("F841")))</f>
        <v xml:space="preserve"> </v>
      </c>
      <c r="BG841" s="50" t="str">
        <f ca="1">IF(ISBLANK(INDIRECT("G841"))," ",(INDIRECT("G841")))</f>
        <v xml:space="preserve"> </v>
      </c>
      <c r="BH841" s="50" t="str">
        <f ca="1">IF(ISBLANK(INDIRECT("H841"))," ",(INDIRECT("H841")))</f>
        <v xml:space="preserve"> </v>
      </c>
      <c r="BI841" s="50" t="str">
        <f ca="1">IF(ISBLANK(INDIRECT("I841"))," ",(INDIRECT("I841")))</f>
        <v xml:space="preserve"> </v>
      </c>
      <c r="BJ841" s="50" t="str">
        <f ca="1">IF(ISBLANK(INDIRECT("J841"))," ",(INDIRECT("J841")))</f>
        <v xml:space="preserve"> </v>
      </c>
      <c r="BK841" s="50" t="str">
        <f ca="1">IF(ISBLANK(INDIRECT("K841"))," ",(INDIRECT("K841")))</f>
        <v xml:space="preserve"> </v>
      </c>
      <c r="BL841" s="50" t="str">
        <f ca="1">IF(ISBLANK(INDIRECT("L841"))," ",(INDIRECT("L841")))</f>
        <v xml:space="preserve"> </v>
      </c>
      <c r="BM841" s="50" t="str">
        <f ca="1">IF(ISBLANK(INDIRECT("M841"))," ",(INDIRECT("M841")))</f>
        <v xml:space="preserve"> </v>
      </c>
      <c r="BN841" s="50" t="str">
        <f ca="1">IF(ISBLANK(INDIRECT("N841"))," ",(INDIRECT("N841")))</f>
        <v xml:space="preserve"> </v>
      </c>
      <c r="BO841" s="40" t="str">
        <f t="shared" ca="1" si="28"/>
        <v xml:space="preserve"> </v>
      </c>
      <c r="BP841" s="50" t="str">
        <f ca="1">IF(ISBLANK(INDIRECT("O841"))," ",(INDIRECT("O841")))</f>
        <v xml:space="preserve"> </v>
      </c>
      <c r="BQ841" s="50" t="str">
        <f ca="1">IF(ISBLANK(INDIRECT("P841"))," ",(INDIRECT("P841")))</f>
        <v xml:space="preserve"> </v>
      </c>
      <c r="BR841" s="50">
        <f ca="1">IF(ISBLANK(INDIRECT("Q841"))," ",(INDIRECT("Q841")))</f>
        <v>0</v>
      </c>
      <c r="BS841" s="50" t="str">
        <f ca="1">IF(ISBLANK(INDIRECT("R841"))," ",(INDIRECT("R841")))</f>
        <v xml:space="preserve"> </v>
      </c>
      <c r="BT841" s="50" t="str">
        <f ca="1">IF(ISBLANK(INDIRECT("S841"))," ",(INDIRECT("S841")))</f>
        <v xml:space="preserve"> </v>
      </c>
      <c r="BU841" s="40"/>
    </row>
    <row r="842" spans="1:73" x14ac:dyDescent="0.25">
      <c r="A842" s="379">
        <v>837</v>
      </c>
      <c r="B842" s="226"/>
      <c r="C842" s="227"/>
      <c r="D842" s="226"/>
      <c r="E842" s="227"/>
      <c r="F842" s="226"/>
      <c r="G842" s="226"/>
      <c r="H842" s="226"/>
      <c r="I842" s="226"/>
      <c r="J842" s="226"/>
      <c r="K842" s="226"/>
      <c r="L842" s="226"/>
      <c r="M842" s="226"/>
      <c r="N842" s="226"/>
      <c r="O842" s="235"/>
      <c r="P842" s="235"/>
      <c r="Q842" s="150">
        <f t="shared" si="29"/>
        <v>0</v>
      </c>
      <c r="R842" s="147"/>
      <c r="S842" s="226"/>
      <c r="BA842" s="50">
        <f ca="1">IF(ISBLANK(INDIRECT("A842"))," ",(INDIRECT("A842")))</f>
        <v>837</v>
      </c>
      <c r="BB842" s="50" t="str">
        <f ca="1">IF(ISBLANK(INDIRECT("B842"))," ",(INDIRECT("B842")))</f>
        <v xml:space="preserve"> </v>
      </c>
      <c r="BC842" s="50" t="str">
        <f ca="1">IF(ISBLANK(INDIRECT("C842"))," ",(INDIRECT("C842")))</f>
        <v xml:space="preserve"> </v>
      </c>
      <c r="BD842" s="50" t="str">
        <f ca="1">IF(ISBLANK(INDIRECT("D842"))," ",(INDIRECT("D842")))</f>
        <v xml:space="preserve"> </v>
      </c>
      <c r="BE842" s="50" t="str">
        <f ca="1">IF(ISBLANK(INDIRECT("E842"))," ",(INDIRECT("E842")))</f>
        <v xml:space="preserve"> </v>
      </c>
      <c r="BF842" s="50" t="str">
        <f ca="1">IF(ISBLANK(INDIRECT("F842"))," ",(INDIRECT("F842")))</f>
        <v xml:space="preserve"> </v>
      </c>
      <c r="BG842" s="50" t="str">
        <f ca="1">IF(ISBLANK(INDIRECT("G842"))," ",(INDIRECT("G842")))</f>
        <v xml:space="preserve"> </v>
      </c>
      <c r="BH842" s="50" t="str">
        <f ca="1">IF(ISBLANK(INDIRECT("H842"))," ",(INDIRECT("H842")))</f>
        <v xml:space="preserve"> </v>
      </c>
      <c r="BI842" s="50" t="str">
        <f ca="1">IF(ISBLANK(INDIRECT("I842"))," ",(INDIRECT("I842")))</f>
        <v xml:space="preserve"> </v>
      </c>
      <c r="BJ842" s="50" t="str">
        <f ca="1">IF(ISBLANK(INDIRECT("J842"))," ",(INDIRECT("J842")))</f>
        <v xml:space="preserve"> </v>
      </c>
      <c r="BK842" s="50" t="str">
        <f ca="1">IF(ISBLANK(INDIRECT("K842"))," ",(INDIRECT("K842")))</f>
        <v xml:space="preserve"> </v>
      </c>
      <c r="BL842" s="50" t="str">
        <f ca="1">IF(ISBLANK(INDIRECT("L842"))," ",(INDIRECT("L842")))</f>
        <v xml:space="preserve"> </v>
      </c>
      <c r="BM842" s="50" t="str">
        <f ca="1">IF(ISBLANK(INDIRECT("M842"))," ",(INDIRECT("M842")))</f>
        <v xml:space="preserve"> </v>
      </c>
      <c r="BN842" s="50" t="str">
        <f ca="1">IF(ISBLANK(INDIRECT("N842"))," ",(INDIRECT("N842")))</f>
        <v xml:space="preserve"> </v>
      </c>
      <c r="BO842" s="40" t="str">
        <f t="shared" ca="1" si="28"/>
        <v xml:space="preserve"> </v>
      </c>
      <c r="BP842" s="50" t="str">
        <f ca="1">IF(ISBLANK(INDIRECT("O842"))," ",(INDIRECT("O842")))</f>
        <v xml:space="preserve"> </v>
      </c>
      <c r="BQ842" s="50" t="str">
        <f ca="1">IF(ISBLANK(INDIRECT("P842"))," ",(INDIRECT("P842")))</f>
        <v xml:space="preserve"> </v>
      </c>
      <c r="BR842" s="50">
        <f ca="1">IF(ISBLANK(INDIRECT("Q842"))," ",(INDIRECT("Q842")))</f>
        <v>0</v>
      </c>
      <c r="BS842" s="50" t="str">
        <f ca="1">IF(ISBLANK(INDIRECT("R842"))," ",(INDIRECT("R842")))</f>
        <v xml:space="preserve"> </v>
      </c>
      <c r="BT842" s="50" t="str">
        <f ca="1">IF(ISBLANK(INDIRECT("S842"))," ",(INDIRECT("S842")))</f>
        <v xml:space="preserve"> </v>
      </c>
      <c r="BU842" s="40"/>
    </row>
    <row r="843" spans="1:73" x14ac:dyDescent="0.25">
      <c r="A843" s="379">
        <v>838</v>
      </c>
      <c r="B843" s="226"/>
      <c r="C843" s="227"/>
      <c r="D843" s="226"/>
      <c r="E843" s="227"/>
      <c r="F843" s="226"/>
      <c r="G843" s="226"/>
      <c r="H843" s="226"/>
      <c r="I843" s="226"/>
      <c r="J843" s="226"/>
      <c r="K843" s="226"/>
      <c r="L843" s="226"/>
      <c r="M843" s="226"/>
      <c r="N843" s="226"/>
      <c r="O843" s="235"/>
      <c r="P843" s="235"/>
      <c r="Q843" s="150">
        <f t="shared" si="29"/>
        <v>0</v>
      </c>
      <c r="R843" s="147"/>
      <c r="S843" s="226"/>
      <c r="BA843" s="50">
        <f ca="1">IF(ISBLANK(INDIRECT("A843"))," ",(INDIRECT("A843")))</f>
        <v>838</v>
      </c>
      <c r="BB843" s="50" t="str">
        <f ca="1">IF(ISBLANK(INDIRECT("B843"))," ",(INDIRECT("B843")))</f>
        <v xml:space="preserve"> </v>
      </c>
      <c r="BC843" s="50" t="str">
        <f ca="1">IF(ISBLANK(INDIRECT("C843"))," ",(INDIRECT("C843")))</f>
        <v xml:space="preserve"> </v>
      </c>
      <c r="BD843" s="50" t="str">
        <f ca="1">IF(ISBLANK(INDIRECT("D843"))," ",(INDIRECT("D843")))</f>
        <v xml:space="preserve"> </v>
      </c>
      <c r="BE843" s="50" t="str">
        <f ca="1">IF(ISBLANK(INDIRECT("E843"))," ",(INDIRECT("E843")))</f>
        <v xml:space="preserve"> </v>
      </c>
      <c r="BF843" s="50" t="str">
        <f ca="1">IF(ISBLANK(INDIRECT("F843"))," ",(INDIRECT("F843")))</f>
        <v xml:space="preserve"> </v>
      </c>
      <c r="BG843" s="50" t="str">
        <f ca="1">IF(ISBLANK(INDIRECT("G843"))," ",(INDIRECT("G843")))</f>
        <v xml:space="preserve"> </v>
      </c>
      <c r="BH843" s="50" t="str">
        <f ca="1">IF(ISBLANK(INDIRECT("H843"))," ",(INDIRECT("H843")))</f>
        <v xml:space="preserve"> </v>
      </c>
      <c r="BI843" s="50" t="str">
        <f ca="1">IF(ISBLANK(INDIRECT("I843"))," ",(INDIRECT("I843")))</f>
        <v xml:space="preserve"> </v>
      </c>
      <c r="BJ843" s="50" t="str">
        <f ca="1">IF(ISBLANK(INDIRECT("J843"))," ",(INDIRECT("J843")))</f>
        <v xml:space="preserve"> </v>
      </c>
      <c r="BK843" s="50" t="str">
        <f ca="1">IF(ISBLANK(INDIRECT("K843"))," ",(INDIRECT("K843")))</f>
        <v xml:space="preserve"> </v>
      </c>
      <c r="BL843" s="50" t="str">
        <f ca="1">IF(ISBLANK(INDIRECT("L843"))," ",(INDIRECT("L843")))</f>
        <v xml:space="preserve"> </v>
      </c>
      <c r="BM843" s="50" t="str">
        <f ca="1">IF(ISBLANK(INDIRECT("M843"))," ",(INDIRECT("M843")))</f>
        <v xml:space="preserve"> </v>
      </c>
      <c r="BN843" s="50" t="str">
        <f ca="1">IF(ISBLANK(INDIRECT("N843"))," ",(INDIRECT("N843")))</f>
        <v xml:space="preserve"> </v>
      </c>
      <c r="BO843" s="40" t="str">
        <f t="shared" ca="1" si="28"/>
        <v xml:space="preserve"> </v>
      </c>
      <c r="BP843" s="50" t="str">
        <f ca="1">IF(ISBLANK(INDIRECT("O843"))," ",(INDIRECT("O843")))</f>
        <v xml:space="preserve"> </v>
      </c>
      <c r="BQ843" s="50" t="str">
        <f ca="1">IF(ISBLANK(INDIRECT("P843"))," ",(INDIRECT("P843")))</f>
        <v xml:space="preserve"> </v>
      </c>
      <c r="BR843" s="50">
        <f ca="1">IF(ISBLANK(INDIRECT("Q843"))," ",(INDIRECT("Q843")))</f>
        <v>0</v>
      </c>
      <c r="BS843" s="50" t="str">
        <f ca="1">IF(ISBLANK(INDIRECT("R843"))," ",(INDIRECT("R843")))</f>
        <v xml:space="preserve"> </v>
      </c>
      <c r="BT843" s="50" t="str">
        <f ca="1">IF(ISBLANK(INDIRECT("S843"))," ",(INDIRECT("S843")))</f>
        <v xml:space="preserve"> </v>
      </c>
      <c r="BU843" s="40"/>
    </row>
    <row r="844" spans="1:73" x14ac:dyDescent="0.25">
      <c r="A844" s="379">
        <v>839</v>
      </c>
      <c r="B844" s="226"/>
      <c r="C844" s="227"/>
      <c r="D844" s="226"/>
      <c r="E844" s="227"/>
      <c r="F844" s="226"/>
      <c r="G844" s="226"/>
      <c r="H844" s="226"/>
      <c r="I844" s="226"/>
      <c r="J844" s="226"/>
      <c r="K844" s="226"/>
      <c r="L844" s="226"/>
      <c r="M844" s="226"/>
      <c r="N844" s="226"/>
      <c r="O844" s="235"/>
      <c r="P844" s="235"/>
      <c r="Q844" s="150">
        <f t="shared" si="29"/>
        <v>0</v>
      </c>
      <c r="R844" s="147"/>
      <c r="S844" s="226"/>
      <c r="BA844" s="50">
        <f ca="1">IF(ISBLANK(INDIRECT("A844"))," ",(INDIRECT("A844")))</f>
        <v>839</v>
      </c>
      <c r="BB844" s="50" t="str">
        <f ca="1">IF(ISBLANK(INDIRECT("B844"))," ",(INDIRECT("B844")))</f>
        <v xml:space="preserve"> </v>
      </c>
      <c r="BC844" s="50" t="str">
        <f ca="1">IF(ISBLANK(INDIRECT("C844"))," ",(INDIRECT("C844")))</f>
        <v xml:space="preserve"> </v>
      </c>
      <c r="BD844" s="50" t="str">
        <f ca="1">IF(ISBLANK(INDIRECT("D844"))," ",(INDIRECT("D844")))</f>
        <v xml:space="preserve"> </v>
      </c>
      <c r="BE844" s="50" t="str">
        <f ca="1">IF(ISBLANK(INDIRECT("E844"))," ",(INDIRECT("E844")))</f>
        <v xml:space="preserve"> </v>
      </c>
      <c r="BF844" s="50" t="str">
        <f ca="1">IF(ISBLANK(INDIRECT("F844"))," ",(INDIRECT("F844")))</f>
        <v xml:space="preserve"> </v>
      </c>
      <c r="BG844" s="50" t="str">
        <f ca="1">IF(ISBLANK(INDIRECT("G844"))," ",(INDIRECT("G844")))</f>
        <v xml:space="preserve"> </v>
      </c>
      <c r="BH844" s="50" t="str">
        <f ca="1">IF(ISBLANK(INDIRECT("H844"))," ",(INDIRECT("H844")))</f>
        <v xml:space="preserve"> </v>
      </c>
      <c r="BI844" s="50" t="str">
        <f ca="1">IF(ISBLANK(INDIRECT("I844"))," ",(INDIRECT("I844")))</f>
        <v xml:space="preserve"> </v>
      </c>
      <c r="BJ844" s="50" t="str">
        <f ca="1">IF(ISBLANK(INDIRECT("J844"))," ",(INDIRECT("J844")))</f>
        <v xml:space="preserve"> </v>
      </c>
      <c r="BK844" s="50" t="str">
        <f ca="1">IF(ISBLANK(INDIRECT("K844"))," ",(INDIRECT("K844")))</f>
        <v xml:space="preserve"> </v>
      </c>
      <c r="BL844" s="50" t="str">
        <f ca="1">IF(ISBLANK(INDIRECT("L844"))," ",(INDIRECT("L844")))</f>
        <v xml:space="preserve"> </v>
      </c>
      <c r="BM844" s="50" t="str">
        <f ca="1">IF(ISBLANK(INDIRECT("M844"))," ",(INDIRECT("M844")))</f>
        <v xml:space="preserve"> </v>
      </c>
      <c r="BN844" s="50" t="str">
        <f ca="1">IF(ISBLANK(INDIRECT("N844"))," ",(INDIRECT("N844")))</f>
        <v xml:space="preserve"> </v>
      </c>
      <c r="BO844" s="40" t="str">
        <f t="shared" ca="1" si="28"/>
        <v xml:space="preserve"> </v>
      </c>
      <c r="BP844" s="50" t="str">
        <f ca="1">IF(ISBLANK(INDIRECT("O844"))," ",(INDIRECT("O844")))</f>
        <v xml:space="preserve"> </v>
      </c>
      <c r="BQ844" s="50" t="str">
        <f ca="1">IF(ISBLANK(INDIRECT("P844"))," ",(INDIRECT("P844")))</f>
        <v xml:space="preserve"> </v>
      </c>
      <c r="BR844" s="50">
        <f ca="1">IF(ISBLANK(INDIRECT("Q844"))," ",(INDIRECT("Q844")))</f>
        <v>0</v>
      </c>
      <c r="BS844" s="50" t="str">
        <f ca="1">IF(ISBLANK(INDIRECT("R844"))," ",(INDIRECT("R844")))</f>
        <v xml:space="preserve"> </v>
      </c>
      <c r="BT844" s="50" t="str">
        <f ca="1">IF(ISBLANK(INDIRECT("S844"))," ",(INDIRECT("S844")))</f>
        <v xml:space="preserve"> </v>
      </c>
      <c r="BU844" s="40"/>
    </row>
    <row r="845" spans="1:73" x14ac:dyDescent="0.25">
      <c r="A845" s="379">
        <v>840</v>
      </c>
      <c r="B845" s="226"/>
      <c r="C845" s="227"/>
      <c r="D845" s="226"/>
      <c r="E845" s="227"/>
      <c r="F845" s="226"/>
      <c r="G845" s="226"/>
      <c r="H845" s="226"/>
      <c r="I845" s="226"/>
      <c r="J845" s="226"/>
      <c r="K845" s="226"/>
      <c r="L845" s="226"/>
      <c r="M845" s="226"/>
      <c r="N845" s="226"/>
      <c r="O845" s="235"/>
      <c r="P845" s="235"/>
      <c r="Q845" s="150">
        <f t="shared" si="29"/>
        <v>0</v>
      </c>
      <c r="R845" s="147"/>
      <c r="S845" s="226"/>
      <c r="BA845" s="50">
        <f ca="1">IF(ISBLANK(INDIRECT("A845"))," ",(INDIRECT("A845")))</f>
        <v>840</v>
      </c>
      <c r="BB845" s="50" t="str">
        <f ca="1">IF(ISBLANK(INDIRECT("B845"))," ",(INDIRECT("B845")))</f>
        <v xml:space="preserve"> </v>
      </c>
      <c r="BC845" s="50" t="str">
        <f ca="1">IF(ISBLANK(INDIRECT("C845"))," ",(INDIRECT("C845")))</f>
        <v xml:space="preserve"> </v>
      </c>
      <c r="BD845" s="50" t="str">
        <f ca="1">IF(ISBLANK(INDIRECT("D845"))," ",(INDIRECT("D845")))</f>
        <v xml:space="preserve"> </v>
      </c>
      <c r="BE845" s="50" t="str">
        <f ca="1">IF(ISBLANK(INDIRECT("E845"))," ",(INDIRECT("E845")))</f>
        <v xml:space="preserve"> </v>
      </c>
      <c r="BF845" s="50" t="str">
        <f ca="1">IF(ISBLANK(INDIRECT("F845"))," ",(INDIRECT("F845")))</f>
        <v xml:space="preserve"> </v>
      </c>
      <c r="BG845" s="50" t="str">
        <f ca="1">IF(ISBLANK(INDIRECT("G845"))," ",(INDIRECT("G845")))</f>
        <v xml:space="preserve"> </v>
      </c>
      <c r="BH845" s="50" t="str">
        <f ca="1">IF(ISBLANK(INDIRECT("H845"))," ",(INDIRECT("H845")))</f>
        <v xml:space="preserve"> </v>
      </c>
      <c r="BI845" s="50" t="str">
        <f ca="1">IF(ISBLANK(INDIRECT("I845"))," ",(INDIRECT("I845")))</f>
        <v xml:space="preserve"> </v>
      </c>
      <c r="BJ845" s="50" t="str">
        <f ca="1">IF(ISBLANK(INDIRECT("J845"))," ",(INDIRECT("J845")))</f>
        <v xml:space="preserve"> </v>
      </c>
      <c r="BK845" s="50" t="str">
        <f ca="1">IF(ISBLANK(INDIRECT("K845"))," ",(INDIRECT("K845")))</f>
        <v xml:space="preserve"> </v>
      </c>
      <c r="BL845" s="50" t="str">
        <f ca="1">IF(ISBLANK(INDIRECT("L845"))," ",(INDIRECT("L845")))</f>
        <v xml:space="preserve"> </v>
      </c>
      <c r="BM845" s="50" t="str">
        <f ca="1">IF(ISBLANK(INDIRECT("M845"))," ",(INDIRECT("M845")))</f>
        <v xml:space="preserve"> </v>
      </c>
      <c r="BN845" s="50" t="str">
        <f ca="1">IF(ISBLANK(INDIRECT("N845"))," ",(INDIRECT("N845")))</f>
        <v xml:space="preserve"> </v>
      </c>
      <c r="BO845" s="40" t="str">
        <f t="shared" ca="1" si="28"/>
        <v xml:space="preserve"> </v>
      </c>
      <c r="BP845" s="50" t="str">
        <f ca="1">IF(ISBLANK(INDIRECT("O845"))," ",(INDIRECT("O845")))</f>
        <v xml:space="preserve"> </v>
      </c>
      <c r="BQ845" s="50" t="str">
        <f ca="1">IF(ISBLANK(INDIRECT("P845"))," ",(INDIRECT("P845")))</f>
        <v xml:space="preserve"> </v>
      </c>
      <c r="BR845" s="50">
        <f ca="1">IF(ISBLANK(INDIRECT("Q845"))," ",(INDIRECT("Q845")))</f>
        <v>0</v>
      </c>
      <c r="BS845" s="50" t="str">
        <f ca="1">IF(ISBLANK(INDIRECT("R845"))," ",(INDIRECT("R845")))</f>
        <v xml:space="preserve"> </v>
      </c>
      <c r="BT845" s="50" t="str">
        <f ca="1">IF(ISBLANK(INDIRECT("S845"))," ",(INDIRECT("S845")))</f>
        <v xml:space="preserve"> </v>
      </c>
      <c r="BU845" s="40"/>
    </row>
    <row r="846" spans="1:73" x14ac:dyDescent="0.25">
      <c r="A846" s="379">
        <v>841</v>
      </c>
      <c r="B846" s="226"/>
      <c r="C846" s="227"/>
      <c r="D846" s="226"/>
      <c r="E846" s="227"/>
      <c r="F846" s="226"/>
      <c r="G846" s="226"/>
      <c r="H846" s="226"/>
      <c r="I846" s="226"/>
      <c r="J846" s="226"/>
      <c r="K846" s="226"/>
      <c r="L846" s="226"/>
      <c r="M846" s="226"/>
      <c r="N846" s="226"/>
      <c r="O846" s="235"/>
      <c r="P846" s="235"/>
      <c r="Q846" s="150">
        <f t="shared" si="29"/>
        <v>0</v>
      </c>
      <c r="R846" s="147"/>
      <c r="S846" s="226"/>
      <c r="BA846" s="50">
        <f ca="1">IF(ISBLANK(INDIRECT("A846"))," ",(INDIRECT("A846")))</f>
        <v>841</v>
      </c>
      <c r="BB846" s="50" t="str">
        <f ca="1">IF(ISBLANK(INDIRECT("B846"))," ",(INDIRECT("B846")))</f>
        <v xml:space="preserve"> </v>
      </c>
      <c r="BC846" s="50" t="str">
        <f ca="1">IF(ISBLANK(INDIRECT("C846"))," ",(INDIRECT("C846")))</f>
        <v xml:space="preserve"> </v>
      </c>
      <c r="BD846" s="50" t="str">
        <f ca="1">IF(ISBLANK(INDIRECT("D846"))," ",(INDIRECT("D846")))</f>
        <v xml:space="preserve"> </v>
      </c>
      <c r="BE846" s="50" t="str">
        <f ca="1">IF(ISBLANK(INDIRECT("E846"))," ",(INDIRECT("E846")))</f>
        <v xml:space="preserve"> </v>
      </c>
      <c r="BF846" s="50" t="str">
        <f ca="1">IF(ISBLANK(INDIRECT("F846"))," ",(INDIRECT("F846")))</f>
        <v xml:space="preserve"> </v>
      </c>
      <c r="BG846" s="50" t="str">
        <f ca="1">IF(ISBLANK(INDIRECT("G846"))," ",(INDIRECT("G846")))</f>
        <v xml:space="preserve"> </v>
      </c>
      <c r="BH846" s="50" t="str">
        <f ca="1">IF(ISBLANK(INDIRECT("H846"))," ",(INDIRECT("H846")))</f>
        <v xml:space="preserve"> </v>
      </c>
      <c r="BI846" s="50" t="str">
        <f ca="1">IF(ISBLANK(INDIRECT("I846"))," ",(INDIRECT("I846")))</f>
        <v xml:space="preserve"> </v>
      </c>
      <c r="BJ846" s="50" t="str">
        <f ca="1">IF(ISBLANK(INDIRECT("J846"))," ",(INDIRECT("J846")))</f>
        <v xml:space="preserve"> </v>
      </c>
      <c r="BK846" s="50" t="str">
        <f ca="1">IF(ISBLANK(INDIRECT("K846"))," ",(INDIRECT("K846")))</f>
        <v xml:space="preserve"> </v>
      </c>
      <c r="BL846" s="50" t="str">
        <f ca="1">IF(ISBLANK(INDIRECT("L846"))," ",(INDIRECT("L846")))</f>
        <v xml:space="preserve"> </v>
      </c>
      <c r="BM846" s="50" t="str">
        <f ca="1">IF(ISBLANK(INDIRECT("M846"))," ",(INDIRECT("M846")))</f>
        <v xml:space="preserve"> </v>
      </c>
      <c r="BN846" s="50" t="str">
        <f ca="1">IF(ISBLANK(INDIRECT("N846"))," ",(INDIRECT("N846")))</f>
        <v xml:space="preserve"> </v>
      </c>
      <c r="BO846" s="40" t="str">
        <f t="shared" ca="1" si="28"/>
        <v xml:space="preserve"> </v>
      </c>
      <c r="BP846" s="50" t="str">
        <f ca="1">IF(ISBLANK(INDIRECT("O846"))," ",(INDIRECT("O846")))</f>
        <v xml:space="preserve"> </v>
      </c>
      <c r="BQ846" s="50" t="str">
        <f ca="1">IF(ISBLANK(INDIRECT("P846"))," ",(INDIRECT("P846")))</f>
        <v xml:space="preserve"> </v>
      </c>
      <c r="BR846" s="50">
        <f ca="1">IF(ISBLANK(INDIRECT("Q846"))," ",(INDIRECT("Q846")))</f>
        <v>0</v>
      </c>
      <c r="BS846" s="50" t="str">
        <f ca="1">IF(ISBLANK(INDIRECT("R846"))," ",(INDIRECT("R846")))</f>
        <v xml:space="preserve"> </v>
      </c>
      <c r="BT846" s="50" t="str">
        <f ca="1">IF(ISBLANK(INDIRECT("S846"))," ",(INDIRECT("S846")))</f>
        <v xml:space="preserve"> </v>
      </c>
      <c r="BU846" s="40"/>
    </row>
    <row r="847" spans="1:73" x14ac:dyDescent="0.25">
      <c r="A847" s="379">
        <v>842</v>
      </c>
      <c r="B847" s="226"/>
      <c r="C847" s="227"/>
      <c r="D847" s="226"/>
      <c r="E847" s="227"/>
      <c r="F847" s="226"/>
      <c r="G847" s="226"/>
      <c r="H847" s="226"/>
      <c r="I847" s="226"/>
      <c r="J847" s="226"/>
      <c r="K847" s="226"/>
      <c r="L847" s="226"/>
      <c r="M847" s="226"/>
      <c r="N847" s="226"/>
      <c r="O847" s="235"/>
      <c r="P847" s="235"/>
      <c r="Q847" s="150">
        <f t="shared" si="29"/>
        <v>0</v>
      </c>
      <c r="R847" s="147"/>
      <c r="S847" s="226"/>
      <c r="BA847" s="50">
        <f ca="1">IF(ISBLANK(INDIRECT("A847"))," ",(INDIRECT("A847")))</f>
        <v>842</v>
      </c>
      <c r="BB847" s="50" t="str">
        <f ca="1">IF(ISBLANK(INDIRECT("B847"))," ",(INDIRECT("B847")))</f>
        <v xml:space="preserve"> </v>
      </c>
      <c r="BC847" s="50" t="str">
        <f ca="1">IF(ISBLANK(INDIRECT("C847"))," ",(INDIRECT("C847")))</f>
        <v xml:space="preserve"> </v>
      </c>
      <c r="BD847" s="50" t="str">
        <f ca="1">IF(ISBLANK(INDIRECT("D847"))," ",(INDIRECT("D847")))</f>
        <v xml:space="preserve"> </v>
      </c>
      <c r="BE847" s="50" t="str">
        <f ca="1">IF(ISBLANK(INDIRECT("E847"))," ",(INDIRECT("E847")))</f>
        <v xml:space="preserve"> </v>
      </c>
      <c r="BF847" s="50" t="str">
        <f ca="1">IF(ISBLANK(INDIRECT("F847"))," ",(INDIRECT("F847")))</f>
        <v xml:space="preserve"> </v>
      </c>
      <c r="BG847" s="50" t="str">
        <f ca="1">IF(ISBLANK(INDIRECT("G847"))," ",(INDIRECT("G847")))</f>
        <v xml:space="preserve"> </v>
      </c>
      <c r="BH847" s="50" t="str">
        <f ca="1">IF(ISBLANK(INDIRECT("H847"))," ",(INDIRECT("H847")))</f>
        <v xml:space="preserve"> </v>
      </c>
      <c r="BI847" s="50" t="str">
        <f ca="1">IF(ISBLANK(INDIRECT("I847"))," ",(INDIRECT("I847")))</f>
        <v xml:space="preserve"> </v>
      </c>
      <c r="BJ847" s="50" t="str">
        <f ca="1">IF(ISBLANK(INDIRECT("J847"))," ",(INDIRECT("J847")))</f>
        <v xml:space="preserve"> </v>
      </c>
      <c r="BK847" s="50" t="str">
        <f ca="1">IF(ISBLANK(INDIRECT("K847"))," ",(INDIRECT("K847")))</f>
        <v xml:space="preserve"> </v>
      </c>
      <c r="BL847" s="50" t="str">
        <f ca="1">IF(ISBLANK(INDIRECT("L847"))," ",(INDIRECT("L847")))</f>
        <v xml:space="preserve"> </v>
      </c>
      <c r="BM847" s="50" t="str">
        <f ca="1">IF(ISBLANK(INDIRECT("M847"))," ",(INDIRECT("M847")))</f>
        <v xml:space="preserve"> </v>
      </c>
      <c r="BN847" s="50" t="str">
        <f ca="1">IF(ISBLANK(INDIRECT("N847"))," ",(INDIRECT("N847")))</f>
        <v xml:space="preserve"> </v>
      </c>
      <c r="BO847" s="40" t="str">
        <f t="shared" ca="1" si="28"/>
        <v xml:space="preserve"> </v>
      </c>
      <c r="BP847" s="50" t="str">
        <f ca="1">IF(ISBLANK(INDIRECT("O847"))," ",(INDIRECT("O847")))</f>
        <v xml:space="preserve"> </v>
      </c>
      <c r="BQ847" s="50" t="str">
        <f ca="1">IF(ISBLANK(INDIRECT("P847"))," ",(INDIRECT("P847")))</f>
        <v xml:space="preserve"> </v>
      </c>
      <c r="BR847" s="50">
        <f ca="1">IF(ISBLANK(INDIRECT("Q847"))," ",(INDIRECT("Q847")))</f>
        <v>0</v>
      </c>
      <c r="BS847" s="50" t="str">
        <f ca="1">IF(ISBLANK(INDIRECT("R847"))," ",(INDIRECT("R847")))</f>
        <v xml:space="preserve"> </v>
      </c>
      <c r="BT847" s="50" t="str">
        <f ca="1">IF(ISBLANK(INDIRECT("S847"))," ",(INDIRECT("S847")))</f>
        <v xml:space="preserve"> </v>
      </c>
      <c r="BU847" s="40"/>
    </row>
    <row r="848" spans="1:73" x14ac:dyDescent="0.25">
      <c r="A848" s="379">
        <v>843</v>
      </c>
      <c r="B848" s="226"/>
      <c r="C848" s="227"/>
      <c r="D848" s="226"/>
      <c r="E848" s="227"/>
      <c r="F848" s="226"/>
      <c r="G848" s="226"/>
      <c r="H848" s="226"/>
      <c r="I848" s="226"/>
      <c r="J848" s="226"/>
      <c r="K848" s="226"/>
      <c r="L848" s="226"/>
      <c r="M848" s="226"/>
      <c r="N848" s="226"/>
      <c r="O848" s="235"/>
      <c r="P848" s="235"/>
      <c r="Q848" s="150">
        <f t="shared" si="29"/>
        <v>0</v>
      </c>
      <c r="R848" s="147"/>
      <c r="S848" s="226"/>
      <c r="BA848" s="50">
        <f ca="1">IF(ISBLANK(INDIRECT("A848"))," ",(INDIRECT("A848")))</f>
        <v>843</v>
      </c>
      <c r="BB848" s="50" t="str">
        <f ca="1">IF(ISBLANK(INDIRECT("B848"))," ",(INDIRECT("B848")))</f>
        <v xml:space="preserve"> </v>
      </c>
      <c r="BC848" s="50" t="str">
        <f ca="1">IF(ISBLANK(INDIRECT("C848"))," ",(INDIRECT("C848")))</f>
        <v xml:space="preserve"> </v>
      </c>
      <c r="BD848" s="50" t="str">
        <f ca="1">IF(ISBLANK(INDIRECT("D848"))," ",(INDIRECT("D848")))</f>
        <v xml:space="preserve"> </v>
      </c>
      <c r="BE848" s="50" t="str">
        <f ca="1">IF(ISBLANK(INDIRECT("E848"))," ",(INDIRECT("E848")))</f>
        <v xml:space="preserve"> </v>
      </c>
      <c r="BF848" s="50" t="str">
        <f ca="1">IF(ISBLANK(INDIRECT("F848"))," ",(INDIRECT("F848")))</f>
        <v xml:space="preserve"> </v>
      </c>
      <c r="BG848" s="50" t="str">
        <f ca="1">IF(ISBLANK(INDIRECT("G848"))," ",(INDIRECT("G848")))</f>
        <v xml:space="preserve"> </v>
      </c>
      <c r="BH848" s="50" t="str">
        <f ca="1">IF(ISBLANK(INDIRECT("H848"))," ",(INDIRECT("H848")))</f>
        <v xml:space="preserve"> </v>
      </c>
      <c r="BI848" s="50" t="str">
        <f ca="1">IF(ISBLANK(INDIRECT("I848"))," ",(INDIRECT("I848")))</f>
        <v xml:space="preserve"> </v>
      </c>
      <c r="BJ848" s="50" t="str">
        <f ca="1">IF(ISBLANK(INDIRECT("J848"))," ",(INDIRECT("J848")))</f>
        <v xml:space="preserve"> </v>
      </c>
      <c r="BK848" s="50" t="str">
        <f ca="1">IF(ISBLANK(INDIRECT("K848"))," ",(INDIRECT("K848")))</f>
        <v xml:space="preserve"> </v>
      </c>
      <c r="BL848" s="50" t="str">
        <f ca="1">IF(ISBLANK(INDIRECT("L848"))," ",(INDIRECT("L848")))</f>
        <v xml:space="preserve"> </v>
      </c>
      <c r="BM848" s="50" t="str">
        <f ca="1">IF(ISBLANK(INDIRECT("M848"))," ",(INDIRECT("M848")))</f>
        <v xml:space="preserve"> </v>
      </c>
      <c r="BN848" s="50" t="str">
        <f ca="1">IF(ISBLANK(INDIRECT("N848"))," ",(INDIRECT("N848")))</f>
        <v xml:space="preserve"> </v>
      </c>
      <c r="BO848" s="40" t="str">
        <f t="shared" ca="1" si="28"/>
        <v xml:space="preserve"> </v>
      </c>
      <c r="BP848" s="50" t="str">
        <f ca="1">IF(ISBLANK(INDIRECT("O848"))," ",(INDIRECT("O848")))</f>
        <v xml:space="preserve"> </v>
      </c>
      <c r="BQ848" s="50" t="str">
        <f ca="1">IF(ISBLANK(INDIRECT("P848"))," ",(INDIRECT("P848")))</f>
        <v xml:space="preserve"> </v>
      </c>
      <c r="BR848" s="50">
        <f ca="1">IF(ISBLANK(INDIRECT("Q848"))," ",(INDIRECT("Q848")))</f>
        <v>0</v>
      </c>
      <c r="BS848" s="50" t="str">
        <f ca="1">IF(ISBLANK(INDIRECT("R848"))," ",(INDIRECT("R848")))</f>
        <v xml:space="preserve"> </v>
      </c>
      <c r="BT848" s="50" t="str">
        <f ca="1">IF(ISBLANK(INDIRECT("S848"))," ",(INDIRECT("S848")))</f>
        <v xml:space="preserve"> </v>
      </c>
      <c r="BU848" s="40"/>
    </row>
    <row r="849" spans="1:73" x14ac:dyDescent="0.25">
      <c r="A849" s="379">
        <v>844</v>
      </c>
      <c r="B849" s="226"/>
      <c r="C849" s="227"/>
      <c r="D849" s="226"/>
      <c r="E849" s="227"/>
      <c r="F849" s="226"/>
      <c r="G849" s="226"/>
      <c r="H849" s="226"/>
      <c r="I849" s="226"/>
      <c r="J849" s="226"/>
      <c r="K849" s="226"/>
      <c r="L849" s="226"/>
      <c r="M849" s="226"/>
      <c r="N849" s="226"/>
      <c r="O849" s="235"/>
      <c r="P849" s="235"/>
      <c r="Q849" s="150">
        <f t="shared" si="29"/>
        <v>0</v>
      </c>
      <c r="R849" s="147"/>
      <c r="S849" s="226"/>
      <c r="BA849" s="50">
        <f ca="1">IF(ISBLANK(INDIRECT("A849"))," ",(INDIRECT("A849")))</f>
        <v>844</v>
      </c>
      <c r="BB849" s="50" t="str">
        <f ca="1">IF(ISBLANK(INDIRECT("B849"))," ",(INDIRECT("B849")))</f>
        <v xml:space="preserve"> </v>
      </c>
      <c r="BC849" s="50" t="str">
        <f ca="1">IF(ISBLANK(INDIRECT("C849"))," ",(INDIRECT("C849")))</f>
        <v xml:space="preserve"> </v>
      </c>
      <c r="BD849" s="50" t="str">
        <f ca="1">IF(ISBLANK(INDIRECT("D849"))," ",(INDIRECT("D849")))</f>
        <v xml:space="preserve"> </v>
      </c>
      <c r="BE849" s="50" t="str">
        <f ca="1">IF(ISBLANK(INDIRECT("E849"))," ",(INDIRECT("E849")))</f>
        <v xml:space="preserve"> </v>
      </c>
      <c r="BF849" s="50" t="str">
        <f ca="1">IF(ISBLANK(INDIRECT("F849"))," ",(INDIRECT("F849")))</f>
        <v xml:space="preserve"> </v>
      </c>
      <c r="BG849" s="50" t="str">
        <f ca="1">IF(ISBLANK(INDIRECT("G849"))," ",(INDIRECT("G849")))</f>
        <v xml:space="preserve"> </v>
      </c>
      <c r="BH849" s="50" t="str">
        <f ca="1">IF(ISBLANK(INDIRECT("H849"))," ",(INDIRECT("H849")))</f>
        <v xml:space="preserve"> </v>
      </c>
      <c r="BI849" s="50" t="str">
        <f ca="1">IF(ISBLANK(INDIRECT("I849"))," ",(INDIRECT("I849")))</f>
        <v xml:space="preserve"> </v>
      </c>
      <c r="BJ849" s="50" t="str">
        <f ca="1">IF(ISBLANK(INDIRECT("J849"))," ",(INDIRECT("J849")))</f>
        <v xml:space="preserve"> </v>
      </c>
      <c r="BK849" s="50" t="str">
        <f ca="1">IF(ISBLANK(INDIRECT("K849"))," ",(INDIRECT("K849")))</f>
        <v xml:space="preserve"> </v>
      </c>
      <c r="BL849" s="50" t="str">
        <f ca="1">IF(ISBLANK(INDIRECT("L849"))," ",(INDIRECT("L849")))</f>
        <v xml:space="preserve"> </v>
      </c>
      <c r="BM849" s="50" t="str">
        <f ca="1">IF(ISBLANK(INDIRECT("M849"))," ",(INDIRECT("M849")))</f>
        <v xml:space="preserve"> </v>
      </c>
      <c r="BN849" s="50" t="str">
        <f ca="1">IF(ISBLANK(INDIRECT("N849"))," ",(INDIRECT("N849")))</f>
        <v xml:space="preserve"> </v>
      </c>
      <c r="BO849" s="40" t="str">
        <f t="shared" ca="1" si="28"/>
        <v xml:space="preserve"> </v>
      </c>
      <c r="BP849" s="50" t="str">
        <f ca="1">IF(ISBLANK(INDIRECT("O849"))," ",(INDIRECT("O849")))</f>
        <v xml:space="preserve"> </v>
      </c>
      <c r="BQ849" s="50" t="str">
        <f ca="1">IF(ISBLANK(INDIRECT("P849"))," ",(INDIRECT("P849")))</f>
        <v xml:space="preserve"> </v>
      </c>
      <c r="BR849" s="50">
        <f ca="1">IF(ISBLANK(INDIRECT("Q849"))," ",(INDIRECT("Q849")))</f>
        <v>0</v>
      </c>
      <c r="BS849" s="50" t="str">
        <f ca="1">IF(ISBLANK(INDIRECT("R849"))," ",(INDIRECT("R849")))</f>
        <v xml:space="preserve"> </v>
      </c>
      <c r="BT849" s="50" t="str">
        <f ca="1">IF(ISBLANK(INDIRECT("S849"))," ",(INDIRECT("S849")))</f>
        <v xml:space="preserve"> </v>
      </c>
      <c r="BU849" s="40"/>
    </row>
    <row r="850" spans="1:73" x14ac:dyDescent="0.25">
      <c r="A850" s="379">
        <v>845</v>
      </c>
      <c r="B850" s="226"/>
      <c r="C850" s="227"/>
      <c r="D850" s="226"/>
      <c r="E850" s="227"/>
      <c r="F850" s="226"/>
      <c r="G850" s="226"/>
      <c r="H850" s="226"/>
      <c r="I850" s="226"/>
      <c r="J850" s="226"/>
      <c r="K850" s="226"/>
      <c r="L850" s="226"/>
      <c r="M850" s="226"/>
      <c r="N850" s="226"/>
      <c r="O850" s="235"/>
      <c r="P850" s="235"/>
      <c r="Q850" s="150">
        <f t="shared" si="29"/>
        <v>0</v>
      </c>
      <c r="R850" s="147"/>
      <c r="S850" s="226"/>
      <c r="BA850" s="50">
        <f ca="1">IF(ISBLANK(INDIRECT("A850"))," ",(INDIRECT("A850")))</f>
        <v>845</v>
      </c>
      <c r="BB850" s="50" t="str">
        <f ca="1">IF(ISBLANK(INDIRECT("B850"))," ",(INDIRECT("B850")))</f>
        <v xml:space="preserve"> </v>
      </c>
      <c r="BC850" s="50" t="str">
        <f ca="1">IF(ISBLANK(INDIRECT("C850"))," ",(INDIRECT("C850")))</f>
        <v xml:space="preserve"> </v>
      </c>
      <c r="BD850" s="50" t="str">
        <f ca="1">IF(ISBLANK(INDIRECT("D850"))," ",(INDIRECT("D850")))</f>
        <v xml:space="preserve"> </v>
      </c>
      <c r="BE850" s="50" t="str">
        <f ca="1">IF(ISBLANK(INDIRECT("E850"))," ",(INDIRECT("E850")))</f>
        <v xml:space="preserve"> </v>
      </c>
      <c r="BF850" s="50" t="str">
        <f ca="1">IF(ISBLANK(INDIRECT("F850"))," ",(INDIRECT("F850")))</f>
        <v xml:space="preserve"> </v>
      </c>
      <c r="BG850" s="50" t="str">
        <f ca="1">IF(ISBLANK(INDIRECT("G850"))," ",(INDIRECT("G850")))</f>
        <v xml:space="preserve"> </v>
      </c>
      <c r="BH850" s="50" t="str">
        <f ca="1">IF(ISBLANK(INDIRECT("H850"))," ",(INDIRECT("H850")))</f>
        <v xml:space="preserve"> </v>
      </c>
      <c r="BI850" s="50" t="str">
        <f ca="1">IF(ISBLANK(INDIRECT("I850"))," ",(INDIRECT("I850")))</f>
        <v xml:space="preserve"> </v>
      </c>
      <c r="BJ850" s="50" t="str">
        <f ca="1">IF(ISBLANK(INDIRECT("J850"))," ",(INDIRECT("J850")))</f>
        <v xml:space="preserve"> </v>
      </c>
      <c r="BK850" s="50" t="str">
        <f ca="1">IF(ISBLANK(INDIRECT("K850"))," ",(INDIRECT("K850")))</f>
        <v xml:space="preserve"> </v>
      </c>
      <c r="BL850" s="50" t="str">
        <f ca="1">IF(ISBLANK(INDIRECT("L850"))," ",(INDIRECT("L850")))</f>
        <v xml:space="preserve"> </v>
      </c>
      <c r="BM850" s="50" t="str">
        <f ca="1">IF(ISBLANK(INDIRECT("M850"))," ",(INDIRECT("M850")))</f>
        <v xml:space="preserve"> </v>
      </c>
      <c r="BN850" s="50" t="str">
        <f ca="1">IF(ISBLANK(INDIRECT("N850"))," ",(INDIRECT("N850")))</f>
        <v xml:space="preserve"> </v>
      </c>
      <c r="BO850" s="40" t="str">
        <f t="shared" ca="1" si="28"/>
        <v xml:space="preserve"> </v>
      </c>
      <c r="BP850" s="50" t="str">
        <f ca="1">IF(ISBLANK(INDIRECT("O850"))," ",(INDIRECT("O850")))</f>
        <v xml:space="preserve"> </v>
      </c>
      <c r="BQ850" s="50" t="str">
        <f ca="1">IF(ISBLANK(INDIRECT("P850"))," ",(INDIRECT("P850")))</f>
        <v xml:space="preserve"> </v>
      </c>
      <c r="BR850" s="50">
        <f ca="1">IF(ISBLANK(INDIRECT("Q850"))," ",(INDIRECT("Q850")))</f>
        <v>0</v>
      </c>
      <c r="BS850" s="50" t="str">
        <f ca="1">IF(ISBLANK(INDIRECT("R850"))," ",(INDIRECT("R850")))</f>
        <v xml:space="preserve"> </v>
      </c>
      <c r="BT850" s="50" t="str">
        <f ca="1">IF(ISBLANK(INDIRECT("S850"))," ",(INDIRECT("S850")))</f>
        <v xml:space="preserve"> </v>
      </c>
      <c r="BU850" s="40"/>
    </row>
    <row r="851" spans="1:73" x14ac:dyDescent="0.25">
      <c r="A851" s="379">
        <v>846</v>
      </c>
      <c r="B851" s="226"/>
      <c r="C851" s="227"/>
      <c r="D851" s="226"/>
      <c r="E851" s="227"/>
      <c r="F851" s="226"/>
      <c r="G851" s="226"/>
      <c r="H851" s="226"/>
      <c r="I851" s="226"/>
      <c r="J851" s="226"/>
      <c r="K851" s="226"/>
      <c r="L851" s="226"/>
      <c r="M851" s="226"/>
      <c r="N851" s="226"/>
      <c r="O851" s="235"/>
      <c r="P851" s="235"/>
      <c r="Q851" s="150">
        <f t="shared" si="29"/>
        <v>0</v>
      </c>
      <c r="R851" s="147"/>
      <c r="S851" s="226"/>
      <c r="BA851" s="50">
        <f ca="1">IF(ISBLANK(INDIRECT("A851"))," ",(INDIRECT("A851")))</f>
        <v>846</v>
      </c>
      <c r="BB851" s="50" t="str">
        <f ca="1">IF(ISBLANK(INDIRECT("B851"))," ",(INDIRECT("B851")))</f>
        <v xml:space="preserve"> </v>
      </c>
      <c r="BC851" s="50" t="str">
        <f ca="1">IF(ISBLANK(INDIRECT("C851"))," ",(INDIRECT("C851")))</f>
        <v xml:space="preserve"> </v>
      </c>
      <c r="BD851" s="50" t="str">
        <f ca="1">IF(ISBLANK(INDIRECT("D851"))," ",(INDIRECT("D851")))</f>
        <v xml:space="preserve"> </v>
      </c>
      <c r="BE851" s="50" t="str">
        <f ca="1">IF(ISBLANK(INDIRECT("E851"))," ",(INDIRECT("E851")))</f>
        <v xml:space="preserve"> </v>
      </c>
      <c r="BF851" s="50" t="str">
        <f ca="1">IF(ISBLANK(INDIRECT("F851"))," ",(INDIRECT("F851")))</f>
        <v xml:space="preserve"> </v>
      </c>
      <c r="BG851" s="50" t="str">
        <f ca="1">IF(ISBLANK(INDIRECT("G851"))," ",(INDIRECT("G851")))</f>
        <v xml:space="preserve"> </v>
      </c>
      <c r="BH851" s="50" t="str">
        <f ca="1">IF(ISBLANK(INDIRECT("H851"))," ",(INDIRECT("H851")))</f>
        <v xml:space="preserve"> </v>
      </c>
      <c r="BI851" s="50" t="str">
        <f ca="1">IF(ISBLANK(INDIRECT("I851"))," ",(INDIRECT("I851")))</f>
        <v xml:space="preserve"> </v>
      </c>
      <c r="BJ851" s="50" t="str">
        <f ca="1">IF(ISBLANK(INDIRECT("J851"))," ",(INDIRECT("J851")))</f>
        <v xml:space="preserve"> </v>
      </c>
      <c r="BK851" s="50" t="str">
        <f ca="1">IF(ISBLANK(INDIRECT("K851"))," ",(INDIRECT("K851")))</f>
        <v xml:space="preserve"> </v>
      </c>
      <c r="BL851" s="50" t="str">
        <f ca="1">IF(ISBLANK(INDIRECT("L851"))," ",(INDIRECT("L851")))</f>
        <v xml:space="preserve"> </v>
      </c>
      <c r="BM851" s="50" t="str">
        <f ca="1">IF(ISBLANK(INDIRECT("M851"))," ",(INDIRECT("M851")))</f>
        <v xml:space="preserve"> </v>
      </c>
      <c r="BN851" s="50" t="str">
        <f ca="1">IF(ISBLANK(INDIRECT("N851"))," ",(INDIRECT("N851")))</f>
        <v xml:space="preserve"> </v>
      </c>
      <c r="BO851" s="40" t="str">
        <f t="shared" ca="1" si="28"/>
        <v xml:space="preserve"> </v>
      </c>
      <c r="BP851" s="50" t="str">
        <f ca="1">IF(ISBLANK(INDIRECT("O851"))," ",(INDIRECT("O851")))</f>
        <v xml:space="preserve"> </v>
      </c>
      <c r="BQ851" s="50" t="str">
        <f ca="1">IF(ISBLANK(INDIRECT("P851"))," ",(INDIRECT("P851")))</f>
        <v xml:space="preserve"> </v>
      </c>
      <c r="BR851" s="50">
        <f ca="1">IF(ISBLANK(INDIRECT("Q851"))," ",(INDIRECT("Q851")))</f>
        <v>0</v>
      </c>
      <c r="BS851" s="50" t="str">
        <f ca="1">IF(ISBLANK(INDIRECT("R851"))," ",(INDIRECT("R851")))</f>
        <v xml:space="preserve"> </v>
      </c>
      <c r="BT851" s="50" t="str">
        <f ca="1">IF(ISBLANK(INDIRECT("S851"))," ",(INDIRECT("S851")))</f>
        <v xml:space="preserve"> </v>
      </c>
      <c r="BU851" s="40"/>
    </row>
    <row r="852" spans="1:73" x14ac:dyDescent="0.25">
      <c r="A852" s="379">
        <v>847</v>
      </c>
      <c r="B852" s="226"/>
      <c r="C852" s="227"/>
      <c r="D852" s="226"/>
      <c r="E852" s="227"/>
      <c r="F852" s="226"/>
      <c r="G852" s="226"/>
      <c r="H852" s="226"/>
      <c r="I852" s="226"/>
      <c r="J852" s="226"/>
      <c r="K852" s="226"/>
      <c r="L852" s="226"/>
      <c r="M852" s="226"/>
      <c r="N852" s="226"/>
      <c r="O852" s="235"/>
      <c r="P852" s="235"/>
      <c r="Q852" s="150">
        <f t="shared" si="29"/>
        <v>0</v>
      </c>
      <c r="R852" s="147"/>
      <c r="S852" s="226"/>
      <c r="BA852" s="50">
        <f ca="1">IF(ISBLANK(INDIRECT("A852"))," ",(INDIRECT("A852")))</f>
        <v>847</v>
      </c>
      <c r="BB852" s="50" t="str">
        <f ca="1">IF(ISBLANK(INDIRECT("B852"))," ",(INDIRECT("B852")))</f>
        <v xml:space="preserve"> </v>
      </c>
      <c r="BC852" s="50" t="str">
        <f ca="1">IF(ISBLANK(INDIRECT("C852"))," ",(INDIRECT("C852")))</f>
        <v xml:space="preserve"> </v>
      </c>
      <c r="BD852" s="50" t="str">
        <f ca="1">IF(ISBLANK(INDIRECT("D852"))," ",(INDIRECT("D852")))</f>
        <v xml:space="preserve"> </v>
      </c>
      <c r="BE852" s="50" t="str">
        <f ca="1">IF(ISBLANK(INDIRECT("E852"))," ",(INDIRECT("E852")))</f>
        <v xml:space="preserve"> </v>
      </c>
      <c r="BF852" s="50" t="str">
        <f ca="1">IF(ISBLANK(INDIRECT("F852"))," ",(INDIRECT("F852")))</f>
        <v xml:space="preserve"> </v>
      </c>
      <c r="BG852" s="50" t="str">
        <f ca="1">IF(ISBLANK(INDIRECT("G852"))," ",(INDIRECT("G852")))</f>
        <v xml:space="preserve"> </v>
      </c>
      <c r="BH852" s="50" t="str">
        <f ca="1">IF(ISBLANK(INDIRECT("H852"))," ",(INDIRECT("H852")))</f>
        <v xml:space="preserve"> </v>
      </c>
      <c r="BI852" s="50" t="str">
        <f ca="1">IF(ISBLANK(INDIRECT("I852"))," ",(INDIRECT("I852")))</f>
        <v xml:space="preserve"> </v>
      </c>
      <c r="BJ852" s="50" t="str">
        <f ca="1">IF(ISBLANK(INDIRECT("J852"))," ",(INDIRECT("J852")))</f>
        <v xml:space="preserve"> </v>
      </c>
      <c r="BK852" s="50" t="str">
        <f ca="1">IF(ISBLANK(INDIRECT("K852"))," ",(INDIRECT("K852")))</f>
        <v xml:space="preserve"> </v>
      </c>
      <c r="BL852" s="50" t="str">
        <f ca="1">IF(ISBLANK(INDIRECT("L852"))," ",(INDIRECT("L852")))</f>
        <v xml:space="preserve"> </v>
      </c>
      <c r="BM852" s="50" t="str">
        <f ca="1">IF(ISBLANK(INDIRECT("M852"))," ",(INDIRECT("M852")))</f>
        <v xml:space="preserve"> </v>
      </c>
      <c r="BN852" s="50" t="str">
        <f ca="1">IF(ISBLANK(INDIRECT("N852"))," ",(INDIRECT("N852")))</f>
        <v xml:space="preserve"> </v>
      </c>
      <c r="BO852" s="40" t="str">
        <f t="shared" ca="1" si="28"/>
        <v xml:space="preserve"> </v>
      </c>
      <c r="BP852" s="50" t="str">
        <f ca="1">IF(ISBLANK(INDIRECT("O852"))," ",(INDIRECT("O852")))</f>
        <v xml:space="preserve"> </v>
      </c>
      <c r="BQ852" s="50" t="str">
        <f ca="1">IF(ISBLANK(INDIRECT("P852"))," ",(INDIRECT("P852")))</f>
        <v xml:space="preserve"> </v>
      </c>
      <c r="BR852" s="50">
        <f ca="1">IF(ISBLANK(INDIRECT("Q852"))," ",(INDIRECT("Q852")))</f>
        <v>0</v>
      </c>
      <c r="BS852" s="50" t="str">
        <f ca="1">IF(ISBLANK(INDIRECT("R852"))," ",(INDIRECT("R852")))</f>
        <v xml:space="preserve"> </v>
      </c>
      <c r="BT852" s="50" t="str">
        <f ca="1">IF(ISBLANK(INDIRECT("S852"))," ",(INDIRECT("S852")))</f>
        <v xml:space="preserve"> </v>
      </c>
      <c r="BU852" s="40"/>
    </row>
    <row r="853" spans="1:73" x14ac:dyDescent="0.25">
      <c r="A853" s="379">
        <v>848</v>
      </c>
      <c r="B853" s="226"/>
      <c r="C853" s="227"/>
      <c r="D853" s="226"/>
      <c r="E853" s="227"/>
      <c r="F853" s="226"/>
      <c r="G853" s="226"/>
      <c r="H853" s="226"/>
      <c r="I853" s="226"/>
      <c r="J853" s="226"/>
      <c r="K853" s="226"/>
      <c r="L853" s="226"/>
      <c r="M853" s="226"/>
      <c r="N853" s="226"/>
      <c r="O853" s="235"/>
      <c r="P853" s="235"/>
      <c r="Q853" s="150">
        <f t="shared" si="29"/>
        <v>0</v>
      </c>
      <c r="R853" s="147"/>
      <c r="S853" s="226"/>
      <c r="BA853" s="50">
        <f ca="1">IF(ISBLANK(INDIRECT("A853"))," ",(INDIRECT("A853")))</f>
        <v>848</v>
      </c>
      <c r="BB853" s="50" t="str">
        <f ca="1">IF(ISBLANK(INDIRECT("B853"))," ",(INDIRECT("B853")))</f>
        <v xml:space="preserve"> </v>
      </c>
      <c r="BC853" s="50" t="str">
        <f ca="1">IF(ISBLANK(INDIRECT("C853"))," ",(INDIRECT("C853")))</f>
        <v xml:space="preserve"> </v>
      </c>
      <c r="BD853" s="50" t="str">
        <f ca="1">IF(ISBLANK(INDIRECT("D853"))," ",(INDIRECT("D853")))</f>
        <v xml:space="preserve"> </v>
      </c>
      <c r="BE853" s="50" t="str">
        <f ca="1">IF(ISBLANK(INDIRECT("E853"))," ",(INDIRECT("E853")))</f>
        <v xml:space="preserve"> </v>
      </c>
      <c r="BF853" s="50" t="str">
        <f ca="1">IF(ISBLANK(INDIRECT("F853"))," ",(INDIRECT("F853")))</f>
        <v xml:space="preserve"> </v>
      </c>
      <c r="BG853" s="50" t="str">
        <f ca="1">IF(ISBLANK(INDIRECT("G853"))," ",(INDIRECT("G853")))</f>
        <v xml:space="preserve"> </v>
      </c>
      <c r="BH853" s="50" t="str">
        <f ca="1">IF(ISBLANK(INDIRECT("H853"))," ",(INDIRECT("H853")))</f>
        <v xml:space="preserve"> </v>
      </c>
      <c r="BI853" s="50" t="str">
        <f ca="1">IF(ISBLANK(INDIRECT("I853"))," ",(INDIRECT("I853")))</f>
        <v xml:space="preserve"> </v>
      </c>
      <c r="BJ853" s="50" t="str">
        <f ca="1">IF(ISBLANK(INDIRECT("J853"))," ",(INDIRECT("J853")))</f>
        <v xml:space="preserve"> </v>
      </c>
      <c r="BK853" s="50" t="str">
        <f ca="1">IF(ISBLANK(INDIRECT("K853"))," ",(INDIRECT("K853")))</f>
        <v xml:space="preserve"> </v>
      </c>
      <c r="BL853" s="50" t="str">
        <f ca="1">IF(ISBLANK(INDIRECT("L853"))," ",(INDIRECT("L853")))</f>
        <v xml:space="preserve"> </v>
      </c>
      <c r="BM853" s="50" t="str">
        <f ca="1">IF(ISBLANK(INDIRECT("M853"))," ",(INDIRECT("M853")))</f>
        <v xml:space="preserve"> </v>
      </c>
      <c r="BN853" s="50" t="str">
        <f ca="1">IF(ISBLANK(INDIRECT("N853"))," ",(INDIRECT("N853")))</f>
        <v xml:space="preserve"> </v>
      </c>
      <c r="BO853" s="40" t="str">
        <f t="shared" ca="1" si="28"/>
        <v xml:space="preserve"> </v>
      </c>
      <c r="BP853" s="50" t="str">
        <f ca="1">IF(ISBLANK(INDIRECT("O853"))," ",(INDIRECT("O853")))</f>
        <v xml:space="preserve"> </v>
      </c>
      <c r="BQ853" s="50" t="str">
        <f ca="1">IF(ISBLANK(INDIRECT("P853"))," ",(INDIRECT("P853")))</f>
        <v xml:space="preserve"> </v>
      </c>
      <c r="BR853" s="50">
        <f ca="1">IF(ISBLANK(INDIRECT("Q853"))," ",(INDIRECT("Q853")))</f>
        <v>0</v>
      </c>
      <c r="BS853" s="50" t="str">
        <f ca="1">IF(ISBLANK(INDIRECT("R853"))," ",(INDIRECT("R853")))</f>
        <v xml:space="preserve"> </v>
      </c>
      <c r="BT853" s="50" t="str">
        <f ca="1">IF(ISBLANK(INDIRECT("S853"))," ",(INDIRECT("S853")))</f>
        <v xml:space="preserve"> </v>
      </c>
      <c r="BU853" s="40"/>
    </row>
    <row r="854" spans="1:73" x14ac:dyDescent="0.25">
      <c r="A854" s="379">
        <v>849</v>
      </c>
      <c r="B854" s="226"/>
      <c r="C854" s="227"/>
      <c r="D854" s="226"/>
      <c r="E854" s="227"/>
      <c r="F854" s="226"/>
      <c r="G854" s="226"/>
      <c r="H854" s="226"/>
      <c r="I854" s="226"/>
      <c r="J854" s="226"/>
      <c r="K854" s="226"/>
      <c r="L854" s="226"/>
      <c r="M854" s="226"/>
      <c r="N854" s="226"/>
      <c r="O854" s="235"/>
      <c r="P854" s="235"/>
      <c r="Q854" s="150">
        <f t="shared" si="29"/>
        <v>0</v>
      </c>
      <c r="R854" s="147"/>
      <c r="S854" s="226"/>
      <c r="BA854" s="50">
        <f ca="1">IF(ISBLANK(INDIRECT("A854"))," ",(INDIRECT("A854")))</f>
        <v>849</v>
      </c>
      <c r="BB854" s="50" t="str">
        <f ca="1">IF(ISBLANK(INDIRECT("B854"))," ",(INDIRECT("B854")))</f>
        <v xml:space="preserve"> </v>
      </c>
      <c r="BC854" s="50" t="str">
        <f ca="1">IF(ISBLANK(INDIRECT("C854"))," ",(INDIRECT("C854")))</f>
        <v xml:space="preserve"> </v>
      </c>
      <c r="BD854" s="50" t="str">
        <f ca="1">IF(ISBLANK(INDIRECT("D854"))," ",(INDIRECT("D854")))</f>
        <v xml:space="preserve"> </v>
      </c>
      <c r="BE854" s="50" t="str">
        <f ca="1">IF(ISBLANK(INDIRECT("E854"))," ",(INDIRECT("E854")))</f>
        <v xml:space="preserve"> </v>
      </c>
      <c r="BF854" s="50" t="str">
        <f ca="1">IF(ISBLANK(INDIRECT("F854"))," ",(INDIRECT("F854")))</f>
        <v xml:space="preserve"> </v>
      </c>
      <c r="BG854" s="50" t="str">
        <f ca="1">IF(ISBLANK(INDIRECT("G854"))," ",(INDIRECT("G854")))</f>
        <v xml:space="preserve"> </v>
      </c>
      <c r="BH854" s="50" t="str">
        <f ca="1">IF(ISBLANK(INDIRECT("H854"))," ",(INDIRECT("H854")))</f>
        <v xml:space="preserve"> </v>
      </c>
      <c r="BI854" s="50" t="str">
        <f ca="1">IF(ISBLANK(INDIRECT("I854"))," ",(INDIRECT("I854")))</f>
        <v xml:space="preserve"> </v>
      </c>
      <c r="BJ854" s="50" t="str">
        <f ca="1">IF(ISBLANK(INDIRECT("J854"))," ",(INDIRECT("J854")))</f>
        <v xml:space="preserve"> </v>
      </c>
      <c r="BK854" s="50" t="str">
        <f ca="1">IF(ISBLANK(INDIRECT("K854"))," ",(INDIRECT("K854")))</f>
        <v xml:space="preserve"> </v>
      </c>
      <c r="BL854" s="50" t="str">
        <f ca="1">IF(ISBLANK(INDIRECT("L854"))," ",(INDIRECT("L854")))</f>
        <v xml:space="preserve"> </v>
      </c>
      <c r="BM854" s="50" t="str">
        <f ca="1">IF(ISBLANK(INDIRECT("M854"))," ",(INDIRECT("M854")))</f>
        <v xml:space="preserve"> </v>
      </c>
      <c r="BN854" s="50" t="str">
        <f ca="1">IF(ISBLANK(INDIRECT("N854"))," ",(INDIRECT("N854")))</f>
        <v xml:space="preserve"> </v>
      </c>
      <c r="BO854" s="40" t="str">
        <f t="shared" ca="1" si="28"/>
        <v xml:space="preserve"> </v>
      </c>
      <c r="BP854" s="50" t="str">
        <f ca="1">IF(ISBLANK(INDIRECT("O854"))," ",(INDIRECT("O854")))</f>
        <v xml:space="preserve"> </v>
      </c>
      <c r="BQ854" s="50" t="str">
        <f ca="1">IF(ISBLANK(INDIRECT("P854"))," ",(INDIRECT("P854")))</f>
        <v xml:space="preserve"> </v>
      </c>
      <c r="BR854" s="50">
        <f ca="1">IF(ISBLANK(INDIRECT("Q854"))," ",(INDIRECT("Q854")))</f>
        <v>0</v>
      </c>
      <c r="BS854" s="50" t="str">
        <f ca="1">IF(ISBLANK(INDIRECT("R854"))," ",(INDIRECT("R854")))</f>
        <v xml:space="preserve"> </v>
      </c>
      <c r="BT854" s="50" t="str">
        <f ca="1">IF(ISBLANK(INDIRECT("S854"))," ",(INDIRECT("S854")))</f>
        <v xml:space="preserve"> </v>
      </c>
      <c r="BU854" s="40"/>
    </row>
    <row r="855" spans="1:73" x14ac:dyDescent="0.25">
      <c r="A855" s="379">
        <v>850</v>
      </c>
      <c r="B855" s="226"/>
      <c r="C855" s="227"/>
      <c r="D855" s="226"/>
      <c r="E855" s="227"/>
      <c r="F855" s="226"/>
      <c r="G855" s="226"/>
      <c r="H855" s="226"/>
      <c r="I855" s="226"/>
      <c r="J855" s="226"/>
      <c r="K855" s="226"/>
      <c r="L855" s="226"/>
      <c r="M855" s="226"/>
      <c r="N855" s="226"/>
      <c r="O855" s="235"/>
      <c r="P855" s="235"/>
      <c r="Q855" s="150">
        <f t="shared" si="29"/>
        <v>0</v>
      </c>
      <c r="R855" s="147"/>
      <c r="S855" s="226"/>
      <c r="BA855" s="50">
        <f ca="1">IF(ISBLANK(INDIRECT("A855"))," ",(INDIRECT("A855")))</f>
        <v>850</v>
      </c>
      <c r="BB855" s="50" t="str">
        <f ca="1">IF(ISBLANK(INDIRECT("B855"))," ",(INDIRECT("B855")))</f>
        <v xml:space="preserve"> </v>
      </c>
      <c r="BC855" s="50" t="str">
        <f ca="1">IF(ISBLANK(INDIRECT("C855"))," ",(INDIRECT("C855")))</f>
        <v xml:space="preserve"> </v>
      </c>
      <c r="BD855" s="50" t="str">
        <f ca="1">IF(ISBLANK(INDIRECT("D855"))," ",(INDIRECT("D855")))</f>
        <v xml:space="preserve"> </v>
      </c>
      <c r="BE855" s="50" t="str">
        <f ca="1">IF(ISBLANK(INDIRECT("E855"))," ",(INDIRECT("E855")))</f>
        <v xml:space="preserve"> </v>
      </c>
      <c r="BF855" s="50" t="str">
        <f ca="1">IF(ISBLANK(INDIRECT("F855"))," ",(INDIRECT("F855")))</f>
        <v xml:space="preserve"> </v>
      </c>
      <c r="BG855" s="50" t="str">
        <f ca="1">IF(ISBLANK(INDIRECT("G855"))," ",(INDIRECT("G855")))</f>
        <v xml:space="preserve"> </v>
      </c>
      <c r="BH855" s="50" t="str">
        <f ca="1">IF(ISBLANK(INDIRECT("H855"))," ",(INDIRECT("H855")))</f>
        <v xml:space="preserve"> </v>
      </c>
      <c r="BI855" s="50" t="str">
        <f ca="1">IF(ISBLANK(INDIRECT("I855"))," ",(INDIRECT("I855")))</f>
        <v xml:space="preserve"> </v>
      </c>
      <c r="BJ855" s="50" t="str">
        <f ca="1">IF(ISBLANK(INDIRECT("J855"))," ",(INDIRECT("J855")))</f>
        <v xml:space="preserve"> </v>
      </c>
      <c r="BK855" s="50" t="str">
        <f ca="1">IF(ISBLANK(INDIRECT("K855"))," ",(INDIRECT("K855")))</f>
        <v xml:space="preserve"> </v>
      </c>
      <c r="BL855" s="50" t="str">
        <f ca="1">IF(ISBLANK(INDIRECT("L855"))," ",(INDIRECT("L855")))</f>
        <v xml:space="preserve"> </v>
      </c>
      <c r="BM855" s="50" t="str">
        <f ca="1">IF(ISBLANK(INDIRECT("M855"))," ",(INDIRECT("M855")))</f>
        <v xml:space="preserve"> </v>
      </c>
      <c r="BN855" s="50" t="str">
        <f ca="1">IF(ISBLANK(INDIRECT("N855"))," ",(INDIRECT("N855")))</f>
        <v xml:space="preserve"> </v>
      </c>
      <c r="BO855" s="40" t="str">
        <f t="shared" ca="1" si="28"/>
        <v xml:space="preserve"> </v>
      </c>
      <c r="BP855" s="50" t="str">
        <f ca="1">IF(ISBLANK(INDIRECT("O855"))," ",(INDIRECT("O855")))</f>
        <v xml:space="preserve"> </v>
      </c>
      <c r="BQ855" s="50" t="str">
        <f ca="1">IF(ISBLANK(INDIRECT("P855"))," ",(INDIRECT("P855")))</f>
        <v xml:space="preserve"> </v>
      </c>
      <c r="BR855" s="50">
        <f ca="1">IF(ISBLANK(INDIRECT("Q855"))," ",(INDIRECT("Q855")))</f>
        <v>0</v>
      </c>
      <c r="BS855" s="50" t="str">
        <f ca="1">IF(ISBLANK(INDIRECT("R855"))," ",(INDIRECT("R855")))</f>
        <v xml:space="preserve"> </v>
      </c>
      <c r="BT855" s="50" t="str">
        <f ca="1">IF(ISBLANK(INDIRECT("S855"))," ",(INDIRECT("S855")))</f>
        <v xml:space="preserve"> </v>
      </c>
      <c r="BU855" s="40"/>
    </row>
    <row r="856" spans="1:73" x14ac:dyDescent="0.25">
      <c r="A856" s="379">
        <v>851</v>
      </c>
      <c r="B856" s="226"/>
      <c r="C856" s="227"/>
      <c r="D856" s="226"/>
      <c r="E856" s="227"/>
      <c r="F856" s="226"/>
      <c r="G856" s="226"/>
      <c r="H856" s="226"/>
      <c r="I856" s="226"/>
      <c r="J856" s="226"/>
      <c r="K856" s="226"/>
      <c r="L856" s="226"/>
      <c r="M856" s="226"/>
      <c r="N856" s="226"/>
      <c r="O856" s="235"/>
      <c r="P856" s="235"/>
      <c r="Q856" s="150">
        <f t="shared" si="29"/>
        <v>0</v>
      </c>
      <c r="R856" s="147"/>
      <c r="S856" s="226"/>
      <c r="BA856" s="50">
        <f ca="1">IF(ISBLANK(INDIRECT("A856"))," ",(INDIRECT("A856")))</f>
        <v>851</v>
      </c>
      <c r="BB856" s="50" t="str">
        <f ca="1">IF(ISBLANK(INDIRECT("B856"))," ",(INDIRECT("B856")))</f>
        <v xml:space="preserve"> </v>
      </c>
      <c r="BC856" s="50" t="str">
        <f ca="1">IF(ISBLANK(INDIRECT("C856"))," ",(INDIRECT("C856")))</f>
        <v xml:space="preserve"> </v>
      </c>
      <c r="BD856" s="50" t="str">
        <f ca="1">IF(ISBLANK(INDIRECT("D856"))," ",(INDIRECT("D856")))</f>
        <v xml:space="preserve"> </v>
      </c>
      <c r="BE856" s="50" t="str">
        <f ca="1">IF(ISBLANK(INDIRECT("E856"))," ",(INDIRECT("E856")))</f>
        <v xml:space="preserve"> </v>
      </c>
      <c r="BF856" s="50" t="str">
        <f ca="1">IF(ISBLANK(INDIRECT("F856"))," ",(INDIRECT("F856")))</f>
        <v xml:space="preserve"> </v>
      </c>
      <c r="BG856" s="50" t="str">
        <f ca="1">IF(ISBLANK(INDIRECT("G856"))," ",(INDIRECT("G856")))</f>
        <v xml:space="preserve"> </v>
      </c>
      <c r="BH856" s="50" t="str">
        <f ca="1">IF(ISBLANK(INDIRECT("H856"))," ",(INDIRECT("H856")))</f>
        <v xml:space="preserve"> </v>
      </c>
      <c r="BI856" s="50" t="str">
        <f ca="1">IF(ISBLANK(INDIRECT("I856"))," ",(INDIRECT("I856")))</f>
        <v xml:space="preserve"> </v>
      </c>
      <c r="BJ856" s="50" t="str">
        <f ca="1">IF(ISBLANK(INDIRECT("J856"))," ",(INDIRECT("J856")))</f>
        <v xml:space="preserve"> </v>
      </c>
      <c r="BK856" s="50" t="str">
        <f ca="1">IF(ISBLANK(INDIRECT("K856"))," ",(INDIRECT("K856")))</f>
        <v xml:space="preserve"> </v>
      </c>
      <c r="BL856" s="50" t="str">
        <f ca="1">IF(ISBLANK(INDIRECT("L856"))," ",(INDIRECT("L856")))</f>
        <v xml:space="preserve"> </v>
      </c>
      <c r="BM856" s="50" t="str">
        <f ca="1">IF(ISBLANK(INDIRECT("M856"))," ",(INDIRECT("M856")))</f>
        <v xml:space="preserve"> </v>
      </c>
      <c r="BN856" s="50" t="str">
        <f ca="1">IF(ISBLANK(INDIRECT("N856"))," ",(INDIRECT("N856")))</f>
        <v xml:space="preserve"> </v>
      </c>
      <c r="BO856" s="40" t="str">
        <f t="shared" ca="1" si="28"/>
        <v xml:space="preserve"> </v>
      </c>
      <c r="BP856" s="50" t="str">
        <f ca="1">IF(ISBLANK(INDIRECT("O856"))," ",(INDIRECT("O856")))</f>
        <v xml:space="preserve"> </v>
      </c>
      <c r="BQ856" s="50" t="str">
        <f ca="1">IF(ISBLANK(INDIRECT("P856"))," ",(INDIRECT("P856")))</f>
        <v xml:space="preserve"> </v>
      </c>
      <c r="BR856" s="50">
        <f ca="1">IF(ISBLANK(INDIRECT("Q856"))," ",(INDIRECT("Q856")))</f>
        <v>0</v>
      </c>
      <c r="BS856" s="50" t="str">
        <f ca="1">IF(ISBLANK(INDIRECT("R856"))," ",(INDIRECT("R856")))</f>
        <v xml:space="preserve"> </v>
      </c>
      <c r="BT856" s="50" t="str">
        <f ca="1">IF(ISBLANK(INDIRECT("S856"))," ",(INDIRECT("S856")))</f>
        <v xml:space="preserve"> </v>
      </c>
      <c r="BU856" s="40"/>
    </row>
    <row r="857" spans="1:73" x14ac:dyDescent="0.25">
      <c r="A857" s="379">
        <v>852</v>
      </c>
      <c r="B857" s="226"/>
      <c r="C857" s="227"/>
      <c r="D857" s="226"/>
      <c r="E857" s="227"/>
      <c r="F857" s="226"/>
      <c r="G857" s="226"/>
      <c r="H857" s="226"/>
      <c r="I857" s="226"/>
      <c r="J857" s="226"/>
      <c r="K857" s="226"/>
      <c r="L857" s="226"/>
      <c r="M857" s="226"/>
      <c r="N857" s="226"/>
      <c r="O857" s="235"/>
      <c r="P857" s="235"/>
      <c r="Q857" s="150">
        <f t="shared" si="29"/>
        <v>0</v>
      </c>
      <c r="R857" s="147"/>
      <c r="S857" s="226"/>
      <c r="BA857" s="50">
        <f ca="1">IF(ISBLANK(INDIRECT("A857"))," ",(INDIRECT("A857")))</f>
        <v>852</v>
      </c>
      <c r="BB857" s="50" t="str">
        <f ca="1">IF(ISBLANK(INDIRECT("B857"))," ",(INDIRECT("B857")))</f>
        <v xml:space="preserve"> </v>
      </c>
      <c r="BC857" s="50" t="str">
        <f ca="1">IF(ISBLANK(INDIRECT("C857"))," ",(INDIRECT("C857")))</f>
        <v xml:space="preserve"> </v>
      </c>
      <c r="BD857" s="50" t="str">
        <f ca="1">IF(ISBLANK(INDIRECT("D857"))," ",(INDIRECT("D857")))</f>
        <v xml:space="preserve"> </v>
      </c>
      <c r="BE857" s="50" t="str">
        <f ca="1">IF(ISBLANK(INDIRECT("E857"))," ",(INDIRECT("E857")))</f>
        <v xml:space="preserve"> </v>
      </c>
      <c r="BF857" s="50" t="str">
        <f ca="1">IF(ISBLANK(INDIRECT("F857"))," ",(INDIRECT("F857")))</f>
        <v xml:space="preserve"> </v>
      </c>
      <c r="BG857" s="50" t="str">
        <f ca="1">IF(ISBLANK(INDIRECT("G857"))," ",(INDIRECT("G857")))</f>
        <v xml:space="preserve"> </v>
      </c>
      <c r="BH857" s="50" t="str">
        <f ca="1">IF(ISBLANK(INDIRECT("H857"))," ",(INDIRECT("H857")))</f>
        <v xml:space="preserve"> </v>
      </c>
      <c r="BI857" s="50" t="str">
        <f ca="1">IF(ISBLANK(INDIRECT("I857"))," ",(INDIRECT("I857")))</f>
        <v xml:space="preserve"> </v>
      </c>
      <c r="BJ857" s="50" t="str">
        <f ca="1">IF(ISBLANK(INDIRECT("J857"))," ",(INDIRECT("J857")))</f>
        <v xml:space="preserve"> </v>
      </c>
      <c r="BK857" s="50" t="str">
        <f ca="1">IF(ISBLANK(INDIRECT("K857"))," ",(INDIRECT("K857")))</f>
        <v xml:space="preserve"> </v>
      </c>
      <c r="BL857" s="50" t="str">
        <f ca="1">IF(ISBLANK(INDIRECT("L857"))," ",(INDIRECT("L857")))</f>
        <v xml:space="preserve"> </v>
      </c>
      <c r="BM857" s="50" t="str">
        <f ca="1">IF(ISBLANK(INDIRECT("M857"))," ",(INDIRECT("M857")))</f>
        <v xml:space="preserve"> </v>
      </c>
      <c r="BN857" s="50" t="str">
        <f ca="1">IF(ISBLANK(INDIRECT("N857"))," ",(INDIRECT("N857")))</f>
        <v xml:space="preserve"> </v>
      </c>
      <c r="BO857" s="40" t="str">
        <f t="shared" ca="1" si="28"/>
        <v xml:space="preserve"> </v>
      </c>
      <c r="BP857" s="50" t="str">
        <f ca="1">IF(ISBLANK(INDIRECT("O857"))," ",(INDIRECT("O857")))</f>
        <v xml:space="preserve"> </v>
      </c>
      <c r="BQ857" s="50" t="str">
        <f ca="1">IF(ISBLANK(INDIRECT("P857"))," ",(INDIRECT("P857")))</f>
        <v xml:space="preserve"> </v>
      </c>
      <c r="BR857" s="50">
        <f ca="1">IF(ISBLANK(INDIRECT("Q857"))," ",(INDIRECT("Q857")))</f>
        <v>0</v>
      </c>
      <c r="BS857" s="50" t="str">
        <f ca="1">IF(ISBLANK(INDIRECT("R857"))," ",(INDIRECT("R857")))</f>
        <v xml:space="preserve"> </v>
      </c>
      <c r="BT857" s="50" t="str">
        <f ca="1">IF(ISBLANK(INDIRECT("S857"))," ",(INDIRECT("S857")))</f>
        <v xml:space="preserve"> </v>
      </c>
      <c r="BU857" s="40"/>
    </row>
    <row r="858" spans="1:73" x14ac:dyDescent="0.25">
      <c r="A858" s="379">
        <v>853</v>
      </c>
      <c r="B858" s="226"/>
      <c r="C858" s="227"/>
      <c r="D858" s="226"/>
      <c r="E858" s="227"/>
      <c r="F858" s="226"/>
      <c r="G858" s="226"/>
      <c r="H858" s="226"/>
      <c r="I858" s="226"/>
      <c r="J858" s="226"/>
      <c r="K858" s="226"/>
      <c r="L858" s="226"/>
      <c r="M858" s="226"/>
      <c r="N858" s="226"/>
      <c r="O858" s="235"/>
      <c r="P858" s="235"/>
      <c r="Q858" s="150">
        <f t="shared" si="29"/>
        <v>0</v>
      </c>
      <c r="R858" s="147"/>
      <c r="S858" s="226"/>
      <c r="BA858" s="50">
        <f ca="1">IF(ISBLANK(INDIRECT("A858"))," ",(INDIRECT("A858")))</f>
        <v>853</v>
      </c>
      <c r="BB858" s="50" t="str">
        <f ca="1">IF(ISBLANK(INDIRECT("B858"))," ",(INDIRECT("B858")))</f>
        <v xml:space="preserve"> </v>
      </c>
      <c r="BC858" s="50" t="str">
        <f ca="1">IF(ISBLANK(INDIRECT("C858"))," ",(INDIRECT("C858")))</f>
        <v xml:space="preserve"> </v>
      </c>
      <c r="BD858" s="50" t="str">
        <f ca="1">IF(ISBLANK(INDIRECT("D858"))," ",(INDIRECT("D858")))</f>
        <v xml:space="preserve"> </v>
      </c>
      <c r="BE858" s="50" t="str">
        <f ca="1">IF(ISBLANK(INDIRECT("E858"))," ",(INDIRECT("E858")))</f>
        <v xml:space="preserve"> </v>
      </c>
      <c r="BF858" s="50" t="str">
        <f ca="1">IF(ISBLANK(INDIRECT("F858"))," ",(INDIRECT("F858")))</f>
        <v xml:space="preserve"> </v>
      </c>
      <c r="BG858" s="50" t="str">
        <f ca="1">IF(ISBLANK(INDIRECT("G858"))," ",(INDIRECT("G858")))</f>
        <v xml:space="preserve"> </v>
      </c>
      <c r="BH858" s="50" t="str">
        <f ca="1">IF(ISBLANK(INDIRECT("H858"))," ",(INDIRECT("H858")))</f>
        <v xml:space="preserve"> </v>
      </c>
      <c r="BI858" s="50" t="str">
        <f ca="1">IF(ISBLANK(INDIRECT("I858"))," ",(INDIRECT("I858")))</f>
        <v xml:space="preserve"> </v>
      </c>
      <c r="BJ858" s="50" t="str">
        <f ca="1">IF(ISBLANK(INDIRECT("J858"))," ",(INDIRECT("J858")))</f>
        <v xml:space="preserve"> </v>
      </c>
      <c r="BK858" s="50" t="str">
        <f ca="1">IF(ISBLANK(INDIRECT("K858"))," ",(INDIRECT("K858")))</f>
        <v xml:space="preserve"> </v>
      </c>
      <c r="BL858" s="50" t="str">
        <f ca="1">IF(ISBLANK(INDIRECT("L858"))," ",(INDIRECT("L858")))</f>
        <v xml:space="preserve"> </v>
      </c>
      <c r="BM858" s="50" t="str">
        <f ca="1">IF(ISBLANK(INDIRECT("M858"))," ",(INDIRECT("M858")))</f>
        <v xml:space="preserve"> </v>
      </c>
      <c r="BN858" s="50" t="str">
        <f ca="1">IF(ISBLANK(INDIRECT("N858"))," ",(INDIRECT("N858")))</f>
        <v xml:space="preserve"> </v>
      </c>
      <c r="BO858" s="40" t="str">
        <f t="shared" ca="1" si="28"/>
        <v xml:space="preserve"> </v>
      </c>
      <c r="BP858" s="50" t="str">
        <f ca="1">IF(ISBLANK(INDIRECT("O858"))," ",(INDIRECT("O858")))</f>
        <v xml:space="preserve"> </v>
      </c>
      <c r="BQ858" s="50" t="str">
        <f ca="1">IF(ISBLANK(INDIRECT("P858"))," ",(INDIRECT("P858")))</f>
        <v xml:space="preserve"> </v>
      </c>
      <c r="BR858" s="50">
        <f ca="1">IF(ISBLANK(INDIRECT("Q858"))," ",(INDIRECT("Q858")))</f>
        <v>0</v>
      </c>
      <c r="BS858" s="50" t="str">
        <f ca="1">IF(ISBLANK(INDIRECT("R858"))," ",(INDIRECT("R858")))</f>
        <v xml:space="preserve"> </v>
      </c>
      <c r="BT858" s="50" t="str">
        <f ca="1">IF(ISBLANK(INDIRECT("S858"))," ",(INDIRECT("S858")))</f>
        <v xml:space="preserve"> </v>
      </c>
      <c r="BU858" s="40"/>
    </row>
    <row r="859" spans="1:73" x14ac:dyDescent="0.25">
      <c r="A859" s="379">
        <v>854</v>
      </c>
      <c r="B859" s="226"/>
      <c r="C859" s="227"/>
      <c r="D859" s="226"/>
      <c r="E859" s="227"/>
      <c r="F859" s="226"/>
      <c r="G859" s="226"/>
      <c r="H859" s="226"/>
      <c r="I859" s="226"/>
      <c r="J859" s="226"/>
      <c r="K859" s="226"/>
      <c r="L859" s="226"/>
      <c r="M859" s="226"/>
      <c r="N859" s="226"/>
      <c r="O859" s="235"/>
      <c r="P859" s="235"/>
      <c r="Q859" s="150">
        <f t="shared" si="29"/>
        <v>0</v>
      </c>
      <c r="R859" s="147"/>
      <c r="S859" s="226"/>
      <c r="BA859" s="50">
        <f ca="1">IF(ISBLANK(INDIRECT("A859"))," ",(INDIRECT("A859")))</f>
        <v>854</v>
      </c>
      <c r="BB859" s="50" t="str">
        <f ca="1">IF(ISBLANK(INDIRECT("B859"))," ",(INDIRECT("B859")))</f>
        <v xml:space="preserve"> </v>
      </c>
      <c r="BC859" s="50" t="str">
        <f ca="1">IF(ISBLANK(INDIRECT("C859"))," ",(INDIRECT("C859")))</f>
        <v xml:space="preserve"> </v>
      </c>
      <c r="BD859" s="50" t="str">
        <f ca="1">IF(ISBLANK(INDIRECT("D859"))," ",(INDIRECT("D859")))</f>
        <v xml:space="preserve"> </v>
      </c>
      <c r="BE859" s="50" t="str">
        <f ca="1">IF(ISBLANK(INDIRECT("E859"))," ",(INDIRECT("E859")))</f>
        <v xml:space="preserve"> </v>
      </c>
      <c r="BF859" s="50" t="str">
        <f ca="1">IF(ISBLANK(INDIRECT("F859"))," ",(INDIRECT("F859")))</f>
        <v xml:space="preserve"> </v>
      </c>
      <c r="BG859" s="50" t="str">
        <f ca="1">IF(ISBLANK(INDIRECT("G859"))," ",(INDIRECT("G859")))</f>
        <v xml:space="preserve"> </v>
      </c>
      <c r="BH859" s="50" t="str">
        <f ca="1">IF(ISBLANK(INDIRECT("H859"))," ",(INDIRECT("H859")))</f>
        <v xml:space="preserve"> </v>
      </c>
      <c r="BI859" s="50" t="str">
        <f ca="1">IF(ISBLANK(INDIRECT("I859"))," ",(INDIRECT("I859")))</f>
        <v xml:space="preserve"> </v>
      </c>
      <c r="BJ859" s="50" t="str">
        <f ca="1">IF(ISBLANK(INDIRECT("J859"))," ",(INDIRECT("J859")))</f>
        <v xml:space="preserve"> </v>
      </c>
      <c r="BK859" s="50" t="str">
        <f ca="1">IF(ISBLANK(INDIRECT("K859"))," ",(INDIRECT("K859")))</f>
        <v xml:space="preserve"> </v>
      </c>
      <c r="BL859" s="50" t="str">
        <f ca="1">IF(ISBLANK(INDIRECT("L859"))," ",(INDIRECT("L859")))</f>
        <v xml:space="preserve"> </v>
      </c>
      <c r="BM859" s="50" t="str">
        <f ca="1">IF(ISBLANK(INDIRECT("M859"))," ",(INDIRECT("M859")))</f>
        <v xml:space="preserve"> </v>
      </c>
      <c r="BN859" s="50" t="str">
        <f ca="1">IF(ISBLANK(INDIRECT("N859"))," ",(INDIRECT("N859")))</f>
        <v xml:space="preserve"> </v>
      </c>
      <c r="BO859" s="40" t="str">
        <f t="shared" ca="1" si="28"/>
        <v xml:space="preserve"> </v>
      </c>
      <c r="BP859" s="50" t="str">
        <f ca="1">IF(ISBLANK(INDIRECT("O859"))," ",(INDIRECT("O859")))</f>
        <v xml:space="preserve"> </v>
      </c>
      <c r="BQ859" s="50" t="str">
        <f ca="1">IF(ISBLANK(INDIRECT("P859"))," ",(INDIRECT("P859")))</f>
        <v xml:space="preserve"> </v>
      </c>
      <c r="BR859" s="50">
        <f ca="1">IF(ISBLANK(INDIRECT("Q859"))," ",(INDIRECT("Q859")))</f>
        <v>0</v>
      </c>
      <c r="BS859" s="50" t="str">
        <f ca="1">IF(ISBLANK(INDIRECT("R859"))," ",(INDIRECT("R859")))</f>
        <v xml:space="preserve"> </v>
      </c>
      <c r="BT859" s="50" t="str">
        <f ca="1">IF(ISBLANK(INDIRECT("S859"))," ",(INDIRECT("S859")))</f>
        <v xml:space="preserve"> </v>
      </c>
      <c r="BU859" s="40"/>
    </row>
    <row r="860" spans="1:73" x14ac:dyDescent="0.25">
      <c r="A860" s="379">
        <v>855</v>
      </c>
      <c r="B860" s="226"/>
      <c r="C860" s="227"/>
      <c r="D860" s="226"/>
      <c r="E860" s="227"/>
      <c r="F860" s="226"/>
      <c r="G860" s="226"/>
      <c r="H860" s="226"/>
      <c r="I860" s="226"/>
      <c r="J860" s="226"/>
      <c r="K860" s="226"/>
      <c r="L860" s="226"/>
      <c r="M860" s="226"/>
      <c r="N860" s="226"/>
      <c r="O860" s="235"/>
      <c r="P860" s="235"/>
      <c r="Q860" s="150">
        <f t="shared" si="29"/>
        <v>0</v>
      </c>
      <c r="R860" s="147"/>
      <c r="S860" s="226"/>
      <c r="BA860" s="50">
        <f ca="1">IF(ISBLANK(INDIRECT("A860"))," ",(INDIRECT("A860")))</f>
        <v>855</v>
      </c>
      <c r="BB860" s="50" t="str">
        <f ca="1">IF(ISBLANK(INDIRECT("B860"))," ",(INDIRECT("B860")))</f>
        <v xml:space="preserve"> </v>
      </c>
      <c r="BC860" s="50" t="str">
        <f ca="1">IF(ISBLANK(INDIRECT("C860"))," ",(INDIRECT("C860")))</f>
        <v xml:space="preserve"> </v>
      </c>
      <c r="BD860" s="50" t="str">
        <f ca="1">IF(ISBLANK(INDIRECT("D860"))," ",(INDIRECT("D860")))</f>
        <v xml:space="preserve"> </v>
      </c>
      <c r="BE860" s="50" t="str">
        <f ca="1">IF(ISBLANK(INDIRECT("E860"))," ",(INDIRECT("E860")))</f>
        <v xml:space="preserve"> </v>
      </c>
      <c r="BF860" s="50" t="str">
        <f ca="1">IF(ISBLANK(INDIRECT("F860"))," ",(INDIRECT("F860")))</f>
        <v xml:space="preserve"> </v>
      </c>
      <c r="BG860" s="50" t="str">
        <f ca="1">IF(ISBLANK(INDIRECT("G860"))," ",(INDIRECT("G860")))</f>
        <v xml:space="preserve"> </v>
      </c>
      <c r="BH860" s="50" t="str">
        <f ca="1">IF(ISBLANK(INDIRECT("H860"))," ",(INDIRECT("H860")))</f>
        <v xml:space="preserve"> </v>
      </c>
      <c r="BI860" s="50" t="str">
        <f ca="1">IF(ISBLANK(INDIRECT("I860"))," ",(INDIRECT("I860")))</f>
        <v xml:space="preserve"> </v>
      </c>
      <c r="BJ860" s="50" t="str">
        <f ca="1">IF(ISBLANK(INDIRECT("J860"))," ",(INDIRECT("J860")))</f>
        <v xml:space="preserve"> </v>
      </c>
      <c r="BK860" s="50" t="str">
        <f ca="1">IF(ISBLANK(INDIRECT("K860"))," ",(INDIRECT("K860")))</f>
        <v xml:space="preserve"> </v>
      </c>
      <c r="BL860" s="50" t="str">
        <f ca="1">IF(ISBLANK(INDIRECT("L860"))," ",(INDIRECT("L860")))</f>
        <v xml:space="preserve"> </v>
      </c>
      <c r="BM860" s="50" t="str">
        <f ca="1">IF(ISBLANK(INDIRECT("M860"))," ",(INDIRECT("M860")))</f>
        <v xml:space="preserve"> </v>
      </c>
      <c r="BN860" s="50" t="str">
        <f ca="1">IF(ISBLANK(INDIRECT("N860"))," ",(INDIRECT("N860")))</f>
        <v xml:space="preserve"> </v>
      </c>
      <c r="BO860" s="40" t="str">
        <f t="shared" ca="1" si="28"/>
        <v xml:space="preserve"> </v>
      </c>
      <c r="BP860" s="50" t="str">
        <f ca="1">IF(ISBLANK(INDIRECT("O860"))," ",(INDIRECT("O860")))</f>
        <v xml:space="preserve"> </v>
      </c>
      <c r="BQ860" s="50" t="str">
        <f ca="1">IF(ISBLANK(INDIRECT("P860"))," ",(INDIRECT("P860")))</f>
        <v xml:space="preserve"> </v>
      </c>
      <c r="BR860" s="50">
        <f ca="1">IF(ISBLANK(INDIRECT("Q860"))," ",(INDIRECT("Q860")))</f>
        <v>0</v>
      </c>
      <c r="BS860" s="50" t="str">
        <f ca="1">IF(ISBLANK(INDIRECT("R860"))," ",(INDIRECT("R860")))</f>
        <v xml:space="preserve"> </v>
      </c>
      <c r="BT860" s="50" t="str">
        <f ca="1">IF(ISBLANK(INDIRECT("S860"))," ",(INDIRECT("S860")))</f>
        <v xml:space="preserve"> </v>
      </c>
      <c r="BU860" s="40"/>
    </row>
    <row r="861" spans="1:73" x14ac:dyDescent="0.25">
      <c r="A861" s="379">
        <v>856</v>
      </c>
      <c r="B861" s="226"/>
      <c r="C861" s="227"/>
      <c r="D861" s="226"/>
      <c r="E861" s="227"/>
      <c r="F861" s="226"/>
      <c r="G861" s="226"/>
      <c r="H861" s="226"/>
      <c r="I861" s="226"/>
      <c r="J861" s="226"/>
      <c r="K861" s="226"/>
      <c r="L861" s="226"/>
      <c r="M861" s="226"/>
      <c r="N861" s="226"/>
      <c r="O861" s="235"/>
      <c r="P861" s="235"/>
      <c r="Q861" s="150">
        <f t="shared" si="29"/>
        <v>0</v>
      </c>
      <c r="R861" s="147"/>
      <c r="S861" s="226"/>
      <c r="BA861" s="50">
        <f ca="1">IF(ISBLANK(INDIRECT("A861"))," ",(INDIRECT("A861")))</f>
        <v>856</v>
      </c>
      <c r="BB861" s="50" t="str">
        <f ca="1">IF(ISBLANK(INDIRECT("B861"))," ",(INDIRECT("B861")))</f>
        <v xml:space="preserve"> </v>
      </c>
      <c r="BC861" s="50" t="str">
        <f ca="1">IF(ISBLANK(INDIRECT("C861"))," ",(INDIRECT("C861")))</f>
        <v xml:space="preserve"> </v>
      </c>
      <c r="BD861" s="50" t="str">
        <f ca="1">IF(ISBLANK(INDIRECT("D861"))," ",(INDIRECT("D861")))</f>
        <v xml:space="preserve"> </v>
      </c>
      <c r="BE861" s="50" t="str">
        <f ca="1">IF(ISBLANK(INDIRECT("E861"))," ",(INDIRECT("E861")))</f>
        <v xml:space="preserve"> </v>
      </c>
      <c r="BF861" s="50" t="str">
        <f ca="1">IF(ISBLANK(INDIRECT("F861"))," ",(INDIRECT("F861")))</f>
        <v xml:space="preserve"> </v>
      </c>
      <c r="BG861" s="50" t="str">
        <f ca="1">IF(ISBLANK(INDIRECT("G861"))," ",(INDIRECT("G861")))</f>
        <v xml:space="preserve"> </v>
      </c>
      <c r="BH861" s="50" t="str">
        <f ca="1">IF(ISBLANK(INDIRECT("H861"))," ",(INDIRECT("H861")))</f>
        <v xml:space="preserve"> </v>
      </c>
      <c r="BI861" s="50" t="str">
        <f ca="1">IF(ISBLANK(INDIRECT("I861"))," ",(INDIRECT("I861")))</f>
        <v xml:space="preserve"> </v>
      </c>
      <c r="BJ861" s="50" t="str">
        <f ca="1">IF(ISBLANK(INDIRECT("J861"))," ",(INDIRECT("J861")))</f>
        <v xml:space="preserve"> </v>
      </c>
      <c r="BK861" s="50" t="str">
        <f ca="1">IF(ISBLANK(INDIRECT("K861"))," ",(INDIRECT("K861")))</f>
        <v xml:space="preserve"> </v>
      </c>
      <c r="BL861" s="50" t="str">
        <f ca="1">IF(ISBLANK(INDIRECT("L861"))," ",(INDIRECT("L861")))</f>
        <v xml:space="preserve"> </v>
      </c>
      <c r="BM861" s="50" t="str">
        <f ca="1">IF(ISBLANK(INDIRECT("M861"))," ",(INDIRECT("M861")))</f>
        <v xml:space="preserve"> </v>
      </c>
      <c r="BN861" s="50" t="str">
        <f ca="1">IF(ISBLANK(INDIRECT("N861"))," ",(INDIRECT("N861")))</f>
        <v xml:space="preserve"> </v>
      </c>
      <c r="BO861" s="40" t="str">
        <f t="shared" ca="1" si="28"/>
        <v xml:space="preserve"> </v>
      </c>
      <c r="BP861" s="50" t="str">
        <f ca="1">IF(ISBLANK(INDIRECT("O861"))," ",(INDIRECT("O861")))</f>
        <v xml:space="preserve"> </v>
      </c>
      <c r="BQ861" s="50" t="str">
        <f ca="1">IF(ISBLANK(INDIRECT("P861"))," ",(INDIRECT("P861")))</f>
        <v xml:space="preserve"> </v>
      </c>
      <c r="BR861" s="50">
        <f ca="1">IF(ISBLANK(INDIRECT("Q861"))," ",(INDIRECT("Q861")))</f>
        <v>0</v>
      </c>
      <c r="BS861" s="50" t="str">
        <f ca="1">IF(ISBLANK(INDIRECT("R861"))," ",(INDIRECT("R861")))</f>
        <v xml:space="preserve"> </v>
      </c>
      <c r="BT861" s="50" t="str">
        <f ca="1">IF(ISBLANK(INDIRECT("S861"))," ",(INDIRECT("S861")))</f>
        <v xml:space="preserve"> </v>
      </c>
      <c r="BU861" s="40"/>
    </row>
    <row r="862" spans="1:73" x14ac:dyDescent="0.25">
      <c r="A862" s="379">
        <v>857</v>
      </c>
      <c r="B862" s="226"/>
      <c r="C862" s="227"/>
      <c r="D862" s="226"/>
      <c r="E862" s="227"/>
      <c r="F862" s="226"/>
      <c r="G862" s="226"/>
      <c r="H862" s="226"/>
      <c r="I862" s="226"/>
      <c r="J862" s="226"/>
      <c r="K862" s="226"/>
      <c r="L862" s="226"/>
      <c r="M862" s="226"/>
      <c r="N862" s="226"/>
      <c r="O862" s="235"/>
      <c r="P862" s="235"/>
      <c r="Q862" s="150">
        <f t="shared" si="29"/>
        <v>0</v>
      </c>
      <c r="R862" s="147"/>
      <c r="S862" s="226"/>
      <c r="BA862" s="50">
        <f ca="1">IF(ISBLANK(INDIRECT("A862"))," ",(INDIRECT("A862")))</f>
        <v>857</v>
      </c>
      <c r="BB862" s="50" t="str">
        <f ca="1">IF(ISBLANK(INDIRECT("B862"))," ",(INDIRECT("B862")))</f>
        <v xml:space="preserve"> </v>
      </c>
      <c r="BC862" s="50" t="str">
        <f ca="1">IF(ISBLANK(INDIRECT("C862"))," ",(INDIRECT("C862")))</f>
        <v xml:space="preserve"> </v>
      </c>
      <c r="BD862" s="50" t="str">
        <f ca="1">IF(ISBLANK(INDIRECT("D862"))," ",(INDIRECT("D862")))</f>
        <v xml:space="preserve"> </v>
      </c>
      <c r="BE862" s="50" t="str">
        <f ca="1">IF(ISBLANK(INDIRECT("E862"))," ",(INDIRECT("E862")))</f>
        <v xml:space="preserve"> </v>
      </c>
      <c r="BF862" s="50" t="str">
        <f ca="1">IF(ISBLANK(INDIRECT("F862"))," ",(INDIRECT("F862")))</f>
        <v xml:space="preserve"> </v>
      </c>
      <c r="BG862" s="50" t="str">
        <f ca="1">IF(ISBLANK(INDIRECT("G862"))," ",(INDIRECT("G862")))</f>
        <v xml:space="preserve"> </v>
      </c>
      <c r="BH862" s="50" t="str">
        <f ca="1">IF(ISBLANK(INDIRECT("H862"))," ",(INDIRECT("H862")))</f>
        <v xml:space="preserve"> </v>
      </c>
      <c r="BI862" s="50" t="str">
        <f ca="1">IF(ISBLANK(INDIRECT("I862"))," ",(INDIRECT("I862")))</f>
        <v xml:space="preserve"> </v>
      </c>
      <c r="BJ862" s="50" t="str">
        <f ca="1">IF(ISBLANK(INDIRECT("J862"))," ",(INDIRECT("J862")))</f>
        <v xml:space="preserve"> </v>
      </c>
      <c r="BK862" s="50" t="str">
        <f ca="1">IF(ISBLANK(INDIRECT("K862"))," ",(INDIRECT("K862")))</f>
        <v xml:space="preserve"> </v>
      </c>
      <c r="BL862" s="50" t="str">
        <f ca="1">IF(ISBLANK(INDIRECT("L862"))," ",(INDIRECT("L862")))</f>
        <v xml:space="preserve"> </v>
      </c>
      <c r="BM862" s="50" t="str">
        <f ca="1">IF(ISBLANK(INDIRECT("M862"))," ",(INDIRECT("M862")))</f>
        <v xml:space="preserve"> </v>
      </c>
      <c r="BN862" s="50" t="str">
        <f ca="1">IF(ISBLANK(INDIRECT("N862"))," ",(INDIRECT("N862")))</f>
        <v xml:space="preserve"> </v>
      </c>
      <c r="BO862" s="40" t="str">
        <f t="shared" ca="1" si="28"/>
        <v xml:space="preserve"> </v>
      </c>
      <c r="BP862" s="50" t="str">
        <f ca="1">IF(ISBLANK(INDIRECT("O862"))," ",(INDIRECT("O862")))</f>
        <v xml:space="preserve"> </v>
      </c>
      <c r="BQ862" s="50" t="str">
        <f ca="1">IF(ISBLANK(INDIRECT("P862"))," ",(INDIRECT("P862")))</f>
        <v xml:space="preserve"> </v>
      </c>
      <c r="BR862" s="50">
        <f ca="1">IF(ISBLANK(INDIRECT("Q862"))," ",(INDIRECT("Q862")))</f>
        <v>0</v>
      </c>
      <c r="BS862" s="50" t="str">
        <f ca="1">IF(ISBLANK(INDIRECT("R862"))," ",(INDIRECT("R862")))</f>
        <v xml:space="preserve"> </v>
      </c>
      <c r="BT862" s="50" t="str">
        <f ca="1">IF(ISBLANK(INDIRECT("S862"))," ",(INDIRECT("S862")))</f>
        <v xml:space="preserve"> </v>
      </c>
      <c r="BU862" s="40"/>
    </row>
    <row r="863" spans="1:73" x14ac:dyDescent="0.25">
      <c r="A863" s="379">
        <v>858</v>
      </c>
      <c r="B863" s="226"/>
      <c r="C863" s="227"/>
      <c r="D863" s="226"/>
      <c r="E863" s="227"/>
      <c r="F863" s="226"/>
      <c r="G863" s="226"/>
      <c r="H863" s="226"/>
      <c r="I863" s="226"/>
      <c r="J863" s="226"/>
      <c r="K863" s="226"/>
      <c r="L863" s="226"/>
      <c r="M863" s="226"/>
      <c r="N863" s="226"/>
      <c r="O863" s="235"/>
      <c r="P863" s="235"/>
      <c r="Q863" s="150">
        <f t="shared" si="29"/>
        <v>0</v>
      </c>
      <c r="R863" s="147"/>
      <c r="S863" s="226"/>
      <c r="BA863" s="50">
        <f ca="1">IF(ISBLANK(INDIRECT("A863"))," ",(INDIRECT("A863")))</f>
        <v>858</v>
      </c>
      <c r="BB863" s="50" t="str">
        <f ca="1">IF(ISBLANK(INDIRECT("B863"))," ",(INDIRECT("B863")))</f>
        <v xml:space="preserve"> </v>
      </c>
      <c r="BC863" s="50" t="str">
        <f ca="1">IF(ISBLANK(INDIRECT("C863"))," ",(INDIRECT("C863")))</f>
        <v xml:space="preserve"> </v>
      </c>
      <c r="BD863" s="50" t="str">
        <f ca="1">IF(ISBLANK(INDIRECT("D863"))," ",(INDIRECT("D863")))</f>
        <v xml:space="preserve"> </v>
      </c>
      <c r="BE863" s="50" t="str">
        <f ca="1">IF(ISBLANK(INDIRECT("E863"))," ",(INDIRECT("E863")))</f>
        <v xml:space="preserve"> </v>
      </c>
      <c r="BF863" s="50" t="str">
        <f ca="1">IF(ISBLANK(INDIRECT("F863"))," ",(INDIRECT("F863")))</f>
        <v xml:space="preserve"> </v>
      </c>
      <c r="BG863" s="50" t="str">
        <f ca="1">IF(ISBLANK(INDIRECT("G863"))," ",(INDIRECT("G863")))</f>
        <v xml:space="preserve"> </v>
      </c>
      <c r="BH863" s="50" t="str">
        <f ca="1">IF(ISBLANK(INDIRECT("H863"))," ",(INDIRECT("H863")))</f>
        <v xml:space="preserve"> </v>
      </c>
      <c r="BI863" s="50" t="str">
        <f ca="1">IF(ISBLANK(INDIRECT("I863"))," ",(INDIRECT("I863")))</f>
        <v xml:space="preserve"> </v>
      </c>
      <c r="BJ863" s="50" t="str">
        <f ca="1">IF(ISBLANK(INDIRECT("J863"))," ",(INDIRECT("J863")))</f>
        <v xml:space="preserve"> </v>
      </c>
      <c r="BK863" s="50" t="str">
        <f ca="1">IF(ISBLANK(INDIRECT("K863"))," ",(INDIRECT("K863")))</f>
        <v xml:space="preserve"> </v>
      </c>
      <c r="BL863" s="50" t="str">
        <f ca="1">IF(ISBLANK(INDIRECT("L863"))," ",(INDIRECT("L863")))</f>
        <v xml:space="preserve"> </v>
      </c>
      <c r="BM863" s="50" t="str">
        <f ca="1">IF(ISBLANK(INDIRECT("M863"))," ",(INDIRECT("M863")))</f>
        <v xml:space="preserve"> </v>
      </c>
      <c r="BN863" s="50" t="str">
        <f ca="1">IF(ISBLANK(INDIRECT("N863"))," ",(INDIRECT("N863")))</f>
        <v xml:space="preserve"> </v>
      </c>
      <c r="BO863" s="40" t="str">
        <f t="shared" ca="1" si="28"/>
        <v xml:space="preserve"> </v>
      </c>
      <c r="BP863" s="50" t="str">
        <f ca="1">IF(ISBLANK(INDIRECT("O863"))," ",(INDIRECT("O863")))</f>
        <v xml:space="preserve"> </v>
      </c>
      <c r="BQ863" s="50" t="str">
        <f ca="1">IF(ISBLANK(INDIRECT("P863"))," ",(INDIRECT("P863")))</f>
        <v xml:space="preserve"> </v>
      </c>
      <c r="BR863" s="50">
        <f ca="1">IF(ISBLANK(INDIRECT("Q863"))," ",(INDIRECT("Q863")))</f>
        <v>0</v>
      </c>
      <c r="BS863" s="50" t="str">
        <f ca="1">IF(ISBLANK(INDIRECT("R863"))," ",(INDIRECT("R863")))</f>
        <v xml:space="preserve"> </v>
      </c>
      <c r="BT863" s="50" t="str">
        <f ca="1">IF(ISBLANK(INDIRECT("S863"))," ",(INDIRECT("S863")))</f>
        <v xml:space="preserve"> </v>
      </c>
      <c r="BU863" s="40"/>
    </row>
    <row r="864" spans="1:73" x14ac:dyDescent="0.25">
      <c r="A864" s="379">
        <v>859</v>
      </c>
      <c r="B864" s="226"/>
      <c r="C864" s="227"/>
      <c r="D864" s="226"/>
      <c r="E864" s="227"/>
      <c r="F864" s="226"/>
      <c r="G864" s="226"/>
      <c r="H864" s="226"/>
      <c r="I864" s="226"/>
      <c r="J864" s="226"/>
      <c r="K864" s="226"/>
      <c r="L864" s="226"/>
      <c r="M864" s="226"/>
      <c r="N864" s="226"/>
      <c r="O864" s="235"/>
      <c r="P864" s="235"/>
      <c r="Q864" s="150">
        <f t="shared" si="29"/>
        <v>0</v>
      </c>
      <c r="R864" s="147"/>
      <c r="S864" s="226"/>
      <c r="BA864" s="50">
        <f ca="1">IF(ISBLANK(INDIRECT("A864"))," ",(INDIRECT("A864")))</f>
        <v>859</v>
      </c>
      <c r="BB864" s="50" t="str">
        <f ca="1">IF(ISBLANK(INDIRECT("B864"))," ",(INDIRECT("B864")))</f>
        <v xml:space="preserve"> </v>
      </c>
      <c r="BC864" s="50" t="str">
        <f ca="1">IF(ISBLANK(INDIRECT("C864"))," ",(INDIRECT("C864")))</f>
        <v xml:space="preserve"> </v>
      </c>
      <c r="BD864" s="50" t="str">
        <f ca="1">IF(ISBLANK(INDIRECT("D864"))," ",(INDIRECT("D864")))</f>
        <v xml:space="preserve"> </v>
      </c>
      <c r="BE864" s="50" t="str">
        <f ca="1">IF(ISBLANK(INDIRECT("E864"))," ",(INDIRECT("E864")))</f>
        <v xml:space="preserve"> </v>
      </c>
      <c r="BF864" s="50" t="str">
        <f ca="1">IF(ISBLANK(INDIRECT("F864"))," ",(INDIRECT("F864")))</f>
        <v xml:space="preserve"> </v>
      </c>
      <c r="BG864" s="50" t="str">
        <f ca="1">IF(ISBLANK(INDIRECT("G864"))," ",(INDIRECT("G864")))</f>
        <v xml:space="preserve"> </v>
      </c>
      <c r="BH864" s="50" t="str">
        <f ca="1">IF(ISBLANK(INDIRECT("H864"))," ",(INDIRECT("H864")))</f>
        <v xml:space="preserve"> </v>
      </c>
      <c r="BI864" s="50" t="str">
        <f ca="1">IF(ISBLANK(INDIRECT("I864"))," ",(INDIRECT("I864")))</f>
        <v xml:space="preserve"> </v>
      </c>
      <c r="BJ864" s="50" t="str">
        <f ca="1">IF(ISBLANK(INDIRECT("J864"))," ",(INDIRECT("J864")))</f>
        <v xml:space="preserve"> </v>
      </c>
      <c r="BK864" s="50" t="str">
        <f ca="1">IF(ISBLANK(INDIRECT("K864"))," ",(INDIRECT("K864")))</f>
        <v xml:space="preserve"> </v>
      </c>
      <c r="BL864" s="50" t="str">
        <f ca="1">IF(ISBLANK(INDIRECT("L864"))," ",(INDIRECT("L864")))</f>
        <v xml:space="preserve"> </v>
      </c>
      <c r="BM864" s="50" t="str">
        <f ca="1">IF(ISBLANK(INDIRECT("M864"))," ",(INDIRECT("M864")))</f>
        <v xml:space="preserve"> </v>
      </c>
      <c r="BN864" s="50" t="str">
        <f ca="1">IF(ISBLANK(INDIRECT("N864"))," ",(INDIRECT("N864")))</f>
        <v xml:space="preserve"> </v>
      </c>
      <c r="BO864" s="40" t="str">
        <f t="shared" ca="1" si="28"/>
        <v xml:space="preserve"> </v>
      </c>
      <c r="BP864" s="50" t="str">
        <f ca="1">IF(ISBLANK(INDIRECT("O864"))," ",(INDIRECT("O864")))</f>
        <v xml:space="preserve"> </v>
      </c>
      <c r="BQ864" s="50" t="str">
        <f ca="1">IF(ISBLANK(INDIRECT("P864"))," ",(INDIRECT("P864")))</f>
        <v xml:space="preserve"> </v>
      </c>
      <c r="BR864" s="50">
        <f ca="1">IF(ISBLANK(INDIRECT("Q864"))," ",(INDIRECT("Q864")))</f>
        <v>0</v>
      </c>
      <c r="BS864" s="50" t="str">
        <f ca="1">IF(ISBLANK(INDIRECT("R864"))," ",(INDIRECT("R864")))</f>
        <v xml:space="preserve"> </v>
      </c>
      <c r="BT864" s="50" t="str">
        <f ca="1">IF(ISBLANK(INDIRECT("S864"))," ",(INDIRECT("S864")))</f>
        <v xml:space="preserve"> </v>
      </c>
      <c r="BU864" s="40"/>
    </row>
    <row r="865" spans="1:73" x14ac:dyDescent="0.25">
      <c r="A865" s="379">
        <v>860</v>
      </c>
      <c r="B865" s="226"/>
      <c r="C865" s="227"/>
      <c r="D865" s="226"/>
      <c r="E865" s="227"/>
      <c r="F865" s="226"/>
      <c r="G865" s="226"/>
      <c r="H865" s="226"/>
      <c r="I865" s="226"/>
      <c r="J865" s="226"/>
      <c r="K865" s="226"/>
      <c r="L865" s="226"/>
      <c r="M865" s="226"/>
      <c r="N865" s="226"/>
      <c r="O865" s="235"/>
      <c r="P865" s="235"/>
      <c r="Q865" s="150">
        <f t="shared" si="29"/>
        <v>0</v>
      </c>
      <c r="R865" s="147"/>
      <c r="S865" s="226"/>
      <c r="BA865" s="50">
        <f ca="1">IF(ISBLANK(INDIRECT("A865"))," ",(INDIRECT("A865")))</f>
        <v>860</v>
      </c>
      <c r="BB865" s="50" t="str">
        <f ca="1">IF(ISBLANK(INDIRECT("B865"))," ",(INDIRECT("B865")))</f>
        <v xml:space="preserve"> </v>
      </c>
      <c r="BC865" s="50" t="str">
        <f ca="1">IF(ISBLANK(INDIRECT("C865"))," ",(INDIRECT("C865")))</f>
        <v xml:space="preserve"> </v>
      </c>
      <c r="BD865" s="50" t="str">
        <f ca="1">IF(ISBLANK(INDIRECT("D865"))," ",(INDIRECT("D865")))</f>
        <v xml:space="preserve"> </v>
      </c>
      <c r="BE865" s="50" t="str">
        <f ca="1">IF(ISBLANK(INDIRECT("E865"))," ",(INDIRECT("E865")))</f>
        <v xml:space="preserve"> </v>
      </c>
      <c r="BF865" s="50" t="str">
        <f ca="1">IF(ISBLANK(INDIRECT("F865"))," ",(INDIRECT("F865")))</f>
        <v xml:space="preserve"> </v>
      </c>
      <c r="BG865" s="50" t="str">
        <f ca="1">IF(ISBLANK(INDIRECT("G865"))," ",(INDIRECT("G865")))</f>
        <v xml:space="preserve"> </v>
      </c>
      <c r="BH865" s="50" t="str">
        <f ca="1">IF(ISBLANK(INDIRECT("H865"))," ",(INDIRECT("H865")))</f>
        <v xml:space="preserve"> </v>
      </c>
      <c r="BI865" s="50" t="str">
        <f ca="1">IF(ISBLANK(INDIRECT("I865"))," ",(INDIRECT("I865")))</f>
        <v xml:space="preserve"> </v>
      </c>
      <c r="BJ865" s="50" t="str">
        <f ca="1">IF(ISBLANK(INDIRECT("J865"))," ",(INDIRECT("J865")))</f>
        <v xml:space="preserve"> </v>
      </c>
      <c r="BK865" s="50" t="str">
        <f ca="1">IF(ISBLANK(INDIRECT("K865"))," ",(INDIRECT("K865")))</f>
        <v xml:space="preserve"> </v>
      </c>
      <c r="BL865" s="50" t="str">
        <f ca="1">IF(ISBLANK(INDIRECT("L865"))," ",(INDIRECT("L865")))</f>
        <v xml:space="preserve"> </v>
      </c>
      <c r="BM865" s="50" t="str">
        <f ca="1">IF(ISBLANK(INDIRECT("M865"))," ",(INDIRECT("M865")))</f>
        <v xml:space="preserve"> </v>
      </c>
      <c r="BN865" s="50" t="str">
        <f ca="1">IF(ISBLANK(INDIRECT("N865"))," ",(INDIRECT("N865")))</f>
        <v xml:space="preserve"> </v>
      </c>
      <c r="BO865" s="40" t="str">
        <f t="shared" ca="1" si="28"/>
        <v xml:space="preserve"> </v>
      </c>
      <c r="BP865" s="50" t="str">
        <f ca="1">IF(ISBLANK(INDIRECT("O865"))," ",(INDIRECT("O865")))</f>
        <v xml:space="preserve"> </v>
      </c>
      <c r="BQ865" s="50" t="str">
        <f ca="1">IF(ISBLANK(INDIRECT("P865"))," ",(INDIRECT("P865")))</f>
        <v xml:space="preserve"> </v>
      </c>
      <c r="BR865" s="50">
        <f ca="1">IF(ISBLANK(INDIRECT("Q865"))," ",(INDIRECT("Q865")))</f>
        <v>0</v>
      </c>
      <c r="BS865" s="50" t="str">
        <f ca="1">IF(ISBLANK(INDIRECT("R865"))," ",(INDIRECT("R865")))</f>
        <v xml:space="preserve"> </v>
      </c>
      <c r="BT865" s="50" t="str">
        <f ca="1">IF(ISBLANK(INDIRECT("S865"))," ",(INDIRECT("S865")))</f>
        <v xml:space="preserve"> </v>
      </c>
      <c r="BU865" s="40"/>
    </row>
    <row r="866" spans="1:73" x14ac:dyDescent="0.25">
      <c r="A866" s="379">
        <v>861</v>
      </c>
      <c r="B866" s="226"/>
      <c r="C866" s="227"/>
      <c r="D866" s="226"/>
      <c r="E866" s="227"/>
      <c r="F866" s="226"/>
      <c r="G866" s="226"/>
      <c r="H866" s="226"/>
      <c r="I866" s="226"/>
      <c r="J866" s="226"/>
      <c r="K866" s="226"/>
      <c r="L866" s="226"/>
      <c r="M866" s="226"/>
      <c r="N866" s="226"/>
      <c r="O866" s="235"/>
      <c r="P866" s="235"/>
      <c r="Q866" s="150">
        <f t="shared" si="29"/>
        <v>0</v>
      </c>
      <c r="R866" s="147"/>
      <c r="S866" s="226"/>
      <c r="BA866" s="50">
        <f ca="1">IF(ISBLANK(INDIRECT("A866"))," ",(INDIRECT("A866")))</f>
        <v>861</v>
      </c>
      <c r="BB866" s="50" t="str">
        <f ca="1">IF(ISBLANK(INDIRECT("B866"))," ",(INDIRECT("B866")))</f>
        <v xml:space="preserve"> </v>
      </c>
      <c r="BC866" s="50" t="str">
        <f ca="1">IF(ISBLANK(INDIRECT("C866"))," ",(INDIRECT("C866")))</f>
        <v xml:space="preserve"> </v>
      </c>
      <c r="BD866" s="50" t="str">
        <f ca="1">IF(ISBLANK(INDIRECT("D866"))," ",(INDIRECT("D866")))</f>
        <v xml:space="preserve"> </v>
      </c>
      <c r="BE866" s="50" t="str">
        <f ca="1">IF(ISBLANK(INDIRECT("E866"))," ",(INDIRECT("E866")))</f>
        <v xml:space="preserve"> </v>
      </c>
      <c r="BF866" s="50" t="str">
        <f ca="1">IF(ISBLANK(INDIRECT("F866"))," ",(INDIRECT("F866")))</f>
        <v xml:space="preserve"> </v>
      </c>
      <c r="BG866" s="50" t="str">
        <f ca="1">IF(ISBLANK(INDIRECT("G866"))," ",(INDIRECT("G866")))</f>
        <v xml:space="preserve"> </v>
      </c>
      <c r="BH866" s="50" t="str">
        <f ca="1">IF(ISBLANK(INDIRECT("H866"))," ",(INDIRECT("H866")))</f>
        <v xml:space="preserve"> </v>
      </c>
      <c r="BI866" s="50" t="str">
        <f ca="1">IF(ISBLANK(INDIRECT("I866"))," ",(INDIRECT("I866")))</f>
        <v xml:space="preserve"> </v>
      </c>
      <c r="BJ866" s="50" t="str">
        <f ca="1">IF(ISBLANK(INDIRECT("J866"))," ",(INDIRECT("J866")))</f>
        <v xml:space="preserve"> </v>
      </c>
      <c r="BK866" s="50" t="str">
        <f ca="1">IF(ISBLANK(INDIRECT("K866"))," ",(INDIRECT("K866")))</f>
        <v xml:space="preserve"> </v>
      </c>
      <c r="BL866" s="50" t="str">
        <f ca="1">IF(ISBLANK(INDIRECT("L866"))," ",(INDIRECT("L866")))</f>
        <v xml:space="preserve"> </v>
      </c>
      <c r="BM866" s="50" t="str">
        <f ca="1">IF(ISBLANK(INDIRECT("M866"))," ",(INDIRECT("M866")))</f>
        <v xml:space="preserve"> </v>
      </c>
      <c r="BN866" s="50" t="str">
        <f ca="1">IF(ISBLANK(INDIRECT("N866"))," ",(INDIRECT("N866")))</f>
        <v xml:space="preserve"> </v>
      </c>
      <c r="BO866" s="40" t="str">
        <f t="shared" ca="1" si="28"/>
        <v xml:space="preserve"> </v>
      </c>
      <c r="BP866" s="50" t="str">
        <f ca="1">IF(ISBLANK(INDIRECT("O866"))," ",(INDIRECT("O866")))</f>
        <v xml:space="preserve"> </v>
      </c>
      <c r="BQ866" s="50" t="str">
        <f ca="1">IF(ISBLANK(INDIRECT("P866"))," ",(INDIRECT("P866")))</f>
        <v xml:space="preserve"> </v>
      </c>
      <c r="BR866" s="50">
        <f ca="1">IF(ISBLANK(INDIRECT("Q866"))," ",(INDIRECT("Q866")))</f>
        <v>0</v>
      </c>
      <c r="BS866" s="50" t="str">
        <f ca="1">IF(ISBLANK(INDIRECT("R866"))," ",(INDIRECT("R866")))</f>
        <v xml:space="preserve"> </v>
      </c>
      <c r="BT866" s="50" t="str">
        <f ca="1">IF(ISBLANK(INDIRECT("S866"))," ",(INDIRECT("S866")))</f>
        <v xml:space="preserve"> </v>
      </c>
      <c r="BU866" s="40"/>
    </row>
    <row r="867" spans="1:73" x14ac:dyDescent="0.25">
      <c r="A867" s="379">
        <v>862</v>
      </c>
      <c r="B867" s="226"/>
      <c r="C867" s="227"/>
      <c r="D867" s="226"/>
      <c r="E867" s="227"/>
      <c r="F867" s="226"/>
      <c r="G867" s="226"/>
      <c r="H867" s="226"/>
      <c r="I867" s="226"/>
      <c r="J867" s="226"/>
      <c r="K867" s="226"/>
      <c r="L867" s="226"/>
      <c r="M867" s="226"/>
      <c r="N867" s="226"/>
      <c r="O867" s="235"/>
      <c r="P867" s="235"/>
      <c r="Q867" s="150">
        <f t="shared" si="29"/>
        <v>0</v>
      </c>
      <c r="R867" s="147"/>
      <c r="S867" s="226"/>
      <c r="BA867" s="50">
        <f ca="1">IF(ISBLANK(INDIRECT("A867"))," ",(INDIRECT("A867")))</f>
        <v>862</v>
      </c>
      <c r="BB867" s="50" t="str">
        <f ca="1">IF(ISBLANK(INDIRECT("B867"))," ",(INDIRECT("B867")))</f>
        <v xml:space="preserve"> </v>
      </c>
      <c r="BC867" s="50" t="str">
        <f ca="1">IF(ISBLANK(INDIRECT("C867"))," ",(INDIRECT("C867")))</f>
        <v xml:space="preserve"> </v>
      </c>
      <c r="BD867" s="50" t="str">
        <f ca="1">IF(ISBLANK(INDIRECT("D867"))," ",(INDIRECT("D867")))</f>
        <v xml:space="preserve"> </v>
      </c>
      <c r="BE867" s="50" t="str">
        <f ca="1">IF(ISBLANK(INDIRECT("E867"))," ",(INDIRECT("E867")))</f>
        <v xml:space="preserve"> </v>
      </c>
      <c r="BF867" s="50" t="str">
        <f ca="1">IF(ISBLANK(INDIRECT("F867"))," ",(INDIRECT("F867")))</f>
        <v xml:space="preserve"> </v>
      </c>
      <c r="BG867" s="50" t="str">
        <f ca="1">IF(ISBLANK(INDIRECT("G867"))," ",(INDIRECT("G867")))</f>
        <v xml:space="preserve"> </v>
      </c>
      <c r="BH867" s="50" t="str">
        <f ca="1">IF(ISBLANK(INDIRECT("H867"))," ",(INDIRECT("H867")))</f>
        <v xml:space="preserve"> </v>
      </c>
      <c r="BI867" s="50" t="str">
        <f ca="1">IF(ISBLANK(INDIRECT("I867"))," ",(INDIRECT("I867")))</f>
        <v xml:space="preserve"> </v>
      </c>
      <c r="BJ867" s="50" t="str">
        <f ca="1">IF(ISBLANK(INDIRECT("J867"))," ",(INDIRECT("J867")))</f>
        <v xml:space="preserve"> </v>
      </c>
      <c r="BK867" s="50" t="str">
        <f ca="1">IF(ISBLANK(INDIRECT("K867"))," ",(INDIRECT("K867")))</f>
        <v xml:space="preserve"> </v>
      </c>
      <c r="BL867" s="50" t="str">
        <f ca="1">IF(ISBLANK(INDIRECT("L867"))," ",(INDIRECT("L867")))</f>
        <v xml:space="preserve"> </v>
      </c>
      <c r="BM867" s="50" t="str">
        <f ca="1">IF(ISBLANK(INDIRECT("M867"))," ",(INDIRECT("M867")))</f>
        <v xml:space="preserve"> </v>
      </c>
      <c r="BN867" s="50" t="str">
        <f ca="1">IF(ISBLANK(INDIRECT("N867"))," ",(INDIRECT("N867")))</f>
        <v xml:space="preserve"> </v>
      </c>
      <c r="BO867" s="40" t="str">
        <f t="shared" ca="1" si="28"/>
        <v xml:space="preserve"> </v>
      </c>
      <c r="BP867" s="50" t="str">
        <f ca="1">IF(ISBLANK(INDIRECT("O867"))," ",(INDIRECT("O867")))</f>
        <v xml:space="preserve"> </v>
      </c>
      <c r="BQ867" s="50" t="str">
        <f ca="1">IF(ISBLANK(INDIRECT("P867"))," ",(INDIRECT("P867")))</f>
        <v xml:space="preserve"> </v>
      </c>
      <c r="BR867" s="50">
        <f ca="1">IF(ISBLANK(INDIRECT("Q867"))," ",(INDIRECT("Q867")))</f>
        <v>0</v>
      </c>
      <c r="BS867" s="50" t="str">
        <f ca="1">IF(ISBLANK(INDIRECT("R867"))," ",(INDIRECT("R867")))</f>
        <v xml:space="preserve"> </v>
      </c>
      <c r="BT867" s="50" t="str">
        <f ca="1">IF(ISBLANK(INDIRECT("S867"))," ",(INDIRECT("S867")))</f>
        <v xml:space="preserve"> </v>
      </c>
      <c r="BU867" s="40"/>
    </row>
    <row r="868" spans="1:73" x14ac:dyDescent="0.25">
      <c r="A868" s="379">
        <v>863</v>
      </c>
      <c r="B868" s="226"/>
      <c r="C868" s="227"/>
      <c r="D868" s="226"/>
      <c r="E868" s="227"/>
      <c r="F868" s="226"/>
      <c r="G868" s="226"/>
      <c r="H868" s="226"/>
      <c r="I868" s="226"/>
      <c r="J868" s="226"/>
      <c r="K868" s="226"/>
      <c r="L868" s="226"/>
      <c r="M868" s="226"/>
      <c r="N868" s="226"/>
      <c r="O868" s="235"/>
      <c r="P868" s="235"/>
      <c r="Q868" s="150">
        <f t="shared" si="29"/>
        <v>0</v>
      </c>
      <c r="R868" s="147"/>
      <c r="S868" s="226"/>
      <c r="BA868" s="50">
        <f ca="1">IF(ISBLANK(INDIRECT("A868"))," ",(INDIRECT("A868")))</f>
        <v>863</v>
      </c>
      <c r="BB868" s="50" t="str">
        <f ca="1">IF(ISBLANK(INDIRECT("B868"))," ",(INDIRECT("B868")))</f>
        <v xml:space="preserve"> </v>
      </c>
      <c r="BC868" s="50" t="str">
        <f ca="1">IF(ISBLANK(INDIRECT("C868"))," ",(INDIRECT("C868")))</f>
        <v xml:space="preserve"> </v>
      </c>
      <c r="BD868" s="50" t="str">
        <f ca="1">IF(ISBLANK(INDIRECT("D868"))," ",(INDIRECT("D868")))</f>
        <v xml:space="preserve"> </v>
      </c>
      <c r="BE868" s="50" t="str">
        <f ca="1">IF(ISBLANK(INDIRECT("E868"))," ",(INDIRECT("E868")))</f>
        <v xml:space="preserve"> </v>
      </c>
      <c r="BF868" s="50" t="str">
        <f ca="1">IF(ISBLANK(INDIRECT("F868"))," ",(INDIRECT("F868")))</f>
        <v xml:space="preserve"> </v>
      </c>
      <c r="BG868" s="50" t="str">
        <f ca="1">IF(ISBLANK(INDIRECT("G868"))," ",(INDIRECT("G868")))</f>
        <v xml:space="preserve"> </v>
      </c>
      <c r="BH868" s="50" t="str">
        <f ca="1">IF(ISBLANK(INDIRECT("H868"))," ",(INDIRECT("H868")))</f>
        <v xml:space="preserve"> </v>
      </c>
      <c r="BI868" s="50" t="str">
        <f ca="1">IF(ISBLANK(INDIRECT("I868"))," ",(INDIRECT("I868")))</f>
        <v xml:space="preserve"> </v>
      </c>
      <c r="BJ868" s="50" t="str">
        <f ca="1">IF(ISBLANK(INDIRECT("J868"))," ",(INDIRECT("J868")))</f>
        <v xml:space="preserve"> </v>
      </c>
      <c r="BK868" s="50" t="str">
        <f ca="1">IF(ISBLANK(INDIRECT("K868"))," ",(INDIRECT("K868")))</f>
        <v xml:space="preserve"> </v>
      </c>
      <c r="BL868" s="50" t="str">
        <f ca="1">IF(ISBLANK(INDIRECT("L868"))," ",(INDIRECT("L868")))</f>
        <v xml:space="preserve"> </v>
      </c>
      <c r="BM868" s="50" t="str">
        <f ca="1">IF(ISBLANK(INDIRECT("M868"))," ",(INDIRECT("M868")))</f>
        <v xml:space="preserve"> </v>
      </c>
      <c r="BN868" s="50" t="str">
        <f ca="1">IF(ISBLANK(INDIRECT("N868"))," ",(INDIRECT("N868")))</f>
        <v xml:space="preserve"> </v>
      </c>
      <c r="BO868" s="40" t="str">
        <f t="shared" ca="1" si="28"/>
        <v xml:space="preserve"> </v>
      </c>
      <c r="BP868" s="50" t="str">
        <f ca="1">IF(ISBLANK(INDIRECT("O868"))," ",(INDIRECT("O868")))</f>
        <v xml:space="preserve"> </v>
      </c>
      <c r="BQ868" s="50" t="str">
        <f ca="1">IF(ISBLANK(INDIRECT("P868"))," ",(INDIRECT("P868")))</f>
        <v xml:space="preserve"> </v>
      </c>
      <c r="BR868" s="50">
        <f ca="1">IF(ISBLANK(INDIRECT("Q868"))," ",(INDIRECT("Q868")))</f>
        <v>0</v>
      </c>
      <c r="BS868" s="50" t="str">
        <f ca="1">IF(ISBLANK(INDIRECT("R868"))," ",(INDIRECT("R868")))</f>
        <v xml:space="preserve"> </v>
      </c>
      <c r="BT868" s="50" t="str">
        <f ca="1">IF(ISBLANK(INDIRECT("S868"))," ",(INDIRECT("S868")))</f>
        <v xml:space="preserve"> </v>
      </c>
      <c r="BU868" s="40"/>
    </row>
    <row r="869" spans="1:73" x14ac:dyDescent="0.25">
      <c r="A869" s="379">
        <v>864</v>
      </c>
      <c r="B869" s="226"/>
      <c r="C869" s="227"/>
      <c r="D869" s="226"/>
      <c r="E869" s="227"/>
      <c r="F869" s="226"/>
      <c r="G869" s="226"/>
      <c r="H869" s="226"/>
      <c r="I869" s="226"/>
      <c r="J869" s="226"/>
      <c r="K869" s="226"/>
      <c r="L869" s="226"/>
      <c r="M869" s="226"/>
      <c r="N869" s="226"/>
      <c r="O869" s="235"/>
      <c r="P869" s="235"/>
      <c r="Q869" s="150">
        <f t="shared" si="29"/>
        <v>0</v>
      </c>
      <c r="R869" s="147"/>
      <c r="S869" s="226"/>
      <c r="BA869" s="50">
        <f ca="1">IF(ISBLANK(INDIRECT("A869"))," ",(INDIRECT("A869")))</f>
        <v>864</v>
      </c>
      <c r="BB869" s="50" t="str">
        <f ca="1">IF(ISBLANK(INDIRECT("B869"))," ",(INDIRECT("B869")))</f>
        <v xml:space="preserve"> </v>
      </c>
      <c r="BC869" s="50" t="str">
        <f ca="1">IF(ISBLANK(INDIRECT("C869"))," ",(INDIRECT("C869")))</f>
        <v xml:space="preserve"> </v>
      </c>
      <c r="BD869" s="50" t="str">
        <f ca="1">IF(ISBLANK(INDIRECT("D869"))," ",(INDIRECT("D869")))</f>
        <v xml:space="preserve"> </v>
      </c>
      <c r="BE869" s="50" t="str">
        <f ca="1">IF(ISBLANK(INDIRECT("E869"))," ",(INDIRECT("E869")))</f>
        <v xml:space="preserve"> </v>
      </c>
      <c r="BF869" s="50" t="str">
        <f ca="1">IF(ISBLANK(INDIRECT("F869"))," ",(INDIRECT("F869")))</f>
        <v xml:space="preserve"> </v>
      </c>
      <c r="BG869" s="50" t="str">
        <f ca="1">IF(ISBLANK(INDIRECT("G869"))," ",(INDIRECT("G869")))</f>
        <v xml:space="preserve"> </v>
      </c>
      <c r="BH869" s="50" t="str">
        <f ca="1">IF(ISBLANK(INDIRECT("H869"))," ",(INDIRECT("H869")))</f>
        <v xml:space="preserve"> </v>
      </c>
      <c r="BI869" s="50" t="str">
        <f ca="1">IF(ISBLANK(INDIRECT("I869"))," ",(INDIRECT("I869")))</f>
        <v xml:space="preserve"> </v>
      </c>
      <c r="BJ869" s="50" t="str">
        <f ca="1">IF(ISBLANK(INDIRECT("J869"))," ",(INDIRECT("J869")))</f>
        <v xml:space="preserve"> </v>
      </c>
      <c r="BK869" s="50" t="str">
        <f ca="1">IF(ISBLANK(INDIRECT("K869"))," ",(INDIRECT("K869")))</f>
        <v xml:space="preserve"> </v>
      </c>
      <c r="BL869" s="50" t="str">
        <f ca="1">IF(ISBLANK(INDIRECT("L869"))," ",(INDIRECT("L869")))</f>
        <v xml:space="preserve"> </v>
      </c>
      <c r="BM869" s="50" t="str">
        <f ca="1">IF(ISBLANK(INDIRECT("M869"))," ",(INDIRECT("M869")))</f>
        <v xml:space="preserve"> </v>
      </c>
      <c r="BN869" s="50" t="str">
        <f ca="1">IF(ISBLANK(INDIRECT("N869"))," ",(INDIRECT("N869")))</f>
        <v xml:space="preserve"> </v>
      </c>
      <c r="BO869" s="40" t="str">
        <f t="shared" ca="1" si="28"/>
        <v xml:space="preserve"> </v>
      </c>
      <c r="BP869" s="50" t="str">
        <f ca="1">IF(ISBLANK(INDIRECT("O869"))," ",(INDIRECT("O869")))</f>
        <v xml:space="preserve"> </v>
      </c>
      <c r="BQ869" s="50" t="str">
        <f ca="1">IF(ISBLANK(INDIRECT("P869"))," ",(INDIRECT("P869")))</f>
        <v xml:space="preserve"> </v>
      </c>
      <c r="BR869" s="50">
        <f ca="1">IF(ISBLANK(INDIRECT("Q869"))," ",(INDIRECT("Q869")))</f>
        <v>0</v>
      </c>
      <c r="BS869" s="50" t="str">
        <f ca="1">IF(ISBLANK(INDIRECT("R869"))," ",(INDIRECT("R869")))</f>
        <v xml:space="preserve"> </v>
      </c>
      <c r="BT869" s="50" t="str">
        <f ca="1">IF(ISBLANK(INDIRECT("S869"))," ",(INDIRECT("S869")))</f>
        <v xml:space="preserve"> </v>
      </c>
      <c r="BU869" s="40"/>
    </row>
    <row r="870" spans="1:73" x14ac:dyDescent="0.25">
      <c r="A870" s="379">
        <v>865</v>
      </c>
      <c r="B870" s="226"/>
      <c r="C870" s="227"/>
      <c r="D870" s="226"/>
      <c r="E870" s="227"/>
      <c r="F870" s="226"/>
      <c r="G870" s="226"/>
      <c r="H870" s="226"/>
      <c r="I870" s="226"/>
      <c r="J870" s="226"/>
      <c r="K870" s="226"/>
      <c r="L870" s="226"/>
      <c r="M870" s="226"/>
      <c r="N870" s="226"/>
      <c r="O870" s="235"/>
      <c r="P870" s="235"/>
      <c r="Q870" s="150">
        <f t="shared" si="29"/>
        <v>0</v>
      </c>
      <c r="R870" s="147"/>
      <c r="S870" s="226"/>
      <c r="BA870" s="50">
        <f ca="1">IF(ISBLANK(INDIRECT("A870"))," ",(INDIRECT("A870")))</f>
        <v>865</v>
      </c>
      <c r="BB870" s="50" t="str">
        <f ca="1">IF(ISBLANK(INDIRECT("B870"))," ",(INDIRECT("B870")))</f>
        <v xml:space="preserve"> </v>
      </c>
      <c r="BC870" s="50" t="str">
        <f ca="1">IF(ISBLANK(INDIRECT("C870"))," ",(INDIRECT("C870")))</f>
        <v xml:space="preserve"> </v>
      </c>
      <c r="BD870" s="50" t="str">
        <f ca="1">IF(ISBLANK(INDIRECT("D870"))," ",(INDIRECT("D870")))</f>
        <v xml:space="preserve"> </v>
      </c>
      <c r="BE870" s="50" t="str">
        <f ca="1">IF(ISBLANK(INDIRECT("E870"))," ",(INDIRECT("E870")))</f>
        <v xml:space="preserve"> </v>
      </c>
      <c r="BF870" s="50" t="str">
        <f ca="1">IF(ISBLANK(INDIRECT("F870"))," ",(INDIRECT("F870")))</f>
        <v xml:space="preserve"> </v>
      </c>
      <c r="BG870" s="50" t="str">
        <f ca="1">IF(ISBLANK(INDIRECT("G870"))," ",(INDIRECT("G870")))</f>
        <v xml:space="preserve"> </v>
      </c>
      <c r="BH870" s="50" t="str">
        <f ca="1">IF(ISBLANK(INDIRECT("H870"))," ",(INDIRECT("H870")))</f>
        <v xml:space="preserve"> </v>
      </c>
      <c r="BI870" s="50" t="str">
        <f ca="1">IF(ISBLANK(INDIRECT("I870"))," ",(INDIRECT("I870")))</f>
        <v xml:space="preserve"> </v>
      </c>
      <c r="BJ870" s="50" t="str">
        <f ca="1">IF(ISBLANK(INDIRECT("J870"))," ",(INDIRECT("J870")))</f>
        <v xml:space="preserve"> </v>
      </c>
      <c r="BK870" s="50" t="str">
        <f ca="1">IF(ISBLANK(INDIRECT("K870"))," ",(INDIRECT("K870")))</f>
        <v xml:space="preserve"> </v>
      </c>
      <c r="BL870" s="50" t="str">
        <f ca="1">IF(ISBLANK(INDIRECT("L870"))," ",(INDIRECT("L870")))</f>
        <v xml:space="preserve"> </v>
      </c>
      <c r="BM870" s="50" t="str">
        <f ca="1">IF(ISBLANK(INDIRECT("M870"))," ",(INDIRECT("M870")))</f>
        <v xml:space="preserve"> </v>
      </c>
      <c r="BN870" s="50" t="str">
        <f ca="1">IF(ISBLANK(INDIRECT("N870"))," ",(INDIRECT("N870")))</f>
        <v xml:space="preserve"> </v>
      </c>
      <c r="BO870" s="40" t="str">
        <f t="shared" ca="1" si="28"/>
        <v xml:space="preserve"> </v>
      </c>
      <c r="BP870" s="50" t="str">
        <f ca="1">IF(ISBLANK(INDIRECT("O870"))," ",(INDIRECT("O870")))</f>
        <v xml:space="preserve"> </v>
      </c>
      <c r="BQ870" s="50" t="str">
        <f ca="1">IF(ISBLANK(INDIRECT("P870"))," ",(INDIRECT("P870")))</f>
        <v xml:space="preserve"> </v>
      </c>
      <c r="BR870" s="50">
        <f ca="1">IF(ISBLANK(INDIRECT("Q870"))," ",(INDIRECT("Q870")))</f>
        <v>0</v>
      </c>
      <c r="BS870" s="50" t="str">
        <f ca="1">IF(ISBLANK(INDIRECT("R870"))," ",(INDIRECT("R870")))</f>
        <v xml:space="preserve"> </v>
      </c>
      <c r="BT870" s="50" t="str">
        <f ca="1">IF(ISBLANK(INDIRECT("S870"))," ",(INDIRECT("S870")))</f>
        <v xml:space="preserve"> </v>
      </c>
      <c r="BU870" s="40"/>
    </row>
    <row r="871" spans="1:73" x14ac:dyDescent="0.25">
      <c r="A871" s="379">
        <v>866</v>
      </c>
      <c r="B871" s="226"/>
      <c r="C871" s="227"/>
      <c r="D871" s="226"/>
      <c r="E871" s="227"/>
      <c r="F871" s="226"/>
      <c r="G871" s="226"/>
      <c r="H871" s="226"/>
      <c r="I871" s="226"/>
      <c r="J871" s="226"/>
      <c r="K871" s="226"/>
      <c r="L871" s="226"/>
      <c r="M871" s="226"/>
      <c r="N871" s="226"/>
      <c r="O871" s="235"/>
      <c r="P871" s="235"/>
      <c r="Q871" s="150">
        <f t="shared" si="29"/>
        <v>0</v>
      </c>
      <c r="R871" s="147"/>
      <c r="S871" s="226"/>
      <c r="BA871" s="50">
        <f ca="1">IF(ISBLANK(INDIRECT("A871"))," ",(INDIRECT("A871")))</f>
        <v>866</v>
      </c>
      <c r="BB871" s="50" t="str">
        <f ca="1">IF(ISBLANK(INDIRECT("B871"))," ",(INDIRECT("B871")))</f>
        <v xml:space="preserve"> </v>
      </c>
      <c r="BC871" s="50" t="str">
        <f ca="1">IF(ISBLANK(INDIRECT("C871"))," ",(INDIRECT("C871")))</f>
        <v xml:space="preserve"> </v>
      </c>
      <c r="BD871" s="50" t="str">
        <f ca="1">IF(ISBLANK(INDIRECT("D871"))," ",(INDIRECT("D871")))</f>
        <v xml:space="preserve"> </v>
      </c>
      <c r="BE871" s="50" t="str">
        <f ca="1">IF(ISBLANK(INDIRECT("E871"))," ",(INDIRECT("E871")))</f>
        <v xml:space="preserve"> </v>
      </c>
      <c r="BF871" s="50" t="str">
        <f ca="1">IF(ISBLANK(INDIRECT("F871"))," ",(INDIRECT("F871")))</f>
        <v xml:space="preserve"> </v>
      </c>
      <c r="BG871" s="50" t="str">
        <f ca="1">IF(ISBLANK(INDIRECT("G871"))," ",(INDIRECT("G871")))</f>
        <v xml:space="preserve"> </v>
      </c>
      <c r="BH871" s="50" t="str">
        <f ca="1">IF(ISBLANK(INDIRECT("H871"))," ",(INDIRECT("H871")))</f>
        <v xml:space="preserve"> </v>
      </c>
      <c r="BI871" s="50" t="str">
        <f ca="1">IF(ISBLANK(INDIRECT("I871"))," ",(INDIRECT("I871")))</f>
        <v xml:space="preserve"> </v>
      </c>
      <c r="BJ871" s="50" t="str">
        <f ca="1">IF(ISBLANK(INDIRECT("J871"))," ",(INDIRECT("J871")))</f>
        <v xml:space="preserve"> </v>
      </c>
      <c r="BK871" s="50" t="str">
        <f ca="1">IF(ISBLANK(INDIRECT("K871"))," ",(INDIRECT("K871")))</f>
        <v xml:space="preserve"> </v>
      </c>
      <c r="BL871" s="50" t="str">
        <f ca="1">IF(ISBLANK(INDIRECT("L871"))," ",(INDIRECT("L871")))</f>
        <v xml:space="preserve"> </v>
      </c>
      <c r="BM871" s="50" t="str">
        <f ca="1">IF(ISBLANK(INDIRECT("M871"))," ",(INDIRECT("M871")))</f>
        <v xml:space="preserve"> </v>
      </c>
      <c r="BN871" s="50" t="str">
        <f ca="1">IF(ISBLANK(INDIRECT("N871"))," ",(INDIRECT("N871")))</f>
        <v xml:space="preserve"> </v>
      </c>
      <c r="BO871" s="40" t="str">
        <f t="shared" ca="1" si="28"/>
        <v xml:space="preserve"> </v>
      </c>
      <c r="BP871" s="50" t="str">
        <f ca="1">IF(ISBLANK(INDIRECT("O871"))," ",(INDIRECT("O871")))</f>
        <v xml:space="preserve"> </v>
      </c>
      <c r="BQ871" s="50" t="str">
        <f ca="1">IF(ISBLANK(INDIRECT("P871"))," ",(INDIRECT("P871")))</f>
        <v xml:space="preserve"> </v>
      </c>
      <c r="BR871" s="50">
        <f ca="1">IF(ISBLANK(INDIRECT("Q871"))," ",(INDIRECT("Q871")))</f>
        <v>0</v>
      </c>
      <c r="BS871" s="50" t="str">
        <f ca="1">IF(ISBLANK(INDIRECT("R871"))," ",(INDIRECT("R871")))</f>
        <v xml:space="preserve"> </v>
      </c>
      <c r="BT871" s="50" t="str">
        <f ca="1">IF(ISBLANK(INDIRECT("S871"))," ",(INDIRECT("S871")))</f>
        <v xml:space="preserve"> </v>
      </c>
      <c r="BU871" s="40"/>
    </row>
    <row r="872" spans="1:73" x14ac:dyDescent="0.25">
      <c r="A872" s="379">
        <v>867</v>
      </c>
      <c r="B872" s="226"/>
      <c r="C872" s="227"/>
      <c r="D872" s="226"/>
      <c r="E872" s="227"/>
      <c r="F872" s="226"/>
      <c r="G872" s="226"/>
      <c r="H872" s="226"/>
      <c r="I872" s="226"/>
      <c r="J872" s="226"/>
      <c r="K872" s="226"/>
      <c r="L872" s="226"/>
      <c r="M872" s="226"/>
      <c r="N872" s="226"/>
      <c r="O872" s="235"/>
      <c r="P872" s="235"/>
      <c r="Q872" s="150">
        <f t="shared" si="29"/>
        <v>0</v>
      </c>
      <c r="R872" s="147"/>
      <c r="S872" s="226"/>
      <c r="BA872" s="50">
        <f ca="1">IF(ISBLANK(INDIRECT("A872"))," ",(INDIRECT("A872")))</f>
        <v>867</v>
      </c>
      <c r="BB872" s="50" t="str">
        <f ca="1">IF(ISBLANK(INDIRECT("B872"))," ",(INDIRECT("B872")))</f>
        <v xml:space="preserve"> </v>
      </c>
      <c r="BC872" s="50" t="str">
        <f ca="1">IF(ISBLANK(INDIRECT("C872"))," ",(INDIRECT("C872")))</f>
        <v xml:space="preserve"> </v>
      </c>
      <c r="BD872" s="50" t="str">
        <f ca="1">IF(ISBLANK(INDIRECT("D872"))," ",(INDIRECT("D872")))</f>
        <v xml:space="preserve"> </v>
      </c>
      <c r="BE872" s="50" t="str">
        <f ca="1">IF(ISBLANK(INDIRECT("E872"))," ",(INDIRECT("E872")))</f>
        <v xml:space="preserve"> </v>
      </c>
      <c r="BF872" s="50" t="str">
        <f ca="1">IF(ISBLANK(INDIRECT("F872"))," ",(INDIRECT("F872")))</f>
        <v xml:space="preserve"> </v>
      </c>
      <c r="BG872" s="50" t="str">
        <f ca="1">IF(ISBLANK(INDIRECT("G872"))," ",(INDIRECT("G872")))</f>
        <v xml:space="preserve"> </v>
      </c>
      <c r="BH872" s="50" t="str">
        <f ca="1">IF(ISBLANK(INDIRECT("H872"))," ",(INDIRECT("H872")))</f>
        <v xml:space="preserve"> </v>
      </c>
      <c r="BI872" s="50" t="str">
        <f ca="1">IF(ISBLANK(INDIRECT("I872"))," ",(INDIRECT("I872")))</f>
        <v xml:space="preserve"> </v>
      </c>
      <c r="BJ872" s="50" t="str">
        <f ca="1">IF(ISBLANK(INDIRECT("J872"))," ",(INDIRECT("J872")))</f>
        <v xml:space="preserve"> </v>
      </c>
      <c r="BK872" s="50" t="str">
        <f ca="1">IF(ISBLANK(INDIRECT("K872"))," ",(INDIRECT("K872")))</f>
        <v xml:space="preserve"> </v>
      </c>
      <c r="BL872" s="50" t="str">
        <f ca="1">IF(ISBLANK(INDIRECT("L872"))," ",(INDIRECT("L872")))</f>
        <v xml:space="preserve"> </v>
      </c>
      <c r="BM872" s="50" t="str">
        <f ca="1">IF(ISBLANK(INDIRECT("M872"))," ",(INDIRECT("M872")))</f>
        <v xml:space="preserve"> </v>
      </c>
      <c r="BN872" s="50" t="str">
        <f ca="1">IF(ISBLANK(INDIRECT("N872"))," ",(INDIRECT("N872")))</f>
        <v xml:space="preserve"> </v>
      </c>
      <c r="BO872" s="40" t="str">
        <f t="shared" ca="1" si="28"/>
        <v xml:space="preserve"> </v>
      </c>
      <c r="BP872" s="50" t="str">
        <f ca="1">IF(ISBLANK(INDIRECT("O872"))," ",(INDIRECT("O872")))</f>
        <v xml:space="preserve"> </v>
      </c>
      <c r="BQ872" s="50" t="str">
        <f ca="1">IF(ISBLANK(INDIRECT("P872"))," ",(INDIRECT("P872")))</f>
        <v xml:space="preserve"> </v>
      </c>
      <c r="BR872" s="50">
        <f ca="1">IF(ISBLANK(INDIRECT("Q872"))," ",(INDIRECT("Q872")))</f>
        <v>0</v>
      </c>
      <c r="BS872" s="50" t="str">
        <f ca="1">IF(ISBLANK(INDIRECT("R872"))," ",(INDIRECT("R872")))</f>
        <v xml:space="preserve"> </v>
      </c>
      <c r="BT872" s="50" t="str">
        <f ca="1">IF(ISBLANK(INDIRECT("S872"))," ",(INDIRECT("S872")))</f>
        <v xml:space="preserve"> </v>
      </c>
      <c r="BU872" s="40"/>
    </row>
    <row r="873" spans="1:73" x14ac:dyDescent="0.25">
      <c r="A873" s="379">
        <v>868</v>
      </c>
      <c r="B873" s="226"/>
      <c r="C873" s="227"/>
      <c r="D873" s="226"/>
      <c r="E873" s="227"/>
      <c r="F873" s="226"/>
      <c r="G873" s="226"/>
      <c r="H873" s="226"/>
      <c r="I873" s="226"/>
      <c r="J873" s="226"/>
      <c r="K873" s="226"/>
      <c r="L873" s="226"/>
      <c r="M873" s="226"/>
      <c r="N873" s="226"/>
      <c r="O873" s="235"/>
      <c r="P873" s="235"/>
      <c r="Q873" s="150">
        <f t="shared" si="29"/>
        <v>0</v>
      </c>
      <c r="R873" s="147"/>
      <c r="S873" s="226"/>
      <c r="BA873" s="50">
        <f ca="1">IF(ISBLANK(INDIRECT("A873"))," ",(INDIRECT("A873")))</f>
        <v>868</v>
      </c>
      <c r="BB873" s="50" t="str">
        <f ca="1">IF(ISBLANK(INDIRECT("B873"))," ",(INDIRECT("B873")))</f>
        <v xml:space="preserve"> </v>
      </c>
      <c r="BC873" s="50" t="str">
        <f ca="1">IF(ISBLANK(INDIRECT("C873"))," ",(INDIRECT("C873")))</f>
        <v xml:space="preserve"> </v>
      </c>
      <c r="BD873" s="50" t="str">
        <f ca="1">IF(ISBLANK(INDIRECT("D873"))," ",(INDIRECT("D873")))</f>
        <v xml:space="preserve"> </v>
      </c>
      <c r="BE873" s="50" t="str">
        <f ca="1">IF(ISBLANK(INDIRECT("E873"))," ",(INDIRECT("E873")))</f>
        <v xml:space="preserve"> </v>
      </c>
      <c r="BF873" s="50" t="str">
        <f ca="1">IF(ISBLANK(INDIRECT("F873"))," ",(INDIRECT("F873")))</f>
        <v xml:space="preserve"> </v>
      </c>
      <c r="BG873" s="50" t="str">
        <f ca="1">IF(ISBLANK(INDIRECT("G873"))," ",(INDIRECT("G873")))</f>
        <v xml:space="preserve"> </v>
      </c>
      <c r="BH873" s="50" t="str">
        <f ca="1">IF(ISBLANK(INDIRECT("H873"))," ",(INDIRECT("H873")))</f>
        <v xml:space="preserve"> </v>
      </c>
      <c r="BI873" s="50" t="str">
        <f ca="1">IF(ISBLANK(INDIRECT("I873"))," ",(INDIRECT("I873")))</f>
        <v xml:space="preserve"> </v>
      </c>
      <c r="BJ873" s="50" t="str">
        <f ca="1">IF(ISBLANK(INDIRECT("J873"))," ",(INDIRECT("J873")))</f>
        <v xml:space="preserve"> </v>
      </c>
      <c r="BK873" s="50" t="str">
        <f ca="1">IF(ISBLANK(INDIRECT("K873"))," ",(INDIRECT("K873")))</f>
        <v xml:space="preserve"> </v>
      </c>
      <c r="BL873" s="50" t="str">
        <f ca="1">IF(ISBLANK(INDIRECT("L873"))," ",(INDIRECT("L873")))</f>
        <v xml:space="preserve"> </v>
      </c>
      <c r="BM873" s="50" t="str">
        <f ca="1">IF(ISBLANK(INDIRECT("M873"))," ",(INDIRECT("M873")))</f>
        <v xml:space="preserve"> </v>
      </c>
      <c r="BN873" s="50" t="str">
        <f ca="1">IF(ISBLANK(INDIRECT("N873"))," ",(INDIRECT("N873")))</f>
        <v xml:space="preserve"> </v>
      </c>
      <c r="BO873" s="40" t="str">
        <f t="shared" ca="1" si="28"/>
        <v xml:space="preserve"> </v>
      </c>
      <c r="BP873" s="50" t="str">
        <f ca="1">IF(ISBLANK(INDIRECT("O873"))," ",(INDIRECT("O873")))</f>
        <v xml:space="preserve"> </v>
      </c>
      <c r="BQ873" s="50" t="str">
        <f ca="1">IF(ISBLANK(INDIRECT("P873"))," ",(INDIRECT("P873")))</f>
        <v xml:space="preserve"> </v>
      </c>
      <c r="BR873" s="50">
        <f ca="1">IF(ISBLANK(INDIRECT("Q873"))," ",(INDIRECT("Q873")))</f>
        <v>0</v>
      </c>
      <c r="BS873" s="50" t="str">
        <f ca="1">IF(ISBLANK(INDIRECT("R873"))," ",(INDIRECT("R873")))</f>
        <v xml:space="preserve"> </v>
      </c>
      <c r="BT873" s="50" t="str">
        <f ca="1">IF(ISBLANK(INDIRECT("S873"))," ",(INDIRECT("S873")))</f>
        <v xml:space="preserve"> </v>
      </c>
      <c r="BU873" s="40"/>
    </row>
    <row r="874" spans="1:73" x14ac:dyDescent="0.25">
      <c r="A874" s="379">
        <v>869</v>
      </c>
      <c r="B874" s="226"/>
      <c r="C874" s="227"/>
      <c r="D874" s="226"/>
      <c r="E874" s="227"/>
      <c r="F874" s="226"/>
      <c r="G874" s="226"/>
      <c r="H874" s="226"/>
      <c r="I874" s="226"/>
      <c r="J874" s="226"/>
      <c r="K874" s="226"/>
      <c r="L874" s="226"/>
      <c r="M874" s="226"/>
      <c r="N874" s="226"/>
      <c r="O874" s="235"/>
      <c r="P874" s="235"/>
      <c r="Q874" s="150">
        <f t="shared" si="29"/>
        <v>0</v>
      </c>
      <c r="R874" s="147"/>
      <c r="S874" s="226"/>
      <c r="BA874" s="50">
        <f ca="1">IF(ISBLANK(INDIRECT("A874"))," ",(INDIRECT("A874")))</f>
        <v>869</v>
      </c>
      <c r="BB874" s="50" t="str">
        <f ca="1">IF(ISBLANK(INDIRECT("B874"))," ",(INDIRECT("B874")))</f>
        <v xml:space="preserve"> </v>
      </c>
      <c r="BC874" s="50" t="str">
        <f ca="1">IF(ISBLANK(INDIRECT("C874"))," ",(INDIRECT("C874")))</f>
        <v xml:space="preserve"> </v>
      </c>
      <c r="BD874" s="50" t="str">
        <f ca="1">IF(ISBLANK(INDIRECT("D874"))," ",(INDIRECT("D874")))</f>
        <v xml:space="preserve"> </v>
      </c>
      <c r="BE874" s="50" t="str">
        <f ca="1">IF(ISBLANK(INDIRECT("E874"))," ",(INDIRECT("E874")))</f>
        <v xml:space="preserve"> </v>
      </c>
      <c r="BF874" s="50" t="str">
        <f ca="1">IF(ISBLANK(INDIRECT("F874"))," ",(INDIRECT("F874")))</f>
        <v xml:space="preserve"> </v>
      </c>
      <c r="BG874" s="50" t="str">
        <f ca="1">IF(ISBLANK(INDIRECT("G874"))," ",(INDIRECT("G874")))</f>
        <v xml:space="preserve"> </v>
      </c>
      <c r="BH874" s="50" t="str">
        <f ca="1">IF(ISBLANK(INDIRECT("H874"))," ",(INDIRECT("H874")))</f>
        <v xml:space="preserve"> </v>
      </c>
      <c r="BI874" s="50" t="str">
        <f ca="1">IF(ISBLANK(INDIRECT("I874"))," ",(INDIRECT("I874")))</f>
        <v xml:space="preserve"> </v>
      </c>
      <c r="BJ874" s="50" t="str">
        <f ca="1">IF(ISBLANK(INDIRECT("J874"))," ",(INDIRECT("J874")))</f>
        <v xml:space="preserve"> </v>
      </c>
      <c r="BK874" s="50" t="str">
        <f ca="1">IF(ISBLANK(INDIRECT("K874"))," ",(INDIRECT("K874")))</f>
        <v xml:space="preserve"> </v>
      </c>
      <c r="BL874" s="50" t="str">
        <f ca="1">IF(ISBLANK(INDIRECT("L874"))," ",(INDIRECT("L874")))</f>
        <v xml:space="preserve"> </v>
      </c>
      <c r="BM874" s="50" t="str">
        <f ca="1">IF(ISBLANK(INDIRECT("M874"))," ",(INDIRECT("M874")))</f>
        <v xml:space="preserve"> </v>
      </c>
      <c r="BN874" s="50" t="str">
        <f ca="1">IF(ISBLANK(INDIRECT("N874"))," ",(INDIRECT("N874")))</f>
        <v xml:space="preserve"> </v>
      </c>
      <c r="BO874" s="40" t="str">
        <f t="shared" ca="1" si="28"/>
        <v xml:space="preserve"> </v>
      </c>
      <c r="BP874" s="50" t="str">
        <f ca="1">IF(ISBLANK(INDIRECT("O874"))," ",(INDIRECT("O874")))</f>
        <v xml:space="preserve"> </v>
      </c>
      <c r="BQ874" s="50" t="str">
        <f ca="1">IF(ISBLANK(INDIRECT("P874"))," ",(INDIRECT("P874")))</f>
        <v xml:space="preserve"> </v>
      </c>
      <c r="BR874" s="50">
        <f ca="1">IF(ISBLANK(INDIRECT("Q874"))," ",(INDIRECT("Q874")))</f>
        <v>0</v>
      </c>
      <c r="BS874" s="50" t="str">
        <f ca="1">IF(ISBLANK(INDIRECT("R874"))," ",(INDIRECT("R874")))</f>
        <v xml:space="preserve"> </v>
      </c>
      <c r="BT874" s="50" t="str">
        <f ca="1">IF(ISBLANK(INDIRECT("S874"))," ",(INDIRECT("S874")))</f>
        <v xml:space="preserve"> </v>
      </c>
      <c r="BU874" s="40"/>
    </row>
    <row r="875" spans="1:73" x14ac:dyDescent="0.25">
      <c r="A875" s="379">
        <v>870</v>
      </c>
      <c r="B875" s="226"/>
      <c r="C875" s="227"/>
      <c r="D875" s="226"/>
      <c r="E875" s="227"/>
      <c r="F875" s="226"/>
      <c r="G875" s="226"/>
      <c r="H875" s="226"/>
      <c r="I875" s="226"/>
      <c r="J875" s="226"/>
      <c r="K875" s="226"/>
      <c r="L875" s="226"/>
      <c r="M875" s="226"/>
      <c r="N875" s="226"/>
      <c r="O875" s="235"/>
      <c r="P875" s="235"/>
      <c r="Q875" s="150">
        <f t="shared" si="29"/>
        <v>0</v>
      </c>
      <c r="R875" s="147"/>
      <c r="S875" s="226"/>
      <c r="BA875" s="50">
        <f ca="1">IF(ISBLANK(INDIRECT("A875"))," ",(INDIRECT("A875")))</f>
        <v>870</v>
      </c>
      <c r="BB875" s="50" t="str">
        <f ca="1">IF(ISBLANK(INDIRECT("B875"))," ",(INDIRECT("B875")))</f>
        <v xml:space="preserve"> </v>
      </c>
      <c r="BC875" s="50" t="str">
        <f ca="1">IF(ISBLANK(INDIRECT("C875"))," ",(INDIRECT("C875")))</f>
        <v xml:space="preserve"> </v>
      </c>
      <c r="BD875" s="50" t="str">
        <f ca="1">IF(ISBLANK(INDIRECT("D875"))," ",(INDIRECT("D875")))</f>
        <v xml:space="preserve"> </v>
      </c>
      <c r="BE875" s="50" t="str">
        <f ca="1">IF(ISBLANK(INDIRECT("E875"))," ",(INDIRECT("E875")))</f>
        <v xml:space="preserve"> </v>
      </c>
      <c r="BF875" s="50" t="str">
        <f ca="1">IF(ISBLANK(INDIRECT("F875"))," ",(INDIRECT("F875")))</f>
        <v xml:space="preserve"> </v>
      </c>
      <c r="BG875" s="50" t="str">
        <f ca="1">IF(ISBLANK(INDIRECT("G875"))," ",(INDIRECT("G875")))</f>
        <v xml:space="preserve"> </v>
      </c>
      <c r="BH875" s="50" t="str">
        <f ca="1">IF(ISBLANK(INDIRECT("H875"))," ",(INDIRECT("H875")))</f>
        <v xml:space="preserve"> </v>
      </c>
      <c r="BI875" s="50" t="str">
        <f ca="1">IF(ISBLANK(INDIRECT("I875"))," ",(INDIRECT("I875")))</f>
        <v xml:space="preserve"> </v>
      </c>
      <c r="BJ875" s="50" t="str">
        <f ca="1">IF(ISBLANK(INDIRECT("J875"))," ",(INDIRECT("J875")))</f>
        <v xml:space="preserve"> </v>
      </c>
      <c r="BK875" s="50" t="str">
        <f ca="1">IF(ISBLANK(INDIRECT("K875"))," ",(INDIRECT("K875")))</f>
        <v xml:space="preserve"> </v>
      </c>
      <c r="BL875" s="50" t="str">
        <f ca="1">IF(ISBLANK(INDIRECT("L875"))," ",(INDIRECT("L875")))</f>
        <v xml:space="preserve"> </v>
      </c>
      <c r="BM875" s="50" t="str">
        <f ca="1">IF(ISBLANK(INDIRECT("M875"))," ",(INDIRECT("M875")))</f>
        <v xml:space="preserve"> </v>
      </c>
      <c r="BN875" s="50" t="str">
        <f ca="1">IF(ISBLANK(INDIRECT("N875"))," ",(INDIRECT("N875")))</f>
        <v xml:space="preserve"> </v>
      </c>
      <c r="BO875" s="40" t="str">
        <f t="shared" ca="1" si="28"/>
        <v xml:space="preserve"> </v>
      </c>
      <c r="BP875" s="50" t="str">
        <f ca="1">IF(ISBLANK(INDIRECT("O875"))," ",(INDIRECT("O875")))</f>
        <v xml:space="preserve"> </v>
      </c>
      <c r="BQ875" s="50" t="str">
        <f ca="1">IF(ISBLANK(INDIRECT("P875"))," ",(INDIRECT("P875")))</f>
        <v xml:space="preserve"> </v>
      </c>
      <c r="BR875" s="50">
        <f ca="1">IF(ISBLANK(INDIRECT("Q875"))," ",(INDIRECT("Q875")))</f>
        <v>0</v>
      </c>
      <c r="BS875" s="50" t="str">
        <f ca="1">IF(ISBLANK(INDIRECT("R875"))," ",(INDIRECT("R875")))</f>
        <v xml:space="preserve"> </v>
      </c>
      <c r="BT875" s="50" t="str">
        <f ca="1">IF(ISBLANK(INDIRECT("S875"))," ",(INDIRECT("S875")))</f>
        <v xml:space="preserve"> </v>
      </c>
      <c r="BU875" s="40"/>
    </row>
    <row r="876" spans="1:73" x14ac:dyDescent="0.25">
      <c r="A876" s="379">
        <v>871</v>
      </c>
      <c r="B876" s="226"/>
      <c r="C876" s="227"/>
      <c r="D876" s="226"/>
      <c r="E876" s="227"/>
      <c r="F876" s="226"/>
      <c r="G876" s="226"/>
      <c r="H876" s="226"/>
      <c r="I876" s="226"/>
      <c r="J876" s="226"/>
      <c r="K876" s="226"/>
      <c r="L876" s="226"/>
      <c r="M876" s="226"/>
      <c r="N876" s="226"/>
      <c r="O876" s="235"/>
      <c r="P876" s="235"/>
      <c r="Q876" s="150">
        <f t="shared" si="29"/>
        <v>0</v>
      </c>
      <c r="R876" s="147"/>
      <c r="S876" s="226"/>
      <c r="BA876" s="50">
        <f ca="1">IF(ISBLANK(INDIRECT("A876"))," ",(INDIRECT("A876")))</f>
        <v>871</v>
      </c>
      <c r="BB876" s="50" t="str">
        <f ca="1">IF(ISBLANK(INDIRECT("B876"))," ",(INDIRECT("B876")))</f>
        <v xml:space="preserve"> </v>
      </c>
      <c r="BC876" s="50" t="str">
        <f ca="1">IF(ISBLANK(INDIRECT("C876"))," ",(INDIRECT("C876")))</f>
        <v xml:space="preserve"> </v>
      </c>
      <c r="BD876" s="50" t="str">
        <f ca="1">IF(ISBLANK(INDIRECT("D876"))," ",(INDIRECT("D876")))</f>
        <v xml:space="preserve"> </v>
      </c>
      <c r="BE876" s="50" t="str">
        <f ca="1">IF(ISBLANK(INDIRECT("E876"))," ",(INDIRECT("E876")))</f>
        <v xml:space="preserve"> </v>
      </c>
      <c r="BF876" s="50" t="str">
        <f ca="1">IF(ISBLANK(INDIRECT("F876"))," ",(INDIRECT("F876")))</f>
        <v xml:space="preserve"> </v>
      </c>
      <c r="BG876" s="50" t="str">
        <f ca="1">IF(ISBLANK(INDIRECT("G876"))," ",(INDIRECT("G876")))</f>
        <v xml:space="preserve"> </v>
      </c>
      <c r="BH876" s="50" t="str">
        <f ca="1">IF(ISBLANK(INDIRECT("H876"))," ",(INDIRECT("H876")))</f>
        <v xml:space="preserve"> </v>
      </c>
      <c r="BI876" s="50" t="str">
        <f ca="1">IF(ISBLANK(INDIRECT("I876"))," ",(INDIRECT("I876")))</f>
        <v xml:space="preserve"> </v>
      </c>
      <c r="BJ876" s="50" t="str">
        <f ca="1">IF(ISBLANK(INDIRECT("J876"))," ",(INDIRECT("J876")))</f>
        <v xml:space="preserve"> </v>
      </c>
      <c r="BK876" s="50" t="str">
        <f ca="1">IF(ISBLANK(INDIRECT("K876"))," ",(INDIRECT("K876")))</f>
        <v xml:space="preserve"> </v>
      </c>
      <c r="BL876" s="50" t="str">
        <f ca="1">IF(ISBLANK(INDIRECT("L876"))," ",(INDIRECT("L876")))</f>
        <v xml:space="preserve"> </v>
      </c>
      <c r="BM876" s="50" t="str">
        <f ca="1">IF(ISBLANK(INDIRECT("M876"))," ",(INDIRECT("M876")))</f>
        <v xml:space="preserve"> </v>
      </c>
      <c r="BN876" s="50" t="str">
        <f ca="1">IF(ISBLANK(INDIRECT("N876"))," ",(INDIRECT("N876")))</f>
        <v xml:space="preserve"> </v>
      </c>
      <c r="BO876" s="40" t="str">
        <f t="shared" ca="1" si="28"/>
        <v xml:space="preserve"> </v>
      </c>
      <c r="BP876" s="50" t="str">
        <f ca="1">IF(ISBLANK(INDIRECT("O876"))," ",(INDIRECT("O876")))</f>
        <v xml:space="preserve"> </v>
      </c>
      <c r="BQ876" s="50" t="str">
        <f ca="1">IF(ISBLANK(INDIRECT("P876"))," ",(INDIRECT("P876")))</f>
        <v xml:space="preserve"> </v>
      </c>
      <c r="BR876" s="50">
        <f ca="1">IF(ISBLANK(INDIRECT("Q876"))," ",(INDIRECT("Q876")))</f>
        <v>0</v>
      </c>
      <c r="BS876" s="50" t="str">
        <f ca="1">IF(ISBLANK(INDIRECT("R876"))," ",(INDIRECT("R876")))</f>
        <v xml:space="preserve"> </v>
      </c>
      <c r="BT876" s="50" t="str">
        <f ca="1">IF(ISBLANK(INDIRECT("S876"))," ",(INDIRECT("S876")))</f>
        <v xml:space="preserve"> </v>
      </c>
      <c r="BU876" s="40"/>
    </row>
    <row r="877" spans="1:73" x14ac:dyDescent="0.25">
      <c r="A877" s="379">
        <v>872</v>
      </c>
      <c r="B877" s="226"/>
      <c r="C877" s="227"/>
      <c r="D877" s="226"/>
      <c r="E877" s="227"/>
      <c r="F877" s="226"/>
      <c r="G877" s="226"/>
      <c r="H877" s="226"/>
      <c r="I877" s="226"/>
      <c r="J877" s="226"/>
      <c r="K877" s="226"/>
      <c r="L877" s="226"/>
      <c r="M877" s="226"/>
      <c r="N877" s="226"/>
      <c r="O877" s="235"/>
      <c r="P877" s="235"/>
      <c r="Q877" s="150">
        <f t="shared" si="29"/>
        <v>0</v>
      </c>
      <c r="R877" s="147"/>
      <c r="S877" s="226"/>
      <c r="BA877" s="50">
        <f ca="1">IF(ISBLANK(INDIRECT("A877"))," ",(INDIRECT("A877")))</f>
        <v>872</v>
      </c>
      <c r="BB877" s="50" t="str">
        <f ca="1">IF(ISBLANK(INDIRECT("B877"))," ",(INDIRECT("B877")))</f>
        <v xml:space="preserve"> </v>
      </c>
      <c r="BC877" s="50" t="str">
        <f ca="1">IF(ISBLANK(INDIRECT("C877"))," ",(INDIRECT("C877")))</f>
        <v xml:space="preserve"> </v>
      </c>
      <c r="BD877" s="50" t="str">
        <f ca="1">IF(ISBLANK(INDIRECT("D877"))," ",(INDIRECT("D877")))</f>
        <v xml:space="preserve"> </v>
      </c>
      <c r="BE877" s="50" t="str">
        <f ca="1">IF(ISBLANK(INDIRECT("E877"))," ",(INDIRECT("E877")))</f>
        <v xml:space="preserve"> </v>
      </c>
      <c r="BF877" s="50" t="str">
        <f ca="1">IF(ISBLANK(INDIRECT("F877"))," ",(INDIRECT("F877")))</f>
        <v xml:space="preserve"> </v>
      </c>
      <c r="BG877" s="50" t="str">
        <f ca="1">IF(ISBLANK(INDIRECT("G877"))," ",(INDIRECT("G877")))</f>
        <v xml:space="preserve"> </v>
      </c>
      <c r="BH877" s="50" t="str">
        <f ca="1">IF(ISBLANK(INDIRECT("H877"))," ",(INDIRECT("H877")))</f>
        <v xml:space="preserve"> </v>
      </c>
      <c r="BI877" s="50" t="str">
        <f ca="1">IF(ISBLANK(INDIRECT("I877"))," ",(INDIRECT("I877")))</f>
        <v xml:space="preserve"> </v>
      </c>
      <c r="BJ877" s="50" t="str">
        <f ca="1">IF(ISBLANK(INDIRECT("J877"))," ",(INDIRECT("J877")))</f>
        <v xml:space="preserve"> </v>
      </c>
      <c r="BK877" s="50" t="str">
        <f ca="1">IF(ISBLANK(INDIRECT("K877"))," ",(INDIRECT("K877")))</f>
        <v xml:space="preserve"> </v>
      </c>
      <c r="BL877" s="50" t="str">
        <f ca="1">IF(ISBLANK(INDIRECT("L877"))," ",(INDIRECT("L877")))</f>
        <v xml:space="preserve"> </v>
      </c>
      <c r="BM877" s="50" t="str">
        <f ca="1">IF(ISBLANK(INDIRECT("M877"))," ",(INDIRECT("M877")))</f>
        <v xml:space="preserve"> </v>
      </c>
      <c r="BN877" s="50" t="str">
        <f ca="1">IF(ISBLANK(INDIRECT("N877"))," ",(INDIRECT("N877")))</f>
        <v xml:space="preserve"> </v>
      </c>
      <c r="BO877" s="40" t="str">
        <f t="shared" ca="1" si="28"/>
        <v xml:space="preserve"> </v>
      </c>
      <c r="BP877" s="50" t="str">
        <f ca="1">IF(ISBLANK(INDIRECT("O877"))," ",(INDIRECT("O877")))</f>
        <v xml:space="preserve"> </v>
      </c>
      <c r="BQ877" s="50" t="str">
        <f ca="1">IF(ISBLANK(INDIRECT("P877"))," ",(INDIRECT("P877")))</f>
        <v xml:space="preserve"> </v>
      </c>
      <c r="BR877" s="50">
        <f ca="1">IF(ISBLANK(INDIRECT("Q877"))," ",(INDIRECT("Q877")))</f>
        <v>0</v>
      </c>
      <c r="BS877" s="50" t="str">
        <f ca="1">IF(ISBLANK(INDIRECT("R877"))," ",(INDIRECT("R877")))</f>
        <v xml:space="preserve"> </v>
      </c>
      <c r="BT877" s="50" t="str">
        <f ca="1">IF(ISBLANK(INDIRECT("S877"))," ",(INDIRECT("S877")))</f>
        <v xml:space="preserve"> </v>
      </c>
      <c r="BU877" s="40"/>
    </row>
    <row r="878" spans="1:73" x14ac:dyDescent="0.25">
      <c r="A878" s="379">
        <v>873</v>
      </c>
      <c r="B878" s="226"/>
      <c r="C878" s="227"/>
      <c r="D878" s="226"/>
      <c r="E878" s="227"/>
      <c r="F878" s="226"/>
      <c r="G878" s="226"/>
      <c r="H878" s="226"/>
      <c r="I878" s="226"/>
      <c r="J878" s="226"/>
      <c r="K878" s="226"/>
      <c r="L878" s="226"/>
      <c r="M878" s="226"/>
      <c r="N878" s="226"/>
      <c r="O878" s="235"/>
      <c r="P878" s="235"/>
      <c r="Q878" s="150">
        <f t="shared" si="29"/>
        <v>0</v>
      </c>
      <c r="R878" s="147"/>
      <c r="S878" s="226"/>
      <c r="BA878" s="50">
        <f ca="1">IF(ISBLANK(INDIRECT("A878"))," ",(INDIRECT("A878")))</f>
        <v>873</v>
      </c>
      <c r="BB878" s="50" t="str">
        <f ca="1">IF(ISBLANK(INDIRECT("B878"))," ",(INDIRECT("B878")))</f>
        <v xml:space="preserve"> </v>
      </c>
      <c r="BC878" s="50" t="str">
        <f ca="1">IF(ISBLANK(INDIRECT("C878"))," ",(INDIRECT("C878")))</f>
        <v xml:space="preserve"> </v>
      </c>
      <c r="BD878" s="50" t="str">
        <f ca="1">IF(ISBLANK(INDIRECT("D878"))," ",(INDIRECT("D878")))</f>
        <v xml:space="preserve"> </v>
      </c>
      <c r="BE878" s="50" t="str">
        <f ca="1">IF(ISBLANK(INDIRECT("E878"))," ",(INDIRECT("E878")))</f>
        <v xml:space="preserve"> </v>
      </c>
      <c r="BF878" s="50" t="str">
        <f ca="1">IF(ISBLANK(INDIRECT("F878"))," ",(INDIRECT("F878")))</f>
        <v xml:space="preserve"> </v>
      </c>
      <c r="BG878" s="50" t="str">
        <f ca="1">IF(ISBLANK(INDIRECT("G878"))," ",(INDIRECT("G878")))</f>
        <v xml:space="preserve"> </v>
      </c>
      <c r="BH878" s="50" t="str">
        <f ca="1">IF(ISBLANK(INDIRECT("H878"))," ",(INDIRECT("H878")))</f>
        <v xml:space="preserve"> </v>
      </c>
      <c r="BI878" s="50" t="str">
        <f ca="1">IF(ISBLANK(INDIRECT("I878"))," ",(INDIRECT("I878")))</f>
        <v xml:space="preserve"> </v>
      </c>
      <c r="BJ878" s="50" t="str">
        <f ca="1">IF(ISBLANK(INDIRECT("J878"))," ",(INDIRECT("J878")))</f>
        <v xml:space="preserve"> </v>
      </c>
      <c r="BK878" s="50" t="str">
        <f ca="1">IF(ISBLANK(INDIRECT("K878"))," ",(INDIRECT("K878")))</f>
        <v xml:space="preserve"> </v>
      </c>
      <c r="BL878" s="50" t="str">
        <f ca="1">IF(ISBLANK(INDIRECT("L878"))," ",(INDIRECT("L878")))</f>
        <v xml:space="preserve"> </v>
      </c>
      <c r="BM878" s="50" t="str">
        <f ca="1">IF(ISBLANK(INDIRECT("M878"))," ",(INDIRECT("M878")))</f>
        <v xml:space="preserve"> </v>
      </c>
      <c r="BN878" s="50" t="str">
        <f ca="1">IF(ISBLANK(INDIRECT("N878"))," ",(INDIRECT("N878")))</f>
        <v xml:space="preserve"> </v>
      </c>
      <c r="BO878" s="40" t="str">
        <f t="shared" ca="1" si="28"/>
        <v xml:space="preserve"> </v>
      </c>
      <c r="BP878" s="50" t="str">
        <f ca="1">IF(ISBLANK(INDIRECT("O878"))," ",(INDIRECT("O878")))</f>
        <v xml:space="preserve"> </v>
      </c>
      <c r="BQ878" s="50" t="str">
        <f ca="1">IF(ISBLANK(INDIRECT("P878"))," ",(INDIRECT("P878")))</f>
        <v xml:space="preserve"> </v>
      </c>
      <c r="BR878" s="50">
        <f ca="1">IF(ISBLANK(INDIRECT("Q878"))," ",(INDIRECT("Q878")))</f>
        <v>0</v>
      </c>
      <c r="BS878" s="50" t="str">
        <f ca="1">IF(ISBLANK(INDIRECT("R878"))," ",(INDIRECT("R878")))</f>
        <v xml:space="preserve"> </v>
      </c>
      <c r="BT878" s="50" t="str">
        <f ca="1">IF(ISBLANK(INDIRECT("S878"))," ",(INDIRECT("S878")))</f>
        <v xml:space="preserve"> </v>
      </c>
      <c r="BU878" s="40"/>
    </row>
    <row r="879" spans="1:73" x14ac:dyDescent="0.25">
      <c r="A879" s="379">
        <v>874</v>
      </c>
      <c r="B879" s="226"/>
      <c r="C879" s="227"/>
      <c r="D879" s="226"/>
      <c r="E879" s="227"/>
      <c r="F879" s="226"/>
      <c r="G879" s="226"/>
      <c r="H879" s="226"/>
      <c r="I879" s="226"/>
      <c r="J879" s="226"/>
      <c r="K879" s="226"/>
      <c r="L879" s="226"/>
      <c r="M879" s="226"/>
      <c r="N879" s="226"/>
      <c r="O879" s="235"/>
      <c r="P879" s="235"/>
      <c r="Q879" s="150">
        <f t="shared" si="29"/>
        <v>0</v>
      </c>
      <c r="R879" s="147"/>
      <c r="S879" s="226"/>
      <c r="BA879" s="50">
        <f ca="1">IF(ISBLANK(INDIRECT("A879"))," ",(INDIRECT("A879")))</f>
        <v>874</v>
      </c>
      <c r="BB879" s="50" t="str">
        <f ca="1">IF(ISBLANK(INDIRECT("B879"))," ",(INDIRECT("B879")))</f>
        <v xml:space="preserve"> </v>
      </c>
      <c r="BC879" s="50" t="str">
        <f ca="1">IF(ISBLANK(INDIRECT("C879"))," ",(INDIRECT("C879")))</f>
        <v xml:space="preserve"> </v>
      </c>
      <c r="BD879" s="50" t="str">
        <f ca="1">IF(ISBLANK(INDIRECT("D879"))," ",(INDIRECT("D879")))</f>
        <v xml:space="preserve"> </v>
      </c>
      <c r="BE879" s="50" t="str">
        <f ca="1">IF(ISBLANK(INDIRECT("E879"))," ",(INDIRECT("E879")))</f>
        <v xml:space="preserve"> </v>
      </c>
      <c r="BF879" s="50" t="str">
        <f ca="1">IF(ISBLANK(INDIRECT("F879"))," ",(INDIRECT("F879")))</f>
        <v xml:space="preserve"> </v>
      </c>
      <c r="BG879" s="50" t="str">
        <f ca="1">IF(ISBLANK(INDIRECT("G879"))," ",(INDIRECT("G879")))</f>
        <v xml:space="preserve"> </v>
      </c>
      <c r="BH879" s="50" t="str">
        <f ca="1">IF(ISBLANK(INDIRECT("H879"))," ",(INDIRECT("H879")))</f>
        <v xml:space="preserve"> </v>
      </c>
      <c r="BI879" s="50" t="str">
        <f ca="1">IF(ISBLANK(INDIRECT("I879"))," ",(INDIRECT("I879")))</f>
        <v xml:space="preserve"> </v>
      </c>
      <c r="BJ879" s="50" t="str">
        <f ca="1">IF(ISBLANK(INDIRECT("J879"))," ",(INDIRECT("J879")))</f>
        <v xml:space="preserve"> </v>
      </c>
      <c r="BK879" s="50" t="str">
        <f ca="1">IF(ISBLANK(INDIRECT("K879"))," ",(INDIRECT("K879")))</f>
        <v xml:space="preserve"> </v>
      </c>
      <c r="BL879" s="50" t="str">
        <f ca="1">IF(ISBLANK(INDIRECT("L879"))," ",(INDIRECT("L879")))</f>
        <v xml:space="preserve"> </v>
      </c>
      <c r="BM879" s="50" t="str">
        <f ca="1">IF(ISBLANK(INDIRECT("M879"))," ",(INDIRECT("M879")))</f>
        <v xml:space="preserve"> </v>
      </c>
      <c r="BN879" s="50" t="str">
        <f ca="1">IF(ISBLANK(INDIRECT("N879"))," ",(INDIRECT("N879")))</f>
        <v xml:space="preserve"> </v>
      </c>
      <c r="BO879" s="40" t="str">
        <f t="shared" ca="1" si="28"/>
        <v xml:space="preserve"> </v>
      </c>
      <c r="BP879" s="50" t="str">
        <f ca="1">IF(ISBLANK(INDIRECT("O879"))," ",(INDIRECT("O879")))</f>
        <v xml:space="preserve"> </v>
      </c>
      <c r="BQ879" s="50" t="str">
        <f ca="1">IF(ISBLANK(INDIRECT("P879"))," ",(INDIRECT("P879")))</f>
        <v xml:space="preserve"> </v>
      </c>
      <c r="BR879" s="50">
        <f ca="1">IF(ISBLANK(INDIRECT("Q879"))," ",(INDIRECT("Q879")))</f>
        <v>0</v>
      </c>
      <c r="BS879" s="50" t="str">
        <f ca="1">IF(ISBLANK(INDIRECT("R879"))," ",(INDIRECT("R879")))</f>
        <v xml:space="preserve"> </v>
      </c>
      <c r="BT879" s="50" t="str">
        <f ca="1">IF(ISBLANK(INDIRECT("S879"))," ",(INDIRECT("S879")))</f>
        <v xml:space="preserve"> </v>
      </c>
      <c r="BU879" s="40"/>
    </row>
    <row r="880" spans="1:73" x14ac:dyDescent="0.25">
      <c r="A880" s="379">
        <v>875</v>
      </c>
      <c r="B880" s="226"/>
      <c r="C880" s="227"/>
      <c r="D880" s="226"/>
      <c r="E880" s="227"/>
      <c r="F880" s="226"/>
      <c r="G880" s="226"/>
      <c r="H880" s="226"/>
      <c r="I880" s="226"/>
      <c r="J880" s="226"/>
      <c r="K880" s="226"/>
      <c r="L880" s="226"/>
      <c r="M880" s="226"/>
      <c r="N880" s="226"/>
      <c r="O880" s="235"/>
      <c r="P880" s="235"/>
      <c r="Q880" s="150">
        <f t="shared" si="29"/>
        <v>0</v>
      </c>
      <c r="R880" s="147"/>
      <c r="S880" s="226"/>
      <c r="BA880" s="50">
        <f ca="1">IF(ISBLANK(INDIRECT("A880"))," ",(INDIRECT("A880")))</f>
        <v>875</v>
      </c>
      <c r="BB880" s="50" t="str">
        <f ca="1">IF(ISBLANK(INDIRECT("B880"))," ",(INDIRECT("B880")))</f>
        <v xml:space="preserve"> </v>
      </c>
      <c r="BC880" s="50" t="str">
        <f ca="1">IF(ISBLANK(INDIRECT("C880"))," ",(INDIRECT("C880")))</f>
        <v xml:space="preserve"> </v>
      </c>
      <c r="BD880" s="50" t="str">
        <f ca="1">IF(ISBLANK(INDIRECT("D880"))," ",(INDIRECT("D880")))</f>
        <v xml:space="preserve"> </v>
      </c>
      <c r="BE880" s="50" t="str">
        <f ca="1">IF(ISBLANK(INDIRECT("E880"))," ",(INDIRECT("E880")))</f>
        <v xml:space="preserve"> </v>
      </c>
      <c r="BF880" s="50" t="str">
        <f ca="1">IF(ISBLANK(INDIRECT("F880"))," ",(INDIRECT("F880")))</f>
        <v xml:space="preserve"> </v>
      </c>
      <c r="BG880" s="50" t="str">
        <f ca="1">IF(ISBLANK(INDIRECT("G880"))," ",(INDIRECT("G880")))</f>
        <v xml:space="preserve"> </v>
      </c>
      <c r="BH880" s="50" t="str">
        <f ca="1">IF(ISBLANK(INDIRECT("H880"))," ",(INDIRECT("H880")))</f>
        <v xml:space="preserve"> </v>
      </c>
      <c r="BI880" s="50" t="str">
        <f ca="1">IF(ISBLANK(INDIRECT("I880"))," ",(INDIRECT("I880")))</f>
        <v xml:space="preserve"> </v>
      </c>
      <c r="BJ880" s="50" t="str">
        <f ca="1">IF(ISBLANK(INDIRECT("J880"))," ",(INDIRECT("J880")))</f>
        <v xml:space="preserve"> </v>
      </c>
      <c r="BK880" s="50" t="str">
        <f ca="1">IF(ISBLANK(INDIRECT("K880"))," ",(INDIRECT("K880")))</f>
        <v xml:space="preserve"> </v>
      </c>
      <c r="BL880" s="50" t="str">
        <f ca="1">IF(ISBLANK(INDIRECT("L880"))," ",(INDIRECT("L880")))</f>
        <v xml:space="preserve"> </v>
      </c>
      <c r="BM880" s="50" t="str">
        <f ca="1">IF(ISBLANK(INDIRECT("M880"))," ",(INDIRECT("M880")))</f>
        <v xml:space="preserve"> </v>
      </c>
      <c r="BN880" s="50" t="str">
        <f ca="1">IF(ISBLANK(INDIRECT("N880"))," ",(INDIRECT("N880")))</f>
        <v xml:space="preserve"> </v>
      </c>
      <c r="BO880" s="40" t="str">
        <f t="shared" ca="1" si="28"/>
        <v xml:space="preserve"> </v>
      </c>
      <c r="BP880" s="50" t="str">
        <f ca="1">IF(ISBLANK(INDIRECT("O880"))," ",(INDIRECT("O880")))</f>
        <v xml:space="preserve"> </v>
      </c>
      <c r="BQ880" s="50" t="str">
        <f ca="1">IF(ISBLANK(INDIRECT("P880"))," ",(INDIRECT("P880")))</f>
        <v xml:space="preserve"> </v>
      </c>
      <c r="BR880" s="50">
        <f ca="1">IF(ISBLANK(INDIRECT("Q880"))," ",(INDIRECT("Q880")))</f>
        <v>0</v>
      </c>
      <c r="BS880" s="50" t="str">
        <f ca="1">IF(ISBLANK(INDIRECT("R880"))," ",(INDIRECT("R880")))</f>
        <v xml:space="preserve"> </v>
      </c>
      <c r="BT880" s="50" t="str">
        <f ca="1">IF(ISBLANK(INDIRECT("S880"))," ",(INDIRECT("S880")))</f>
        <v xml:space="preserve"> </v>
      </c>
      <c r="BU880" s="40"/>
    </row>
    <row r="881" spans="1:73" x14ac:dyDescent="0.25">
      <c r="A881" s="379">
        <v>876</v>
      </c>
      <c r="B881" s="226"/>
      <c r="C881" s="227"/>
      <c r="D881" s="226"/>
      <c r="E881" s="227"/>
      <c r="F881" s="226"/>
      <c r="G881" s="226"/>
      <c r="H881" s="226"/>
      <c r="I881" s="226"/>
      <c r="J881" s="226"/>
      <c r="K881" s="226"/>
      <c r="L881" s="226"/>
      <c r="M881" s="226"/>
      <c r="N881" s="226"/>
      <c r="O881" s="235"/>
      <c r="P881" s="235"/>
      <c r="Q881" s="150">
        <f t="shared" si="29"/>
        <v>0</v>
      </c>
      <c r="R881" s="147"/>
      <c r="S881" s="226"/>
      <c r="BA881" s="50">
        <f ca="1">IF(ISBLANK(INDIRECT("A881"))," ",(INDIRECT("A881")))</f>
        <v>876</v>
      </c>
      <c r="BB881" s="50" t="str">
        <f ca="1">IF(ISBLANK(INDIRECT("B881"))," ",(INDIRECT("B881")))</f>
        <v xml:space="preserve"> </v>
      </c>
      <c r="BC881" s="50" t="str">
        <f ca="1">IF(ISBLANK(INDIRECT("C881"))," ",(INDIRECT("C881")))</f>
        <v xml:space="preserve"> </v>
      </c>
      <c r="BD881" s="50" t="str">
        <f ca="1">IF(ISBLANK(INDIRECT("D881"))," ",(INDIRECT("D881")))</f>
        <v xml:space="preserve"> </v>
      </c>
      <c r="BE881" s="50" t="str">
        <f ca="1">IF(ISBLANK(INDIRECT("E881"))," ",(INDIRECT("E881")))</f>
        <v xml:space="preserve"> </v>
      </c>
      <c r="BF881" s="50" t="str">
        <f ca="1">IF(ISBLANK(INDIRECT("F881"))," ",(INDIRECT("F881")))</f>
        <v xml:space="preserve"> </v>
      </c>
      <c r="BG881" s="50" t="str">
        <f ca="1">IF(ISBLANK(INDIRECT("G881"))," ",(INDIRECT("G881")))</f>
        <v xml:space="preserve"> </v>
      </c>
      <c r="BH881" s="50" t="str">
        <f ca="1">IF(ISBLANK(INDIRECT("H881"))," ",(INDIRECT("H881")))</f>
        <v xml:space="preserve"> </v>
      </c>
      <c r="BI881" s="50" t="str">
        <f ca="1">IF(ISBLANK(INDIRECT("I881"))," ",(INDIRECT("I881")))</f>
        <v xml:space="preserve"> </v>
      </c>
      <c r="BJ881" s="50" t="str">
        <f ca="1">IF(ISBLANK(INDIRECT("J881"))," ",(INDIRECT("J881")))</f>
        <v xml:space="preserve"> </v>
      </c>
      <c r="BK881" s="50" t="str">
        <f ca="1">IF(ISBLANK(INDIRECT("K881"))," ",(INDIRECT("K881")))</f>
        <v xml:space="preserve"> </v>
      </c>
      <c r="BL881" s="50" t="str">
        <f ca="1">IF(ISBLANK(INDIRECT("L881"))," ",(INDIRECT("L881")))</f>
        <v xml:space="preserve"> </v>
      </c>
      <c r="BM881" s="50" t="str">
        <f ca="1">IF(ISBLANK(INDIRECT("M881"))," ",(INDIRECT("M881")))</f>
        <v xml:space="preserve"> </v>
      </c>
      <c r="BN881" s="50" t="str">
        <f ca="1">IF(ISBLANK(INDIRECT("N881"))," ",(INDIRECT("N881")))</f>
        <v xml:space="preserve"> </v>
      </c>
      <c r="BO881" s="40" t="str">
        <f t="shared" ca="1" si="28"/>
        <v xml:space="preserve"> </v>
      </c>
      <c r="BP881" s="50" t="str">
        <f ca="1">IF(ISBLANK(INDIRECT("O881"))," ",(INDIRECT("O881")))</f>
        <v xml:space="preserve"> </v>
      </c>
      <c r="BQ881" s="50" t="str">
        <f ca="1">IF(ISBLANK(INDIRECT("P881"))," ",(INDIRECT("P881")))</f>
        <v xml:space="preserve"> </v>
      </c>
      <c r="BR881" s="50">
        <f ca="1">IF(ISBLANK(INDIRECT("Q881"))," ",(INDIRECT("Q881")))</f>
        <v>0</v>
      </c>
      <c r="BS881" s="50" t="str">
        <f ca="1">IF(ISBLANK(INDIRECT("R881"))," ",(INDIRECT("R881")))</f>
        <v xml:space="preserve"> </v>
      </c>
      <c r="BT881" s="50" t="str">
        <f ca="1">IF(ISBLANK(INDIRECT("S881"))," ",(INDIRECT("S881")))</f>
        <v xml:space="preserve"> </v>
      </c>
      <c r="BU881" s="40"/>
    </row>
    <row r="882" spans="1:73" x14ac:dyDescent="0.25">
      <c r="A882" s="379">
        <v>877</v>
      </c>
      <c r="B882" s="226"/>
      <c r="C882" s="227"/>
      <c r="D882" s="226"/>
      <c r="E882" s="227"/>
      <c r="F882" s="226"/>
      <c r="G882" s="226"/>
      <c r="H882" s="226"/>
      <c r="I882" s="226"/>
      <c r="J882" s="226"/>
      <c r="K882" s="226"/>
      <c r="L882" s="226"/>
      <c r="M882" s="226"/>
      <c r="N882" s="226"/>
      <c r="O882" s="235"/>
      <c r="P882" s="235"/>
      <c r="Q882" s="150">
        <f t="shared" si="29"/>
        <v>0</v>
      </c>
      <c r="R882" s="147"/>
      <c r="S882" s="226"/>
      <c r="BA882" s="50">
        <f ca="1">IF(ISBLANK(INDIRECT("A882"))," ",(INDIRECT("A882")))</f>
        <v>877</v>
      </c>
      <c r="BB882" s="50" t="str">
        <f ca="1">IF(ISBLANK(INDIRECT("B882"))," ",(INDIRECT("B882")))</f>
        <v xml:space="preserve"> </v>
      </c>
      <c r="BC882" s="50" t="str">
        <f ca="1">IF(ISBLANK(INDIRECT("C882"))," ",(INDIRECT("C882")))</f>
        <v xml:space="preserve"> </v>
      </c>
      <c r="BD882" s="50" t="str">
        <f ca="1">IF(ISBLANK(INDIRECT("D882"))," ",(INDIRECT("D882")))</f>
        <v xml:space="preserve"> </v>
      </c>
      <c r="BE882" s="50" t="str">
        <f ca="1">IF(ISBLANK(INDIRECT("E882"))," ",(INDIRECT("E882")))</f>
        <v xml:space="preserve"> </v>
      </c>
      <c r="BF882" s="50" t="str">
        <f ca="1">IF(ISBLANK(INDIRECT("F882"))," ",(INDIRECT("F882")))</f>
        <v xml:space="preserve"> </v>
      </c>
      <c r="BG882" s="50" t="str">
        <f ca="1">IF(ISBLANK(INDIRECT("G882"))," ",(INDIRECT("G882")))</f>
        <v xml:space="preserve"> </v>
      </c>
      <c r="BH882" s="50" t="str">
        <f ca="1">IF(ISBLANK(INDIRECT("H882"))," ",(INDIRECT("H882")))</f>
        <v xml:space="preserve"> </v>
      </c>
      <c r="BI882" s="50" t="str">
        <f ca="1">IF(ISBLANK(INDIRECT("I882"))," ",(INDIRECT("I882")))</f>
        <v xml:space="preserve"> </v>
      </c>
      <c r="BJ882" s="50" t="str">
        <f ca="1">IF(ISBLANK(INDIRECT("J882"))," ",(INDIRECT("J882")))</f>
        <v xml:space="preserve"> </v>
      </c>
      <c r="BK882" s="50" t="str">
        <f ca="1">IF(ISBLANK(INDIRECT("K882"))," ",(INDIRECT("K882")))</f>
        <v xml:space="preserve"> </v>
      </c>
      <c r="BL882" s="50" t="str">
        <f ca="1">IF(ISBLANK(INDIRECT("L882"))," ",(INDIRECT("L882")))</f>
        <v xml:space="preserve"> </v>
      </c>
      <c r="BM882" s="50" t="str">
        <f ca="1">IF(ISBLANK(INDIRECT("M882"))," ",(INDIRECT("M882")))</f>
        <v xml:space="preserve"> </v>
      </c>
      <c r="BN882" s="50" t="str">
        <f ca="1">IF(ISBLANK(INDIRECT("N882"))," ",(INDIRECT("N882")))</f>
        <v xml:space="preserve"> </v>
      </c>
      <c r="BO882" s="40" t="str">
        <f t="shared" ca="1" si="28"/>
        <v xml:space="preserve"> </v>
      </c>
      <c r="BP882" s="50" t="str">
        <f ca="1">IF(ISBLANK(INDIRECT("O882"))," ",(INDIRECT("O882")))</f>
        <v xml:space="preserve"> </v>
      </c>
      <c r="BQ882" s="50" t="str">
        <f ca="1">IF(ISBLANK(INDIRECT("P882"))," ",(INDIRECT("P882")))</f>
        <v xml:space="preserve"> </v>
      </c>
      <c r="BR882" s="50">
        <f ca="1">IF(ISBLANK(INDIRECT("Q882"))," ",(INDIRECT("Q882")))</f>
        <v>0</v>
      </c>
      <c r="BS882" s="50" t="str">
        <f ca="1">IF(ISBLANK(INDIRECT("R882"))," ",(INDIRECT("R882")))</f>
        <v xml:space="preserve"> </v>
      </c>
      <c r="BT882" s="50" t="str">
        <f ca="1">IF(ISBLANK(INDIRECT("S882"))," ",(INDIRECT("S882")))</f>
        <v xml:space="preserve"> </v>
      </c>
      <c r="BU882" s="40"/>
    </row>
    <row r="883" spans="1:73" x14ac:dyDescent="0.25">
      <c r="A883" s="379">
        <v>878</v>
      </c>
      <c r="B883" s="226"/>
      <c r="C883" s="227"/>
      <c r="D883" s="226"/>
      <c r="E883" s="227"/>
      <c r="F883" s="226"/>
      <c r="G883" s="226"/>
      <c r="H883" s="226"/>
      <c r="I883" s="226"/>
      <c r="J883" s="226"/>
      <c r="K883" s="226"/>
      <c r="L883" s="226"/>
      <c r="M883" s="226"/>
      <c r="N883" s="226"/>
      <c r="O883" s="235"/>
      <c r="P883" s="235"/>
      <c r="Q883" s="150">
        <f t="shared" si="29"/>
        <v>0</v>
      </c>
      <c r="R883" s="147"/>
      <c r="S883" s="226"/>
      <c r="BA883" s="50">
        <f ca="1">IF(ISBLANK(INDIRECT("A883"))," ",(INDIRECT("A883")))</f>
        <v>878</v>
      </c>
      <c r="BB883" s="50" t="str">
        <f ca="1">IF(ISBLANK(INDIRECT("B883"))," ",(INDIRECT("B883")))</f>
        <v xml:space="preserve"> </v>
      </c>
      <c r="BC883" s="50" t="str">
        <f ca="1">IF(ISBLANK(INDIRECT("C883"))," ",(INDIRECT("C883")))</f>
        <v xml:space="preserve"> </v>
      </c>
      <c r="BD883" s="50" t="str">
        <f ca="1">IF(ISBLANK(INDIRECT("D883"))," ",(INDIRECT("D883")))</f>
        <v xml:space="preserve"> </v>
      </c>
      <c r="BE883" s="50" t="str">
        <f ca="1">IF(ISBLANK(INDIRECT("E883"))," ",(INDIRECT("E883")))</f>
        <v xml:space="preserve"> </v>
      </c>
      <c r="BF883" s="50" t="str">
        <f ca="1">IF(ISBLANK(INDIRECT("F883"))," ",(INDIRECT("F883")))</f>
        <v xml:space="preserve"> </v>
      </c>
      <c r="BG883" s="50" t="str">
        <f ca="1">IF(ISBLANK(INDIRECT("G883"))," ",(INDIRECT("G883")))</f>
        <v xml:space="preserve"> </v>
      </c>
      <c r="BH883" s="50" t="str">
        <f ca="1">IF(ISBLANK(INDIRECT("H883"))," ",(INDIRECT("H883")))</f>
        <v xml:space="preserve"> </v>
      </c>
      <c r="BI883" s="50" t="str">
        <f ca="1">IF(ISBLANK(INDIRECT("I883"))," ",(INDIRECT("I883")))</f>
        <v xml:space="preserve"> </v>
      </c>
      <c r="BJ883" s="50" t="str">
        <f ca="1">IF(ISBLANK(INDIRECT("J883"))," ",(INDIRECT("J883")))</f>
        <v xml:space="preserve"> </v>
      </c>
      <c r="BK883" s="50" t="str">
        <f ca="1">IF(ISBLANK(INDIRECT("K883"))," ",(INDIRECT("K883")))</f>
        <v xml:space="preserve"> </v>
      </c>
      <c r="BL883" s="50" t="str">
        <f ca="1">IF(ISBLANK(INDIRECT("L883"))," ",(INDIRECT("L883")))</f>
        <v xml:space="preserve"> </v>
      </c>
      <c r="BM883" s="50" t="str">
        <f ca="1">IF(ISBLANK(INDIRECT("M883"))," ",(INDIRECT("M883")))</f>
        <v xml:space="preserve"> </v>
      </c>
      <c r="BN883" s="50" t="str">
        <f ca="1">IF(ISBLANK(INDIRECT("N883"))," ",(INDIRECT("N883")))</f>
        <v xml:space="preserve"> </v>
      </c>
      <c r="BO883" s="40" t="str">
        <f t="shared" ca="1" si="28"/>
        <v xml:space="preserve"> </v>
      </c>
      <c r="BP883" s="50" t="str">
        <f ca="1">IF(ISBLANK(INDIRECT("O883"))," ",(INDIRECT("O883")))</f>
        <v xml:space="preserve"> </v>
      </c>
      <c r="BQ883" s="50" t="str">
        <f ca="1">IF(ISBLANK(INDIRECT("P883"))," ",(INDIRECT("P883")))</f>
        <v xml:space="preserve"> </v>
      </c>
      <c r="BR883" s="50">
        <f ca="1">IF(ISBLANK(INDIRECT("Q883"))," ",(INDIRECT("Q883")))</f>
        <v>0</v>
      </c>
      <c r="BS883" s="50" t="str">
        <f ca="1">IF(ISBLANK(INDIRECT("R883"))," ",(INDIRECT("R883")))</f>
        <v xml:space="preserve"> </v>
      </c>
      <c r="BT883" s="50" t="str">
        <f ca="1">IF(ISBLANK(INDIRECT("S883"))," ",(INDIRECT("S883")))</f>
        <v xml:space="preserve"> </v>
      </c>
      <c r="BU883" s="40"/>
    </row>
    <row r="884" spans="1:73" x14ac:dyDescent="0.25">
      <c r="A884" s="379">
        <v>879</v>
      </c>
      <c r="B884" s="226"/>
      <c r="C884" s="227"/>
      <c r="D884" s="226"/>
      <c r="E884" s="227"/>
      <c r="F884" s="226"/>
      <c r="G884" s="226"/>
      <c r="H884" s="226"/>
      <c r="I884" s="226"/>
      <c r="J884" s="226"/>
      <c r="K884" s="226"/>
      <c r="L884" s="226"/>
      <c r="M884" s="226"/>
      <c r="N884" s="226"/>
      <c r="O884" s="235"/>
      <c r="P884" s="235"/>
      <c r="Q884" s="150">
        <f t="shared" si="29"/>
        <v>0</v>
      </c>
      <c r="R884" s="147"/>
      <c r="S884" s="226"/>
      <c r="BA884" s="50">
        <f ca="1">IF(ISBLANK(INDIRECT("A884"))," ",(INDIRECT("A884")))</f>
        <v>879</v>
      </c>
      <c r="BB884" s="50" t="str">
        <f ca="1">IF(ISBLANK(INDIRECT("B884"))," ",(INDIRECT("B884")))</f>
        <v xml:space="preserve"> </v>
      </c>
      <c r="BC884" s="50" t="str">
        <f ca="1">IF(ISBLANK(INDIRECT("C884"))," ",(INDIRECT("C884")))</f>
        <v xml:space="preserve"> </v>
      </c>
      <c r="BD884" s="50" t="str">
        <f ca="1">IF(ISBLANK(INDIRECT("D884"))," ",(INDIRECT("D884")))</f>
        <v xml:space="preserve"> </v>
      </c>
      <c r="BE884" s="50" t="str">
        <f ca="1">IF(ISBLANK(INDIRECT("E884"))," ",(INDIRECT("E884")))</f>
        <v xml:space="preserve"> </v>
      </c>
      <c r="BF884" s="50" t="str">
        <f ca="1">IF(ISBLANK(INDIRECT("F884"))," ",(INDIRECT("F884")))</f>
        <v xml:space="preserve"> </v>
      </c>
      <c r="BG884" s="50" t="str">
        <f ca="1">IF(ISBLANK(INDIRECT("G884"))," ",(INDIRECT("G884")))</f>
        <v xml:space="preserve"> </v>
      </c>
      <c r="BH884" s="50" t="str">
        <f ca="1">IF(ISBLANK(INDIRECT("H884"))," ",(INDIRECT("H884")))</f>
        <v xml:space="preserve"> </v>
      </c>
      <c r="BI884" s="50" t="str">
        <f ca="1">IF(ISBLANK(INDIRECT("I884"))," ",(INDIRECT("I884")))</f>
        <v xml:space="preserve"> </v>
      </c>
      <c r="BJ884" s="50" t="str">
        <f ca="1">IF(ISBLANK(INDIRECT("J884"))," ",(INDIRECT("J884")))</f>
        <v xml:space="preserve"> </v>
      </c>
      <c r="BK884" s="50" t="str">
        <f ca="1">IF(ISBLANK(INDIRECT("K884"))," ",(INDIRECT("K884")))</f>
        <v xml:space="preserve"> </v>
      </c>
      <c r="BL884" s="50" t="str">
        <f ca="1">IF(ISBLANK(INDIRECT("L884"))," ",(INDIRECT("L884")))</f>
        <v xml:space="preserve"> </v>
      </c>
      <c r="BM884" s="50" t="str">
        <f ca="1">IF(ISBLANK(INDIRECT("M884"))," ",(INDIRECT("M884")))</f>
        <v xml:space="preserve"> </v>
      </c>
      <c r="BN884" s="50" t="str">
        <f ca="1">IF(ISBLANK(INDIRECT("N884"))," ",(INDIRECT("N884")))</f>
        <v xml:space="preserve"> </v>
      </c>
      <c r="BO884" s="40" t="str">
        <f t="shared" ca="1" si="28"/>
        <v xml:space="preserve"> </v>
      </c>
      <c r="BP884" s="50" t="str">
        <f ca="1">IF(ISBLANK(INDIRECT("O884"))," ",(INDIRECT("O884")))</f>
        <v xml:space="preserve"> </v>
      </c>
      <c r="BQ884" s="50" t="str">
        <f ca="1">IF(ISBLANK(INDIRECT("P884"))," ",(INDIRECT("P884")))</f>
        <v xml:space="preserve"> </v>
      </c>
      <c r="BR884" s="50">
        <f ca="1">IF(ISBLANK(INDIRECT("Q884"))," ",(INDIRECT("Q884")))</f>
        <v>0</v>
      </c>
      <c r="BS884" s="50" t="str">
        <f ca="1">IF(ISBLANK(INDIRECT("R884"))," ",(INDIRECT("R884")))</f>
        <v xml:space="preserve"> </v>
      </c>
      <c r="BT884" s="50" t="str">
        <f ca="1">IF(ISBLANK(INDIRECT("S884"))," ",(INDIRECT("S884")))</f>
        <v xml:space="preserve"> </v>
      </c>
      <c r="BU884" s="40"/>
    </row>
    <row r="885" spans="1:73" x14ac:dyDescent="0.25">
      <c r="A885" s="379">
        <v>880</v>
      </c>
      <c r="B885" s="226"/>
      <c r="C885" s="227"/>
      <c r="D885" s="226"/>
      <c r="E885" s="227"/>
      <c r="F885" s="226"/>
      <c r="G885" s="226"/>
      <c r="H885" s="226"/>
      <c r="I885" s="226"/>
      <c r="J885" s="226"/>
      <c r="K885" s="226"/>
      <c r="L885" s="226"/>
      <c r="M885" s="226"/>
      <c r="N885" s="226"/>
      <c r="O885" s="235"/>
      <c r="P885" s="235"/>
      <c r="Q885" s="150">
        <f t="shared" si="29"/>
        <v>0</v>
      </c>
      <c r="R885" s="147"/>
      <c r="S885" s="226"/>
      <c r="BA885" s="50">
        <f ca="1">IF(ISBLANK(INDIRECT("A885"))," ",(INDIRECT("A885")))</f>
        <v>880</v>
      </c>
      <c r="BB885" s="50" t="str">
        <f ca="1">IF(ISBLANK(INDIRECT("B885"))," ",(INDIRECT("B885")))</f>
        <v xml:space="preserve"> </v>
      </c>
      <c r="BC885" s="50" t="str">
        <f ca="1">IF(ISBLANK(INDIRECT("C885"))," ",(INDIRECT("C885")))</f>
        <v xml:space="preserve"> </v>
      </c>
      <c r="BD885" s="50" t="str">
        <f ca="1">IF(ISBLANK(INDIRECT("D885"))," ",(INDIRECT("D885")))</f>
        <v xml:space="preserve"> </v>
      </c>
      <c r="BE885" s="50" t="str">
        <f ca="1">IF(ISBLANK(INDIRECT("E885"))," ",(INDIRECT("E885")))</f>
        <v xml:space="preserve"> </v>
      </c>
      <c r="BF885" s="50" t="str">
        <f ca="1">IF(ISBLANK(INDIRECT("F885"))," ",(INDIRECT("F885")))</f>
        <v xml:space="preserve"> </v>
      </c>
      <c r="BG885" s="50" t="str">
        <f ca="1">IF(ISBLANK(INDIRECT("G885"))," ",(INDIRECT("G885")))</f>
        <v xml:space="preserve"> </v>
      </c>
      <c r="BH885" s="50" t="str">
        <f ca="1">IF(ISBLANK(INDIRECT("H885"))," ",(INDIRECT("H885")))</f>
        <v xml:space="preserve"> </v>
      </c>
      <c r="BI885" s="50" t="str">
        <f ca="1">IF(ISBLANK(INDIRECT("I885"))," ",(INDIRECT("I885")))</f>
        <v xml:space="preserve"> </v>
      </c>
      <c r="BJ885" s="50" t="str">
        <f ca="1">IF(ISBLANK(INDIRECT("J885"))," ",(INDIRECT("J885")))</f>
        <v xml:space="preserve"> </v>
      </c>
      <c r="BK885" s="50" t="str">
        <f ca="1">IF(ISBLANK(INDIRECT("K885"))," ",(INDIRECT("K885")))</f>
        <v xml:space="preserve"> </v>
      </c>
      <c r="BL885" s="50" t="str">
        <f ca="1">IF(ISBLANK(INDIRECT("L885"))," ",(INDIRECT("L885")))</f>
        <v xml:space="preserve"> </v>
      </c>
      <c r="BM885" s="50" t="str">
        <f ca="1">IF(ISBLANK(INDIRECT("M885"))," ",(INDIRECT("M885")))</f>
        <v xml:space="preserve"> </v>
      </c>
      <c r="BN885" s="50" t="str">
        <f ca="1">IF(ISBLANK(INDIRECT("N885"))," ",(INDIRECT("N885")))</f>
        <v xml:space="preserve"> </v>
      </c>
      <c r="BO885" s="40" t="str">
        <f t="shared" ca="1" si="28"/>
        <v xml:space="preserve"> </v>
      </c>
      <c r="BP885" s="50" t="str">
        <f ca="1">IF(ISBLANK(INDIRECT("O885"))," ",(INDIRECT("O885")))</f>
        <v xml:space="preserve"> </v>
      </c>
      <c r="BQ885" s="50" t="str">
        <f ca="1">IF(ISBLANK(INDIRECT("P885"))," ",(INDIRECT("P885")))</f>
        <v xml:space="preserve"> </v>
      </c>
      <c r="BR885" s="50">
        <f ca="1">IF(ISBLANK(INDIRECT("Q885"))," ",(INDIRECT("Q885")))</f>
        <v>0</v>
      </c>
      <c r="BS885" s="50" t="str">
        <f ca="1">IF(ISBLANK(INDIRECT("R885"))," ",(INDIRECT("R885")))</f>
        <v xml:space="preserve"> </v>
      </c>
      <c r="BT885" s="50" t="str">
        <f ca="1">IF(ISBLANK(INDIRECT("S885"))," ",(INDIRECT("S885")))</f>
        <v xml:space="preserve"> </v>
      </c>
      <c r="BU885" s="40"/>
    </row>
    <row r="886" spans="1:73" x14ac:dyDescent="0.25">
      <c r="A886" s="379">
        <v>881</v>
      </c>
      <c r="B886" s="226"/>
      <c r="C886" s="227"/>
      <c r="D886" s="226"/>
      <c r="E886" s="227"/>
      <c r="F886" s="226"/>
      <c r="G886" s="226"/>
      <c r="H886" s="226"/>
      <c r="I886" s="226"/>
      <c r="J886" s="226"/>
      <c r="K886" s="226"/>
      <c r="L886" s="226"/>
      <c r="M886" s="226"/>
      <c r="N886" s="226"/>
      <c r="O886" s="235"/>
      <c r="P886" s="235"/>
      <c r="Q886" s="150">
        <f t="shared" si="29"/>
        <v>0</v>
      </c>
      <c r="R886" s="147"/>
      <c r="S886" s="226"/>
      <c r="BA886" s="50">
        <f ca="1">IF(ISBLANK(INDIRECT("A886"))," ",(INDIRECT("A886")))</f>
        <v>881</v>
      </c>
      <c r="BB886" s="50" t="str">
        <f ca="1">IF(ISBLANK(INDIRECT("B886"))," ",(INDIRECT("B886")))</f>
        <v xml:space="preserve"> </v>
      </c>
      <c r="BC886" s="50" t="str">
        <f ca="1">IF(ISBLANK(INDIRECT("C886"))," ",(INDIRECT("C886")))</f>
        <v xml:space="preserve"> </v>
      </c>
      <c r="BD886" s="50" t="str">
        <f ca="1">IF(ISBLANK(INDIRECT("D886"))," ",(INDIRECT("D886")))</f>
        <v xml:space="preserve"> </v>
      </c>
      <c r="BE886" s="50" t="str">
        <f ca="1">IF(ISBLANK(INDIRECT("E886"))," ",(INDIRECT("E886")))</f>
        <v xml:space="preserve"> </v>
      </c>
      <c r="BF886" s="50" t="str">
        <f ca="1">IF(ISBLANK(INDIRECT("F886"))," ",(INDIRECT("F886")))</f>
        <v xml:space="preserve"> </v>
      </c>
      <c r="BG886" s="50" t="str">
        <f ca="1">IF(ISBLANK(INDIRECT("G886"))," ",(INDIRECT("G886")))</f>
        <v xml:space="preserve"> </v>
      </c>
      <c r="BH886" s="50" t="str">
        <f ca="1">IF(ISBLANK(INDIRECT("H886"))," ",(INDIRECT("H886")))</f>
        <v xml:space="preserve"> </v>
      </c>
      <c r="BI886" s="50" t="str">
        <f ca="1">IF(ISBLANK(INDIRECT("I886"))," ",(INDIRECT("I886")))</f>
        <v xml:space="preserve"> </v>
      </c>
      <c r="BJ886" s="50" t="str">
        <f ca="1">IF(ISBLANK(INDIRECT("J886"))," ",(INDIRECT("J886")))</f>
        <v xml:space="preserve"> </v>
      </c>
      <c r="BK886" s="50" t="str">
        <f ca="1">IF(ISBLANK(INDIRECT("K886"))," ",(INDIRECT("K886")))</f>
        <v xml:space="preserve"> </v>
      </c>
      <c r="BL886" s="50" t="str">
        <f ca="1">IF(ISBLANK(INDIRECT("L886"))," ",(INDIRECT("L886")))</f>
        <v xml:space="preserve"> </v>
      </c>
      <c r="BM886" s="50" t="str">
        <f ca="1">IF(ISBLANK(INDIRECT("M886"))," ",(INDIRECT("M886")))</f>
        <v xml:space="preserve"> </v>
      </c>
      <c r="BN886" s="50" t="str">
        <f ca="1">IF(ISBLANK(INDIRECT("N886"))," ",(INDIRECT("N886")))</f>
        <v xml:space="preserve"> </v>
      </c>
      <c r="BO886" s="40" t="str">
        <f t="shared" ca="1" si="28"/>
        <v xml:space="preserve"> </v>
      </c>
      <c r="BP886" s="50" t="str">
        <f ca="1">IF(ISBLANK(INDIRECT("O886"))," ",(INDIRECT("O886")))</f>
        <v xml:space="preserve"> </v>
      </c>
      <c r="BQ886" s="50" t="str">
        <f ca="1">IF(ISBLANK(INDIRECT("P886"))," ",(INDIRECT("P886")))</f>
        <v xml:space="preserve"> </v>
      </c>
      <c r="BR886" s="50">
        <f ca="1">IF(ISBLANK(INDIRECT("Q886"))," ",(INDIRECT("Q886")))</f>
        <v>0</v>
      </c>
      <c r="BS886" s="50" t="str">
        <f ca="1">IF(ISBLANK(INDIRECT("R886"))," ",(INDIRECT("R886")))</f>
        <v xml:space="preserve"> </v>
      </c>
      <c r="BT886" s="50" t="str">
        <f ca="1">IF(ISBLANK(INDIRECT("S886"))," ",(INDIRECT("S886")))</f>
        <v xml:space="preserve"> </v>
      </c>
      <c r="BU886" s="40"/>
    </row>
    <row r="887" spans="1:73" x14ac:dyDescent="0.25">
      <c r="A887" s="379">
        <v>882</v>
      </c>
      <c r="B887" s="226"/>
      <c r="C887" s="227"/>
      <c r="D887" s="226"/>
      <c r="E887" s="227"/>
      <c r="F887" s="226"/>
      <c r="G887" s="226"/>
      <c r="H887" s="226"/>
      <c r="I887" s="226"/>
      <c r="J887" s="226"/>
      <c r="K887" s="226"/>
      <c r="L887" s="226"/>
      <c r="M887" s="226"/>
      <c r="N887" s="226"/>
      <c r="O887" s="235"/>
      <c r="P887" s="235"/>
      <c r="Q887" s="150">
        <f t="shared" si="29"/>
        <v>0</v>
      </c>
      <c r="R887" s="147"/>
      <c r="S887" s="226"/>
      <c r="BA887" s="50">
        <f ca="1">IF(ISBLANK(INDIRECT("A887"))," ",(INDIRECT("A887")))</f>
        <v>882</v>
      </c>
      <c r="BB887" s="50" t="str">
        <f ca="1">IF(ISBLANK(INDIRECT("B887"))," ",(INDIRECT("B887")))</f>
        <v xml:space="preserve"> </v>
      </c>
      <c r="BC887" s="50" t="str">
        <f ca="1">IF(ISBLANK(INDIRECT("C887"))," ",(INDIRECT("C887")))</f>
        <v xml:space="preserve"> </v>
      </c>
      <c r="BD887" s="50" t="str">
        <f ca="1">IF(ISBLANK(INDIRECT("D887"))," ",(INDIRECT("D887")))</f>
        <v xml:space="preserve"> </v>
      </c>
      <c r="BE887" s="50" t="str">
        <f ca="1">IF(ISBLANK(INDIRECT("E887"))," ",(INDIRECT("E887")))</f>
        <v xml:space="preserve"> </v>
      </c>
      <c r="BF887" s="50" t="str">
        <f ca="1">IF(ISBLANK(INDIRECT("F887"))," ",(INDIRECT("F887")))</f>
        <v xml:space="preserve"> </v>
      </c>
      <c r="BG887" s="50" t="str">
        <f ca="1">IF(ISBLANK(INDIRECT("G887"))," ",(INDIRECT("G887")))</f>
        <v xml:space="preserve"> </v>
      </c>
      <c r="BH887" s="50" t="str">
        <f ca="1">IF(ISBLANK(INDIRECT("H887"))," ",(INDIRECT("H887")))</f>
        <v xml:space="preserve"> </v>
      </c>
      <c r="BI887" s="50" t="str">
        <f ca="1">IF(ISBLANK(INDIRECT("I887"))," ",(INDIRECT("I887")))</f>
        <v xml:space="preserve"> </v>
      </c>
      <c r="BJ887" s="50" t="str">
        <f ca="1">IF(ISBLANK(INDIRECT("J887"))," ",(INDIRECT("J887")))</f>
        <v xml:space="preserve"> </v>
      </c>
      <c r="BK887" s="50" t="str">
        <f ca="1">IF(ISBLANK(INDIRECT("K887"))," ",(INDIRECT("K887")))</f>
        <v xml:space="preserve"> </v>
      </c>
      <c r="BL887" s="50" t="str">
        <f ca="1">IF(ISBLANK(INDIRECT("L887"))," ",(INDIRECT("L887")))</f>
        <v xml:space="preserve"> </v>
      </c>
      <c r="BM887" s="50" t="str">
        <f ca="1">IF(ISBLANK(INDIRECT("M887"))," ",(INDIRECT("M887")))</f>
        <v xml:space="preserve"> </v>
      </c>
      <c r="BN887" s="50" t="str">
        <f ca="1">IF(ISBLANK(INDIRECT("N887"))," ",(INDIRECT("N887")))</f>
        <v xml:space="preserve"> </v>
      </c>
      <c r="BO887" s="40" t="str">
        <f t="shared" ca="1" si="28"/>
        <v xml:space="preserve"> </v>
      </c>
      <c r="BP887" s="50" t="str">
        <f ca="1">IF(ISBLANK(INDIRECT("O887"))," ",(INDIRECT("O887")))</f>
        <v xml:space="preserve"> </v>
      </c>
      <c r="BQ887" s="50" t="str">
        <f ca="1">IF(ISBLANK(INDIRECT("P887"))," ",(INDIRECT("P887")))</f>
        <v xml:space="preserve"> </v>
      </c>
      <c r="BR887" s="50">
        <f ca="1">IF(ISBLANK(INDIRECT("Q887"))," ",(INDIRECT("Q887")))</f>
        <v>0</v>
      </c>
      <c r="BS887" s="50" t="str">
        <f ca="1">IF(ISBLANK(INDIRECT("R887"))," ",(INDIRECT("R887")))</f>
        <v xml:space="preserve"> </v>
      </c>
      <c r="BT887" s="50" t="str">
        <f ca="1">IF(ISBLANK(INDIRECT("S887"))," ",(INDIRECT("S887")))</f>
        <v xml:space="preserve"> </v>
      </c>
      <c r="BU887" s="40"/>
    </row>
    <row r="888" spans="1:73" x14ac:dyDescent="0.25">
      <c r="A888" s="379">
        <v>883</v>
      </c>
      <c r="B888" s="226"/>
      <c r="C888" s="227"/>
      <c r="D888" s="226"/>
      <c r="E888" s="227"/>
      <c r="F888" s="226"/>
      <c r="G888" s="226"/>
      <c r="H888" s="226"/>
      <c r="I888" s="226"/>
      <c r="J888" s="226"/>
      <c r="K888" s="226"/>
      <c r="L888" s="226"/>
      <c r="M888" s="226"/>
      <c r="N888" s="226"/>
      <c r="O888" s="235"/>
      <c r="P888" s="235"/>
      <c r="Q888" s="150">
        <f t="shared" si="29"/>
        <v>0</v>
      </c>
      <c r="R888" s="147"/>
      <c r="S888" s="226"/>
      <c r="BA888" s="50">
        <f ca="1">IF(ISBLANK(INDIRECT("A888"))," ",(INDIRECT("A888")))</f>
        <v>883</v>
      </c>
      <c r="BB888" s="50" t="str">
        <f ca="1">IF(ISBLANK(INDIRECT("B888"))," ",(INDIRECT("B888")))</f>
        <v xml:space="preserve"> </v>
      </c>
      <c r="BC888" s="50" t="str">
        <f ca="1">IF(ISBLANK(INDIRECT("C888"))," ",(INDIRECT("C888")))</f>
        <v xml:space="preserve"> </v>
      </c>
      <c r="BD888" s="50" t="str">
        <f ca="1">IF(ISBLANK(INDIRECT("D888"))," ",(INDIRECT("D888")))</f>
        <v xml:space="preserve"> </v>
      </c>
      <c r="BE888" s="50" t="str">
        <f ca="1">IF(ISBLANK(INDIRECT("E888"))," ",(INDIRECT("E888")))</f>
        <v xml:space="preserve"> </v>
      </c>
      <c r="BF888" s="50" t="str">
        <f ca="1">IF(ISBLANK(INDIRECT("F888"))," ",(INDIRECT("F888")))</f>
        <v xml:space="preserve"> </v>
      </c>
      <c r="BG888" s="50" t="str">
        <f ca="1">IF(ISBLANK(INDIRECT("G888"))," ",(INDIRECT("G888")))</f>
        <v xml:space="preserve"> </v>
      </c>
      <c r="BH888" s="50" t="str">
        <f ca="1">IF(ISBLANK(INDIRECT("H888"))," ",(INDIRECT("H888")))</f>
        <v xml:space="preserve"> </v>
      </c>
      <c r="BI888" s="50" t="str">
        <f ca="1">IF(ISBLANK(INDIRECT("I888"))," ",(INDIRECT("I888")))</f>
        <v xml:space="preserve"> </v>
      </c>
      <c r="BJ888" s="50" t="str">
        <f ca="1">IF(ISBLANK(INDIRECT("J888"))," ",(INDIRECT("J888")))</f>
        <v xml:space="preserve"> </v>
      </c>
      <c r="BK888" s="50" t="str">
        <f ca="1">IF(ISBLANK(INDIRECT("K888"))," ",(INDIRECT("K888")))</f>
        <v xml:space="preserve"> </v>
      </c>
      <c r="BL888" s="50" t="str">
        <f ca="1">IF(ISBLANK(INDIRECT("L888"))," ",(INDIRECT("L888")))</f>
        <v xml:space="preserve"> </v>
      </c>
      <c r="BM888" s="50" t="str">
        <f ca="1">IF(ISBLANK(INDIRECT("M888"))," ",(INDIRECT("M888")))</f>
        <v xml:space="preserve"> </v>
      </c>
      <c r="BN888" s="50" t="str">
        <f ca="1">IF(ISBLANK(INDIRECT("N888"))," ",(INDIRECT("N888")))</f>
        <v xml:space="preserve"> </v>
      </c>
      <c r="BO888" s="40" t="str">
        <f t="shared" ca="1" si="28"/>
        <v xml:space="preserve"> </v>
      </c>
      <c r="BP888" s="50" t="str">
        <f ca="1">IF(ISBLANK(INDIRECT("O888"))," ",(INDIRECT("O888")))</f>
        <v xml:space="preserve"> </v>
      </c>
      <c r="BQ888" s="50" t="str">
        <f ca="1">IF(ISBLANK(INDIRECT("P888"))," ",(INDIRECT("P888")))</f>
        <v xml:space="preserve"> </v>
      </c>
      <c r="BR888" s="50">
        <f ca="1">IF(ISBLANK(INDIRECT("Q888"))," ",(INDIRECT("Q888")))</f>
        <v>0</v>
      </c>
      <c r="BS888" s="50" t="str">
        <f ca="1">IF(ISBLANK(INDIRECT("R888"))," ",(INDIRECT("R888")))</f>
        <v xml:space="preserve"> </v>
      </c>
      <c r="BT888" s="50" t="str">
        <f ca="1">IF(ISBLANK(INDIRECT("S888"))," ",(INDIRECT("S888")))</f>
        <v xml:space="preserve"> </v>
      </c>
      <c r="BU888" s="40"/>
    </row>
    <row r="889" spans="1:73" x14ac:dyDescent="0.25">
      <c r="A889" s="379">
        <v>884</v>
      </c>
      <c r="B889" s="226"/>
      <c r="C889" s="227"/>
      <c r="D889" s="226"/>
      <c r="E889" s="227"/>
      <c r="F889" s="226"/>
      <c r="G889" s="226"/>
      <c r="H889" s="226"/>
      <c r="I889" s="226"/>
      <c r="J889" s="226"/>
      <c r="K889" s="226"/>
      <c r="L889" s="226"/>
      <c r="M889" s="226"/>
      <c r="N889" s="226"/>
      <c r="O889" s="235"/>
      <c r="P889" s="235"/>
      <c r="Q889" s="150">
        <f t="shared" si="29"/>
        <v>0</v>
      </c>
      <c r="R889" s="147"/>
      <c r="S889" s="226"/>
      <c r="BA889" s="50">
        <f ca="1">IF(ISBLANK(INDIRECT("A889"))," ",(INDIRECT("A889")))</f>
        <v>884</v>
      </c>
      <c r="BB889" s="50" t="str">
        <f ca="1">IF(ISBLANK(INDIRECT("B889"))," ",(INDIRECT("B889")))</f>
        <v xml:space="preserve"> </v>
      </c>
      <c r="BC889" s="50" t="str">
        <f ca="1">IF(ISBLANK(INDIRECT("C889"))," ",(INDIRECT("C889")))</f>
        <v xml:space="preserve"> </v>
      </c>
      <c r="BD889" s="50" t="str">
        <f ca="1">IF(ISBLANK(INDIRECT("D889"))," ",(INDIRECT("D889")))</f>
        <v xml:space="preserve"> </v>
      </c>
      <c r="BE889" s="50" t="str">
        <f ca="1">IF(ISBLANK(INDIRECT("E889"))," ",(INDIRECT("E889")))</f>
        <v xml:space="preserve"> </v>
      </c>
      <c r="BF889" s="50" t="str">
        <f ca="1">IF(ISBLANK(INDIRECT("F889"))," ",(INDIRECT("F889")))</f>
        <v xml:space="preserve"> </v>
      </c>
      <c r="BG889" s="50" t="str">
        <f ca="1">IF(ISBLANK(INDIRECT("G889"))," ",(INDIRECT("G889")))</f>
        <v xml:space="preserve"> </v>
      </c>
      <c r="BH889" s="50" t="str">
        <f ca="1">IF(ISBLANK(INDIRECT("H889"))," ",(INDIRECT("H889")))</f>
        <v xml:space="preserve"> </v>
      </c>
      <c r="BI889" s="50" t="str">
        <f ca="1">IF(ISBLANK(INDIRECT("I889"))," ",(INDIRECT("I889")))</f>
        <v xml:space="preserve"> </v>
      </c>
      <c r="BJ889" s="50" t="str">
        <f ca="1">IF(ISBLANK(INDIRECT("J889"))," ",(INDIRECT("J889")))</f>
        <v xml:space="preserve"> </v>
      </c>
      <c r="BK889" s="50" t="str">
        <f ca="1">IF(ISBLANK(INDIRECT("K889"))," ",(INDIRECT("K889")))</f>
        <v xml:space="preserve"> </v>
      </c>
      <c r="BL889" s="50" t="str">
        <f ca="1">IF(ISBLANK(INDIRECT("L889"))," ",(INDIRECT("L889")))</f>
        <v xml:space="preserve"> </v>
      </c>
      <c r="BM889" s="50" t="str">
        <f ca="1">IF(ISBLANK(INDIRECT("M889"))," ",(INDIRECT("M889")))</f>
        <v xml:space="preserve"> </v>
      </c>
      <c r="BN889" s="50" t="str">
        <f ca="1">IF(ISBLANK(INDIRECT("N889"))," ",(INDIRECT("N889")))</f>
        <v xml:space="preserve"> </v>
      </c>
      <c r="BO889" s="40" t="str">
        <f t="shared" ca="1" si="28"/>
        <v xml:space="preserve"> </v>
      </c>
      <c r="BP889" s="50" t="str">
        <f ca="1">IF(ISBLANK(INDIRECT("O889"))," ",(INDIRECT("O889")))</f>
        <v xml:space="preserve"> </v>
      </c>
      <c r="BQ889" s="50" t="str">
        <f ca="1">IF(ISBLANK(INDIRECT("P889"))," ",(INDIRECT("P889")))</f>
        <v xml:space="preserve"> </v>
      </c>
      <c r="BR889" s="50">
        <f ca="1">IF(ISBLANK(INDIRECT("Q889"))," ",(INDIRECT("Q889")))</f>
        <v>0</v>
      </c>
      <c r="BS889" s="50" t="str">
        <f ca="1">IF(ISBLANK(INDIRECT("R889"))," ",(INDIRECT("R889")))</f>
        <v xml:space="preserve"> </v>
      </c>
      <c r="BT889" s="50" t="str">
        <f ca="1">IF(ISBLANK(INDIRECT("S889"))," ",(INDIRECT("S889")))</f>
        <v xml:space="preserve"> </v>
      </c>
      <c r="BU889" s="40"/>
    </row>
    <row r="890" spans="1:73" x14ac:dyDescent="0.25">
      <c r="A890" s="379">
        <v>885</v>
      </c>
      <c r="B890" s="226"/>
      <c r="C890" s="227"/>
      <c r="D890" s="226"/>
      <c r="E890" s="227"/>
      <c r="F890" s="226"/>
      <c r="G890" s="226"/>
      <c r="H890" s="226"/>
      <c r="I890" s="226"/>
      <c r="J890" s="226"/>
      <c r="K890" s="226"/>
      <c r="L890" s="226"/>
      <c r="M890" s="226"/>
      <c r="N890" s="226"/>
      <c r="O890" s="235"/>
      <c r="P890" s="235"/>
      <c r="Q890" s="150">
        <f t="shared" si="29"/>
        <v>0</v>
      </c>
      <c r="R890" s="147"/>
      <c r="S890" s="226"/>
      <c r="BA890" s="50">
        <f ca="1">IF(ISBLANK(INDIRECT("A890"))," ",(INDIRECT("A890")))</f>
        <v>885</v>
      </c>
      <c r="BB890" s="50" t="str">
        <f ca="1">IF(ISBLANK(INDIRECT("B890"))," ",(INDIRECT("B890")))</f>
        <v xml:space="preserve"> </v>
      </c>
      <c r="BC890" s="50" t="str">
        <f ca="1">IF(ISBLANK(INDIRECT("C890"))," ",(INDIRECT("C890")))</f>
        <v xml:space="preserve"> </v>
      </c>
      <c r="BD890" s="50" t="str">
        <f ca="1">IF(ISBLANK(INDIRECT("D890"))," ",(INDIRECT("D890")))</f>
        <v xml:space="preserve"> </v>
      </c>
      <c r="BE890" s="50" t="str">
        <f ca="1">IF(ISBLANK(INDIRECT("E890"))," ",(INDIRECT("E890")))</f>
        <v xml:space="preserve"> </v>
      </c>
      <c r="BF890" s="50" t="str">
        <f ca="1">IF(ISBLANK(INDIRECT("F890"))," ",(INDIRECT("F890")))</f>
        <v xml:space="preserve"> </v>
      </c>
      <c r="BG890" s="50" t="str">
        <f ca="1">IF(ISBLANK(INDIRECT("G890"))," ",(INDIRECT("G890")))</f>
        <v xml:space="preserve"> </v>
      </c>
      <c r="BH890" s="50" t="str">
        <f ca="1">IF(ISBLANK(INDIRECT("H890"))," ",(INDIRECT("H890")))</f>
        <v xml:space="preserve"> </v>
      </c>
      <c r="BI890" s="50" t="str">
        <f ca="1">IF(ISBLANK(INDIRECT("I890"))," ",(INDIRECT("I890")))</f>
        <v xml:space="preserve"> </v>
      </c>
      <c r="BJ890" s="50" t="str">
        <f ca="1">IF(ISBLANK(INDIRECT("J890"))," ",(INDIRECT("J890")))</f>
        <v xml:space="preserve"> </v>
      </c>
      <c r="BK890" s="50" t="str">
        <f ca="1">IF(ISBLANK(INDIRECT("K890"))," ",(INDIRECT("K890")))</f>
        <v xml:space="preserve"> </v>
      </c>
      <c r="BL890" s="50" t="str">
        <f ca="1">IF(ISBLANK(INDIRECT("L890"))," ",(INDIRECT("L890")))</f>
        <v xml:space="preserve"> </v>
      </c>
      <c r="BM890" s="50" t="str">
        <f ca="1">IF(ISBLANK(INDIRECT("M890"))," ",(INDIRECT("M890")))</f>
        <v xml:space="preserve"> </v>
      </c>
      <c r="BN890" s="50" t="str">
        <f ca="1">IF(ISBLANK(INDIRECT("N890"))," ",(INDIRECT("N890")))</f>
        <v xml:space="preserve"> </v>
      </c>
      <c r="BO890" s="40" t="str">
        <f t="shared" ca="1" si="28"/>
        <v xml:space="preserve"> </v>
      </c>
      <c r="BP890" s="50" t="str">
        <f ca="1">IF(ISBLANK(INDIRECT("O890"))," ",(INDIRECT("O890")))</f>
        <v xml:space="preserve"> </v>
      </c>
      <c r="BQ890" s="50" t="str">
        <f ca="1">IF(ISBLANK(INDIRECT("P890"))," ",(INDIRECT("P890")))</f>
        <v xml:space="preserve"> </v>
      </c>
      <c r="BR890" s="50">
        <f ca="1">IF(ISBLANK(INDIRECT("Q890"))," ",(INDIRECT("Q890")))</f>
        <v>0</v>
      </c>
      <c r="BS890" s="50" t="str">
        <f ca="1">IF(ISBLANK(INDIRECT("R890"))," ",(INDIRECT("R890")))</f>
        <v xml:space="preserve"> </v>
      </c>
      <c r="BT890" s="50" t="str">
        <f ca="1">IF(ISBLANK(INDIRECT("S890"))," ",(INDIRECT("S890")))</f>
        <v xml:space="preserve"> </v>
      </c>
      <c r="BU890" s="40"/>
    </row>
    <row r="891" spans="1:73" x14ac:dyDescent="0.25">
      <c r="A891" s="379">
        <v>886</v>
      </c>
      <c r="B891" s="226"/>
      <c r="C891" s="227"/>
      <c r="D891" s="226"/>
      <c r="E891" s="227"/>
      <c r="F891" s="226"/>
      <c r="G891" s="226"/>
      <c r="H891" s="226"/>
      <c r="I891" s="226"/>
      <c r="J891" s="226"/>
      <c r="K891" s="226"/>
      <c r="L891" s="226"/>
      <c r="M891" s="226"/>
      <c r="N891" s="226"/>
      <c r="O891" s="235"/>
      <c r="P891" s="235"/>
      <c r="Q891" s="150">
        <f t="shared" si="29"/>
        <v>0</v>
      </c>
      <c r="R891" s="147"/>
      <c r="S891" s="226"/>
      <c r="BA891" s="50">
        <f ca="1">IF(ISBLANK(INDIRECT("A891"))," ",(INDIRECT("A891")))</f>
        <v>886</v>
      </c>
      <c r="BB891" s="50" t="str">
        <f ca="1">IF(ISBLANK(INDIRECT("B891"))," ",(INDIRECT("B891")))</f>
        <v xml:space="preserve"> </v>
      </c>
      <c r="BC891" s="50" t="str">
        <f ca="1">IF(ISBLANK(INDIRECT("C891"))," ",(INDIRECT("C891")))</f>
        <v xml:space="preserve"> </v>
      </c>
      <c r="BD891" s="50" t="str">
        <f ca="1">IF(ISBLANK(INDIRECT("D891"))," ",(INDIRECT("D891")))</f>
        <v xml:space="preserve"> </v>
      </c>
      <c r="BE891" s="50" t="str">
        <f ca="1">IF(ISBLANK(INDIRECT("E891"))," ",(INDIRECT("E891")))</f>
        <v xml:space="preserve"> </v>
      </c>
      <c r="BF891" s="50" t="str">
        <f ca="1">IF(ISBLANK(INDIRECT("F891"))," ",(INDIRECT("F891")))</f>
        <v xml:space="preserve"> </v>
      </c>
      <c r="BG891" s="50" t="str">
        <f ca="1">IF(ISBLANK(INDIRECT("G891"))," ",(INDIRECT("G891")))</f>
        <v xml:space="preserve"> </v>
      </c>
      <c r="BH891" s="50" t="str">
        <f ca="1">IF(ISBLANK(INDIRECT("H891"))," ",(INDIRECT("H891")))</f>
        <v xml:space="preserve"> </v>
      </c>
      <c r="BI891" s="50" t="str">
        <f ca="1">IF(ISBLANK(INDIRECT("I891"))," ",(INDIRECT("I891")))</f>
        <v xml:space="preserve"> </v>
      </c>
      <c r="BJ891" s="50" t="str">
        <f ca="1">IF(ISBLANK(INDIRECT("J891"))," ",(INDIRECT("J891")))</f>
        <v xml:space="preserve"> </v>
      </c>
      <c r="BK891" s="50" t="str">
        <f ca="1">IF(ISBLANK(INDIRECT("K891"))," ",(INDIRECT("K891")))</f>
        <v xml:space="preserve"> </v>
      </c>
      <c r="BL891" s="50" t="str">
        <f ca="1">IF(ISBLANK(INDIRECT("L891"))," ",(INDIRECT("L891")))</f>
        <v xml:space="preserve"> </v>
      </c>
      <c r="BM891" s="50" t="str">
        <f ca="1">IF(ISBLANK(INDIRECT("M891"))," ",(INDIRECT("M891")))</f>
        <v xml:space="preserve"> </v>
      </c>
      <c r="BN891" s="50" t="str">
        <f ca="1">IF(ISBLANK(INDIRECT("N891"))," ",(INDIRECT("N891")))</f>
        <v xml:space="preserve"> </v>
      </c>
      <c r="BO891" s="40" t="str">
        <f t="shared" ca="1" si="28"/>
        <v xml:space="preserve"> </v>
      </c>
      <c r="BP891" s="50" t="str">
        <f ca="1">IF(ISBLANK(INDIRECT("O891"))," ",(INDIRECT("O891")))</f>
        <v xml:space="preserve"> </v>
      </c>
      <c r="BQ891" s="50" t="str">
        <f ca="1">IF(ISBLANK(INDIRECT("P891"))," ",(INDIRECT("P891")))</f>
        <v xml:space="preserve"> </v>
      </c>
      <c r="BR891" s="50">
        <f ca="1">IF(ISBLANK(INDIRECT("Q891"))," ",(INDIRECT("Q891")))</f>
        <v>0</v>
      </c>
      <c r="BS891" s="50" t="str">
        <f ca="1">IF(ISBLANK(INDIRECT("R891"))," ",(INDIRECT("R891")))</f>
        <v xml:space="preserve"> </v>
      </c>
      <c r="BT891" s="50" t="str">
        <f ca="1">IF(ISBLANK(INDIRECT("S891"))," ",(INDIRECT("S891")))</f>
        <v xml:space="preserve"> </v>
      </c>
      <c r="BU891" s="40"/>
    </row>
    <row r="892" spans="1:73" x14ac:dyDescent="0.25">
      <c r="A892" s="379">
        <v>887</v>
      </c>
      <c r="B892" s="226"/>
      <c r="C892" s="227"/>
      <c r="D892" s="226"/>
      <c r="E892" s="227"/>
      <c r="F892" s="226"/>
      <c r="G892" s="226"/>
      <c r="H892" s="226"/>
      <c r="I892" s="226"/>
      <c r="J892" s="226"/>
      <c r="K892" s="226"/>
      <c r="L892" s="226"/>
      <c r="M892" s="226"/>
      <c r="N892" s="226"/>
      <c r="O892" s="235"/>
      <c r="P892" s="235"/>
      <c r="Q892" s="150">
        <f t="shared" si="29"/>
        <v>0</v>
      </c>
      <c r="R892" s="147"/>
      <c r="S892" s="226"/>
      <c r="BA892" s="50">
        <f ca="1">IF(ISBLANK(INDIRECT("A892"))," ",(INDIRECT("A892")))</f>
        <v>887</v>
      </c>
      <c r="BB892" s="50" t="str">
        <f ca="1">IF(ISBLANK(INDIRECT("B892"))," ",(INDIRECT("B892")))</f>
        <v xml:space="preserve"> </v>
      </c>
      <c r="BC892" s="50" t="str">
        <f ca="1">IF(ISBLANK(INDIRECT("C892"))," ",(INDIRECT("C892")))</f>
        <v xml:space="preserve"> </v>
      </c>
      <c r="BD892" s="50" t="str">
        <f ca="1">IF(ISBLANK(INDIRECT("D892"))," ",(INDIRECT("D892")))</f>
        <v xml:space="preserve"> </v>
      </c>
      <c r="BE892" s="50" t="str">
        <f ca="1">IF(ISBLANK(INDIRECT("E892"))," ",(INDIRECT("E892")))</f>
        <v xml:space="preserve"> </v>
      </c>
      <c r="BF892" s="50" t="str">
        <f ca="1">IF(ISBLANK(INDIRECT("F892"))," ",(INDIRECT("F892")))</f>
        <v xml:space="preserve"> </v>
      </c>
      <c r="BG892" s="50" t="str">
        <f ca="1">IF(ISBLANK(INDIRECT("G892"))," ",(INDIRECT("G892")))</f>
        <v xml:space="preserve"> </v>
      </c>
      <c r="BH892" s="50" t="str">
        <f ca="1">IF(ISBLANK(INDIRECT("H892"))," ",(INDIRECT("H892")))</f>
        <v xml:space="preserve"> </v>
      </c>
      <c r="BI892" s="50" t="str">
        <f ca="1">IF(ISBLANK(INDIRECT("I892"))," ",(INDIRECT("I892")))</f>
        <v xml:space="preserve"> </v>
      </c>
      <c r="BJ892" s="50" t="str">
        <f ca="1">IF(ISBLANK(INDIRECT("J892"))," ",(INDIRECT("J892")))</f>
        <v xml:space="preserve"> </v>
      </c>
      <c r="BK892" s="50" t="str">
        <f ca="1">IF(ISBLANK(INDIRECT("K892"))," ",(INDIRECT("K892")))</f>
        <v xml:space="preserve"> </v>
      </c>
      <c r="BL892" s="50" t="str">
        <f ca="1">IF(ISBLANK(INDIRECT("L892"))," ",(INDIRECT("L892")))</f>
        <v xml:space="preserve"> </v>
      </c>
      <c r="BM892" s="50" t="str">
        <f ca="1">IF(ISBLANK(INDIRECT("M892"))," ",(INDIRECT("M892")))</f>
        <v xml:space="preserve"> </v>
      </c>
      <c r="BN892" s="50" t="str">
        <f ca="1">IF(ISBLANK(INDIRECT("N892"))," ",(INDIRECT("N892")))</f>
        <v xml:space="preserve"> </v>
      </c>
      <c r="BO892" s="40" t="str">
        <f t="shared" ca="1" si="28"/>
        <v xml:space="preserve"> </v>
      </c>
      <c r="BP892" s="50" t="str">
        <f ca="1">IF(ISBLANK(INDIRECT("O892"))," ",(INDIRECT("O892")))</f>
        <v xml:space="preserve"> </v>
      </c>
      <c r="BQ892" s="50" t="str">
        <f ca="1">IF(ISBLANK(INDIRECT("P892"))," ",(INDIRECT("P892")))</f>
        <v xml:space="preserve"> </v>
      </c>
      <c r="BR892" s="50">
        <f ca="1">IF(ISBLANK(INDIRECT("Q892"))," ",(INDIRECT("Q892")))</f>
        <v>0</v>
      </c>
      <c r="BS892" s="50" t="str">
        <f ca="1">IF(ISBLANK(INDIRECT("R892"))," ",(INDIRECT("R892")))</f>
        <v xml:space="preserve"> </v>
      </c>
      <c r="BT892" s="50" t="str">
        <f ca="1">IF(ISBLANK(INDIRECT("S892"))," ",(INDIRECT("S892")))</f>
        <v xml:space="preserve"> </v>
      </c>
      <c r="BU892" s="40"/>
    </row>
    <row r="893" spans="1:73" x14ac:dyDescent="0.25">
      <c r="A893" s="379">
        <v>888</v>
      </c>
      <c r="B893" s="226"/>
      <c r="C893" s="227"/>
      <c r="D893" s="226"/>
      <c r="E893" s="227"/>
      <c r="F893" s="226"/>
      <c r="G893" s="226"/>
      <c r="H893" s="226"/>
      <c r="I893" s="226"/>
      <c r="J893" s="226"/>
      <c r="K893" s="226"/>
      <c r="L893" s="226"/>
      <c r="M893" s="226"/>
      <c r="N893" s="226"/>
      <c r="O893" s="235"/>
      <c r="P893" s="235"/>
      <c r="Q893" s="150">
        <f t="shared" si="29"/>
        <v>0</v>
      </c>
      <c r="R893" s="147"/>
      <c r="S893" s="226"/>
      <c r="BA893" s="50">
        <f ca="1">IF(ISBLANK(INDIRECT("A893"))," ",(INDIRECT("A893")))</f>
        <v>888</v>
      </c>
      <c r="BB893" s="50" t="str">
        <f ca="1">IF(ISBLANK(INDIRECT("B893"))," ",(INDIRECT("B893")))</f>
        <v xml:space="preserve"> </v>
      </c>
      <c r="BC893" s="50" t="str">
        <f ca="1">IF(ISBLANK(INDIRECT("C893"))," ",(INDIRECT("C893")))</f>
        <v xml:space="preserve"> </v>
      </c>
      <c r="BD893" s="50" t="str">
        <f ca="1">IF(ISBLANK(INDIRECT("D893"))," ",(INDIRECT("D893")))</f>
        <v xml:space="preserve"> </v>
      </c>
      <c r="BE893" s="50" t="str">
        <f ca="1">IF(ISBLANK(INDIRECT("E893"))," ",(INDIRECT("E893")))</f>
        <v xml:space="preserve"> </v>
      </c>
      <c r="BF893" s="50" t="str">
        <f ca="1">IF(ISBLANK(INDIRECT("F893"))," ",(INDIRECT("F893")))</f>
        <v xml:space="preserve"> </v>
      </c>
      <c r="BG893" s="50" t="str">
        <f ca="1">IF(ISBLANK(INDIRECT("G893"))," ",(INDIRECT("G893")))</f>
        <v xml:space="preserve"> </v>
      </c>
      <c r="BH893" s="50" t="str">
        <f ca="1">IF(ISBLANK(INDIRECT("H893"))," ",(INDIRECT("H893")))</f>
        <v xml:space="preserve"> </v>
      </c>
      <c r="BI893" s="50" t="str">
        <f ca="1">IF(ISBLANK(INDIRECT("I893"))," ",(INDIRECT("I893")))</f>
        <v xml:space="preserve"> </v>
      </c>
      <c r="BJ893" s="50" t="str">
        <f ca="1">IF(ISBLANK(INDIRECT("J893"))," ",(INDIRECT("J893")))</f>
        <v xml:space="preserve"> </v>
      </c>
      <c r="BK893" s="50" t="str">
        <f ca="1">IF(ISBLANK(INDIRECT("K893"))," ",(INDIRECT("K893")))</f>
        <v xml:space="preserve"> </v>
      </c>
      <c r="BL893" s="50" t="str">
        <f ca="1">IF(ISBLANK(INDIRECT("L893"))," ",(INDIRECT("L893")))</f>
        <v xml:space="preserve"> </v>
      </c>
      <c r="BM893" s="50" t="str">
        <f ca="1">IF(ISBLANK(INDIRECT("M893"))," ",(INDIRECT("M893")))</f>
        <v xml:space="preserve"> </v>
      </c>
      <c r="BN893" s="50" t="str">
        <f ca="1">IF(ISBLANK(INDIRECT("N893"))," ",(INDIRECT("N893")))</f>
        <v xml:space="preserve"> </v>
      </c>
      <c r="BO893" s="40" t="str">
        <f t="shared" ca="1" si="28"/>
        <v xml:space="preserve"> </v>
      </c>
      <c r="BP893" s="50" t="str">
        <f ca="1">IF(ISBLANK(INDIRECT("O893"))," ",(INDIRECT("O893")))</f>
        <v xml:space="preserve"> </v>
      </c>
      <c r="BQ893" s="50" t="str">
        <f ca="1">IF(ISBLANK(INDIRECT("P893"))," ",(INDIRECT("P893")))</f>
        <v xml:space="preserve"> </v>
      </c>
      <c r="BR893" s="50">
        <f ca="1">IF(ISBLANK(INDIRECT("Q893"))," ",(INDIRECT("Q893")))</f>
        <v>0</v>
      </c>
      <c r="BS893" s="50" t="str">
        <f ca="1">IF(ISBLANK(INDIRECT("R893"))," ",(INDIRECT("R893")))</f>
        <v xml:space="preserve"> </v>
      </c>
      <c r="BT893" s="50" t="str">
        <f ca="1">IF(ISBLANK(INDIRECT("S893"))," ",(INDIRECT("S893")))</f>
        <v xml:space="preserve"> </v>
      </c>
      <c r="BU893" s="40"/>
    </row>
    <row r="894" spans="1:73" x14ac:dyDescent="0.25">
      <c r="A894" s="379">
        <v>889</v>
      </c>
      <c r="B894" s="226"/>
      <c r="C894" s="227"/>
      <c r="D894" s="226"/>
      <c r="E894" s="227"/>
      <c r="F894" s="226"/>
      <c r="G894" s="226"/>
      <c r="H894" s="226"/>
      <c r="I894" s="226"/>
      <c r="J894" s="226"/>
      <c r="K894" s="226"/>
      <c r="L894" s="226"/>
      <c r="M894" s="226"/>
      <c r="N894" s="226"/>
      <c r="O894" s="235"/>
      <c r="P894" s="235"/>
      <c r="Q894" s="150">
        <f t="shared" si="29"/>
        <v>0</v>
      </c>
      <c r="R894" s="147"/>
      <c r="S894" s="226"/>
      <c r="BA894" s="50">
        <f ca="1">IF(ISBLANK(INDIRECT("A894"))," ",(INDIRECT("A894")))</f>
        <v>889</v>
      </c>
      <c r="BB894" s="50" t="str">
        <f ca="1">IF(ISBLANK(INDIRECT("B894"))," ",(INDIRECT("B894")))</f>
        <v xml:space="preserve"> </v>
      </c>
      <c r="BC894" s="50" t="str">
        <f ca="1">IF(ISBLANK(INDIRECT("C894"))," ",(INDIRECT("C894")))</f>
        <v xml:space="preserve"> </v>
      </c>
      <c r="BD894" s="50" t="str">
        <f ca="1">IF(ISBLANK(INDIRECT("D894"))," ",(INDIRECT("D894")))</f>
        <v xml:space="preserve"> </v>
      </c>
      <c r="BE894" s="50" t="str">
        <f ca="1">IF(ISBLANK(INDIRECT("E894"))," ",(INDIRECT("E894")))</f>
        <v xml:space="preserve"> </v>
      </c>
      <c r="BF894" s="50" t="str">
        <f ca="1">IF(ISBLANK(INDIRECT("F894"))," ",(INDIRECT("F894")))</f>
        <v xml:space="preserve"> </v>
      </c>
      <c r="BG894" s="50" t="str">
        <f ca="1">IF(ISBLANK(INDIRECT("G894"))," ",(INDIRECT("G894")))</f>
        <v xml:space="preserve"> </v>
      </c>
      <c r="BH894" s="50" t="str">
        <f ca="1">IF(ISBLANK(INDIRECT("H894"))," ",(INDIRECT("H894")))</f>
        <v xml:space="preserve"> </v>
      </c>
      <c r="BI894" s="50" t="str">
        <f ca="1">IF(ISBLANK(INDIRECT("I894"))," ",(INDIRECT("I894")))</f>
        <v xml:space="preserve"> </v>
      </c>
      <c r="BJ894" s="50" t="str">
        <f ca="1">IF(ISBLANK(INDIRECT("J894"))," ",(INDIRECT("J894")))</f>
        <v xml:space="preserve"> </v>
      </c>
      <c r="BK894" s="50" t="str">
        <f ca="1">IF(ISBLANK(INDIRECT("K894"))," ",(INDIRECT("K894")))</f>
        <v xml:space="preserve"> </v>
      </c>
      <c r="BL894" s="50" t="str">
        <f ca="1">IF(ISBLANK(INDIRECT("L894"))," ",(INDIRECT("L894")))</f>
        <v xml:space="preserve"> </v>
      </c>
      <c r="BM894" s="50" t="str">
        <f ca="1">IF(ISBLANK(INDIRECT("M894"))," ",(INDIRECT("M894")))</f>
        <v xml:space="preserve"> </v>
      </c>
      <c r="BN894" s="50" t="str">
        <f ca="1">IF(ISBLANK(INDIRECT("N894"))," ",(INDIRECT("N894")))</f>
        <v xml:space="preserve"> </v>
      </c>
      <c r="BO894" s="40" t="str">
        <f t="shared" ca="1" si="28"/>
        <v xml:space="preserve"> </v>
      </c>
      <c r="BP894" s="50" t="str">
        <f ca="1">IF(ISBLANK(INDIRECT("O894"))," ",(INDIRECT("O894")))</f>
        <v xml:space="preserve"> </v>
      </c>
      <c r="BQ894" s="50" t="str">
        <f ca="1">IF(ISBLANK(INDIRECT("P894"))," ",(INDIRECT("P894")))</f>
        <v xml:space="preserve"> </v>
      </c>
      <c r="BR894" s="50">
        <f ca="1">IF(ISBLANK(INDIRECT("Q894"))," ",(INDIRECT("Q894")))</f>
        <v>0</v>
      </c>
      <c r="BS894" s="50" t="str">
        <f ca="1">IF(ISBLANK(INDIRECT("R894"))," ",(INDIRECT("R894")))</f>
        <v xml:space="preserve"> </v>
      </c>
      <c r="BT894" s="50" t="str">
        <f ca="1">IF(ISBLANK(INDIRECT("S894"))," ",(INDIRECT("S894")))</f>
        <v xml:space="preserve"> </v>
      </c>
      <c r="BU894" s="40"/>
    </row>
    <row r="895" spans="1:73" x14ac:dyDescent="0.25">
      <c r="A895" s="379">
        <v>890</v>
      </c>
      <c r="B895" s="226"/>
      <c r="C895" s="227"/>
      <c r="D895" s="226"/>
      <c r="E895" s="227"/>
      <c r="F895" s="226"/>
      <c r="G895" s="226"/>
      <c r="H895" s="226"/>
      <c r="I895" s="226"/>
      <c r="J895" s="226"/>
      <c r="K895" s="226"/>
      <c r="L895" s="226"/>
      <c r="M895" s="226"/>
      <c r="N895" s="226"/>
      <c r="O895" s="235"/>
      <c r="P895" s="235"/>
      <c r="Q895" s="150">
        <f t="shared" si="29"/>
        <v>0</v>
      </c>
      <c r="R895" s="147"/>
      <c r="S895" s="226"/>
      <c r="BA895" s="50">
        <f ca="1">IF(ISBLANK(INDIRECT("A895"))," ",(INDIRECT("A895")))</f>
        <v>890</v>
      </c>
      <c r="BB895" s="50" t="str">
        <f ca="1">IF(ISBLANK(INDIRECT("B895"))," ",(INDIRECT("B895")))</f>
        <v xml:space="preserve"> </v>
      </c>
      <c r="BC895" s="50" t="str">
        <f ca="1">IF(ISBLANK(INDIRECT("C895"))," ",(INDIRECT("C895")))</f>
        <v xml:space="preserve"> </v>
      </c>
      <c r="BD895" s="50" t="str">
        <f ca="1">IF(ISBLANK(INDIRECT("D895"))," ",(INDIRECT("D895")))</f>
        <v xml:space="preserve"> </v>
      </c>
      <c r="BE895" s="50" t="str">
        <f ca="1">IF(ISBLANK(INDIRECT("E895"))," ",(INDIRECT("E895")))</f>
        <v xml:space="preserve"> </v>
      </c>
      <c r="BF895" s="50" t="str">
        <f ca="1">IF(ISBLANK(INDIRECT("F895"))," ",(INDIRECT("F895")))</f>
        <v xml:space="preserve"> </v>
      </c>
      <c r="BG895" s="50" t="str">
        <f ca="1">IF(ISBLANK(INDIRECT("G895"))," ",(INDIRECT("G895")))</f>
        <v xml:space="preserve"> </v>
      </c>
      <c r="BH895" s="50" t="str">
        <f ca="1">IF(ISBLANK(INDIRECT("H895"))," ",(INDIRECT("H895")))</f>
        <v xml:space="preserve"> </v>
      </c>
      <c r="BI895" s="50" t="str">
        <f ca="1">IF(ISBLANK(INDIRECT("I895"))," ",(INDIRECT("I895")))</f>
        <v xml:space="preserve"> </v>
      </c>
      <c r="BJ895" s="50" t="str">
        <f ca="1">IF(ISBLANK(INDIRECT("J895"))," ",(INDIRECT("J895")))</f>
        <v xml:space="preserve"> </v>
      </c>
      <c r="BK895" s="50" t="str">
        <f ca="1">IF(ISBLANK(INDIRECT("K895"))," ",(INDIRECT("K895")))</f>
        <v xml:space="preserve"> </v>
      </c>
      <c r="BL895" s="50" t="str">
        <f ca="1">IF(ISBLANK(INDIRECT("L895"))," ",(INDIRECT("L895")))</f>
        <v xml:space="preserve"> </v>
      </c>
      <c r="BM895" s="50" t="str">
        <f ca="1">IF(ISBLANK(INDIRECT("M895"))," ",(INDIRECT("M895")))</f>
        <v xml:space="preserve"> </v>
      </c>
      <c r="BN895" s="50" t="str">
        <f ca="1">IF(ISBLANK(INDIRECT("N895"))," ",(INDIRECT("N895")))</f>
        <v xml:space="preserve"> </v>
      </c>
      <c r="BO895" s="40" t="str">
        <f t="shared" ca="1" si="28"/>
        <v xml:space="preserve"> </v>
      </c>
      <c r="BP895" s="50" t="str">
        <f ca="1">IF(ISBLANK(INDIRECT("O895"))," ",(INDIRECT("O895")))</f>
        <v xml:space="preserve"> </v>
      </c>
      <c r="BQ895" s="50" t="str">
        <f ca="1">IF(ISBLANK(INDIRECT("P895"))," ",(INDIRECT("P895")))</f>
        <v xml:space="preserve"> </v>
      </c>
      <c r="BR895" s="50">
        <f ca="1">IF(ISBLANK(INDIRECT("Q895"))," ",(INDIRECT("Q895")))</f>
        <v>0</v>
      </c>
      <c r="BS895" s="50" t="str">
        <f ca="1">IF(ISBLANK(INDIRECT("R895"))," ",(INDIRECT("R895")))</f>
        <v xml:space="preserve"> </v>
      </c>
      <c r="BT895" s="50" t="str">
        <f ca="1">IF(ISBLANK(INDIRECT("S895"))," ",(INDIRECT("S895")))</f>
        <v xml:space="preserve"> </v>
      </c>
      <c r="BU895" s="40"/>
    </row>
    <row r="896" spans="1:73" x14ac:dyDescent="0.25">
      <c r="A896" s="379">
        <v>891</v>
      </c>
      <c r="B896" s="226"/>
      <c r="C896" s="227"/>
      <c r="D896" s="226"/>
      <c r="E896" s="227"/>
      <c r="F896" s="226"/>
      <c r="G896" s="226"/>
      <c r="H896" s="226"/>
      <c r="I896" s="226"/>
      <c r="J896" s="226"/>
      <c r="K896" s="226"/>
      <c r="L896" s="226"/>
      <c r="M896" s="226"/>
      <c r="N896" s="226"/>
      <c r="O896" s="235"/>
      <c r="P896" s="235"/>
      <c r="Q896" s="150">
        <f t="shared" si="29"/>
        <v>0</v>
      </c>
      <c r="R896" s="147"/>
      <c r="S896" s="226"/>
      <c r="BA896" s="50">
        <f ca="1">IF(ISBLANK(INDIRECT("A896"))," ",(INDIRECT("A896")))</f>
        <v>891</v>
      </c>
      <c r="BB896" s="50" t="str">
        <f ca="1">IF(ISBLANK(INDIRECT("B896"))," ",(INDIRECT("B896")))</f>
        <v xml:space="preserve"> </v>
      </c>
      <c r="BC896" s="50" t="str">
        <f ca="1">IF(ISBLANK(INDIRECT("C896"))," ",(INDIRECT("C896")))</f>
        <v xml:space="preserve"> </v>
      </c>
      <c r="BD896" s="50" t="str">
        <f ca="1">IF(ISBLANK(INDIRECT("D896"))," ",(INDIRECT("D896")))</f>
        <v xml:space="preserve"> </v>
      </c>
      <c r="BE896" s="50" t="str">
        <f ca="1">IF(ISBLANK(INDIRECT("E896"))," ",(INDIRECT("E896")))</f>
        <v xml:space="preserve"> </v>
      </c>
      <c r="BF896" s="50" t="str">
        <f ca="1">IF(ISBLANK(INDIRECT("F896"))," ",(INDIRECT("F896")))</f>
        <v xml:space="preserve"> </v>
      </c>
      <c r="BG896" s="50" t="str">
        <f ca="1">IF(ISBLANK(INDIRECT("G896"))," ",(INDIRECT("G896")))</f>
        <v xml:space="preserve"> </v>
      </c>
      <c r="BH896" s="50" t="str">
        <f ca="1">IF(ISBLANK(INDIRECT("H896"))," ",(INDIRECT("H896")))</f>
        <v xml:space="preserve"> </v>
      </c>
      <c r="BI896" s="50" t="str">
        <f ca="1">IF(ISBLANK(INDIRECT("I896"))," ",(INDIRECT("I896")))</f>
        <v xml:space="preserve"> </v>
      </c>
      <c r="BJ896" s="50" t="str">
        <f ca="1">IF(ISBLANK(INDIRECT("J896"))," ",(INDIRECT("J896")))</f>
        <v xml:space="preserve"> </v>
      </c>
      <c r="BK896" s="50" t="str">
        <f ca="1">IF(ISBLANK(INDIRECT("K896"))," ",(INDIRECT("K896")))</f>
        <v xml:space="preserve"> </v>
      </c>
      <c r="BL896" s="50" t="str">
        <f ca="1">IF(ISBLANK(INDIRECT("L896"))," ",(INDIRECT("L896")))</f>
        <v xml:space="preserve"> </v>
      </c>
      <c r="BM896" s="50" t="str">
        <f ca="1">IF(ISBLANK(INDIRECT("M896"))," ",(INDIRECT("M896")))</f>
        <v xml:space="preserve"> </v>
      </c>
      <c r="BN896" s="50" t="str">
        <f ca="1">IF(ISBLANK(INDIRECT("N896"))," ",(INDIRECT("N896")))</f>
        <v xml:space="preserve"> </v>
      </c>
      <c r="BO896" s="40" t="str">
        <f t="shared" ca="1" si="28"/>
        <v xml:space="preserve"> </v>
      </c>
      <c r="BP896" s="50" t="str">
        <f ca="1">IF(ISBLANK(INDIRECT("O896"))," ",(INDIRECT("O896")))</f>
        <v xml:space="preserve"> </v>
      </c>
      <c r="BQ896" s="50" t="str">
        <f ca="1">IF(ISBLANK(INDIRECT("P896"))," ",(INDIRECT("P896")))</f>
        <v xml:space="preserve"> </v>
      </c>
      <c r="BR896" s="50">
        <f ca="1">IF(ISBLANK(INDIRECT("Q896"))," ",(INDIRECT("Q896")))</f>
        <v>0</v>
      </c>
      <c r="BS896" s="50" t="str">
        <f ca="1">IF(ISBLANK(INDIRECT("R896"))," ",(INDIRECT("R896")))</f>
        <v xml:space="preserve"> </v>
      </c>
      <c r="BT896" s="50" t="str">
        <f ca="1">IF(ISBLANK(INDIRECT("S896"))," ",(INDIRECT("S896")))</f>
        <v xml:space="preserve"> </v>
      </c>
      <c r="BU896" s="40"/>
    </row>
    <row r="897" spans="1:73" x14ac:dyDescent="0.25">
      <c r="A897" s="379">
        <v>892</v>
      </c>
      <c r="B897" s="226"/>
      <c r="C897" s="227"/>
      <c r="D897" s="226"/>
      <c r="E897" s="227"/>
      <c r="F897" s="226"/>
      <c r="G897" s="226"/>
      <c r="H897" s="226"/>
      <c r="I897" s="226"/>
      <c r="J897" s="226"/>
      <c r="K897" s="226"/>
      <c r="L897" s="226"/>
      <c r="M897" s="226"/>
      <c r="N897" s="226"/>
      <c r="O897" s="235"/>
      <c r="P897" s="235"/>
      <c r="Q897" s="150">
        <f t="shared" si="29"/>
        <v>0</v>
      </c>
      <c r="R897" s="147"/>
      <c r="S897" s="226"/>
      <c r="BA897" s="50">
        <f ca="1">IF(ISBLANK(INDIRECT("A897"))," ",(INDIRECT("A897")))</f>
        <v>892</v>
      </c>
      <c r="BB897" s="50" t="str">
        <f ca="1">IF(ISBLANK(INDIRECT("B897"))," ",(INDIRECT("B897")))</f>
        <v xml:space="preserve"> </v>
      </c>
      <c r="BC897" s="50" t="str">
        <f ca="1">IF(ISBLANK(INDIRECT("C897"))," ",(INDIRECT("C897")))</f>
        <v xml:space="preserve"> </v>
      </c>
      <c r="BD897" s="50" t="str">
        <f ca="1">IF(ISBLANK(INDIRECT("D897"))," ",(INDIRECT("D897")))</f>
        <v xml:space="preserve"> </v>
      </c>
      <c r="BE897" s="50" t="str">
        <f ca="1">IF(ISBLANK(INDIRECT("E897"))," ",(INDIRECT("E897")))</f>
        <v xml:space="preserve"> </v>
      </c>
      <c r="BF897" s="50" t="str">
        <f ca="1">IF(ISBLANK(INDIRECT("F897"))," ",(INDIRECT("F897")))</f>
        <v xml:space="preserve"> </v>
      </c>
      <c r="BG897" s="50" t="str">
        <f ca="1">IF(ISBLANK(INDIRECT("G897"))," ",(INDIRECT("G897")))</f>
        <v xml:space="preserve"> </v>
      </c>
      <c r="BH897" s="50" t="str">
        <f ca="1">IF(ISBLANK(INDIRECT("H897"))," ",(INDIRECT("H897")))</f>
        <v xml:space="preserve"> </v>
      </c>
      <c r="BI897" s="50" t="str">
        <f ca="1">IF(ISBLANK(INDIRECT("I897"))," ",(INDIRECT("I897")))</f>
        <v xml:space="preserve"> </v>
      </c>
      <c r="BJ897" s="50" t="str">
        <f ca="1">IF(ISBLANK(INDIRECT("J897"))," ",(INDIRECT("J897")))</f>
        <v xml:space="preserve"> </v>
      </c>
      <c r="BK897" s="50" t="str">
        <f ca="1">IF(ISBLANK(INDIRECT("K897"))," ",(INDIRECT("K897")))</f>
        <v xml:space="preserve"> </v>
      </c>
      <c r="BL897" s="50" t="str">
        <f ca="1">IF(ISBLANK(INDIRECT("L897"))," ",(INDIRECT("L897")))</f>
        <v xml:space="preserve"> </v>
      </c>
      <c r="BM897" s="50" t="str">
        <f ca="1">IF(ISBLANK(INDIRECT("M897"))," ",(INDIRECT("M897")))</f>
        <v xml:space="preserve"> </v>
      </c>
      <c r="BN897" s="50" t="str">
        <f ca="1">IF(ISBLANK(INDIRECT("N897"))," ",(INDIRECT("N897")))</f>
        <v xml:space="preserve"> </v>
      </c>
      <c r="BO897" s="40" t="str">
        <f t="shared" ca="1" si="28"/>
        <v xml:space="preserve"> </v>
      </c>
      <c r="BP897" s="50" t="str">
        <f ca="1">IF(ISBLANK(INDIRECT("O897"))," ",(INDIRECT("O897")))</f>
        <v xml:space="preserve"> </v>
      </c>
      <c r="BQ897" s="50" t="str">
        <f ca="1">IF(ISBLANK(INDIRECT("P897"))," ",(INDIRECT("P897")))</f>
        <v xml:space="preserve"> </v>
      </c>
      <c r="BR897" s="50">
        <f ca="1">IF(ISBLANK(INDIRECT("Q897"))," ",(INDIRECT("Q897")))</f>
        <v>0</v>
      </c>
      <c r="BS897" s="50" t="str">
        <f ca="1">IF(ISBLANK(INDIRECT("R897"))," ",(INDIRECT("R897")))</f>
        <v xml:space="preserve"> </v>
      </c>
      <c r="BT897" s="50" t="str">
        <f ca="1">IF(ISBLANK(INDIRECT("S897"))," ",(INDIRECT("S897")))</f>
        <v xml:space="preserve"> </v>
      </c>
      <c r="BU897" s="40"/>
    </row>
    <row r="898" spans="1:73" x14ac:dyDescent="0.25">
      <c r="A898" s="379">
        <v>893</v>
      </c>
      <c r="B898" s="226"/>
      <c r="C898" s="227"/>
      <c r="D898" s="226"/>
      <c r="E898" s="227"/>
      <c r="F898" s="226"/>
      <c r="G898" s="226"/>
      <c r="H898" s="226"/>
      <c r="I898" s="226"/>
      <c r="J898" s="226"/>
      <c r="K898" s="226"/>
      <c r="L898" s="226"/>
      <c r="M898" s="226"/>
      <c r="N898" s="226"/>
      <c r="O898" s="235"/>
      <c r="P898" s="235"/>
      <c r="Q898" s="150">
        <f t="shared" si="29"/>
        <v>0</v>
      </c>
      <c r="R898" s="147"/>
      <c r="S898" s="226"/>
      <c r="BA898" s="50">
        <f ca="1">IF(ISBLANK(INDIRECT("A898"))," ",(INDIRECT("A898")))</f>
        <v>893</v>
      </c>
      <c r="BB898" s="50" t="str">
        <f ca="1">IF(ISBLANK(INDIRECT("B898"))," ",(INDIRECT("B898")))</f>
        <v xml:space="preserve"> </v>
      </c>
      <c r="BC898" s="50" t="str">
        <f ca="1">IF(ISBLANK(INDIRECT("C898"))," ",(INDIRECT("C898")))</f>
        <v xml:space="preserve"> </v>
      </c>
      <c r="BD898" s="50" t="str">
        <f ca="1">IF(ISBLANK(INDIRECT("D898"))," ",(INDIRECT("D898")))</f>
        <v xml:space="preserve"> </v>
      </c>
      <c r="BE898" s="50" t="str">
        <f ca="1">IF(ISBLANK(INDIRECT("E898"))," ",(INDIRECT("E898")))</f>
        <v xml:space="preserve"> </v>
      </c>
      <c r="BF898" s="50" t="str">
        <f ca="1">IF(ISBLANK(INDIRECT("F898"))," ",(INDIRECT("F898")))</f>
        <v xml:space="preserve"> </v>
      </c>
      <c r="BG898" s="50" t="str">
        <f ca="1">IF(ISBLANK(INDIRECT("G898"))," ",(INDIRECT("G898")))</f>
        <v xml:space="preserve"> </v>
      </c>
      <c r="BH898" s="50" t="str">
        <f ca="1">IF(ISBLANK(INDIRECT("H898"))," ",(INDIRECT("H898")))</f>
        <v xml:space="preserve"> </v>
      </c>
      <c r="BI898" s="50" t="str">
        <f ca="1">IF(ISBLANK(INDIRECT("I898"))," ",(INDIRECT("I898")))</f>
        <v xml:space="preserve"> </v>
      </c>
      <c r="BJ898" s="50" t="str">
        <f ca="1">IF(ISBLANK(INDIRECT("J898"))," ",(INDIRECT("J898")))</f>
        <v xml:space="preserve"> </v>
      </c>
      <c r="BK898" s="50" t="str">
        <f ca="1">IF(ISBLANK(INDIRECT("K898"))," ",(INDIRECT("K898")))</f>
        <v xml:space="preserve"> </v>
      </c>
      <c r="BL898" s="50" t="str">
        <f ca="1">IF(ISBLANK(INDIRECT("L898"))," ",(INDIRECT("L898")))</f>
        <v xml:space="preserve"> </v>
      </c>
      <c r="BM898" s="50" t="str">
        <f ca="1">IF(ISBLANK(INDIRECT("M898"))," ",(INDIRECT("M898")))</f>
        <v xml:space="preserve"> </v>
      </c>
      <c r="BN898" s="50" t="str">
        <f ca="1">IF(ISBLANK(INDIRECT("N898"))," ",(INDIRECT("N898")))</f>
        <v xml:space="preserve"> </v>
      </c>
      <c r="BO898" s="40" t="str">
        <f t="shared" ca="1" si="28"/>
        <v xml:space="preserve"> </v>
      </c>
      <c r="BP898" s="50" t="str">
        <f ca="1">IF(ISBLANK(INDIRECT("O898"))," ",(INDIRECT("O898")))</f>
        <v xml:space="preserve"> </v>
      </c>
      <c r="BQ898" s="50" t="str">
        <f ca="1">IF(ISBLANK(INDIRECT("P898"))," ",(INDIRECT("P898")))</f>
        <v xml:space="preserve"> </v>
      </c>
      <c r="BR898" s="50">
        <f ca="1">IF(ISBLANK(INDIRECT("Q898"))," ",(INDIRECT("Q898")))</f>
        <v>0</v>
      </c>
      <c r="BS898" s="50" t="str">
        <f ca="1">IF(ISBLANK(INDIRECT("R898"))," ",(INDIRECT("R898")))</f>
        <v xml:space="preserve"> </v>
      </c>
      <c r="BT898" s="50" t="str">
        <f ca="1">IF(ISBLANK(INDIRECT("S898"))," ",(INDIRECT("S898")))</f>
        <v xml:space="preserve"> </v>
      </c>
      <c r="BU898" s="40"/>
    </row>
    <row r="899" spans="1:73" x14ac:dyDescent="0.25">
      <c r="A899" s="379">
        <v>894</v>
      </c>
      <c r="B899" s="226"/>
      <c r="C899" s="227"/>
      <c r="D899" s="226"/>
      <c r="E899" s="227"/>
      <c r="F899" s="226"/>
      <c r="G899" s="226"/>
      <c r="H899" s="226"/>
      <c r="I899" s="226"/>
      <c r="J899" s="226"/>
      <c r="K899" s="226"/>
      <c r="L899" s="226"/>
      <c r="M899" s="226"/>
      <c r="N899" s="226"/>
      <c r="O899" s="235"/>
      <c r="P899" s="235"/>
      <c r="Q899" s="150">
        <f t="shared" si="29"/>
        <v>0</v>
      </c>
      <c r="R899" s="147"/>
      <c r="S899" s="226"/>
      <c r="BA899" s="50">
        <f ca="1">IF(ISBLANK(INDIRECT("A899"))," ",(INDIRECT("A899")))</f>
        <v>894</v>
      </c>
      <c r="BB899" s="50" t="str">
        <f ca="1">IF(ISBLANK(INDIRECT("B899"))," ",(INDIRECT("B899")))</f>
        <v xml:space="preserve"> </v>
      </c>
      <c r="BC899" s="50" t="str">
        <f ca="1">IF(ISBLANK(INDIRECT("C899"))," ",(INDIRECT("C899")))</f>
        <v xml:space="preserve"> </v>
      </c>
      <c r="BD899" s="50" t="str">
        <f ca="1">IF(ISBLANK(INDIRECT("D899"))," ",(INDIRECT("D899")))</f>
        <v xml:space="preserve"> </v>
      </c>
      <c r="BE899" s="50" t="str">
        <f ca="1">IF(ISBLANK(INDIRECT("E899"))," ",(INDIRECT("E899")))</f>
        <v xml:space="preserve"> </v>
      </c>
      <c r="BF899" s="50" t="str">
        <f ca="1">IF(ISBLANK(INDIRECT("F899"))," ",(INDIRECT("F899")))</f>
        <v xml:space="preserve"> </v>
      </c>
      <c r="BG899" s="50" t="str">
        <f ca="1">IF(ISBLANK(INDIRECT("G899"))," ",(INDIRECT("G899")))</f>
        <v xml:space="preserve"> </v>
      </c>
      <c r="BH899" s="50" t="str">
        <f ca="1">IF(ISBLANK(INDIRECT("H899"))," ",(INDIRECT("H899")))</f>
        <v xml:space="preserve"> </v>
      </c>
      <c r="BI899" s="50" t="str">
        <f ca="1">IF(ISBLANK(INDIRECT("I899"))," ",(INDIRECT("I899")))</f>
        <v xml:space="preserve"> </v>
      </c>
      <c r="BJ899" s="50" t="str">
        <f ca="1">IF(ISBLANK(INDIRECT("J899"))," ",(INDIRECT("J899")))</f>
        <v xml:space="preserve"> </v>
      </c>
      <c r="BK899" s="50" t="str">
        <f ca="1">IF(ISBLANK(INDIRECT("K899"))," ",(INDIRECT("K899")))</f>
        <v xml:space="preserve"> </v>
      </c>
      <c r="BL899" s="50" t="str">
        <f ca="1">IF(ISBLANK(INDIRECT("L899"))," ",(INDIRECT("L899")))</f>
        <v xml:space="preserve"> </v>
      </c>
      <c r="BM899" s="50" t="str">
        <f ca="1">IF(ISBLANK(INDIRECT("M899"))," ",(INDIRECT("M899")))</f>
        <v xml:space="preserve"> </v>
      </c>
      <c r="BN899" s="50" t="str">
        <f ca="1">IF(ISBLANK(INDIRECT("N899"))," ",(INDIRECT("N899")))</f>
        <v xml:space="preserve"> </v>
      </c>
      <c r="BO899" s="40" t="str">
        <f t="shared" ca="1" si="28"/>
        <v xml:space="preserve"> </v>
      </c>
      <c r="BP899" s="50" t="str">
        <f ca="1">IF(ISBLANK(INDIRECT("O899"))," ",(INDIRECT("O899")))</f>
        <v xml:space="preserve"> </v>
      </c>
      <c r="BQ899" s="50" t="str">
        <f ca="1">IF(ISBLANK(INDIRECT("P899"))," ",(INDIRECT("P899")))</f>
        <v xml:space="preserve"> </v>
      </c>
      <c r="BR899" s="50">
        <f ca="1">IF(ISBLANK(INDIRECT("Q899"))," ",(INDIRECT("Q899")))</f>
        <v>0</v>
      </c>
      <c r="BS899" s="50" t="str">
        <f ca="1">IF(ISBLANK(INDIRECT("R899"))," ",(INDIRECT("R899")))</f>
        <v xml:space="preserve"> </v>
      </c>
      <c r="BT899" s="50" t="str">
        <f ca="1">IF(ISBLANK(INDIRECT("S899"))," ",(INDIRECT("S899")))</f>
        <v xml:space="preserve"> </v>
      </c>
      <c r="BU899" s="40"/>
    </row>
    <row r="900" spans="1:73" x14ac:dyDescent="0.25">
      <c r="A900" s="379">
        <v>895</v>
      </c>
      <c r="B900" s="226"/>
      <c r="C900" s="227"/>
      <c r="D900" s="226"/>
      <c r="E900" s="227"/>
      <c r="F900" s="226"/>
      <c r="G900" s="226"/>
      <c r="H900" s="226"/>
      <c r="I900" s="226"/>
      <c r="J900" s="226"/>
      <c r="K900" s="226"/>
      <c r="L900" s="226"/>
      <c r="M900" s="226"/>
      <c r="N900" s="226"/>
      <c r="O900" s="235"/>
      <c r="P900" s="235"/>
      <c r="Q900" s="150">
        <f t="shared" si="29"/>
        <v>0</v>
      </c>
      <c r="R900" s="147"/>
      <c r="S900" s="226"/>
      <c r="BA900" s="50">
        <f ca="1">IF(ISBLANK(INDIRECT("A900"))," ",(INDIRECT("A900")))</f>
        <v>895</v>
      </c>
      <c r="BB900" s="50" t="str">
        <f ca="1">IF(ISBLANK(INDIRECT("B900"))," ",(INDIRECT("B900")))</f>
        <v xml:space="preserve"> </v>
      </c>
      <c r="BC900" s="50" t="str">
        <f ca="1">IF(ISBLANK(INDIRECT("C900"))," ",(INDIRECT("C900")))</f>
        <v xml:space="preserve"> </v>
      </c>
      <c r="BD900" s="50" t="str">
        <f ca="1">IF(ISBLANK(INDIRECT("D900"))," ",(INDIRECT("D900")))</f>
        <v xml:space="preserve"> </v>
      </c>
      <c r="BE900" s="50" t="str">
        <f ca="1">IF(ISBLANK(INDIRECT("E900"))," ",(INDIRECT("E900")))</f>
        <v xml:space="preserve"> </v>
      </c>
      <c r="BF900" s="50" t="str">
        <f ca="1">IF(ISBLANK(INDIRECT("F900"))," ",(INDIRECT("F900")))</f>
        <v xml:space="preserve"> </v>
      </c>
      <c r="BG900" s="50" t="str">
        <f ca="1">IF(ISBLANK(INDIRECT("G900"))," ",(INDIRECT("G900")))</f>
        <v xml:space="preserve"> </v>
      </c>
      <c r="BH900" s="50" t="str">
        <f ca="1">IF(ISBLANK(INDIRECT("H900"))," ",(INDIRECT("H900")))</f>
        <v xml:space="preserve"> </v>
      </c>
      <c r="BI900" s="50" t="str">
        <f ca="1">IF(ISBLANK(INDIRECT("I900"))," ",(INDIRECT("I900")))</f>
        <v xml:space="preserve"> </v>
      </c>
      <c r="BJ900" s="50" t="str">
        <f ca="1">IF(ISBLANK(INDIRECT("J900"))," ",(INDIRECT("J900")))</f>
        <v xml:space="preserve"> </v>
      </c>
      <c r="BK900" s="50" t="str">
        <f ca="1">IF(ISBLANK(INDIRECT("K900"))," ",(INDIRECT("K900")))</f>
        <v xml:space="preserve"> </v>
      </c>
      <c r="BL900" s="50" t="str">
        <f ca="1">IF(ISBLANK(INDIRECT("L900"))," ",(INDIRECT("L900")))</f>
        <v xml:space="preserve"> </v>
      </c>
      <c r="BM900" s="50" t="str">
        <f ca="1">IF(ISBLANK(INDIRECT("M900"))," ",(INDIRECT("M900")))</f>
        <v xml:space="preserve"> </v>
      </c>
      <c r="BN900" s="50" t="str">
        <f ca="1">IF(ISBLANK(INDIRECT("N900"))," ",(INDIRECT("N900")))</f>
        <v xml:space="preserve"> </v>
      </c>
      <c r="BO900" s="40" t="str">
        <f t="shared" ca="1" si="28"/>
        <v xml:space="preserve"> </v>
      </c>
      <c r="BP900" s="50" t="str">
        <f ca="1">IF(ISBLANK(INDIRECT("O900"))," ",(INDIRECT("O900")))</f>
        <v xml:space="preserve"> </v>
      </c>
      <c r="BQ900" s="50" t="str">
        <f ca="1">IF(ISBLANK(INDIRECT("P900"))," ",(INDIRECT("P900")))</f>
        <v xml:space="preserve"> </v>
      </c>
      <c r="BR900" s="50">
        <f ca="1">IF(ISBLANK(INDIRECT("Q900"))," ",(INDIRECT("Q900")))</f>
        <v>0</v>
      </c>
      <c r="BS900" s="50" t="str">
        <f ca="1">IF(ISBLANK(INDIRECT("R900"))," ",(INDIRECT("R900")))</f>
        <v xml:space="preserve"> </v>
      </c>
      <c r="BT900" s="50" t="str">
        <f ca="1">IF(ISBLANK(INDIRECT("S900"))," ",(INDIRECT("S900")))</f>
        <v xml:space="preserve"> </v>
      </c>
      <c r="BU900" s="40"/>
    </row>
    <row r="901" spans="1:73" x14ac:dyDescent="0.25">
      <c r="A901" s="379">
        <v>896</v>
      </c>
      <c r="B901" s="226"/>
      <c r="C901" s="227"/>
      <c r="D901" s="226"/>
      <c r="E901" s="227"/>
      <c r="F901" s="226"/>
      <c r="G901" s="226"/>
      <c r="H901" s="226"/>
      <c r="I901" s="226"/>
      <c r="J901" s="226"/>
      <c r="K901" s="226"/>
      <c r="L901" s="226"/>
      <c r="M901" s="226"/>
      <c r="N901" s="226"/>
      <c r="O901" s="235"/>
      <c r="P901" s="235"/>
      <c r="Q901" s="150">
        <f t="shared" si="29"/>
        <v>0</v>
      </c>
      <c r="R901" s="147"/>
      <c r="S901" s="226"/>
      <c r="BA901" s="50">
        <f ca="1">IF(ISBLANK(INDIRECT("A901"))," ",(INDIRECT("A901")))</f>
        <v>896</v>
      </c>
      <c r="BB901" s="50" t="str">
        <f ca="1">IF(ISBLANK(INDIRECT("B901"))," ",(INDIRECT("B901")))</f>
        <v xml:space="preserve"> </v>
      </c>
      <c r="BC901" s="50" t="str">
        <f ca="1">IF(ISBLANK(INDIRECT("C901"))," ",(INDIRECT("C901")))</f>
        <v xml:space="preserve"> </v>
      </c>
      <c r="BD901" s="50" t="str">
        <f ca="1">IF(ISBLANK(INDIRECT("D901"))," ",(INDIRECT("D901")))</f>
        <v xml:space="preserve"> </v>
      </c>
      <c r="BE901" s="50" t="str">
        <f ca="1">IF(ISBLANK(INDIRECT("E901"))," ",(INDIRECT("E901")))</f>
        <v xml:space="preserve"> </v>
      </c>
      <c r="BF901" s="50" t="str">
        <f ca="1">IF(ISBLANK(INDIRECT("F901"))," ",(INDIRECT("F901")))</f>
        <v xml:space="preserve"> </v>
      </c>
      <c r="BG901" s="50" t="str">
        <f ca="1">IF(ISBLANK(INDIRECT("G901"))," ",(INDIRECT("G901")))</f>
        <v xml:space="preserve"> </v>
      </c>
      <c r="BH901" s="50" t="str">
        <f ca="1">IF(ISBLANK(INDIRECT("H901"))," ",(INDIRECT("H901")))</f>
        <v xml:space="preserve"> </v>
      </c>
      <c r="BI901" s="50" t="str">
        <f ca="1">IF(ISBLANK(INDIRECT("I901"))," ",(INDIRECT("I901")))</f>
        <v xml:space="preserve"> </v>
      </c>
      <c r="BJ901" s="50" t="str">
        <f ca="1">IF(ISBLANK(INDIRECT("J901"))," ",(INDIRECT("J901")))</f>
        <v xml:space="preserve"> </v>
      </c>
      <c r="BK901" s="50" t="str">
        <f ca="1">IF(ISBLANK(INDIRECT("K901"))," ",(INDIRECT("K901")))</f>
        <v xml:space="preserve"> </v>
      </c>
      <c r="BL901" s="50" t="str">
        <f ca="1">IF(ISBLANK(INDIRECT("L901"))," ",(INDIRECT("L901")))</f>
        <v xml:space="preserve"> </v>
      </c>
      <c r="BM901" s="50" t="str">
        <f ca="1">IF(ISBLANK(INDIRECT("M901"))," ",(INDIRECT("M901")))</f>
        <v xml:space="preserve"> </v>
      </c>
      <c r="BN901" s="50" t="str">
        <f ca="1">IF(ISBLANK(INDIRECT("N901"))," ",(INDIRECT("N901")))</f>
        <v xml:space="preserve"> </v>
      </c>
      <c r="BO901" s="40" t="str">
        <f t="shared" ca="1" si="28"/>
        <v xml:space="preserve"> </v>
      </c>
      <c r="BP901" s="50" t="str">
        <f ca="1">IF(ISBLANK(INDIRECT("O901"))," ",(INDIRECT("O901")))</f>
        <v xml:space="preserve"> </v>
      </c>
      <c r="BQ901" s="50" t="str">
        <f ca="1">IF(ISBLANK(INDIRECT("P901"))," ",(INDIRECT("P901")))</f>
        <v xml:space="preserve"> </v>
      </c>
      <c r="BR901" s="50">
        <f ca="1">IF(ISBLANK(INDIRECT("Q901"))," ",(INDIRECT("Q901")))</f>
        <v>0</v>
      </c>
      <c r="BS901" s="50" t="str">
        <f ca="1">IF(ISBLANK(INDIRECT("R901"))," ",(INDIRECT("R901")))</f>
        <v xml:space="preserve"> </v>
      </c>
      <c r="BT901" s="50" t="str">
        <f ca="1">IF(ISBLANK(INDIRECT("S901"))," ",(INDIRECT("S901")))</f>
        <v xml:space="preserve"> </v>
      </c>
      <c r="BU901" s="40"/>
    </row>
    <row r="902" spans="1:73" x14ac:dyDescent="0.25">
      <c r="A902" s="379">
        <v>897</v>
      </c>
      <c r="B902" s="226"/>
      <c r="C902" s="227"/>
      <c r="D902" s="226"/>
      <c r="E902" s="227"/>
      <c r="F902" s="226"/>
      <c r="G902" s="226"/>
      <c r="H902" s="226"/>
      <c r="I902" s="226"/>
      <c r="J902" s="226"/>
      <c r="K902" s="226"/>
      <c r="L902" s="226"/>
      <c r="M902" s="226"/>
      <c r="N902" s="226"/>
      <c r="O902" s="235"/>
      <c r="P902" s="235"/>
      <c r="Q902" s="150">
        <f t="shared" si="29"/>
        <v>0</v>
      </c>
      <c r="R902" s="147"/>
      <c r="S902" s="226"/>
      <c r="BA902" s="50">
        <f ca="1">IF(ISBLANK(INDIRECT("A902"))," ",(INDIRECT("A902")))</f>
        <v>897</v>
      </c>
      <c r="BB902" s="50" t="str">
        <f ca="1">IF(ISBLANK(INDIRECT("B902"))," ",(INDIRECT("B902")))</f>
        <v xml:space="preserve"> </v>
      </c>
      <c r="BC902" s="50" t="str">
        <f ca="1">IF(ISBLANK(INDIRECT("C902"))," ",(INDIRECT("C902")))</f>
        <v xml:space="preserve"> </v>
      </c>
      <c r="BD902" s="50" t="str">
        <f ca="1">IF(ISBLANK(INDIRECT("D902"))," ",(INDIRECT("D902")))</f>
        <v xml:space="preserve"> </v>
      </c>
      <c r="BE902" s="50" t="str">
        <f ca="1">IF(ISBLANK(INDIRECT("E902"))," ",(INDIRECT("E902")))</f>
        <v xml:space="preserve"> </v>
      </c>
      <c r="BF902" s="50" t="str">
        <f ca="1">IF(ISBLANK(INDIRECT("F902"))," ",(INDIRECT("F902")))</f>
        <v xml:space="preserve"> </v>
      </c>
      <c r="BG902" s="50" t="str">
        <f ca="1">IF(ISBLANK(INDIRECT("G902"))," ",(INDIRECT("G902")))</f>
        <v xml:space="preserve"> </v>
      </c>
      <c r="BH902" s="50" t="str">
        <f ca="1">IF(ISBLANK(INDIRECT("H902"))," ",(INDIRECT("H902")))</f>
        <v xml:space="preserve"> </v>
      </c>
      <c r="BI902" s="50" t="str">
        <f ca="1">IF(ISBLANK(INDIRECT("I902"))," ",(INDIRECT("I902")))</f>
        <v xml:space="preserve"> </v>
      </c>
      <c r="BJ902" s="50" t="str">
        <f ca="1">IF(ISBLANK(INDIRECT("J902"))," ",(INDIRECT("J902")))</f>
        <v xml:space="preserve"> </v>
      </c>
      <c r="BK902" s="50" t="str">
        <f ca="1">IF(ISBLANK(INDIRECT("K902"))," ",(INDIRECT("K902")))</f>
        <v xml:space="preserve"> </v>
      </c>
      <c r="BL902" s="50" t="str">
        <f ca="1">IF(ISBLANK(INDIRECT("L902"))," ",(INDIRECT("L902")))</f>
        <v xml:space="preserve"> </v>
      </c>
      <c r="BM902" s="50" t="str">
        <f ca="1">IF(ISBLANK(INDIRECT("M902"))," ",(INDIRECT("M902")))</f>
        <v xml:space="preserve"> </v>
      </c>
      <c r="BN902" s="50" t="str">
        <f ca="1">IF(ISBLANK(INDIRECT("N902"))," ",(INDIRECT("N902")))</f>
        <v xml:space="preserve"> </v>
      </c>
      <c r="BO902" s="40" t="str">
        <f t="shared" ref="BO902:BO905" ca="1" si="30">IF((CONCATENATE(BD902,", ",BE902,", ",BF902," ,",BG902," , ",BH902," ",BI902,", ",BJ902,"  ",BK902,", bldg ",BL902,", apt ",BM902," (",BN902,")"))=$BO$5," ",IF((CONCATENATE(BD902,", ",BE902,", ",BF902," ,",BG902," , ",BH902," ",BI902,", ",BJ902,"  ",BK902,", bldg ",BL902,", apt ",BM902," (",BN902,")"))=$BO$3," ",IF((CONCATENATE(BD902,", ",BE902,", ",BF902," ,",BG902," , ",BH902," ",BI902,", ",BJ902,"  ",BK902,", bldg ",BL902,", apt ",BM902," (",BN902,")"))=$BO$4,"-",CONCATENATE(BD902,", ",BE902,", ",BF902," ,",BG902," , ",BH902," ",BI902,", ",BJ902,"  ",BK902,", bldg ",BL902,", apt ",BM902," (",BN902,")"))))</f>
        <v xml:space="preserve"> </v>
      </c>
      <c r="BP902" s="50" t="str">
        <f ca="1">IF(ISBLANK(INDIRECT("O902"))," ",(INDIRECT("O902")))</f>
        <v xml:space="preserve"> </v>
      </c>
      <c r="BQ902" s="50" t="str">
        <f ca="1">IF(ISBLANK(INDIRECT("P902"))," ",(INDIRECT("P902")))</f>
        <v xml:space="preserve"> </v>
      </c>
      <c r="BR902" s="50">
        <f ca="1">IF(ISBLANK(INDIRECT("Q902"))," ",(INDIRECT("Q902")))</f>
        <v>0</v>
      </c>
      <c r="BS902" s="50" t="str">
        <f ca="1">IF(ISBLANK(INDIRECT("R902"))," ",(INDIRECT("R902")))</f>
        <v xml:space="preserve"> </v>
      </c>
      <c r="BT902" s="50" t="str">
        <f ca="1">IF(ISBLANK(INDIRECT("S902"))," ",(INDIRECT("S902")))</f>
        <v xml:space="preserve"> </v>
      </c>
      <c r="BU902" s="40"/>
    </row>
    <row r="903" spans="1:73" x14ac:dyDescent="0.25">
      <c r="A903" s="379">
        <v>898</v>
      </c>
      <c r="B903" s="226"/>
      <c r="C903" s="227"/>
      <c r="D903" s="226"/>
      <c r="E903" s="227"/>
      <c r="F903" s="226"/>
      <c r="G903" s="226"/>
      <c r="H903" s="226"/>
      <c r="I903" s="226"/>
      <c r="J903" s="226"/>
      <c r="K903" s="226"/>
      <c r="L903" s="226"/>
      <c r="M903" s="226"/>
      <c r="N903" s="226"/>
      <c r="O903" s="235"/>
      <c r="P903" s="235"/>
      <c r="Q903" s="150">
        <f t="shared" si="29"/>
        <v>0</v>
      </c>
      <c r="R903" s="147"/>
      <c r="S903" s="226"/>
      <c r="BA903" s="50">
        <f ca="1">IF(ISBLANK(INDIRECT("A903"))," ",(INDIRECT("A903")))</f>
        <v>898</v>
      </c>
      <c r="BB903" s="50" t="str">
        <f ca="1">IF(ISBLANK(INDIRECT("B903"))," ",(INDIRECT("B903")))</f>
        <v xml:space="preserve"> </v>
      </c>
      <c r="BC903" s="50" t="str">
        <f ca="1">IF(ISBLANK(INDIRECT("C903"))," ",(INDIRECT("C903")))</f>
        <v xml:space="preserve"> </v>
      </c>
      <c r="BD903" s="50" t="str">
        <f ca="1">IF(ISBLANK(INDIRECT("D903"))," ",(INDIRECT("D903")))</f>
        <v xml:space="preserve"> </v>
      </c>
      <c r="BE903" s="50" t="str">
        <f ca="1">IF(ISBLANK(INDIRECT("E903"))," ",(INDIRECT("E903")))</f>
        <v xml:space="preserve"> </v>
      </c>
      <c r="BF903" s="50" t="str">
        <f ca="1">IF(ISBLANK(INDIRECT("F903"))," ",(INDIRECT("F903")))</f>
        <v xml:space="preserve"> </v>
      </c>
      <c r="BG903" s="50" t="str">
        <f ca="1">IF(ISBLANK(INDIRECT("G903"))," ",(INDIRECT("G903")))</f>
        <v xml:space="preserve"> </v>
      </c>
      <c r="BH903" s="50" t="str">
        <f ca="1">IF(ISBLANK(INDIRECT("H903"))," ",(INDIRECT("H903")))</f>
        <v xml:space="preserve"> </v>
      </c>
      <c r="BI903" s="50" t="str">
        <f ca="1">IF(ISBLANK(INDIRECT("I903"))," ",(INDIRECT("I903")))</f>
        <v xml:space="preserve"> </v>
      </c>
      <c r="BJ903" s="50" t="str">
        <f ca="1">IF(ISBLANK(INDIRECT("J903"))," ",(INDIRECT("J903")))</f>
        <v xml:space="preserve"> </v>
      </c>
      <c r="BK903" s="50" t="str">
        <f ca="1">IF(ISBLANK(INDIRECT("K903"))," ",(INDIRECT("K903")))</f>
        <v xml:space="preserve"> </v>
      </c>
      <c r="BL903" s="50" t="str">
        <f ca="1">IF(ISBLANK(INDIRECT("L903"))," ",(INDIRECT("L903")))</f>
        <v xml:space="preserve"> </v>
      </c>
      <c r="BM903" s="50" t="str">
        <f ca="1">IF(ISBLANK(INDIRECT("M903"))," ",(INDIRECT("M903")))</f>
        <v xml:space="preserve"> </v>
      </c>
      <c r="BN903" s="50" t="str">
        <f ca="1">IF(ISBLANK(INDIRECT("N903"))," ",(INDIRECT("N903")))</f>
        <v xml:space="preserve"> </v>
      </c>
      <c r="BO903" s="40" t="str">
        <f t="shared" ca="1" si="30"/>
        <v xml:space="preserve"> </v>
      </c>
      <c r="BP903" s="50" t="str">
        <f ca="1">IF(ISBLANK(INDIRECT("O903"))," ",(INDIRECT("O903")))</f>
        <v xml:space="preserve"> </v>
      </c>
      <c r="BQ903" s="50" t="str">
        <f ca="1">IF(ISBLANK(INDIRECT("P903"))," ",(INDIRECT("P903")))</f>
        <v xml:space="preserve"> </v>
      </c>
      <c r="BR903" s="50">
        <f ca="1">IF(ISBLANK(INDIRECT("Q903"))," ",(INDIRECT("Q903")))</f>
        <v>0</v>
      </c>
      <c r="BS903" s="50" t="str">
        <f ca="1">IF(ISBLANK(INDIRECT("R903"))," ",(INDIRECT("R903")))</f>
        <v xml:space="preserve"> </v>
      </c>
      <c r="BT903" s="50" t="str">
        <f ca="1">IF(ISBLANK(INDIRECT("S903"))," ",(INDIRECT("S903")))</f>
        <v xml:space="preserve"> </v>
      </c>
      <c r="BU903" s="40"/>
    </row>
    <row r="904" spans="1:73" x14ac:dyDescent="0.25">
      <c r="A904" s="379">
        <v>899</v>
      </c>
      <c r="B904" s="226"/>
      <c r="C904" s="227"/>
      <c r="D904" s="226"/>
      <c r="E904" s="227"/>
      <c r="F904" s="226"/>
      <c r="G904" s="226"/>
      <c r="H904" s="226"/>
      <c r="I904" s="226"/>
      <c r="J904" s="226"/>
      <c r="K904" s="226"/>
      <c r="L904" s="226"/>
      <c r="M904" s="226"/>
      <c r="N904" s="226"/>
      <c r="O904" s="235"/>
      <c r="P904" s="235"/>
      <c r="Q904" s="150">
        <f t="shared" ref="Q904:Q905" si="31">P904+O904</f>
        <v>0</v>
      </c>
      <c r="R904" s="147"/>
      <c r="S904" s="226"/>
      <c r="BA904" s="50">
        <f ca="1">IF(ISBLANK(INDIRECT("A904"))," ",(INDIRECT("A904")))</f>
        <v>899</v>
      </c>
      <c r="BB904" s="50" t="str">
        <f ca="1">IF(ISBLANK(INDIRECT("B904"))," ",(INDIRECT("B904")))</f>
        <v xml:space="preserve"> </v>
      </c>
      <c r="BC904" s="50" t="str">
        <f ca="1">IF(ISBLANK(INDIRECT("C904"))," ",(INDIRECT("C904")))</f>
        <v xml:space="preserve"> </v>
      </c>
      <c r="BD904" s="50" t="str">
        <f ca="1">IF(ISBLANK(INDIRECT("D904"))," ",(INDIRECT("D904")))</f>
        <v xml:space="preserve"> </v>
      </c>
      <c r="BE904" s="50" t="str">
        <f ca="1">IF(ISBLANK(INDIRECT("E904"))," ",(INDIRECT("E904")))</f>
        <v xml:space="preserve"> </v>
      </c>
      <c r="BF904" s="50" t="str">
        <f ca="1">IF(ISBLANK(INDIRECT("F904"))," ",(INDIRECT("F904")))</f>
        <v xml:space="preserve"> </v>
      </c>
      <c r="BG904" s="50" t="str">
        <f ca="1">IF(ISBLANK(INDIRECT("G904"))," ",(INDIRECT("G904")))</f>
        <v xml:space="preserve"> </v>
      </c>
      <c r="BH904" s="50" t="str">
        <f ca="1">IF(ISBLANK(INDIRECT("H904"))," ",(INDIRECT("H904")))</f>
        <v xml:space="preserve"> </v>
      </c>
      <c r="BI904" s="50" t="str">
        <f ca="1">IF(ISBLANK(INDIRECT("I904"))," ",(INDIRECT("I904")))</f>
        <v xml:space="preserve"> </v>
      </c>
      <c r="BJ904" s="50" t="str">
        <f ca="1">IF(ISBLANK(INDIRECT("J904"))," ",(INDIRECT("J904")))</f>
        <v xml:space="preserve"> </v>
      </c>
      <c r="BK904" s="50" t="str">
        <f ca="1">IF(ISBLANK(INDIRECT("K904"))," ",(INDIRECT("K904")))</f>
        <v xml:space="preserve"> </v>
      </c>
      <c r="BL904" s="50" t="str">
        <f ca="1">IF(ISBLANK(INDIRECT("L904"))," ",(INDIRECT("L904")))</f>
        <v xml:space="preserve"> </v>
      </c>
      <c r="BM904" s="50" t="str">
        <f ca="1">IF(ISBLANK(INDIRECT("M904"))," ",(INDIRECT("M904")))</f>
        <v xml:space="preserve"> </v>
      </c>
      <c r="BN904" s="50" t="str">
        <f ca="1">IF(ISBLANK(INDIRECT("N904"))," ",(INDIRECT("N904")))</f>
        <v xml:space="preserve"> </v>
      </c>
      <c r="BO904" s="40" t="str">
        <f t="shared" ca="1" si="30"/>
        <v xml:space="preserve"> </v>
      </c>
      <c r="BP904" s="50" t="str">
        <f ca="1">IF(ISBLANK(INDIRECT("O904"))," ",(INDIRECT("O904")))</f>
        <v xml:space="preserve"> </v>
      </c>
      <c r="BQ904" s="50" t="str">
        <f ca="1">IF(ISBLANK(INDIRECT("P904"))," ",(INDIRECT("P904")))</f>
        <v xml:space="preserve"> </v>
      </c>
      <c r="BR904" s="50">
        <f ca="1">IF(ISBLANK(INDIRECT("Q904"))," ",(INDIRECT("Q904")))</f>
        <v>0</v>
      </c>
      <c r="BS904" s="50" t="str">
        <f ca="1">IF(ISBLANK(INDIRECT("R904"))," ",(INDIRECT("R904")))</f>
        <v xml:space="preserve"> </v>
      </c>
      <c r="BT904" s="50" t="str">
        <f ca="1">IF(ISBLANK(INDIRECT("S904"))," ",(INDIRECT("S904")))</f>
        <v xml:space="preserve"> </v>
      </c>
      <c r="BU904" s="40"/>
    </row>
    <row r="905" spans="1:73" x14ac:dyDescent="0.25">
      <c r="A905" s="379">
        <v>900</v>
      </c>
      <c r="B905" s="226"/>
      <c r="C905" s="227"/>
      <c r="D905" s="226"/>
      <c r="E905" s="227"/>
      <c r="F905" s="226"/>
      <c r="G905" s="226"/>
      <c r="H905" s="226"/>
      <c r="I905" s="226"/>
      <c r="J905" s="226"/>
      <c r="K905" s="226"/>
      <c r="L905" s="226"/>
      <c r="M905" s="226"/>
      <c r="N905" s="226"/>
      <c r="O905" s="235"/>
      <c r="P905" s="235"/>
      <c r="Q905" s="150">
        <f t="shared" si="31"/>
        <v>0</v>
      </c>
      <c r="R905" s="147"/>
      <c r="S905" s="226"/>
      <c r="BA905" s="50">
        <f ca="1">IF(ISBLANK(INDIRECT("A905"))," ",(INDIRECT("A905")))</f>
        <v>900</v>
      </c>
      <c r="BB905" s="50" t="str">
        <f ca="1">IF(ISBLANK(INDIRECT("B905"))," ",(INDIRECT("B905")))</f>
        <v xml:space="preserve"> </v>
      </c>
      <c r="BC905" s="50" t="str">
        <f ca="1">IF(ISBLANK(INDIRECT("C905"))," ",(INDIRECT("C905")))</f>
        <v xml:space="preserve"> </v>
      </c>
      <c r="BD905" s="50" t="str">
        <f ca="1">IF(ISBLANK(INDIRECT("D905"))," ",(INDIRECT("D905")))</f>
        <v xml:space="preserve"> </v>
      </c>
      <c r="BE905" s="50" t="str">
        <f ca="1">IF(ISBLANK(INDIRECT("E905"))," ",(INDIRECT("E905")))</f>
        <v xml:space="preserve"> </v>
      </c>
      <c r="BF905" s="50" t="str">
        <f ca="1">IF(ISBLANK(INDIRECT("F905"))," ",(INDIRECT("F905")))</f>
        <v xml:space="preserve"> </v>
      </c>
      <c r="BG905" s="50" t="str">
        <f ca="1">IF(ISBLANK(INDIRECT("G905"))," ",(INDIRECT("G905")))</f>
        <v xml:space="preserve"> </v>
      </c>
      <c r="BH905" s="50" t="str">
        <f ca="1">IF(ISBLANK(INDIRECT("H905"))," ",(INDIRECT("H905")))</f>
        <v xml:space="preserve"> </v>
      </c>
      <c r="BI905" s="50" t="str">
        <f ca="1">IF(ISBLANK(INDIRECT("I905"))," ",(INDIRECT("I905")))</f>
        <v xml:space="preserve"> </v>
      </c>
      <c r="BJ905" s="50" t="str">
        <f ca="1">IF(ISBLANK(INDIRECT("J905"))," ",(INDIRECT("J905")))</f>
        <v xml:space="preserve"> </v>
      </c>
      <c r="BK905" s="50" t="str">
        <f ca="1">IF(ISBLANK(INDIRECT("K905"))," ",(INDIRECT("K905")))</f>
        <v xml:space="preserve"> </v>
      </c>
      <c r="BL905" s="50" t="str">
        <f ca="1">IF(ISBLANK(INDIRECT("L905"))," ",(INDIRECT("L905")))</f>
        <v xml:space="preserve"> </v>
      </c>
      <c r="BM905" s="50" t="str">
        <f ca="1">IF(ISBLANK(INDIRECT("M905"))," ",(INDIRECT("M905")))</f>
        <v xml:space="preserve"> </v>
      </c>
      <c r="BN905" s="50" t="str">
        <f ca="1">IF(ISBLANK(INDIRECT("N905"))," ",(INDIRECT("N905")))</f>
        <v xml:space="preserve"> </v>
      </c>
      <c r="BO905" s="40" t="str">
        <f t="shared" ca="1" si="30"/>
        <v xml:space="preserve"> </v>
      </c>
      <c r="BP905" s="50" t="str">
        <f ca="1">IF(ISBLANK(INDIRECT("O905"))," ",(INDIRECT("O905")))</f>
        <v xml:space="preserve"> </v>
      </c>
      <c r="BQ905" s="50" t="str">
        <f ca="1">IF(ISBLANK(INDIRECT("P905"))," ",(INDIRECT("P905")))</f>
        <v xml:space="preserve"> </v>
      </c>
      <c r="BR905" s="50">
        <f ca="1">IF(ISBLANK(INDIRECT("Q905"))," ",(INDIRECT("Q905")))</f>
        <v>0</v>
      </c>
      <c r="BS905" s="50" t="str">
        <f ca="1">IF(ISBLANK(INDIRECT("R905"))," ",(INDIRECT("R905")))</f>
        <v xml:space="preserve"> </v>
      </c>
      <c r="BT905" s="50" t="str">
        <f ca="1">IF(ISBLANK(INDIRECT("S905"))," ",(INDIRECT("S905")))</f>
        <v xml:space="preserve"> </v>
      </c>
      <c r="BU905" s="40"/>
    </row>
  </sheetData>
  <sheetProtection password="CE2C" sheet="1" formatCells="0" formatColumns="0" formatRows="0" sort="0" autoFilter="0"/>
  <autoFilter ref="A5:S5"/>
  <mergeCells count="10">
    <mergeCell ref="H1:J1"/>
    <mergeCell ref="S3:S4"/>
    <mergeCell ref="A3:A4"/>
    <mergeCell ref="B3:B4"/>
    <mergeCell ref="C3:C4"/>
    <mergeCell ref="D3:D4"/>
    <mergeCell ref="O3:Q3"/>
    <mergeCell ref="R3:R4"/>
    <mergeCell ref="E3:N3"/>
    <mergeCell ref="A2:C2"/>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Reference!$E$4:$E$29</xm:f>
          </x14:formula1>
          <xm:sqref>J6 J8:J905</xm:sqref>
        </x14:dataValidation>
        <x14:dataValidation type="list" allowBlank="1" showInputMessage="1" showErrorMessage="1">
          <x14:formula1>
            <xm:f>Reference!$G$4:$G$258</xm:f>
          </x14:formula1>
          <xm:sqref>D6 D8:D905</xm:sqref>
        </x14:dataValidation>
        <x14:dataValidation type="list" allowBlank="1" showInputMessage="1" showErrorMessage="1">
          <x14:formula1>
            <xm:f>Reference!$AA$4:$AA$6</xm:f>
          </x14:formula1>
          <xm:sqref>R6:R905</xm:sqref>
        </x14:dataValidation>
        <x14:dataValidation type="list" allowBlank="1" showInputMessage="1" showErrorMessage="1">
          <x14:formula1>
            <xm:f>Reference!$AE$4:$AE$53</xm:f>
          </x14:formula1>
          <xm:sqref>S6:S905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4"/>
  <dimension ref="A1:BW105"/>
  <sheetViews>
    <sheetView showGridLines="0" zoomScale="85" zoomScaleNormal="85" zoomScaleSheetLayoutView="85" workbookViewId="0"/>
  </sheetViews>
  <sheetFormatPr defaultRowHeight="15" x14ac:dyDescent="0.25"/>
  <cols>
    <col min="1" max="1" width="7.140625" bestFit="1" customWidth="1"/>
    <col min="2" max="2" width="48.7109375" customWidth="1"/>
    <col min="3" max="3" width="18.42578125" customWidth="1"/>
    <col min="4" max="4" width="23" customWidth="1"/>
    <col min="5" max="8" width="14.7109375" customWidth="1"/>
    <col min="9" max="9" width="20.28515625" customWidth="1"/>
    <col min="10" max="10" width="9.42578125" customWidth="1"/>
    <col min="11" max="11" width="15.5703125" customWidth="1"/>
    <col min="12" max="12" width="8" customWidth="1"/>
    <col min="13" max="13" width="9.85546875" customWidth="1"/>
    <col min="14" max="14" width="25.5703125" customWidth="1"/>
    <col min="15" max="15" width="31" customWidth="1"/>
    <col min="16" max="16" width="32.140625" customWidth="1"/>
    <col min="17" max="31" width="9.7109375" customWidth="1"/>
    <col min="67" max="67" width="17" customWidth="1"/>
  </cols>
  <sheetData>
    <row r="1" spans="1:75" ht="70.5" customHeight="1" x14ac:dyDescent="0.25">
      <c r="A1" s="381"/>
      <c r="B1" s="128"/>
      <c r="C1" s="419"/>
      <c r="D1" s="278" t="s">
        <v>1722</v>
      </c>
      <c r="E1" s="157"/>
      <c r="F1" s="157"/>
      <c r="G1" s="157"/>
      <c r="H1" s="515" t="s">
        <v>1722</v>
      </c>
      <c r="I1" s="516"/>
      <c r="J1" s="517"/>
      <c r="K1" s="157"/>
      <c r="L1" s="157"/>
      <c r="M1" s="157"/>
      <c r="N1" s="157"/>
      <c r="P1" s="278" t="s">
        <v>1723</v>
      </c>
    </row>
    <row r="2" spans="1:75" ht="61.5" customHeight="1" x14ac:dyDescent="0.25">
      <c r="A2" s="505" t="s">
        <v>683</v>
      </c>
      <c r="B2" s="505"/>
      <c r="C2" s="505"/>
      <c r="D2" s="92" t="s">
        <v>372</v>
      </c>
      <c r="E2" s="158"/>
      <c r="F2" s="158"/>
      <c r="G2" s="158"/>
      <c r="H2" s="92" t="s">
        <v>372</v>
      </c>
      <c r="I2" s="92"/>
      <c r="J2" s="92" t="s">
        <v>372</v>
      </c>
      <c r="K2" s="158"/>
      <c r="L2" s="158"/>
      <c r="M2" s="158"/>
      <c r="N2" s="158"/>
      <c r="P2" s="92" t="s">
        <v>372</v>
      </c>
      <c r="BO2" s="10"/>
    </row>
    <row r="3" spans="1:75" ht="18.75" customHeight="1" x14ac:dyDescent="0.25">
      <c r="A3" s="481" t="s">
        <v>768</v>
      </c>
      <c r="B3" s="509" t="s">
        <v>832</v>
      </c>
      <c r="C3" s="509" t="s">
        <v>1726</v>
      </c>
      <c r="D3" s="509" t="s">
        <v>834</v>
      </c>
      <c r="E3" s="510" t="s">
        <v>835</v>
      </c>
      <c r="F3" s="511"/>
      <c r="G3" s="511"/>
      <c r="H3" s="511"/>
      <c r="I3" s="511"/>
      <c r="J3" s="511"/>
      <c r="K3" s="511"/>
      <c r="L3" s="511"/>
      <c r="M3" s="511"/>
      <c r="N3" s="512"/>
      <c r="O3" s="509" t="s">
        <v>837</v>
      </c>
      <c r="P3" s="509" t="s">
        <v>838</v>
      </c>
      <c r="BO3" s="40" t="s">
        <v>1680</v>
      </c>
      <c r="BS3" t="s">
        <v>451</v>
      </c>
      <c r="BW3" s="42">
        <v>0</v>
      </c>
    </row>
    <row r="4" spans="1:75" ht="74.25" customHeight="1" x14ac:dyDescent="0.25">
      <c r="A4" s="481"/>
      <c r="B4" s="509"/>
      <c r="C4" s="509"/>
      <c r="D4" s="509"/>
      <c r="E4" s="95" t="s">
        <v>1615</v>
      </c>
      <c r="F4" s="95" t="s">
        <v>1616</v>
      </c>
      <c r="G4" s="95" t="s">
        <v>1617</v>
      </c>
      <c r="H4" s="95" t="s">
        <v>1771</v>
      </c>
      <c r="I4" s="95" t="s">
        <v>1618</v>
      </c>
      <c r="J4" s="95" t="s">
        <v>1756</v>
      </c>
      <c r="K4" s="95" t="s">
        <v>1754</v>
      </c>
      <c r="L4" s="95" t="s">
        <v>1639</v>
      </c>
      <c r="M4" s="95" t="s">
        <v>1619</v>
      </c>
      <c r="N4" s="95" t="s">
        <v>1620</v>
      </c>
      <c r="O4" s="509"/>
      <c r="P4" s="509"/>
      <c r="BO4" s="40" t="s">
        <v>1681</v>
      </c>
    </row>
    <row r="5" spans="1:75" x14ac:dyDescent="0.25">
      <c r="A5" s="113">
        <v>1</v>
      </c>
      <c r="B5" s="113">
        <v>2</v>
      </c>
      <c r="C5" s="113">
        <v>3</v>
      </c>
      <c r="D5" s="113">
        <v>4</v>
      </c>
      <c r="E5" s="113" t="s">
        <v>46</v>
      </c>
      <c r="F5" s="113" t="s">
        <v>47</v>
      </c>
      <c r="G5" s="113" t="s">
        <v>48</v>
      </c>
      <c r="H5" s="113" t="s">
        <v>57</v>
      </c>
      <c r="I5" s="113" t="s">
        <v>61</v>
      </c>
      <c r="J5" s="113" t="s">
        <v>62</v>
      </c>
      <c r="K5" s="113" t="s">
        <v>63</v>
      </c>
      <c r="L5" s="113" t="s">
        <v>231</v>
      </c>
      <c r="M5" s="113" t="s">
        <v>232</v>
      </c>
      <c r="N5" s="113" t="s">
        <v>235</v>
      </c>
      <c r="O5" s="113">
        <v>6</v>
      </c>
      <c r="P5" s="113">
        <v>7</v>
      </c>
      <c r="BA5" s="57">
        <f ca="1">IF(ISBLANK(INDIRECT("A5"))," ",(INDIRECT("A5")))</f>
        <v>1</v>
      </c>
      <c r="BB5" s="57">
        <f ca="1">IF(ISBLANK(INDIRECT("B5"))," ",(INDIRECT("B5")))</f>
        <v>2</v>
      </c>
      <c r="BC5" s="57">
        <f ca="1">IF(ISBLANK(INDIRECT("C5"))," ",(INDIRECT("C5")))</f>
        <v>3</v>
      </c>
      <c r="BD5" s="57">
        <f ca="1">IF(ISBLANK(INDIRECT("D5"))," ",(INDIRECT("D5")))</f>
        <v>4</v>
      </c>
      <c r="BE5" s="57" t="str">
        <f ca="1">IF(ISBLANK(INDIRECT("E5"))," ",(INDIRECT("E5")))</f>
        <v>5.1.</v>
      </c>
      <c r="BF5" s="57" t="str">
        <f ca="1">IF(ISBLANK(INDIRECT("F5"))," ",(INDIRECT("F5")))</f>
        <v>5.2.</v>
      </c>
      <c r="BG5" s="57" t="str">
        <f ca="1">IF(ISBLANK(INDIRECT("G5"))," ",(INDIRECT("G5")))</f>
        <v>5.3.</v>
      </c>
      <c r="BH5" s="57" t="str">
        <f ca="1">IF(ISBLANK(INDIRECT("H5"))," ",(INDIRECT("H5")))</f>
        <v>5.4.</v>
      </c>
      <c r="BI5" s="57" t="str">
        <f ca="1">IF(ISBLANK(INDIRECT("I5"))," ",(INDIRECT("I5")))</f>
        <v>5.5.</v>
      </c>
      <c r="BJ5" s="57" t="str">
        <f ca="1">IF(ISBLANK(INDIRECT("J5"))," ",(INDIRECT("J5")))</f>
        <v>5.6.</v>
      </c>
      <c r="BK5" s="57" t="str">
        <f ca="1">IF(ISBLANK(INDIRECT("K5"))," ",(INDIRECT("K5")))</f>
        <v>5.7.</v>
      </c>
      <c r="BL5" s="57" t="str">
        <f ca="1">IF(ISBLANK(INDIRECT("L5"))," ",(INDIRECT("L5")))</f>
        <v>5.8.</v>
      </c>
      <c r="BM5" s="57" t="str">
        <f ca="1">IF(ISBLANK(INDIRECT("M5"))," ",(INDIRECT("M5")))</f>
        <v>5.9.</v>
      </c>
      <c r="BN5" s="57" t="str">
        <f ca="1">IF(ISBLANK(INDIRECT("N5"))," ",(INDIRECT("N5")))</f>
        <v>5.10.</v>
      </c>
      <c r="BO5" s="40" t="s">
        <v>1682</v>
      </c>
      <c r="BP5" s="57">
        <f ca="1">IF(ISBLANK(INDIRECT("O5"))," ",(INDIRECT("O5")))</f>
        <v>6</v>
      </c>
      <c r="BQ5" s="57">
        <f ca="1">IF(ISBLANK(INDIRECT("P5"))," ",(INDIRECT("P5")))</f>
        <v>7</v>
      </c>
    </row>
    <row r="6" spans="1:75" x14ac:dyDescent="0.25">
      <c r="A6" s="380">
        <v>1</v>
      </c>
      <c r="B6" s="154"/>
      <c r="C6" s="156" t="str">
        <f>IF($B6="-","-","")</f>
        <v/>
      </c>
      <c r="D6" s="154" t="str">
        <f t="shared" ref="D6:N6" si="0">IF($B6="-","-","")</f>
        <v/>
      </c>
      <c r="E6" s="156" t="str">
        <f t="shared" si="0"/>
        <v/>
      </c>
      <c r="F6" s="154" t="str">
        <f t="shared" si="0"/>
        <v/>
      </c>
      <c r="G6" s="154" t="str">
        <f t="shared" si="0"/>
        <v/>
      </c>
      <c r="H6" s="154" t="str">
        <f t="shared" si="0"/>
        <v/>
      </c>
      <c r="I6" s="154" t="str">
        <f t="shared" si="0"/>
        <v/>
      </c>
      <c r="J6" s="154" t="str">
        <f t="shared" si="0"/>
        <v/>
      </c>
      <c r="K6" s="154" t="str">
        <f t="shared" si="0"/>
        <v/>
      </c>
      <c r="L6" s="154" t="str">
        <f t="shared" si="0"/>
        <v/>
      </c>
      <c r="M6" s="154" t="str">
        <f t="shared" si="0"/>
        <v/>
      </c>
      <c r="N6" s="228" t="str">
        <f t="shared" si="0"/>
        <v/>
      </c>
      <c r="O6" s="23" t="str">
        <f>IF(B6="-","-","")</f>
        <v/>
      </c>
      <c r="P6" s="155" t="str">
        <f>IF(B6="-","-","")</f>
        <v/>
      </c>
      <c r="BA6" s="50">
        <f ca="1">IF(ISBLANK(INDIRECT("A6"))," ",(INDIRECT("A6")))</f>
        <v>1</v>
      </c>
      <c r="BB6" s="50" t="str">
        <f ca="1">IF(ISBLANK(INDIRECT("B6"))," ",(INDIRECT("B6")))</f>
        <v xml:space="preserve"> </v>
      </c>
      <c r="BC6" s="50" t="str">
        <f ca="1">IF(ISBLANK(INDIRECT("C6"))," ",(INDIRECT("C6")))</f>
        <v/>
      </c>
      <c r="BD6" s="50" t="str">
        <f ca="1">IF(ISBLANK(INDIRECT("D6"))," ",(INDIRECT("D6")))</f>
        <v/>
      </c>
      <c r="BE6" s="50" t="str">
        <f ca="1">IF(ISBLANK(INDIRECT("E6"))," ",(INDIRECT("E6")))</f>
        <v/>
      </c>
      <c r="BF6" s="50" t="str">
        <f ca="1">IF(ISBLANK(INDIRECT("F6"))," ",(INDIRECT("F6")))</f>
        <v/>
      </c>
      <c r="BG6" s="50" t="str">
        <f ca="1">IF(ISBLANK(INDIRECT("G6"))," ",(INDIRECT("G6")))</f>
        <v/>
      </c>
      <c r="BH6" s="50" t="str">
        <f ca="1">IF(ISBLANK(INDIRECT("H6"))," ",(INDIRECT("H6")))</f>
        <v/>
      </c>
      <c r="BI6" s="50" t="str">
        <f ca="1">IF(ISBLANK(INDIRECT("I6"))," ",(INDIRECT("I6")))</f>
        <v/>
      </c>
      <c r="BJ6" s="50" t="str">
        <f ca="1">IF(ISBLANK(INDIRECT("J6"))," ",(INDIRECT("J6")))</f>
        <v/>
      </c>
      <c r="BK6" s="50" t="str">
        <f ca="1">IF(ISBLANK(INDIRECT("K6"))," ",(INDIRECT("K6")))</f>
        <v/>
      </c>
      <c r="BL6" s="50" t="str">
        <f ca="1">IF(ISBLANK(INDIRECT("L6"))," ",(INDIRECT("L6")))</f>
        <v/>
      </c>
      <c r="BM6" s="50" t="str">
        <f ca="1">IF(ISBLANK(INDIRECT("M6"))," ",(INDIRECT("M6")))</f>
        <v/>
      </c>
      <c r="BN6" s="50" t="str">
        <f ca="1">IF(ISBLANK(INDIRECT("N6"))," ",(INDIRECT("N6")))</f>
        <v/>
      </c>
      <c r="BO6" s="40" t="str">
        <f t="shared" ref="BO6:BO37" ca="1" si="1">IF((CONCATENATE(BD6,", ",BE6,", ",BF6," ,",BG6," , ",BH6," ",BI6,", ",BJ6,"  ",BK6,", bldg ",BL6,", apt ",BM6," (",BN6,")"))=$BO$5," ",IF((CONCATENATE(BD6,", ",BE6,", ",BF6," ,",BG6," , ",BH6," ",BI6,", ",BJ6,"  ",BK6,", bldg ",BL6,", apt ",BM6," (",BN6,")"))=$BO$3," ",IF((CONCATENATE(BD6,", ",BE6,", ",BF6," ,",BG6," , ",BH6," ",BI6,", ",BJ6,"  ",BK6,", bldg ",BL6,", apt ",BM6," (",BN6,")"))=$BO$4,"-",CONCATENATE(BD6,", ",BE6,", ",BF6," ,",BG6," , ",BH6," ",BI6,", ",BJ6,"  ",BK6,", bldg ",BL6,", apt ",BM6," (",BN6,")"))))</f>
        <v xml:space="preserve"> </v>
      </c>
      <c r="BP6" s="50" t="str">
        <f ca="1">IF(ISBLANK(INDIRECT("O6"))," ",(INDIRECT("O6")))</f>
        <v/>
      </c>
      <c r="BQ6" s="50" t="str">
        <f ca="1">IF(ISBLANK(INDIRECT("P6"))," ",(INDIRECT("P6")))</f>
        <v/>
      </c>
    </row>
    <row r="7" spans="1:75" x14ac:dyDescent="0.25">
      <c r="A7" s="380">
        <v>2</v>
      </c>
      <c r="B7" s="228"/>
      <c r="C7" s="247"/>
      <c r="D7" s="228"/>
      <c r="E7" s="247"/>
      <c r="F7" s="228"/>
      <c r="G7" s="228"/>
      <c r="H7" s="228"/>
      <c r="I7" s="228"/>
      <c r="J7" s="228"/>
      <c r="K7" s="228"/>
      <c r="L7" s="228"/>
      <c r="M7" s="228"/>
      <c r="N7" s="228"/>
      <c r="O7" s="23"/>
      <c r="P7" s="38"/>
      <c r="BA7" s="50">
        <f ca="1">IF(ISBLANK(INDIRECT("A7"))," ",(INDIRECT("A7")))</f>
        <v>2</v>
      </c>
      <c r="BB7" s="50" t="str">
        <f ca="1">IF(ISBLANK(INDIRECT("B7"))," ",(INDIRECT("B7")))</f>
        <v xml:space="preserve"> </v>
      </c>
      <c r="BC7" s="50" t="str">
        <f ca="1">IF(ISBLANK(INDIRECT("C7"))," ",(INDIRECT("C7")))</f>
        <v xml:space="preserve"> </v>
      </c>
      <c r="BD7" s="50" t="str">
        <f ca="1">IF(ISBLANK(INDIRECT("D7"))," ",(INDIRECT("D7")))</f>
        <v xml:space="preserve"> </v>
      </c>
      <c r="BE7" s="50" t="str">
        <f ca="1">IF(ISBLANK(INDIRECT("E7"))," ",(INDIRECT("E7")))</f>
        <v xml:space="preserve"> </v>
      </c>
      <c r="BF7" s="50" t="str">
        <f ca="1">IF(ISBLANK(INDIRECT("F7"))," ",(INDIRECT("F7")))</f>
        <v xml:space="preserve"> </v>
      </c>
      <c r="BG7" s="50" t="str">
        <f ca="1">IF(ISBLANK(INDIRECT("G7"))," ",(INDIRECT("G7")))</f>
        <v xml:space="preserve"> </v>
      </c>
      <c r="BH7" s="50" t="str">
        <f ca="1">IF(ISBLANK(INDIRECT("H7"))," ",(INDIRECT("H7")))</f>
        <v xml:space="preserve"> </v>
      </c>
      <c r="BI7" s="50" t="str">
        <f ca="1">IF(ISBLANK(INDIRECT("I7"))," ",(INDIRECT("I7")))</f>
        <v xml:space="preserve"> </v>
      </c>
      <c r="BJ7" s="50" t="str">
        <f ca="1">IF(ISBLANK(INDIRECT("J7"))," ",(INDIRECT("J7")))</f>
        <v xml:space="preserve"> </v>
      </c>
      <c r="BK7" s="50" t="str">
        <f ca="1">IF(ISBLANK(INDIRECT("K7"))," ",(INDIRECT("K7")))</f>
        <v xml:space="preserve"> </v>
      </c>
      <c r="BL7" s="50" t="str">
        <f ca="1">IF(ISBLANK(INDIRECT("L7"))," ",(INDIRECT("L7")))</f>
        <v xml:space="preserve"> </v>
      </c>
      <c r="BM7" s="50" t="str">
        <f ca="1">IF(ISBLANK(INDIRECT("M7"))," ",(INDIRECT("M7")))</f>
        <v xml:space="preserve"> </v>
      </c>
      <c r="BN7" s="50" t="str">
        <f ca="1">IF(ISBLANK(INDIRECT("N7"))," ",(INDIRECT("N7")))</f>
        <v xml:space="preserve"> </v>
      </c>
      <c r="BO7" s="40" t="str">
        <f t="shared" ca="1" si="1"/>
        <v xml:space="preserve"> </v>
      </c>
      <c r="BP7" s="50" t="str">
        <f ca="1">IF(ISBLANK(INDIRECT("O7"))," ",(INDIRECT("O7")))</f>
        <v xml:space="preserve"> </v>
      </c>
      <c r="BQ7" s="50" t="str">
        <f ca="1">IF(ISBLANK(INDIRECT("P7"))," ",(INDIRECT("P7")))</f>
        <v xml:space="preserve"> </v>
      </c>
    </row>
    <row r="8" spans="1:75" x14ac:dyDescent="0.25">
      <c r="A8" s="380">
        <v>3</v>
      </c>
      <c r="B8" s="228"/>
      <c r="C8" s="247"/>
      <c r="D8" s="228"/>
      <c r="E8" s="247"/>
      <c r="F8" s="228"/>
      <c r="G8" s="228"/>
      <c r="H8" s="228"/>
      <c r="I8" s="228"/>
      <c r="J8" s="228"/>
      <c r="K8" s="228"/>
      <c r="L8" s="228"/>
      <c r="M8" s="228"/>
      <c r="N8" s="228"/>
      <c r="O8" s="23"/>
      <c r="P8" s="38"/>
      <c r="BA8" s="50">
        <f ca="1">IF(ISBLANK(INDIRECT("A8"))," ",(INDIRECT("A8")))</f>
        <v>3</v>
      </c>
      <c r="BB8" s="50" t="str">
        <f ca="1">IF(ISBLANK(INDIRECT("B8"))," ",(INDIRECT("B8")))</f>
        <v xml:space="preserve"> </v>
      </c>
      <c r="BC8" s="50" t="str">
        <f ca="1">IF(ISBLANK(INDIRECT("C8"))," ",(INDIRECT("C8")))</f>
        <v xml:space="preserve"> </v>
      </c>
      <c r="BD8" s="50" t="str">
        <f ca="1">IF(ISBLANK(INDIRECT("D8"))," ",(INDIRECT("D8")))</f>
        <v xml:space="preserve"> </v>
      </c>
      <c r="BE8" s="50" t="str">
        <f ca="1">IF(ISBLANK(INDIRECT("E8"))," ",(INDIRECT("E8")))</f>
        <v xml:space="preserve"> </v>
      </c>
      <c r="BF8" s="50" t="str">
        <f ca="1">IF(ISBLANK(INDIRECT("F8"))," ",(INDIRECT("F8")))</f>
        <v xml:space="preserve"> </v>
      </c>
      <c r="BG8" s="50" t="str">
        <f ca="1">IF(ISBLANK(INDIRECT("G8"))," ",(INDIRECT("G8")))</f>
        <v xml:space="preserve"> </v>
      </c>
      <c r="BH8" s="50" t="str">
        <f ca="1">IF(ISBLANK(INDIRECT("H8"))," ",(INDIRECT("H8")))</f>
        <v xml:space="preserve"> </v>
      </c>
      <c r="BI8" s="50" t="str">
        <f ca="1">IF(ISBLANK(INDIRECT("I8"))," ",(INDIRECT("I8")))</f>
        <v xml:space="preserve"> </v>
      </c>
      <c r="BJ8" s="50" t="str">
        <f ca="1">IF(ISBLANK(INDIRECT("J8"))," ",(INDIRECT("J8")))</f>
        <v xml:space="preserve"> </v>
      </c>
      <c r="BK8" s="50" t="str">
        <f ca="1">IF(ISBLANK(INDIRECT("K8"))," ",(INDIRECT("K8")))</f>
        <v xml:space="preserve"> </v>
      </c>
      <c r="BL8" s="50" t="str">
        <f ca="1">IF(ISBLANK(INDIRECT("L8"))," ",(INDIRECT("L8")))</f>
        <v xml:space="preserve"> </v>
      </c>
      <c r="BM8" s="50" t="str">
        <f ca="1">IF(ISBLANK(INDIRECT("M8"))," ",(INDIRECT("M8")))</f>
        <v xml:space="preserve"> </v>
      </c>
      <c r="BN8" s="50" t="str">
        <f ca="1">IF(ISBLANK(INDIRECT("N8"))," ",(INDIRECT("N8")))</f>
        <v xml:space="preserve"> </v>
      </c>
      <c r="BO8" s="40" t="str">
        <f t="shared" ca="1" si="1"/>
        <v xml:space="preserve"> </v>
      </c>
      <c r="BP8" s="50" t="str">
        <f ca="1">IF(ISBLANK(INDIRECT("O8"))," ",(INDIRECT("O8")))</f>
        <v xml:space="preserve"> </v>
      </c>
      <c r="BQ8" s="50" t="str">
        <f ca="1">IF(ISBLANK(INDIRECT("P8"))," ",(INDIRECT("P8")))</f>
        <v xml:space="preserve"> </v>
      </c>
    </row>
    <row r="9" spans="1:75" x14ac:dyDescent="0.25">
      <c r="A9" s="380">
        <v>4</v>
      </c>
      <c r="B9" s="228"/>
      <c r="C9" s="247"/>
      <c r="D9" s="228"/>
      <c r="E9" s="247"/>
      <c r="F9" s="228"/>
      <c r="G9" s="228"/>
      <c r="H9" s="228"/>
      <c r="I9" s="228"/>
      <c r="J9" s="228"/>
      <c r="K9" s="228"/>
      <c r="L9" s="228"/>
      <c r="M9" s="228"/>
      <c r="N9" s="228"/>
      <c r="O9" s="23"/>
      <c r="P9" s="38"/>
      <c r="BA9" s="50">
        <f ca="1">IF(ISBLANK(INDIRECT("A9"))," ",(INDIRECT("A9")))</f>
        <v>4</v>
      </c>
      <c r="BB9" s="50" t="str">
        <f ca="1">IF(ISBLANK(INDIRECT("B9"))," ",(INDIRECT("B9")))</f>
        <v xml:space="preserve"> </v>
      </c>
      <c r="BC9" s="50" t="str">
        <f ca="1">IF(ISBLANK(INDIRECT("C9"))," ",(INDIRECT("C9")))</f>
        <v xml:space="preserve"> </v>
      </c>
      <c r="BD9" s="50" t="str">
        <f ca="1">IF(ISBLANK(INDIRECT("D9"))," ",(INDIRECT("D9")))</f>
        <v xml:space="preserve"> </v>
      </c>
      <c r="BE9" s="50" t="str">
        <f ca="1">IF(ISBLANK(INDIRECT("E9"))," ",(INDIRECT("E9")))</f>
        <v xml:space="preserve"> </v>
      </c>
      <c r="BF9" s="50" t="str">
        <f ca="1">IF(ISBLANK(INDIRECT("F9"))," ",(INDIRECT("F9")))</f>
        <v xml:space="preserve"> </v>
      </c>
      <c r="BG9" s="50" t="str">
        <f ca="1">IF(ISBLANK(INDIRECT("G9"))," ",(INDIRECT("G9")))</f>
        <v xml:space="preserve"> </v>
      </c>
      <c r="BH9" s="50" t="str">
        <f ca="1">IF(ISBLANK(INDIRECT("H9"))," ",(INDIRECT("H9")))</f>
        <v xml:space="preserve"> </v>
      </c>
      <c r="BI9" s="50" t="str">
        <f ca="1">IF(ISBLANK(INDIRECT("I9"))," ",(INDIRECT("I9")))</f>
        <v xml:space="preserve"> </v>
      </c>
      <c r="BJ9" s="50" t="str">
        <f ca="1">IF(ISBLANK(INDIRECT("J9"))," ",(INDIRECT("J9")))</f>
        <v xml:space="preserve"> </v>
      </c>
      <c r="BK9" s="50" t="str">
        <f ca="1">IF(ISBLANK(INDIRECT("K9"))," ",(INDIRECT("K9")))</f>
        <v xml:space="preserve"> </v>
      </c>
      <c r="BL9" s="50" t="str">
        <f ca="1">IF(ISBLANK(INDIRECT("L9"))," ",(INDIRECT("L9")))</f>
        <v xml:space="preserve"> </v>
      </c>
      <c r="BM9" s="50" t="str">
        <f ca="1">IF(ISBLANK(INDIRECT("M9"))," ",(INDIRECT("M9")))</f>
        <v xml:space="preserve"> </v>
      </c>
      <c r="BN9" s="50" t="str">
        <f ca="1">IF(ISBLANK(INDIRECT("N9"))," ",(INDIRECT("N9")))</f>
        <v xml:space="preserve"> </v>
      </c>
      <c r="BO9" s="40" t="str">
        <f t="shared" ca="1" si="1"/>
        <v xml:space="preserve"> </v>
      </c>
      <c r="BP9" s="50" t="str">
        <f ca="1">IF(ISBLANK(INDIRECT("O9"))," ",(INDIRECT("O9")))</f>
        <v xml:space="preserve"> </v>
      </c>
      <c r="BQ9" s="50" t="str">
        <f ca="1">IF(ISBLANK(INDIRECT("P9"))," ",(INDIRECT("P9")))</f>
        <v xml:space="preserve"> </v>
      </c>
    </row>
    <row r="10" spans="1:75" x14ac:dyDescent="0.25">
      <c r="A10" s="380">
        <v>5</v>
      </c>
      <c r="B10" s="228"/>
      <c r="C10" s="247"/>
      <c r="D10" s="228"/>
      <c r="E10" s="247"/>
      <c r="F10" s="228"/>
      <c r="G10" s="228"/>
      <c r="H10" s="228"/>
      <c r="I10" s="228"/>
      <c r="J10" s="228"/>
      <c r="K10" s="228"/>
      <c r="L10" s="228"/>
      <c r="M10" s="228"/>
      <c r="N10" s="228"/>
      <c r="O10" s="23"/>
      <c r="P10" s="38"/>
      <c r="BA10" s="50">
        <f ca="1">IF(ISBLANK(INDIRECT("A10"))," ",(INDIRECT("A10")))</f>
        <v>5</v>
      </c>
      <c r="BB10" s="50" t="str">
        <f ca="1">IF(ISBLANK(INDIRECT("B10"))," ",(INDIRECT("B10")))</f>
        <v xml:space="preserve"> </v>
      </c>
      <c r="BC10" s="50" t="str">
        <f ca="1">IF(ISBLANK(INDIRECT("C10"))," ",(INDIRECT("C10")))</f>
        <v xml:space="preserve"> </v>
      </c>
      <c r="BD10" s="50" t="str">
        <f ca="1">IF(ISBLANK(INDIRECT("D10"))," ",(INDIRECT("D10")))</f>
        <v xml:space="preserve"> </v>
      </c>
      <c r="BE10" s="50" t="str">
        <f ca="1">IF(ISBLANK(INDIRECT("E10"))," ",(INDIRECT("E10")))</f>
        <v xml:space="preserve"> </v>
      </c>
      <c r="BF10" s="50" t="str">
        <f ca="1">IF(ISBLANK(INDIRECT("F10"))," ",(INDIRECT("F10")))</f>
        <v xml:space="preserve"> </v>
      </c>
      <c r="BG10" s="50" t="str">
        <f ca="1">IF(ISBLANK(INDIRECT("G10"))," ",(INDIRECT("G10")))</f>
        <v xml:space="preserve"> </v>
      </c>
      <c r="BH10" s="50" t="str">
        <f ca="1">IF(ISBLANK(INDIRECT("H10"))," ",(INDIRECT("H10")))</f>
        <v xml:space="preserve"> </v>
      </c>
      <c r="BI10" s="50" t="str">
        <f ca="1">IF(ISBLANK(INDIRECT("I10"))," ",(INDIRECT("I10")))</f>
        <v xml:space="preserve"> </v>
      </c>
      <c r="BJ10" s="50" t="str">
        <f ca="1">IF(ISBLANK(INDIRECT("J10"))," ",(INDIRECT("J10")))</f>
        <v xml:space="preserve"> </v>
      </c>
      <c r="BK10" s="50" t="str">
        <f ca="1">IF(ISBLANK(INDIRECT("K10"))," ",(INDIRECT("K10")))</f>
        <v xml:space="preserve"> </v>
      </c>
      <c r="BL10" s="50" t="str">
        <f ca="1">IF(ISBLANK(INDIRECT("L10"))," ",(INDIRECT("L10")))</f>
        <v xml:space="preserve"> </v>
      </c>
      <c r="BM10" s="50" t="str">
        <f ca="1">IF(ISBLANK(INDIRECT("M10"))," ",(INDIRECT("M10")))</f>
        <v xml:space="preserve"> </v>
      </c>
      <c r="BN10" s="50" t="str">
        <f ca="1">IF(ISBLANK(INDIRECT("N10"))," ",(INDIRECT("N10")))</f>
        <v xml:space="preserve"> </v>
      </c>
      <c r="BO10" s="40" t="str">
        <f t="shared" ca="1" si="1"/>
        <v xml:space="preserve"> </v>
      </c>
      <c r="BP10" s="50" t="str">
        <f ca="1">IF(ISBLANK(INDIRECT("O10"))," ",(INDIRECT("O10")))</f>
        <v xml:space="preserve"> </v>
      </c>
      <c r="BQ10" s="50" t="str">
        <f ca="1">IF(ISBLANK(INDIRECT("P10"))," ",(INDIRECT("P10")))</f>
        <v xml:space="preserve"> </v>
      </c>
    </row>
    <row r="11" spans="1:75" x14ac:dyDescent="0.25">
      <c r="A11" s="380">
        <v>6</v>
      </c>
      <c r="B11" s="228"/>
      <c r="C11" s="247"/>
      <c r="D11" s="228"/>
      <c r="E11" s="247"/>
      <c r="F11" s="228"/>
      <c r="G11" s="228"/>
      <c r="H11" s="228"/>
      <c r="I11" s="228"/>
      <c r="J11" s="228"/>
      <c r="K11" s="228"/>
      <c r="L11" s="228"/>
      <c r="M11" s="228"/>
      <c r="N11" s="228"/>
      <c r="O11" s="23"/>
      <c r="P11" s="38"/>
      <c r="BA11" s="50">
        <f ca="1">IF(ISBLANK(INDIRECT("A11"))," ",(INDIRECT("A11")))</f>
        <v>6</v>
      </c>
      <c r="BB11" s="50" t="str">
        <f ca="1">IF(ISBLANK(INDIRECT("B11"))," ",(INDIRECT("B11")))</f>
        <v xml:space="preserve"> </v>
      </c>
      <c r="BC11" s="50" t="str">
        <f ca="1">IF(ISBLANK(INDIRECT("C11"))," ",(INDIRECT("C11")))</f>
        <v xml:space="preserve"> </v>
      </c>
      <c r="BD11" s="50" t="str">
        <f ca="1">IF(ISBLANK(INDIRECT("D11"))," ",(INDIRECT("D11")))</f>
        <v xml:space="preserve"> </v>
      </c>
      <c r="BE11" s="50" t="str">
        <f ca="1">IF(ISBLANK(INDIRECT("E11"))," ",(INDIRECT("E11")))</f>
        <v xml:space="preserve"> </v>
      </c>
      <c r="BF11" s="50" t="str">
        <f ca="1">IF(ISBLANK(INDIRECT("F11"))," ",(INDIRECT("F11")))</f>
        <v xml:space="preserve"> </v>
      </c>
      <c r="BG11" s="50" t="str">
        <f ca="1">IF(ISBLANK(INDIRECT("G11"))," ",(INDIRECT("G11")))</f>
        <v xml:space="preserve"> </v>
      </c>
      <c r="BH11" s="50" t="str">
        <f ca="1">IF(ISBLANK(INDIRECT("H11"))," ",(INDIRECT("H11")))</f>
        <v xml:space="preserve"> </v>
      </c>
      <c r="BI11" s="50" t="str">
        <f ca="1">IF(ISBLANK(INDIRECT("I11"))," ",(INDIRECT("I11")))</f>
        <v xml:space="preserve"> </v>
      </c>
      <c r="BJ11" s="50" t="str">
        <f ca="1">IF(ISBLANK(INDIRECT("J11"))," ",(INDIRECT("J11")))</f>
        <v xml:space="preserve"> </v>
      </c>
      <c r="BK11" s="50" t="str">
        <f ca="1">IF(ISBLANK(INDIRECT("K11"))," ",(INDIRECT("K11")))</f>
        <v xml:space="preserve"> </v>
      </c>
      <c r="BL11" s="50" t="str">
        <f ca="1">IF(ISBLANK(INDIRECT("L11"))," ",(INDIRECT("L11")))</f>
        <v xml:space="preserve"> </v>
      </c>
      <c r="BM11" s="50" t="str">
        <f ca="1">IF(ISBLANK(INDIRECT("M11"))," ",(INDIRECT("M11")))</f>
        <v xml:space="preserve"> </v>
      </c>
      <c r="BN11" s="50" t="str">
        <f ca="1">IF(ISBLANK(INDIRECT("N11"))," ",(INDIRECT("N11")))</f>
        <v xml:space="preserve"> </v>
      </c>
      <c r="BO11" s="40" t="str">
        <f t="shared" ca="1" si="1"/>
        <v xml:space="preserve"> </v>
      </c>
      <c r="BP11" s="50" t="str">
        <f ca="1">IF(ISBLANK(INDIRECT("O11"))," ",(INDIRECT("O11")))</f>
        <v xml:space="preserve"> </v>
      </c>
      <c r="BQ11" s="50" t="str">
        <f ca="1">IF(ISBLANK(INDIRECT("P11"))," ",(INDIRECT("P11")))</f>
        <v xml:space="preserve"> </v>
      </c>
    </row>
    <row r="12" spans="1:75" x14ac:dyDescent="0.25">
      <c r="A12" s="380">
        <v>7</v>
      </c>
      <c r="B12" s="228"/>
      <c r="C12" s="247"/>
      <c r="D12" s="228"/>
      <c r="E12" s="247"/>
      <c r="F12" s="228"/>
      <c r="G12" s="228"/>
      <c r="H12" s="228"/>
      <c r="I12" s="228"/>
      <c r="J12" s="228"/>
      <c r="K12" s="228"/>
      <c r="L12" s="228"/>
      <c r="M12" s="228"/>
      <c r="N12" s="228"/>
      <c r="O12" s="23"/>
      <c r="P12" s="38"/>
      <c r="BA12" s="50">
        <f ca="1">IF(ISBLANK(INDIRECT("A12"))," ",(INDIRECT("A12")))</f>
        <v>7</v>
      </c>
      <c r="BB12" s="50" t="str">
        <f ca="1">IF(ISBLANK(INDIRECT("B12"))," ",(INDIRECT("B12")))</f>
        <v xml:space="preserve"> </v>
      </c>
      <c r="BC12" s="50" t="str">
        <f ca="1">IF(ISBLANK(INDIRECT("C12"))," ",(INDIRECT("C12")))</f>
        <v xml:space="preserve"> </v>
      </c>
      <c r="BD12" s="50" t="str">
        <f ca="1">IF(ISBLANK(INDIRECT("D12"))," ",(INDIRECT("D12")))</f>
        <v xml:space="preserve"> </v>
      </c>
      <c r="BE12" s="50" t="str">
        <f ca="1">IF(ISBLANK(INDIRECT("E12"))," ",(INDIRECT("E12")))</f>
        <v xml:space="preserve"> </v>
      </c>
      <c r="BF12" s="50" t="str">
        <f ca="1">IF(ISBLANK(INDIRECT("F12"))," ",(INDIRECT("F12")))</f>
        <v xml:space="preserve"> </v>
      </c>
      <c r="BG12" s="50" t="str">
        <f ca="1">IF(ISBLANK(INDIRECT("G12"))," ",(INDIRECT("G12")))</f>
        <v xml:space="preserve"> </v>
      </c>
      <c r="BH12" s="50" t="str">
        <f ca="1">IF(ISBLANK(INDIRECT("H12"))," ",(INDIRECT("H12")))</f>
        <v xml:space="preserve"> </v>
      </c>
      <c r="BI12" s="50" t="str">
        <f ca="1">IF(ISBLANK(INDIRECT("I12"))," ",(INDIRECT("I12")))</f>
        <v xml:space="preserve"> </v>
      </c>
      <c r="BJ12" s="50" t="str">
        <f ca="1">IF(ISBLANK(INDIRECT("J12"))," ",(INDIRECT("J12")))</f>
        <v xml:space="preserve"> </v>
      </c>
      <c r="BK12" s="50" t="str">
        <f ca="1">IF(ISBLANK(INDIRECT("K12"))," ",(INDIRECT("K12")))</f>
        <v xml:space="preserve"> </v>
      </c>
      <c r="BL12" s="50" t="str">
        <f ca="1">IF(ISBLANK(INDIRECT("L12"))," ",(INDIRECT("L12")))</f>
        <v xml:space="preserve"> </v>
      </c>
      <c r="BM12" s="50" t="str">
        <f ca="1">IF(ISBLANK(INDIRECT("M12"))," ",(INDIRECT("M12")))</f>
        <v xml:space="preserve"> </v>
      </c>
      <c r="BN12" s="50" t="str">
        <f ca="1">IF(ISBLANK(INDIRECT("N12"))," ",(INDIRECT("N12")))</f>
        <v xml:space="preserve"> </v>
      </c>
      <c r="BO12" s="40" t="str">
        <f t="shared" ca="1" si="1"/>
        <v xml:space="preserve"> </v>
      </c>
      <c r="BP12" s="50" t="str">
        <f ca="1">IF(ISBLANK(INDIRECT("O12"))," ",(INDIRECT("O12")))</f>
        <v xml:space="preserve"> </v>
      </c>
      <c r="BQ12" s="50" t="str">
        <f ca="1">IF(ISBLANK(INDIRECT("P12"))," ",(INDIRECT("P12")))</f>
        <v xml:space="preserve"> </v>
      </c>
    </row>
    <row r="13" spans="1:75" x14ac:dyDescent="0.25">
      <c r="A13" s="380">
        <v>8</v>
      </c>
      <c r="B13" s="228"/>
      <c r="C13" s="247"/>
      <c r="D13" s="228"/>
      <c r="E13" s="247"/>
      <c r="F13" s="228"/>
      <c r="G13" s="228"/>
      <c r="H13" s="228"/>
      <c r="I13" s="228"/>
      <c r="J13" s="228"/>
      <c r="K13" s="228"/>
      <c r="L13" s="228"/>
      <c r="M13" s="228"/>
      <c r="N13" s="228"/>
      <c r="O13" s="23"/>
      <c r="P13" s="38"/>
      <c r="BA13" s="50">
        <f ca="1">IF(ISBLANK(INDIRECT("A13"))," ",(INDIRECT("A13")))</f>
        <v>8</v>
      </c>
      <c r="BB13" s="50" t="str">
        <f ca="1">IF(ISBLANK(INDIRECT("B13"))," ",(INDIRECT("B13")))</f>
        <v xml:space="preserve"> </v>
      </c>
      <c r="BC13" s="50" t="str">
        <f ca="1">IF(ISBLANK(INDIRECT("C13"))," ",(INDIRECT("C13")))</f>
        <v xml:space="preserve"> </v>
      </c>
      <c r="BD13" s="50" t="str">
        <f ca="1">IF(ISBLANK(INDIRECT("D13"))," ",(INDIRECT("D13")))</f>
        <v xml:space="preserve"> </v>
      </c>
      <c r="BE13" s="50" t="str">
        <f ca="1">IF(ISBLANK(INDIRECT("E13"))," ",(INDIRECT("E13")))</f>
        <v xml:space="preserve"> </v>
      </c>
      <c r="BF13" s="50" t="str">
        <f ca="1">IF(ISBLANK(INDIRECT("F13"))," ",(INDIRECT("F13")))</f>
        <v xml:space="preserve"> </v>
      </c>
      <c r="BG13" s="50" t="str">
        <f ca="1">IF(ISBLANK(INDIRECT("G13"))," ",(INDIRECT("G13")))</f>
        <v xml:space="preserve"> </v>
      </c>
      <c r="BH13" s="50" t="str">
        <f ca="1">IF(ISBLANK(INDIRECT("H13"))," ",(INDIRECT("H13")))</f>
        <v xml:space="preserve"> </v>
      </c>
      <c r="BI13" s="50" t="str">
        <f ca="1">IF(ISBLANK(INDIRECT("I13"))," ",(INDIRECT("I13")))</f>
        <v xml:space="preserve"> </v>
      </c>
      <c r="BJ13" s="50" t="str">
        <f ca="1">IF(ISBLANK(INDIRECT("J13"))," ",(INDIRECT("J13")))</f>
        <v xml:space="preserve"> </v>
      </c>
      <c r="BK13" s="50" t="str">
        <f ca="1">IF(ISBLANK(INDIRECT("K13"))," ",(INDIRECT("K13")))</f>
        <v xml:space="preserve"> </v>
      </c>
      <c r="BL13" s="50" t="str">
        <f ca="1">IF(ISBLANK(INDIRECT("L13"))," ",(INDIRECT("L13")))</f>
        <v xml:space="preserve"> </v>
      </c>
      <c r="BM13" s="50" t="str">
        <f ca="1">IF(ISBLANK(INDIRECT("M13"))," ",(INDIRECT("M13")))</f>
        <v xml:space="preserve"> </v>
      </c>
      <c r="BN13" s="50" t="str">
        <f ca="1">IF(ISBLANK(INDIRECT("N13"))," ",(INDIRECT("N13")))</f>
        <v xml:space="preserve"> </v>
      </c>
      <c r="BO13" s="40" t="str">
        <f t="shared" ca="1" si="1"/>
        <v xml:space="preserve"> </v>
      </c>
      <c r="BP13" s="50" t="str">
        <f ca="1">IF(ISBLANK(INDIRECT("O13"))," ",(INDIRECT("O13")))</f>
        <v xml:space="preserve"> </v>
      </c>
      <c r="BQ13" s="50" t="str">
        <f ca="1">IF(ISBLANK(INDIRECT("P13"))," ",(INDIRECT("P13")))</f>
        <v xml:space="preserve"> </v>
      </c>
    </row>
    <row r="14" spans="1:75" x14ac:dyDescent="0.25">
      <c r="A14" s="380">
        <v>9</v>
      </c>
      <c r="B14" s="228"/>
      <c r="C14" s="247"/>
      <c r="D14" s="228"/>
      <c r="E14" s="247"/>
      <c r="F14" s="228"/>
      <c r="G14" s="228"/>
      <c r="H14" s="228"/>
      <c r="I14" s="228"/>
      <c r="J14" s="228"/>
      <c r="K14" s="228"/>
      <c r="L14" s="228"/>
      <c r="M14" s="228"/>
      <c r="N14" s="228"/>
      <c r="O14" s="23"/>
      <c r="P14" s="38"/>
      <c r="BA14" s="50">
        <f ca="1">IF(ISBLANK(INDIRECT("A14"))," ",(INDIRECT("A14")))</f>
        <v>9</v>
      </c>
      <c r="BB14" s="50" t="str">
        <f ca="1">IF(ISBLANK(INDIRECT("B14"))," ",(INDIRECT("B14")))</f>
        <v xml:space="preserve"> </v>
      </c>
      <c r="BC14" s="50" t="str">
        <f ca="1">IF(ISBLANK(INDIRECT("C14"))," ",(INDIRECT("C14")))</f>
        <v xml:space="preserve"> </v>
      </c>
      <c r="BD14" s="50" t="str">
        <f ca="1">IF(ISBLANK(INDIRECT("D14"))," ",(INDIRECT("D14")))</f>
        <v xml:space="preserve"> </v>
      </c>
      <c r="BE14" s="50" t="str">
        <f ca="1">IF(ISBLANK(INDIRECT("E14"))," ",(INDIRECT("E14")))</f>
        <v xml:space="preserve"> </v>
      </c>
      <c r="BF14" s="50" t="str">
        <f ca="1">IF(ISBLANK(INDIRECT("F14"))," ",(INDIRECT("F14")))</f>
        <v xml:space="preserve"> </v>
      </c>
      <c r="BG14" s="50" t="str">
        <f ca="1">IF(ISBLANK(INDIRECT("G14"))," ",(INDIRECT("G14")))</f>
        <v xml:space="preserve"> </v>
      </c>
      <c r="BH14" s="50" t="str">
        <f ca="1">IF(ISBLANK(INDIRECT("H14"))," ",(INDIRECT("H14")))</f>
        <v xml:space="preserve"> </v>
      </c>
      <c r="BI14" s="50" t="str">
        <f ca="1">IF(ISBLANK(INDIRECT("I14"))," ",(INDIRECT("I14")))</f>
        <v xml:space="preserve"> </v>
      </c>
      <c r="BJ14" s="50" t="str">
        <f ca="1">IF(ISBLANK(INDIRECT("J14"))," ",(INDIRECT("J14")))</f>
        <v xml:space="preserve"> </v>
      </c>
      <c r="BK14" s="50" t="str">
        <f ca="1">IF(ISBLANK(INDIRECT("K14"))," ",(INDIRECT("K14")))</f>
        <v xml:space="preserve"> </v>
      </c>
      <c r="BL14" s="50" t="str">
        <f ca="1">IF(ISBLANK(INDIRECT("L14"))," ",(INDIRECT("L14")))</f>
        <v xml:space="preserve"> </v>
      </c>
      <c r="BM14" s="50" t="str">
        <f ca="1">IF(ISBLANK(INDIRECT("M14"))," ",(INDIRECT("M14")))</f>
        <v xml:space="preserve"> </v>
      </c>
      <c r="BN14" s="50" t="str">
        <f ca="1">IF(ISBLANK(INDIRECT("N14"))," ",(INDIRECT("N14")))</f>
        <v xml:space="preserve"> </v>
      </c>
      <c r="BO14" s="40" t="str">
        <f t="shared" ca="1" si="1"/>
        <v xml:space="preserve"> </v>
      </c>
      <c r="BP14" s="50" t="str">
        <f ca="1">IF(ISBLANK(INDIRECT("O14"))," ",(INDIRECT("O14")))</f>
        <v xml:space="preserve"> </v>
      </c>
      <c r="BQ14" s="50" t="str">
        <f ca="1">IF(ISBLANK(INDIRECT("P14"))," ",(INDIRECT("P14")))</f>
        <v xml:space="preserve"> </v>
      </c>
    </row>
    <row r="15" spans="1:75" x14ac:dyDescent="0.25">
      <c r="A15" s="380">
        <v>10</v>
      </c>
      <c r="B15" s="228"/>
      <c r="C15" s="247"/>
      <c r="D15" s="228"/>
      <c r="E15" s="247"/>
      <c r="F15" s="228"/>
      <c r="G15" s="228"/>
      <c r="H15" s="228"/>
      <c r="I15" s="228"/>
      <c r="J15" s="228"/>
      <c r="K15" s="228"/>
      <c r="L15" s="228"/>
      <c r="M15" s="228"/>
      <c r="N15" s="228"/>
      <c r="O15" s="23"/>
      <c r="P15" s="38"/>
      <c r="BA15" s="50">
        <f ca="1">IF(ISBLANK(INDIRECT("A15"))," ",(INDIRECT("A15")))</f>
        <v>10</v>
      </c>
      <c r="BB15" s="50" t="str">
        <f ca="1">IF(ISBLANK(INDIRECT("B15"))," ",(INDIRECT("B15")))</f>
        <v xml:space="preserve"> </v>
      </c>
      <c r="BC15" s="50" t="str">
        <f ca="1">IF(ISBLANK(INDIRECT("C15"))," ",(INDIRECT("C15")))</f>
        <v xml:space="preserve"> </v>
      </c>
      <c r="BD15" s="50" t="str">
        <f ca="1">IF(ISBLANK(INDIRECT("D15"))," ",(INDIRECT("D15")))</f>
        <v xml:space="preserve"> </v>
      </c>
      <c r="BE15" s="50" t="str">
        <f ca="1">IF(ISBLANK(INDIRECT("E15"))," ",(INDIRECT("E15")))</f>
        <v xml:space="preserve"> </v>
      </c>
      <c r="BF15" s="50" t="str">
        <f ca="1">IF(ISBLANK(INDIRECT("F15"))," ",(INDIRECT("F15")))</f>
        <v xml:space="preserve"> </v>
      </c>
      <c r="BG15" s="50" t="str">
        <f ca="1">IF(ISBLANK(INDIRECT("G15"))," ",(INDIRECT("G15")))</f>
        <v xml:space="preserve"> </v>
      </c>
      <c r="BH15" s="50" t="str">
        <f ca="1">IF(ISBLANK(INDIRECT("H15"))," ",(INDIRECT("H15")))</f>
        <v xml:space="preserve"> </v>
      </c>
      <c r="BI15" s="50" t="str">
        <f ca="1">IF(ISBLANK(INDIRECT("I15"))," ",(INDIRECT("I15")))</f>
        <v xml:space="preserve"> </v>
      </c>
      <c r="BJ15" s="50" t="str">
        <f ca="1">IF(ISBLANK(INDIRECT("J15"))," ",(INDIRECT("J15")))</f>
        <v xml:space="preserve"> </v>
      </c>
      <c r="BK15" s="50" t="str">
        <f ca="1">IF(ISBLANK(INDIRECT("K15"))," ",(INDIRECT("K15")))</f>
        <v xml:space="preserve"> </v>
      </c>
      <c r="BL15" s="50" t="str">
        <f ca="1">IF(ISBLANK(INDIRECT("L15"))," ",(INDIRECT("L15")))</f>
        <v xml:space="preserve"> </v>
      </c>
      <c r="BM15" s="50" t="str">
        <f ca="1">IF(ISBLANK(INDIRECT("M15"))," ",(INDIRECT("M15")))</f>
        <v xml:space="preserve"> </v>
      </c>
      <c r="BN15" s="50" t="str">
        <f ca="1">IF(ISBLANK(INDIRECT("N15"))," ",(INDIRECT("N15")))</f>
        <v xml:space="preserve"> </v>
      </c>
      <c r="BO15" s="40" t="str">
        <f t="shared" ca="1" si="1"/>
        <v xml:space="preserve"> </v>
      </c>
      <c r="BP15" s="50" t="str">
        <f ca="1">IF(ISBLANK(INDIRECT("O15"))," ",(INDIRECT("O15")))</f>
        <v xml:space="preserve"> </v>
      </c>
      <c r="BQ15" s="50" t="str">
        <f ca="1">IF(ISBLANK(INDIRECT("P15"))," ",(INDIRECT("P15")))</f>
        <v xml:space="preserve"> </v>
      </c>
    </row>
    <row r="16" spans="1:75" x14ac:dyDescent="0.25">
      <c r="A16" s="380">
        <v>11</v>
      </c>
      <c r="B16" s="228"/>
      <c r="C16" s="247"/>
      <c r="D16" s="228"/>
      <c r="E16" s="247"/>
      <c r="F16" s="228"/>
      <c r="G16" s="228"/>
      <c r="H16" s="228"/>
      <c r="I16" s="228"/>
      <c r="J16" s="228"/>
      <c r="K16" s="228"/>
      <c r="L16" s="228"/>
      <c r="M16" s="228"/>
      <c r="N16" s="228"/>
      <c r="O16" s="23"/>
      <c r="P16" s="38"/>
      <c r="BA16" s="50">
        <f ca="1">IF(ISBLANK(INDIRECT("A16"))," ",(INDIRECT("A16")))</f>
        <v>11</v>
      </c>
      <c r="BB16" s="50" t="str">
        <f ca="1">IF(ISBLANK(INDIRECT("B16"))," ",(INDIRECT("B16")))</f>
        <v xml:space="preserve"> </v>
      </c>
      <c r="BC16" s="50" t="str">
        <f ca="1">IF(ISBLANK(INDIRECT("C16"))," ",(INDIRECT("C16")))</f>
        <v xml:space="preserve"> </v>
      </c>
      <c r="BD16" s="50" t="str">
        <f ca="1">IF(ISBLANK(INDIRECT("D16"))," ",(INDIRECT("D16")))</f>
        <v xml:space="preserve"> </v>
      </c>
      <c r="BE16" s="50" t="str">
        <f ca="1">IF(ISBLANK(INDIRECT("E16"))," ",(INDIRECT("E16")))</f>
        <v xml:space="preserve"> </v>
      </c>
      <c r="BF16" s="50" t="str">
        <f ca="1">IF(ISBLANK(INDIRECT("F16"))," ",(INDIRECT("F16")))</f>
        <v xml:space="preserve"> </v>
      </c>
      <c r="BG16" s="50" t="str">
        <f ca="1">IF(ISBLANK(INDIRECT("G16"))," ",(INDIRECT("G16")))</f>
        <v xml:space="preserve"> </v>
      </c>
      <c r="BH16" s="50" t="str">
        <f ca="1">IF(ISBLANK(INDIRECT("H16"))," ",(INDIRECT("H16")))</f>
        <v xml:space="preserve"> </v>
      </c>
      <c r="BI16" s="50" t="str">
        <f ca="1">IF(ISBLANK(INDIRECT("I16"))," ",(INDIRECT("I16")))</f>
        <v xml:space="preserve"> </v>
      </c>
      <c r="BJ16" s="50" t="str">
        <f ca="1">IF(ISBLANK(INDIRECT("J16"))," ",(INDIRECT("J16")))</f>
        <v xml:space="preserve"> </v>
      </c>
      <c r="BK16" s="50" t="str">
        <f ca="1">IF(ISBLANK(INDIRECT("K16"))," ",(INDIRECT("K16")))</f>
        <v xml:space="preserve"> </v>
      </c>
      <c r="BL16" s="50" t="str">
        <f ca="1">IF(ISBLANK(INDIRECT("L16"))," ",(INDIRECT("L16")))</f>
        <v xml:space="preserve"> </v>
      </c>
      <c r="BM16" s="50" t="str">
        <f ca="1">IF(ISBLANK(INDIRECT("M16"))," ",(INDIRECT("M16")))</f>
        <v xml:space="preserve"> </v>
      </c>
      <c r="BN16" s="50" t="str">
        <f ca="1">IF(ISBLANK(INDIRECT("N16"))," ",(INDIRECT("N16")))</f>
        <v xml:space="preserve"> </v>
      </c>
      <c r="BO16" s="40" t="str">
        <f t="shared" ca="1" si="1"/>
        <v xml:space="preserve"> </v>
      </c>
      <c r="BP16" s="50" t="str">
        <f ca="1">IF(ISBLANK(INDIRECT("O16"))," ",(INDIRECT("O16")))</f>
        <v xml:space="preserve"> </v>
      </c>
      <c r="BQ16" s="50" t="str">
        <f ca="1">IF(ISBLANK(INDIRECT("P16"))," ",(INDIRECT("P16")))</f>
        <v xml:space="preserve"> </v>
      </c>
    </row>
    <row r="17" spans="1:69" x14ac:dyDescent="0.25">
      <c r="A17" s="380">
        <v>12</v>
      </c>
      <c r="B17" s="228"/>
      <c r="C17" s="247"/>
      <c r="D17" s="228"/>
      <c r="E17" s="247"/>
      <c r="F17" s="228"/>
      <c r="G17" s="228"/>
      <c r="H17" s="228"/>
      <c r="I17" s="228"/>
      <c r="J17" s="228"/>
      <c r="K17" s="228"/>
      <c r="L17" s="228"/>
      <c r="M17" s="228"/>
      <c r="N17" s="228"/>
      <c r="O17" s="23"/>
      <c r="P17" s="38"/>
      <c r="BA17" s="50">
        <f ca="1">IF(ISBLANK(INDIRECT("A17"))," ",(INDIRECT("A17")))</f>
        <v>12</v>
      </c>
      <c r="BB17" s="50" t="str">
        <f ca="1">IF(ISBLANK(INDIRECT("B17"))," ",(INDIRECT("B17")))</f>
        <v xml:space="preserve"> </v>
      </c>
      <c r="BC17" s="50" t="str">
        <f ca="1">IF(ISBLANK(INDIRECT("C17"))," ",(INDIRECT("C17")))</f>
        <v xml:space="preserve"> </v>
      </c>
      <c r="BD17" s="50" t="str">
        <f ca="1">IF(ISBLANK(INDIRECT("D17"))," ",(INDIRECT("D17")))</f>
        <v xml:space="preserve"> </v>
      </c>
      <c r="BE17" s="50" t="str">
        <f ca="1">IF(ISBLANK(INDIRECT("E17"))," ",(INDIRECT("E17")))</f>
        <v xml:space="preserve"> </v>
      </c>
      <c r="BF17" s="50" t="str">
        <f ca="1">IF(ISBLANK(INDIRECT("F17"))," ",(INDIRECT("F17")))</f>
        <v xml:space="preserve"> </v>
      </c>
      <c r="BG17" s="50" t="str">
        <f ca="1">IF(ISBLANK(INDIRECT("G17"))," ",(INDIRECT("G17")))</f>
        <v xml:space="preserve"> </v>
      </c>
      <c r="BH17" s="50" t="str">
        <f ca="1">IF(ISBLANK(INDIRECT("H17"))," ",(INDIRECT("H17")))</f>
        <v xml:space="preserve"> </v>
      </c>
      <c r="BI17" s="50" t="str">
        <f ca="1">IF(ISBLANK(INDIRECT("I17"))," ",(INDIRECT("I17")))</f>
        <v xml:space="preserve"> </v>
      </c>
      <c r="BJ17" s="50" t="str">
        <f ca="1">IF(ISBLANK(INDIRECT("J17"))," ",(INDIRECT("J17")))</f>
        <v xml:space="preserve"> </v>
      </c>
      <c r="BK17" s="50" t="str">
        <f ca="1">IF(ISBLANK(INDIRECT("K17"))," ",(INDIRECT("K17")))</f>
        <v xml:space="preserve"> </v>
      </c>
      <c r="BL17" s="50" t="str">
        <f ca="1">IF(ISBLANK(INDIRECT("L17"))," ",(INDIRECT("L17")))</f>
        <v xml:space="preserve"> </v>
      </c>
      <c r="BM17" s="50" t="str">
        <f ca="1">IF(ISBLANK(INDIRECT("M17"))," ",(INDIRECT("M17")))</f>
        <v xml:space="preserve"> </v>
      </c>
      <c r="BN17" s="50" t="str">
        <f ca="1">IF(ISBLANK(INDIRECT("N17"))," ",(INDIRECT("N17")))</f>
        <v xml:space="preserve"> </v>
      </c>
      <c r="BO17" s="40" t="str">
        <f t="shared" ca="1" si="1"/>
        <v xml:space="preserve"> </v>
      </c>
      <c r="BP17" s="50" t="str">
        <f ca="1">IF(ISBLANK(INDIRECT("O17"))," ",(INDIRECT("O17")))</f>
        <v xml:space="preserve"> </v>
      </c>
      <c r="BQ17" s="50" t="str">
        <f ca="1">IF(ISBLANK(INDIRECT("P17"))," ",(INDIRECT("P17")))</f>
        <v xml:space="preserve"> </v>
      </c>
    </row>
    <row r="18" spans="1:69" x14ac:dyDescent="0.25">
      <c r="A18" s="380">
        <v>13</v>
      </c>
      <c r="B18" s="228"/>
      <c r="C18" s="247"/>
      <c r="D18" s="228"/>
      <c r="E18" s="247"/>
      <c r="F18" s="228"/>
      <c r="G18" s="228"/>
      <c r="H18" s="228"/>
      <c r="I18" s="228"/>
      <c r="J18" s="228"/>
      <c r="K18" s="228"/>
      <c r="L18" s="228"/>
      <c r="M18" s="228"/>
      <c r="N18" s="228"/>
      <c r="O18" s="23"/>
      <c r="P18" s="38"/>
      <c r="BA18" s="50">
        <f ca="1">IF(ISBLANK(INDIRECT("A18"))," ",(INDIRECT("A18")))</f>
        <v>13</v>
      </c>
      <c r="BB18" s="50" t="str">
        <f ca="1">IF(ISBLANK(INDIRECT("B18"))," ",(INDIRECT("B18")))</f>
        <v xml:space="preserve"> </v>
      </c>
      <c r="BC18" s="50" t="str">
        <f ca="1">IF(ISBLANK(INDIRECT("C18"))," ",(INDIRECT("C18")))</f>
        <v xml:space="preserve"> </v>
      </c>
      <c r="BD18" s="50" t="str">
        <f ca="1">IF(ISBLANK(INDIRECT("D18"))," ",(INDIRECT("D18")))</f>
        <v xml:space="preserve"> </v>
      </c>
      <c r="BE18" s="50" t="str">
        <f ca="1">IF(ISBLANK(INDIRECT("E18"))," ",(INDIRECT("E18")))</f>
        <v xml:space="preserve"> </v>
      </c>
      <c r="BF18" s="50" t="str">
        <f ca="1">IF(ISBLANK(INDIRECT("F18"))," ",(INDIRECT("F18")))</f>
        <v xml:space="preserve"> </v>
      </c>
      <c r="BG18" s="50" t="str">
        <f ca="1">IF(ISBLANK(INDIRECT("G18"))," ",(INDIRECT("G18")))</f>
        <v xml:space="preserve"> </v>
      </c>
      <c r="BH18" s="50" t="str">
        <f ca="1">IF(ISBLANK(INDIRECT("H18"))," ",(INDIRECT("H18")))</f>
        <v xml:space="preserve"> </v>
      </c>
      <c r="BI18" s="50" t="str">
        <f ca="1">IF(ISBLANK(INDIRECT("I18"))," ",(INDIRECT("I18")))</f>
        <v xml:space="preserve"> </v>
      </c>
      <c r="BJ18" s="50" t="str">
        <f ca="1">IF(ISBLANK(INDIRECT("J18"))," ",(INDIRECT("J18")))</f>
        <v xml:space="preserve"> </v>
      </c>
      <c r="BK18" s="50" t="str">
        <f ca="1">IF(ISBLANK(INDIRECT("K18"))," ",(INDIRECT("K18")))</f>
        <v xml:space="preserve"> </v>
      </c>
      <c r="BL18" s="50" t="str">
        <f ca="1">IF(ISBLANK(INDIRECT("L18"))," ",(INDIRECT("L18")))</f>
        <v xml:space="preserve"> </v>
      </c>
      <c r="BM18" s="50" t="str">
        <f ca="1">IF(ISBLANK(INDIRECT("M18"))," ",(INDIRECT("M18")))</f>
        <v xml:space="preserve"> </v>
      </c>
      <c r="BN18" s="50" t="str">
        <f ca="1">IF(ISBLANK(INDIRECT("N18"))," ",(INDIRECT("N18")))</f>
        <v xml:space="preserve"> </v>
      </c>
      <c r="BO18" s="40" t="str">
        <f t="shared" ca="1" si="1"/>
        <v xml:space="preserve"> </v>
      </c>
      <c r="BP18" s="50" t="str">
        <f ca="1">IF(ISBLANK(INDIRECT("O18"))," ",(INDIRECT("O18")))</f>
        <v xml:space="preserve"> </v>
      </c>
      <c r="BQ18" s="50" t="str">
        <f ca="1">IF(ISBLANK(INDIRECT("P18"))," ",(INDIRECT("P18")))</f>
        <v xml:space="preserve"> </v>
      </c>
    </row>
    <row r="19" spans="1:69" x14ac:dyDescent="0.25">
      <c r="A19" s="380">
        <v>14</v>
      </c>
      <c r="B19" s="228"/>
      <c r="C19" s="247"/>
      <c r="D19" s="228"/>
      <c r="E19" s="247"/>
      <c r="F19" s="228"/>
      <c r="G19" s="228"/>
      <c r="H19" s="228"/>
      <c r="I19" s="228"/>
      <c r="J19" s="228"/>
      <c r="K19" s="228"/>
      <c r="L19" s="228"/>
      <c r="M19" s="228"/>
      <c r="N19" s="228"/>
      <c r="O19" s="23"/>
      <c r="P19" s="38"/>
      <c r="BA19" s="50">
        <f ca="1">IF(ISBLANK(INDIRECT("A19"))," ",(INDIRECT("A19")))</f>
        <v>14</v>
      </c>
      <c r="BB19" s="50" t="str">
        <f ca="1">IF(ISBLANK(INDIRECT("B19"))," ",(INDIRECT("B19")))</f>
        <v xml:space="preserve"> </v>
      </c>
      <c r="BC19" s="50" t="str">
        <f ca="1">IF(ISBLANK(INDIRECT("C19"))," ",(INDIRECT("C19")))</f>
        <v xml:space="preserve"> </v>
      </c>
      <c r="BD19" s="50" t="str">
        <f ca="1">IF(ISBLANK(INDIRECT("D19"))," ",(INDIRECT("D19")))</f>
        <v xml:space="preserve"> </v>
      </c>
      <c r="BE19" s="50" t="str">
        <f ca="1">IF(ISBLANK(INDIRECT("E19"))," ",(INDIRECT("E19")))</f>
        <v xml:space="preserve"> </v>
      </c>
      <c r="BF19" s="50" t="str">
        <f ca="1">IF(ISBLANK(INDIRECT("F19"))," ",(INDIRECT("F19")))</f>
        <v xml:space="preserve"> </v>
      </c>
      <c r="BG19" s="50" t="str">
        <f ca="1">IF(ISBLANK(INDIRECT("G19"))," ",(INDIRECT("G19")))</f>
        <v xml:space="preserve"> </v>
      </c>
      <c r="BH19" s="50" t="str">
        <f ca="1">IF(ISBLANK(INDIRECT("H19"))," ",(INDIRECT("H19")))</f>
        <v xml:space="preserve"> </v>
      </c>
      <c r="BI19" s="50" t="str">
        <f ca="1">IF(ISBLANK(INDIRECT("I19"))," ",(INDIRECT("I19")))</f>
        <v xml:space="preserve"> </v>
      </c>
      <c r="BJ19" s="50" t="str">
        <f ca="1">IF(ISBLANK(INDIRECT("J19"))," ",(INDIRECT("J19")))</f>
        <v xml:space="preserve"> </v>
      </c>
      <c r="BK19" s="50" t="str">
        <f ca="1">IF(ISBLANK(INDIRECT("K19"))," ",(INDIRECT("K19")))</f>
        <v xml:space="preserve"> </v>
      </c>
      <c r="BL19" s="50" t="str">
        <f ca="1">IF(ISBLANK(INDIRECT("L19"))," ",(INDIRECT("L19")))</f>
        <v xml:space="preserve"> </v>
      </c>
      <c r="BM19" s="50" t="str">
        <f ca="1">IF(ISBLANK(INDIRECT("M19"))," ",(INDIRECT("M19")))</f>
        <v xml:space="preserve"> </v>
      </c>
      <c r="BN19" s="50" t="str">
        <f ca="1">IF(ISBLANK(INDIRECT("N19"))," ",(INDIRECT("N19")))</f>
        <v xml:space="preserve"> </v>
      </c>
      <c r="BO19" s="40" t="str">
        <f t="shared" ca="1" si="1"/>
        <v xml:space="preserve"> </v>
      </c>
      <c r="BP19" s="50" t="str">
        <f ca="1">IF(ISBLANK(INDIRECT("O19"))," ",(INDIRECT("O19")))</f>
        <v xml:space="preserve"> </v>
      </c>
      <c r="BQ19" s="50" t="str">
        <f ca="1">IF(ISBLANK(INDIRECT("P19"))," ",(INDIRECT("P19")))</f>
        <v xml:space="preserve"> </v>
      </c>
    </row>
    <row r="20" spans="1:69" x14ac:dyDescent="0.25">
      <c r="A20" s="380">
        <v>15</v>
      </c>
      <c r="B20" s="228"/>
      <c r="C20" s="247"/>
      <c r="D20" s="228"/>
      <c r="E20" s="247"/>
      <c r="F20" s="228"/>
      <c r="G20" s="228"/>
      <c r="H20" s="228"/>
      <c r="I20" s="228"/>
      <c r="J20" s="228"/>
      <c r="K20" s="228"/>
      <c r="L20" s="228"/>
      <c r="M20" s="228"/>
      <c r="N20" s="228"/>
      <c r="O20" s="23"/>
      <c r="P20" s="38"/>
      <c r="BA20" s="50">
        <f ca="1">IF(ISBLANK(INDIRECT("A20"))," ",(INDIRECT("A20")))</f>
        <v>15</v>
      </c>
      <c r="BB20" s="50" t="str">
        <f ca="1">IF(ISBLANK(INDIRECT("B20"))," ",(INDIRECT("B20")))</f>
        <v xml:space="preserve"> </v>
      </c>
      <c r="BC20" s="50" t="str">
        <f ca="1">IF(ISBLANK(INDIRECT("C20"))," ",(INDIRECT("C20")))</f>
        <v xml:space="preserve"> </v>
      </c>
      <c r="BD20" s="50" t="str">
        <f ca="1">IF(ISBLANK(INDIRECT("D20"))," ",(INDIRECT("D20")))</f>
        <v xml:space="preserve"> </v>
      </c>
      <c r="BE20" s="50" t="str">
        <f ca="1">IF(ISBLANK(INDIRECT("E20"))," ",(INDIRECT("E20")))</f>
        <v xml:space="preserve"> </v>
      </c>
      <c r="BF20" s="50" t="str">
        <f ca="1">IF(ISBLANK(INDIRECT("F20"))," ",(INDIRECT("F20")))</f>
        <v xml:space="preserve"> </v>
      </c>
      <c r="BG20" s="50" t="str">
        <f ca="1">IF(ISBLANK(INDIRECT("G20"))," ",(INDIRECT("G20")))</f>
        <v xml:space="preserve"> </v>
      </c>
      <c r="BH20" s="50" t="str">
        <f ca="1">IF(ISBLANK(INDIRECT("H20"))," ",(INDIRECT("H20")))</f>
        <v xml:space="preserve"> </v>
      </c>
      <c r="BI20" s="50" t="str">
        <f ca="1">IF(ISBLANK(INDIRECT("I20"))," ",(INDIRECT("I20")))</f>
        <v xml:space="preserve"> </v>
      </c>
      <c r="BJ20" s="50" t="str">
        <f ca="1">IF(ISBLANK(INDIRECT("J20"))," ",(INDIRECT("J20")))</f>
        <v xml:space="preserve"> </v>
      </c>
      <c r="BK20" s="50" t="str">
        <f ca="1">IF(ISBLANK(INDIRECT("K20"))," ",(INDIRECT("K20")))</f>
        <v xml:space="preserve"> </v>
      </c>
      <c r="BL20" s="50" t="str">
        <f ca="1">IF(ISBLANK(INDIRECT("L20"))," ",(INDIRECT("L20")))</f>
        <v xml:space="preserve"> </v>
      </c>
      <c r="BM20" s="50" t="str">
        <f ca="1">IF(ISBLANK(INDIRECT("M20"))," ",(INDIRECT("M20")))</f>
        <v xml:space="preserve"> </v>
      </c>
      <c r="BN20" s="50" t="str">
        <f ca="1">IF(ISBLANK(INDIRECT("N20"))," ",(INDIRECT("N20")))</f>
        <v xml:space="preserve"> </v>
      </c>
      <c r="BO20" s="40" t="str">
        <f t="shared" ca="1" si="1"/>
        <v xml:space="preserve"> </v>
      </c>
      <c r="BP20" s="50" t="str">
        <f ca="1">IF(ISBLANK(INDIRECT("O20"))," ",(INDIRECT("O20")))</f>
        <v xml:space="preserve"> </v>
      </c>
      <c r="BQ20" s="50" t="str">
        <f ca="1">IF(ISBLANK(INDIRECT("P20"))," ",(INDIRECT("P20")))</f>
        <v xml:space="preserve"> </v>
      </c>
    </row>
    <row r="21" spans="1:69" x14ac:dyDescent="0.25">
      <c r="A21" s="380">
        <v>16</v>
      </c>
      <c r="B21" s="228"/>
      <c r="C21" s="247"/>
      <c r="D21" s="228"/>
      <c r="E21" s="247"/>
      <c r="F21" s="228"/>
      <c r="G21" s="228"/>
      <c r="H21" s="228"/>
      <c r="I21" s="228"/>
      <c r="J21" s="228"/>
      <c r="K21" s="228"/>
      <c r="L21" s="228"/>
      <c r="M21" s="228"/>
      <c r="N21" s="228"/>
      <c r="O21" s="23"/>
      <c r="P21" s="38"/>
      <c r="BA21" s="50">
        <f ca="1">IF(ISBLANK(INDIRECT("A21"))," ",(INDIRECT("A21")))</f>
        <v>16</v>
      </c>
      <c r="BB21" s="50" t="str">
        <f ca="1">IF(ISBLANK(INDIRECT("B21"))," ",(INDIRECT("B21")))</f>
        <v xml:space="preserve"> </v>
      </c>
      <c r="BC21" s="50" t="str">
        <f ca="1">IF(ISBLANK(INDIRECT("C21"))," ",(INDIRECT("C21")))</f>
        <v xml:space="preserve"> </v>
      </c>
      <c r="BD21" s="50" t="str">
        <f ca="1">IF(ISBLANK(INDIRECT("D21"))," ",(INDIRECT("D21")))</f>
        <v xml:space="preserve"> </v>
      </c>
      <c r="BE21" s="50" t="str">
        <f ca="1">IF(ISBLANK(INDIRECT("E21"))," ",(INDIRECT("E21")))</f>
        <v xml:space="preserve"> </v>
      </c>
      <c r="BF21" s="50" t="str">
        <f ca="1">IF(ISBLANK(INDIRECT("F21"))," ",(INDIRECT("F21")))</f>
        <v xml:space="preserve"> </v>
      </c>
      <c r="BG21" s="50" t="str">
        <f ca="1">IF(ISBLANK(INDIRECT("G21"))," ",(INDIRECT("G21")))</f>
        <v xml:space="preserve"> </v>
      </c>
      <c r="BH21" s="50" t="str">
        <f ca="1">IF(ISBLANK(INDIRECT("H21"))," ",(INDIRECT("H21")))</f>
        <v xml:space="preserve"> </v>
      </c>
      <c r="BI21" s="50" t="str">
        <f ca="1">IF(ISBLANK(INDIRECT("I21"))," ",(INDIRECT("I21")))</f>
        <v xml:space="preserve"> </v>
      </c>
      <c r="BJ21" s="50" t="str">
        <f ca="1">IF(ISBLANK(INDIRECT("J21"))," ",(INDIRECT("J21")))</f>
        <v xml:space="preserve"> </v>
      </c>
      <c r="BK21" s="50" t="str">
        <f ca="1">IF(ISBLANK(INDIRECT("K21"))," ",(INDIRECT("K21")))</f>
        <v xml:space="preserve"> </v>
      </c>
      <c r="BL21" s="50" t="str">
        <f ca="1">IF(ISBLANK(INDIRECT("L21"))," ",(INDIRECT("L21")))</f>
        <v xml:space="preserve"> </v>
      </c>
      <c r="BM21" s="50" t="str">
        <f ca="1">IF(ISBLANK(INDIRECT("M21"))," ",(INDIRECT("M21")))</f>
        <v xml:space="preserve"> </v>
      </c>
      <c r="BN21" s="50" t="str">
        <f ca="1">IF(ISBLANK(INDIRECT("N21"))," ",(INDIRECT("N21")))</f>
        <v xml:space="preserve"> </v>
      </c>
      <c r="BO21" s="40" t="str">
        <f t="shared" ca="1" si="1"/>
        <v xml:space="preserve"> </v>
      </c>
      <c r="BP21" s="50" t="str">
        <f ca="1">IF(ISBLANK(INDIRECT("O21"))," ",(INDIRECT("O21")))</f>
        <v xml:space="preserve"> </v>
      </c>
      <c r="BQ21" s="50" t="str">
        <f ca="1">IF(ISBLANK(INDIRECT("P21"))," ",(INDIRECT("P21")))</f>
        <v xml:space="preserve"> </v>
      </c>
    </row>
    <row r="22" spans="1:69" x14ac:dyDescent="0.25">
      <c r="A22" s="380">
        <v>17</v>
      </c>
      <c r="B22" s="228"/>
      <c r="C22" s="247"/>
      <c r="D22" s="228"/>
      <c r="E22" s="247"/>
      <c r="F22" s="228"/>
      <c r="G22" s="228"/>
      <c r="H22" s="228"/>
      <c r="I22" s="228"/>
      <c r="J22" s="228"/>
      <c r="K22" s="228"/>
      <c r="L22" s="228"/>
      <c r="M22" s="228"/>
      <c r="N22" s="228"/>
      <c r="O22" s="23"/>
      <c r="P22" s="38"/>
      <c r="BA22" s="50">
        <f ca="1">IF(ISBLANK(INDIRECT("A22"))," ",(INDIRECT("A22")))</f>
        <v>17</v>
      </c>
      <c r="BB22" s="50" t="str">
        <f ca="1">IF(ISBLANK(INDIRECT("B22"))," ",(INDIRECT("B22")))</f>
        <v xml:space="preserve"> </v>
      </c>
      <c r="BC22" s="50" t="str">
        <f ca="1">IF(ISBLANK(INDIRECT("C22"))," ",(INDIRECT("C22")))</f>
        <v xml:space="preserve"> </v>
      </c>
      <c r="BD22" s="50" t="str">
        <f ca="1">IF(ISBLANK(INDIRECT("D22"))," ",(INDIRECT("D22")))</f>
        <v xml:space="preserve"> </v>
      </c>
      <c r="BE22" s="50" t="str">
        <f ca="1">IF(ISBLANK(INDIRECT("E22"))," ",(INDIRECT("E22")))</f>
        <v xml:space="preserve"> </v>
      </c>
      <c r="BF22" s="50" t="str">
        <f ca="1">IF(ISBLANK(INDIRECT("F22"))," ",(INDIRECT("F22")))</f>
        <v xml:space="preserve"> </v>
      </c>
      <c r="BG22" s="50" t="str">
        <f ca="1">IF(ISBLANK(INDIRECT("G22"))," ",(INDIRECT("G22")))</f>
        <v xml:space="preserve"> </v>
      </c>
      <c r="BH22" s="50" t="str">
        <f ca="1">IF(ISBLANK(INDIRECT("H22"))," ",(INDIRECT("H22")))</f>
        <v xml:space="preserve"> </v>
      </c>
      <c r="BI22" s="50" t="str">
        <f ca="1">IF(ISBLANK(INDIRECT("I22"))," ",(INDIRECT("I22")))</f>
        <v xml:space="preserve"> </v>
      </c>
      <c r="BJ22" s="50" t="str">
        <f ca="1">IF(ISBLANK(INDIRECT("J22"))," ",(INDIRECT("J22")))</f>
        <v xml:space="preserve"> </v>
      </c>
      <c r="BK22" s="50" t="str">
        <f ca="1">IF(ISBLANK(INDIRECT("K22"))," ",(INDIRECT("K22")))</f>
        <v xml:space="preserve"> </v>
      </c>
      <c r="BL22" s="50" t="str">
        <f ca="1">IF(ISBLANK(INDIRECT("L22"))," ",(INDIRECT("L22")))</f>
        <v xml:space="preserve"> </v>
      </c>
      <c r="BM22" s="50" t="str">
        <f ca="1">IF(ISBLANK(INDIRECT("M22"))," ",(INDIRECT("M22")))</f>
        <v xml:space="preserve"> </v>
      </c>
      <c r="BN22" s="50" t="str">
        <f ca="1">IF(ISBLANK(INDIRECT("N22"))," ",(INDIRECT("N22")))</f>
        <v xml:space="preserve"> </v>
      </c>
      <c r="BO22" s="40" t="str">
        <f t="shared" ca="1" si="1"/>
        <v xml:space="preserve"> </v>
      </c>
      <c r="BP22" s="50" t="str">
        <f ca="1">IF(ISBLANK(INDIRECT("O22"))," ",(INDIRECT("O22")))</f>
        <v xml:space="preserve"> </v>
      </c>
      <c r="BQ22" s="50" t="str">
        <f ca="1">IF(ISBLANK(INDIRECT("P22"))," ",(INDIRECT("P22")))</f>
        <v xml:space="preserve"> </v>
      </c>
    </row>
    <row r="23" spans="1:69" x14ac:dyDescent="0.25">
      <c r="A23" s="380">
        <v>18</v>
      </c>
      <c r="B23" s="228"/>
      <c r="C23" s="247"/>
      <c r="D23" s="228"/>
      <c r="E23" s="247"/>
      <c r="F23" s="228"/>
      <c r="G23" s="228"/>
      <c r="H23" s="228"/>
      <c r="I23" s="228"/>
      <c r="J23" s="228"/>
      <c r="K23" s="228"/>
      <c r="L23" s="228"/>
      <c r="M23" s="228"/>
      <c r="N23" s="228"/>
      <c r="O23" s="23"/>
      <c r="P23" s="38"/>
      <c r="BA23" s="50">
        <f ca="1">IF(ISBLANK(INDIRECT("A23"))," ",(INDIRECT("A23")))</f>
        <v>18</v>
      </c>
      <c r="BB23" s="50" t="str">
        <f ca="1">IF(ISBLANK(INDIRECT("B23"))," ",(INDIRECT("B23")))</f>
        <v xml:space="preserve"> </v>
      </c>
      <c r="BC23" s="50" t="str">
        <f ca="1">IF(ISBLANK(INDIRECT("C23"))," ",(INDIRECT("C23")))</f>
        <v xml:space="preserve"> </v>
      </c>
      <c r="BD23" s="50" t="str">
        <f ca="1">IF(ISBLANK(INDIRECT("D23"))," ",(INDIRECT("D23")))</f>
        <v xml:space="preserve"> </v>
      </c>
      <c r="BE23" s="50" t="str">
        <f ca="1">IF(ISBLANK(INDIRECT("E23"))," ",(INDIRECT("E23")))</f>
        <v xml:space="preserve"> </v>
      </c>
      <c r="BF23" s="50" t="str">
        <f ca="1">IF(ISBLANK(INDIRECT("F23"))," ",(INDIRECT("F23")))</f>
        <v xml:space="preserve"> </v>
      </c>
      <c r="BG23" s="50" t="str">
        <f ca="1">IF(ISBLANK(INDIRECT("G23"))," ",(INDIRECT("G23")))</f>
        <v xml:space="preserve"> </v>
      </c>
      <c r="BH23" s="50" t="str">
        <f ca="1">IF(ISBLANK(INDIRECT("H23"))," ",(INDIRECT("H23")))</f>
        <v xml:space="preserve"> </v>
      </c>
      <c r="BI23" s="50" t="str">
        <f ca="1">IF(ISBLANK(INDIRECT("I23"))," ",(INDIRECT("I23")))</f>
        <v xml:space="preserve"> </v>
      </c>
      <c r="BJ23" s="50" t="str">
        <f ca="1">IF(ISBLANK(INDIRECT("J23"))," ",(INDIRECT("J23")))</f>
        <v xml:space="preserve"> </v>
      </c>
      <c r="BK23" s="50" t="str">
        <f ca="1">IF(ISBLANK(INDIRECT("K23"))," ",(INDIRECT("K23")))</f>
        <v xml:space="preserve"> </v>
      </c>
      <c r="BL23" s="50" t="str">
        <f ca="1">IF(ISBLANK(INDIRECT("L23"))," ",(INDIRECT("L23")))</f>
        <v xml:space="preserve"> </v>
      </c>
      <c r="BM23" s="50" t="str">
        <f ca="1">IF(ISBLANK(INDIRECT("M23"))," ",(INDIRECT("M23")))</f>
        <v xml:space="preserve"> </v>
      </c>
      <c r="BN23" s="50" t="str">
        <f ca="1">IF(ISBLANK(INDIRECT("N23"))," ",(INDIRECT("N23")))</f>
        <v xml:space="preserve"> </v>
      </c>
      <c r="BO23" s="40" t="str">
        <f t="shared" ca="1" si="1"/>
        <v xml:space="preserve"> </v>
      </c>
      <c r="BP23" s="50" t="str">
        <f ca="1">IF(ISBLANK(INDIRECT("O23"))," ",(INDIRECT("O23")))</f>
        <v xml:space="preserve"> </v>
      </c>
      <c r="BQ23" s="50" t="str">
        <f ca="1">IF(ISBLANK(INDIRECT("P23"))," ",(INDIRECT("P23")))</f>
        <v xml:space="preserve"> </v>
      </c>
    </row>
    <row r="24" spans="1:69" x14ac:dyDescent="0.25">
      <c r="A24" s="380">
        <v>19</v>
      </c>
      <c r="B24" s="228"/>
      <c r="C24" s="247"/>
      <c r="D24" s="228"/>
      <c r="E24" s="247"/>
      <c r="F24" s="228"/>
      <c r="G24" s="228"/>
      <c r="H24" s="228"/>
      <c r="I24" s="228"/>
      <c r="J24" s="228"/>
      <c r="K24" s="228"/>
      <c r="L24" s="228"/>
      <c r="M24" s="228"/>
      <c r="N24" s="228"/>
      <c r="O24" s="23"/>
      <c r="P24" s="38"/>
      <c r="BA24" s="50">
        <f ca="1">IF(ISBLANK(INDIRECT("A24"))," ",(INDIRECT("A24")))</f>
        <v>19</v>
      </c>
      <c r="BB24" s="50" t="str">
        <f ca="1">IF(ISBLANK(INDIRECT("B24"))," ",(INDIRECT("B24")))</f>
        <v xml:space="preserve"> </v>
      </c>
      <c r="BC24" s="50" t="str">
        <f ca="1">IF(ISBLANK(INDIRECT("C24"))," ",(INDIRECT("C24")))</f>
        <v xml:space="preserve"> </v>
      </c>
      <c r="BD24" s="50" t="str">
        <f ca="1">IF(ISBLANK(INDIRECT("D24"))," ",(INDIRECT("D24")))</f>
        <v xml:space="preserve"> </v>
      </c>
      <c r="BE24" s="50" t="str">
        <f ca="1">IF(ISBLANK(INDIRECT("E24"))," ",(INDIRECT("E24")))</f>
        <v xml:space="preserve"> </v>
      </c>
      <c r="BF24" s="50" t="str">
        <f ca="1">IF(ISBLANK(INDIRECT("F24"))," ",(INDIRECT("F24")))</f>
        <v xml:space="preserve"> </v>
      </c>
      <c r="BG24" s="50" t="str">
        <f ca="1">IF(ISBLANK(INDIRECT("G24"))," ",(INDIRECT("G24")))</f>
        <v xml:space="preserve"> </v>
      </c>
      <c r="BH24" s="50" t="str">
        <f ca="1">IF(ISBLANK(INDIRECT("H24"))," ",(INDIRECT("H24")))</f>
        <v xml:space="preserve"> </v>
      </c>
      <c r="BI24" s="50" t="str">
        <f ca="1">IF(ISBLANK(INDIRECT("I24"))," ",(INDIRECT("I24")))</f>
        <v xml:space="preserve"> </v>
      </c>
      <c r="BJ24" s="50" t="str">
        <f ca="1">IF(ISBLANK(INDIRECT("J24"))," ",(INDIRECT("J24")))</f>
        <v xml:space="preserve"> </v>
      </c>
      <c r="BK24" s="50" t="str">
        <f ca="1">IF(ISBLANK(INDIRECT("K24"))," ",(INDIRECT("K24")))</f>
        <v xml:space="preserve"> </v>
      </c>
      <c r="BL24" s="50" t="str">
        <f ca="1">IF(ISBLANK(INDIRECT("L24"))," ",(INDIRECT("L24")))</f>
        <v xml:space="preserve"> </v>
      </c>
      <c r="BM24" s="50" t="str">
        <f ca="1">IF(ISBLANK(INDIRECT("M24"))," ",(INDIRECT("M24")))</f>
        <v xml:space="preserve"> </v>
      </c>
      <c r="BN24" s="50" t="str">
        <f ca="1">IF(ISBLANK(INDIRECT("N24"))," ",(INDIRECT("N24")))</f>
        <v xml:space="preserve"> </v>
      </c>
      <c r="BO24" s="40" t="str">
        <f t="shared" ca="1" si="1"/>
        <v xml:space="preserve"> </v>
      </c>
      <c r="BP24" s="50" t="str">
        <f ca="1">IF(ISBLANK(INDIRECT("O24"))," ",(INDIRECT("O24")))</f>
        <v xml:space="preserve"> </v>
      </c>
      <c r="BQ24" s="50" t="str">
        <f ca="1">IF(ISBLANK(INDIRECT("P24"))," ",(INDIRECT("P24")))</f>
        <v xml:space="preserve"> </v>
      </c>
    </row>
    <row r="25" spans="1:69" x14ac:dyDescent="0.25">
      <c r="A25" s="380">
        <v>20</v>
      </c>
      <c r="B25" s="228"/>
      <c r="C25" s="247"/>
      <c r="D25" s="228"/>
      <c r="E25" s="247"/>
      <c r="F25" s="228"/>
      <c r="G25" s="228"/>
      <c r="H25" s="228"/>
      <c r="I25" s="228"/>
      <c r="J25" s="228"/>
      <c r="K25" s="228"/>
      <c r="L25" s="228"/>
      <c r="M25" s="228"/>
      <c r="N25" s="228"/>
      <c r="O25" s="23"/>
      <c r="P25" s="38"/>
      <c r="BA25" s="50">
        <f ca="1">IF(ISBLANK(INDIRECT("A25"))," ",(INDIRECT("A25")))</f>
        <v>20</v>
      </c>
      <c r="BB25" s="50" t="str">
        <f ca="1">IF(ISBLANK(INDIRECT("B25"))," ",(INDIRECT("B25")))</f>
        <v xml:space="preserve"> </v>
      </c>
      <c r="BC25" s="50" t="str">
        <f ca="1">IF(ISBLANK(INDIRECT("C25"))," ",(INDIRECT("C25")))</f>
        <v xml:space="preserve"> </v>
      </c>
      <c r="BD25" s="50" t="str">
        <f ca="1">IF(ISBLANK(INDIRECT("D25"))," ",(INDIRECT("D25")))</f>
        <v xml:space="preserve"> </v>
      </c>
      <c r="BE25" s="50" t="str">
        <f ca="1">IF(ISBLANK(INDIRECT("E25"))," ",(INDIRECT("E25")))</f>
        <v xml:space="preserve"> </v>
      </c>
      <c r="BF25" s="50" t="str">
        <f ca="1">IF(ISBLANK(INDIRECT("F25"))," ",(INDIRECT("F25")))</f>
        <v xml:space="preserve"> </v>
      </c>
      <c r="BG25" s="50" t="str">
        <f ca="1">IF(ISBLANK(INDIRECT("G25"))," ",(INDIRECT("G25")))</f>
        <v xml:space="preserve"> </v>
      </c>
      <c r="BH25" s="50" t="str">
        <f ca="1">IF(ISBLANK(INDIRECT("H25"))," ",(INDIRECT("H25")))</f>
        <v xml:space="preserve"> </v>
      </c>
      <c r="BI25" s="50" t="str">
        <f ca="1">IF(ISBLANK(INDIRECT("I25"))," ",(INDIRECT("I25")))</f>
        <v xml:space="preserve"> </v>
      </c>
      <c r="BJ25" s="50" t="str">
        <f ca="1">IF(ISBLANK(INDIRECT("J25"))," ",(INDIRECT("J25")))</f>
        <v xml:space="preserve"> </v>
      </c>
      <c r="BK25" s="50" t="str">
        <f ca="1">IF(ISBLANK(INDIRECT("K25"))," ",(INDIRECT("K25")))</f>
        <v xml:space="preserve"> </v>
      </c>
      <c r="BL25" s="50" t="str">
        <f ca="1">IF(ISBLANK(INDIRECT("L25"))," ",(INDIRECT("L25")))</f>
        <v xml:space="preserve"> </v>
      </c>
      <c r="BM25" s="50" t="str">
        <f ca="1">IF(ISBLANK(INDIRECT("M25"))," ",(INDIRECT("M25")))</f>
        <v xml:space="preserve"> </v>
      </c>
      <c r="BN25" s="50" t="str">
        <f ca="1">IF(ISBLANK(INDIRECT("N25"))," ",(INDIRECT("N25")))</f>
        <v xml:space="preserve"> </v>
      </c>
      <c r="BO25" s="40" t="str">
        <f t="shared" ca="1" si="1"/>
        <v xml:space="preserve"> </v>
      </c>
      <c r="BP25" s="50" t="str">
        <f ca="1">IF(ISBLANK(INDIRECT("O25"))," ",(INDIRECT("O25")))</f>
        <v xml:space="preserve"> </v>
      </c>
      <c r="BQ25" s="50" t="str">
        <f ca="1">IF(ISBLANK(INDIRECT("P25"))," ",(INDIRECT("P25")))</f>
        <v xml:space="preserve"> </v>
      </c>
    </row>
    <row r="26" spans="1:69" x14ac:dyDescent="0.25">
      <c r="A26" s="380">
        <v>21</v>
      </c>
      <c r="B26" s="228"/>
      <c r="C26" s="247"/>
      <c r="D26" s="228"/>
      <c r="E26" s="247"/>
      <c r="F26" s="228"/>
      <c r="G26" s="228"/>
      <c r="H26" s="228"/>
      <c r="I26" s="228"/>
      <c r="J26" s="228"/>
      <c r="K26" s="228"/>
      <c r="L26" s="228"/>
      <c r="M26" s="228"/>
      <c r="N26" s="228"/>
      <c r="O26" s="23"/>
      <c r="P26" s="38"/>
      <c r="BA26" s="50">
        <f ca="1">IF(ISBLANK(INDIRECT("A26"))," ",(INDIRECT("A26")))</f>
        <v>21</v>
      </c>
      <c r="BB26" s="50" t="str">
        <f ca="1">IF(ISBLANK(INDIRECT("B26"))," ",(INDIRECT("B26")))</f>
        <v xml:space="preserve"> </v>
      </c>
      <c r="BC26" s="50" t="str">
        <f ca="1">IF(ISBLANK(INDIRECT("C26"))," ",(INDIRECT("C26")))</f>
        <v xml:space="preserve"> </v>
      </c>
      <c r="BD26" s="50" t="str">
        <f ca="1">IF(ISBLANK(INDIRECT("D26"))," ",(INDIRECT("D26")))</f>
        <v xml:space="preserve"> </v>
      </c>
      <c r="BE26" s="50" t="str">
        <f ca="1">IF(ISBLANK(INDIRECT("E26"))," ",(INDIRECT("E26")))</f>
        <v xml:space="preserve"> </v>
      </c>
      <c r="BF26" s="50" t="str">
        <f ca="1">IF(ISBLANK(INDIRECT("F26"))," ",(INDIRECT("F26")))</f>
        <v xml:space="preserve"> </v>
      </c>
      <c r="BG26" s="50" t="str">
        <f ca="1">IF(ISBLANK(INDIRECT("G26"))," ",(INDIRECT("G26")))</f>
        <v xml:space="preserve"> </v>
      </c>
      <c r="BH26" s="50" t="str">
        <f ca="1">IF(ISBLANK(INDIRECT("H26"))," ",(INDIRECT("H26")))</f>
        <v xml:space="preserve"> </v>
      </c>
      <c r="BI26" s="50" t="str">
        <f ca="1">IF(ISBLANK(INDIRECT("I26"))," ",(INDIRECT("I26")))</f>
        <v xml:space="preserve"> </v>
      </c>
      <c r="BJ26" s="50" t="str">
        <f ca="1">IF(ISBLANK(INDIRECT("J26"))," ",(INDIRECT("J26")))</f>
        <v xml:space="preserve"> </v>
      </c>
      <c r="BK26" s="50" t="str">
        <f ca="1">IF(ISBLANK(INDIRECT("K26"))," ",(INDIRECT("K26")))</f>
        <v xml:space="preserve"> </v>
      </c>
      <c r="BL26" s="50" t="str">
        <f ca="1">IF(ISBLANK(INDIRECT("L26"))," ",(INDIRECT("L26")))</f>
        <v xml:space="preserve"> </v>
      </c>
      <c r="BM26" s="50" t="str">
        <f ca="1">IF(ISBLANK(INDIRECT("M26"))," ",(INDIRECT("M26")))</f>
        <v xml:space="preserve"> </v>
      </c>
      <c r="BN26" s="50" t="str">
        <f ca="1">IF(ISBLANK(INDIRECT("N26"))," ",(INDIRECT("N26")))</f>
        <v xml:space="preserve"> </v>
      </c>
      <c r="BO26" s="40" t="str">
        <f t="shared" ca="1" si="1"/>
        <v xml:space="preserve"> </v>
      </c>
      <c r="BP26" s="50" t="str">
        <f ca="1">IF(ISBLANK(INDIRECT("O26"))," ",(INDIRECT("O26")))</f>
        <v xml:space="preserve"> </v>
      </c>
      <c r="BQ26" s="50" t="str">
        <f ca="1">IF(ISBLANK(INDIRECT("P26"))," ",(INDIRECT("P26")))</f>
        <v xml:space="preserve"> </v>
      </c>
    </row>
    <row r="27" spans="1:69" x14ac:dyDescent="0.25">
      <c r="A27" s="380">
        <v>22</v>
      </c>
      <c r="B27" s="228"/>
      <c r="C27" s="247"/>
      <c r="D27" s="228"/>
      <c r="E27" s="247"/>
      <c r="F27" s="228"/>
      <c r="G27" s="228"/>
      <c r="H27" s="228"/>
      <c r="I27" s="228"/>
      <c r="J27" s="228"/>
      <c r="K27" s="228"/>
      <c r="L27" s="228"/>
      <c r="M27" s="228"/>
      <c r="N27" s="228"/>
      <c r="O27" s="23"/>
      <c r="P27" s="38"/>
      <c r="BA27" s="50">
        <f ca="1">IF(ISBLANK(INDIRECT("A27"))," ",(INDIRECT("A27")))</f>
        <v>22</v>
      </c>
      <c r="BB27" s="50" t="str">
        <f ca="1">IF(ISBLANK(INDIRECT("B27"))," ",(INDIRECT("B27")))</f>
        <v xml:space="preserve"> </v>
      </c>
      <c r="BC27" s="50" t="str">
        <f ca="1">IF(ISBLANK(INDIRECT("C27"))," ",(INDIRECT("C27")))</f>
        <v xml:space="preserve"> </v>
      </c>
      <c r="BD27" s="50" t="str">
        <f ca="1">IF(ISBLANK(INDIRECT("D27"))," ",(INDIRECT("D27")))</f>
        <v xml:space="preserve"> </v>
      </c>
      <c r="BE27" s="50" t="str">
        <f ca="1">IF(ISBLANK(INDIRECT("E27"))," ",(INDIRECT("E27")))</f>
        <v xml:space="preserve"> </v>
      </c>
      <c r="BF27" s="50" t="str">
        <f ca="1">IF(ISBLANK(INDIRECT("F27"))," ",(INDIRECT("F27")))</f>
        <v xml:space="preserve"> </v>
      </c>
      <c r="BG27" s="50" t="str">
        <f ca="1">IF(ISBLANK(INDIRECT("G27"))," ",(INDIRECT("G27")))</f>
        <v xml:space="preserve"> </v>
      </c>
      <c r="BH27" s="50" t="str">
        <f ca="1">IF(ISBLANK(INDIRECT("H27"))," ",(INDIRECT("H27")))</f>
        <v xml:space="preserve"> </v>
      </c>
      <c r="BI27" s="50" t="str">
        <f ca="1">IF(ISBLANK(INDIRECT("I27"))," ",(INDIRECT("I27")))</f>
        <v xml:space="preserve"> </v>
      </c>
      <c r="BJ27" s="50" t="str">
        <f ca="1">IF(ISBLANK(INDIRECT("J27"))," ",(INDIRECT("J27")))</f>
        <v xml:space="preserve"> </v>
      </c>
      <c r="BK27" s="50" t="str">
        <f ca="1">IF(ISBLANK(INDIRECT("K27"))," ",(INDIRECT("K27")))</f>
        <v xml:space="preserve"> </v>
      </c>
      <c r="BL27" s="50" t="str">
        <f ca="1">IF(ISBLANK(INDIRECT("L27"))," ",(INDIRECT("L27")))</f>
        <v xml:space="preserve"> </v>
      </c>
      <c r="BM27" s="50" t="str">
        <f ca="1">IF(ISBLANK(INDIRECT("M27"))," ",(INDIRECT("M27")))</f>
        <v xml:space="preserve"> </v>
      </c>
      <c r="BN27" s="50" t="str">
        <f ca="1">IF(ISBLANK(INDIRECT("N27"))," ",(INDIRECT("N27")))</f>
        <v xml:space="preserve"> </v>
      </c>
      <c r="BO27" s="40" t="str">
        <f t="shared" ca="1" si="1"/>
        <v xml:space="preserve"> </v>
      </c>
      <c r="BP27" s="50" t="str">
        <f ca="1">IF(ISBLANK(INDIRECT("O27"))," ",(INDIRECT("O27")))</f>
        <v xml:space="preserve"> </v>
      </c>
      <c r="BQ27" s="50" t="str">
        <f ca="1">IF(ISBLANK(INDIRECT("P27"))," ",(INDIRECT("P27")))</f>
        <v xml:space="preserve"> </v>
      </c>
    </row>
    <row r="28" spans="1:69" x14ac:dyDescent="0.25">
      <c r="A28" s="380">
        <v>23</v>
      </c>
      <c r="B28" s="228"/>
      <c r="C28" s="247"/>
      <c r="D28" s="228"/>
      <c r="E28" s="247"/>
      <c r="F28" s="228"/>
      <c r="G28" s="228"/>
      <c r="H28" s="228"/>
      <c r="I28" s="228"/>
      <c r="J28" s="228"/>
      <c r="K28" s="228"/>
      <c r="L28" s="228"/>
      <c r="M28" s="228"/>
      <c r="N28" s="228"/>
      <c r="O28" s="23"/>
      <c r="P28" s="38"/>
      <c r="BA28" s="50">
        <f ca="1">IF(ISBLANK(INDIRECT("A28"))," ",(INDIRECT("A28")))</f>
        <v>23</v>
      </c>
      <c r="BB28" s="50" t="str">
        <f ca="1">IF(ISBLANK(INDIRECT("B28"))," ",(INDIRECT("B28")))</f>
        <v xml:space="preserve"> </v>
      </c>
      <c r="BC28" s="50" t="str">
        <f ca="1">IF(ISBLANK(INDIRECT("C28"))," ",(INDIRECT("C28")))</f>
        <v xml:space="preserve"> </v>
      </c>
      <c r="BD28" s="50" t="str">
        <f ca="1">IF(ISBLANK(INDIRECT("D28"))," ",(INDIRECT("D28")))</f>
        <v xml:space="preserve"> </v>
      </c>
      <c r="BE28" s="50" t="str">
        <f ca="1">IF(ISBLANK(INDIRECT("E28"))," ",(INDIRECT("E28")))</f>
        <v xml:space="preserve"> </v>
      </c>
      <c r="BF28" s="50" t="str">
        <f ca="1">IF(ISBLANK(INDIRECT("F28"))," ",(INDIRECT("F28")))</f>
        <v xml:space="preserve"> </v>
      </c>
      <c r="BG28" s="50" t="str">
        <f ca="1">IF(ISBLANK(INDIRECT("G28"))," ",(INDIRECT("G28")))</f>
        <v xml:space="preserve"> </v>
      </c>
      <c r="BH28" s="50" t="str">
        <f ca="1">IF(ISBLANK(INDIRECT("H28"))," ",(INDIRECT("H28")))</f>
        <v xml:space="preserve"> </v>
      </c>
      <c r="BI28" s="50" t="str">
        <f ca="1">IF(ISBLANK(INDIRECT("I28"))," ",(INDIRECT("I28")))</f>
        <v xml:space="preserve"> </v>
      </c>
      <c r="BJ28" s="50" t="str">
        <f ca="1">IF(ISBLANK(INDIRECT("J28"))," ",(INDIRECT("J28")))</f>
        <v xml:space="preserve"> </v>
      </c>
      <c r="BK28" s="50" t="str">
        <f ca="1">IF(ISBLANK(INDIRECT("K28"))," ",(INDIRECT("K28")))</f>
        <v xml:space="preserve"> </v>
      </c>
      <c r="BL28" s="50" t="str">
        <f ca="1">IF(ISBLANK(INDIRECT("L28"))," ",(INDIRECT("L28")))</f>
        <v xml:space="preserve"> </v>
      </c>
      <c r="BM28" s="50" t="str">
        <f ca="1">IF(ISBLANK(INDIRECT("M28"))," ",(INDIRECT("M28")))</f>
        <v xml:space="preserve"> </v>
      </c>
      <c r="BN28" s="50" t="str">
        <f ca="1">IF(ISBLANK(INDIRECT("N28"))," ",(INDIRECT("N28")))</f>
        <v xml:space="preserve"> </v>
      </c>
      <c r="BO28" s="40" t="str">
        <f t="shared" ca="1" si="1"/>
        <v xml:space="preserve"> </v>
      </c>
      <c r="BP28" s="50" t="str">
        <f ca="1">IF(ISBLANK(INDIRECT("O28"))," ",(INDIRECT("O28")))</f>
        <v xml:space="preserve"> </v>
      </c>
      <c r="BQ28" s="50" t="str">
        <f ca="1">IF(ISBLANK(INDIRECT("P28"))," ",(INDIRECT("P28")))</f>
        <v xml:space="preserve"> </v>
      </c>
    </row>
    <row r="29" spans="1:69" x14ac:dyDescent="0.25">
      <c r="A29" s="380">
        <v>24</v>
      </c>
      <c r="B29" s="228"/>
      <c r="C29" s="247"/>
      <c r="D29" s="228"/>
      <c r="E29" s="247"/>
      <c r="F29" s="228"/>
      <c r="G29" s="228"/>
      <c r="H29" s="228"/>
      <c r="I29" s="228"/>
      <c r="J29" s="228"/>
      <c r="K29" s="228"/>
      <c r="L29" s="228"/>
      <c r="M29" s="228"/>
      <c r="N29" s="228"/>
      <c r="O29" s="23"/>
      <c r="P29" s="38"/>
      <c r="BA29" s="50">
        <f ca="1">IF(ISBLANK(INDIRECT("A29"))," ",(INDIRECT("A29")))</f>
        <v>24</v>
      </c>
      <c r="BB29" s="50" t="str">
        <f ca="1">IF(ISBLANK(INDIRECT("B29"))," ",(INDIRECT("B29")))</f>
        <v xml:space="preserve"> </v>
      </c>
      <c r="BC29" s="50" t="str">
        <f ca="1">IF(ISBLANK(INDIRECT("C29"))," ",(INDIRECT("C29")))</f>
        <v xml:space="preserve"> </v>
      </c>
      <c r="BD29" s="50" t="str">
        <f ca="1">IF(ISBLANK(INDIRECT("D29"))," ",(INDIRECT("D29")))</f>
        <v xml:space="preserve"> </v>
      </c>
      <c r="BE29" s="50" t="str">
        <f ca="1">IF(ISBLANK(INDIRECT("E29"))," ",(INDIRECT("E29")))</f>
        <v xml:space="preserve"> </v>
      </c>
      <c r="BF29" s="50" t="str">
        <f ca="1">IF(ISBLANK(INDIRECT("F29"))," ",(INDIRECT("F29")))</f>
        <v xml:space="preserve"> </v>
      </c>
      <c r="BG29" s="50" t="str">
        <f ca="1">IF(ISBLANK(INDIRECT("G29"))," ",(INDIRECT("G29")))</f>
        <v xml:space="preserve"> </v>
      </c>
      <c r="BH29" s="50" t="str">
        <f ca="1">IF(ISBLANK(INDIRECT("H29"))," ",(INDIRECT("H29")))</f>
        <v xml:space="preserve"> </v>
      </c>
      <c r="BI29" s="50" t="str">
        <f ca="1">IF(ISBLANK(INDIRECT("I29"))," ",(INDIRECT("I29")))</f>
        <v xml:space="preserve"> </v>
      </c>
      <c r="BJ29" s="50" t="str">
        <f ca="1">IF(ISBLANK(INDIRECT("J29"))," ",(INDIRECT("J29")))</f>
        <v xml:space="preserve"> </v>
      </c>
      <c r="BK29" s="50" t="str">
        <f ca="1">IF(ISBLANK(INDIRECT("K29"))," ",(INDIRECT("K29")))</f>
        <v xml:space="preserve"> </v>
      </c>
      <c r="BL29" s="50" t="str">
        <f ca="1">IF(ISBLANK(INDIRECT("L29"))," ",(INDIRECT("L29")))</f>
        <v xml:space="preserve"> </v>
      </c>
      <c r="BM29" s="50" t="str">
        <f ca="1">IF(ISBLANK(INDIRECT("M29"))," ",(INDIRECT("M29")))</f>
        <v xml:space="preserve"> </v>
      </c>
      <c r="BN29" s="50" t="str">
        <f ca="1">IF(ISBLANK(INDIRECT("N29"))," ",(INDIRECT("N29")))</f>
        <v xml:space="preserve"> </v>
      </c>
      <c r="BO29" s="40" t="str">
        <f t="shared" ca="1" si="1"/>
        <v xml:space="preserve"> </v>
      </c>
      <c r="BP29" s="50" t="str">
        <f ca="1">IF(ISBLANK(INDIRECT("O29"))," ",(INDIRECT("O29")))</f>
        <v xml:space="preserve"> </v>
      </c>
      <c r="BQ29" s="50" t="str">
        <f ca="1">IF(ISBLANK(INDIRECT("P29"))," ",(INDIRECT("P29")))</f>
        <v xml:space="preserve"> </v>
      </c>
    </row>
    <row r="30" spans="1:69" x14ac:dyDescent="0.25">
      <c r="A30" s="380">
        <v>25</v>
      </c>
      <c r="B30" s="228"/>
      <c r="C30" s="247"/>
      <c r="D30" s="228"/>
      <c r="E30" s="247"/>
      <c r="F30" s="228"/>
      <c r="G30" s="228"/>
      <c r="H30" s="228"/>
      <c r="I30" s="228"/>
      <c r="J30" s="228"/>
      <c r="K30" s="228"/>
      <c r="L30" s="228"/>
      <c r="M30" s="228"/>
      <c r="N30" s="228"/>
      <c r="O30" s="23"/>
      <c r="P30" s="38"/>
      <c r="BA30" s="50">
        <f ca="1">IF(ISBLANK(INDIRECT("A30"))," ",(INDIRECT("A30")))</f>
        <v>25</v>
      </c>
      <c r="BB30" s="50" t="str">
        <f ca="1">IF(ISBLANK(INDIRECT("B30"))," ",(INDIRECT("B30")))</f>
        <v xml:space="preserve"> </v>
      </c>
      <c r="BC30" s="50" t="str">
        <f ca="1">IF(ISBLANK(INDIRECT("C30"))," ",(INDIRECT("C30")))</f>
        <v xml:space="preserve"> </v>
      </c>
      <c r="BD30" s="50" t="str">
        <f ca="1">IF(ISBLANK(INDIRECT("D30"))," ",(INDIRECT("D30")))</f>
        <v xml:space="preserve"> </v>
      </c>
      <c r="BE30" s="50" t="str">
        <f ca="1">IF(ISBLANK(INDIRECT("E30"))," ",(INDIRECT("E30")))</f>
        <v xml:space="preserve"> </v>
      </c>
      <c r="BF30" s="50" t="str">
        <f ca="1">IF(ISBLANK(INDIRECT("F30"))," ",(INDIRECT("F30")))</f>
        <v xml:space="preserve"> </v>
      </c>
      <c r="BG30" s="50" t="str">
        <f ca="1">IF(ISBLANK(INDIRECT("G30"))," ",(INDIRECT("G30")))</f>
        <v xml:space="preserve"> </v>
      </c>
      <c r="BH30" s="50" t="str">
        <f ca="1">IF(ISBLANK(INDIRECT("H30"))," ",(INDIRECT("H30")))</f>
        <v xml:space="preserve"> </v>
      </c>
      <c r="BI30" s="50" t="str">
        <f ca="1">IF(ISBLANK(INDIRECT("I30"))," ",(INDIRECT("I30")))</f>
        <v xml:space="preserve"> </v>
      </c>
      <c r="BJ30" s="50" t="str">
        <f ca="1">IF(ISBLANK(INDIRECT("J30"))," ",(INDIRECT("J30")))</f>
        <v xml:space="preserve"> </v>
      </c>
      <c r="BK30" s="50" t="str">
        <f ca="1">IF(ISBLANK(INDIRECT("K30"))," ",(INDIRECT("K30")))</f>
        <v xml:space="preserve"> </v>
      </c>
      <c r="BL30" s="50" t="str">
        <f ca="1">IF(ISBLANK(INDIRECT("L30"))," ",(INDIRECT("L30")))</f>
        <v xml:space="preserve"> </v>
      </c>
      <c r="BM30" s="50" t="str">
        <f ca="1">IF(ISBLANK(INDIRECT("M30"))," ",(INDIRECT("M30")))</f>
        <v xml:space="preserve"> </v>
      </c>
      <c r="BN30" s="50" t="str">
        <f ca="1">IF(ISBLANK(INDIRECT("N30"))," ",(INDIRECT("N30")))</f>
        <v xml:space="preserve"> </v>
      </c>
      <c r="BO30" s="40" t="str">
        <f t="shared" ca="1" si="1"/>
        <v xml:space="preserve"> </v>
      </c>
      <c r="BP30" s="50" t="str">
        <f ca="1">IF(ISBLANK(INDIRECT("O30"))," ",(INDIRECT("O30")))</f>
        <v xml:space="preserve"> </v>
      </c>
      <c r="BQ30" s="50" t="str">
        <f ca="1">IF(ISBLANK(INDIRECT("P30"))," ",(INDIRECT("P30")))</f>
        <v xml:space="preserve"> </v>
      </c>
    </row>
    <row r="31" spans="1:69" x14ac:dyDescent="0.25">
      <c r="A31" s="380">
        <v>26</v>
      </c>
      <c r="B31" s="228"/>
      <c r="C31" s="247"/>
      <c r="D31" s="228"/>
      <c r="E31" s="247"/>
      <c r="F31" s="228"/>
      <c r="G31" s="228"/>
      <c r="H31" s="228"/>
      <c r="I31" s="228"/>
      <c r="J31" s="228"/>
      <c r="K31" s="228"/>
      <c r="L31" s="228"/>
      <c r="M31" s="228"/>
      <c r="N31" s="228"/>
      <c r="O31" s="23"/>
      <c r="P31" s="38"/>
      <c r="BA31" s="50">
        <f ca="1">IF(ISBLANK(INDIRECT("A31"))," ",(INDIRECT("A31")))</f>
        <v>26</v>
      </c>
      <c r="BB31" s="50" t="str">
        <f ca="1">IF(ISBLANK(INDIRECT("B31"))," ",(INDIRECT("B31")))</f>
        <v xml:space="preserve"> </v>
      </c>
      <c r="BC31" s="50" t="str">
        <f ca="1">IF(ISBLANK(INDIRECT("C31"))," ",(INDIRECT("C31")))</f>
        <v xml:space="preserve"> </v>
      </c>
      <c r="BD31" s="50" t="str">
        <f ca="1">IF(ISBLANK(INDIRECT("D31"))," ",(INDIRECT("D31")))</f>
        <v xml:space="preserve"> </v>
      </c>
      <c r="BE31" s="50" t="str">
        <f ca="1">IF(ISBLANK(INDIRECT("E31"))," ",(INDIRECT("E31")))</f>
        <v xml:space="preserve"> </v>
      </c>
      <c r="BF31" s="50" t="str">
        <f ca="1">IF(ISBLANK(INDIRECT("F31"))," ",(INDIRECT("F31")))</f>
        <v xml:space="preserve"> </v>
      </c>
      <c r="BG31" s="50" t="str">
        <f ca="1">IF(ISBLANK(INDIRECT("G31"))," ",(INDIRECT("G31")))</f>
        <v xml:space="preserve"> </v>
      </c>
      <c r="BH31" s="50" t="str">
        <f ca="1">IF(ISBLANK(INDIRECT("H31"))," ",(INDIRECT("H31")))</f>
        <v xml:space="preserve"> </v>
      </c>
      <c r="BI31" s="50" t="str">
        <f ca="1">IF(ISBLANK(INDIRECT("I31"))," ",(INDIRECT("I31")))</f>
        <v xml:space="preserve"> </v>
      </c>
      <c r="BJ31" s="50" t="str">
        <f ca="1">IF(ISBLANK(INDIRECT("J31"))," ",(INDIRECT("J31")))</f>
        <v xml:space="preserve"> </v>
      </c>
      <c r="BK31" s="50" t="str">
        <f ca="1">IF(ISBLANK(INDIRECT("K31"))," ",(INDIRECT("K31")))</f>
        <v xml:space="preserve"> </v>
      </c>
      <c r="BL31" s="50" t="str">
        <f ca="1">IF(ISBLANK(INDIRECT("L31"))," ",(INDIRECT("L31")))</f>
        <v xml:space="preserve"> </v>
      </c>
      <c r="BM31" s="50" t="str">
        <f ca="1">IF(ISBLANK(INDIRECT("M31"))," ",(INDIRECT("M31")))</f>
        <v xml:space="preserve"> </v>
      </c>
      <c r="BN31" s="50" t="str">
        <f ca="1">IF(ISBLANK(INDIRECT("N31"))," ",(INDIRECT("N31")))</f>
        <v xml:space="preserve"> </v>
      </c>
      <c r="BO31" s="40" t="str">
        <f t="shared" ca="1" si="1"/>
        <v xml:space="preserve"> </v>
      </c>
      <c r="BP31" s="50" t="str">
        <f ca="1">IF(ISBLANK(INDIRECT("O31"))," ",(INDIRECT("O31")))</f>
        <v xml:space="preserve"> </v>
      </c>
      <c r="BQ31" s="50" t="str">
        <f ca="1">IF(ISBLANK(INDIRECT("P31"))," ",(INDIRECT("P31")))</f>
        <v xml:space="preserve"> </v>
      </c>
    </row>
    <row r="32" spans="1:69" x14ac:dyDescent="0.25">
      <c r="A32" s="380">
        <v>27</v>
      </c>
      <c r="B32" s="228"/>
      <c r="C32" s="247"/>
      <c r="D32" s="228"/>
      <c r="E32" s="247"/>
      <c r="F32" s="228"/>
      <c r="G32" s="228"/>
      <c r="H32" s="228"/>
      <c r="I32" s="228"/>
      <c r="J32" s="228"/>
      <c r="K32" s="228"/>
      <c r="L32" s="228"/>
      <c r="M32" s="228"/>
      <c r="N32" s="228"/>
      <c r="O32" s="23"/>
      <c r="P32" s="38"/>
      <c r="BA32" s="50">
        <f ca="1">IF(ISBLANK(INDIRECT("A32"))," ",(INDIRECT("A32")))</f>
        <v>27</v>
      </c>
      <c r="BB32" s="50" t="str">
        <f ca="1">IF(ISBLANK(INDIRECT("B32"))," ",(INDIRECT("B32")))</f>
        <v xml:space="preserve"> </v>
      </c>
      <c r="BC32" s="50" t="str">
        <f ca="1">IF(ISBLANK(INDIRECT("C32"))," ",(INDIRECT("C32")))</f>
        <v xml:space="preserve"> </v>
      </c>
      <c r="BD32" s="50" t="str">
        <f ca="1">IF(ISBLANK(INDIRECT("D32"))," ",(INDIRECT("D32")))</f>
        <v xml:space="preserve"> </v>
      </c>
      <c r="BE32" s="50" t="str">
        <f ca="1">IF(ISBLANK(INDIRECT("E32"))," ",(INDIRECT("E32")))</f>
        <v xml:space="preserve"> </v>
      </c>
      <c r="BF32" s="50" t="str">
        <f ca="1">IF(ISBLANK(INDIRECT("F32"))," ",(INDIRECT("F32")))</f>
        <v xml:space="preserve"> </v>
      </c>
      <c r="BG32" s="50" t="str">
        <f ca="1">IF(ISBLANK(INDIRECT("G32"))," ",(INDIRECT("G32")))</f>
        <v xml:space="preserve"> </v>
      </c>
      <c r="BH32" s="50" t="str">
        <f ca="1">IF(ISBLANK(INDIRECT("H32"))," ",(INDIRECT("H32")))</f>
        <v xml:space="preserve"> </v>
      </c>
      <c r="BI32" s="50" t="str">
        <f ca="1">IF(ISBLANK(INDIRECT("I32"))," ",(INDIRECT("I32")))</f>
        <v xml:space="preserve"> </v>
      </c>
      <c r="BJ32" s="50" t="str">
        <f ca="1">IF(ISBLANK(INDIRECT("J32"))," ",(INDIRECT("J32")))</f>
        <v xml:space="preserve"> </v>
      </c>
      <c r="BK32" s="50" t="str">
        <f ca="1">IF(ISBLANK(INDIRECT("K32"))," ",(INDIRECT("K32")))</f>
        <v xml:space="preserve"> </v>
      </c>
      <c r="BL32" s="50" t="str">
        <f ca="1">IF(ISBLANK(INDIRECT("L32"))," ",(INDIRECT("L32")))</f>
        <v xml:space="preserve"> </v>
      </c>
      <c r="BM32" s="50" t="str">
        <f ca="1">IF(ISBLANK(INDIRECT("M32"))," ",(INDIRECT("M32")))</f>
        <v xml:space="preserve"> </v>
      </c>
      <c r="BN32" s="50" t="str">
        <f ca="1">IF(ISBLANK(INDIRECT("N32"))," ",(INDIRECT("N32")))</f>
        <v xml:space="preserve"> </v>
      </c>
      <c r="BO32" s="40" t="str">
        <f t="shared" ca="1" si="1"/>
        <v xml:space="preserve"> </v>
      </c>
      <c r="BP32" s="50" t="str">
        <f ca="1">IF(ISBLANK(INDIRECT("O32"))," ",(INDIRECT("O32")))</f>
        <v xml:space="preserve"> </v>
      </c>
      <c r="BQ32" s="50" t="str">
        <f ca="1">IF(ISBLANK(INDIRECT("P32"))," ",(INDIRECT("P32")))</f>
        <v xml:space="preserve"> </v>
      </c>
    </row>
    <row r="33" spans="1:69" x14ac:dyDescent="0.25">
      <c r="A33" s="380">
        <v>28</v>
      </c>
      <c r="B33" s="228"/>
      <c r="C33" s="247"/>
      <c r="D33" s="228"/>
      <c r="E33" s="247"/>
      <c r="F33" s="228"/>
      <c r="G33" s="228"/>
      <c r="H33" s="228"/>
      <c r="I33" s="228"/>
      <c r="J33" s="228"/>
      <c r="K33" s="228"/>
      <c r="L33" s="228"/>
      <c r="M33" s="228"/>
      <c r="N33" s="228"/>
      <c r="O33" s="23"/>
      <c r="P33" s="38"/>
      <c r="BA33" s="50">
        <f ca="1">IF(ISBLANK(INDIRECT("A33"))," ",(INDIRECT("A33")))</f>
        <v>28</v>
      </c>
      <c r="BB33" s="50" t="str">
        <f ca="1">IF(ISBLANK(INDIRECT("B33"))," ",(INDIRECT("B33")))</f>
        <v xml:space="preserve"> </v>
      </c>
      <c r="BC33" s="50" t="str">
        <f ca="1">IF(ISBLANK(INDIRECT("C33"))," ",(INDIRECT("C33")))</f>
        <v xml:space="preserve"> </v>
      </c>
      <c r="BD33" s="50" t="str">
        <f ca="1">IF(ISBLANK(INDIRECT("D33"))," ",(INDIRECT("D33")))</f>
        <v xml:space="preserve"> </v>
      </c>
      <c r="BE33" s="50" t="str">
        <f ca="1">IF(ISBLANK(INDIRECT("E33"))," ",(INDIRECT("E33")))</f>
        <v xml:space="preserve"> </v>
      </c>
      <c r="BF33" s="50" t="str">
        <f ca="1">IF(ISBLANK(INDIRECT("F33"))," ",(INDIRECT("F33")))</f>
        <v xml:space="preserve"> </v>
      </c>
      <c r="BG33" s="50" t="str">
        <f ca="1">IF(ISBLANK(INDIRECT("G33"))," ",(INDIRECT("G33")))</f>
        <v xml:space="preserve"> </v>
      </c>
      <c r="BH33" s="50" t="str">
        <f ca="1">IF(ISBLANK(INDIRECT("H33"))," ",(INDIRECT("H33")))</f>
        <v xml:space="preserve"> </v>
      </c>
      <c r="BI33" s="50" t="str">
        <f ca="1">IF(ISBLANK(INDIRECT("I33"))," ",(INDIRECT("I33")))</f>
        <v xml:space="preserve"> </v>
      </c>
      <c r="BJ33" s="50" t="str">
        <f ca="1">IF(ISBLANK(INDIRECT("J33"))," ",(INDIRECT("J33")))</f>
        <v xml:space="preserve"> </v>
      </c>
      <c r="BK33" s="50" t="str">
        <f ca="1">IF(ISBLANK(INDIRECT("K33"))," ",(INDIRECT("K33")))</f>
        <v xml:space="preserve"> </v>
      </c>
      <c r="BL33" s="50" t="str">
        <f ca="1">IF(ISBLANK(INDIRECT("L33"))," ",(INDIRECT("L33")))</f>
        <v xml:space="preserve"> </v>
      </c>
      <c r="BM33" s="50" t="str">
        <f ca="1">IF(ISBLANK(INDIRECT("M33"))," ",(INDIRECT("M33")))</f>
        <v xml:space="preserve"> </v>
      </c>
      <c r="BN33" s="50" t="str">
        <f ca="1">IF(ISBLANK(INDIRECT("N33"))," ",(INDIRECT("N33")))</f>
        <v xml:space="preserve"> </v>
      </c>
      <c r="BO33" s="40" t="str">
        <f t="shared" ca="1" si="1"/>
        <v xml:space="preserve"> </v>
      </c>
      <c r="BP33" s="50" t="str">
        <f ca="1">IF(ISBLANK(INDIRECT("O33"))," ",(INDIRECT("O33")))</f>
        <v xml:space="preserve"> </v>
      </c>
      <c r="BQ33" s="50" t="str">
        <f ca="1">IF(ISBLANK(INDIRECT("P33"))," ",(INDIRECT("P33")))</f>
        <v xml:space="preserve"> </v>
      </c>
    </row>
    <row r="34" spans="1:69" x14ac:dyDescent="0.25">
      <c r="A34" s="380">
        <v>29</v>
      </c>
      <c r="B34" s="228"/>
      <c r="C34" s="247"/>
      <c r="D34" s="228"/>
      <c r="E34" s="247"/>
      <c r="F34" s="228"/>
      <c r="G34" s="228"/>
      <c r="H34" s="228"/>
      <c r="I34" s="228"/>
      <c r="J34" s="228"/>
      <c r="K34" s="228"/>
      <c r="L34" s="228"/>
      <c r="M34" s="228"/>
      <c r="N34" s="228"/>
      <c r="O34" s="23"/>
      <c r="P34" s="38"/>
      <c r="BA34" s="50">
        <f ca="1">IF(ISBLANK(INDIRECT("A34"))," ",(INDIRECT("A34")))</f>
        <v>29</v>
      </c>
      <c r="BB34" s="50" t="str">
        <f ca="1">IF(ISBLANK(INDIRECT("B34"))," ",(INDIRECT("B34")))</f>
        <v xml:space="preserve"> </v>
      </c>
      <c r="BC34" s="50" t="str">
        <f ca="1">IF(ISBLANK(INDIRECT("C34"))," ",(INDIRECT("C34")))</f>
        <v xml:space="preserve"> </v>
      </c>
      <c r="BD34" s="50" t="str">
        <f ca="1">IF(ISBLANK(INDIRECT("D34"))," ",(INDIRECT("D34")))</f>
        <v xml:space="preserve"> </v>
      </c>
      <c r="BE34" s="50" t="str">
        <f ca="1">IF(ISBLANK(INDIRECT("E34"))," ",(INDIRECT("E34")))</f>
        <v xml:space="preserve"> </v>
      </c>
      <c r="BF34" s="50" t="str">
        <f ca="1">IF(ISBLANK(INDIRECT("F34"))," ",(INDIRECT("F34")))</f>
        <v xml:space="preserve"> </v>
      </c>
      <c r="BG34" s="50" t="str">
        <f ca="1">IF(ISBLANK(INDIRECT("G34"))," ",(INDIRECT("G34")))</f>
        <v xml:space="preserve"> </v>
      </c>
      <c r="BH34" s="50" t="str">
        <f ca="1">IF(ISBLANK(INDIRECT("H34"))," ",(INDIRECT("H34")))</f>
        <v xml:space="preserve"> </v>
      </c>
      <c r="BI34" s="50" t="str">
        <f ca="1">IF(ISBLANK(INDIRECT("I34"))," ",(INDIRECT("I34")))</f>
        <v xml:space="preserve"> </v>
      </c>
      <c r="BJ34" s="50" t="str">
        <f ca="1">IF(ISBLANK(INDIRECT("J34"))," ",(INDIRECT("J34")))</f>
        <v xml:space="preserve"> </v>
      </c>
      <c r="BK34" s="50" t="str">
        <f ca="1">IF(ISBLANK(INDIRECT("K34"))," ",(INDIRECT("K34")))</f>
        <v xml:space="preserve"> </v>
      </c>
      <c r="BL34" s="50" t="str">
        <f ca="1">IF(ISBLANK(INDIRECT("L34"))," ",(INDIRECT("L34")))</f>
        <v xml:space="preserve"> </v>
      </c>
      <c r="BM34" s="50" t="str">
        <f ca="1">IF(ISBLANK(INDIRECT("M34"))," ",(INDIRECT("M34")))</f>
        <v xml:space="preserve"> </v>
      </c>
      <c r="BN34" s="50" t="str">
        <f ca="1">IF(ISBLANK(INDIRECT("N34"))," ",(INDIRECT("N34")))</f>
        <v xml:space="preserve"> </v>
      </c>
      <c r="BO34" s="40" t="str">
        <f t="shared" ca="1" si="1"/>
        <v xml:space="preserve"> </v>
      </c>
      <c r="BP34" s="50" t="str">
        <f ca="1">IF(ISBLANK(INDIRECT("O34"))," ",(INDIRECT("O34")))</f>
        <v xml:space="preserve"> </v>
      </c>
      <c r="BQ34" s="50" t="str">
        <f ca="1">IF(ISBLANK(INDIRECT("P34"))," ",(INDIRECT("P34")))</f>
        <v xml:space="preserve"> </v>
      </c>
    </row>
    <row r="35" spans="1:69" x14ac:dyDescent="0.25">
      <c r="A35" s="380">
        <v>30</v>
      </c>
      <c r="B35" s="228"/>
      <c r="C35" s="247"/>
      <c r="D35" s="228"/>
      <c r="E35" s="247"/>
      <c r="F35" s="228"/>
      <c r="G35" s="228"/>
      <c r="H35" s="228"/>
      <c r="I35" s="228"/>
      <c r="J35" s="228"/>
      <c r="K35" s="228"/>
      <c r="L35" s="228"/>
      <c r="M35" s="228"/>
      <c r="N35" s="228"/>
      <c r="O35" s="23"/>
      <c r="P35" s="38"/>
      <c r="BA35" s="50">
        <f ca="1">IF(ISBLANK(INDIRECT("A35"))," ",(INDIRECT("A35")))</f>
        <v>30</v>
      </c>
      <c r="BB35" s="50" t="str">
        <f ca="1">IF(ISBLANK(INDIRECT("B35"))," ",(INDIRECT("B35")))</f>
        <v xml:space="preserve"> </v>
      </c>
      <c r="BC35" s="50" t="str">
        <f ca="1">IF(ISBLANK(INDIRECT("C35"))," ",(INDIRECT("C35")))</f>
        <v xml:space="preserve"> </v>
      </c>
      <c r="BD35" s="50" t="str">
        <f ca="1">IF(ISBLANK(INDIRECT("D35"))," ",(INDIRECT("D35")))</f>
        <v xml:space="preserve"> </v>
      </c>
      <c r="BE35" s="50" t="str">
        <f ca="1">IF(ISBLANK(INDIRECT("E35"))," ",(INDIRECT("E35")))</f>
        <v xml:space="preserve"> </v>
      </c>
      <c r="BF35" s="50" t="str">
        <f ca="1">IF(ISBLANK(INDIRECT("F35"))," ",(INDIRECT("F35")))</f>
        <v xml:space="preserve"> </v>
      </c>
      <c r="BG35" s="50" t="str">
        <f ca="1">IF(ISBLANK(INDIRECT("G35"))," ",(INDIRECT("G35")))</f>
        <v xml:space="preserve"> </v>
      </c>
      <c r="BH35" s="50" t="str">
        <f ca="1">IF(ISBLANK(INDIRECT("H35"))," ",(INDIRECT("H35")))</f>
        <v xml:space="preserve"> </v>
      </c>
      <c r="BI35" s="50" t="str">
        <f ca="1">IF(ISBLANK(INDIRECT("I35"))," ",(INDIRECT("I35")))</f>
        <v xml:space="preserve"> </v>
      </c>
      <c r="BJ35" s="50" t="str">
        <f ca="1">IF(ISBLANK(INDIRECT("J35"))," ",(INDIRECT("J35")))</f>
        <v xml:space="preserve"> </v>
      </c>
      <c r="BK35" s="50" t="str">
        <f ca="1">IF(ISBLANK(INDIRECT("K35"))," ",(INDIRECT("K35")))</f>
        <v xml:space="preserve"> </v>
      </c>
      <c r="BL35" s="50" t="str">
        <f ca="1">IF(ISBLANK(INDIRECT("L35"))," ",(INDIRECT("L35")))</f>
        <v xml:space="preserve"> </v>
      </c>
      <c r="BM35" s="50" t="str">
        <f ca="1">IF(ISBLANK(INDIRECT("M35"))," ",(INDIRECT("M35")))</f>
        <v xml:space="preserve"> </v>
      </c>
      <c r="BN35" s="50" t="str">
        <f ca="1">IF(ISBLANK(INDIRECT("N35"))," ",(INDIRECT("N35")))</f>
        <v xml:space="preserve"> </v>
      </c>
      <c r="BO35" s="40" t="str">
        <f t="shared" ca="1" si="1"/>
        <v xml:space="preserve"> </v>
      </c>
      <c r="BP35" s="50" t="str">
        <f ca="1">IF(ISBLANK(INDIRECT("O35"))," ",(INDIRECT("O35")))</f>
        <v xml:space="preserve"> </v>
      </c>
      <c r="BQ35" s="50" t="str">
        <f ca="1">IF(ISBLANK(INDIRECT("P35"))," ",(INDIRECT("P35")))</f>
        <v xml:space="preserve"> </v>
      </c>
    </row>
    <row r="36" spans="1:69" x14ac:dyDescent="0.25">
      <c r="A36" s="380">
        <v>31</v>
      </c>
      <c r="B36" s="228"/>
      <c r="C36" s="247"/>
      <c r="D36" s="228"/>
      <c r="E36" s="247"/>
      <c r="F36" s="228"/>
      <c r="G36" s="228"/>
      <c r="H36" s="228"/>
      <c r="I36" s="228"/>
      <c r="J36" s="228"/>
      <c r="K36" s="228"/>
      <c r="L36" s="228"/>
      <c r="M36" s="228"/>
      <c r="N36" s="228"/>
      <c r="O36" s="23"/>
      <c r="P36" s="38"/>
      <c r="BA36" s="50">
        <f ca="1">IF(ISBLANK(INDIRECT("A36"))," ",(INDIRECT("A36")))</f>
        <v>31</v>
      </c>
      <c r="BB36" s="50" t="str">
        <f ca="1">IF(ISBLANK(INDIRECT("B36"))," ",(INDIRECT("B36")))</f>
        <v xml:space="preserve"> </v>
      </c>
      <c r="BC36" s="50" t="str">
        <f ca="1">IF(ISBLANK(INDIRECT("C36"))," ",(INDIRECT("C36")))</f>
        <v xml:space="preserve"> </v>
      </c>
      <c r="BD36" s="50" t="str">
        <f ca="1">IF(ISBLANK(INDIRECT("D36"))," ",(INDIRECT("D36")))</f>
        <v xml:space="preserve"> </v>
      </c>
      <c r="BE36" s="50" t="str">
        <f ca="1">IF(ISBLANK(INDIRECT("E36"))," ",(INDIRECT("E36")))</f>
        <v xml:space="preserve"> </v>
      </c>
      <c r="BF36" s="50" t="str">
        <f ca="1">IF(ISBLANK(INDIRECT("F36"))," ",(INDIRECT("F36")))</f>
        <v xml:space="preserve"> </v>
      </c>
      <c r="BG36" s="50" t="str">
        <f ca="1">IF(ISBLANK(INDIRECT("G36"))," ",(INDIRECT("G36")))</f>
        <v xml:space="preserve"> </v>
      </c>
      <c r="BH36" s="50" t="str">
        <f ca="1">IF(ISBLANK(INDIRECT("H36"))," ",(INDIRECT("H36")))</f>
        <v xml:space="preserve"> </v>
      </c>
      <c r="BI36" s="50" t="str">
        <f ca="1">IF(ISBLANK(INDIRECT("I36"))," ",(INDIRECT("I36")))</f>
        <v xml:space="preserve"> </v>
      </c>
      <c r="BJ36" s="50" t="str">
        <f ca="1">IF(ISBLANK(INDIRECT("J36"))," ",(INDIRECT("J36")))</f>
        <v xml:space="preserve"> </v>
      </c>
      <c r="BK36" s="50" t="str">
        <f ca="1">IF(ISBLANK(INDIRECT("K36"))," ",(INDIRECT("K36")))</f>
        <v xml:space="preserve"> </v>
      </c>
      <c r="BL36" s="50" t="str">
        <f ca="1">IF(ISBLANK(INDIRECT("L36"))," ",(INDIRECT("L36")))</f>
        <v xml:space="preserve"> </v>
      </c>
      <c r="BM36" s="50" t="str">
        <f ca="1">IF(ISBLANK(INDIRECT("M36"))," ",(INDIRECT("M36")))</f>
        <v xml:space="preserve"> </v>
      </c>
      <c r="BN36" s="50" t="str">
        <f ca="1">IF(ISBLANK(INDIRECT("N36"))," ",(INDIRECT("N36")))</f>
        <v xml:space="preserve"> </v>
      </c>
      <c r="BO36" s="40" t="str">
        <f t="shared" ca="1" si="1"/>
        <v xml:space="preserve"> </v>
      </c>
      <c r="BP36" s="50" t="str">
        <f ca="1">IF(ISBLANK(INDIRECT("O36"))," ",(INDIRECT("O36")))</f>
        <v xml:space="preserve"> </v>
      </c>
      <c r="BQ36" s="50" t="str">
        <f ca="1">IF(ISBLANK(INDIRECT("P36"))," ",(INDIRECT("P36")))</f>
        <v xml:space="preserve"> </v>
      </c>
    </row>
    <row r="37" spans="1:69" x14ac:dyDescent="0.25">
      <c r="A37" s="380">
        <v>32</v>
      </c>
      <c r="B37" s="228"/>
      <c r="C37" s="247"/>
      <c r="D37" s="228"/>
      <c r="E37" s="247"/>
      <c r="F37" s="228"/>
      <c r="G37" s="228"/>
      <c r="H37" s="228"/>
      <c r="I37" s="228"/>
      <c r="J37" s="228"/>
      <c r="K37" s="228"/>
      <c r="L37" s="228"/>
      <c r="M37" s="228"/>
      <c r="N37" s="228"/>
      <c r="O37" s="23"/>
      <c r="P37" s="38"/>
      <c r="BA37" s="50">
        <f ca="1">IF(ISBLANK(INDIRECT("A37"))," ",(INDIRECT("A37")))</f>
        <v>32</v>
      </c>
      <c r="BB37" s="50" t="str">
        <f ca="1">IF(ISBLANK(INDIRECT("B37"))," ",(INDIRECT("B37")))</f>
        <v xml:space="preserve"> </v>
      </c>
      <c r="BC37" s="50" t="str">
        <f ca="1">IF(ISBLANK(INDIRECT("C37"))," ",(INDIRECT("C37")))</f>
        <v xml:space="preserve"> </v>
      </c>
      <c r="BD37" s="50" t="str">
        <f ca="1">IF(ISBLANK(INDIRECT("D37"))," ",(INDIRECT("D37")))</f>
        <v xml:space="preserve"> </v>
      </c>
      <c r="BE37" s="50" t="str">
        <f ca="1">IF(ISBLANK(INDIRECT("E37"))," ",(INDIRECT("E37")))</f>
        <v xml:space="preserve"> </v>
      </c>
      <c r="BF37" s="50" t="str">
        <f ca="1">IF(ISBLANK(INDIRECT("F37"))," ",(INDIRECT("F37")))</f>
        <v xml:space="preserve"> </v>
      </c>
      <c r="BG37" s="50" t="str">
        <f ca="1">IF(ISBLANK(INDIRECT("G37"))," ",(INDIRECT("G37")))</f>
        <v xml:space="preserve"> </v>
      </c>
      <c r="BH37" s="50" t="str">
        <f ca="1">IF(ISBLANK(INDIRECT("H37"))," ",(INDIRECT("H37")))</f>
        <v xml:space="preserve"> </v>
      </c>
      <c r="BI37" s="50" t="str">
        <f ca="1">IF(ISBLANK(INDIRECT("I37"))," ",(INDIRECT("I37")))</f>
        <v xml:space="preserve"> </v>
      </c>
      <c r="BJ37" s="50" t="str">
        <f ca="1">IF(ISBLANK(INDIRECT("J37"))," ",(INDIRECT("J37")))</f>
        <v xml:space="preserve"> </v>
      </c>
      <c r="BK37" s="50" t="str">
        <f ca="1">IF(ISBLANK(INDIRECT("K37"))," ",(INDIRECT("K37")))</f>
        <v xml:space="preserve"> </v>
      </c>
      <c r="BL37" s="50" t="str">
        <f ca="1">IF(ISBLANK(INDIRECT("L37"))," ",(INDIRECT("L37")))</f>
        <v xml:space="preserve"> </v>
      </c>
      <c r="BM37" s="50" t="str">
        <f ca="1">IF(ISBLANK(INDIRECT("M37"))," ",(INDIRECT("M37")))</f>
        <v xml:space="preserve"> </v>
      </c>
      <c r="BN37" s="50" t="str">
        <f ca="1">IF(ISBLANK(INDIRECT("N37"))," ",(INDIRECT("N37")))</f>
        <v xml:space="preserve"> </v>
      </c>
      <c r="BO37" s="40" t="str">
        <f t="shared" ca="1" si="1"/>
        <v xml:space="preserve"> </v>
      </c>
      <c r="BP37" s="50" t="str">
        <f ca="1">IF(ISBLANK(INDIRECT("O37"))," ",(INDIRECT("O37")))</f>
        <v xml:space="preserve"> </v>
      </c>
      <c r="BQ37" s="50" t="str">
        <f ca="1">IF(ISBLANK(INDIRECT("P37"))," ",(INDIRECT("P37")))</f>
        <v xml:space="preserve"> </v>
      </c>
    </row>
    <row r="38" spans="1:69" x14ac:dyDescent="0.25">
      <c r="A38" s="380">
        <v>33</v>
      </c>
      <c r="B38" s="228"/>
      <c r="C38" s="247"/>
      <c r="D38" s="228"/>
      <c r="E38" s="247"/>
      <c r="F38" s="228"/>
      <c r="G38" s="228"/>
      <c r="H38" s="228"/>
      <c r="I38" s="228"/>
      <c r="J38" s="228"/>
      <c r="K38" s="228"/>
      <c r="L38" s="228"/>
      <c r="M38" s="228"/>
      <c r="N38" s="228"/>
      <c r="O38" s="23"/>
      <c r="P38" s="38"/>
      <c r="BA38" s="50">
        <f ca="1">IF(ISBLANK(INDIRECT("A38"))," ",(INDIRECT("A38")))</f>
        <v>33</v>
      </c>
      <c r="BB38" s="50" t="str">
        <f ca="1">IF(ISBLANK(INDIRECT("B38"))," ",(INDIRECT("B38")))</f>
        <v xml:space="preserve"> </v>
      </c>
      <c r="BC38" s="50" t="str">
        <f ca="1">IF(ISBLANK(INDIRECT("C38"))," ",(INDIRECT("C38")))</f>
        <v xml:space="preserve"> </v>
      </c>
      <c r="BD38" s="50" t="str">
        <f ca="1">IF(ISBLANK(INDIRECT("D38"))," ",(INDIRECT("D38")))</f>
        <v xml:space="preserve"> </v>
      </c>
      <c r="BE38" s="50" t="str">
        <f ca="1">IF(ISBLANK(INDIRECT("E38"))," ",(INDIRECT("E38")))</f>
        <v xml:space="preserve"> </v>
      </c>
      <c r="BF38" s="50" t="str">
        <f ca="1">IF(ISBLANK(INDIRECT("F38"))," ",(INDIRECT("F38")))</f>
        <v xml:space="preserve"> </v>
      </c>
      <c r="BG38" s="50" t="str">
        <f ca="1">IF(ISBLANK(INDIRECT("G38"))," ",(INDIRECT("G38")))</f>
        <v xml:space="preserve"> </v>
      </c>
      <c r="BH38" s="50" t="str">
        <f ca="1">IF(ISBLANK(INDIRECT("H38"))," ",(INDIRECT("H38")))</f>
        <v xml:space="preserve"> </v>
      </c>
      <c r="BI38" s="50" t="str">
        <f ca="1">IF(ISBLANK(INDIRECT("I38"))," ",(INDIRECT("I38")))</f>
        <v xml:space="preserve"> </v>
      </c>
      <c r="BJ38" s="50" t="str">
        <f ca="1">IF(ISBLANK(INDIRECT("J38"))," ",(INDIRECT("J38")))</f>
        <v xml:space="preserve"> </v>
      </c>
      <c r="BK38" s="50" t="str">
        <f ca="1">IF(ISBLANK(INDIRECT("K38"))," ",(INDIRECT("K38")))</f>
        <v xml:space="preserve"> </v>
      </c>
      <c r="BL38" s="50" t="str">
        <f ca="1">IF(ISBLANK(INDIRECT("L38"))," ",(INDIRECT("L38")))</f>
        <v xml:space="preserve"> </v>
      </c>
      <c r="BM38" s="50" t="str">
        <f ca="1">IF(ISBLANK(INDIRECT("M38"))," ",(INDIRECT("M38")))</f>
        <v xml:space="preserve"> </v>
      </c>
      <c r="BN38" s="50" t="str">
        <f ca="1">IF(ISBLANK(INDIRECT("N38"))," ",(INDIRECT("N38")))</f>
        <v xml:space="preserve"> </v>
      </c>
      <c r="BO38" s="40" t="str">
        <f t="shared" ref="BO38:BO69" ca="1" si="2">IF((CONCATENATE(BD38,", ",BE38,", ",BF38," ,",BG38," , ",BH38," ",BI38,", ",BJ38,"  ",BK38,", bldg ",BL38,", apt ",BM38," (",BN38,")"))=$BO$5," ",IF((CONCATENATE(BD38,", ",BE38,", ",BF38," ,",BG38," , ",BH38," ",BI38,", ",BJ38,"  ",BK38,", bldg ",BL38,", apt ",BM38," (",BN38,")"))=$BO$3," ",IF((CONCATENATE(BD38,", ",BE38,", ",BF38," ,",BG38," , ",BH38," ",BI38,", ",BJ38,"  ",BK38,", bldg ",BL38,", apt ",BM38," (",BN38,")"))=$BO$4,"-",CONCATENATE(BD38,", ",BE38,", ",BF38," ,",BG38," , ",BH38," ",BI38,", ",BJ38,"  ",BK38,", bldg ",BL38,", apt ",BM38," (",BN38,")"))))</f>
        <v xml:space="preserve"> </v>
      </c>
      <c r="BP38" s="50" t="str">
        <f ca="1">IF(ISBLANK(INDIRECT("O38"))," ",(INDIRECT("O38")))</f>
        <v xml:space="preserve"> </v>
      </c>
      <c r="BQ38" s="50" t="str">
        <f ca="1">IF(ISBLANK(INDIRECT("P38"))," ",(INDIRECT("P38")))</f>
        <v xml:space="preserve"> </v>
      </c>
    </row>
    <row r="39" spans="1:69" x14ac:dyDescent="0.25">
      <c r="A39" s="380">
        <v>34</v>
      </c>
      <c r="B39" s="228"/>
      <c r="C39" s="247"/>
      <c r="D39" s="228"/>
      <c r="E39" s="247"/>
      <c r="F39" s="228"/>
      <c r="G39" s="228"/>
      <c r="H39" s="228"/>
      <c r="I39" s="228"/>
      <c r="J39" s="228"/>
      <c r="K39" s="228"/>
      <c r="L39" s="228"/>
      <c r="M39" s="228"/>
      <c r="N39" s="228"/>
      <c r="O39" s="23"/>
      <c r="P39" s="38"/>
      <c r="BA39" s="50">
        <f ca="1">IF(ISBLANK(INDIRECT("A39"))," ",(INDIRECT("A39")))</f>
        <v>34</v>
      </c>
      <c r="BB39" s="50" t="str">
        <f ca="1">IF(ISBLANK(INDIRECT("B39"))," ",(INDIRECT("B39")))</f>
        <v xml:space="preserve"> </v>
      </c>
      <c r="BC39" s="50" t="str">
        <f ca="1">IF(ISBLANK(INDIRECT("C39"))," ",(INDIRECT("C39")))</f>
        <v xml:space="preserve"> </v>
      </c>
      <c r="BD39" s="50" t="str">
        <f ca="1">IF(ISBLANK(INDIRECT("D39"))," ",(INDIRECT("D39")))</f>
        <v xml:space="preserve"> </v>
      </c>
      <c r="BE39" s="50" t="str">
        <f ca="1">IF(ISBLANK(INDIRECT("E39"))," ",(INDIRECT("E39")))</f>
        <v xml:space="preserve"> </v>
      </c>
      <c r="BF39" s="50" t="str">
        <f ca="1">IF(ISBLANK(INDIRECT("F39"))," ",(INDIRECT("F39")))</f>
        <v xml:space="preserve"> </v>
      </c>
      <c r="BG39" s="50" t="str">
        <f ca="1">IF(ISBLANK(INDIRECT("G39"))," ",(INDIRECT("G39")))</f>
        <v xml:space="preserve"> </v>
      </c>
      <c r="BH39" s="50" t="str">
        <f ca="1">IF(ISBLANK(INDIRECT("H39"))," ",(INDIRECT("H39")))</f>
        <v xml:space="preserve"> </v>
      </c>
      <c r="BI39" s="50" t="str">
        <f ca="1">IF(ISBLANK(INDIRECT("I39"))," ",(INDIRECT("I39")))</f>
        <v xml:space="preserve"> </v>
      </c>
      <c r="BJ39" s="50" t="str">
        <f ca="1">IF(ISBLANK(INDIRECT("J39"))," ",(INDIRECT("J39")))</f>
        <v xml:space="preserve"> </v>
      </c>
      <c r="BK39" s="50" t="str">
        <f ca="1">IF(ISBLANK(INDIRECT("K39"))," ",(INDIRECT("K39")))</f>
        <v xml:space="preserve"> </v>
      </c>
      <c r="BL39" s="50" t="str">
        <f ca="1">IF(ISBLANK(INDIRECT("L39"))," ",(INDIRECT("L39")))</f>
        <v xml:space="preserve"> </v>
      </c>
      <c r="BM39" s="50" t="str">
        <f ca="1">IF(ISBLANK(INDIRECT("M39"))," ",(INDIRECT("M39")))</f>
        <v xml:space="preserve"> </v>
      </c>
      <c r="BN39" s="50" t="str">
        <f ca="1">IF(ISBLANK(INDIRECT("N39"))," ",(INDIRECT("N39")))</f>
        <v xml:space="preserve"> </v>
      </c>
      <c r="BO39" s="40" t="str">
        <f t="shared" ca="1" si="2"/>
        <v xml:space="preserve"> </v>
      </c>
      <c r="BP39" s="50" t="str">
        <f ca="1">IF(ISBLANK(INDIRECT("O39"))," ",(INDIRECT("O39")))</f>
        <v xml:space="preserve"> </v>
      </c>
      <c r="BQ39" s="50" t="str">
        <f ca="1">IF(ISBLANK(INDIRECT("P39"))," ",(INDIRECT("P39")))</f>
        <v xml:space="preserve"> </v>
      </c>
    </row>
    <row r="40" spans="1:69" x14ac:dyDescent="0.25">
      <c r="A40" s="380">
        <v>35</v>
      </c>
      <c r="B40" s="228"/>
      <c r="C40" s="247"/>
      <c r="D40" s="228"/>
      <c r="E40" s="247"/>
      <c r="F40" s="228"/>
      <c r="G40" s="228"/>
      <c r="H40" s="228"/>
      <c r="I40" s="228"/>
      <c r="J40" s="228"/>
      <c r="K40" s="228"/>
      <c r="L40" s="228"/>
      <c r="M40" s="228"/>
      <c r="N40" s="228"/>
      <c r="O40" s="23"/>
      <c r="P40" s="38"/>
      <c r="BA40" s="50">
        <f ca="1">IF(ISBLANK(INDIRECT("A40"))," ",(INDIRECT("A40")))</f>
        <v>35</v>
      </c>
      <c r="BB40" s="50" t="str">
        <f ca="1">IF(ISBLANK(INDIRECT("B40"))," ",(INDIRECT("B40")))</f>
        <v xml:space="preserve"> </v>
      </c>
      <c r="BC40" s="50" t="str">
        <f ca="1">IF(ISBLANK(INDIRECT("C40"))," ",(INDIRECT("C40")))</f>
        <v xml:space="preserve"> </v>
      </c>
      <c r="BD40" s="50" t="str">
        <f ca="1">IF(ISBLANK(INDIRECT("D40"))," ",(INDIRECT("D40")))</f>
        <v xml:space="preserve"> </v>
      </c>
      <c r="BE40" s="50" t="str">
        <f ca="1">IF(ISBLANK(INDIRECT("E40"))," ",(INDIRECT("E40")))</f>
        <v xml:space="preserve"> </v>
      </c>
      <c r="BF40" s="50" t="str">
        <f ca="1">IF(ISBLANK(INDIRECT("F40"))," ",(INDIRECT("F40")))</f>
        <v xml:space="preserve"> </v>
      </c>
      <c r="BG40" s="50" t="str">
        <f ca="1">IF(ISBLANK(INDIRECT("G40"))," ",(INDIRECT("G40")))</f>
        <v xml:space="preserve"> </v>
      </c>
      <c r="BH40" s="50" t="str">
        <f ca="1">IF(ISBLANK(INDIRECT("H40"))," ",(INDIRECT("H40")))</f>
        <v xml:space="preserve"> </v>
      </c>
      <c r="BI40" s="50" t="str">
        <f ca="1">IF(ISBLANK(INDIRECT("I40"))," ",(INDIRECT("I40")))</f>
        <v xml:space="preserve"> </v>
      </c>
      <c r="BJ40" s="50" t="str">
        <f ca="1">IF(ISBLANK(INDIRECT("J40"))," ",(INDIRECT("J40")))</f>
        <v xml:space="preserve"> </v>
      </c>
      <c r="BK40" s="50" t="str">
        <f ca="1">IF(ISBLANK(INDIRECT("K40"))," ",(INDIRECT("K40")))</f>
        <v xml:space="preserve"> </v>
      </c>
      <c r="BL40" s="50" t="str">
        <f ca="1">IF(ISBLANK(INDIRECT("L40"))," ",(INDIRECT("L40")))</f>
        <v xml:space="preserve"> </v>
      </c>
      <c r="BM40" s="50" t="str">
        <f ca="1">IF(ISBLANK(INDIRECT("M40"))," ",(INDIRECT("M40")))</f>
        <v xml:space="preserve"> </v>
      </c>
      <c r="BN40" s="50" t="str">
        <f ca="1">IF(ISBLANK(INDIRECT("N40"))," ",(INDIRECT("N40")))</f>
        <v xml:space="preserve"> </v>
      </c>
      <c r="BO40" s="40" t="str">
        <f t="shared" ca="1" si="2"/>
        <v xml:space="preserve"> </v>
      </c>
      <c r="BP40" s="50" t="str">
        <f ca="1">IF(ISBLANK(INDIRECT("O40"))," ",(INDIRECT("O40")))</f>
        <v xml:space="preserve"> </v>
      </c>
      <c r="BQ40" s="50" t="str">
        <f ca="1">IF(ISBLANK(INDIRECT("P40"))," ",(INDIRECT("P40")))</f>
        <v xml:space="preserve"> </v>
      </c>
    </row>
    <row r="41" spans="1:69" x14ac:dyDescent="0.25">
      <c r="A41" s="380">
        <v>36</v>
      </c>
      <c r="B41" s="228"/>
      <c r="C41" s="247"/>
      <c r="D41" s="228"/>
      <c r="E41" s="247"/>
      <c r="F41" s="228"/>
      <c r="G41" s="228"/>
      <c r="H41" s="228"/>
      <c r="I41" s="228"/>
      <c r="J41" s="228"/>
      <c r="K41" s="228"/>
      <c r="L41" s="228"/>
      <c r="M41" s="228"/>
      <c r="N41" s="228"/>
      <c r="O41" s="23"/>
      <c r="P41" s="38"/>
      <c r="BA41" s="50">
        <f ca="1">IF(ISBLANK(INDIRECT("A41"))," ",(INDIRECT("A41")))</f>
        <v>36</v>
      </c>
      <c r="BB41" s="50" t="str">
        <f ca="1">IF(ISBLANK(INDIRECT("B41"))," ",(INDIRECT("B41")))</f>
        <v xml:space="preserve"> </v>
      </c>
      <c r="BC41" s="50" t="str">
        <f ca="1">IF(ISBLANK(INDIRECT("C41"))," ",(INDIRECT("C41")))</f>
        <v xml:space="preserve"> </v>
      </c>
      <c r="BD41" s="50" t="str">
        <f ca="1">IF(ISBLANK(INDIRECT("D41"))," ",(INDIRECT("D41")))</f>
        <v xml:space="preserve"> </v>
      </c>
      <c r="BE41" s="50" t="str">
        <f ca="1">IF(ISBLANK(INDIRECT("E41"))," ",(INDIRECT("E41")))</f>
        <v xml:space="preserve"> </v>
      </c>
      <c r="BF41" s="50" t="str">
        <f ca="1">IF(ISBLANK(INDIRECT("F41"))," ",(INDIRECT("F41")))</f>
        <v xml:space="preserve"> </v>
      </c>
      <c r="BG41" s="50" t="str">
        <f ca="1">IF(ISBLANK(INDIRECT("G41"))," ",(INDIRECT("G41")))</f>
        <v xml:space="preserve"> </v>
      </c>
      <c r="BH41" s="50" t="str">
        <f ca="1">IF(ISBLANK(INDIRECT("H41"))," ",(INDIRECT("H41")))</f>
        <v xml:space="preserve"> </v>
      </c>
      <c r="BI41" s="50" t="str">
        <f ca="1">IF(ISBLANK(INDIRECT("I41"))," ",(INDIRECT("I41")))</f>
        <v xml:space="preserve"> </v>
      </c>
      <c r="BJ41" s="50" t="str">
        <f ca="1">IF(ISBLANK(INDIRECT("J41"))," ",(INDIRECT("J41")))</f>
        <v xml:space="preserve"> </v>
      </c>
      <c r="BK41" s="50" t="str">
        <f ca="1">IF(ISBLANK(INDIRECT("K41"))," ",(INDIRECT("K41")))</f>
        <v xml:space="preserve"> </v>
      </c>
      <c r="BL41" s="50" t="str">
        <f ca="1">IF(ISBLANK(INDIRECT("L41"))," ",(INDIRECT("L41")))</f>
        <v xml:space="preserve"> </v>
      </c>
      <c r="BM41" s="50" t="str">
        <f ca="1">IF(ISBLANK(INDIRECT("M41"))," ",(INDIRECT("M41")))</f>
        <v xml:space="preserve"> </v>
      </c>
      <c r="BN41" s="50" t="str">
        <f ca="1">IF(ISBLANK(INDIRECT("N41"))," ",(INDIRECT("N41")))</f>
        <v xml:space="preserve"> </v>
      </c>
      <c r="BO41" s="40" t="str">
        <f t="shared" ca="1" si="2"/>
        <v xml:space="preserve"> </v>
      </c>
      <c r="BP41" s="50" t="str">
        <f ca="1">IF(ISBLANK(INDIRECT("O41"))," ",(INDIRECT("O41")))</f>
        <v xml:space="preserve"> </v>
      </c>
      <c r="BQ41" s="50" t="str">
        <f ca="1">IF(ISBLANK(INDIRECT("P41"))," ",(INDIRECT("P41")))</f>
        <v xml:space="preserve"> </v>
      </c>
    </row>
    <row r="42" spans="1:69" x14ac:dyDescent="0.25">
      <c r="A42" s="380">
        <v>37</v>
      </c>
      <c r="B42" s="228"/>
      <c r="C42" s="247"/>
      <c r="D42" s="228"/>
      <c r="E42" s="247"/>
      <c r="F42" s="228"/>
      <c r="G42" s="228"/>
      <c r="H42" s="228"/>
      <c r="I42" s="228"/>
      <c r="J42" s="228"/>
      <c r="K42" s="228"/>
      <c r="L42" s="228"/>
      <c r="M42" s="228"/>
      <c r="N42" s="228"/>
      <c r="O42" s="23"/>
      <c r="P42" s="38"/>
      <c r="BA42" s="50">
        <f ca="1">IF(ISBLANK(INDIRECT("A42"))," ",(INDIRECT("A42")))</f>
        <v>37</v>
      </c>
      <c r="BB42" s="50" t="str">
        <f ca="1">IF(ISBLANK(INDIRECT("B42"))," ",(INDIRECT("B42")))</f>
        <v xml:space="preserve"> </v>
      </c>
      <c r="BC42" s="50" t="str">
        <f ca="1">IF(ISBLANK(INDIRECT("C42"))," ",(INDIRECT("C42")))</f>
        <v xml:space="preserve"> </v>
      </c>
      <c r="BD42" s="50" t="str">
        <f ca="1">IF(ISBLANK(INDIRECT("D42"))," ",(INDIRECT("D42")))</f>
        <v xml:space="preserve"> </v>
      </c>
      <c r="BE42" s="50" t="str">
        <f ca="1">IF(ISBLANK(INDIRECT("E42"))," ",(INDIRECT("E42")))</f>
        <v xml:space="preserve"> </v>
      </c>
      <c r="BF42" s="50" t="str">
        <f ca="1">IF(ISBLANK(INDIRECT("F42"))," ",(INDIRECT("F42")))</f>
        <v xml:space="preserve"> </v>
      </c>
      <c r="BG42" s="50" t="str">
        <f ca="1">IF(ISBLANK(INDIRECT("G42"))," ",(INDIRECT("G42")))</f>
        <v xml:space="preserve"> </v>
      </c>
      <c r="BH42" s="50" t="str">
        <f ca="1">IF(ISBLANK(INDIRECT("H42"))," ",(INDIRECT("H42")))</f>
        <v xml:space="preserve"> </v>
      </c>
      <c r="BI42" s="50" t="str">
        <f ca="1">IF(ISBLANK(INDIRECT("I42"))," ",(INDIRECT("I42")))</f>
        <v xml:space="preserve"> </v>
      </c>
      <c r="BJ42" s="50" t="str">
        <f ca="1">IF(ISBLANK(INDIRECT("J42"))," ",(INDIRECT("J42")))</f>
        <v xml:space="preserve"> </v>
      </c>
      <c r="BK42" s="50" t="str">
        <f ca="1">IF(ISBLANK(INDIRECT("K42"))," ",(INDIRECT("K42")))</f>
        <v xml:space="preserve"> </v>
      </c>
      <c r="BL42" s="50" t="str">
        <f ca="1">IF(ISBLANK(INDIRECT("L42"))," ",(INDIRECT("L42")))</f>
        <v xml:space="preserve"> </v>
      </c>
      <c r="BM42" s="50" t="str">
        <f ca="1">IF(ISBLANK(INDIRECT("M42"))," ",(INDIRECT("M42")))</f>
        <v xml:space="preserve"> </v>
      </c>
      <c r="BN42" s="50" t="str">
        <f ca="1">IF(ISBLANK(INDIRECT("N42"))," ",(INDIRECT("N42")))</f>
        <v xml:space="preserve"> </v>
      </c>
      <c r="BO42" s="40" t="str">
        <f t="shared" ca="1" si="2"/>
        <v xml:space="preserve"> </v>
      </c>
      <c r="BP42" s="50" t="str">
        <f ca="1">IF(ISBLANK(INDIRECT("O42"))," ",(INDIRECT("O42")))</f>
        <v xml:space="preserve"> </v>
      </c>
      <c r="BQ42" s="50" t="str">
        <f ca="1">IF(ISBLANK(INDIRECT("P42"))," ",(INDIRECT("P42")))</f>
        <v xml:space="preserve"> </v>
      </c>
    </row>
    <row r="43" spans="1:69" x14ac:dyDescent="0.25">
      <c r="A43" s="380">
        <v>38</v>
      </c>
      <c r="B43" s="228"/>
      <c r="C43" s="247"/>
      <c r="D43" s="228"/>
      <c r="E43" s="247"/>
      <c r="F43" s="228"/>
      <c r="G43" s="228"/>
      <c r="H43" s="228"/>
      <c r="I43" s="228"/>
      <c r="J43" s="228"/>
      <c r="K43" s="228"/>
      <c r="L43" s="228"/>
      <c r="M43" s="228"/>
      <c r="N43" s="228"/>
      <c r="O43" s="23"/>
      <c r="P43" s="38"/>
      <c r="BA43" s="50">
        <f ca="1">IF(ISBLANK(INDIRECT("A43"))," ",(INDIRECT("A43")))</f>
        <v>38</v>
      </c>
      <c r="BB43" s="50" t="str">
        <f ca="1">IF(ISBLANK(INDIRECT("B43"))," ",(INDIRECT("B43")))</f>
        <v xml:space="preserve"> </v>
      </c>
      <c r="BC43" s="50" t="str">
        <f ca="1">IF(ISBLANK(INDIRECT("C43"))," ",(INDIRECT("C43")))</f>
        <v xml:space="preserve"> </v>
      </c>
      <c r="BD43" s="50" t="str">
        <f ca="1">IF(ISBLANK(INDIRECT("D43"))," ",(INDIRECT("D43")))</f>
        <v xml:space="preserve"> </v>
      </c>
      <c r="BE43" s="50" t="str">
        <f ca="1">IF(ISBLANK(INDIRECT("E43"))," ",(INDIRECT("E43")))</f>
        <v xml:space="preserve"> </v>
      </c>
      <c r="BF43" s="50" t="str">
        <f ca="1">IF(ISBLANK(INDIRECT("F43"))," ",(INDIRECT("F43")))</f>
        <v xml:space="preserve"> </v>
      </c>
      <c r="BG43" s="50" t="str">
        <f ca="1">IF(ISBLANK(INDIRECT("G43"))," ",(INDIRECT("G43")))</f>
        <v xml:space="preserve"> </v>
      </c>
      <c r="BH43" s="50" t="str">
        <f ca="1">IF(ISBLANK(INDIRECT("H43"))," ",(INDIRECT("H43")))</f>
        <v xml:space="preserve"> </v>
      </c>
      <c r="BI43" s="50" t="str">
        <f ca="1">IF(ISBLANK(INDIRECT("I43"))," ",(INDIRECT("I43")))</f>
        <v xml:space="preserve"> </v>
      </c>
      <c r="BJ43" s="50" t="str">
        <f ca="1">IF(ISBLANK(INDIRECT("J43"))," ",(INDIRECT("J43")))</f>
        <v xml:space="preserve"> </v>
      </c>
      <c r="BK43" s="50" t="str">
        <f ca="1">IF(ISBLANK(INDIRECT("K43"))," ",(INDIRECT("K43")))</f>
        <v xml:space="preserve"> </v>
      </c>
      <c r="BL43" s="50" t="str">
        <f ca="1">IF(ISBLANK(INDIRECT("L43"))," ",(INDIRECT("L43")))</f>
        <v xml:space="preserve"> </v>
      </c>
      <c r="BM43" s="50" t="str">
        <f ca="1">IF(ISBLANK(INDIRECT("M43"))," ",(INDIRECT("M43")))</f>
        <v xml:space="preserve"> </v>
      </c>
      <c r="BN43" s="50" t="str">
        <f ca="1">IF(ISBLANK(INDIRECT("N43"))," ",(INDIRECT("N43")))</f>
        <v xml:space="preserve"> </v>
      </c>
      <c r="BO43" s="40" t="str">
        <f t="shared" ca="1" si="2"/>
        <v xml:space="preserve"> </v>
      </c>
      <c r="BP43" s="50" t="str">
        <f ca="1">IF(ISBLANK(INDIRECT("O43"))," ",(INDIRECT("O43")))</f>
        <v xml:space="preserve"> </v>
      </c>
      <c r="BQ43" s="50" t="str">
        <f ca="1">IF(ISBLANK(INDIRECT("P43"))," ",(INDIRECT("P43")))</f>
        <v xml:space="preserve"> </v>
      </c>
    </row>
    <row r="44" spans="1:69" x14ac:dyDescent="0.25">
      <c r="A44" s="380">
        <v>39</v>
      </c>
      <c r="B44" s="228"/>
      <c r="C44" s="247"/>
      <c r="D44" s="228"/>
      <c r="E44" s="247"/>
      <c r="F44" s="228"/>
      <c r="G44" s="228"/>
      <c r="H44" s="228"/>
      <c r="I44" s="228"/>
      <c r="J44" s="228"/>
      <c r="K44" s="228"/>
      <c r="L44" s="228"/>
      <c r="M44" s="228"/>
      <c r="N44" s="228"/>
      <c r="O44" s="23"/>
      <c r="P44" s="38"/>
      <c r="BA44" s="50">
        <f ca="1">IF(ISBLANK(INDIRECT("A44"))," ",(INDIRECT("A44")))</f>
        <v>39</v>
      </c>
      <c r="BB44" s="50" t="str">
        <f ca="1">IF(ISBLANK(INDIRECT("B44"))," ",(INDIRECT("B44")))</f>
        <v xml:space="preserve"> </v>
      </c>
      <c r="BC44" s="50" t="str">
        <f ca="1">IF(ISBLANK(INDIRECT("C44"))," ",(INDIRECT("C44")))</f>
        <v xml:space="preserve"> </v>
      </c>
      <c r="BD44" s="50" t="str">
        <f ca="1">IF(ISBLANK(INDIRECT("D44"))," ",(INDIRECT("D44")))</f>
        <v xml:space="preserve"> </v>
      </c>
      <c r="BE44" s="50" t="str">
        <f ca="1">IF(ISBLANK(INDIRECT("E44"))," ",(INDIRECT("E44")))</f>
        <v xml:space="preserve"> </v>
      </c>
      <c r="BF44" s="50" t="str">
        <f ca="1">IF(ISBLANK(INDIRECT("F44"))," ",(INDIRECT("F44")))</f>
        <v xml:space="preserve"> </v>
      </c>
      <c r="BG44" s="50" t="str">
        <f ca="1">IF(ISBLANK(INDIRECT("G44"))," ",(INDIRECT("G44")))</f>
        <v xml:space="preserve"> </v>
      </c>
      <c r="BH44" s="50" t="str">
        <f ca="1">IF(ISBLANK(INDIRECT("H44"))," ",(INDIRECT("H44")))</f>
        <v xml:space="preserve"> </v>
      </c>
      <c r="BI44" s="50" t="str">
        <f ca="1">IF(ISBLANK(INDIRECT("I44"))," ",(INDIRECT("I44")))</f>
        <v xml:space="preserve"> </v>
      </c>
      <c r="BJ44" s="50" t="str">
        <f ca="1">IF(ISBLANK(INDIRECT("J44"))," ",(INDIRECT("J44")))</f>
        <v xml:space="preserve"> </v>
      </c>
      <c r="BK44" s="50" t="str">
        <f ca="1">IF(ISBLANK(INDIRECT("K44"))," ",(INDIRECT("K44")))</f>
        <v xml:space="preserve"> </v>
      </c>
      <c r="BL44" s="50" t="str">
        <f ca="1">IF(ISBLANK(INDIRECT("L44"))," ",(INDIRECT("L44")))</f>
        <v xml:space="preserve"> </v>
      </c>
      <c r="BM44" s="50" t="str">
        <f ca="1">IF(ISBLANK(INDIRECT("M44"))," ",(INDIRECT("M44")))</f>
        <v xml:space="preserve"> </v>
      </c>
      <c r="BN44" s="50" t="str">
        <f ca="1">IF(ISBLANK(INDIRECT("N44"))," ",(INDIRECT("N44")))</f>
        <v xml:space="preserve"> </v>
      </c>
      <c r="BO44" s="40" t="str">
        <f t="shared" ca="1" si="2"/>
        <v xml:space="preserve"> </v>
      </c>
      <c r="BP44" s="50" t="str">
        <f ca="1">IF(ISBLANK(INDIRECT("O44"))," ",(INDIRECT("O44")))</f>
        <v xml:space="preserve"> </v>
      </c>
      <c r="BQ44" s="50" t="str">
        <f ca="1">IF(ISBLANK(INDIRECT("P44"))," ",(INDIRECT("P44")))</f>
        <v xml:space="preserve"> </v>
      </c>
    </row>
    <row r="45" spans="1:69" x14ac:dyDescent="0.25">
      <c r="A45" s="380">
        <v>40</v>
      </c>
      <c r="B45" s="228"/>
      <c r="C45" s="247"/>
      <c r="D45" s="228"/>
      <c r="E45" s="247"/>
      <c r="F45" s="228"/>
      <c r="G45" s="228"/>
      <c r="H45" s="228"/>
      <c r="I45" s="228"/>
      <c r="J45" s="228"/>
      <c r="K45" s="228"/>
      <c r="L45" s="228"/>
      <c r="M45" s="228"/>
      <c r="N45" s="228"/>
      <c r="O45" s="23"/>
      <c r="P45" s="38"/>
      <c r="BA45" s="50">
        <f ca="1">IF(ISBLANK(INDIRECT("A45"))," ",(INDIRECT("A45")))</f>
        <v>40</v>
      </c>
      <c r="BB45" s="50" t="str">
        <f ca="1">IF(ISBLANK(INDIRECT("B45"))," ",(INDIRECT("B45")))</f>
        <v xml:space="preserve"> </v>
      </c>
      <c r="BC45" s="50" t="str">
        <f ca="1">IF(ISBLANK(INDIRECT("C45"))," ",(INDIRECT("C45")))</f>
        <v xml:space="preserve"> </v>
      </c>
      <c r="BD45" s="50" t="str">
        <f ca="1">IF(ISBLANK(INDIRECT("D45"))," ",(INDIRECT("D45")))</f>
        <v xml:space="preserve"> </v>
      </c>
      <c r="BE45" s="50" t="str">
        <f ca="1">IF(ISBLANK(INDIRECT("E45"))," ",(INDIRECT("E45")))</f>
        <v xml:space="preserve"> </v>
      </c>
      <c r="BF45" s="50" t="str">
        <f ca="1">IF(ISBLANK(INDIRECT("F45"))," ",(INDIRECT("F45")))</f>
        <v xml:space="preserve"> </v>
      </c>
      <c r="BG45" s="50" t="str">
        <f ca="1">IF(ISBLANK(INDIRECT("G45"))," ",(INDIRECT("G45")))</f>
        <v xml:space="preserve"> </v>
      </c>
      <c r="BH45" s="50" t="str">
        <f ca="1">IF(ISBLANK(INDIRECT("H45"))," ",(INDIRECT("H45")))</f>
        <v xml:space="preserve"> </v>
      </c>
      <c r="BI45" s="50" t="str">
        <f ca="1">IF(ISBLANK(INDIRECT("I45"))," ",(INDIRECT("I45")))</f>
        <v xml:space="preserve"> </v>
      </c>
      <c r="BJ45" s="50" t="str">
        <f ca="1">IF(ISBLANK(INDIRECT("J45"))," ",(INDIRECT("J45")))</f>
        <v xml:space="preserve"> </v>
      </c>
      <c r="BK45" s="50" t="str">
        <f ca="1">IF(ISBLANK(INDIRECT("K45"))," ",(INDIRECT("K45")))</f>
        <v xml:space="preserve"> </v>
      </c>
      <c r="BL45" s="50" t="str">
        <f ca="1">IF(ISBLANK(INDIRECT("L45"))," ",(INDIRECT("L45")))</f>
        <v xml:space="preserve"> </v>
      </c>
      <c r="BM45" s="50" t="str">
        <f ca="1">IF(ISBLANK(INDIRECT("M45"))," ",(INDIRECT("M45")))</f>
        <v xml:space="preserve"> </v>
      </c>
      <c r="BN45" s="50" t="str">
        <f ca="1">IF(ISBLANK(INDIRECT("N45"))," ",(INDIRECT("N45")))</f>
        <v xml:space="preserve"> </v>
      </c>
      <c r="BO45" s="40" t="str">
        <f t="shared" ca="1" si="2"/>
        <v xml:space="preserve"> </v>
      </c>
      <c r="BP45" s="50" t="str">
        <f ca="1">IF(ISBLANK(INDIRECT("O45"))," ",(INDIRECT("O45")))</f>
        <v xml:space="preserve"> </v>
      </c>
      <c r="BQ45" s="50" t="str">
        <f ca="1">IF(ISBLANK(INDIRECT("P45"))," ",(INDIRECT("P45")))</f>
        <v xml:space="preserve"> </v>
      </c>
    </row>
    <row r="46" spans="1:69" x14ac:dyDescent="0.25">
      <c r="A46" s="380">
        <v>41</v>
      </c>
      <c r="B46" s="228"/>
      <c r="C46" s="247"/>
      <c r="D46" s="228"/>
      <c r="E46" s="247"/>
      <c r="F46" s="228"/>
      <c r="G46" s="228"/>
      <c r="H46" s="228"/>
      <c r="I46" s="228"/>
      <c r="J46" s="228"/>
      <c r="K46" s="228"/>
      <c r="L46" s="228"/>
      <c r="M46" s="228"/>
      <c r="N46" s="228"/>
      <c r="O46" s="23"/>
      <c r="P46" s="38"/>
      <c r="BA46" s="50">
        <f ca="1">IF(ISBLANK(INDIRECT("A46"))," ",(INDIRECT("A46")))</f>
        <v>41</v>
      </c>
      <c r="BB46" s="50" t="str">
        <f ca="1">IF(ISBLANK(INDIRECT("B46"))," ",(INDIRECT("B46")))</f>
        <v xml:space="preserve"> </v>
      </c>
      <c r="BC46" s="50" t="str">
        <f ca="1">IF(ISBLANK(INDIRECT("C46"))," ",(INDIRECT("C46")))</f>
        <v xml:space="preserve"> </v>
      </c>
      <c r="BD46" s="50" t="str">
        <f ca="1">IF(ISBLANK(INDIRECT("D46"))," ",(INDIRECT("D46")))</f>
        <v xml:space="preserve"> </v>
      </c>
      <c r="BE46" s="50" t="str">
        <f ca="1">IF(ISBLANK(INDIRECT("E46"))," ",(INDIRECT("E46")))</f>
        <v xml:space="preserve"> </v>
      </c>
      <c r="BF46" s="50" t="str">
        <f ca="1">IF(ISBLANK(INDIRECT("F46"))," ",(INDIRECT("F46")))</f>
        <v xml:space="preserve"> </v>
      </c>
      <c r="BG46" s="50" t="str">
        <f ca="1">IF(ISBLANK(INDIRECT("G46"))," ",(INDIRECT("G46")))</f>
        <v xml:space="preserve"> </v>
      </c>
      <c r="BH46" s="50" t="str">
        <f ca="1">IF(ISBLANK(INDIRECT("H46"))," ",(INDIRECT("H46")))</f>
        <v xml:space="preserve"> </v>
      </c>
      <c r="BI46" s="50" t="str">
        <f ca="1">IF(ISBLANK(INDIRECT("I46"))," ",(INDIRECT("I46")))</f>
        <v xml:space="preserve"> </v>
      </c>
      <c r="BJ46" s="50" t="str">
        <f ca="1">IF(ISBLANK(INDIRECT("J46"))," ",(INDIRECT("J46")))</f>
        <v xml:space="preserve"> </v>
      </c>
      <c r="BK46" s="50" t="str">
        <f ca="1">IF(ISBLANK(INDIRECT("K46"))," ",(INDIRECT("K46")))</f>
        <v xml:space="preserve"> </v>
      </c>
      <c r="BL46" s="50" t="str">
        <f ca="1">IF(ISBLANK(INDIRECT("L46"))," ",(INDIRECT("L46")))</f>
        <v xml:space="preserve"> </v>
      </c>
      <c r="BM46" s="50" t="str">
        <f ca="1">IF(ISBLANK(INDIRECT("M46"))," ",(INDIRECT("M46")))</f>
        <v xml:space="preserve"> </v>
      </c>
      <c r="BN46" s="50" t="str">
        <f ca="1">IF(ISBLANK(INDIRECT("N46"))," ",(INDIRECT("N46")))</f>
        <v xml:space="preserve"> </v>
      </c>
      <c r="BO46" s="40" t="str">
        <f t="shared" ca="1" si="2"/>
        <v xml:space="preserve"> </v>
      </c>
      <c r="BP46" s="50" t="str">
        <f ca="1">IF(ISBLANK(INDIRECT("O46"))," ",(INDIRECT("O46")))</f>
        <v xml:space="preserve"> </v>
      </c>
      <c r="BQ46" s="50" t="str">
        <f ca="1">IF(ISBLANK(INDIRECT("P46"))," ",(INDIRECT("P46")))</f>
        <v xml:space="preserve"> </v>
      </c>
    </row>
    <row r="47" spans="1:69" x14ac:dyDescent="0.25">
      <c r="A47" s="380">
        <v>42</v>
      </c>
      <c r="B47" s="228"/>
      <c r="C47" s="247"/>
      <c r="D47" s="228"/>
      <c r="E47" s="247"/>
      <c r="F47" s="228"/>
      <c r="G47" s="228"/>
      <c r="H47" s="228"/>
      <c r="I47" s="228"/>
      <c r="J47" s="228"/>
      <c r="K47" s="228"/>
      <c r="L47" s="228"/>
      <c r="M47" s="228"/>
      <c r="N47" s="228"/>
      <c r="O47" s="23"/>
      <c r="P47" s="38"/>
      <c r="BA47" s="50">
        <f ca="1">IF(ISBLANK(INDIRECT("A47"))," ",(INDIRECT("A47")))</f>
        <v>42</v>
      </c>
      <c r="BB47" s="50" t="str">
        <f ca="1">IF(ISBLANK(INDIRECT("B47"))," ",(INDIRECT("B47")))</f>
        <v xml:space="preserve"> </v>
      </c>
      <c r="BC47" s="50" t="str">
        <f ca="1">IF(ISBLANK(INDIRECT("C47"))," ",(INDIRECT("C47")))</f>
        <v xml:space="preserve"> </v>
      </c>
      <c r="BD47" s="50" t="str">
        <f ca="1">IF(ISBLANK(INDIRECT("D47"))," ",(INDIRECT("D47")))</f>
        <v xml:space="preserve"> </v>
      </c>
      <c r="BE47" s="50" t="str">
        <f ca="1">IF(ISBLANK(INDIRECT("E47"))," ",(INDIRECT("E47")))</f>
        <v xml:space="preserve"> </v>
      </c>
      <c r="BF47" s="50" t="str">
        <f ca="1">IF(ISBLANK(INDIRECT("F47"))," ",(INDIRECT("F47")))</f>
        <v xml:space="preserve"> </v>
      </c>
      <c r="BG47" s="50" t="str">
        <f ca="1">IF(ISBLANK(INDIRECT("G47"))," ",(INDIRECT("G47")))</f>
        <v xml:space="preserve"> </v>
      </c>
      <c r="BH47" s="50" t="str">
        <f ca="1">IF(ISBLANK(INDIRECT("H47"))," ",(INDIRECT("H47")))</f>
        <v xml:space="preserve"> </v>
      </c>
      <c r="BI47" s="50" t="str">
        <f ca="1">IF(ISBLANK(INDIRECT("I47"))," ",(INDIRECT("I47")))</f>
        <v xml:space="preserve"> </v>
      </c>
      <c r="BJ47" s="50" t="str">
        <f ca="1">IF(ISBLANK(INDIRECT("J47"))," ",(INDIRECT("J47")))</f>
        <v xml:space="preserve"> </v>
      </c>
      <c r="BK47" s="50" t="str">
        <f ca="1">IF(ISBLANK(INDIRECT("K47"))," ",(INDIRECT("K47")))</f>
        <v xml:space="preserve"> </v>
      </c>
      <c r="BL47" s="50" t="str">
        <f ca="1">IF(ISBLANK(INDIRECT("L47"))," ",(INDIRECT("L47")))</f>
        <v xml:space="preserve"> </v>
      </c>
      <c r="BM47" s="50" t="str">
        <f ca="1">IF(ISBLANK(INDIRECT("M47"))," ",(INDIRECT("M47")))</f>
        <v xml:space="preserve"> </v>
      </c>
      <c r="BN47" s="50" t="str">
        <f ca="1">IF(ISBLANK(INDIRECT("N47"))," ",(INDIRECT("N47")))</f>
        <v xml:space="preserve"> </v>
      </c>
      <c r="BO47" s="40" t="str">
        <f t="shared" ca="1" si="2"/>
        <v xml:space="preserve"> </v>
      </c>
      <c r="BP47" s="50" t="str">
        <f ca="1">IF(ISBLANK(INDIRECT("O47"))," ",(INDIRECT("O47")))</f>
        <v xml:space="preserve"> </v>
      </c>
      <c r="BQ47" s="50" t="str">
        <f ca="1">IF(ISBLANK(INDIRECT("P47"))," ",(INDIRECT("P47")))</f>
        <v xml:space="preserve"> </v>
      </c>
    </row>
    <row r="48" spans="1:69" x14ac:dyDescent="0.25">
      <c r="A48" s="380">
        <v>43</v>
      </c>
      <c r="B48" s="228"/>
      <c r="C48" s="247"/>
      <c r="D48" s="228"/>
      <c r="E48" s="247"/>
      <c r="F48" s="228"/>
      <c r="G48" s="228"/>
      <c r="H48" s="228"/>
      <c r="I48" s="228"/>
      <c r="J48" s="228"/>
      <c r="K48" s="228"/>
      <c r="L48" s="228"/>
      <c r="M48" s="228"/>
      <c r="N48" s="228"/>
      <c r="O48" s="23"/>
      <c r="P48" s="38"/>
      <c r="BA48" s="50">
        <f ca="1">IF(ISBLANK(INDIRECT("A48"))," ",(INDIRECT("A48")))</f>
        <v>43</v>
      </c>
      <c r="BB48" s="50" t="str">
        <f ca="1">IF(ISBLANK(INDIRECT("B48"))," ",(INDIRECT("B48")))</f>
        <v xml:space="preserve"> </v>
      </c>
      <c r="BC48" s="50" t="str">
        <f ca="1">IF(ISBLANK(INDIRECT("C48"))," ",(INDIRECT("C48")))</f>
        <v xml:space="preserve"> </v>
      </c>
      <c r="BD48" s="50" t="str">
        <f ca="1">IF(ISBLANK(INDIRECT("D48"))," ",(INDIRECT("D48")))</f>
        <v xml:space="preserve"> </v>
      </c>
      <c r="BE48" s="50" t="str">
        <f ca="1">IF(ISBLANK(INDIRECT("E48"))," ",(INDIRECT("E48")))</f>
        <v xml:space="preserve"> </v>
      </c>
      <c r="BF48" s="50" t="str">
        <f ca="1">IF(ISBLANK(INDIRECT("F48"))," ",(INDIRECT("F48")))</f>
        <v xml:space="preserve"> </v>
      </c>
      <c r="BG48" s="50" t="str">
        <f ca="1">IF(ISBLANK(INDIRECT("G48"))," ",(INDIRECT("G48")))</f>
        <v xml:space="preserve"> </v>
      </c>
      <c r="BH48" s="50" t="str">
        <f ca="1">IF(ISBLANK(INDIRECT("H48"))," ",(INDIRECT("H48")))</f>
        <v xml:space="preserve"> </v>
      </c>
      <c r="BI48" s="50" t="str">
        <f ca="1">IF(ISBLANK(INDIRECT("I48"))," ",(INDIRECT("I48")))</f>
        <v xml:space="preserve"> </v>
      </c>
      <c r="BJ48" s="50" t="str">
        <f ca="1">IF(ISBLANK(INDIRECT("J48"))," ",(INDIRECT("J48")))</f>
        <v xml:space="preserve"> </v>
      </c>
      <c r="BK48" s="50" t="str">
        <f ca="1">IF(ISBLANK(INDIRECT("K48"))," ",(INDIRECT("K48")))</f>
        <v xml:space="preserve"> </v>
      </c>
      <c r="BL48" s="50" t="str">
        <f ca="1">IF(ISBLANK(INDIRECT("L48"))," ",(INDIRECT("L48")))</f>
        <v xml:space="preserve"> </v>
      </c>
      <c r="BM48" s="50" t="str">
        <f ca="1">IF(ISBLANK(INDIRECT("M48"))," ",(INDIRECT("M48")))</f>
        <v xml:space="preserve"> </v>
      </c>
      <c r="BN48" s="50" t="str">
        <f ca="1">IF(ISBLANK(INDIRECT("N48"))," ",(INDIRECT("N48")))</f>
        <v xml:space="preserve"> </v>
      </c>
      <c r="BO48" s="40" t="str">
        <f t="shared" ca="1" si="2"/>
        <v xml:space="preserve"> </v>
      </c>
      <c r="BP48" s="50" t="str">
        <f ca="1">IF(ISBLANK(INDIRECT("O48"))," ",(INDIRECT("O48")))</f>
        <v xml:space="preserve"> </v>
      </c>
      <c r="BQ48" s="50" t="str">
        <f ca="1">IF(ISBLANK(INDIRECT("P48"))," ",(INDIRECT("P48")))</f>
        <v xml:space="preserve"> </v>
      </c>
    </row>
    <row r="49" spans="1:69" x14ac:dyDescent="0.25">
      <c r="A49" s="380">
        <v>44</v>
      </c>
      <c r="B49" s="228"/>
      <c r="C49" s="247"/>
      <c r="D49" s="228"/>
      <c r="E49" s="247"/>
      <c r="F49" s="228"/>
      <c r="G49" s="228"/>
      <c r="H49" s="228"/>
      <c r="I49" s="228"/>
      <c r="J49" s="228"/>
      <c r="K49" s="228"/>
      <c r="L49" s="228"/>
      <c r="M49" s="228"/>
      <c r="N49" s="228"/>
      <c r="O49" s="23"/>
      <c r="P49" s="38"/>
      <c r="BA49" s="50">
        <f ca="1">IF(ISBLANK(INDIRECT("A49"))," ",(INDIRECT("A49")))</f>
        <v>44</v>
      </c>
      <c r="BB49" s="50" t="str">
        <f ca="1">IF(ISBLANK(INDIRECT("B49"))," ",(INDIRECT("B49")))</f>
        <v xml:space="preserve"> </v>
      </c>
      <c r="BC49" s="50" t="str">
        <f ca="1">IF(ISBLANK(INDIRECT("C49"))," ",(INDIRECT("C49")))</f>
        <v xml:space="preserve"> </v>
      </c>
      <c r="BD49" s="50" t="str">
        <f ca="1">IF(ISBLANK(INDIRECT("D49"))," ",(INDIRECT("D49")))</f>
        <v xml:space="preserve"> </v>
      </c>
      <c r="BE49" s="50" t="str">
        <f ca="1">IF(ISBLANK(INDIRECT("E49"))," ",(INDIRECT("E49")))</f>
        <v xml:space="preserve"> </v>
      </c>
      <c r="BF49" s="50" t="str">
        <f ca="1">IF(ISBLANK(INDIRECT("F49"))," ",(INDIRECT("F49")))</f>
        <v xml:space="preserve"> </v>
      </c>
      <c r="BG49" s="50" t="str">
        <f ca="1">IF(ISBLANK(INDIRECT("G49"))," ",(INDIRECT("G49")))</f>
        <v xml:space="preserve"> </v>
      </c>
      <c r="BH49" s="50" t="str">
        <f ca="1">IF(ISBLANK(INDIRECT("H49"))," ",(INDIRECT("H49")))</f>
        <v xml:space="preserve"> </v>
      </c>
      <c r="BI49" s="50" t="str">
        <f ca="1">IF(ISBLANK(INDIRECT("I49"))," ",(INDIRECT("I49")))</f>
        <v xml:space="preserve"> </v>
      </c>
      <c r="BJ49" s="50" t="str">
        <f ca="1">IF(ISBLANK(INDIRECT("J49"))," ",(INDIRECT("J49")))</f>
        <v xml:space="preserve"> </v>
      </c>
      <c r="BK49" s="50" t="str">
        <f ca="1">IF(ISBLANK(INDIRECT("K49"))," ",(INDIRECT("K49")))</f>
        <v xml:space="preserve"> </v>
      </c>
      <c r="BL49" s="50" t="str">
        <f ca="1">IF(ISBLANK(INDIRECT("L49"))," ",(INDIRECT("L49")))</f>
        <v xml:space="preserve"> </v>
      </c>
      <c r="BM49" s="50" t="str">
        <f ca="1">IF(ISBLANK(INDIRECT("M49"))," ",(INDIRECT("M49")))</f>
        <v xml:space="preserve"> </v>
      </c>
      <c r="BN49" s="50" t="str">
        <f ca="1">IF(ISBLANK(INDIRECT("N49"))," ",(INDIRECT("N49")))</f>
        <v xml:space="preserve"> </v>
      </c>
      <c r="BO49" s="40" t="str">
        <f t="shared" ca="1" si="2"/>
        <v xml:space="preserve"> </v>
      </c>
      <c r="BP49" s="50" t="str">
        <f ca="1">IF(ISBLANK(INDIRECT("O49"))," ",(INDIRECT("O49")))</f>
        <v xml:space="preserve"> </v>
      </c>
      <c r="BQ49" s="50" t="str">
        <f ca="1">IF(ISBLANK(INDIRECT("P49"))," ",(INDIRECT("P49")))</f>
        <v xml:space="preserve"> </v>
      </c>
    </row>
    <row r="50" spans="1:69" x14ac:dyDescent="0.25">
      <c r="A50" s="380">
        <v>45</v>
      </c>
      <c r="B50" s="228"/>
      <c r="C50" s="247"/>
      <c r="D50" s="228"/>
      <c r="E50" s="247"/>
      <c r="F50" s="228"/>
      <c r="G50" s="228"/>
      <c r="H50" s="228"/>
      <c r="I50" s="228"/>
      <c r="J50" s="228"/>
      <c r="K50" s="228"/>
      <c r="L50" s="228"/>
      <c r="M50" s="228"/>
      <c r="N50" s="228"/>
      <c r="O50" s="23"/>
      <c r="P50" s="38"/>
      <c r="BA50" s="50">
        <f ca="1">IF(ISBLANK(INDIRECT("A50"))," ",(INDIRECT("A50")))</f>
        <v>45</v>
      </c>
      <c r="BB50" s="50" t="str">
        <f ca="1">IF(ISBLANK(INDIRECT("B50"))," ",(INDIRECT("B50")))</f>
        <v xml:space="preserve"> </v>
      </c>
      <c r="BC50" s="50" t="str">
        <f ca="1">IF(ISBLANK(INDIRECT("C50"))," ",(INDIRECT("C50")))</f>
        <v xml:space="preserve"> </v>
      </c>
      <c r="BD50" s="50" t="str">
        <f ca="1">IF(ISBLANK(INDIRECT("D50"))," ",(INDIRECT("D50")))</f>
        <v xml:space="preserve"> </v>
      </c>
      <c r="BE50" s="50" t="str">
        <f ca="1">IF(ISBLANK(INDIRECT("E50"))," ",(INDIRECT("E50")))</f>
        <v xml:space="preserve"> </v>
      </c>
      <c r="BF50" s="50" t="str">
        <f ca="1">IF(ISBLANK(INDIRECT("F50"))," ",(INDIRECT("F50")))</f>
        <v xml:space="preserve"> </v>
      </c>
      <c r="BG50" s="50" t="str">
        <f ca="1">IF(ISBLANK(INDIRECT("G50"))," ",(INDIRECT("G50")))</f>
        <v xml:space="preserve"> </v>
      </c>
      <c r="BH50" s="50" t="str">
        <f ca="1">IF(ISBLANK(INDIRECT("H50"))," ",(INDIRECT("H50")))</f>
        <v xml:space="preserve"> </v>
      </c>
      <c r="BI50" s="50" t="str">
        <f ca="1">IF(ISBLANK(INDIRECT("I50"))," ",(INDIRECT("I50")))</f>
        <v xml:space="preserve"> </v>
      </c>
      <c r="BJ50" s="50" t="str">
        <f ca="1">IF(ISBLANK(INDIRECT("J50"))," ",(INDIRECT("J50")))</f>
        <v xml:space="preserve"> </v>
      </c>
      <c r="BK50" s="50" t="str">
        <f ca="1">IF(ISBLANK(INDIRECT("K50"))," ",(INDIRECT("K50")))</f>
        <v xml:space="preserve"> </v>
      </c>
      <c r="BL50" s="50" t="str">
        <f ca="1">IF(ISBLANK(INDIRECT("L50"))," ",(INDIRECT("L50")))</f>
        <v xml:space="preserve"> </v>
      </c>
      <c r="BM50" s="50" t="str">
        <f ca="1">IF(ISBLANK(INDIRECT("M50"))," ",(INDIRECT("M50")))</f>
        <v xml:space="preserve"> </v>
      </c>
      <c r="BN50" s="50" t="str">
        <f ca="1">IF(ISBLANK(INDIRECT("N50"))," ",(INDIRECT("N50")))</f>
        <v xml:space="preserve"> </v>
      </c>
      <c r="BO50" s="40" t="str">
        <f t="shared" ca="1" si="2"/>
        <v xml:space="preserve"> </v>
      </c>
      <c r="BP50" s="50" t="str">
        <f ca="1">IF(ISBLANK(INDIRECT("O50"))," ",(INDIRECT("O50")))</f>
        <v xml:space="preserve"> </v>
      </c>
      <c r="BQ50" s="50" t="str">
        <f ca="1">IF(ISBLANK(INDIRECT("P50"))," ",(INDIRECT("P50")))</f>
        <v xml:space="preserve"> </v>
      </c>
    </row>
    <row r="51" spans="1:69" x14ac:dyDescent="0.25">
      <c r="A51" s="380">
        <v>46</v>
      </c>
      <c r="B51" s="228"/>
      <c r="C51" s="247"/>
      <c r="D51" s="228"/>
      <c r="E51" s="247"/>
      <c r="F51" s="228"/>
      <c r="G51" s="228"/>
      <c r="H51" s="228"/>
      <c r="I51" s="228"/>
      <c r="J51" s="228"/>
      <c r="K51" s="228"/>
      <c r="L51" s="228"/>
      <c r="M51" s="228"/>
      <c r="N51" s="228"/>
      <c r="O51" s="23"/>
      <c r="P51" s="38"/>
      <c r="BA51" s="50">
        <f ca="1">IF(ISBLANK(INDIRECT("A51"))," ",(INDIRECT("A51")))</f>
        <v>46</v>
      </c>
      <c r="BB51" s="50" t="str">
        <f ca="1">IF(ISBLANK(INDIRECT("B51"))," ",(INDIRECT("B51")))</f>
        <v xml:space="preserve"> </v>
      </c>
      <c r="BC51" s="50" t="str">
        <f ca="1">IF(ISBLANK(INDIRECT("C51"))," ",(INDIRECT("C51")))</f>
        <v xml:space="preserve"> </v>
      </c>
      <c r="BD51" s="50" t="str">
        <f ca="1">IF(ISBLANK(INDIRECT("D51"))," ",(INDIRECT("D51")))</f>
        <v xml:space="preserve"> </v>
      </c>
      <c r="BE51" s="50" t="str">
        <f ca="1">IF(ISBLANK(INDIRECT("E51"))," ",(INDIRECT("E51")))</f>
        <v xml:space="preserve"> </v>
      </c>
      <c r="BF51" s="50" t="str">
        <f ca="1">IF(ISBLANK(INDIRECT("F51"))," ",(INDIRECT("F51")))</f>
        <v xml:space="preserve"> </v>
      </c>
      <c r="BG51" s="50" t="str">
        <f ca="1">IF(ISBLANK(INDIRECT("G51"))," ",(INDIRECT("G51")))</f>
        <v xml:space="preserve"> </v>
      </c>
      <c r="BH51" s="50" t="str">
        <f ca="1">IF(ISBLANK(INDIRECT("H51"))," ",(INDIRECT("H51")))</f>
        <v xml:space="preserve"> </v>
      </c>
      <c r="BI51" s="50" t="str">
        <f ca="1">IF(ISBLANK(INDIRECT("I51"))," ",(INDIRECT("I51")))</f>
        <v xml:space="preserve"> </v>
      </c>
      <c r="BJ51" s="50" t="str">
        <f ca="1">IF(ISBLANK(INDIRECT("J51"))," ",(INDIRECT("J51")))</f>
        <v xml:space="preserve"> </v>
      </c>
      <c r="BK51" s="50" t="str">
        <f ca="1">IF(ISBLANK(INDIRECT("K51"))," ",(INDIRECT("K51")))</f>
        <v xml:space="preserve"> </v>
      </c>
      <c r="BL51" s="50" t="str">
        <f ca="1">IF(ISBLANK(INDIRECT("L51"))," ",(INDIRECT("L51")))</f>
        <v xml:space="preserve"> </v>
      </c>
      <c r="BM51" s="50" t="str">
        <f ca="1">IF(ISBLANK(INDIRECT("M51"))," ",(INDIRECT("M51")))</f>
        <v xml:space="preserve"> </v>
      </c>
      <c r="BN51" s="50" t="str">
        <f ca="1">IF(ISBLANK(INDIRECT("N51"))," ",(INDIRECT("N51")))</f>
        <v xml:space="preserve"> </v>
      </c>
      <c r="BO51" s="40" t="str">
        <f t="shared" ca="1" si="2"/>
        <v xml:space="preserve"> </v>
      </c>
      <c r="BP51" s="50" t="str">
        <f ca="1">IF(ISBLANK(INDIRECT("O51"))," ",(INDIRECT("O51")))</f>
        <v xml:space="preserve"> </v>
      </c>
      <c r="BQ51" s="50" t="str">
        <f ca="1">IF(ISBLANK(INDIRECT("P51"))," ",(INDIRECT("P51")))</f>
        <v xml:space="preserve"> </v>
      </c>
    </row>
    <row r="52" spans="1:69" x14ac:dyDescent="0.25">
      <c r="A52" s="380">
        <v>47</v>
      </c>
      <c r="B52" s="228"/>
      <c r="C52" s="247"/>
      <c r="D52" s="228"/>
      <c r="E52" s="247"/>
      <c r="F52" s="228"/>
      <c r="G52" s="228"/>
      <c r="H52" s="228"/>
      <c r="I52" s="228"/>
      <c r="J52" s="228"/>
      <c r="K52" s="228"/>
      <c r="L52" s="228"/>
      <c r="M52" s="228"/>
      <c r="N52" s="228"/>
      <c r="O52" s="23"/>
      <c r="P52" s="38"/>
      <c r="BA52" s="50">
        <f ca="1">IF(ISBLANK(INDIRECT("A52"))," ",(INDIRECT("A52")))</f>
        <v>47</v>
      </c>
      <c r="BB52" s="50" t="str">
        <f ca="1">IF(ISBLANK(INDIRECT("B52"))," ",(INDIRECT("B52")))</f>
        <v xml:space="preserve"> </v>
      </c>
      <c r="BC52" s="50" t="str">
        <f ca="1">IF(ISBLANK(INDIRECT("C52"))," ",(INDIRECT("C52")))</f>
        <v xml:space="preserve"> </v>
      </c>
      <c r="BD52" s="50" t="str">
        <f ca="1">IF(ISBLANK(INDIRECT("D52"))," ",(INDIRECT("D52")))</f>
        <v xml:space="preserve"> </v>
      </c>
      <c r="BE52" s="50" t="str">
        <f ca="1">IF(ISBLANK(INDIRECT("E52"))," ",(INDIRECT("E52")))</f>
        <v xml:space="preserve"> </v>
      </c>
      <c r="BF52" s="50" t="str">
        <f ca="1">IF(ISBLANK(INDIRECT("F52"))," ",(INDIRECT("F52")))</f>
        <v xml:space="preserve"> </v>
      </c>
      <c r="BG52" s="50" t="str">
        <f ca="1">IF(ISBLANK(INDIRECT("G52"))," ",(INDIRECT("G52")))</f>
        <v xml:space="preserve"> </v>
      </c>
      <c r="BH52" s="50" t="str">
        <f ca="1">IF(ISBLANK(INDIRECT("H52"))," ",(INDIRECT("H52")))</f>
        <v xml:space="preserve"> </v>
      </c>
      <c r="BI52" s="50" t="str">
        <f ca="1">IF(ISBLANK(INDIRECT("I52"))," ",(INDIRECT("I52")))</f>
        <v xml:space="preserve"> </v>
      </c>
      <c r="BJ52" s="50" t="str">
        <f ca="1">IF(ISBLANK(INDIRECT("J52"))," ",(INDIRECT("J52")))</f>
        <v xml:space="preserve"> </v>
      </c>
      <c r="BK52" s="50" t="str">
        <f ca="1">IF(ISBLANK(INDIRECT("K52"))," ",(INDIRECT("K52")))</f>
        <v xml:space="preserve"> </v>
      </c>
      <c r="BL52" s="50" t="str">
        <f ca="1">IF(ISBLANK(INDIRECT("L52"))," ",(INDIRECT("L52")))</f>
        <v xml:space="preserve"> </v>
      </c>
      <c r="BM52" s="50" t="str">
        <f ca="1">IF(ISBLANK(INDIRECT("M52"))," ",(INDIRECT("M52")))</f>
        <v xml:space="preserve"> </v>
      </c>
      <c r="BN52" s="50" t="str">
        <f ca="1">IF(ISBLANK(INDIRECT("N52"))," ",(INDIRECT("N52")))</f>
        <v xml:space="preserve"> </v>
      </c>
      <c r="BO52" s="40" t="str">
        <f t="shared" ca="1" si="2"/>
        <v xml:space="preserve"> </v>
      </c>
      <c r="BP52" s="50" t="str">
        <f ca="1">IF(ISBLANK(INDIRECT("O52"))," ",(INDIRECT("O52")))</f>
        <v xml:space="preserve"> </v>
      </c>
      <c r="BQ52" s="50" t="str">
        <f ca="1">IF(ISBLANK(INDIRECT("P52"))," ",(INDIRECT("P52")))</f>
        <v xml:space="preserve"> </v>
      </c>
    </row>
    <row r="53" spans="1:69" x14ac:dyDescent="0.25">
      <c r="A53" s="380">
        <v>48</v>
      </c>
      <c r="B53" s="228"/>
      <c r="C53" s="247"/>
      <c r="D53" s="228"/>
      <c r="E53" s="247"/>
      <c r="F53" s="228"/>
      <c r="G53" s="228"/>
      <c r="H53" s="228"/>
      <c r="I53" s="228"/>
      <c r="J53" s="228"/>
      <c r="K53" s="228"/>
      <c r="L53" s="228"/>
      <c r="M53" s="228"/>
      <c r="N53" s="228"/>
      <c r="O53" s="23"/>
      <c r="P53" s="38"/>
      <c r="BA53" s="50">
        <f ca="1">IF(ISBLANK(INDIRECT("A53"))," ",(INDIRECT("A53")))</f>
        <v>48</v>
      </c>
      <c r="BB53" s="50" t="str">
        <f ca="1">IF(ISBLANK(INDIRECT("B53"))," ",(INDIRECT("B53")))</f>
        <v xml:space="preserve"> </v>
      </c>
      <c r="BC53" s="50" t="str">
        <f ca="1">IF(ISBLANK(INDIRECT("C53"))," ",(INDIRECT("C53")))</f>
        <v xml:space="preserve"> </v>
      </c>
      <c r="BD53" s="50" t="str">
        <f ca="1">IF(ISBLANK(INDIRECT("D53"))," ",(INDIRECT("D53")))</f>
        <v xml:space="preserve"> </v>
      </c>
      <c r="BE53" s="50" t="str">
        <f ca="1">IF(ISBLANK(INDIRECT("E53"))," ",(INDIRECT("E53")))</f>
        <v xml:space="preserve"> </v>
      </c>
      <c r="BF53" s="50" t="str">
        <f ca="1">IF(ISBLANK(INDIRECT("F53"))," ",(INDIRECT("F53")))</f>
        <v xml:space="preserve"> </v>
      </c>
      <c r="BG53" s="50" t="str">
        <f ca="1">IF(ISBLANK(INDIRECT("G53"))," ",(INDIRECT("G53")))</f>
        <v xml:space="preserve"> </v>
      </c>
      <c r="BH53" s="50" t="str">
        <f ca="1">IF(ISBLANK(INDIRECT("H53"))," ",(INDIRECT("H53")))</f>
        <v xml:space="preserve"> </v>
      </c>
      <c r="BI53" s="50" t="str">
        <f ca="1">IF(ISBLANK(INDIRECT("I53"))," ",(INDIRECT("I53")))</f>
        <v xml:space="preserve"> </v>
      </c>
      <c r="BJ53" s="50" t="str">
        <f ca="1">IF(ISBLANK(INDIRECT("J53"))," ",(INDIRECT("J53")))</f>
        <v xml:space="preserve"> </v>
      </c>
      <c r="BK53" s="50" t="str">
        <f ca="1">IF(ISBLANK(INDIRECT("K53"))," ",(INDIRECT("K53")))</f>
        <v xml:space="preserve"> </v>
      </c>
      <c r="BL53" s="50" t="str">
        <f ca="1">IF(ISBLANK(INDIRECT("L53"))," ",(INDIRECT("L53")))</f>
        <v xml:space="preserve"> </v>
      </c>
      <c r="BM53" s="50" t="str">
        <f ca="1">IF(ISBLANK(INDIRECT("M53"))," ",(INDIRECT("M53")))</f>
        <v xml:space="preserve"> </v>
      </c>
      <c r="BN53" s="50" t="str">
        <f ca="1">IF(ISBLANK(INDIRECT("N53"))," ",(INDIRECT("N53")))</f>
        <v xml:space="preserve"> </v>
      </c>
      <c r="BO53" s="40" t="str">
        <f t="shared" ca="1" si="2"/>
        <v xml:space="preserve"> </v>
      </c>
      <c r="BP53" s="50" t="str">
        <f ca="1">IF(ISBLANK(INDIRECT("O53"))," ",(INDIRECT("O53")))</f>
        <v xml:space="preserve"> </v>
      </c>
      <c r="BQ53" s="50" t="str">
        <f ca="1">IF(ISBLANK(INDIRECT("P53"))," ",(INDIRECT("P53")))</f>
        <v xml:space="preserve"> </v>
      </c>
    </row>
    <row r="54" spans="1:69" x14ac:dyDescent="0.25">
      <c r="A54" s="380">
        <v>49</v>
      </c>
      <c r="B54" s="228"/>
      <c r="C54" s="247"/>
      <c r="D54" s="228"/>
      <c r="E54" s="247"/>
      <c r="F54" s="228"/>
      <c r="G54" s="228"/>
      <c r="H54" s="228"/>
      <c r="I54" s="228"/>
      <c r="J54" s="228"/>
      <c r="K54" s="228"/>
      <c r="L54" s="228"/>
      <c r="M54" s="228"/>
      <c r="N54" s="228"/>
      <c r="O54" s="23"/>
      <c r="P54" s="38"/>
      <c r="BA54" s="50">
        <f ca="1">IF(ISBLANK(INDIRECT("A54"))," ",(INDIRECT("A54")))</f>
        <v>49</v>
      </c>
      <c r="BB54" s="50" t="str">
        <f ca="1">IF(ISBLANK(INDIRECT("B54"))," ",(INDIRECT("B54")))</f>
        <v xml:space="preserve"> </v>
      </c>
      <c r="BC54" s="50" t="str">
        <f ca="1">IF(ISBLANK(INDIRECT("C54"))," ",(INDIRECT("C54")))</f>
        <v xml:space="preserve"> </v>
      </c>
      <c r="BD54" s="50" t="str">
        <f ca="1">IF(ISBLANK(INDIRECT("D54"))," ",(INDIRECT("D54")))</f>
        <v xml:space="preserve"> </v>
      </c>
      <c r="BE54" s="50" t="str">
        <f ca="1">IF(ISBLANK(INDIRECT("E54"))," ",(INDIRECT("E54")))</f>
        <v xml:space="preserve"> </v>
      </c>
      <c r="BF54" s="50" t="str">
        <f ca="1">IF(ISBLANK(INDIRECT("F54"))," ",(INDIRECT("F54")))</f>
        <v xml:space="preserve"> </v>
      </c>
      <c r="BG54" s="50" t="str">
        <f ca="1">IF(ISBLANK(INDIRECT("G54"))," ",(INDIRECT("G54")))</f>
        <v xml:space="preserve"> </v>
      </c>
      <c r="BH54" s="50" t="str">
        <f ca="1">IF(ISBLANK(INDIRECT("H54"))," ",(INDIRECT("H54")))</f>
        <v xml:space="preserve"> </v>
      </c>
      <c r="BI54" s="50" t="str">
        <f ca="1">IF(ISBLANK(INDIRECT("I54"))," ",(INDIRECT("I54")))</f>
        <v xml:space="preserve"> </v>
      </c>
      <c r="BJ54" s="50" t="str">
        <f ca="1">IF(ISBLANK(INDIRECT("J54"))," ",(INDIRECT("J54")))</f>
        <v xml:space="preserve"> </v>
      </c>
      <c r="BK54" s="50" t="str">
        <f ca="1">IF(ISBLANK(INDIRECT("K54"))," ",(INDIRECT("K54")))</f>
        <v xml:space="preserve"> </v>
      </c>
      <c r="BL54" s="50" t="str">
        <f ca="1">IF(ISBLANK(INDIRECT("L54"))," ",(INDIRECT("L54")))</f>
        <v xml:space="preserve"> </v>
      </c>
      <c r="BM54" s="50" t="str">
        <f ca="1">IF(ISBLANK(INDIRECT("M54"))," ",(INDIRECT("M54")))</f>
        <v xml:space="preserve"> </v>
      </c>
      <c r="BN54" s="50" t="str">
        <f ca="1">IF(ISBLANK(INDIRECT("N54"))," ",(INDIRECT("N54")))</f>
        <v xml:space="preserve"> </v>
      </c>
      <c r="BO54" s="40" t="str">
        <f t="shared" ca="1" si="2"/>
        <v xml:space="preserve"> </v>
      </c>
      <c r="BP54" s="50" t="str">
        <f ca="1">IF(ISBLANK(INDIRECT("O54"))," ",(INDIRECT("O54")))</f>
        <v xml:space="preserve"> </v>
      </c>
      <c r="BQ54" s="50" t="str">
        <f ca="1">IF(ISBLANK(INDIRECT("P54"))," ",(INDIRECT("P54")))</f>
        <v xml:space="preserve"> </v>
      </c>
    </row>
    <row r="55" spans="1:69" x14ac:dyDescent="0.25">
      <c r="A55" s="380">
        <v>50</v>
      </c>
      <c r="B55" s="228"/>
      <c r="C55" s="247"/>
      <c r="D55" s="228"/>
      <c r="E55" s="247"/>
      <c r="F55" s="228"/>
      <c r="G55" s="228"/>
      <c r="H55" s="228"/>
      <c r="I55" s="228"/>
      <c r="J55" s="228"/>
      <c r="K55" s="228"/>
      <c r="L55" s="228"/>
      <c r="M55" s="228"/>
      <c r="N55" s="228"/>
      <c r="O55" s="23"/>
      <c r="P55" s="38"/>
      <c r="BA55" s="50">
        <f ca="1">IF(ISBLANK(INDIRECT("A55"))," ",(INDIRECT("A55")))</f>
        <v>50</v>
      </c>
      <c r="BB55" s="50" t="str">
        <f ca="1">IF(ISBLANK(INDIRECT("B55"))," ",(INDIRECT("B55")))</f>
        <v xml:space="preserve"> </v>
      </c>
      <c r="BC55" s="50" t="str">
        <f ca="1">IF(ISBLANK(INDIRECT("C55"))," ",(INDIRECT("C55")))</f>
        <v xml:space="preserve"> </v>
      </c>
      <c r="BD55" s="50" t="str">
        <f ca="1">IF(ISBLANK(INDIRECT("D55"))," ",(INDIRECT("D55")))</f>
        <v xml:space="preserve"> </v>
      </c>
      <c r="BE55" s="50" t="str">
        <f ca="1">IF(ISBLANK(INDIRECT("E55"))," ",(INDIRECT("E55")))</f>
        <v xml:space="preserve"> </v>
      </c>
      <c r="BF55" s="50" t="str">
        <f ca="1">IF(ISBLANK(INDIRECT("F55"))," ",(INDIRECT("F55")))</f>
        <v xml:space="preserve"> </v>
      </c>
      <c r="BG55" s="50" t="str">
        <f ca="1">IF(ISBLANK(INDIRECT("G55"))," ",(INDIRECT("G55")))</f>
        <v xml:space="preserve"> </v>
      </c>
      <c r="BH55" s="50" t="str">
        <f ca="1">IF(ISBLANK(INDIRECT("H55"))," ",(INDIRECT("H55")))</f>
        <v xml:space="preserve"> </v>
      </c>
      <c r="BI55" s="50" t="str">
        <f ca="1">IF(ISBLANK(INDIRECT("I55"))," ",(INDIRECT("I55")))</f>
        <v xml:space="preserve"> </v>
      </c>
      <c r="BJ55" s="50" t="str">
        <f ca="1">IF(ISBLANK(INDIRECT("J55"))," ",(INDIRECT("J55")))</f>
        <v xml:space="preserve"> </v>
      </c>
      <c r="BK55" s="50" t="str">
        <f ca="1">IF(ISBLANK(INDIRECT("K55"))," ",(INDIRECT("K55")))</f>
        <v xml:space="preserve"> </v>
      </c>
      <c r="BL55" s="50" t="str">
        <f ca="1">IF(ISBLANK(INDIRECT("L55"))," ",(INDIRECT("L55")))</f>
        <v xml:space="preserve"> </v>
      </c>
      <c r="BM55" s="50" t="str">
        <f ca="1">IF(ISBLANK(INDIRECT("M55"))," ",(INDIRECT("M55")))</f>
        <v xml:space="preserve"> </v>
      </c>
      <c r="BN55" s="50" t="str">
        <f ca="1">IF(ISBLANK(INDIRECT("N55"))," ",(INDIRECT("N55")))</f>
        <v xml:space="preserve"> </v>
      </c>
      <c r="BO55" s="40" t="str">
        <f t="shared" ca="1" si="2"/>
        <v xml:space="preserve"> </v>
      </c>
      <c r="BP55" s="50" t="str">
        <f ca="1">IF(ISBLANK(INDIRECT("O55"))," ",(INDIRECT("O55")))</f>
        <v xml:space="preserve"> </v>
      </c>
      <c r="BQ55" s="50" t="str">
        <f ca="1">IF(ISBLANK(INDIRECT("P55"))," ",(INDIRECT("P55")))</f>
        <v xml:space="preserve"> </v>
      </c>
    </row>
    <row r="56" spans="1:69" x14ac:dyDescent="0.25">
      <c r="A56" s="380">
        <v>51</v>
      </c>
      <c r="B56" s="228"/>
      <c r="C56" s="247"/>
      <c r="D56" s="228"/>
      <c r="E56" s="247"/>
      <c r="F56" s="228"/>
      <c r="G56" s="228"/>
      <c r="H56" s="228"/>
      <c r="I56" s="228"/>
      <c r="J56" s="228"/>
      <c r="K56" s="228"/>
      <c r="L56" s="228"/>
      <c r="M56" s="228"/>
      <c r="N56" s="228"/>
      <c r="O56" s="23"/>
      <c r="P56" s="38"/>
      <c r="BA56" s="50">
        <f ca="1">IF(ISBLANK(INDIRECT("A56"))," ",(INDIRECT("A56")))</f>
        <v>51</v>
      </c>
      <c r="BB56" s="50" t="str">
        <f ca="1">IF(ISBLANK(INDIRECT("B56"))," ",(INDIRECT("B56")))</f>
        <v xml:space="preserve"> </v>
      </c>
      <c r="BC56" s="50" t="str">
        <f ca="1">IF(ISBLANK(INDIRECT("C56"))," ",(INDIRECT("C56")))</f>
        <v xml:space="preserve"> </v>
      </c>
      <c r="BD56" s="50" t="str">
        <f ca="1">IF(ISBLANK(INDIRECT("D56"))," ",(INDIRECT("D56")))</f>
        <v xml:space="preserve"> </v>
      </c>
      <c r="BE56" s="50" t="str">
        <f ca="1">IF(ISBLANK(INDIRECT("E56"))," ",(INDIRECT("E56")))</f>
        <v xml:space="preserve"> </v>
      </c>
      <c r="BF56" s="50" t="str">
        <f ca="1">IF(ISBLANK(INDIRECT("F56"))," ",(INDIRECT("F56")))</f>
        <v xml:space="preserve"> </v>
      </c>
      <c r="BG56" s="50" t="str">
        <f ca="1">IF(ISBLANK(INDIRECT("G56"))," ",(INDIRECT("G56")))</f>
        <v xml:space="preserve"> </v>
      </c>
      <c r="BH56" s="50" t="str">
        <f ca="1">IF(ISBLANK(INDIRECT("H56"))," ",(INDIRECT("H56")))</f>
        <v xml:space="preserve"> </v>
      </c>
      <c r="BI56" s="50" t="str">
        <f ca="1">IF(ISBLANK(INDIRECT("I56"))," ",(INDIRECT("I56")))</f>
        <v xml:space="preserve"> </v>
      </c>
      <c r="BJ56" s="50" t="str">
        <f ca="1">IF(ISBLANK(INDIRECT("J56"))," ",(INDIRECT("J56")))</f>
        <v xml:space="preserve"> </v>
      </c>
      <c r="BK56" s="50" t="str">
        <f ca="1">IF(ISBLANK(INDIRECT("K56"))," ",(INDIRECT("K56")))</f>
        <v xml:space="preserve"> </v>
      </c>
      <c r="BL56" s="50" t="str">
        <f ca="1">IF(ISBLANK(INDIRECT("L56"))," ",(INDIRECT("L56")))</f>
        <v xml:space="preserve"> </v>
      </c>
      <c r="BM56" s="50" t="str">
        <f ca="1">IF(ISBLANK(INDIRECT("M56"))," ",(INDIRECT("M56")))</f>
        <v xml:space="preserve"> </v>
      </c>
      <c r="BN56" s="50" t="str">
        <f ca="1">IF(ISBLANK(INDIRECT("N56"))," ",(INDIRECT("N56")))</f>
        <v xml:space="preserve"> </v>
      </c>
      <c r="BO56" s="40" t="str">
        <f t="shared" ca="1" si="2"/>
        <v xml:space="preserve"> </v>
      </c>
      <c r="BP56" s="50" t="str">
        <f ca="1">IF(ISBLANK(INDIRECT("O56"))," ",(INDIRECT("O56")))</f>
        <v xml:space="preserve"> </v>
      </c>
      <c r="BQ56" s="50" t="str">
        <f ca="1">IF(ISBLANK(INDIRECT("P56"))," ",(INDIRECT("P56")))</f>
        <v xml:space="preserve"> </v>
      </c>
    </row>
    <row r="57" spans="1:69" x14ac:dyDescent="0.25">
      <c r="A57" s="380">
        <v>52</v>
      </c>
      <c r="B57" s="228"/>
      <c r="C57" s="247"/>
      <c r="D57" s="228"/>
      <c r="E57" s="247"/>
      <c r="F57" s="228"/>
      <c r="G57" s="228"/>
      <c r="H57" s="228"/>
      <c r="I57" s="228"/>
      <c r="J57" s="228"/>
      <c r="K57" s="228"/>
      <c r="L57" s="228"/>
      <c r="M57" s="228"/>
      <c r="N57" s="228"/>
      <c r="O57" s="23"/>
      <c r="P57" s="38"/>
      <c r="BA57" s="50">
        <f ca="1">IF(ISBLANK(INDIRECT("A57"))," ",(INDIRECT("A57")))</f>
        <v>52</v>
      </c>
      <c r="BB57" s="50" t="str">
        <f ca="1">IF(ISBLANK(INDIRECT("B57"))," ",(INDIRECT("B57")))</f>
        <v xml:space="preserve"> </v>
      </c>
      <c r="BC57" s="50" t="str">
        <f ca="1">IF(ISBLANK(INDIRECT("C57"))," ",(INDIRECT("C57")))</f>
        <v xml:space="preserve"> </v>
      </c>
      <c r="BD57" s="50" t="str">
        <f ca="1">IF(ISBLANK(INDIRECT("D57"))," ",(INDIRECT("D57")))</f>
        <v xml:space="preserve"> </v>
      </c>
      <c r="BE57" s="50" t="str">
        <f ca="1">IF(ISBLANK(INDIRECT("E57"))," ",(INDIRECT("E57")))</f>
        <v xml:space="preserve"> </v>
      </c>
      <c r="BF57" s="50" t="str">
        <f ca="1">IF(ISBLANK(INDIRECT("F57"))," ",(INDIRECT("F57")))</f>
        <v xml:space="preserve"> </v>
      </c>
      <c r="BG57" s="50" t="str">
        <f ca="1">IF(ISBLANK(INDIRECT("G57"))," ",(INDIRECT("G57")))</f>
        <v xml:space="preserve"> </v>
      </c>
      <c r="BH57" s="50" t="str">
        <f ca="1">IF(ISBLANK(INDIRECT("H57"))," ",(INDIRECT("H57")))</f>
        <v xml:space="preserve"> </v>
      </c>
      <c r="BI57" s="50" t="str">
        <f ca="1">IF(ISBLANK(INDIRECT("I57"))," ",(INDIRECT("I57")))</f>
        <v xml:space="preserve"> </v>
      </c>
      <c r="BJ57" s="50" t="str">
        <f ca="1">IF(ISBLANK(INDIRECT("J57"))," ",(INDIRECT("J57")))</f>
        <v xml:space="preserve"> </v>
      </c>
      <c r="BK57" s="50" t="str">
        <f ca="1">IF(ISBLANK(INDIRECT("K57"))," ",(INDIRECT("K57")))</f>
        <v xml:space="preserve"> </v>
      </c>
      <c r="BL57" s="50" t="str">
        <f ca="1">IF(ISBLANK(INDIRECT("L57"))," ",(INDIRECT("L57")))</f>
        <v xml:space="preserve"> </v>
      </c>
      <c r="BM57" s="50" t="str">
        <f ca="1">IF(ISBLANK(INDIRECT("M57"))," ",(INDIRECT("M57")))</f>
        <v xml:space="preserve"> </v>
      </c>
      <c r="BN57" s="50" t="str">
        <f ca="1">IF(ISBLANK(INDIRECT("N57"))," ",(INDIRECT("N57")))</f>
        <v xml:space="preserve"> </v>
      </c>
      <c r="BO57" s="40" t="str">
        <f t="shared" ca="1" si="2"/>
        <v xml:space="preserve"> </v>
      </c>
      <c r="BP57" s="50" t="str">
        <f ca="1">IF(ISBLANK(INDIRECT("O57"))," ",(INDIRECT("O57")))</f>
        <v xml:space="preserve"> </v>
      </c>
      <c r="BQ57" s="50" t="str">
        <f ca="1">IF(ISBLANK(INDIRECT("P57"))," ",(INDIRECT("P57")))</f>
        <v xml:space="preserve"> </v>
      </c>
    </row>
    <row r="58" spans="1:69" x14ac:dyDescent="0.25">
      <c r="A58" s="380">
        <v>53</v>
      </c>
      <c r="B58" s="228"/>
      <c r="C58" s="247"/>
      <c r="D58" s="228"/>
      <c r="E58" s="247"/>
      <c r="F58" s="228"/>
      <c r="G58" s="228"/>
      <c r="H58" s="228"/>
      <c r="I58" s="228"/>
      <c r="J58" s="228"/>
      <c r="K58" s="228"/>
      <c r="L58" s="228"/>
      <c r="M58" s="228"/>
      <c r="N58" s="228"/>
      <c r="O58" s="23"/>
      <c r="P58" s="38"/>
      <c r="BA58" s="50">
        <f ca="1">IF(ISBLANK(INDIRECT("A58"))," ",(INDIRECT("A58")))</f>
        <v>53</v>
      </c>
      <c r="BB58" s="50" t="str">
        <f ca="1">IF(ISBLANK(INDIRECT("B58"))," ",(INDIRECT("B58")))</f>
        <v xml:space="preserve"> </v>
      </c>
      <c r="BC58" s="50" t="str">
        <f ca="1">IF(ISBLANK(INDIRECT("C58"))," ",(INDIRECT("C58")))</f>
        <v xml:space="preserve"> </v>
      </c>
      <c r="BD58" s="50" t="str">
        <f ca="1">IF(ISBLANK(INDIRECT("D58"))," ",(INDIRECT("D58")))</f>
        <v xml:space="preserve"> </v>
      </c>
      <c r="BE58" s="50" t="str">
        <f ca="1">IF(ISBLANK(INDIRECT("E58"))," ",(INDIRECT("E58")))</f>
        <v xml:space="preserve"> </v>
      </c>
      <c r="BF58" s="50" t="str">
        <f ca="1">IF(ISBLANK(INDIRECT("F58"))," ",(INDIRECT("F58")))</f>
        <v xml:space="preserve"> </v>
      </c>
      <c r="BG58" s="50" t="str">
        <f ca="1">IF(ISBLANK(INDIRECT("G58"))," ",(INDIRECT("G58")))</f>
        <v xml:space="preserve"> </v>
      </c>
      <c r="BH58" s="50" t="str">
        <f ca="1">IF(ISBLANK(INDIRECT("H58"))," ",(INDIRECT("H58")))</f>
        <v xml:space="preserve"> </v>
      </c>
      <c r="BI58" s="50" t="str">
        <f ca="1">IF(ISBLANK(INDIRECT("I58"))," ",(INDIRECT("I58")))</f>
        <v xml:space="preserve"> </v>
      </c>
      <c r="BJ58" s="50" t="str">
        <f ca="1">IF(ISBLANK(INDIRECT("J58"))," ",(INDIRECT("J58")))</f>
        <v xml:space="preserve"> </v>
      </c>
      <c r="BK58" s="50" t="str">
        <f ca="1">IF(ISBLANK(INDIRECT("K58"))," ",(INDIRECT("K58")))</f>
        <v xml:space="preserve"> </v>
      </c>
      <c r="BL58" s="50" t="str">
        <f ca="1">IF(ISBLANK(INDIRECT("L58"))," ",(INDIRECT("L58")))</f>
        <v xml:space="preserve"> </v>
      </c>
      <c r="BM58" s="50" t="str">
        <f ca="1">IF(ISBLANK(INDIRECT("M58"))," ",(INDIRECT("M58")))</f>
        <v xml:space="preserve"> </v>
      </c>
      <c r="BN58" s="50" t="str">
        <f ca="1">IF(ISBLANK(INDIRECT("N58"))," ",(INDIRECT("N58")))</f>
        <v xml:space="preserve"> </v>
      </c>
      <c r="BO58" s="40" t="str">
        <f t="shared" ca="1" si="2"/>
        <v xml:space="preserve"> </v>
      </c>
      <c r="BP58" s="50" t="str">
        <f ca="1">IF(ISBLANK(INDIRECT("O58"))," ",(INDIRECT("O58")))</f>
        <v xml:space="preserve"> </v>
      </c>
      <c r="BQ58" s="50" t="str">
        <f ca="1">IF(ISBLANK(INDIRECT("P58"))," ",(INDIRECT("P58")))</f>
        <v xml:space="preserve"> </v>
      </c>
    </row>
    <row r="59" spans="1:69" x14ac:dyDescent="0.25">
      <c r="A59" s="380">
        <v>54</v>
      </c>
      <c r="B59" s="228"/>
      <c r="C59" s="247"/>
      <c r="D59" s="228"/>
      <c r="E59" s="247"/>
      <c r="F59" s="228"/>
      <c r="G59" s="228"/>
      <c r="H59" s="228"/>
      <c r="I59" s="228"/>
      <c r="J59" s="228"/>
      <c r="K59" s="228"/>
      <c r="L59" s="228"/>
      <c r="M59" s="228"/>
      <c r="N59" s="228"/>
      <c r="O59" s="23"/>
      <c r="P59" s="38"/>
      <c r="BA59" s="50">
        <f ca="1">IF(ISBLANK(INDIRECT("A59"))," ",(INDIRECT("A59")))</f>
        <v>54</v>
      </c>
      <c r="BB59" s="50" t="str">
        <f ca="1">IF(ISBLANK(INDIRECT("B59"))," ",(INDIRECT("B59")))</f>
        <v xml:space="preserve"> </v>
      </c>
      <c r="BC59" s="50" t="str">
        <f ca="1">IF(ISBLANK(INDIRECT("C59"))," ",(INDIRECT("C59")))</f>
        <v xml:space="preserve"> </v>
      </c>
      <c r="BD59" s="50" t="str">
        <f ca="1">IF(ISBLANK(INDIRECT("D59"))," ",(INDIRECT("D59")))</f>
        <v xml:space="preserve"> </v>
      </c>
      <c r="BE59" s="50" t="str">
        <f ca="1">IF(ISBLANK(INDIRECT("E59"))," ",(INDIRECT("E59")))</f>
        <v xml:space="preserve"> </v>
      </c>
      <c r="BF59" s="50" t="str">
        <f ca="1">IF(ISBLANK(INDIRECT("F59"))," ",(INDIRECT("F59")))</f>
        <v xml:space="preserve"> </v>
      </c>
      <c r="BG59" s="50" t="str">
        <f ca="1">IF(ISBLANK(INDIRECT("G59"))," ",(INDIRECT("G59")))</f>
        <v xml:space="preserve"> </v>
      </c>
      <c r="BH59" s="50" t="str">
        <f ca="1">IF(ISBLANK(INDIRECT("H59"))," ",(INDIRECT("H59")))</f>
        <v xml:space="preserve"> </v>
      </c>
      <c r="BI59" s="50" t="str">
        <f ca="1">IF(ISBLANK(INDIRECT("I59"))," ",(INDIRECT("I59")))</f>
        <v xml:space="preserve"> </v>
      </c>
      <c r="BJ59" s="50" t="str">
        <f ca="1">IF(ISBLANK(INDIRECT("J59"))," ",(INDIRECT("J59")))</f>
        <v xml:space="preserve"> </v>
      </c>
      <c r="BK59" s="50" t="str">
        <f ca="1">IF(ISBLANK(INDIRECT("K59"))," ",(INDIRECT("K59")))</f>
        <v xml:space="preserve"> </v>
      </c>
      <c r="BL59" s="50" t="str">
        <f ca="1">IF(ISBLANK(INDIRECT("L59"))," ",(INDIRECT("L59")))</f>
        <v xml:space="preserve"> </v>
      </c>
      <c r="BM59" s="50" t="str">
        <f ca="1">IF(ISBLANK(INDIRECT("M59"))," ",(INDIRECT("M59")))</f>
        <v xml:space="preserve"> </v>
      </c>
      <c r="BN59" s="50" t="str">
        <f ca="1">IF(ISBLANK(INDIRECT("N59"))," ",(INDIRECT("N59")))</f>
        <v xml:space="preserve"> </v>
      </c>
      <c r="BO59" s="40" t="str">
        <f t="shared" ca="1" si="2"/>
        <v xml:space="preserve"> </v>
      </c>
      <c r="BP59" s="50" t="str">
        <f ca="1">IF(ISBLANK(INDIRECT("O59"))," ",(INDIRECT("O59")))</f>
        <v xml:space="preserve"> </v>
      </c>
      <c r="BQ59" s="50" t="str">
        <f ca="1">IF(ISBLANK(INDIRECT("P59"))," ",(INDIRECT("P59")))</f>
        <v xml:space="preserve"> </v>
      </c>
    </row>
    <row r="60" spans="1:69" x14ac:dyDescent="0.25">
      <c r="A60" s="380">
        <v>55</v>
      </c>
      <c r="B60" s="228"/>
      <c r="C60" s="247"/>
      <c r="D60" s="228"/>
      <c r="E60" s="247"/>
      <c r="F60" s="228"/>
      <c r="G60" s="228"/>
      <c r="H60" s="228"/>
      <c r="I60" s="228"/>
      <c r="J60" s="228"/>
      <c r="K60" s="228"/>
      <c r="L60" s="228"/>
      <c r="M60" s="228"/>
      <c r="N60" s="228"/>
      <c r="O60" s="23"/>
      <c r="P60" s="38"/>
      <c r="BA60" s="50">
        <f ca="1">IF(ISBLANK(INDIRECT("A60"))," ",(INDIRECT("A60")))</f>
        <v>55</v>
      </c>
      <c r="BB60" s="50" t="str">
        <f ca="1">IF(ISBLANK(INDIRECT("B60"))," ",(INDIRECT("B60")))</f>
        <v xml:space="preserve"> </v>
      </c>
      <c r="BC60" s="50" t="str">
        <f ca="1">IF(ISBLANK(INDIRECT("C60"))," ",(INDIRECT("C60")))</f>
        <v xml:space="preserve"> </v>
      </c>
      <c r="BD60" s="50" t="str">
        <f ca="1">IF(ISBLANK(INDIRECT("D60"))," ",(INDIRECT("D60")))</f>
        <v xml:space="preserve"> </v>
      </c>
      <c r="BE60" s="50" t="str">
        <f ca="1">IF(ISBLANK(INDIRECT("E60"))," ",(INDIRECT("E60")))</f>
        <v xml:space="preserve"> </v>
      </c>
      <c r="BF60" s="50" t="str">
        <f ca="1">IF(ISBLANK(INDIRECT("F60"))," ",(INDIRECT("F60")))</f>
        <v xml:space="preserve"> </v>
      </c>
      <c r="BG60" s="50" t="str">
        <f ca="1">IF(ISBLANK(INDIRECT("G60"))," ",(INDIRECT("G60")))</f>
        <v xml:space="preserve"> </v>
      </c>
      <c r="BH60" s="50" t="str">
        <f ca="1">IF(ISBLANK(INDIRECT("H60"))," ",(INDIRECT("H60")))</f>
        <v xml:space="preserve"> </v>
      </c>
      <c r="BI60" s="50" t="str">
        <f ca="1">IF(ISBLANK(INDIRECT("I60"))," ",(INDIRECT("I60")))</f>
        <v xml:space="preserve"> </v>
      </c>
      <c r="BJ60" s="50" t="str">
        <f ca="1">IF(ISBLANK(INDIRECT("J60"))," ",(INDIRECT("J60")))</f>
        <v xml:space="preserve"> </v>
      </c>
      <c r="BK60" s="50" t="str">
        <f ca="1">IF(ISBLANK(INDIRECT("K60"))," ",(INDIRECT("K60")))</f>
        <v xml:space="preserve"> </v>
      </c>
      <c r="BL60" s="50" t="str">
        <f ca="1">IF(ISBLANK(INDIRECT("L60"))," ",(INDIRECT("L60")))</f>
        <v xml:space="preserve"> </v>
      </c>
      <c r="BM60" s="50" t="str">
        <f ca="1">IF(ISBLANK(INDIRECT("M60"))," ",(INDIRECT("M60")))</f>
        <v xml:space="preserve"> </v>
      </c>
      <c r="BN60" s="50" t="str">
        <f ca="1">IF(ISBLANK(INDIRECT("N60"))," ",(INDIRECT("N60")))</f>
        <v xml:space="preserve"> </v>
      </c>
      <c r="BO60" s="40" t="str">
        <f t="shared" ca="1" si="2"/>
        <v xml:space="preserve"> </v>
      </c>
      <c r="BP60" s="50" t="str">
        <f ca="1">IF(ISBLANK(INDIRECT("O60"))," ",(INDIRECT("O60")))</f>
        <v xml:space="preserve"> </v>
      </c>
      <c r="BQ60" s="50" t="str">
        <f ca="1">IF(ISBLANK(INDIRECT("P60"))," ",(INDIRECT("P60")))</f>
        <v xml:space="preserve"> </v>
      </c>
    </row>
    <row r="61" spans="1:69" x14ac:dyDescent="0.25">
      <c r="A61" s="380">
        <v>56</v>
      </c>
      <c r="B61" s="228"/>
      <c r="C61" s="247"/>
      <c r="D61" s="228"/>
      <c r="E61" s="247"/>
      <c r="F61" s="228"/>
      <c r="G61" s="228"/>
      <c r="H61" s="228"/>
      <c r="I61" s="228"/>
      <c r="J61" s="228"/>
      <c r="K61" s="228"/>
      <c r="L61" s="228"/>
      <c r="M61" s="228"/>
      <c r="N61" s="228"/>
      <c r="O61" s="23"/>
      <c r="P61" s="38"/>
      <c r="BA61" s="50">
        <f ca="1">IF(ISBLANK(INDIRECT("A61"))," ",(INDIRECT("A61")))</f>
        <v>56</v>
      </c>
      <c r="BB61" s="50" t="str">
        <f ca="1">IF(ISBLANK(INDIRECT("B61"))," ",(INDIRECT("B61")))</f>
        <v xml:space="preserve"> </v>
      </c>
      <c r="BC61" s="50" t="str">
        <f ca="1">IF(ISBLANK(INDIRECT("C61"))," ",(INDIRECT("C61")))</f>
        <v xml:space="preserve"> </v>
      </c>
      <c r="BD61" s="50" t="str">
        <f ca="1">IF(ISBLANK(INDIRECT("D61"))," ",(INDIRECT("D61")))</f>
        <v xml:space="preserve"> </v>
      </c>
      <c r="BE61" s="50" t="str">
        <f ca="1">IF(ISBLANK(INDIRECT("E61"))," ",(INDIRECT("E61")))</f>
        <v xml:space="preserve"> </v>
      </c>
      <c r="BF61" s="50" t="str">
        <f ca="1">IF(ISBLANK(INDIRECT("F61"))," ",(INDIRECT("F61")))</f>
        <v xml:space="preserve"> </v>
      </c>
      <c r="BG61" s="50" t="str">
        <f ca="1">IF(ISBLANK(INDIRECT("G61"))," ",(INDIRECT("G61")))</f>
        <v xml:space="preserve"> </v>
      </c>
      <c r="BH61" s="50" t="str">
        <f ca="1">IF(ISBLANK(INDIRECT("H61"))," ",(INDIRECT("H61")))</f>
        <v xml:space="preserve"> </v>
      </c>
      <c r="BI61" s="50" t="str">
        <f ca="1">IF(ISBLANK(INDIRECT("I61"))," ",(INDIRECT("I61")))</f>
        <v xml:space="preserve"> </v>
      </c>
      <c r="BJ61" s="50" t="str">
        <f ca="1">IF(ISBLANK(INDIRECT("J61"))," ",(INDIRECT("J61")))</f>
        <v xml:space="preserve"> </v>
      </c>
      <c r="BK61" s="50" t="str">
        <f ca="1">IF(ISBLANK(INDIRECT("K61"))," ",(INDIRECT("K61")))</f>
        <v xml:space="preserve"> </v>
      </c>
      <c r="BL61" s="50" t="str">
        <f ca="1">IF(ISBLANK(INDIRECT("L61"))," ",(INDIRECT("L61")))</f>
        <v xml:space="preserve"> </v>
      </c>
      <c r="BM61" s="50" t="str">
        <f ca="1">IF(ISBLANK(INDIRECT("M61"))," ",(INDIRECT("M61")))</f>
        <v xml:space="preserve"> </v>
      </c>
      <c r="BN61" s="50" t="str">
        <f ca="1">IF(ISBLANK(INDIRECT("N61"))," ",(INDIRECT("N61")))</f>
        <v xml:space="preserve"> </v>
      </c>
      <c r="BO61" s="40" t="str">
        <f t="shared" ca="1" si="2"/>
        <v xml:space="preserve"> </v>
      </c>
      <c r="BP61" s="50" t="str">
        <f ca="1">IF(ISBLANK(INDIRECT("O61"))," ",(INDIRECT("O61")))</f>
        <v xml:space="preserve"> </v>
      </c>
      <c r="BQ61" s="50" t="str">
        <f ca="1">IF(ISBLANK(INDIRECT("P61"))," ",(INDIRECT("P61")))</f>
        <v xml:space="preserve"> </v>
      </c>
    </row>
    <row r="62" spans="1:69" x14ac:dyDescent="0.25">
      <c r="A62" s="380">
        <v>57</v>
      </c>
      <c r="B62" s="228"/>
      <c r="C62" s="247"/>
      <c r="D62" s="228"/>
      <c r="E62" s="247"/>
      <c r="F62" s="228"/>
      <c r="G62" s="228"/>
      <c r="H62" s="228"/>
      <c r="I62" s="228"/>
      <c r="J62" s="228"/>
      <c r="K62" s="228"/>
      <c r="L62" s="228"/>
      <c r="M62" s="228"/>
      <c r="N62" s="228"/>
      <c r="O62" s="23"/>
      <c r="P62" s="38"/>
      <c r="BA62" s="50">
        <f ca="1">IF(ISBLANK(INDIRECT("A62"))," ",(INDIRECT("A62")))</f>
        <v>57</v>
      </c>
      <c r="BB62" s="50" t="str">
        <f ca="1">IF(ISBLANK(INDIRECT("B62"))," ",(INDIRECT("B62")))</f>
        <v xml:space="preserve"> </v>
      </c>
      <c r="BC62" s="50" t="str">
        <f ca="1">IF(ISBLANK(INDIRECT("C62"))," ",(INDIRECT("C62")))</f>
        <v xml:space="preserve"> </v>
      </c>
      <c r="BD62" s="50" t="str">
        <f ca="1">IF(ISBLANK(INDIRECT("D62"))," ",(INDIRECT("D62")))</f>
        <v xml:space="preserve"> </v>
      </c>
      <c r="BE62" s="50" t="str">
        <f ca="1">IF(ISBLANK(INDIRECT("E62"))," ",(INDIRECT("E62")))</f>
        <v xml:space="preserve"> </v>
      </c>
      <c r="BF62" s="50" t="str">
        <f ca="1">IF(ISBLANK(INDIRECT("F62"))," ",(INDIRECT("F62")))</f>
        <v xml:space="preserve"> </v>
      </c>
      <c r="BG62" s="50" t="str">
        <f ca="1">IF(ISBLANK(INDIRECT("G62"))," ",(INDIRECT("G62")))</f>
        <v xml:space="preserve"> </v>
      </c>
      <c r="BH62" s="50" t="str">
        <f ca="1">IF(ISBLANK(INDIRECT("H62"))," ",(INDIRECT("H62")))</f>
        <v xml:space="preserve"> </v>
      </c>
      <c r="BI62" s="50" t="str">
        <f ca="1">IF(ISBLANK(INDIRECT("I62"))," ",(INDIRECT("I62")))</f>
        <v xml:space="preserve"> </v>
      </c>
      <c r="BJ62" s="50" t="str">
        <f ca="1">IF(ISBLANK(INDIRECT("J62"))," ",(INDIRECT("J62")))</f>
        <v xml:space="preserve"> </v>
      </c>
      <c r="BK62" s="50" t="str">
        <f ca="1">IF(ISBLANK(INDIRECT("K62"))," ",(INDIRECT("K62")))</f>
        <v xml:space="preserve"> </v>
      </c>
      <c r="BL62" s="50" t="str">
        <f ca="1">IF(ISBLANK(INDIRECT("L62"))," ",(INDIRECT("L62")))</f>
        <v xml:space="preserve"> </v>
      </c>
      <c r="BM62" s="50" t="str">
        <f ca="1">IF(ISBLANK(INDIRECT("M62"))," ",(INDIRECT("M62")))</f>
        <v xml:space="preserve"> </v>
      </c>
      <c r="BN62" s="50" t="str">
        <f ca="1">IF(ISBLANK(INDIRECT("N62"))," ",(INDIRECT("N62")))</f>
        <v xml:space="preserve"> </v>
      </c>
      <c r="BO62" s="40" t="str">
        <f t="shared" ca="1" si="2"/>
        <v xml:space="preserve"> </v>
      </c>
      <c r="BP62" s="50" t="str">
        <f ca="1">IF(ISBLANK(INDIRECT("O62"))," ",(INDIRECT("O62")))</f>
        <v xml:space="preserve"> </v>
      </c>
      <c r="BQ62" s="50" t="str">
        <f ca="1">IF(ISBLANK(INDIRECT("P62"))," ",(INDIRECT("P62")))</f>
        <v xml:space="preserve"> </v>
      </c>
    </row>
    <row r="63" spans="1:69" x14ac:dyDescent="0.25">
      <c r="A63" s="380">
        <v>58</v>
      </c>
      <c r="B63" s="228"/>
      <c r="C63" s="247"/>
      <c r="D63" s="228"/>
      <c r="E63" s="247"/>
      <c r="F63" s="228"/>
      <c r="G63" s="228"/>
      <c r="H63" s="228"/>
      <c r="I63" s="228"/>
      <c r="J63" s="228"/>
      <c r="K63" s="228"/>
      <c r="L63" s="228"/>
      <c r="M63" s="228"/>
      <c r="N63" s="228"/>
      <c r="O63" s="23"/>
      <c r="P63" s="38"/>
      <c r="BA63" s="50">
        <f ca="1">IF(ISBLANK(INDIRECT("A63"))," ",(INDIRECT("A63")))</f>
        <v>58</v>
      </c>
      <c r="BB63" s="50" t="str">
        <f ca="1">IF(ISBLANK(INDIRECT("B63"))," ",(INDIRECT("B63")))</f>
        <v xml:space="preserve"> </v>
      </c>
      <c r="BC63" s="50" t="str">
        <f ca="1">IF(ISBLANK(INDIRECT("C63"))," ",(INDIRECT("C63")))</f>
        <v xml:space="preserve"> </v>
      </c>
      <c r="BD63" s="50" t="str">
        <f ca="1">IF(ISBLANK(INDIRECT("D63"))," ",(INDIRECT("D63")))</f>
        <v xml:space="preserve"> </v>
      </c>
      <c r="BE63" s="50" t="str">
        <f ca="1">IF(ISBLANK(INDIRECT("E63"))," ",(INDIRECT("E63")))</f>
        <v xml:space="preserve"> </v>
      </c>
      <c r="BF63" s="50" t="str">
        <f ca="1">IF(ISBLANK(INDIRECT("F63"))," ",(INDIRECT("F63")))</f>
        <v xml:space="preserve"> </v>
      </c>
      <c r="BG63" s="50" t="str">
        <f ca="1">IF(ISBLANK(INDIRECT("G63"))," ",(INDIRECT("G63")))</f>
        <v xml:space="preserve"> </v>
      </c>
      <c r="BH63" s="50" t="str">
        <f ca="1">IF(ISBLANK(INDIRECT("H63"))," ",(INDIRECT("H63")))</f>
        <v xml:space="preserve"> </v>
      </c>
      <c r="BI63" s="50" t="str">
        <f ca="1">IF(ISBLANK(INDIRECT("I63"))," ",(INDIRECT("I63")))</f>
        <v xml:space="preserve"> </v>
      </c>
      <c r="BJ63" s="50" t="str">
        <f ca="1">IF(ISBLANK(INDIRECT("J63"))," ",(INDIRECT("J63")))</f>
        <v xml:space="preserve"> </v>
      </c>
      <c r="BK63" s="50" t="str">
        <f ca="1">IF(ISBLANK(INDIRECT("K63"))," ",(INDIRECT("K63")))</f>
        <v xml:space="preserve"> </v>
      </c>
      <c r="BL63" s="50" t="str">
        <f ca="1">IF(ISBLANK(INDIRECT("L63"))," ",(INDIRECT("L63")))</f>
        <v xml:space="preserve"> </v>
      </c>
      <c r="BM63" s="50" t="str">
        <f ca="1">IF(ISBLANK(INDIRECT("M63"))," ",(INDIRECT("M63")))</f>
        <v xml:space="preserve"> </v>
      </c>
      <c r="BN63" s="50" t="str">
        <f ca="1">IF(ISBLANK(INDIRECT("N63"))," ",(INDIRECT("N63")))</f>
        <v xml:space="preserve"> </v>
      </c>
      <c r="BO63" s="40" t="str">
        <f t="shared" ca="1" si="2"/>
        <v xml:space="preserve"> </v>
      </c>
      <c r="BP63" s="50" t="str">
        <f ca="1">IF(ISBLANK(INDIRECT("O63"))," ",(INDIRECT("O63")))</f>
        <v xml:space="preserve"> </v>
      </c>
      <c r="BQ63" s="50" t="str">
        <f ca="1">IF(ISBLANK(INDIRECT("P63"))," ",(INDIRECT("P63")))</f>
        <v xml:space="preserve"> </v>
      </c>
    </row>
    <row r="64" spans="1:69" x14ac:dyDescent="0.25">
      <c r="A64" s="380">
        <v>59</v>
      </c>
      <c r="B64" s="228"/>
      <c r="C64" s="247"/>
      <c r="D64" s="228"/>
      <c r="E64" s="247"/>
      <c r="F64" s="228"/>
      <c r="G64" s="228"/>
      <c r="H64" s="228"/>
      <c r="I64" s="228"/>
      <c r="J64" s="228"/>
      <c r="K64" s="228"/>
      <c r="L64" s="228"/>
      <c r="M64" s="228"/>
      <c r="N64" s="228"/>
      <c r="O64" s="23"/>
      <c r="P64" s="38"/>
      <c r="BA64" s="50">
        <f ca="1">IF(ISBLANK(INDIRECT("A64"))," ",(INDIRECT("A64")))</f>
        <v>59</v>
      </c>
      <c r="BB64" s="50" t="str">
        <f ca="1">IF(ISBLANK(INDIRECT("B64"))," ",(INDIRECT("B64")))</f>
        <v xml:space="preserve"> </v>
      </c>
      <c r="BC64" s="50" t="str">
        <f ca="1">IF(ISBLANK(INDIRECT("C64"))," ",(INDIRECT("C64")))</f>
        <v xml:space="preserve"> </v>
      </c>
      <c r="BD64" s="50" t="str">
        <f ca="1">IF(ISBLANK(INDIRECT("D64"))," ",(INDIRECT("D64")))</f>
        <v xml:space="preserve"> </v>
      </c>
      <c r="BE64" s="50" t="str">
        <f ca="1">IF(ISBLANK(INDIRECT("E64"))," ",(INDIRECT("E64")))</f>
        <v xml:space="preserve"> </v>
      </c>
      <c r="BF64" s="50" t="str">
        <f ca="1">IF(ISBLANK(INDIRECT("F64"))," ",(INDIRECT("F64")))</f>
        <v xml:space="preserve"> </v>
      </c>
      <c r="BG64" s="50" t="str">
        <f ca="1">IF(ISBLANK(INDIRECT("G64"))," ",(INDIRECT("G64")))</f>
        <v xml:space="preserve"> </v>
      </c>
      <c r="BH64" s="50" t="str">
        <f ca="1">IF(ISBLANK(INDIRECT("H64"))," ",(INDIRECT("H64")))</f>
        <v xml:space="preserve"> </v>
      </c>
      <c r="BI64" s="50" t="str">
        <f ca="1">IF(ISBLANK(INDIRECT("I64"))," ",(INDIRECT("I64")))</f>
        <v xml:space="preserve"> </v>
      </c>
      <c r="BJ64" s="50" t="str">
        <f ca="1">IF(ISBLANK(INDIRECT("J64"))," ",(INDIRECT("J64")))</f>
        <v xml:space="preserve"> </v>
      </c>
      <c r="BK64" s="50" t="str">
        <f ca="1">IF(ISBLANK(INDIRECT("K64"))," ",(INDIRECT("K64")))</f>
        <v xml:space="preserve"> </v>
      </c>
      <c r="BL64" s="50" t="str">
        <f ca="1">IF(ISBLANK(INDIRECT("L64"))," ",(INDIRECT("L64")))</f>
        <v xml:space="preserve"> </v>
      </c>
      <c r="BM64" s="50" t="str">
        <f ca="1">IF(ISBLANK(INDIRECT("M64"))," ",(INDIRECT("M64")))</f>
        <v xml:space="preserve"> </v>
      </c>
      <c r="BN64" s="50" t="str">
        <f ca="1">IF(ISBLANK(INDIRECT("N64"))," ",(INDIRECT("N64")))</f>
        <v xml:space="preserve"> </v>
      </c>
      <c r="BO64" s="40" t="str">
        <f t="shared" ca="1" si="2"/>
        <v xml:space="preserve"> </v>
      </c>
      <c r="BP64" s="50" t="str">
        <f ca="1">IF(ISBLANK(INDIRECT("O64"))," ",(INDIRECT("O64")))</f>
        <v xml:space="preserve"> </v>
      </c>
      <c r="BQ64" s="50" t="str">
        <f ca="1">IF(ISBLANK(INDIRECT("P64"))," ",(INDIRECT("P64")))</f>
        <v xml:space="preserve"> </v>
      </c>
    </row>
    <row r="65" spans="1:69" x14ac:dyDescent="0.25">
      <c r="A65" s="380">
        <v>60</v>
      </c>
      <c r="B65" s="228"/>
      <c r="C65" s="247"/>
      <c r="D65" s="228"/>
      <c r="E65" s="247"/>
      <c r="F65" s="228"/>
      <c r="G65" s="228"/>
      <c r="H65" s="228"/>
      <c r="I65" s="228"/>
      <c r="J65" s="228"/>
      <c r="K65" s="228"/>
      <c r="L65" s="228"/>
      <c r="M65" s="228"/>
      <c r="N65" s="228"/>
      <c r="O65" s="23"/>
      <c r="P65" s="38"/>
      <c r="BA65" s="50">
        <f ca="1">IF(ISBLANK(INDIRECT("A65"))," ",(INDIRECT("A65")))</f>
        <v>60</v>
      </c>
      <c r="BB65" s="50" t="str">
        <f ca="1">IF(ISBLANK(INDIRECT("B65"))," ",(INDIRECT("B65")))</f>
        <v xml:space="preserve"> </v>
      </c>
      <c r="BC65" s="50" t="str">
        <f ca="1">IF(ISBLANK(INDIRECT("C65"))," ",(INDIRECT("C65")))</f>
        <v xml:space="preserve"> </v>
      </c>
      <c r="BD65" s="50" t="str">
        <f ca="1">IF(ISBLANK(INDIRECT("D65"))," ",(INDIRECT("D65")))</f>
        <v xml:space="preserve"> </v>
      </c>
      <c r="BE65" s="50" t="str">
        <f ca="1">IF(ISBLANK(INDIRECT("E65"))," ",(INDIRECT("E65")))</f>
        <v xml:space="preserve"> </v>
      </c>
      <c r="BF65" s="50" t="str">
        <f ca="1">IF(ISBLANK(INDIRECT("F65"))," ",(INDIRECT("F65")))</f>
        <v xml:space="preserve"> </v>
      </c>
      <c r="BG65" s="50" t="str">
        <f ca="1">IF(ISBLANK(INDIRECT("G65"))," ",(INDIRECT("G65")))</f>
        <v xml:space="preserve"> </v>
      </c>
      <c r="BH65" s="50" t="str">
        <f ca="1">IF(ISBLANK(INDIRECT("H65"))," ",(INDIRECT("H65")))</f>
        <v xml:space="preserve"> </v>
      </c>
      <c r="BI65" s="50" t="str">
        <f ca="1">IF(ISBLANK(INDIRECT("I65"))," ",(INDIRECT("I65")))</f>
        <v xml:space="preserve"> </v>
      </c>
      <c r="BJ65" s="50" t="str">
        <f ca="1">IF(ISBLANK(INDIRECT("J65"))," ",(INDIRECT("J65")))</f>
        <v xml:space="preserve"> </v>
      </c>
      <c r="BK65" s="50" t="str">
        <f ca="1">IF(ISBLANK(INDIRECT("K65"))," ",(INDIRECT("K65")))</f>
        <v xml:space="preserve"> </v>
      </c>
      <c r="BL65" s="50" t="str">
        <f ca="1">IF(ISBLANK(INDIRECT("L65"))," ",(INDIRECT("L65")))</f>
        <v xml:space="preserve"> </v>
      </c>
      <c r="BM65" s="50" t="str">
        <f ca="1">IF(ISBLANK(INDIRECT("M65"))," ",(INDIRECT("M65")))</f>
        <v xml:space="preserve"> </v>
      </c>
      <c r="BN65" s="50" t="str">
        <f ca="1">IF(ISBLANK(INDIRECT("N65"))," ",(INDIRECT("N65")))</f>
        <v xml:space="preserve"> </v>
      </c>
      <c r="BO65" s="40" t="str">
        <f t="shared" ca="1" si="2"/>
        <v xml:space="preserve"> </v>
      </c>
      <c r="BP65" s="50" t="str">
        <f ca="1">IF(ISBLANK(INDIRECT("O65"))," ",(INDIRECT("O65")))</f>
        <v xml:space="preserve"> </v>
      </c>
      <c r="BQ65" s="50" t="str">
        <f ca="1">IF(ISBLANK(INDIRECT("P65"))," ",(INDIRECT("P65")))</f>
        <v xml:space="preserve"> </v>
      </c>
    </row>
    <row r="66" spans="1:69" x14ac:dyDescent="0.25">
      <c r="A66" s="380">
        <v>61</v>
      </c>
      <c r="B66" s="228"/>
      <c r="C66" s="247"/>
      <c r="D66" s="228"/>
      <c r="E66" s="247"/>
      <c r="F66" s="228"/>
      <c r="G66" s="228"/>
      <c r="H66" s="228"/>
      <c r="I66" s="228"/>
      <c r="J66" s="228"/>
      <c r="K66" s="228"/>
      <c r="L66" s="228"/>
      <c r="M66" s="228"/>
      <c r="N66" s="228"/>
      <c r="O66" s="23"/>
      <c r="P66" s="38"/>
      <c r="BA66" s="50">
        <f ca="1">IF(ISBLANK(INDIRECT("A66"))," ",(INDIRECT("A66")))</f>
        <v>61</v>
      </c>
      <c r="BB66" s="50" t="str">
        <f ca="1">IF(ISBLANK(INDIRECT("B66"))," ",(INDIRECT("B66")))</f>
        <v xml:space="preserve"> </v>
      </c>
      <c r="BC66" s="50" t="str">
        <f ca="1">IF(ISBLANK(INDIRECT("C66"))," ",(INDIRECT("C66")))</f>
        <v xml:space="preserve"> </v>
      </c>
      <c r="BD66" s="50" t="str">
        <f ca="1">IF(ISBLANK(INDIRECT("D66"))," ",(INDIRECT("D66")))</f>
        <v xml:space="preserve"> </v>
      </c>
      <c r="BE66" s="50" t="str">
        <f ca="1">IF(ISBLANK(INDIRECT("E66"))," ",(INDIRECT("E66")))</f>
        <v xml:space="preserve"> </v>
      </c>
      <c r="BF66" s="50" t="str">
        <f ca="1">IF(ISBLANK(INDIRECT("F66"))," ",(INDIRECT("F66")))</f>
        <v xml:space="preserve"> </v>
      </c>
      <c r="BG66" s="50" t="str">
        <f ca="1">IF(ISBLANK(INDIRECT("G66"))," ",(INDIRECT("G66")))</f>
        <v xml:space="preserve"> </v>
      </c>
      <c r="BH66" s="50" t="str">
        <f ca="1">IF(ISBLANK(INDIRECT("H66"))," ",(INDIRECT("H66")))</f>
        <v xml:space="preserve"> </v>
      </c>
      <c r="BI66" s="50" t="str">
        <f ca="1">IF(ISBLANK(INDIRECT("I66"))," ",(INDIRECT("I66")))</f>
        <v xml:space="preserve"> </v>
      </c>
      <c r="BJ66" s="50" t="str">
        <f ca="1">IF(ISBLANK(INDIRECT("J66"))," ",(INDIRECT("J66")))</f>
        <v xml:space="preserve"> </v>
      </c>
      <c r="BK66" s="50" t="str">
        <f ca="1">IF(ISBLANK(INDIRECT("K66"))," ",(INDIRECT("K66")))</f>
        <v xml:space="preserve"> </v>
      </c>
      <c r="BL66" s="50" t="str">
        <f ca="1">IF(ISBLANK(INDIRECT("L66"))," ",(INDIRECT("L66")))</f>
        <v xml:space="preserve"> </v>
      </c>
      <c r="BM66" s="50" t="str">
        <f ca="1">IF(ISBLANK(INDIRECT("M66"))," ",(INDIRECT("M66")))</f>
        <v xml:space="preserve"> </v>
      </c>
      <c r="BN66" s="50" t="str">
        <f ca="1">IF(ISBLANK(INDIRECT("N66"))," ",(INDIRECT("N66")))</f>
        <v xml:space="preserve"> </v>
      </c>
      <c r="BO66" s="40" t="str">
        <f t="shared" ca="1" si="2"/>
        <v xml:space="preserve"> </v>
      </c>
      <c r="BP66" s="50" t="str">
        <f ca="1">IF(ISBLANK(INDIRECT("O66"))," ",(INDIRECT("O66")))</f>
        <v xml:space="preserve"> </v>
      </c>
      <c r="BQ66" s="50" t="str">
        <f ca="1">IF(ISBLANK(INDIRECT("P66"))," ",(INDIRECT("P66")))</f>
        <v xml:space="preserve"> </v>
      </c>
    </row>
    <row r="67" spans="1:69" x14ac:dyDescent="0.25">
      <c r="A67" s="380">
        <v>62</v>
      </c>
      <c r="B67" s="228"/>
      <c r="C67" s="247"/>
      <c r="D67" s="228"/>
      <c r="E67" s="247"/>
      <c r="F67" s="228"/>
      <c r="G67" s="228"/>
      <c r="H67" s="228"/>
      <c r="I67" s="228"/>
      <c r="J67" s="228"/>
      <c r="K67" s="228"/>
      <c r="L67" s="228"/>
      <c r="M67" s="228"/>
      <c r="N67" s="228"/>
      <c r="O67" s="23"/>
      <c r="P67" s="38"/>
      <c r="BA67" s="50">
        <f ca="1">IF(ISBLANK(INDIRECT("A67"))," ",(INDIRECT("A67")))</f>
        <v>62</v>
      </c>
      <c r="BB67" s="50" t="str">
        <f ca="1">IF(ISBLANK(INDIRECT("B67"))," ",(INDIRECT("B67")))</f>
        <v xml:space="preserve"> </v>
      </c>
      <c r="BC67" s="50" t="str">
        <f ca="1">IF(ISBLANK(INDIRECT("C67"))," ",(INDIRECT("C67")))</f>
        <v xml:space="preserve"> </v>
      </c>
      <c r="BD67" s="50" t="str">
        <f ca="1">IF(ISBLANK(INDIRECT("D67"))," ",(INDIRECT("D67")))</f>
        <v xml:space="preserve"> </v>
      </c>
      <c r="BE67" s="50" t="str">
        <f ca="1">IF(ISBLANK(INDIRECT("E67"))," ",(INDIRECT("E67")))</f>
        <v xml:space="preserve"> </v>
      </c>
      <c r="BF67" s="50" t="str">
        <f ca="1">IF(ISBLANK(INDIRECT("F67"))," ",(INDIRECT("F67")))</f>
        <v xml:space="preserve"> </v>
      </c>
      <c r="BG67" s="50" t="str">
        <f ca="1">IF(ISBLANK(INDIRECT("G67"))," ",(INDIRECT("G67")))</f>
        <v xml:space="preserve"> </v>
      </c>
      <c r="BH67" s="50" t="str">
        <f ca="1">IF(ISBLANK(INDIRECT("H67"))," ",(INDIRECT("H67")))</f>
        <v xml:space="preserve"> </v>
      </c>
      <c r="BI67" s="50" t="str">
        <f ca="1">IF(ISBLANK(INDIRECT("I67"))," ",(INDIRECT("I67")))</f>
        <v xml:space="preserve"> </v>
      </c>
      <c r="BJ67" s="50" t="str">
        <f ca="1">IF(ISBLANK(INDIRECT("J67"))," ",(INDIRECT("J67")))</f>
        <v xml:space="preserve"> </v>
      </c>
      <c r="BK67" s="50" t="str">
        <f ca="1">IF(ISBLANK(INDIRECT("K67"))," ",(INDIRECT("K67")))</f>
        <v xml:space="preserve"> </v>
      </c>
      <c r="BL67" s="50" t="str">
        <f ca="1">IF(ISBLANK(INDIRECT("L67"))," ",(INDIRECT("L67")))</f>
        <v xml:space="preserve"> </v>
      </c>
      <c r="BM67" s="50" t="str">
        <f ca="1">IF(ISBLANK(INDIRECT("M67"))," ",(INDIRECT("M67")))</f>
        <v xml:space="preserve"> </v>
      </c>
      <c r="BN67" s="50" t="str">
        <f ca="1">IF(ISBLANK(INDIRECT("N67"))," ",(INDIRECT("N67")))</f>
        <v xml:space="preserve"> </v>
      </c>
      <c r="BO67" s="40" t="str">
        <f t="shared" ca="1" si="2"/>
        <v xml:space="preserve"> </v>
      </c>
      <c r="BP67" s="50" t="str">
        <f ca="1">IF(ISBLANK(INDIRECT("O67"))," ",(INDIRECT("O67")))</f>
        <v xml:space="preserve"> </v>
      </c>
      <c r="BQ67" s="50" t="str">
        <f ca="1">IF(ISBLANK(INDIRECT("P67"))," ",(INDIRECT("P67")))</f>
        <v xml:space="preserve"> </v>
      </c>
    </row>
    <row r="68" spans="1:69" x14ac:dyDescent="0.25">
      <c r="A68" s="380">
        <v>63</v>
      </c>
      <c r="B68" s="228"/>
      <c r="C68" s="247"/>
      <c r="D68" s="228"/>
      <c r="E68" s="247"/>
      <c r="F68" s="228"/>
      <c r="G68" s="228"/>
      <c r="H68" s="228"/>
      <c r="I68" s="228"/>
      <c r="J68" s="228"/>
      <c r="K68" s="228"/>
      <c r="L68" s="228"/>
      <c r="M68" s="228"/>
      <c r="N68" s="228"/>
      <c r="O68" s="23"/>
      <c r="P68" s="38"/>
      <c r="BA68" s="50">
        <f ca="1">IF(ISBLANK(INDIRECT("A68"))," ",(INDIRECT("A68")))</f>
        <v>63</v>
      </c>
      <c r="BB68" s="50" t="str">
        <f ca="1">IF(ISBLANK(INDIRECT("B68"))," ",(INDIRECT("B68")))</f>
        <v xml:space="preserve"> </v>
      </c>
      <c r="BC68" s="50" t="str">
        <f ca="1">IF(ISBLANK(INDIRECT("C68"))," ",(INDIRECT("C68")))</f>
        <v xml:space="preserve"> </v>
      </c>
      <c r="BD68" s="50" t="str">
        <f ca="1">IF(ISBLANK(INDIRECT("D68"))," ",(INDIRECT("D68")))</f>
        <v xml:space="preserve"> </v>
      </c>
      <c r="BE68" s="50" t="str">
        <f ca="1">IF(ISBLANK(INDIRECT("E68"))," ",(INDIRECT("E68")))</f>
        <v xml:space="preserve"> </v>
      </c>
      <c r="BF68" s="50" t="str">
        <f ca="1">IF(ISBLANK(INDIRECT("F68"))," ",(INDIRECT("F68")))</f>
        <v xml:space="preserve"> </v>
      </c>
      <c r="BG68" s="50" t="str">
        <f ca="1">IF(ISBLANK(INDIRECT("G68"))," ",(INDIRECT("G68")))</f>
        <v xml:space="preserve"> </v>
      </c>
      <c r="BH68" s="50" t="str">
        <f ca="1">IF(ISBLANK(INDIRECT("H68"))," ",(INDIRECT("H68")))</f>
        <v xml:space="preserve"> </v>
      </c>
      <c r="BI68" s="50" t="str">
        <f ca="1">IF(ISBLANK(INDIRECT("I68"))," ",(INDIRECT("I68")))</f>
        <v xml:space="preserve"> </v>
      </c>
      <c r="BJ68" s="50" t="str">
        <f ca="1">IF(ISBLANK(INDIRECT("J68"))," ",(INDIRECT("J68")))</f>
        <v xml:space="preserve"> </v>
      </c>
      <c r="BK68" s="50" t="str">
        <f ca="1">IF(ISBLANK(INDIRECT("K68"))," ",(INDIRECT("K68")))</f>
        <v xml:space="preserve"> </v>
      </c>
      <c r="BL68" s="50" t="str">
        <f ca="1">IF(ISBLANK(INDIRECT("L68"))," ",(INDIRECT("L68")))</f>
        <v xml:space="preserve"> </v>
      </c>
      <c r="BM68" s="50" t="str">
        <f ca="1">IF(ISBLANK(INDIRECT("M68"))," ",(INDIRECT("M68")))</f>
        <v xml:space="preserve"> </v>
      </c>
      <c r="BN68" s="50" t="str">
        <f ca="1">IF(ISBLANK(INDIRECT("N68"))," ",(INDIRECT("N68")))</f>
        <v xml:space="preserve"> </v>
      </c>
      <c r="BO68" s="40" t="str">
        <f t="shared" ca="1" si="2"/>
        <v xml:space="preserve"> </v>
      </c>
      <c r="BP68" s="50" t="str">
        <f ca="1">IF(ISBLANK(INDIRECT("O68"))," ",(INDIRECT("O68")))</f>
        <v xml:space="preserve"> </v>
      </c>
      <c r="BQ68" s="50" t="str">
        <f ca="1">IF(ISBLANK(INDIRECT("P68"))," ",(INDIRECT("P68")))</f>
        <v xml:space="preserve"> </v>
      </c>
    </row>
    <row r="69" spans="1:69" x14ac:dyDescent="0.25">
      <c r="A69" s="380">
        <v>64</v>
      </c>
      <c r="B69" s="228"/>
      <c r="C69" s="247"/>
      <c r="D69" s="228"/>
      <c r="E69" s="247"/>
      <c r="F69" s="228"/>
      <c r="G69" s="228"/>
      <c r="H69" s="228"/>
      <c r="I69" s="228"/>
      <c r="J69" s="228"/>
      <c r="K69" s="228"/>
      <c r="L69" s="228"/>
      <c r="M69" s="228"/>
      <c r="N69" s="228"/>
      <c r="O69" s="23"/>
      <c r="P69" s="38"/>
      <c r="BA69" s="50">
        <f ca="1">IF(ISBLANK(INDIRECT("A69"))," ",(INDIRECT("A69")))</f>
        <v>64</v>
      </c>
      <c r="BB69" s="50" t="str">
        <f ca="1">IF(ISBLANK(INDIRECT("B69"))," ",(INDIRECT("B69")))</f>
        <v xml:space="preserve"> </v>
      </c>
      <c r="BC69" s="50" t="str">
        <f ca="1">IF(ISBLANK(INDIRECT("C69"))," ",(INDIRECT("C69")))</f>
        <v xml:space="preserve"> </v>
      </c>
      <c r="BD69" s="50" t="str">
        <f ca="1">IF(ISBLANK(INDIRECT("D69"))," ",(INDIRECT("D69")))</f>
        <v xml:space="preserve"> </v>
      </c>
      <c r="BE69" s="50" t="str">
        <f ca="1">IF(ISBLANK(INDIRECT("E69"))," ",(INDIRECT("E69")))</f>
        <v xml:space="preserve"> </v>
      </c>
      <c r="BF69" s="50" t="str">
        <f ca="1">IF(ISBLANK(INDIRECT("F69"))," ",(INDIRECT("F69")))</f>
        <v xml:space="preserve"> </v>
      </c>
      <c r="BG69" s="50" t="str">
        <f ca="1">IF(ISBLANK(INDIRECT("G69"))," ",(INDIRECT("G69")))</f>
        <v xml:space="preserve"> </v>
      </c>
      <c r="BH69" s="50" t="str">
        <f ca="1">IF(ISBLANK(INDIRECT("H69"))," ",(INDIRECT("H69")))</f>
        <v xml:space="preserve"> </v>
      </c>
      <c r="BI69" s="50" t="str">
        <f ca="1">IF(ISBLANK(INDIRECT("I69"))," ",(INDIRECT("I69")))</f>
        <v xml:space="preserve"> </v>
      </c>
      <c r="BJ69" s="50" t="str">
        <f ca="1">IF(ISBLANK(INDIRECT("J69"))," ",(INDIRECT("J69")))</f>
        <v xml:space="preserve"> </v>
      </c>
      <c r="BK69" s="50" t="str">
        <f ca="1">IF(ISBLANK(INDIRECT("K69"))," ",(INDIRECT("K69")))</f>
        <v xml:space="preserve"> </v>
      </c>
      <c r="BL69" s="50" t="str">
        <f ca="1">IF(ISBLANK(INDIRECT("L69"))," ",(INDIRECT("L69")))</f>
        <v xml:space="preserve"> </v>
      </c>
      <c r="BM69" s="50" t="str">
        <f ca="1">IF(ISBLANK(INDIRECT("M69"))," ",(INDIRECT("M69")))</f>
        <v xml:space="preserve"> </v>
      </c>
      <c r="BN69" s="50" t="str">
        <f ca="1">IF(ISBLANK(INDIRECT("N69"))," ",(INDIRECT("N69")))</f>
        <v xml:space="preserve"> </v>
      </c>
      <c r="BO69" s="40" t="str">
        <f t="shared" ca="1" si="2"/>
        <v xml:space="preserve"> </v>
      </c>
      <c r="BP69" s="50" t="str">
        <f ca="1">IF(ISBLANK(INDIRECT("O69"))," ",(INDIRECT("O69")))</f>
        <v xml:space="preserve"> </v>
      </c>
      <c r="BQ69" s="50" t="str">
        <f ca="1">IF(ISBLANK(INDIRECT("P69"))," ",(INDIRECT("P69")))</f>
        <v xml:space="preserve"> </v>
      </c>
    </row>
    <row r="70" spans="1:69" x14ac:dyDescent="0.25">
      <c r="A70" s="380">
        <v>65</v>
      </c>
      <c r="B70" s="228"/>
      <c r="C70" s="247"/>
      <c r="D70" s="228"/>
      <c r="E70" s="247"/>
      <c r="F70" s="228"/>
      <c r="G70" s="228"/>
      <c r="H70" s="228"/>
      <c r="I70" s="228"/>
      <c r="J70" s="228"/>
      <c r="K70" s="228"/>
      <c r="L70" s="228"/>
      <c r="M70" s="228"/>
      <c r="N70" s="228"/>
      <c r="O70" s="23"/>
      <c r="P70" s="38"/>
      <c r="BA70" s="50">
        <f ca="1">IF(ISBLANK(INDIRECT("A70"))," ",(INDIRECT("A70")))</f>
        <v>65</v>
      </c>
      <c r="BB70" s="50" t="str">
        <f ca="1">IF(ISBLANK(INDIRECT("B70"))," ",(INDIRECT("B70")))</f>
        <v xml:space="preserve"> </v>
      </c>
      <c r="BC70" s="50" t="str">
        <f ca="1">IF(ISBLANK(INDIRECT("C70"))," ",(INDIRECT("C70")))</f>
        <v xml:space="preserve"> </v>
      </c>
      <c r="BD70" s="50" t="str">
        <f ca="1">IF(ISBLANK(INDIRECT("D70"))," ",(INDIRECT("D70")))</f>
        <v xml:space="preserve"> </v>
      </c>
      <c r="BE70" s="50" t="str">
        <f ca="1">IF(ISBLANK(INDIRECT("E70"))," ",(INDIRECT("E70")))</f>
        <v xml:space="preserve"> </v>
      </c>
      <c r="BF70" s="50" t="str">
        <f ca="1">IF(ISBLANK(INDIRECT("F70"))," ",(INDIRECT("F70")))</f>
        <v xml:space="preserve"> </v>
      </c>
      <c r="BG70" s="50" t="str">
        <f ca="1">IF(ISBLANK(INDIRECT("G70"))," ",(INDIRECT("G70")))</f>
        <v xml:space="preserve"> </v>
      </c>
      <c r="BH70" s="50" t="str">
        <f ca="1">IF(ISBLANK(INDIRECT("H70"))," ",(INDIRECT("H70")))</f>
        <v xml:space="preserve"> </v>
      </c>
      <c r="BI70" s="50" t="str">
        <f ca="1">IF(ISBLANK(INDIRECT("I70"))," ",(INDIRECT("I70")))</f>
        <v xml:space="preserve"> </v>
      </c>
      <c r="BJ70" s="50" t="str">
        <f ca="1">IF(ISBLANK(INDIRECT("J70"))," ",(INDIRECT("J70")))</f>
        <v xml:space="preserve"> </v>
      </c>
      <c r="BK70" s="50" t="str">
        <f ca="1">IF(ISBLANK(INDIRECT("K70"))," ",(INDIRECT("K70")))</f>
        <v xml:space="preserve"> </v>
      </c>
      <c r="BL70" s="50" t="str">
        <f ca="1">IF(ISBLANK(INDIRECT("L70"))," ",(INDIRECT("L70")))</f>
        <v xml:space="preserve"> </v>
      </c>
      <c r="BM70" s="50" t="str">
        <f ca="1">IF(ISBLANK(INDIRECT("M70"))," ",(INDIRECT("M70")))</f>
        <v xml:space="preserve"> </v>
      </c>
      <c r="BN70" s="50" t="str">
        <f ca="1">IF(ISBLANK(INDIRECT("N70"))," ",(INDIRECT("N70")))</f>
        <v xml:space="preserve"> </v>
      </c>
      <c r="BO70" s="40" t="str">
        <f t="shared" ref="BO70:BO101" ca="1" si="3">IF((CONCATENATE(BD70,", ",BE70,", ",BF70," ,",BG70," , ",BH70," ",BI70,", ",BJ70,"  ",BK70,", bldg ",BL70,", apt ",BM70," (",BN70,")"))=$BO$5," ",IF((CONCATENATE(BD70,", ",BE70,", ",BF70," ,",BG70," , ",BH70," ",BI70,", ",BJ70,"  ",BK70,", bldg ",BL70,", apt ",BM70," (",BN70,")"))=$BO$3," ",IF((CONCATENATE(BD70,", ",BE70,", ",BF70," ,",BG70," , ",BH70," ",BI70,", ",BJ70,"  ",BK70,", bldg ",BL70,", apt ",BM70," (",BN70,")"))=$BO$4,"-",CONCATENATE(BD70,", ",BE70,", ",BF70," ,",BG70," , ",BH70," ",BI70,", ",BJ70,"  ",BK70,", bldg ",BL70,", apt ",BM70," (",BN70,")"))))</f>
        <v xml:space="preserve"> </v>
      </c>
      <c r="BP70" s="50" t="str">
        <f ca="1">IF(ISBLANK(INDIRECT("O70"))," ",(INDIRECT("O70")))</f>
        <v xml:space="preserve"> </v>
      </c>
      <c r="BQ70" s="50" t="str">
        <f ca="1">IF(ISBLANK(INDIRECT("P70"))," ",(INDIRECT("P70")))</f>
        <v xml:space="preserve"> </v>
      </c>
    </row>
    <row r="71" spans="1:69" x14ac:dyDescent="0.25">
      <c r="A71" s="380">
        <v>66</v>
      </c>
      <c r="B71" s="228"/>
      <c r="C71" s="247"/>
      <c r="D71" s="228"/>
      <c r="E71" s="247"/>
      <c r="F71" s="228"/>
      <c r="G71" s="228"/>
      <c r="H71" s="228"/>
      <c r="I71" s="228"/>
      <c r="J71" s="228"/>
      <c r="K71" s="228"/>
      <c r="L71" s="228"/>
      <c r="M71" s="228"/>
      <c r="N71" s="228"/>
      <c r="O71" s="23"/>
      <c r="P71" s="38"/>
      <c r="BA71" s="50">
        <f ca="1">IF(ISBLANK(INDIRECT("A71"))," ",(INDIRECT("A71")))</f>
        <v>66</v>
      </c>
      <c r="BB71" s="50" t="str">
        <f ca="1">IF(ISBLANK(INDIRECT("B71"))," ",(INDIRECT("B71")))</f>
        <v xml:space="preserve"> </v>
      </c>
      <c r="BC71" s="50" t="str">
        <f ca="1">IF(ISBLANK(INDIRECT("C71"))," ",(INDIRECT("C71")))</f>
        <v xml:space="preserve"> </v>
      </c>
      <c r="BD71" s="50" t="str">
        <f ca="1">IF(ISBLANK(INDIRECT("D71"))," ",(INDIRECT("D71")))</f>
        <v xml:space="preserve"> </v>
      </c>
      <c r="BE71" s="50" t="str">
        <f ca="1">IF(ISBLANK(INDIRECT("E71"))," ",(INDIRECT("E71")))</f>
        <v xml:space="preserve"> </v>
      </c>
      <c r="BF71" s="50" t="str">
        <f ca="1">IF(ISBLANK(INDIRECT("F71"))," ",(INDIRECT("F71")))</f>
        <v xml:space="preserve"> </v>
      </c>
      <c r="BG71" s="50" t="str">
        <f ca="1">IF(ISBLANK(INDIRECT("G71"))," ",(INDIRECT("G71")))</f>
        <v xml:space="preserve"> </v>
      </c>
      <c r="BH71" s="50" t="str">
        <f ca="1">IF(ISBLANK(INDIRECT("H71"))," ",(INDIRECT("H71")))</f>
        <v xml:space="preserve"> </v>
      </c>
      <c r="BI71" s="50" t="str">
        <f ca="1">IF(ISBLANK(INDIRECT("I71"))," ",(INDIRECT("I71")))</f>
        <v xml:space="preserve"> </v>
      </c>
      <c r="BJ71" s="50" t="str">
        <f ca="1">IF(ISBLANK(INDIRECT("J71"))," ",(INDIRECT("J71")))</f>
        <v xml:space="preserve"> </v>
      </c>
      <c r="BK71" s="50" t="str">
        <f ca="1">IF(ISBLANK(INDIRECT("K71"))," ",(INDIRECT("K71")))</f>
        <v xml:space="preserve"> </v>
      </c>
      <c r="BL71" s="50" t="str">
        <f ca="1">IF(ISBLANK(INDIRECT("L71"))," ",(INDIRECT("L71")))</f>
        <v xml:space="preserve"> </v>
      </c>
      <c r="BM71" s="50" t="str">
        <f ca="1">IF(ISBLANK(INDIRECT("M71"))," ",(INDIRECT("M71")))</f>
        <v xml:space="preserve"> </v>
      </c>
      <c r="BN71" s="50" t="str">
        <f ca="1">IF(ISBLANK(INDIRECT("N71"))," ",(INDIRECT("N71")))</f>
        <v xml:space="preserve"> </v>
      </c>
      <c r="BO71" s="40" t="str">
        <f t="shared" ca="1" si="3"/>
        <v xml:space="preserve"> </v>
      </c>
      <c r="BP71" s="50" t="str">
        <f ca="1">IF(ISBLANK(INDIRECT("O71"))," ",(INDIRECT("O71")))</f>
        <v xml:space="preserve"> </v>
      </c>
      <c r="BQ71" s="50" t="str">
        <f ca="1">IF(ISBLANK(INDIRECT("P71"))," ",(INDIRECT("P71")))</f>
        <v xml:space="preserve"> </v>
      </c>
    </row>
    <row r="72" spans="1:69" x14ac:dyDescent="0.25">
      <c r="A72" s="380">
        <v>67</v>
      </c>
      <c r="B72" s="228"/>
      <c r="C72" s="247"/>
      <c r="D72" s="228"/>
      <c r="E72" s="247"/>
      <c r="F72" s="228"/>
      <c r="G72" s="228"/>
      <c r="H72" s="228"/>
      <c r="I72" s="228"/>
      <c r="J72" s="228"/>
      <c r="K72" s="228"/>
      <c r="L72" s="228"/>
      <c r="M72" s="228"/>
      <c r="N72" s="228"/>
      <c r="O72" s="23"/>
      <c r="P72" s="38"/>
      <c r="BA72" s="50">
        <f ca="1">IF(ISBLANK(INDIRECT("A72"))," ",(INDIRECT("A72")))</f>
        <v>67</v>
      </c>
      <c r="BB72" s="50" t="str">
        <f ca="1">IF(ISBLANK(INDIRECT("B72"))," ",(INDIRECT("B72")))</f>
        <v xml:space="preserve"> </v>
      </c>
      <c r="BC72" s="50" t="str">
        <f ca="1">IF(ISBLANK(INDIRECT("C72"))," ",(INDIRECT("C72")))</f>
        <v xml:space="preserve"> </v>
      </c>
      <c r="BD72" s="50" t="str">
        <f ca="1">IF(ISBLANK(INDIRECT("D72"))," ",(INDIRECT("D72")))</f>
        <v xml:space="preserve"> </v>
      </c>
      <c r="BE72" s="50" t="str">
        <f ca="1">IF(ISBLANK(INDIRECT("E72"))," ",(INDIRECT("E72")))</f>
        <v xml:space="preserve"> </v>
      </c>
      <c r="BF72" s="50" t="str">
        <f ca="1">IF(ISBLANK(INDIRECT("F72"))," ",(INDIRECT("F72")))</f>
        <v xml:space="preserve"> </v>
      </c>
      <c r="BG72" s="50" t="str">
        <f ca="1">IF(ISBLANK(INDIRECT("G72"))," ",(INDIRECT("G72")))</f>
        <v xml:space="preserve"> </v>
      </c>
      <c r="BH72" s="50" t="str">
        <f ca="1">IF(ISBLANK(INDIRECT("H72"))," ",(INDIRECT("H72")))</f>
        <v xml:space="preserve"> </v>
      </c>
      <c r="BI72" s="50" t="str">
        <f ca="1">IF(ISBLANK(INDIRECT("I72"))," ",(INDIRECT("I72")))</f>
        <v xml:space="preserve"> </v>
      </c>
      <c r="BJ72" s="50" t="str">
        <f ca="1">IF(ISBLANK(INDIRECT("J72"))," ",(INDIRECT("J72")))</f>
        <v xml:space="preserve"> </v>
      </c>
      <c r="BK72" s="50" t="str">
        <f ca="1">IF(ISBLANK(INDIRECT("K72"))," ",(INDIRECT("K72")))</f>
        <v xml:space="preserve"> </v>
      </c>
      <c r="BL72" s="50" t="str">
        <f ca="1">IF(ISBLANK(INDIRECT("L72"))," ",(INDIRECT("L72")))</f>
        <v xml:space="preserve"> </v>
      </c>
      <c r="BM72" s="50" t="str">
        <f ca="1">IF(ISBLANK(INDIRECT("M72"))," ",(INDIRECT("M72")))</f>
        <v xml:space="preserve"> </v>
      </c>
      <c r="BN72" s="50" t="str">
        <f ca="1">IF(ISBLANK(INDIRECT("N72"))," ",(INDIRECT("N72")))</f>
        <v xml:space="preserve"> </v>
      </c>
      <c r="BO72" s="40" t="str">
        <f t="shared" ca="1" si="3"/>
        <v xml:space="preserve"> </v>
      </c>
      <c r="BP72" s="50" t="str">
        <f ca="1">IF(ISBLANK(INDIRECT("O72"))," ",(INDIRECT("O72")))</f>
        <v xml:space="preserve"> </v>
      </c>
      <c r="BQ72" s="50" t="str">
        <f ca="1">IF(ISBLANK(INDIRECT("P72"))," ",(INDIRECT("P72")))</f>
        <v xml:space="preserve"> </v>
      </c>
    </row>
    <row r="73" spans="1:69" x14ac:dyDescent="0.25">
      <c r="A73" s="380">
        <v>68</v>
      </c>
      <c r="B73" s="228"/>
      <c r="C73" s="247"/>
      <c r="D73" s="228"/>
      <c r="E73" s="247"/>
      <c r="F73" s="228"/>
      <c r="G73" s="228"/>
      <c r="H73" s="228"/>
      <c r="I73" s="228"/>
      <c r="J73" s="228"/>
      <c r="K73" s="228"/>
      <c r="L73" s="228"/>
      <c r="M73" s="228"/>
      <c r="N73" s="228"/>
      <c r="O73" s="23"/>
      <c r="P73" s="38"/>
      <c r="BA73" s="50">
        <f ca="1">IF(ISBLANK(INDIRECT("A73"))," ",(INDIRECT("A73")))</f>
        <v>68</v>
      </c>
      <c r="BB73" s="50" t="str">
        <f ca="1">IF(ISBLANK(INDIRECT("B73"))," ",(INDIRECT("B73")))</f>
        <v xml:space="preserve"> </v>
      </c>
      <c r="BC73" s="50" t="str">
        <f ca="1">IF(ISBLANK(INDIRECT("C73"))," ",(INDIRECT("C73")))</f>
        <v xml:space="preserve"> </v>
      </c>
      <c r="BD73" s="50" t="str">
        <f ca="1">IF(ISBLANK(INDIRECT("D73"))," ",(INDIRECT("D73")))</f>
        <v xml:space="preserve"> </v>
      </c>
      <c r="BE73" s="50" t="str">
        <f ca="1">IF(ISBLANK(INDIRECT("E73"))," ",(INDIRECT("E73")))</f>
        <v xml:space="preserve"> </v>
      </c>
      <c r="BF73" s="50" t="str">
        <f ca="1">IF(ISBLANK(INDIRECT("F73"))," ",(INDIRECT("F73")))</f>
        <v xml:space="preserve"> </v>
      </c>
      <c r="BG73" s="50" t="str">
        <f ca="1">IF(ISBLANK(INDIRECT("G73"))," ",(INDIRECT("G73")))</f>
        <v xml:space="preserve"> </v>
      </c>
      <c r="BH73" s="50" t="str">
        <f ca="1">IF(ISBLANK(INDIRECT("H73"))," ",(INDIRECT("H73")))</f>
        <v xml:space="preserve"> </v>
      </c>
      <c r="BI73" s="50" t="str">
        <f ca="1">IF(ISBLANK(INDIRECT("I73"))," ",(INDIRECT("I73")))</f>
        <v xml:space="preserve"> </v>
      </c>
      <c r="BJ73" s="50" t="str">
        <f ca="1">IF(ISBLANK(INDIRECT("J73"))," ",(INDIRECT("J73")))</f>
        <v xml:space="preserve"> </v>
      </c>
      <c r="BK73" s="50" t="str">
        <f ca="1">IF(ISBLANK(INDIRECT("K73"))," ",(INDIRECT("K73")))</f>
        <v xml:space="preserve"> </v>
      </c>
      <c r="BL73" s="50" t="str">
        <f ca="1">IF(ISBLANK(INDIRECT("L73"))," ",(INDIRECT("L73")))</f>
        <v xml:space="preserve"> </v>
      </c>
      <c r="BM73" s="50" t="str">
        <f ca="1">IF(ISBLANK(INDIRECT("M73"))," ",(INDIRECT("M73")))</f>
        <v xml:space="preserve"> </v>
      </c>
      <c r="BN73" s="50" t="str">
        <f ca="1">IF(ISBLANK(INDIRECT("N73"))," ",(INDIRECT("N73")))</f>
        <v xml:space="preserve"> </v>
      </c>
      <c r="BO73" s="40" t="str">
        <f t="shared" ca="1" si="3"/>
        <v xml:space="preserve"> </v>
      </c>
      <c r="BP73" s="50" t="str">
        <f ca="1">IF(ISBLANK(INDIRECT("O73"))," ",(INDIRECT("O73")))</f>
        <v xml:space="preserve"> </v>
      </c>
      <c r="BQ73" s="50" t="str">
        <f ca="1">IF(ISBLANK(INDIRECT("P73"))," ",(INDIRECT("P73")))</f>
        <v xml:space="preserve"> </v>
      </c>
    </row>
    <row r="74" spans="1:69" x14ac:dyDescent="0.25">
      <c r="A74" s="380">
        <v>69</v>
      </c>
      <c r="B74" s="228"/>
      <c r="C74" s="247"/>
      <c r="D74" s="228"/>
      <c r="E74" s="247"/>
      <c r="F74" s="228"/>
      <c r="G74" s="228"/>
      <c r="H74" s="228"/>
      <c r="I74" s="228"/>
      <c r="J74" s="228"/>
      <c r="K74" s="228"/>
      <c r="L74" s="228"/>
      <c r="M74" s="228"/>
      <c r="N74" s="228"/>
      <c r="O74" s="23"/>
      <c r="P74" s="38"/>
      <c r="BA74" s="50">
        <f ca="1">IF(ISBLANK(INDIRECT("A74"))," ",(INDIRECT("A74")))</f>
        <v>69</v>
      </c>
      <c r="BB74" s="50" t="str">
        <f ca="1">IF(ISBLANK(INDIRECT("B74"))," ",(INDIRECT("B74")))</f>
        <v xml:space="preserve"> </v>
      </c>
      <c r="BC74" s="50" t="str">
        <f ca="1">IF(ISBLANK(INDIRECT("C74"))," ",(INDIRECT("C74")))</f>
        <v xml:space="preserve"> </v>
      </c>
      <c r="BD74" s="50" t="str">
        <f ca="1">IF(ISBLANK(INDIRECT("D74"))," ",(INDIRECT("D74")))</f>
        <v xml:space="preserve"> </v>
      </c>
      <c r="BE74" s="50" t="str">
        <f ca="1">IF(ISBLANK(INDIRECT("E74"))," ",(INDIRECT("E74")))</f>
        <v xml:space="preserve"> </v>
      </c>
      <c r="BF74" s="50" t="str">
        <f ca="1">IF(ISBLANK(INDIRECT("F74"))," ",(INDIRECT("F74")))</f>
        <v xml:space="preserve"> </v>
      </c>
      <c r="BG74" s="50" t="str">
        <f ca="1">IF(ISBLANK(INDIRECT("G74"))," ",(INDIRECT("G74")))</f>
        <v xml:space="preserve"> </v>
      </c>
      <c r="BH74" s="50" t="str">
        <f ca="1">IF(ISBLANK(INDIRECT("H74"))," ",(INDIRECT("H74")))</f>
        <v xml:space="preserve"> </v>
      </c>
      <c r="BI74" s="50" t="str">
        <f ca="1">IF(ISBLANK(INDIRECT("I74"))," ",(INDIRECT("I74")))</f>
        <v xml:space="preserve"> </v>
      </c>
      <c r="BJ74" s="50" t="str">
        <f ca="1">IF(ISBLANK(INDIRECT("J74"))," ",(INDIRECT("J74")))</f>
        <v xml:space="preserve"> </v>
      </c>
      <c r="BK74" s="50" t="str">
        <f ca="1">IF(ISBLANK(INDIRECT("K74"))," ",(INDIRECT("K74")))</f>
        <v xml:space="preserve"> </v>
      </c>
      <c r="BL74" s="50" t="str">
        <f ca="1">IF(ISBLANK(INDIRECT("L74"))," ",(INDIRECT("L74")))</f>
        <v xml:space="preserve"> </v>
      </c>
      <c r="BM74" s="50" t="str">
        <f ca="1">IF(ISBLANK(INDIRECT("M74"))," ",(INDIRECT("M74")))</f>
        <v xml:space="preserve"> </v>
      </c>
      <c r="BN74" s="50" t="str">
        <f ca="1">IF(ISBLANK(INDIRECT("N74"))," ",(INDIRECT("N74")))</f>
        <v xml:space="preserve"> </v>
      </c>
      <c r="BO74" s="40" t="str">
        <f t="shared" ca="1" si="3"/>
        <v xml:space="preserve"> </v>
      </c>
      <c r="BP74" s="50" t="str">
        <f ca="1">IF(ISBLANK(INDIRECT("O74"))," ",(INDIRECT("O74")))</f>
        <v xml:space="preserve"> </v>
      </c>
      <c r="BQ74" s="50" t="str">
        <f ca="1">IF(ISBLANK(INDIRECT("P74"))," ",(INDIRECT("P74")))</f>
        <v xml:space="preserve"> </v>
      </c>
    </row>
    <row r="75" spans="1:69" x14ac:dyDescent="0.25">
      <c r="A75" s="380">
        <v>70</v>
      </c>
      <c r="B75" s="228"/>
      <c r="C75" s="247"/>
      <c r="D75" s="228"/>
      <c r="E75" s="247"/>
      <c r="F75" s="228"/>
      <c r="G75" s="228"/>
      <c r="H75" s="228"/>
      <c r="I75" s="228"/>
      <c r="J75" s="228"/>
      <c r="K75" s="228"/>
      <c r="L75" s="228"/>
      <c r="M75" s="228"/>
      <c r="N75" s="228"/>
      <c r="O75" s="23"/>
      <c r="P75" s="38"/>
      <c r="BA75" s="50">
        <f ca="1">IF(ISBLANK(INDIRECT("A75"))," ",(INDIRECT("A75")))</f>
        <v>70</v>
      </c>
      <c r="BB75" s="50" t="str">
        <f ca="1">IF(ISBLANK(INDIRECT("B75"))," ",(INDIRECT("B75")))</f>
        <v xml:space="preserve"> </v>
      </c>
      <c r="BC75" s="50" t="str">
        <f ca="1">IF(ISBLANK(INDIRECT("C75"))," ",(INDIRECT("C75")))</f>
        <v xml:space="preserve"> </v>
      </c>
      <c r="BD75" s="50" t="str">
        <f ca="1">IF(ISBLANK(INDIRECT("D75"))," ",(INDIRECT("D75")))</f>
        <v xml:space="preserve"> </v>
      </c>
      <c r="BE75" s="50" t="str">
        <f ca="1">IF(ISBLANK(INDIRECT("E75"))," ",(INDIRECT("E75")))</f>
        <v xml:space="preserve"> </v>
      </c>
      <c r="BF75" s="50" t="str">
        <f ca="1">IF(ISBLANK(INDIRECT("F75"))," ",(INDIRECT("F75")))</f>
        <v xml:space="preserve"> </v>
      </c>
      <c r="BG75" s="50" t="str">
        <f ca="1">IF(ISBLANK(INDIRECT("G75"))," ",(INDIRECT("G75")))</f>
        <v xml:space="preserve"> </v>
      </c>
      <c r="BH75" s="50" t="str">
        <f ca="1">IF(ISBLANK(INDIRECT("H75"))," ",(INDIRECT("H75")))</f>
        <v xml:space="preserve"> </v>
      </c>
      <c r="BI75" s="50" t="str">
        <f ca="1">IF(ISBLANK(INDIRECT("I75"))," ",(INDIRECT("I75")))</f>
        <v xml:space="preserve"> </v>
      </c>
      <c r="BJ75" s="50" t="str">
        <f ca="1">IF(ISBLANK(INDIRECT("J75"))," ",(INDIRECT("J75")))</f>
        <v xml:space="preserve"> </v>
      </c>
      <c r="BK75" s="50" t="str">
        <f ca="1">IF(ISBLANK(INDIRECT("K75"))," ",(INDIRECT("K75")))</f>
        <v xml:space="preserve"> </v>
      </c>
      <c r="BL75" s="50" t="str">
        <f ca="1">IF(ISBLANK(INDIRECT("L75"))," ",(INDIRECT("L75")))</f>
        <v xml:space="preserve"> </v>
      </c>
      <c r="BM75" s="50" t="str">
        <f ca="1">IF(ISBLANK(INDIRECT("M75"))," ",(INDIRECT("M75")))</f>
        <v xml:space="preserve"> </v>
      </c>
      <c r="BN75" s="50" t="str">
        <f ca="1">IF(ISBLANK(INDIRECT("N75"))," ",(INDIRECT("N75")))</f>
        <v xml:space="preserve"> </v>
      </c>
      <c r="BO75" s="40" t="str">
        <f t="shared" ca="1" si="3"/>
        <v xml:space="preserve"> </v>
      </c>
      <c r="BP75" s="50" t="str">
        <f ca="1">IF(ISBLANK(INDIRECT("O75"))," ",(INDIRECT("O75")))</f>
        <v xml:space="preserve"> </v>
      </c>
      <c r="BQ75" s="50" t="str">
        <f ca="1">IF(ISBLANK(INDIRECT("P75"))," ",(INDIRECT("P75")))</f>
        <v xml:space="preserve"> </v>
      </c>
    </row>
    <row r="76" spans="1:69" x14ac:dyDescent="0.25">
      <c r="A76" s="380">
        <v>71</v>
      </c>
      <c r="B76" s="228"/>
      <c r="C76" s="247"/>
      <c r="D76" s="228"/>
      <c r="E76" s="247"/>
      <c r="F76" s="228"/>
      <c r="G76" s="228"/>
      <c r="H76" s="228"/>
      <c r="I76" s="228"/>
      <c r="J76" s="228"/>
      <c r="K76" s="228"/>
      <c r="L76" s="228"/>
      <c r="M76" s="228"/>
      <c r="N76" s="228"/>
      <c r="O76" s="23"/>
      <c r="P76" s="38"/>
      <c r="BA76" s="50">
        <f ca="1">IF(ISBLANK(INDIRECT("A76"))," ",(INDIRECT("A76")))</f>
        <v>71</v>
      </c>
      <c r="BB76" s="50" t="str">
        <f ca="1">IF(ISBLANK(INDIRECT("B76"))," ",(INDIRECT("B76")))</f>
        <v xml:space="preserve"> </v>
      </c>
      <c r="BC76" s="50" t="str">
        <f ca="1">IF(ISBLANK(INDIRECT("C76"))," ",(INDIRECT("C76")))</f>
        <v xml:space="preserve"> </v>
      </c>
      <c r="BD76" s="50" t="str">
        <f ca="1">IF(ISBLANK(INDIRECT("D76"))," ",(INDIRECT("D76")))</f>
        <v xml:space="preserve"> </v>
      </c>
      <c r="BE76" s="50" t="str">
        <f ca="1">IF(ISBLANK(INDIRECT("E76"))," ",(INDIRECT("E76")))</f>
        <v xml:space="preserve"> </v>
      </c>
      <c r="BF76" s="50" t="str">
        <f ca="1">IF(ISBLANK(INDIRECT("F76"))," ",(INDIRECT("F76")))</f>
        <v xml:space="preserve"> </v>
      </c>
      <c r="BG76" s="50" t="str">
        <f ca="1">IF(ISBLANK(INDIRECT("G76"))," ",(INDIRECT("G76")))</f>
        <v xml:space="preserve"> </v>
      </c>
      <c r="BH76" s="50" t="str">
        <f ca="1">IF(ISBLANK(INDIRECT("H76"))," ",(INDIRECT("H76")))</f>
        <v xml:space="preserve"> </v>
      </c>
      <c r="BI76" s="50" t="str">
        <f ca="1">IF(ISBLANK(INDIRECT("I76"))," ",(INDIRECT("I76")))</f>
        <v xml:space="preserve"> </v>
      </c>
      <c r="BJ76" s="50" t="str">
        <f ca="1">IF(ISBLANK(INDIRECT("J76"))," ",(INDIRECT("J76")))</f>
        <v xml:space="preserve"> </v>
      </c>
      <c r="BK76" s="50" t="str">
        <f ca="1">IF(ISBLANK(INDIRECT("K76"))," ",(INDIRECT("K76")))</f>
        <v xml:space="preserve"> </v>
      </c>
      <c r="BL76" s="50" t="str">
        <f ca="1">IF(ISBLANK(INDIRECT("L76"))," ",(INDIRECT("L76")))</f>
        <v xml:space="preserve"> </v>
      </c>
      <c r="BM76" s="50" t="str">
        <f ca="1">IF(ISBLANK(INDIRECT("M76"))," ",(INDIRECT("M76")))</f>
        <v xml:space="preserve"> </v>
      </c>
      <c r="BN76" s="50" t="str">
        <f ca="1">IF(ISBLANK(INDIRECT("N76"))," ",(INDIRECT("N76")))</f>
        <v xml:space="preserve"> </v>
      </c>
      <c r="BO76" s="40" t="str">
        <f t="shared" ca="1" si="3"/>
        <v xml:space="preserve"> </v>
      </c>
      <c r="BP76" s="50" t="str">
        <f ca="1">IF(ISBLANK(INDIRECT("O76"))," ",(INDIRECT("O76")))</f>
        <v xml:space="preserve"> </v>
      </c>
      <c r="BQ76" s="50" t="str">
        <f ca="1">IF(ISBLANK(INDIRECT("P76"))," ",(INDIRECT("P76")))</f>
        <v xml:space="preserve"> </v>
      </c>
    </row>
    <row r="77" spans="1:69" x14ac:dyDescent="0.25">
      <c r="A77" s="380">
        <v>72</v>
      </c>
      <c r="B77" s="228"/>
      <c r="C77" s="247"/>
      <c r="D77" s="228"/>
      <c r="E77" s="247"/>
      <c r="F77" s="228"/>
      <c r="G77" s="228"/>
      <c r="H77" s="228"/>
      <c r="I77" s="228"/>
      <c r="J77" s="228"/>
      <c r="K77" s="228"/>
      <c r="L77" s="228"/>
      <c r="M77" s="228"/>
      <c r="N77" s="228"/>
      <c r="O77" s="23"/>
      <c r="P77" s="38"/>
      <c r="BA77" s="50">
        <f ca="1">IF(ISBLANK(INDIRECT("A77"))," ",(INDIRECT("A77")))</f>
        <v>72</v>
      </c>
      <c r="BB77" s="50" t="str">
        <f ca="1">IF(ISBLANK(INDIRECT("B77"))," ",(INDIRECT("B77")))</f>
        <v xml:space="preserve"> </v>
      </c>
      <c r="BC77" s="50" t="str">
        <f ca="1">IF(ISBLANK(INDIRECT("C77"))," ",(INDIRECT("C77")))</f>
        <v xml:space="preserve"> </v>
      </c>
      <c r="BD77" s="50" t="str">
        <f ca="1">IF(ISBLANK(INDIRECT("D77"))," ",(INDIRECT("D77")))</f>
        <v xml:space="preserve"> </v>
      </c>
      <c r="BE77" s="50" t="str">
        <f ca="1">IF(ISBLANK(INDIRECT("E77"))," ",(INDIRECT("E77")))</f>
        <v xml:space="preserve"> </v>
      </c>
      <c r="BF77" s="50" t="str">
        <f ca="1">IF(ISBLANK(INDIRECT("F77"))," ",(INDIRECT("F77")))</f>
        <v xml:space="preserve"> </v>
      </c>
      <c r="BG77" s="50" t="str">
        <f ca="1">IF(ISBLANK(INDIRECT("G77"))," ",(INDIRECT("G77")))</f>
        <v xml:space="preserve"> </v>
      </c>
      <c r="BH77" s="50" t="str">
        <f ca="1">IF(ISBLANK(INDIRECT("H77"))," ",(INDIRECT("H77")))</f>
        <v xml:space="preserve"> </v>
      </c>
      <c r="BI77" s="50" t="str">
        <f ca="1">IF(ISBLANK(INDIRECT("I77"))," ",(INDIRECT("I77")))</f>
        <v xml:space="preserve"> </v>
      </c>
      <c r="BJ77" s="50" t="str">
        <f ca="1">IF(ISBLANK(INDIRECT("J77"))," ",(INDIRECT("J77")))</f>
        <v xml:space="preserve"> </v>
      </c>
      <c r="BK77" s="50" t="str">
        <f ca="1">IF(ISBLANK(INDIRECT("K77"))," ",(INDIRECT("K77")))</f>
        <v xml:space="preserve"> </v>
      </c>
      <c r="BL77" s="50" t="str">
        <f ca="1">IF(ISBLANK(INDIRECT("L77"))," ",(INDIRECT("L77")))</f>
        <v xml:space="preserve"> </v>
      </c>
      <c r="BM77" s="50" t="str">
        <f ca="1">IF(ISBLANK(INDIRECT("M77"))," ",(INDIRECT("M77")))</f>
        <v xml:space="preserve"> </v>
      </c>
      <c r="BN77" s="50" t="str">
        <f ca="1">IF(ISBLANK(INDIRECT("N77"))," ",(INDIRECT("N77")))</f>
        <v xml:space="preserve"> </v>
      </c>
      <c r="BO77" s="40" t="str">
        <f t="shared" ca="1" si="3"/>
        <v xml:space="preserve"> </v>
      </c>
      <c r="BP77" s="50" t="str">
        <f ca="1">IF(ISBLANK(INDIRECT("O77"))," ",(INDIRECT("O77")))</f>
        <v xml:space="preserve"> </v>
      </c>
      <c r="BQ77" s="50" t="str">
        <f ca="1">IF(ISBLANK(INDIRECT("P77"))," ",(INDIRECT("P77")))</f>
        <v xml:space="preserve"> </v>
      </c>
    </row>
    <row r="78" spans="1:69" x14ac:dyDescent="0.25">
      <c r="A78" s="380">
        <v>73</v>
      </c>
      <c r="B78" s="228"/>
      <c r="C78" s="247"/>
      <c r="D78" s="228"/>
      <c r="E78" s="247"/>
      <c r="F78" s="228"/>
      <c r="G78" s="228"/>
      <c r="H78" s="228"/>
      <c r="I78" s="228"/>
      <c r="J78" s="228"/>
      <c r="K78" s="228"/>
      <c r="L78" s="228"/>
      <c r="M78" s="228"/>
      <c r="N78" s="228"/>
      <c r="O78" s="23"/>
      <c r="P78" s="38"/>
      <c r="BA78" s="50">
        <f ca="1">IF(ISBLANK(INDIRECT("A78"))," ",(INDIRECT("A78")))</f>
        <v>73</v>
      </c>
      <c r="BB78" s="50" t="str">
        <f ca="1">IF(ISBLANK(INDIRECT("B78"))," ",(INDIRECT("B78")))</f>
        <v xml:space="preserve"> </v>
      </c>
      <c r="BC78" s="50" t="str">
        <f ca="1">IF(ISBLANK(INDIRECT("C78"))," ",(INDIRECT("C78")))</f>
        <v xml:space="preserve"> </v>
      </c>
      <c r="BD78" s="50" t="str">
        <f ca="1">IF(ISBLANK(INDIRECT("D78"))," ",(INDIRECT("D78")))</f>
        <v xml:space="preserve"> </v>
      </c>
      <c r="BE78" s="50" t="str">
        <f ca="1">IF(ISBLANK(INDIRECT("E78"))," ",(INDIRECT("E78")))</f>
        <v xml:space="preserve"> </v>
      </c>
      <c r="BF78" s="50" t="str">
        <f ca="1">IF(ISBLANK(INDIRECT("F78"))," ",(INDIRECT("F78")))</f>
        <v xml:space="preserve"> </v>
      </c>
      <c r="BG78" s="50" t="str">
        <f ca="1">IF(ISBLANK(INDIRECT("G78"))," ",(INDIRECT("G78")))</f>
        <v xml:space="preserve"> </v>
      </c>
      <c r="BH78" s="50" t="str">
        <f ca="1">IF(ISBLANK(INDIRECT("H78"))," ",(INDIRECT("H78")))</f>
        <v xml:space="preserve"> </v>
      </c>
      <c r="BI78" s="50" t="str">
        <f ca="1">IF(ISBLANK(INDIRECT("I78"))," ",(INDIRECT("I78")))</f>
        <v xml:space="preserve"> </v>
      </c>
      <c r="BJ78" s="50" t="str">
        <f ca="1">IF(ISBLANK(INDIRECT("J78"))," ",(INDIRECT("J78")))</f>
        <v xml:space="preserve"> </v>
      </c>
      <c r="BK78" s="50" t="str">
        <f ca="1">IF(ISBLANK(INDIRECT("K78"))," ",(INDIRECT("K78")))</f>
        <v xml:space="preserve"> </v>
      </c>
      <c r="BL78" s="50" t="str">
        <f ca="1">IF(ISBLANK(INDIRECT("L78"))," ",(INDIRECT("L78")))</f>
        <v xml:space="preserve"> </v>
      </c>
      <c r="BM78" s="50" t="str">
        <f ca="1">IF(ISBLANK(INDIRECT("M78"))," ",(INDIRECT("M78")))</f>
        <v xml:space="preserve"> </v>
      </c>
      <c r="BN78" s="50" t="str">
        <f ca="1">IF(ISBLANK(INDIRECT("N78"))," ",(INDIRECT("N78")))</f>
        <v xml:space="preserve"> </v>
      </c>
      <c r="BO78" s="40" t="str">
        <f t="shared" ca="1" si="3"/>
        <v xml:space="preserve"> </v>
      </c>
      <c r="BP78" s="50" t="str">
        <f ca="1">IF(ISBLANK(INDIRECT("O78"))," ",(INDIRECT("O78")))</f>
        <v xml:space="preserve"> </v>
      </c>
      <c r="BQ78" s="50" t="str">
        <f ca="1">IF(ISBLANK(INDIRECT("P78"))," ",(INDIRECT("P78")))</f>
        <v xml:space="preserve"> </v>
      </c>
    </row>
    <row r="79" spans="1:69" x14ac:dyDescent="0.25">
      <c r="A79" s="380">
        <v>74</v>
      </c>
      <c r="B79" s="228"/>
      <c r="C79" s="247"/>
      <c r="D79" s="228"/>
      <c r="E79" s="247"/>
      <c r="F79" s="228"/>
      <c r="G79" s="228"/>
      <c r="H79" s="228"/>
      <c r="I79" s="228"/>
      <c r="J79" s="228"/>
      <c r="K79" s="228"/>
      <c r="L79" s="228"/>
      <c r="M79" s="228"/>
      <c r="N79" s="228"/>
      <c r="O79" s="23"/>
      <c r="P79" s="38"/>
      <c r="BA79" s="50">
        <f ca="1">IF(ISBLANK(INDIRECT("A79"))," ",(INDIRECT("A79")))</f>
        <v>74</v>
      </c>
      <c r="BB79" s="50" t="str">
        <f ca="1">IF(ISBLANK(INDIRECT("B79"))," ",(INDIRECT("B79")))</f>
        <v xml:space="preserve"> </v>
      </c>
      <c r="BC79" s="50" t="str">
        <f ca="1">IF(ISBLANK(INDIRECT("C79"))," ",(INDIRECT("C79")))</f>
        <v xml:space="preserve"> </v>
      </c>
      <c r="BD79" s="50" t="str">
        <f ca="1">IF(ISBLANK(INDIRECT("D79"))," ",(INDIRECT("D79")))</f>
        <v xml:space="preserve"> </v>
      </c>
      <c r="BE79" s="50" t="str">
        <f ca="1">IF(ISBLANK(INDIRECT("E79"))," ",(INDIRECT("E79")))</f>
        <v xml:space="preserve"> </v>
      </c>
      <c r="BF79" s="50" t="str">
        <f ca="1">IF(ISBLANK(INDIRECT("F79"))," ",(INDIRECT("F79")))</f>
        <v xml:space="preserve"> </v>
      </c>
      <c r="BG79" s="50" t="str">
        <f ca="1">IF(ISBLANK(INDIRECT("G79"))," ",(INDIRECT("G79")))</f>
        <v xml:space="preserve"> </v>
      </c>
      <c r="BH79" s="50" t="str">
        <f ca="1">IF(ISBLANK(INDIRECT("H79"))," ",(INDIRECT("H79")))</f>
        <v xml:space="preserve"> </v>
      </c>
      <c r="BI79" s="50" t="str">
        <f ca="1">IF(ISBLANK(INDIRECT("I79"))," ",(INDIRECT("I79")))</f>
        <v xml:space="preserve"> </v>
      </c>
      <c r="BJ79" s="50" t="str">
        <f ca="1">IF(ISBLANK(INDIRECT("J79"))," ",(INDIRECT("J79")))</f>
        <v xml:space="preserve"> </v>
      </c>
      <c r="BK79" s="50" t="str">
        <f ca="1">IF(ISBLANK(INDIRECT("K79"))," ",(INDIRECT("K79")))</f>
        <v xml:space="preserve"> </v>
      </c>
      <c r="BL79" s="50" t="str">
        <f ca="1">IF(ISBLANK(INDIRECT("L79"))," ",(INDIRECT("L79")))</f>
        <v xml:space="preserve"> </v>
      </c>
      <c r="BM79" s="50" t="str">
        <f ca="1">IF(ISBLANK(INDIRECT("M79"))," ",(INDIRECT("M79")))</f>
        <v xml:space="preserve"> </v>
      </c>
      <c r="BN79" s="50" t="str">
        <f ca="1">IF(ISBLANK(INDIRECT("N79"))," ",(INDIRECT("N79")))</f>
        <v xml:space="preserve"> </v>
      </c>
      <c r="BO79" s="40" t="str">
        <f t="shared" ca="1" si="3"/>
        <v xml:space="preserve"> </v>
      </c>
      <c r="BP79" s="50" t="str">
        <f ca="1">IF(ISBLANK(INDIRECT("O79"))," ",(INDIRECT("O79")))</f>
        <v xml:space="preserve"> </v>
      </c>
      <c r="BQ79" s="50" t="str">
        <f ca="1">IF(ISBLANK(INDIRECT("P79"))," ",(INDIRECT("P79")))</f>
        <v xml:space="preserve"> </v>
      </c>
    </row>
    <row r="80" spans="1:69" x14ac:dyDescent="0.25">
      <c r="A80" s="380">
        <v>75</v>
      </c>
      <c r="B80" s="228"/>
      <c r="C80" s="247"/>
      <c r="D80" s="228"/>
      <c r="E80" s="247"/>
      <c r="F80" s="228"/>
      <c r="G80" s="228"/>
      <c r="H80" s="228"/>
      <c r="I80" s="228"/>
      <c r="J80" s="228"/>
      <c r="K80" s="228"/>
      <c r="L80" s="228"/>
      <c r="M80" s="228"/>
      <c r="N80" s="228"/>
      <c r="O80" s="23"/>
      <c r="P80" s="38"/>
      <c r="BA80" s="50">
        <f ca="1">IF(ISBLANK(INDIRECT("A80"))," ",(INDIRECT("A80")))</f>
        <v>75</v>
      </c>
      <c r="BB80" s="50" t="str">
        <f ca="1">IF(ISBLANK(INDIRECT("B80"))," ",(INDIRECT("B80")))</f>
        <v xml:space="preserve"> </v>
      </c>
      <c r="BC80" s="50" t="str">
        <f ca="1">IF(ISBLANK(INDIRECT("C80"))," ",(INDIRECT("C80")))</f>
        <v xml:space="preserve"> </v>
      </c>
      <c r="BD80" s="50" t="str">
        <f ca="1">IF(ISBLANK(INDIRECT("D80"))," ",(INDIRECT("D80")))</f>
        <v xml:space="preserve"> </v>
      </c>
      <c r="BE80" s="50" t="str">
        <f ca="1">IF(ISBLANK(INDIRECT("E80"))," ",(INDIRECT("E80")))</f>
        <v xml:space="preserve"> </v>
      </c>
      <c r="BF80" s="50" t="str">
        <f ca="1">IF(ISBLANK(INDIRECT("F80"))," ",(INDIRECT("F80")))</f>
        <v xml:space="preserve"> </v>
      </c>
      <c r="BG80" s="50" t="str">
        <f ca="1">IF(ISBLANK(INDIRECT("G80"))," ",(INDIRECT("G80")))</f>
        <v xml:space="preserve"> </v>
      </c>
      <c r="BH80" s="50" t="str">
        <f ca="1">IF(ISBLANK(INDIRECT("H80"))," ",(INDIRECT("H80")))</f>
        <v xml:space="preserve"> </v>
      </c>
      <c r="BI80" s="50" t="str">
        <f ca="1">IF(ISBLANK(INDIRECT("I80"))," ",(INDIRECT("I80")))</f>
        <v xml:space="preserve"> </v>
      </c>
      <c r="BJ80" s="50" t="str">
        <f ca="1">IF(ISBLANK(INDIRECT("J80"))," ",(INDIRECT("J80")))</f>
        <v xml:space="preserve"> </v>
      </c>
      <c r="BK80" s="50" t="str">
        <f ca="1">IF(ISBLANK(INDIRECT("K80"))," ",(INDIRECT("K80")))</f>
        <v xml:space="preserve"> </v>
      </c>
      <c r="BL80" s="50" t="str">
        <f ca="1">IF(ISBLANK(INDIRECT("L80"))," ",(INDIRECT("L80")))</f>
        <v xml:space="preserve"> </v>
      </c>
      <c r="BM80" s="50" t="str">
        <f ca="1">IF(ISBLANK(INDIRECT("M80"))," ",(INDIRECT("M80")))</f>
        <v xml:space="preserve"> </v>
      </c>
      <c r="BN80" s="50" t="str">
        <f ca="1">IF(ISBLANK(INDIRECT("N80"))," ",(INDIRECT("N80")))</f>
        <v xml:space="preserve"> </v>
      </c>
      <c r="BO80" s="40" t="str">
        <f t="shared" ca="1" si="3"/>
        <v xml:space="preserve"> </v>
      </c>
      <c r="BP80" s="50" t="str">
        <f ca="1">IF(ISBLANK(INDIRECT("O80"))," ",(INDIRECT("O80")))</f>
        <v xml:space="preserve"> </v>
      </c>
      <c r="BQ80" s="50" t="str">
        <f ca="1">IF(ISBLANK(INDIRECT("P80"))," ",(INDIRECT("P80")))</f>
        <v xml:space="preserve"> </v>
      </c>
    </row>
    <row r="81" spans="1:69" x14ac:dyDescent="0.25">
      <c r="A81" s="380">
        <v>76</v>
      </c>
      <c r="B81" s="228"/>
      <c r="C81" s="247"/>
      <c r="D81" s="228"/>
      <c r="E81" s="247"/>
      <c r="F81" s="228"/>
      <c r="G81" s="228"/>
      <c r="H81" s="228"/>
      <c r="I81" s="228"/>
      <c r="J81" s="228"/>
      <c r="K81" s="228"/>
      <c r="L81" s="228"/>
      <c r="M81" s="228"/>
      <c r="N81" s="228"/>
      <c r="O81" s="23"/>
      <c r="P81" s="38"/>
      <c r="BA81" s="50">
        <f ca="1">IF(ISBLANK(INDIRECT("A81"))," ",(INDIRECT("A81")))</f>
        <v>76</v>
      </c>
      <c r="BB81" s="50" t="str">
        <f ca="1">IF(ISBLANK(INDIRECT("B81"))," ",(INDIRECT("B81")))</f>
        <v xml:space="preserve"> </v>
      </c>
      <c r="BC81" s="50" t="str">
        <f ca="1">IF(ISBLANK(INDIRECT("C81"))," ",(INDIRECT("C81")))</f>
        <v xml:space="preserve"> </v>
      </c>
      <c r="BD81" s="50" t="str">
        <f ca="1">IF(ISBLANK(INDIRECT("D81"))," ",(INDIRECT("D81")))</f>
        <v xml:space="preserve"> </v>
      </c>
      <c r="BE81" s="50" t="str">
        <f ca="1">IF(ISBLANK(INDIRECT("E81"))," ",(INDIRECT("E81")))</f>
        <v xml:space="preserve"> </v>
      </c>
      <c r="BF81" s="50" t="str">
        <f ca="1">IF(ISBLANK(INDIRECT("F81"))," ",(INDIRECT("F81")))</f>
        <v xml:space="preserve"> </v>
      </c>
      <c r="BG81" s="50" t="str">
        <f ca="1">IF(ISBLANK(INDIRECT("G81"))," ",(INDIRECT("G81")))</f>
        <v xml:space="preserve"> </v>
      </c>
      <c r="BH81" s="50" t="str">
        <f ca="1">IF(ISBLANK(INDIRECT("H81"))," ",(INDIRECT("H81")))</f>
        <v xml:space="preserve"> </v>
      </c>
      <c r="BI81" s="50" t="str">
        <f ca="1">IF(ISBLANK(INDIRECT("I81"))," ",(INDIRECT("I81")))</f>
        <v xml:space="preserve"> </v>
      </c>
      <c r="BJ81" s="50" t="str">
        <f ca="1">IF(ISBLANK(INDIRECT("J81"))," ",(INDIRECT("J81")))</f>
        <v xml:space="preserve"> </v>
      </c>
      <c r="BK81" s="50" t="str">
        <f ca="1">IF(ISBLANK(INDIRECT("K81"))," ",(INDIRECT("K81")))</f>
        <v xml:space="preserve"> </v>
      </c>
      <c r="BL81" s="50" t="str">
        <f ca="1">IF(ISBLANK(INDIRECT("L81"))," ",(INDIRECT("L81")))</f>
        <v xml:space="preserve"> </v>
      </c>
      <c r="BM81" s="50" t="str">
        <f ca="1">IF(ISBLANK(INDIRECT("M81"))," ",(INDIRECT("M81")))</f>
        <v xml:space="preserve"> </v>
      </c>
      <c r="BN81" s="50" t="str">
        <f ca="1">IF(ISBLANK(INDIRECT("N81"))," ",(INDIRECT("N81")))</f>
        <v xml:space="preserve"> </v>
      </c>
      <c r="BO81" s="40" t="str">
        <f t="shared" ca="1" si="3"/>
        <v xml:space="preserve"> </v>
      </c>
      <c r="BP81" s="50" t="str">
        <f ca="1">IF(ISBLANK(INDIRECT("O81"))," ",(INDIRECT("O81")))</f>
        <v xml:space="preserve"> </v>
      </c>
      <c r="BQ81" s="50" t="str">
        <f ca="1">IF(ISBLANK(INDIRECT("P81"))," ",(INDIRECT("P81")))</f>
        <v xml:space="preserve"> </v>
      </c>
    </row>
    <row r="82" spans="1:69" x14ac:dyDescent="0.25">
      <c r="A82" s="380">
        <v>77</v>
      </c>
      <c r="B82" s="228"/>
      <c r="C82" s="247"/>
      <c r="D82" s="228"/>
      <c r="E82" s="247"/>
      <c r="F82" s="228"/>
      <c r="G82" s="228"/>
      <c r="H82" s="228"/>
      <c r="I82" s="228"/>
      <c r="J82" s="228"/>
      <c r="K82" s="228"/>
      <c r="L82" s="228"/>
      <c r="M82" s="228"/>
      <c r="N82" s="228"/>
      <c r="O82" s="23"/>
      <c r="P82" s="38"/>
      <c r="BA82" s="50">
        <f ca="1">IF(ISBLANK(INDIRECT("A82"))," ",(INDIRECT("A82")))</f>
        <v>77</v>
      </c>
      <c r="BB82" s="50" t="str">
        <f ca="1">IF(ISBLANK(INDIRECT("B82"))," ",(INDIRECT("B82")))</f>
        <v xml:space="preserve"> </v>
      </c>
      <c r="BC82" s="50" t="str">
        <f ca="1">IF(ISBLANK(INDIRECT("C82"))," ",(INDIRECT("C82")))</f>
        <v xml:space="preserve"> </v>
      </c>
      <c r="BD82" s="50" t="str">
        <f ca="1">IF(ISBLANK(INDIRECT("D82"))," ",(INDIRECT("D82")))</f>
        <v xml:space="preserve"> </v>
      </c>
      <c r="BE82" s="50" t="str">
        <f ca="1">IF(ISBLANK(INDIRECT("E82"))," ",(INDIRECT("E82")))</f>
        <v xml:space="preserve"> </v>
      </c>
      <c r="BF82" s="50" t="str">
        <f ca="1">IF(ISBLANK(INDIRECT("F82"))," ",(INDIRECT("F82")))</f>
        <v xml:space="preserve"> </v>
      </c>
      <c r="BG82" s="50" t="str">
        <f ca="1">IF(ISBLANK(INDIRECT("G82"))," ",(INDIRECT("G82")))</f>
        <v xml:space="preserve"> </v>
      </c>
      <c r="BH82" s="50" t="str">
        <f ca="1">IF(ISBLANK(INDIRECT("H82"))," ",(INDIRECT("H82")))</f>
        <v xml:space="preserve"> </v>
      </c>
      <c r="BI82" s="50" t="str">
        <f ca="1">IF(ISBLANK(INDIRECT("I82"))," ",(INDIRECT("I82")))</f>
        <v xml:space="preserve"> </v>
      </c>
      <c r="BJ82" s="50" t="str">
        <f ca="1">IF(ISBLANK(INDIRECT("J82"))," ",(INDIRECT("J82")))</f>
        <v xml:space="preserve"> </v>
      </c>
      <c r="BK82" s="50" t="str">
        <f ca="1">IF(ISBLANK(INDIRECT("K82"))," ",(INDIRECT("K82")))</f>
        <v xml:space="preserve"> </v>
      </c>
      <c r="BL82" s="50" t="str">
        <f ca="1">IF(ISBLANK(INDIRECT("L82"))," ",(INDIRECT("L82")))</f>
        <v xml:space="preserve"> </v>
      </c>
      <c r="BM82" s="50" t="str">
        <f ca="1">IF(ISBLANK(INDIRECT("M82"))," ",(INDIRECT("M82")))</f>
        <v xml:space="preserve"> </v>
      </c>
      <c r="BN82" s="50" t="str">
        <f ca="1">IF(ISBLANK(INDIRECT("N82"))," ",(INDIRECT("N82")))</f>
        <v xml:space="preserve"> </v>
      </c>
      <c r="BO82" s="40" t="str">
        <f t="shared" ca="1" si="3"/>
        <v xml:space="preserve"> </v>
      </c>
      <c r="BP82" s="50" t="str">
        <f ca="1">IF(ISBLANK(INDIRECT("O82"))," ",(INDIRECT("O82")))</f>
        <v xml:space="preserve"> </v>
      </c>
      <c r="BQ82" s="50" t="str">
        <f ca="1">IF(ISBLANK(INDIRECT("P82"))," ",(INDIRECT("P82")))</f>
        <v xml:space="preserve"> </v>
      </c>
    </row>
    <row r="83" spans="1:69" x14ac:dyDescent="0.25">
      <c r="A83" s="380">
        <v>78</v>
      </c>
      <c r="B83" s="228"/>
      <c r="C83" s="247"/>
      <c r="D83" s="228"/>
      <c r="E83" s="247"/>
      <c r="F83" s="228"/>
      <c r="G83" s="228"/>
      <c r="H83" s="228"/>
      <c r="I83" s="228"/>
      <c r="J83" s="228"/>
      <c r="K83" s="228"/>
      <c r="L83" s="228"/>
      <c r="M83" s="228"/>
      <c r="N83" s="228"/>
      <c r="O83" s="23"/>
      <c r="P83" s="38"/>
      <c r="BA83" s="50">
        <f ca="1">IF(ISBLANK(INDIRECT("A83"))," ",(INDIRECT("A83")))</f>
        <v>78</v>
      </c>
      <c r="BB83" s="50" t="str">
        <f ca="1">IF(ISBLANK(INDIRECT("B83"))," ",(INDIRECT("B83")))</f>
        <v xml:space="preserve"> </v>
      </c>
      <c r="BC83" s="50" t="str">
        <f ca="1">IF(ISBLANK(INDIRECT("C83"))," ",(INDIRECT("C83")))</f>
        <v xml:space="preserve"> </v>
      </c>
      <c r="BD83" s="50" t="str">
        <f ca="1">IF(ISBLANK(INDIRECT("D83"))," ",(INDIRECT("D83")))</f>
        <v xml:space="preserve"> </v>
      </c>
      <c r="BE83" s="50" t="str">
        <f ca="1">IF(ISBLANK(INDIRECT("E83"))," ",(INDIRECT("E83")))</f>
        <v xml:space="preserve"> </v>
      </c>
      <c r="BF83" s="50" t="str">
        <f ca="1">IF(ISBLANK(INDIRECT("F83"))," ",(INDIRECT("F83")))</f>
        <v xml:space="preserve"> </v>
      </c>
      <c r="BG83" s="50" t="str">
        <f ca="1">IF(ISBLANK(INDIRECT("G83"))," ",(INDIRECT("G83")))</f>
        <v xml:space="preserve"> </v>
      </c>
      <c r="BH83" s="50" t="str">
        <f ca="1">IF(ISBLANK(INDIRECT("H83"))," ",(INDIRECT("H83")))</f>
        <v xml:space="preserve"> </v>
      </c>
      <c r="BI83" s="50" t="str">
        <f ca="1">IF(ISBLANK(INDIRECT("I83"))," ",(INDIRECT("I83")))</f>
        <v xml:space="preserve"> </v>
      </c>
      <c r="BJ83" s="50" t="str">
        <f ca="1">IF(ISBLANK(INDIRECT("J83"))," ",(INDIRECT("J83")))</f>
        <v xml:space="preserve"> </v>
      </c>
      <c r="BK83" s="50" t="str">
        <f ca="1">IF(ISBLANK(INDIRECT("K83"))," ",(INDIRECT("K83")))</f>
        <v xml:space="preserve"> </v>
      </c>
      <c r="BL83" s="50" t="str">
        <f ca="1">IF(ISBLANK(INDIRECT("L83"))," ",(INDIRECT("L83")))</f>
        <v xml:space="preserve"> </v>
      </c>
      <c r="BM83" s="50" t="str">
        <f ca="1">IF(ISBLANK(INDIRECT("M83"))," ",(INDIRECT("M83")))</f>
        <v xml:space="preserve"> </v>
      </c>
      <c r="BN83" s="50" t="str">
        <f ca="1">IF(ISBLANK(INDIRECT("N83"))," ",(INDIRECT("N83")))</f>
        <v xml:space="preserve"> </v>
      </c>
      <c r="BO83" s="40" t="str">
        <f t="shared" ca="1" si="3"/>
        <v xml:space="preserve"> </v>
      </c>
      <c r="BP83" s="50" t="str">
        <f ca="1">IF(ISBLANK(INDIRECT("O83"))," ",(INDIRECT("O83")))</f>
        <v xml:space="preserve"> </v>
      </c>
      <c r="BQ83" s="50" t="str">
        <f ca="1">IF(ISBLANK(INDIRECT("P83"))," ",(INDIRECT("P83")))</f>
        <v xml:space="preserve"> </v>
      </c>
    </row>
    <row r="84" spans="1:69" x14ac:dyDescent="0.25">
      <c r="A84" s="380">
        <v>79</v>
      </c>
      <c r="B84" s="228"/>
      <c r="C84" s="247"/>
      <c r="D84" s="228"/>
      <c r="E84" s="247"/>
      <c r="F84" s="228"/>
      <c r="G84" s="228"/>
      <c r="H84" s="228"/>
      <c r="I84" s="228"/>
      <c r="J84" s="228"/>
      <c r="K84" s="228"/>
      <c r="L84" s="228"/>
      <c r="M84" s="228"/>
      <c r="N84" s="228"/>
      <c r="O84" s="23"/>
      <c r="P84" s="38"/>
      <c r="BA84" s="50">
        <f ca="1">IF(ISBLANK(INDIRECT("A84"))," ",(INDIRECT("A84")))</f>
        <v>79</v>
      </c>
      <c r="BB84" s="50" t="str">
        <f ca="1">IF(ISBLANK(INDIRECT("B84"))," ",(INDIRECT("B84")))</f>
        <v xml:space="preserve"> </v>
      </c>
      <c r="BC84" s="50" t="str">
        <f ca="1">IF(ISBLANK(INDIRECT("C84"))," ",(INDIRECT("C84")))</f>
        <v xml:space="preserve"> </v>
      </c>
      <c r="BD84" s="50" t="str">
        <f ca="1">IF(ISBLANK(INDIRECT("D84"))," ",(INDIRECT("D84")))</f>
        <v xml:space="preserve"> </v>
      </c>
      <c r="BE84" s="50" t="str">
        <f ca="1">IF(ISBLANK(INDIRECT("E84"))," ",(INDIRECT("E84")))</f>
        <v xml:space="preserve"> </v>
      </c>
      <c r="BF84" s="50" t="str">
        <f ca="1">IF(ISBLANK(INDIRECT("F84"))," ",(INDIRECT("F84")))</f>
        <v xml:space="preserve"> </v>
      </c>
      <c r="BG84" s="50" t="str">
        <f ca="1">IF(ISBLANK(INDIRECT("G84"))," ",(INDIRECT("G84")))</f>
        <v xml:space="preserve"> </v>
      </c>
      <c r="BH84" s="50" t="str">
        <f ca="1">IF(ISBLANK(INDIRECT("H84"))," ",(INDIRECT("H84")))</f>
        <v xml:space="preserve"> </v>
      </c>
      <c r="BI84" s="50" t="str">
        <f ca="1">IF(ISBLANK(INDIRECT("I84"))," ",(INDIRECT("I84")))</f>
        <v xml:space="preserve"> </v>
      </c>
      <c r="BJ84" s="50" t="str">
        <f ca="1">IF(ISBLANK(INDIRECT("J84"))," ",(INDIRECT("J84")))</f>
        <v xml:space="preserve"> </v>
      </c>
      <c r="BK84" s="50" t="str">
        <f ca="1">IF(ISBLANK(INDIRECT("K84"))," ",(INDIRECT("K84")))</f>
        <v xml:space="preserve"> </v>
      </c>
      <c r="BL84" s="50" t="str">
        <f ca="1">IF(ISBLANK(INDIRECT("L84"))," ",(INDIRECT("L84")))</f>
        <v xml:space="preserve"> </v>
      </c>
      <c r="BM84" s="50" t="str">
        <f ca="1">IF(ISBLANK(INDIRECT("M84"))," ",(INDIRECT("M84")))</f>
        <v xml:space="preserve"> </v>
      </c>
      <c r="BN84" s="50" t="str">
        <f ca="1">IF(ISBLANK(INDIRECT("N84"))," ",(INDIRECT("N84")))</f>
        <v xml:space="preserve"> </v>
      </c>
      <c r="BO84" s="40" t="str">
        <f t="shared" ca="1" si="3"/>
        <v xml:space="preserve"> </v>
      </c>
      <c r="BP84" s="50" t="str">
        <f ca="1">IF(ISBLANK(INDIRECT("O84"))," ",(INDIRECT("O84")))</f>
        <v xml:space="preserve"> </v>
      </c>
      <c r="BQ84" s="50" t="str">
        <f ca="1">IF(ISBLANK(INDIRECT("P84"))," ",(INDIRECT("P84")))</f>
        <v xml:space="preserve"> </v>
      </c>
    </row>
    <row r="85" spans="1:69" x14ac:dyDescent="0.25">
      <c r="A85" s="380">
        <v>80</v>
      </c>
      <c r="B85" s="228"/>
      <c r="C85" s="247"/>
      <c r="D85" s="228"/>
      <c r="E85" s="247"/>
      <c r="F85" s="228"/>
      <c r="G85" s="228"/>
      <c r="H85" s="228"/>
      <c r="I85" s="228"/>
      <c r="J85" s="228"/>
      <c r="K85" s="228"/>
      <c r="L85" s="228"/>
      <c r="M85" s="228"/>
      <c r="N85" s="228"/>
      <c r="O85" s="23"/>
      <c r="P85" s="38"/>
      <c r="BA85" s="50">
        <f ca="1">IF(ISBLANK(INDIRECT("A85"))," ",(INDIRECT("A85")))</f>
        <v>80</v>
      </c>
      <c r="BB85" s="50" t="str">
        <f ca="1">IF(ISBLANK(INDIRECT("B85"))," ",(INDIRECT("B85")))</f>
        <v xml:space="preserve"> </v>
      </c>
      <c r="BC85" s="50" t="str">
        <f ca="1">IF(ISBLANK(INDIRECT("C85"))," ",(INDIRECT("C85")))</f>
        <v xml:space="preserve"> </v>
      </c>
      <c r="BD85" s="50" t="str">
        <f ca="1">IF(ISBLANK(INDIRECT("D85"))," ",(INDIRECT("D85")))</f>
        <v xml:space="preserve"> </v>
      </c>
      <c r="BE85" s="50" t="str">
        <f ca="1">IF(ISBLANK(INDIRECT("E85"))," ",(INDIRECT("E85")))</f>
        <v xml:space="preserve"> </v>
      </c>
      <c r="BF85" s="50" t="str">
        <f ca="1">IF(ISBLANK(INDIRECT("F85"))," ",(INDIRECT("F85")))</f>
        <v xml:space="preserve"> </v>
      </c>
      <c r="BG85" s="50" t="str">
        <f ca="1">IF(ISBLANK(INDIRECT("G85"))," ",(INDIRECT("G85")))</f>
        <v xml:space="preserve"> </v>
      </c>
      <c r="BH85" s="50" t="str">
        <f ca="1">IF(ISBLANK(INDIRECT("H85"))," ",(INDIRECT("H85")))</f>
        <v xml:space="preserve"> </v>
      </c>
      <c r="BI85" s="50" t="str">
        <f ca="1">IF(ISBLANK(INDIRECT("I85"))," ",(INDIRECT("I85")))</f>
        <v xml:space="preserve"> </v>
      </c>
      <c r="BJ85" s="50" t="str">
        <f ca="1">IF(ISBLANK(INDIRECT("J85"))," ",(INDIRECT("J85")))</f>
        <v xml:space="preserve"> </v>
      </c>
      <c r="BK85" s="50" t="str">
        <f ca="1">IF(ISBLANK(INDIRECT("K85"))," ",(INDIRECT("K85")))</f>
        <v xml:space="preserve"> </v>
      </c>
      <c r="BL85" s="50" t="str">
        <f ca="1">IF(ISBLANK(INDIRECT("L85"))," ",(INDIRECT("L85")))</f>
        <v xml:space="preserve"> </v>
      </c>
      <c r="BM85" s="50" t="str">
        <f ca="1">IF(ISBLANK(INDIRECT("M85"))," ",(INDIRECT("M85")))</f>
        <v xml:space="preserve"> </v>
      </c>
      <c r="BN85" s="50" t="str">
        <f ca="1">IF(ISBLANK(INDIRECT("N85"))," ",(INDIRECT("N85")))</f>
        <v xml:space="preserve"> </v>
      </c>
      <c r="BO85" s="40" t="str">
        <f t="shared" ca="1" si="3"/>
        <v xml:space="preserve"> </v>
      </c>
      <c r="BP85" s="50" t="str">
        <f ca="1">IF(ISBLANK(INDIRECT("O85"))," ",(INDIRECT("O85")))</f>
        <v xml:space="preserve"> </v>
      </c>
      <c r="BQ85" s="50" t="str">
        <f ca="1">IF(ISBLANK(INDIRECT("P85"))," ",(INDIRECT("P85")))</f>
        <v xml:space="preserve"> </v>
      </c>
    </row>
    <row r="86" spans="1:69" x14ac:dyDescent="0.25">
      <c r="A86" s="380">
        <v>81</v>
      </c>
      <c r="B86" s="228"/>
      <c r="C86" s="247"/>
      <c r="D86" s="228"/>
      <c r="E86" s="247"/>
      <c r="F86" s="228"/>
      <c r="G86" s="228"/>
      <c r="H86" s="228"/>
      <c r="I86" s="228"/>
      <c r="J86" s="228"/>
      <c r="K86" s="228"/>
      <c r="L86" s="228"/>
      <c r="M86" s="228"/>
      <c r="N86" s="228"/>
      <c r="O86" s="23"/>
      <c r="P86" s="38"/>
      <c r="BA86" s="50">
        <f ca="1">IF(ISBLANK(INDIRECT("A86"))," ",(INDIRECT("A86")))</f>
        <v>81</v>
      </c>
      <c r="BB86" s="50" t="str">
        <f ca="1">IF(ISBLANK(INDIRECT("B86"))," ",(INDIRECT("B86")))</f>
        <v xml:space="preserve"> </v>
      </c>
      <c r="BC86" s="50" t="str">
        <f ca="1">IF(ISBLANK(INDIRECT("C86"))," ",(INDIRECT("C86")))</f>
        <v xml:space="preserve"> </v>
      </c>
      <c r="BD86" s="50" t="str">
        <f ca="1">IF(ISBLANK(INDIRECT("D86"))," ",(INDIRECT("D86")))</f>
        <v xml:space="preserve"> </v>
      </c>
      <c r="BE86" s="50" t="str">
        <f ca="1">IF(ISBLANK(INDIRECT("E86"))," ",(INDIRECT("E86")))</f>
        <v xml:space="preserve"> </v>
      </c>
      <c r="BF86" s="50" t="str">
        <f ca="1">IF(ISBLANK(INDIRECT("F86"))," ",(INDIRECT("F86")))</f>
        <v xml:space="preserve"> </v>
      </c>
      <c r="BG86" s="50" t="str">
        <f ca="1">IF(ISBLANK(INDIRECT("G86"))," ",(INDIRECT("G86")))</f>
        <v xml:space="preserve"> </v>
      </c>
      <c r="BH86" s="50" t="str">
        <f ca="1">IF(ISBLANK(INDIRECT("H86"))," ",(INDIRECT("H86")))</f>
        <v xml:space="preserve"> </v>
      </c>
      <c r="BI86" s="50" t="str">
        <f ca="1">IF(ISBLANK(INDIRECT("I86"))," ",(INDIRECT("I86")))</f>
        <v xml:space="preserve"> </v>
      </c>
      <c r="BJ86" s="50" t="str">
        <f ca="1">IF(ISBLANK(INDIRECT("J86"))," ",(INDIRECT("J86")))</f>
        <v xml:space="preserve"> </v>
      </c>
      <c r="BK86" s="50" t="str">
        <f ca="1">IF(ISBLANK(INDIRECT("K86"))," ",(INDIRECT("K86")))</f>
        <v xml:space="preserve"> </v>
      </c>
      <c r="BL86" s="50" t="str">
        <f ca="1">IF(ISBLANK(INDIRECT("L86"))," ",(INDIRECT("L86")))</f>
        <v xml:space="preserve"> </v>
      </c>
      <c r="BM86" s="50" t="str">
        <f ca="1">IF(ISBLANK(INDIRECT("M86"))," ",(INDIRECT("M86")))</f>
        <v xml:space="preserve"> </v>
      </c>
      <c r="BN86" s="50" t="str">
        <f ca="1">IF(ISBLANK(INDIRECT("N86"))," ",(INDIRECT("N86")))</f>
        <v xml:space="preserve"> </v>
      </c>
      <c r="BO86" s="40" t="str">
        <f t="shared" ca="1" si="3"/>
        <v xml:space="preserve"> </v>
      </c>
      <c r="BP86" s="50" t="str">
        <f ca="1">IF(ISBLANK(INDIRECT("O86"))," ",(INDIRECT("O86")))</f>
        <v xml:space="preserve"> </v>
      </c>
      <c r="BQ86" s="50" t="str">
        <f ca="1">IF(ISBLANK(INDIRECT("P86"))," ",(INDIRECT("P86")))</f>
        <v xml:space="preserve"> </v>
      </c>
    </row>
    <row r="87" spans="1:69" x14ac:dyDescent="0.25">
      <c r="A87" s="380">
        <v>82</v>
      </c>
      <c r="B87" s="228"/>
      <c r="C87" s="247"/>
      <c r="D87" s="228"/>
      <c r="E87" s="247"/>
      <c r="F87" s="228"/>
      <c r="G87" s="228"/>
      <c r="H87" s="228"/>
      <c r="I87" s="228"/>
      <c r="J87" s="228"/>
      <c r="K87" s="228"/>
      <c r="L87" s="228"/>
      <c r="M87" s="228"/>
      <c r="N87" s="228"/>
      <c r="O87" s="23"/>
      <c r="P87" s="38"/>
      <c r="BA87" s="50">
        <f ca="1">IF(ISBLANK(INDIRECT("A87"))," ",(INDIRECT("A87")))</f>
        <v>82</v>
      </c>
      <c r="BB87" s="50" t="str">
        <f ca="1">IF(ISBLANK(INDIRECT("B87"))," ",(INDIRECT("B87")))</f>
        <v xml:space="preserve"> </v>
      </c>
      <c r="BC87" s="50" t="str">
        <f ca="1">IF(ISBLANK(INDIRECT("C87"))," ",(INDIRECT("C87")))</f>
        <v xml:space="preserve"> </v>
      </c>
      <c r="BD87" s="50" t="str">
        <f ca="1">IF(ISBLANK(INDIRECT("D87"))," ",(INDIRECT("D87")))</f>
        <v xml:space="preserve"> </v>
      </c>
      <c r="BE87" s="50" t="str">
        <f ca="1">IF(ISBLANK(INDIRECT("E87"))," ",(INDIRECT("E87")))</f>
        <v xml:space="preserve"> </v>
      </c>
      <c r="BF87" s="50" t="str">
        <f ca="1">IF(ISBLANK(INDIRECT("F87"))," ",(INDIRECT("F87")))</f>
        <v xml:space="preserve"> </v>
      </c>
      <c r="BG87" s="50" t="str">
        <f ca="1">IF(ISBLANK(INDIRECT("G87"))," ",(INDIRECT("G87")))</f>
        <v xml:space="preserve"> </v>
      </c>
      <c r="BH87" s="50" t="str">
        <f ca="1">IF(ISBLANK(INDIRECT("H87"))," ",(INDIRECT("H87")))</f>
        <v xml:space="preserve"> </v>
      </c>
      <c r="BI87" s="50" t="str">
        <f ca="1">IF(ISBLANK(INDIRECT("I87"))," ",(INDIRECT("I87")))</f>
        <v xml:space="preserve"> </v>
      </c>
      <c r="BJ87" s="50" t="str">
        <f ca="1">IF(ISBLANK(INDIRECT("J87"))," ",(INDIRECT("J87")))</f>
        <v xml:space="preserve"> </v>
      </c>
      <c r="BK87" s="50" t="str">
        <f ca="1">IF(ISBLANK(INDIRECT("K87"))," ",(INDIRECT("K87")))</f>
        <v xml:space="preserve"> </v>
      </c>
      <c r="BL87" s="50" t="str">
        <f ca="1">IF(ISBLANK(INDIRECT("L87"))," ",(INDIRECT("L87")))</f>
        <v xml:space="preserve"> </v>
      </c>
      <c r="BM87" s="50" t="str">
        <f ca="1">IF(ISBLANK(INDIRECT("M87"))," ",(INDIRECT("M87")))</f>
        <v xml:space="preserve"> </v>
      </c>
      <c r="BN87" s="50" t="str">
        <f ca="1">IF(ISBLANK(INDIRECT("N87"))," ",(INDIRECT("N87")))</f>
        <v xml:space="preserve"> </v>
      </c>
      <c r="BO87" s="40" t="str">
        <f t="shared" ca="1" si="3"/>
        <v xml:space="preserve"> </v>
      </c>
      <c r="BP87" s="50" t="str">
        <f ca="1">IF(ISBLANK(INDIRECT("O87"))," ",(INDIRECT("O87")))</f>
        <v xml:space="preserve"> </v>
      </c>
      <c r="BQ87" s="50" t="str">
        <f ca="1">IF(ISBLANK(INDIRECT("P87"))," ",(INDIRECT("P87")))</f>
        <v xml:space="preserve"> </v>
      </c>
    </row>
    <row r="88" spans="1:69" x14ac:dyDescent="0.25">
      <c r="A88" s="380">
        <v>83</v>
      </c>
      <c r="B88" s="228"/>
      <c r="C88" s="247"/>
      <c r="D88" s="228"/>
      <c r="E88" s="247"/>
      <c r="F88" s="228"/>
      <c r="G88" s="228"/>
      <c r="H88" s="228"/>
      <c r="I88" s="228"/>
      <c r="J88" s="228"/>
      <c r="K88" s="228"/>
      <c r="L88" s="228"/>
      <c r="M88" s="228"/>
      <c r="N88" s="228"/>
      <c r="O88" s="23"/>
      <c r="P88" s="38"/>
      <c r="BA88" s="50">
        <f ca="1">IF(ISBLANK(INDIRECT("A88"))," ",(INDIRECT("A88")))</f>
        <v>83</v>
      </c>
      <c r="BB88" s="50" t="str">
        <f ca="1">IF(ISBLANK(INDIRECT("B88"))," ",(INDIRECT("B88")))</f>
        <v xml:space="preserve"> </v>
      </c>
      <c r="BC88" s="50" t="str">
        <f ca="1">IF(ISBLANK(INDIRECT("C88"))," ",(INDIRECT("C88")))</f>
        <v xml:space="preserve"> </v>
      </c>
      <c r="BD88" s="50" t="str">
        <f ca="1">IF(ISBLANK(INDIRECT("D88"))," ",(INDIRECT("D88")))</f>
        <v xml:space="preserve"> </v>
      </c>
      <c r="BE88" s="50" t="str">
        <f ca="1">IF(ISBLANK(INDIRECT("E88"))," ",(INDIRECT("E88")))</f>
        <v xml:space="preserve"> </v>
      </c>
      <c r="BF88" s="50" t="str">
        <f ca="1">IF(ISBLANK(INDIRECT("F88"))," ",(INDIRECT("F88")))</f>
        <v xml:space="preserve"> </v>
      </c>
      <c r="BG88" s="50" t="str">
        <f ca="1">IF(ISBLANK(INDIRECT("G88"))," ",(INDIRECT("G88")))</f>
        <v xml:space="preserve"> </v>
      </c>
      <c r="BH88" s="50" t="str">
        <f ca="1">IF(ISBLANK(INDIRECT("H88"))," ",(INDIRECT("H88")))</f>
        <v xml:space="preserve"> </v>
      </c>
      <c r="BI88" s="50" t="str">
        <f ca="1">IF(ISBLANK(INDIRECT("I88"))," ",(INDIRECT("I88")))</f>
        <v xml:space="preserve"> </v>
      </c>
      <c r="BJ88" s="50" t="str">
        <f ca="1">IF(ISBLANK(INDIRECT("J88"))," ",(INDIRECT("J88")))</f>
        <v xml:space="preserve"> </v>
      </c>
      <c r="BK88" s="50" t="str">
        <f ca="1">IF(ISBLANK(INDIRECT("K88"))," ",(INDIRECT("K88")))</f>
        <v xml:space="preserve"> </v>
      </c>
      <c r="BL88" s="50" t="str">
        <f ca="1">IF(ISBLANK(INDIRECT("L88"))," ",(INDIRECT("L88")))</f>
        <v xml:space="preserve"> </v>
      </c>
      <c r="BM88" s="50" t="str">
        <f ca="1">IF(ISBLANK(INDIRECT("M88"))," ",(INDIRECT("M88")))</f>
        <v xml:space="preserve"> </v>
      </c>
      <c r="BN88" s="50" t="str">
        <f ca="1">IF(ISBLANK(INDIRECT("N88"))," ",(INDIRECT("N88")))</f>
        <v xml:space="preserve"> </v>
      </c>
      <c r="BO88" s="40" t="str">
        <f t="shared" ca="1" si="3"/>
        <v xml:space="preserve"> </v>
      </c>
      <c r="BP88" s="50" t="str">
        <f ca="1">IF(ISBLANK(INDIRECT("O88"))," ",(INDIRECT("O88")))</f>
        <v xml:space="preserve"> </v>
      </c>
      <c r="BQ88" s="50" t="str">
        <f ca="1">IF(ISBLANK(INDIRECT("P88"))," ",(INDIRECT("P88")))</f>
        <v xml:space="preserve"> </v>
      </c>
    </row>
    <row r="89" spans="1:69" x14ac:dyDescent="0.25">
      <c r="A89" s="380">
        <v>84</v>
      </c>
      <c r="B89" s="228"/>
      <c r="C89" s="247"/>
      <c r="D89" s="228"/>
      <c r="E89" s="247"/>
      <c r="F89" s="228"/>
      <c r="G89" s="228"/>
      <c r="H89" s="228"/>
      <c r="I89" s="228"/>
      <c r="J89" s="228"/>
      <c r="K89" s="228"/>
      <c r="L89" s="228"/>
      <c r="M89" s="228"/>
      <c r="N89" s="228"/>
      <c r="O89" s="23"/>
      <c r="P89" s="38"/>
      <c r="BA89" s="50">
        <f ca="1">IF(ISBLANK(INDIRECT("A89"))," ",(INDIRECT("A89")))</f>
        <v>84</v>
      </c>
      <c r="BB89" s="50" t="str">
        <f ca="1">IF(ISBLANK(INDIRECT("B89"))," ",(INDIRECT("B89")))</f>
        <v xml:space="preserve"> </v>
      </c>
      <c r="BC89" s="50" t="str">
        <f ca="1">IF(ISBLANK(INDIRECT("C89"))," ",(INDIRECT("C89")))</f>
        <v xml:space="preserve"> </v>
      </c>
      <c r="BD89" s="50" t="str">
        <f ca="1">IF(ISBLANK(INDIRECT("D89"))," ",(INDIRECT("D89")))</f>
        <v xml:space="preserve"> </v>
      </c>
      <c r="BE89" s="50" t="str">
        <f ca="1">IF(ISBLANK(INDIRECT("E89"))," ",(INDIRECT("E89")))</f>
        <v xml:space="preserve"> </v>
      </c>
      <c r="BF89" s="50" t="str">
        <f ca="1">IF(ISBLANK(INDIRECT("F89"))," ",(INDIRECT("F89")))</f>
        <v xml:space="preserve"> </v>
      </c>
      <c r="BG89" s="50" t="str">
        <f ca="1">IF(ISBLANK(INDIRECT("G89"))," ",(INDIRECT("G89")))</f>
        <v xml:space="preserve"> </v>
      </c>
      <c r="BH89" s="50" t="str">
        <f ca="1">IF(ISBLANK(INDIRECT("H89"))," ",(INDIRECT("H89")))</f>
        <v xml:space="preserve"> </v>
      </c>
      <c r="BI89" s="50" t="str">
        <f ca="1">IF(ISBLANK(INDIRECT("I89"))," ",(INDIRECT("I89")))</f>
        <v xml:space="preserve"> </v>
      </c>
      <c r="BJ89" s="50" t="str">
        <f ca="1">IF(ISBLANK(INDIRECT("J89"))," ",(INDIRECT("J89")))</f>
        <v xml:space="preserve"> </v>
      </c>
      <c r="BK89" s="50" t="str">
        <f ca="1">IF(ISBLANK(INDIRECT("K89"))," ",(INDIRECT("K89")))</f>
        <v xml:space="preserve"> </v>
      </c>
      <c r="BL89" s="50" t="str">
        <f ca="1">IF(ISBLANK(INDIRECT("L89"))," ",(INDIRECT("L89")))</f>
        <v xml:space="preserve"> </v>
      </c>
      <c r="BM89" s="50" t="str">
        <f ca="1">IF(ISBLANK(INDIRECT("M89"))," ",(INDIRECT("M89")))</f>
        <v xml:space="preserve"> </v>
      </c>
      <c r="BN89" s="50" t="str">
        <f ca="1">IF(ISBLANK(INDIRECT("N89"))," ",(INDIRECT("N89")))</f>
        <v xml:space="preserve"> </v>
      </c>
      <c r="BO89" s="40" t="str">
        <f t="shared" ca="1" si="3"/>
        <v xml:space="preserve"> </v>
      </c>
      <c r="BP89" s="50" t="str">
        <f ca="1">IF(ISBLANK(INDIRECT("O89"))," ",(INDIRECT("O89")))</f>
        <v xml:space="preserve"> </v>
      </c>
      <c r="BQ89" s="50" t="str">
        <f ca="1">IF(ISBLANK(INDIRECT("P89"))," ",(INDIRECT("P89")))</f>
        <v xml:space="preserve"> </v>
      </c>
    </row>
    <row r="90" spans="1:69" x14ac:dyDescent="0.25">
      <c r="A90" s="380">
        <v>85</v>
      </c>
      <c r="B90" s="228"/>
      <c r="C90" s="247"/>
      <c r="D90" s="228"/>
      <c r="E90" s="247"/>
      <c r="F90" s="228"/>
      <c r="G90" s="228"/>
      <c r="H90" s="228"/>
      <c r="I90" s="228"/>
      <c r="J90" s="228"/>
      <c r="K90" s="228"/>
      <c r="L90" s="228"/>
      <c r="M90" s="228"/>
      <c r="N90" s="228"/>
      <c r="O90" s="23"/>
      <c r="P90" s="38"/>
      <c r="BA90" s="50">
        <f ca="1">IF(ISBLANK(INDIRECT("A90"))," ",(INDIRECT("A90")))</f>
        <v>85</v>
      </c>
      <c r="BB90" s="50" t="str">
        <f ca="1">IF(ISBLANK(INDIRECT("B90"))," ",(INDIRECT("B90")))</f>
        <v xml:space="preserve"> </v>
      </c>
      <c r="BC90" s="50" t="str">
        <f ca="1">IF(ISBLANK(INDIRECT("C90"))," ",(INDIRECT("C90")))</f>
        <v xml:space="preserve"> </v>
      </c>
      <c r="BD90" s="50" t="str">
        <f ca="1">IF(ISBLANK(INDIRECT("D90"))," ",(INDIRECT("D90")))</f>
        <v xml:space="preserve"> </v>
      </c>
      <c r="BE90" s="50" t="str">
        <f ca="1">IF(ISBLANK(INDIRECT("E90"))," ",(INDIRECT("E90")))</f>
        <v xml:space="preserve"> </v>
      </c>
      <c r="BF90" s="50" t="str">
        <f ca="1">IF(ISBLANK(INDIRECT("F90"))," ",(INDIRECT("F90")))</f>
        <v xml:space="preserve"> </v>
      </c>
      <c r="BG90" s="50" t="str">
        <f ca="1">IF(ISBLANK(INDIRECT("G90"))," ",(INDIRECT("G90")))</f>
        <v xml:space="preserve"> </v>
      </c>
      <c r="BH90" s="50" t="str">
        <f ca="1">IF(ISBLANK(INDIRECT("H90"))," ",(INDIRECT("H90")))</f>
        <v xml:space="preserve"> </v>
      </c>
      <c r="BI90" s="50" t="str">
        <f ca="1">IF(ISBLANK(INDIRECT("I90"))," ",(INDIRECT("I90")))</f>
        <v xml:space="preserve"> </v>
      </c>
      <c r="BJ90" s="50" t="str">
        <f ca="1">IF(ISBLANK(INDIRECT("J90"))," ",(INDIRECT("J90")))</f>
        <v xml:space="preserve"> </v>
      </c>
      <c r="BK90" s="50" t="str">
        <f ca="1">IF(ISBLANK(INDIRECT("K90"))," ",(INDIRECT("K90")))</f>
        <v xml:space="preserve"> </v>
      </c>
      <c r="BL90" s="50" t="str">
        <f ca="1">IF(ISBLANK(INDIRECT("L90"))," ",(INDIRECT("L90")))</f>
        <v xml:space="preserve"> </v>
      </c>
      <c r="BM90" s="50" t="str">
        <f ca="1">IF(ISBLANK(INDIRECT("M90"))," ",(INDIRECT("M90")))</f>
        <v xml:space="preserve"> </v>
      </c>
      <c r="BN90" s="50" t="str">
        <f ca="1">IF(ISBLANK(INDIRECT("N90"))," ",(INDIRECT("N90")))</f>
        <v xml:space="preserve"> </v>
      </c>
      <c r="BO90" s="40" t="str">
        <f t="shared" ca="1" si="3"/>
        <v xml:space="preserve"> </v>
      </c>
      <c r="BP90" s="50" t="str">
        <f ca="1">IF(ISBLANK(INDIRECT("O90"))," ",(INDIRECT("O90")))</f>
        <v xml:space="preserve"> </v>
      </c>
      <c r="BQ90" s="50" t="str">
        <f ca="1">IF(ISBLANK(INDIRECT("P90"))," ",(INDIRECT("P90")))</f>
        <v xml:space="preserve"> </v>
      </c>
    </row>
    <row r="91" spans="1:69" x14ac:dyDescent="0.25">
      <c r="A91" s="380">
        <v>86</v>
      </c>
      <c r="B91" s="228"/>
      <c r="C91" s="247"/>
      <c r="D91" s="228"/>
      <c r="E91" s="247"/>
      <c r="F91" s="228"/>
      <c r="G91" s="228"/>
      <c r="H91" s="228"/>
      <c r="I91" s="228"/>
      <c r="J91" s="228"/>
      <c r="K91" s="228"/>
      <c r="L91" s="228"/>
      <c r="M91" s="228"/>
      <c r="N91" s="228"/>
      <c r="O91" s="23"/>
      <c r="P91" s="38"/>
      <c r="BA91" s="50">
        <f ca="1">IF(ISBLANK(INDIRECT("A91"))," ",(INDIRECT("A91")))</f>
        <v>86</v>
      </c>
      <c r="BB91" s="50" t="str">
        <f ca="1">IF(ISBLANK(INDIRECT("B91"))," ",(INDIRECT("B91")))</f>
        <v xml:space="preserve"> </v>
      </c>
      <c r="BC91" s="50" t="str">
        <f ca="1">IF(ISBLANK(INDIRECT("C91"))," ",(INDIRECT("C91")))</f>
        <v xml:space="preserve"> </v>
      </c>
      <c r="BD91" s="50" t="str">
        <f ca="1">IF(ISBLANK(INDIRECT("D91"))," ",(INDIRECT("D91")))</f>
        <v xml:space="preserve"> </v>
      </c>
      <c r="BE91" s="50" t="str">
        <f ca="1">IF(ISBLANK(INDIRECT("E91"))," ",(INDIRECT("E91")))</f>
        <v xml:space="preserve"> </v>
      </c>
      <c r="BF91" s="50" t="str">
        <f ca="1">IF(ISBLANK(INDIRECT("F91"))," ",(INDIRECT("F91")))</f>
        <v xml:space="preserve"> </v>
      </c>
      <c r="BG91" s="50" t="str">
        <f ca="1">IF(ISBLANK(INDIRECT("G91"))," ",(INDIRECT("G91")))</f>
        <v xml:space="preserve"> </v>
      </c>
      <c r="BH91" s="50" t="str">
        <f ca="1">IF(ISBLANK(INDIRECT("H91"))," ",(INDIRECT("H91")))</f>
        <v xml:space="preserve"> </v>
      </c>
      <c r="BI91" s="50" t="str">
        <f ca="1">IF(ISBLANK(INDIRECT("I91"))," ",(INDIRECT("I91")))</f>
        <v xml:space="preserve"> </v>
      </c>
      <c r="BJ91" s="50" t="str">
        <f ca="1">IF(ISBLANK(INDIRECT("J91"))," ",(INDIRECT("J91")))</f>
        <v xml:space="preserve"> </v>
      </c>
      <c r="BK91" s="50" t="str">
        <f ca="1">IF(ISBLANK(INDIRECT("K91"))," ",(INDIRECT("K91")))</f>
        <v xml:space="preserve"> </v>
      </c>
      <c r="BL91" s="50" t="str">
        <f ca="1">IF(ISBLANK(INDIRECT("L91"))," ",(INDIRECT("L91")))</f>
        <v xml:space="preserve"> </v>
      </c>
      <c r="BM91" s="50" t="str">
        <f ca="1">IF(ISBLANK(INDIRECT("M91"))," ",(INDIRECT("M91")))</f>
        <v xml:space="preserve"> </v>
      </c>
      <c r="BN91" s="50" t="str">
        <f ca="1">IF(ISBLANK(INDIRECT("N91"))," ",(INDIRECT("N91")))</f>
        <v xml:space="preserve"> </v>
      </c>
      <c r="BO91" s="40" t="str">
        <f t="shared" ca="1" si="3"/>
        <v xml:space="preserve"> </v>
      </c>
      <c r="BP91" s="50" t="str">
        <f ca="1">IF(ISBLANK(INDIRECT("O91"))," ",(INDIRECT("O91")))</f>
        <v xml:space="preserve"> </v>
      </c>
      <c r="BQ91" s="50" t="str">
        <f ca="1">IF(ISBLANK(INDIRECT("P91"))," ",(INDIRECT("P91")))</f>
        <v xml:space="preserve"> </v>
      </c>
    </row>
    <row r="92" spans="1:69" x14ac:dyDescent="0.25">
      <c r="A92" s="380">
        <v>87</v>
      </c>
      <c r="B92" s="228"/>
      <c r="C92" s="247"/>
      <c r="D92" s="228"/>
      <c r="E92" s="247"/>
      <c r="F92" s="228"/>
      <c r="G92" s="228"/>
      <c r="H92" s="228"/>
      <c r="I92" s="228"/>
      <c r="J92" s="228"/>
      <c r="K92" s="228"/>
      <c r="L92" s="228"/>
      <c r="M92" s="228"/>
      <c r="N92" s="228"/>
      <c r="O92" s="23"/>
      <c r="P92" s="38"/>
      <c r="BA92" s="50">
        <f ca="1">IF(ISBLANK(INDIRECT("A92"))," ",(INDIRECT("A92")))</f>
        <v>87</v>
      </c>
      <c r="BB92" s="50" t="str">
        <f ca="1">IF(ISBLANK(INDIRECT("B92"))," ",(INDIRECT("B92")))</f>
        <v xml:space="preserve"> </v>
      </c>
      <c r="BC92" s="50" t="str">
        <f ca="1">IF(ISBLANK(INDIRECT("C92"))," ",(INDIRECT("C92")))</f>
        <v xml:space="preserve"> </v>
      </c>
      <c r="BD92" s="50" t="str">
        <f ca="1">IF(ISBLANK(INDIRECT("D92"))," ",(INDIRECT("D92")))</f>
        <v xml:space="preserve"> </v>
      </c>
      <c r="BE92" s="50" t="str">
        <f ca="1">IF(ISBLANK(INDIRECT("E92"))," ",(INDIRECT("E92")))</f>
        <v xml:space="preserve"> </v>
      </c>
      <c r="BF92" s="50" t="str">
        <f ca="1">IF(ISBLANK(INDIRECT("F92"))," ",(INDIRECT("F92")))</f>
        <v xml:space="preserve"> </v>
      </c>
      <c r="BG92" s="50" t="str">
        <f ca="1">IF(ISBLANK(INDIRECT("G92"))," ",(INDIRECT("G92")))</f>
        <v xml:space="preserve"> </v>
      </c>
      <c r="BH92" s="50" t="str">
        <f ca="1">IF(ISBLANK(INDIRECT("H92"))," ",(INDIRECT("H92")))</f>
        <v xml:space="preserve"> </v>
      </c>
      <c r="BI92" s="50" t="str">
        <f ca="1">IF(ISBLANK(INDIRECT("I92"))," ",(INDIRECT("I92")))</f>
        <v xml:space="preserve"> </v>
      </c>
      <c r="BJ92" s="50" t="str">
        <f ca="1">IF(ISBLANK(INDIRECT("J92"))," ",(INDIRECT("J92")))</f>
        <v xml:space="preserve"> </v>
      </c>
      <c r="BK92" s="50" t="str">
        <f ca="1">IF(ISBLANK(INDIRECT("K92"))," ",(INDIRECT("K92")))</f>
        <v xml:space="preserve"> </v>
      </c>
      <c r="BL92" s="50" t="str">
        <f ca="1">IF(ISBLANK(INDIRECT("L92"))," ",(INDIRECT("L92")))</f>
        <v xml:space="preserve"> </v>
      </c>
      <c r="BM92" s="50" t="str">
        <f ca="1">IF(ISBLANK(INDIRECT("M92"))," ",(INDIRECT("M92")))</f>
        <v xml:space="preserve"> </v>
      </c>
      <c r="BN92" s="50" t="str">
        <f ca="1">IF(ISBLANK(INDIRECT("N92"))," ",(INDIRECT("N92")))</f>
        <v xml:space="preserve"> </v>
      </c>
      <c r="BO92" s="40" t="str">
        <f t="shared" ca="1" si="3"/>
        <v xml:space="preserve"> </v>
      </c>
      <c r="BP92" s="50" t="str">
        <f ca="1">IF(ISBLANK(INDIRECT("O92"))," ",(INDIRECT("O92")))</f>
        <v xml:space="preserve"> </v>
      </c>
      <c r="BQ92" s="50" t="str">
        <f ca="1">IF(ISBLANK(INDIRECT("P92"))," ",(INDIRECT("P92")))</f>
        <v xml:space="preserve"> </v>
      </c>
    </row>
    <row r="93" spans="1:69" x14ac:dyDescent="0.25">
      <c r="A93" s="380">
        <v>88</v>
      </c>
      <c r="B93" s="228"/>
      <c r="C93" s="247"/>
      <c r="D93" s="228"/>
      <c r="E93" s="247"/>
      <c r="F93" s="228"/>
      <c r="G93" s="228"/>
      <c r="H93" s="228"/>
      <c r="I93" s="228"/>
      <c r="J93" s="228"/>
      <c r="K93" s="228"/>
      <c r="L93" s="228"/>
      <c r="M93" s="228"/>
      <c r="N93" s="228"/>
      <c r="O93" s="23"/>
      <c r="P93" s="38"/>
      <c r="BA93" s="50">
        <f ca="1">IF(ISBLANK(INDIRECT("A93"))," ",(INDIRECT("A93")))</f>
        <v>88</v>
      </c>
      <c r="BB93" s="50" t="str">
        <f ca="1">IF(ISBLANK(INDIRECT("B93"))," ",(INDIRECT("B93")))</f>
        <v xml:space="preserve"> </v>
      </c>
      <c r="BC93" s="50" t="str">
        <f ca="1">IF(ISBLANK(INDIRECT("C93"))," ",(INDIRECT("C93")))</f>
        <v xml:space="preserve"> </v>
      </c>
      <c r="BD93" s="50" t="str">
        <f ca="1">IF(ISBLANK(INDIRECT("D93"))," ",(INDIRECT("D93")))</f>
        <v xml:space="preserve"> </v>
      </c>
      <c r="BE93" s="50" t="str">
        <f ca="1">IF(ISBLANK(INDIRECT("E93"))," ",(INDIRECT("E93")))</f>
        <v xml:space="preserve"> </v>
      </c>
      <c r="BF93" s="50" t="str">
        <f ca="1">IF(ISBLANK(INDIRECT("F93"))," ",(INDIRECT("F93")))</f>
        <v xml:space="preserve"> </v>
      </c>
      <c r="BG93" s="50" t="str">
        <f ca="1">IF(ISBLANK(INDIRECT("G93"))," ",(INDIRECT("G93")))</f>
        <v xml:space="preserve"> </v>
      </c>
      <c r="BH93" s="50" t="str">
        <f ca="1">IF(ISBLANK(INDIRECT("H93"))," ",(INDIRECT("H93")))</f>
        <v xml:space="preserve"> </v>
      </c>
      <c r="BI93" s="50" t="str">
        <f ca="1">IF(ISBLANK(INDIRECT("I93"))," ",(INDIRECT("I93")))</f>
        <v xml:space="preserve"> </v>
      </c>
      <c r="BJ93" s="50" t="str">
        <f ca="1">IF(ISBLANK(INDIRECT("J93"))," ",(INDIRECT("J93")))</f>
        <v xml:space="preserve"> </v>
      </c>
      <c r="BK93" s="50" t="str">
        <f ca="1">IF(ISBLANK(INDIRECT("K93"))," ",(INDIRECT("K93")))</f>
        <v xml:space="preserve"> </v>
      </c>
      <c r="BL93" s="50" t="str">
        <f ca="1">IF(ISBLANK(INDIRECT("L93"))," ",(INDIRECT("L93")))</f>
        <v xml:space="preserve"> </v>
      </c>
      <c r="BM93" s="50" t="str">
        <f ca="1">IF(ISBLANK(INDIRECT("M93"))," ",(INDIRECT("M93")))</f>
        <v xml:space="preserve"> </v>
      </c>
      <c r="BN93" s="50" t="str">
        <f ca="1">IF(ISBLANK(INDIRECT("N93"))," ",(INDIRECT("N93")))</f>
        <v xml:space="preserve"> </v>
      </c>
      <c r="BO93" s="40" t="str">
        <f t="shared" ca="1" si="3"/>
        <v xml:space="preserve"> </v>
      </c>
      <c r="BP93" s="50" t="str">
        <f ca="1">IF(ISBLANK(INDIRECT("O93"))," ",(INDIRECT("O93")))</f>
        <v xml:space="preserve"> </v>
      </c>
      <c r="BQ93" s="50" t="str">
        <f ca="1">IF(ISBLANK(INDIRECT("P93"))," ",(INDIRECT("P93")))</f>
        <v xml:space="preserve"> </v>
      </c>
    </row>
    <row r="94" spans="1:69" x14ac:dyDescent="0.25">
      <c r="A94" s="380">
        <v>89</v>
      </c>
      <c r="B94" s="228"/>
      <c r="C94" s="247"/>
      <c r="D94" s="228"/>
      <c r="E94" s="247"/>
      <c r="F94" s="228"/>
      <c r="G94" s="228"/>
      <c r="H94" s="228"/>
      <c r="I94" s="228"/>
      <c r="J94" s="228"/>
      <c r="K94" s="228"/>
      <c r="L94" s="228"/>
      <c r="M94" s="228"/>
      <c r="N94" s="228"/>
      <c r="O94" s="23"/>
      <c r="P94" s="38"/>
      <c r="BA94" s="50">
        <f ca="1">IF(ISBLANK(INDIRECT("A94"))," ",(INDIRECT("A94")))</f>
        <v>89</v>
      </c>
      <c r="BB94" s="50" t="str">
        <f ca="1">IF(ISBLANK(INDIRECT("B94"))," ",(INDIRECT("B94")))</f>
        <v xml:space="preserve"> </v>
      </c>
      <c r="BC94" s="50" t="str">
        <f ca="1">IF(ISBLANK(INDIRECT("C94"))," ",(INDIRECT("C94")))</f>
        <v xml:space="preserve"> </v>
      </c>
      <c r="BD94" s="50" t="str">
        <f ca="1">IF(ISBLANK(INDIRECT("D94"))," ",(INDIRECT("D94")))</f>
        <v xml:space="preserve"> </v>
      </c>
      <c r="BE94" s="50" t="str">
        <f ca="1">IF(ISBLANK(INDIRECT("E94"))," ",(INDIRECT("E94")))</f>
        <v xml:space="preserve"> </v>
      </c>
      <c r="BF94" s="50" t="str">
        <f ca="1">IF(ISBLANK(INDIRECT("F94"))," ",(INDIRECT("F94")))</f>
        <v xml:space="preserve"> </v>
      </c>
      <c r="BG94" s="50" t="str">
        <f ca="1">IF(ISBLANK(INDIRECT("G94"))," ",(INDIRECT("G94")))</f>
        <v xml:space="preserve"> </v>
      </c>
      <c r="BH94" s="50" t="str">
        <f ca="1">IF(ISBLANK(INDIRECT("H94"))," ",(INDIRECT("H94")))</f>
        <v xml:space="preserve"> </v>
      </c>
      <c r="BI94" s="50" t="str">
        <f ca="1">IF(ISBLANK(INDIRECT("I94"))," ",(INDIRECT("I94")))</f>
        <v xml:space="preserve"> </v>
      </c>
      <c r="BJ94" s="50" t="str">
        <f ca="1">IF(ISBLANK(INDIRECT("J94"))," ",(INDIRECT("J94")))</f>
        <v xml:space="preserve"> </v>
      </c>
      <c r="BK94" s="50" t="str">
        <f ca="1">IF(ISBLANK(INDIRECT("K94"))," ",(INDIRECT("K94")))</f>
        <v xml:space="preserve"> </v>
      </c>
      <c r="BL94" s="50" t="str">
        <f ca="1">IF(ISBLANK(INDIRECT("L94"))," ",(INDIRECT("L94")))</f>
        <v xml:space="preserve"> </v>
      </c>
      <c r="BM94" s="50" t="str">
        <f ca="1">IF(ISBLANK(INDIRECT("M94"))," ",(INDIRECT("M94")))</f>
        <v xml:space="preserve"> </v>
      </c>
      <c r="BN94" s="50" t="str">
        <f ca="1">IF(ISBLANK(INDIRECT("N94"))," ",(INDIRECT("N94")))</f>
        <v xml:space="preserve"> </v>
      </c>
      <c r="BO94" s="40" t="str">
        <f t="shared" ca="1" si="3"/>
        <v xml:space="preserve"> </v>
      </c>
      <c r="BP94" s="50" t="str">
        <f ca="1">IF(ISBLANK(INDIRECT("O94"))," ",(INDIRECT("O94")))</f>
        <v xml:space="preserve"> </v>
      </c>
      <c r="BQ94" s="50" t="str">
        <f ca="1">IF(ISBLANK(INDIRECT("P94"))," ",(INDIRECT("P94")))</f>
        <v xml:space="preserve"> </v>
      </c>
    </row>
    <row r="95" spans="1:69" x14ac:dyDescent="0.25">
      <c r="A95" s="380">
        <v>90</v>
      </c>
      <c r="B95" s="228"/>
      <c r="C95" s="247"/>
      <c r="D95" s="228"/>
      <c r="E95" s="247"/>
      <c r="F95" s="228"/>
      <c r="G95" s="228"/>
      <c r="H95" s="228"/>
      <c r="I95" s="228"/>
      <c r="J95" s="228"/>
      <c r="K95" s="228"/>
      <c r="L95" s="228"/>
      <c r="M95" s="228"/>
      <c r="N95" s="228"/>
      <c r="O95" s="23"/>
      <c r="P95" s="38"/>
      <c r="BA95" s="50">
        <f ca="1">IF(ISBLANK(INDIRECT("A95"))," ",(INDIRECT("A95")))</f>
        <v>90</v>
      </c>
      <c r="BB95" s="50" t="str">
        <f ca="1">IF(ISBLANK(INDIRECT("B95"))," ",(INDIRECT("B95")))</f>
        <v xml:space="preserve"> </v>
      </c>
      <c r="BC95" s="50" t="str">
        <f ca="1">IF(ISBLANK(INDIRECT("C95"))," ",(INDIRECT("C95")))</f>
        <v xml:space="preserve"> </v>
      </c>
      <c r="BD95" s="50" t="str">
        <f ca="1">IF(ISBLANK(INDIRECT("D95"))," ",(INDIRECT("D95")))</f>
        <v xml:space="preserve"> </v>
      </c>
      <c r="BE95" s="50" t="str">
        <f ca="1">IF(ISBLANK(INDIRECT("E95"))," ",(INDIRECT("E95")))</f>
        <v xml:space="preserve"> </v>
      </c>
      <c r="BF95" s="50" t="str">
        <f ca="1">IF(ISBLANK(INDIRECT("F95"))," ",(INDIRECT("F95")))</f>
        <v xml:space="preserve"> </v>
      </c>
      <c r="BG95" s="50" t="str">
        <f ca="1">IF(ISBLANK(INDIRECT("G95"))," ",(INDIRECT("G95")))</f>
        <v xml:space="preserve"> </v>
      </c>
      <c r="BH95" s="50" t="str">
        <f ca="1">IF(ISBLANK(INDIRECT("H95"))," ",(INDIRECT("H95")))</f>
        <v xml:space="preserve"> </v>
      </c>
      <c r="BI95" s="50" t="str">
        <f ca="1">IF(ISBLANK(INDIRECT("I95"))," ",(INDIRECT("I95")))</f>
        <v xml:space="preserve"> </v>
      </c>
      <c r="BJ95" s="50" t="str">
        <f ca="1">IF(ISBLANK(INDIRECT("J95"))," ",(INDIRECT("J95")))</f>
        <v xml:space="preserve"> </v>
      </c>
      <c r="BK95" s="50" t="str">
        <f ca="1">IF(ISBLANK(INDIRECT("K95"))," ",(INDIRECT("K95")))</f>
        <v xml:space="preserve"> </v>
      </c>
      <c r="BL95" s="50" t="str">
        <f ca="1">IF(ISBLANK(INDIRECT("L95"))," ",(INDIRECT("L95")))</f>
        <v xml:space="preserve"> </v>
      </c>
      <c r="BM95" s="50" t="str">
        <f ca="1">IF(ISBLANK(INDIRECT("M95"))," ",(INDIRECT("M95")))</f>
        <v xml:space="preserve"> </v>
      </c>
      <c r="BN95" s="50" t="str">
        <f ca="1">IF(ISBLANK(INDIRECT("N95"))," ",(INDIRECT("N95")))</f>
        <v xml:space="preserve"> </v>
      </c>
      <c r="BO95" s="40" t="str">
        <f t="shared" ca="1" si="3"/>
        <v xml:space="preserve"> </v>
      </c>
      <c r="BP95" s="50" t="str">
        <f ca="1">IF(ISBLANK(INDIRECT("O95"))," ",(INDIRECT("O95")))</f>
        <v xml:space="preserve"> </v>
      </c>
      <c r="BQ95" s="50" t="str">
        <f ca="1">IF(ISBLANK(INDIRECT("P95"))," ",(INDIRECT("P95")))</f>
        <v xml:space="preserve"> </v>
      </c>
    </row>
    <row r="96" spans="1:69" x14ac:dyDescent="0.25">
      <c r="A96" s="380">
        <v>91</v>
      </c>
      <c r="B96" s="228"/>
      <c r="C96" s="247"/>
      <c r="D96" s="228"/>
      <c r="E96" s="247"/>
      <c r="F96" s="228"/>
      <c r="G96" s="228"/>
      <c r="H96" s="228"/>
      <c r="I96" s="228"/>
      <c r="J96" s="228"/>
      <c r="K96" s="228"/>
      <c r="L96" s="228"/>
      <c r="M96" s="228"/>
      <c r="N96" s="228"/>
      <c r="O96" s="23"/>
      <c r="P96" s="38"/>
      <c r="BA96" s="50">
        <f ca="1">IF(ISBLANK(INDIRECT("A96"))," ",(INDIRECT("A96")))</f>
        <v>91</v>
      </c>
      <c r="BB96" s="50" t="str">
        <f ca="1">IF(ISBLANK(INDIRECT("B96"))," ",(INDIRECT("B96")))</f>
        <v xml:space="preserve"> </v>
      </c>
      <c r="BC96" s="50" t="str">
        <f ca="1">IF(ISBLANK(INDIRECT("C96"))," ",(INDIRECT("C96")))</f>
        <v xml:space="preserve"> </v>
      </c>
      <c r="BD96" s="50" t="str">
        <f ca="1">IF(ISBLANK(INDIRECT("D96"))," ",(INDIRECT("D96")))</f>
        <v xml:space="preserve"> </v>
      </c>
      <c r="BE96" s="50" t="str">
        <f ca="1">IF(ISBLANK(INDIRECT("E96"))," ",(INDIRECT("E96")))</f>
        <v xml:space="preserve"> </v>
      </c>
      <c r="BF96" s="50" t="str">
        <f ca="1">IF(ISBLANK(INDIRECT("F96"))," ",(INDIRECT("F96")))</f>
        <v xml:space="preserve"> </v>
      </c>
      <c r="BG96" s="50" t="str">
        <f ca="1">IF(ISBLANK(INDIRECT("G96"))," ",(INDIRECT("G96")))</f>
        <v xml:space="preserve"> </v>
      </c>
      <c r="BH96" s="50" t="str">
        <f ca="1">IF(ISBLANK(INDIRECT("H96"))," ",(INDIRECT("H96")))</f>
        <v xml:space="preserve"> </v>
      </c>
      <c r="BI96" s="50" t="str">
        <f ca="1">IF(ISBLANK(INDIRECT("I96"))," ",(INDIRECT("I96")))</f>
        <v xml:space="preserve"> </v>
      </c>
      <c r="BJ96" s="50" t="str">
        <f ca="1">IF(ISBLANK(INDIRECT("J96"))," ",(INDIRECT("J96")))</f>
        <v xml:space="preserve"> </v>
      </c>
      <c r="BK96" s="50" t="str">
        <f ca="1">IF(ISBLANK(INDIRECT("K96"))," ",(INDIRECT("K96")))</f>
        <v xml:space="preserve"> </v>
      </c>
      <c r="BL96" s="50" t="str">
        <f ca="1">IF(ISBLANK(INDIRECT("L96"))," ",(INDIRECT("L96")))</f>
        <v xml:space="preserve"> </v>
      </c>
      <c r="BM96" s="50" t="str">
        <f ca="1">IF(ISBLANK(INDIRECT("M96"))," ",(INDIRECT("M96")))</f>
        <v xml:space="preserve"> </v>
      </c>
      <c r="BN96" s="50" t="str">
        <f ca="1">IF(ISBLANK(INDIRECT("N96"))," ",(INDIRECT("N96")))</f>
        <v xml:space="preserve"> </v>
      </c>
      <c r="BO96" s="40" t="str">
        <f t="shared" ca="1" si="3"/>
        <v xml:space="preserve"> </v>
      </c>
      <c r="BP96" s="50" t="str">
        <f ca="1">IF(ISBLANK(INDIRECT("O96"))," ",(INDIRECT("O96")))</f>
        <v xml:space="preserve"> </v>
      </c>
      <c r="BQ96" s="50" t="str">
        <f ca="1">IF(ISBLANK(INDIRECT("P96"))," ",(INDIRECT("P96")))</f>
        <v xml:space="preserve"> </v>
      </c>
    </row>
    <row r="97" spans="1:69" x14ac:dyDescent="0.25">
      <c r="A97" s="380">
        <v>92</v>
      </c>
      <c r="B97" s="228"/>
      <c r="C97" s="247"/>
      <c r="D97" s="228"/>
      <c r="E97" s="247"/>
      <c r="F97" s="228"/>
      <c r="G97" s="228"/>
      <c r="H97" s="228"/>
      <c r="I97" s="228"/>
      <c r="J97" s="228"/>
      <c r="K97" s="228"/>
      <c r="L97" s="228"/>
      <c r="M97" s="228"/>
      <c r="N97" s="228"/>
      <c r="O97" s="23"/>
      <c r="P97" s="38"/>
      <c r="BA97" s="50">
        <f ca="1">IF(ISBLANK(INDIRECT("A97"))," ",(INDIRECT("A97")))</f>
        <v>92</v>
      </c>
      <c r="BB97" s="50" t="str">
        <f ca="1">IF(ISBLANK(INDIRECT("B97"))," ",(INDIRECT("B97")))</f>
        <v xml:space="preserve"> </v>
      </c>
      <c r="BC97" s="50" t="str">
        <f ca="1">IF(ISBLANK(INDIRECT("C97"))," ",(INDIRECT("C97")))</f>
        <v xml:space="preserve"> </v>
      </c>
      <c r="BD97" s="50" t="str">
        <f ca="1">IF(ISBLANK(INDIRECT("D97"))," ",(INDIRECT("D97")))</f>
        <v xml:space="preserve"> </v>
      </c>
      <c r="BE97" s="50" t="str">
        <f ca="1">IF(ISBLANK(INDIRECT("E97"))," ",(INDIRECT("E97")))</f>
        <v xml:space="preserve"> </v>
      </c>
      <c r="BF97" s="50" t="str">
        <f ca="1">IF(ISBLANK(INDIRECT("F97"))," ",(INDIRECT("F97")))</f>
        <v xml:space="preserve"> </v>
      </c>
      <c r="BG97" s="50" t="str">
        <f ca="1">IF(ISBLANK(INDIRECT("G97"))," ",(INDIRECT("G97")))</f>
        <v xml:space="preserve"> </v>
      </c>
      <c r="BH97" s="50" t="str">
        <f ca="1">IF(ISBLANK(INDIRECT("H97"))," ",(INDIRECT("H97")))</f>
        <v xml:space="preserve"> </v>
      </c>
      <c r="BI97" s="50" t="str">
        <f ca="1">IF(ISBLANK(INDIRECT("I97"))," ",(INDIRECT("I97")))</f>
        <v xml:space="preserve"> </v>
      </c>
      <c r="BJ97" s="50" t="str">
        <f ca="1">IF(ISBLANK(INDIRECT("J97"))," ",(INDIRECT("J97")))</f>
        <v xml:space="preserve"> </v>
      </c>
      <c r="BK97" s="50" t="str">
        <f ca="1">IF(ISBLANK(INDIRECT("K97"))," ",(INDIRECT("K97")))</f>
        <v xml:space="preserve"> </v>
      </c>
      <c r="BL97" s="50" t="str">
        <f ca="1">IF(ISBLANK(INDIRECT("L97"))," ",(INDIRECT("L97")))</f>
        <v xml:space="preserve"> </v>
      </c>
      <c r="BM97" s="50" t="str">
        <f ca="1">IF(ISBLANK(INDIRECT("M97"))," ",(INDIRECT("M97")))</f>
        <v xml:space="preserve"> </v>
      </c>
      <c r="BN97" s="50" t="str">
        <f ca="1">IF(ISBLANK(INDIRECT("N97"))," ",(INDIRECT("N97")))</f>
        <v xml:space="preserve"> </v>
      </c>
      <c r="BO97" s="40" t="str">
        <f t="shared" ca="1" si="3"/>
        <v xml:space="preserve"> </v>
      </c>
      <c r="BP97" s="50" t="str">
        <f ca="1">IF(ISBLANK(INDIRECT("O97"))," ",(INDIRECT("O97")))</f>
        <v xml:space="preserve"> </v>
      </c>
      <c r="BQ97" s="50" t="str">
        <f ca="1">IF(ISBLANK(INDIRECT("P97"))," ",(INDIRECT("P97")))</f>
        <v xml:space="preserve"> </v>
      </c>
    </row>
    <row r="98" spans="1:69" x14ac:dyDescent="0.25">
      <c r="A98" s="380">
        <v>93</v>
      </c>
      <c r="B98" s="228"/>
      <c r="C98" s="247"/>
      <c r="D98" s="228"/>
      <c r="E98" s="247"/>
      <c r="F98" s="228"/>
      <c r="G98" s="228"/>
      <c r="H98" s="228"/>
      <c r="I98" s="228"/>
      <c r="J98" s="228"/>
      <c r="K98" s="228"/>
      <c r="L98" s="228"/>
      <c r="M98" s="228"/>
      <c r="N98" s="228"/>
      <c r="O98" s="23"/>
      <c r="P98" s="38"/>
      <c r="BA98" s="50">
        <f ca="1">IF(ISBLANK(INDIRECT("A98"))," ",(INDIRECT("A98")))</f>
        <v>93</v>
      </c>
      <c r="BB98" s="50" t="str">
        <f ca="1">IF(ISBLANK(INDIRECT("B98"))," ",(INDIRECT("B98")))</f>
        <v xml:space="preserve"> </v>
      </c>
      <c r="BC98" s="50" t="str">
        <f ca="1">IF(ISBLANK(INDIRECT("C98"))," ",(INDIRECT("C98")))</f>
        <v xml:space="preserve"> </v>
      </c>
      <c r="BD98" s="50" t="str">
        <f ca="1">IF(ISBLANK(INDIRECT("D98"))," ",(INDIRECT("D98")))</f>
        <v xml:space="preserve"> </v>
      </c>
      <c r="BE98" s="50" t="str">
        <f ca="1">IF(ISBLANK(INDIRECT("E98"))," ",(INDIRECT("E98")))</f>
        <v xml:space="preserve"> </v>
      </c>
      <c r="BF98" s="50" t="str">
        <f ca="1">IF(ISBLANK(INDIRECT("F98"))," ",(INDIRECT("F98")))</f>
        <v xml:space="preserve"> </v>
      </c>
      <c r="BG98" s="50" t="str">
        <f ca="1">IF(ISBLANK(INDIRECT("G98"))," ",(INDIRECT("G98")))</f>
        <v xml:space="preserve"> </v>
      </c>
      <c r="BH98" s="50" t="str">
        <f ca="1">IF(ISBLANK(INDIRECT("H98"))," ",(INDIRECT("H98")))</f>
        <v xml:space="preserve"> </v>
      </c>
      <c r="BI98" s="50" t="str">
        <f ca="1">IF(ISBLANK(INDIRECT("I98"))," ",(INDIRECT("I98")))</f>
        <v xml:space="preserve"> </v>
      </c>
      <c r="BJ98" s="50" t="str">
        <f ca="1">IF(ISBLANK(INDIRECT("J98"))," ",(INDIRECT("J98")))</f>
        <v xml:space="preserve"> </v>
      </c>
      <c r="BK98" s="50" t="str">
        <f ca="1">IF(ISBLANK(INDIRECT("K98"))," ",(INDIRECT("K98")))</f>
        <v xml:space="preserve"> </v>
      </c>
      <c r="BL98" s="50" t="str">
        <f ca="1">IF(ISBLANK(INDIRECT("L98"))," ",(INDIRECT("L98")))</f>
        <v xml:space="preserve"> </v>
      </c>
      <c r="BM98" s="50" t="str">
        <f ca="1">IF(ISBLANK(INDIRECT("M98"))," ",(INDIRECT("M98")))</f>
        <v xml:space="preserve"> </v>
      </c>
      <c r="BN98" s="50" t="str">
        <f ca="1">IF(ISBLANK(INDIRECT("N98"))," ",(INDIRECT("N98")))</f>
        <v xml:space="preserve"> </v>
      </c>
      <c r="BO98" s="40" t="str">
        <f t="shared" ca="1" si="3"/>
        <v xml:space="preserve"> </v>
      </c>
      <c r="BP98" s="50" t="str">
        <f ca="1">IF(ISBLANK(INDIRECT("O98"))," ",(INDIRECT("O98")))</f>
        <v xml:space="preserve"> </v>
      </c>
      <c r="BQ98" s="50" t="str">
        <f ca="1">IF(ISBLANK(INDIRECT("P98"))," ",(INDIRECT("P98")))</f>
        <v xml:space="preserve"> </v>
      </c>
    </row>
    <row r="99" spans="1:69" x14ac:dyDescent="0.25">
      <c r="A99" s="380">
        <v>94</v>
      </c>
      <c r="B99" s="228"/>
      <c r="C99" s="247"/>
      <c r="D99" s="228"/>
      <c r="E99" s="247"/>
      <c r="F99" s="228"/>
      <c r="G99" s="228"/>
      <c r="H99" s="228"/>
      <c r="I99" s="228"/>
      <c r="J99" s="228"/>
      <c r="K99" s="228"/>
      <c r="L99" s="228"/>
      <c r="M99" s="228"/>
      <c r="N99" s="228"/>
      <c r="O99" s="23"/>
      <c r="P99" s="38"/>
      <c r="BA99" s="50">
        <f ca="1">IF(ISBLANK(INDIRECT("A99"))," ",(INDIRECT("A99")))</f>
        <v>94</v>
      </c>
      <c r="BB99" s="50" t="str">
        <f ca="1">IF(ISBLANK(INDIRECT("B99"))," ",(INDIRECT("B99")))</f>
        <v xml:space="preserve"> </v>
      </c>
      <c r="BC99" s="50" t="str">
        <f ca="1">IF(ISBLANK(INDIRECT("C99"))," ",(INDIRECT("C99")))</f>
        <v xml:space="preserve"> </v>
      </c>
      <c r="BD99" s="50" t="str">
        <f ca="1">IF(ISBLANK(INDIRECT("D99"))," ",(INDIRECT("D99")))</f>
        <v xml:space="preserve"> </v>
      </c>
      <c r="BE99" s="50" t="str">
        <f ca="1">IF(ISBLANK(INDIRECT("E99"))," ",(INDIRECT("E99")))</f>
        <v xml:space="preserve"> </v>
      </c>
      <c r="BF99" s="50" t="str">
        <f ca="1">IF(ISBLANK(INDIRECT("F99"))," ",(INDIRECT("F99")))</f>
        <v xml:space="preserve"> </v>
      </c>
      <c r="BG99" s="50" t="str">
        <f ca="1">IF(ISBLANK(INDIRECT("G99"))," ",(INDIRECT("G99")))</f>
        <v xml:space="preserve"> </v>
      </c>
      <c r="BH99" s="50" t="str">
        <f ca="1">IF(ISBLANK(INDIRECT("H99"))," ",(INDIRECT("H99")))</f>
        <v xml:space="preserve"> </v>
      </c>
      <c r="BI99" s="50" t="str">
        <f ca="1">IF(ISBLANK(INDIRECT("I99"))," ",(INDIRECT("I99")))</f>
        <v xml:space="preserve"> </v>
      </c>
      <c r="BJ99" s="50" t="str">
        <f ca="1">IF(ISBLANK(INDIRECT("J99"))," ",(INDIRECT("J99")))</f>
        <v xml:space="preserve"> </v>
      </c>
      <c r="BK99" s="50" t="str">
        <f ca="1">IF(ISBLANK(INDIRECT("K99"))," ",(INDIRECT("K99")))</f>
        <v xml:space="preserve"> </v>
      </c>
      <c r="BL99" s="50" t="str">
        <f ca="1">IF(ISBLANK(INDIRECT("L99"))," ",(INDIRECT("L99")))</f>
        <v xml:space="preserve"> </v>
      </c>
      <c r="BM99" s="50" t="str">
        <f ca="1">IF(ISBLANK(INDIRECT("M99"))," ",(INDIRECT("M99")))</f>
        <v xml:space="preserve"> </v>
      </c>
      <c r="BN99" s="50" t="str">
        <f ca="1">IF(ISBLANK(INDIRECT("N99"))," ",(INDIRECT("N99")))</f>
        <v xml:space="preserve"> </v>
      </c>
      <c r="BO99" s="40" t="str">
        <f t="shared" ca="1" si="3"/>
        <v xml:space="preserve"> </v>
      </c>
      <c r="BP99" s="50" t="str">
        <f ca="1">IF(ISBLANK(INDIRECT("O99"))," ",(INDIRECT("O99")))</f>
        <v xml:space="preserve"> </v>
      </c>
      <c r="BQ99" s="50" t="str">
        <f ca="1">IF(ISBLANK(INDIRECT("P99"))," ",(INDIRECT("P99")))</f>
        <v xml:space="preserve"> </v>
      </c>
    </row>
    <row r="100" spans="1:69" x14ac:dyDescent="0.25">
      <c r="A100" s="380">
        <v>95</v>
      </c>
      <c r="B100" s="228"/>
      <c r="C100" s="247"/>
      <c r="D100" s="228"/>
      <c r="E100" s="247"/>
      <c r="F100" s="228"/>
      <c r="G100" s="228"/>
      <c r="H100" s="228"/>
      <c r="I100" s="228"/>
      <c r="J100" s="228"/>
      <c r="K100" s="228"/>
      <c r="L100" s="228"/>
      <c r="M100" s="228"/>
      <c r="N100" s="228"/>
      <c r="O100" s="23"/>
      <c r="P100" s="38"/>
      <c r="BA100" s="50">
        <f ca="1">IF(ISBLANK(INDIRECT("A100"))," ",(INDIRECT("A100")))</f>
        <v>95</v>
      </c>
      <c r="BB100" s="50" t="str">
        <f ca="1">IF(ISBLANK(INDIRECT("B100"))," ",(INDIRECT("B100")))</f>
        <v xml:space="preserve"> </v>
      </c>
      <c r="BC100" s="50" t="str">
        <f ca="1">IF(ISBLANK(INDIRECT("C100"))," ",(INDIRECT("C100")))</f>
        <v xml:space="preserve"> </v>
      </c>
      <c r="BD100" s="50" t="str">
        <f ca="1">IF(ISBLANK(INDIRECT("D100"))," ",(INDIRECT("D100")))</f>
        <v xml:space="preserve"> </v>
      </c>
      <c r="BE100" s="50" t="str">
        <f ca="1">IF(ISBLANK(INDIRECT("E100"))," ",(INDIRECT("E100")))</f>
        <v xml:space="preserve"> </v>
      </c>
      <c r="BF100" s="50" t="str">
        <f ca="1">IF(ISBLANK(INDIRECT("F100"))," ",(INDIRECT("F100")))</f>
        <v xml:space="preserve"> </v>
      </c>
      <c r="BG100" s="50" t="str">
        <f ca="1">IF(ISBLANK(INDIRECT("G100"))," ",(INDIRECT("G100")))</f>
        <v xml:space="preserve"> </v>
      </c>
      <c r="BH100" s="50" t="str">
        <f ca="1">IF(ISBLANK(INDIRECT("H100"))," ",(INDIRECT("H100")))</f>
        <v xml:space="preserve"> </v>
      </c>
      <c r="BI100" s="50" t="str">
        <f ca="1">IF(ISBLANK(INDIRECT("I100"))," ",(INDIRECT("I100")))</f>
        <v xml:space="preserve"> </v>
      </c>
      <c r="BJ100" s="50" t="str">
        <f ca="1">IF(ISBLANK(INDIRECT("J100"))," ",(INDIRECT("J100")))</f>
        <v xml:space="preserve"> </v>
      </c>
      <c r="BK100" s="50" t="str">
        <f ca="1">IF(ISBLANK(INDIRECT("K100"))," ",(INDIRECT("K100")))</f>
        <v xml:space="preserve"> </v>
      </c>
      <c r="BL100" s="50" t="str">
        <f ca="1">IF(ISBLANK(INDIRECT("L100"))," ",(INDIRECT("L100")))</f>
        <v xml:space="preserve"> </v>
      </c>
      <c r="BM100" s="50" t="str">
        <f ca="1">IF(ISBLANK(INDIRECT("M100"))," ",(INDIRECT("M100")))</f>
        <v xml:space="preserve"> </v>
      </c>
      <c r="BN100" s="50" t="str">
        <f ca="1">IF(ISBLANK(INDIRECT("N100"))," ",(INDIRECT("N100")))</f>
        <v xml:space="preserve"> </v>
      </c>
      <c r="BO100" s="40" t="str">
        <f t="shared" ca="1" si="3"/>
        <v xml:space="preserve"> </v>
      </c>
      <c r="BP100" s="50" t="str">
        <f ca="1">IF(ISBLANK(INDIRECT("O100"))," ",(INDIRECT("O100")))</f>
        <v xml:space="preserve"> </v>
      </c>
      <c r="BQ100" s="50" t="str">
        <f ca="1">IF(ISBLANK(INDIRECT("P100"))," ",(INDIRECT("P100")))</f>
        <v xml:space="preserve"> </v>
      </c>
    </row>
    <row r="101" spans="1:69" x14ac:dyDescent="0.25">
      <c r="A101" s="380">
        <v>96</v>
      </c>
      <c r="B101" s="228"/>
      <c r="C101" s="247"/>
      <c r="D101" s="228"/>
      <c r="E101" s="247"/>
      <c r="F101" s="228"/>
      <c r="G101" s="228"/>
      <c r="H101" s="228"/>
      <c r="I101" s="228"/>
      <c r="J101" s="228"/>
      <c r="K101" s="228"/>
      <c r="L101" s="228"/>
      <c r="M101" s="228"/>
      <c r="N101" s="228"/>
      <c r="O101" s="23"/>
      <c r="P101" s="38"/>
      <c r="BA101" s="50">
        <f ca="1">IF(ISBLANK(INDIRECT("A101"))," ",(INDIRECT("A101")))</f>
        <v>96</v>
      </c>
      <c r="BB101" s="50" t="str">
        <f ca="1">IF(ISBLANK(INDIRECT("B101"))," ",(INDIRECT("B101")))</f>
        <v xml:space="preserve"> </v>
      </c>
      <c r="BC101" s="50" t="str">
        <f ca="1">IF(ISBLANK(INDIRECT("C101"))," ",(INDIRECT("C101")))</f>
        <v xml:space="preserve"> </v>
      </c>
      <c r="BD101" s="50" t="str">
        <f ca="1">IF(ISBLANK(INDIRECT("D101"))," ",(INDIRECT("D101")))</f>
        <v xml:space="preserve"> </v>
      </c>
      <c r="BE101" s="50" t="str">
        <f ca="1">IF(ISBLANK(INDIRECT("E101"))," ",(INDIRECT("E101")))</f>
        <v xml:space="preserve"> </v>
      </c>
      <c r="BF101" s="50" t="str">
        <f ca="1">IF(ISBLANK(INDIRECT("F101"))," ",(INDIRECT("F101")))</f>
        <v xml:space="preserve"> </v>
      </c>
      <c r="BG101" s="50" t="str">
        <f ca="1">IF(ISBLANK(INDIRECT("G101"))," ",(INDIRECT("G101")))</f>
        <v xml:space="preserve"> </v>
      </c>
      <c r="BH101" s="50" t="str">
        <f ca="1">IF(ISBLANK(INDIRECT("H101"))," ",(INDIRECT("H101")))</f>
        <v xml:space="preserve"> </v>
      </c>
      <c r="BI101" s="50" t="str">
        <f ca="1">IF(ISBLANK(INDIRECT("I101"))," ",(INDIRECT("I101")))</f>
        <v xml:space="preserve"> </v>
      </c>
      <c r="BJ101" s="50" t="str">
        <f ca="1">IF(ISBLANK(INDIRECT("J101"))," ",(INDIRECT("J101")))</f>
        <v xml:space="preserve"> </v>
      </c>
      <c r="BK101" s="50" t="str">
        <f ca="1">IF(ISBLANK(INDIRECT("K101"))," ",(INDIRECT("K101")))</f>
        <v xml:space="preserve"> </v>
      </c>
      <c r="BL101" s="50" t="str">
        <f ca="1">IF(ISBLANK(INDIRECT("L101"))," ",(INDIRECT("L101")))</f>
        <v xml:space="preserve"> </v>
      </c>
      <c r="BM101" s="50" t="str">
        <f ca="1">IF(ISBLANK(INDIRECT("M101"))," ",(INDIRECT("M101")))</f>
        <v xml:space="preserve"> </v>
      </c>
      <c r="BN101" s="50" t="str">
        <f ca="1">IF(ISBLANK(INDIRECT("N101"))," ",(INDIRECT("N101")))</f>
        <v xml:space="preserve"> </v>
      </c>
      <c r="BO101" s="40" t="str">
        <f t="shared" ca="1" si="3"/>
        <v xml:space="preserve"> </v>
      </c>
      <c r="BP101" s="50" t="str">
        <f ca="1">IF(ISBLANK(INDIRECT("O101"))," ",(INDIRECT("O101")))</f>
        <v xml:space="preserve"> </v>
      </c>
      <c r="BQ101" s="50" t="str">
        <f ca="1">IF(ISBLANK(INDIRECT("P101"))," ",(INDIRECT("P101")))</f>
        <v xml:space="preserve"> </v>
      </c>
    </row>
    <row r="102" spans="1:69" x14ac:dyDescent="0.25">
      <c r="A102" s="380">
        <v>97</v>
      </c>
      <c r="B102" s="228"/>
      <c r="C102" s="247"/>
      <c r="D102" s="228"/>
      <c r="E102" s="247"/>
      <c r="F102" s="228"/>
      <c r="G102" s="228"/>
      <c r="H102" s="228"/>
      <c r="I102" s="228"/>
      <c r="J102" s="228"/>
      <c r="K102" s="228"/>
      <c r="L102" s="228"/>
      <c r="M102" s="228"/>
      <c r="N102" s="228"/>
      <c r="O102" s="23"/>
      <c r="P102" s="38"/>
      <c r="BA102" s="50">
        <f ca="1">IF(ISBLANK(INDIRECT("A102"))," ",(INDIRECT("A102")))</f>
        <v>97</v>
      </c>
      <c r="BB102" s="50" t="str">
        <f ca="1">IF(ISBLANK(INDIRECT("B102"))," ",(INDIRECT("B102")))</f>
        <v xml:space="preserve"> </v>
      </c>
      <c r="BC102" s="50" t="str">
        <f ca="1">IF(ISBLANK(INDIRECT("C102"))," ",(INDIRECT("C102")))</f>
        <v xml:space="preserve"> </v>
      </c>
      <c r="BD102" s="50" t="str">
        <f ca="1">IF(ISBLANK(INDIRECT("D102"))," ",(INDIRECT("D102")))</f>
        <v xml:space="preserve"> </v>
      </c>
      <c r="BE102" s="50" t="str">
        <f ca="1">IF(ISBLANK(INDIRECT("E102"))," ",(INDIRECT("E102")))</f>
        <v xml:space="preserve"> </v>
      </c>
      <c r="BF102" s="50" t="str">
        <f ca="1">IF(ISBLANK(INDIRECT("F102"))," ",(INDIRECT("F102")))</f>
        <v xml:space="preserve"> </v>
      </c>
      <c r="BG102" s="50" t="str">
        <f ca="1">IF(ISBLANK(INDIRECT("G102"))," ",(INDIRECT("G102")))</f>
        <v xml:space="preserve"> </v>
      </c>
      <c r="BH102" s="50" t="str">
        <f ca="1">IF(ISBLANK(INDIRECT("H102"))," ",(INDIRECT("H102")))</f>
        <v xml:space="preserve"> </v>
      </c>
      <c r="BI102" s="50" t="str">
        <f ca="1">IF(ISBLANK(INDIRECT("I102"))," ",(INDIRECT("I102")))</f>
        <v xml:space="preserve"> </v>
      </c>
      <c r="BJ102" s="50" t="str">
        <f ca="1">IF(ISBLANK(INDIRECT("J102"))," ",(INDIRECT("J102")))</f>
        <v xml:space="preserve"> </v>
      </c>
      <c r="BK102" s="50" t="str">
        <f ca="1">IF(ISBLANK(INDIRECT("K102"))," ",(INDIRECT("K102")))</f>
        <v xml:space="preserve"> </v>
      </c>
      <c r="BL102" s="50" t="str">
        <f ca="1">IF(ISBLANK(INDIRECT("L102"))," ",(INDIRECT("L102")))</f>
        <v xml:space="preserve"> </v>
      </c>
      <c r="BM102" s="50" t="str">
        <f ca="1">IF(ISBLANK(INDIRECT("M102"))," ",(INDIRECT("M102")))</f>
        <v xml:space="preserve"> </v>
      </c>
      <c r="BN102" s="50" t="str">
        <f ca="1">IF(ISBLANK(INDIRECT("N102"))," ",(INDIRECT("N102")))</f>
        <v xml:space="preserve"> </v>
      </c>
      <c r="BO102" s="40" t="str">
        <f t="shared" ref="BO102:BO105" ca="1" si="4">IF((CONCATENATE(BD102,", ",BE102,", ",BF102," ,",BG102," , ",BH102," ",BI102,", ",BJ102,"  ",BK102,", bldg ",BL102,", apt ",BM102," (",BN102,")"))=$BO$5," ",IF((CONCATENATE(BD102,", ",BE102,", ",BF102," ,",BG102," , ",BH102," ",BI102,", ",BJ102,"  ",BK102,", bldg ",BL102,", apt ",BM102," (",BN102,")"))=$BO$3," ",IF((CONCATENATE(BD102,", ",BE102,", ",BF102," ,",BG102," , ",BH102," ",BI102,", ",BJ102,"  ",BK102,", bldg ",BL102,", apt ",BM102," (",BN102,")"))=$BO$4,"-",CONCATENATE(BD102,", ",BE102,", ",BF102," ,",BG102," , ",BH102," ",BI102,", ",BJ102,"  ",BK102,", bldg ",BL102,", apt ",BM102," (",BN102,")"))))</f>
        <v xml:space="preserve"> </v>
      </c>
      <c r="BP102" s="50" t="str">
        <f ca="1">IF(ISBLANK(INDIRECT("O102"))," ",(INDIRECT("O102")))</f>
        <v xml:space="preserve"> </v>
      </c>
      <c r="BQ102" s="50" t="str">
        <f ca="1">IF(ISBLANK(INDIRECT("P102"))," ",(INDIRECT("P102")))</f>
        <v xml:space="preserve"> </v>
      </c>
    </row>
    <row r="103" spans="1:69" x14ac:dyDescent="0.25">
      <c r="A103" s="380">
        <v>98</v>
      </c>
      <c r="B103" s="228"/>
      <c r="C103" s="247"/>
      <c r="D103" s="228"/>
      <c r="E103" s="247"/>
      <c r="F103" s="228"/>
      <c r="G103" s="228"/>
      <c r="H103" s="228"/>
      <c r="I103" s="228"/>
      <c r="J103" s="228"/>
      <c r="K103" s="228"/>
      <c r="L103" s="228"/>
      <c r="M103" s="228"/>
      <c r="N103" s="228"/>
      <c r="O103" s="23"/>
      <c r="P103" s="38"/>
      <c r="BA103" s="50">
        <f ca="1">IF(ISBLANK(INDIRECT("A103"))," ",(INDIRECT("A103")))</f>
        <v>98</v>
      </c>
      <c r="BB103" s="50" t="str">
        <f ca="1">IF(ISBLANK(INDIRECT("B103"))," ",(INDIRECT("B103")))</f>
        <v xml:space="preserve"> </v>
      </c>
      <c r="BC103" s="50" t="str">
        <f ca="1">IF(ISBLANK(INDIRECT("C103"))," ",(INDIRECT("C103")))</f>
        <v xml:space="preserve"> </v>
      </c>
      <c r="BD103" s="50" t="str">
        <f ca="1">IF(ISBLANK(INDIRECT("D103"))," ",(INDIRECT("D103")))</f>
        <v xml:space="preserve"> </v>
      </c>
      <c r="BE103" s="50" t="str">
        <f ca="1">IF(ISBLANK(INDIRECT("E103"))," ",(INDIRECT("E103")))</f>
        <v xml:space="preserve"> </v>
      </c>
      <c r="BF103" s="50" t="str">
        <f ca="1">IF(ISBLANK(INDIRECT("F103"))," ",(INDIRECT("F103")))</f>
        <v xml:space="preserve"> </v>
      </c>
      <c r="BG103" s="50" t="str">
        <f ca="1">IF(ISBLANK(INDIRECT("G103"))," ",(INDIRECT("G103")))</f>
        <v xml:space="preserve"> </v>
      </c>
      <c r="BH103" s="50" t="str">
        <f ca="1">IF(ISBLANK(INDIRECT("H103"))," ",(INDIRECT("H103")))</f>
        <v xml:space="preserve"> </v>
      </c>
      <c r="BI103" s="50" t="str">
        <f ca="1">IF(ISBLANK(INDIRECT("I103"))," ",(INDIRECT("I103")))</f>
        <v xml:space="preserve"> </v>
      </c>
      <c r="BJ103" s="50" t="str">
        <f ca="1">IF(ISBLANK(INDIRECT("J103"))," ",(INDIRECT("J103")))</f>
        <v xml:space="preserve"> </v>
      </c>
      <c r="BK103" s="50" t="str">
        <f ca="1">IF(ISBLANK(INDIRECT("K103"))," ",(INDIRECT("K103")))</f>
        <v xml:space="preserve"> </v>
      </c>
      <c r="BL103" s="50" t="str">
        <f ca="1">IF(ISBLANK(INDIRECT("L103"))," ",(INDIRECT("L103")))</f>
        <v xml:space="preserve"> </v>
      </c>
      <c r="BM103" s="50" t="str">
        <f ca="1">IF(ISBLANK(INDIRECT("M103"))," ",(INDIRECT("M103")))</f>
        <v xml:space="preserve"> </v>
      </c>
      <c r="BN103" s="50" t="str">
        <f ca="1">IF(ISBLANK(INDIRECT("N103"))," ",(INDIRECT("N103")))</f>
        <v xml:space="preserve"> </v>
      </c>
      <c r="BO103" s="40" t="str">
        <f t="shared" ca="1" si="4"/>
        <v xml:space="preserve"> </v>
      </c>
      <c r="BP103" s="50" t="str">
        <f ca="1">IF(ISBLANK(INDIRECT("O103"))," ",(INDIRECT("O103")))</f>
        <v xml:space="preserve"> </v>
      </c>
      <c r="BQ103" s="50" t="str">
        <f ca="1">IF(ISBLANK(INDIRECT("P103"))," ",(INDIRECT("P103")))</f>
        <v xml:space="preserve"> </v>
      </c>
    </row>
    <row r="104" spans="1:69" x14ac:dyDescent="0.25">
      <c r="A104" s="380">
        <v>99</v>
      </c>
      <c r="B104" s="228"/>
      <c r="C104" s="247"/>
      <c r="D104" s="228"/>
      <c r="E104" s="247"/>
      <c r="F104" s="228"/>
      <c r="G104" s="228"/>
      <c r="H104" s="228"/>
      <c r="I104" s="228"/>
      <c r="J104" s="228"/>
      <c r="K104" s="228"/>
      <c r="L104" s="228"/>
      <c r="M104" s="228"/>
      <c r="N104" s="228"/>
      <c r="O104" s="23"/>
      <c r="P104" s="38"/>
      <c r="BA104" s="50">
        <f ca="1">IF(ISBLANK(INDIRECT("A104"))," ",(INDIRECT("A104")))</f>
        <v>99</v>
      </c>
      <c r="BB104" s="50" t="str">
        <f ca="1">IF(ISBLANK(INDIRECT("B104"))," ",(INDIRECT("B104")))</f>
        <v xml:space="preserve"> </v>
      </c>
      <c r="BC104" s="50" t="str">
        <f ca="1">IF(ISBLANK(INDIRECT("C104"))," ",(INDIRECT("C104")))</f>
        <v xml:space="preserve"> </v>
      </c>
      <c r="BD104" s="50" t="str">
        <f ca="1">IF(ISBLANK(INDIRECT("D104"))," ",(INDIRECT("D104")))</f>
        <v xml:space="preserve"> </v>
      </c>
      <c r="BE104" s="50" t="str">
        <f ca="1">IF(ISBLANK(INDIRECT("E104"))," ",(INDIRECT("E104")))</f>
        <v xml:space="preserve"> </v>
      </c>
      <c r="BF104" s="50" t="str">
        <f ca="1">IF(ISBLANK(INDIRECT("F104"))," ",(INDIRECT("F104")))</f>
        <v xml:space="preserve"> </v>
      </c>
      <c r="BG104" s="50" t="str">
        <f ca="1">IF(ISBLANK(INDIRECT("G104"))," ",(INDIRECT("G104")))</f>
        <v xml:space="preserve"> </v>
      </c>
      <c r="BH104" s="50" t="str">
        <f ca="1">IF(ISBLANK(INDIRECT("H104"))," ",(INDIRECT("H104")))</f>
        <v xml:space="preserve"> </v>
      </c>
      <c r="BI104" s="50" t="str">
        <f ca="1">IF(ISBLANK(INDIRECT("I104"))," ",(INDIRECT("I104")))</f>
        <v xml:space="preserve"> </v>
      </c>
      <c r="BJ104" s="50" t="str">
        <f ca="1">IF(ISBLANK(INDIRECT("J104"))," ",(INDIRECT("J104")))</f>
        <v xml:space="preserve"> </v>
      </c>
      <c r="BK104" s="50" t="str">
        <f ca="1">IF(ISBLANK(INDIRECT("K104"))," ",(INDIRECT("K104")))</f>
        <v xml:space="preserve"> </v>
      </c>
      <c r="BL104" s="50" t="str">
        <f ca="1">IF(ISBLANK(INDIRECT("L104"))," ",(INDIRECT("L104")))</f>
        <v xml:space="preserve"> </v>
      </c>
      <c r="BM104" s="50" t="str">
        <f ca="1">IF(ISBLANK(INDIRECT("M104"))," ",(INDIRECT("M104")))</f>
        <v xml:space="preserve"> </v>
      </c>
      <c r="BN104" s="50" t="str">
        <f ca="1">IF(ISBLANK(INDIRECT("N104"))," ",(INDIRECT("N104")))</f>
        <v xml:space="preserve"> </v>
      </c>
      <c r="BO104" s="40" t="str">
        <f t="shared" ca="1" si="4"/>
        <v xml:space="preserve"> </v>
      </c>
      <c r="BP104" s="50" t="str">
        <f ca="1">IF(ISBLANK(INDIRECT("O104"))," ",(INDIRECT("O104")))</f>
        <v xml:space="preserve"> </v>
      </c>
      <c r="BQ104" s="50" t="str">
        <f ca="1">IF(ISBLANK(INDIRECT("P104"))," ",(INDIRECT("P104")))</f>
        <v xml:space="preserve"> </v>
      </c>
    </row>
    <row r="105" spans="1:69" x14ac:dyDescent="0.25">
      <c r="A105" s="380">
        <v>100</v>
      </c>
      <c r="B105" s="228"/>
      <c r="C105" s="247"/>
      <c r="D105" s="228"/>
      <c r="E105" s="247"/>
      <c r="F105" s="228"/>
      <c r="G105" s="228"/>
      <c r="H105" s="228"/>
      <c r="I105" s="228"/>
      <c r="J105" s="228"/>
      <c r="K105" s="228"/>
      <c r="L105" s="228"/>
      <c r="M105" s="228"/>
      <c r="N105" s="228"/>
      <c r="O105" s="23"/>
      <c r="P105" s="38"/>
      <c r="BA105" s="50">
        <f ca="1">IF(ISBLANK(INDIRECT("A105"))," ",(INDIRECT("A105")))</f>
        <v>100</v>
      </c>
      <c r="BB105" s="50" t="str">
        <f ca="1">IF(ISBLANK(INDIRECT("B105"))," ",(INDIRECT("B105")))</f>
        <v xml:space="preserve"> </v>
      </c>
      <c r="BC105" s="50" t="str">
        <f ca="1">IF(ISBLANK(INDIRECT("C105"))," ",(INDIRECT("C105")))</f>
        <v xml:space="preserve"> </v>
      </c>
      <c r="BD105" s="50" t="str">
        <f ca="1">IF(ISBLANK(INDIRECT("D105"))," ",(INDIRECT("D105")))</f>
        <v xml:space="preserve"> </v>
      </c>
      <c r="BE105" s="50" t="str">
        <f ca="1">IF(ISBLANK(INDIRECT("E105"))," ",(INDIRECT("E105")))</f>
        <v xml:space="preserve"> </v>
      </c>
      <c r="BF105" s="50" t="str">
        <f ca="1">IF(ISBLANK(INDIRECT("F105"))," ",(INDIRECT("F105")))</f>
        <v xml:space="preserve"> </v>
      </c>
      <c r="BG105" s="50" t="str">
        <f ca="1">IF(ISBLANK(INDIRECT("G105"))," ",(INDIRECT("G105")))</f>
        <v xml:space="preserve"> </v>
      </c>
      <c r="BH105" s="50" t="str">
        <f ca="1">IF(ISBLANK(INDIRECT("H105"))," ",(INDIRECT("H105")))</f>
        <v xml:space="preserve"> </v>
      </c>
      <c r="BI105" s="50" t="str">
        <f ca="1">IF(ISBLANK(INDIRECT("I105"))," ",(INDIRECT("I105")))</f>
        <v xml:space="preserve"> </v>
      </c>
      <c r="BJ105" s="50" t="str">
        <f ca="1">IF(ISBLANK(INDIRECT("J105"))," ",(INDIRECT("J105")))</f>
        <v xml:space="preserve"> </v>
      </c>
      <c r="BK105" s="50" t="str">
        <f ca="1">IF(ISBLANK(INDIRECT("K105"))," ",(INDIRECT("K105")))</f>
        <v xml:space="preserve"> </v>
      </c>
      <c r="BL105" s="50" t="str">
        <f ca="1">IF(ISBLANK(INDIRECT("L105"))," ",(INDIRECT("L105")))</f>
        <v xml:space="preserve"> </v>
      </c>
      <c r="BM105" s="50" t="str">
        <f ca="1">IF(ISBLANK(INDIRECT("M105"))," ",(INDIRECT("M105")))</f>
        <v xml:space="preserve"> </v>
      </c>
      <c r="BN105" s="50" t="str">
        <f ca="1">IF(ISBLANK(INDIRECT("N105"))," ",(INDIRECT("N105")))</f>
        <v xml:space="preserve"> </v>
      </c>
      <c r="BO105" s="40" t="str">
        <f t="shared" ca="1" si="4"/>
        <v xml:space="preserve"> </v>
      </c>
      <c r="BP105" s="50" t="str">
        <f ca="1">IF(ISBLANK(INDIRECT("O105"))," ",(INDIRECT("O105")))</f>
        <v xml:space="preserve"> </v>
      </c>
      <c r="BQ105" s="50" t="str">
        <f ca="1">IF(ISBLANK(INDIRECT("P105"))," ",(INDIRECT("P105")))</f>
        <v xml:space="preserve"> </v>
      </c>
    </row>
  </sheetData>
  <sheetProtection password="CE2C" sheet="1" formatCells="0" formatColumns="0" formatRows="0" sort="0" autoFilter="0"/>
  <autoFilter ref="A5:P5"/>
  <mergeCells count="9">
    <mergeCell ref="H1:J1"/>
    <mergeCell ref="A2:C2"/>
    <mergeCell ref="P3:P4"/>
    <mergeCell ref="D3:D4"/>
    <mergeCell ref="E3:N3"/>
    <mergeCell ref="A3:A4"/>
    <mergeCell ref="O3:O4"/>
    <mergeCell ref="B3:B4"/>
    <mergeCell ref="C3:C4"/>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Reference!$G$4:$G$258</xm:f>
          </x14:formula1>
          <xm:sqref>D6:D105</xm:sqref>
        </x14:dataValidation>
        <x14:dataValidation type="list" allowBlank="1" showInputMessage="1" showErrorMessage="1">
          <x14:formula1>
            <xm:f>Reference!$E$4:$E$29</xm:f>
          </x14:formula1>
          <xm:sqref>J6:J105</xm:sqref>
        </x14:dataValidation>
        <x14:dataValidation type="list" allowBlank="1" showInputMessage="1" showErrorMessage="1">
          <x14:formula1>
            <xm:f>Reference!$AE$4:$AE$53</xm:f>
          </x14:formula1>
          <xm:sqref>P6:P105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5"/>
  <dimension ref="A1:FN55"/>
  <sheetViews>
    <sheetView showGridLines="0" zoomScale="85" zoomScaleNormal="85" zoomScaleSheetLayoutView="85" workbookViewId="0"/>
  </sheetViews>
  <sheetFormatPr defaultRowHeight="15" x14ac:dyDescent="0.25"/>
  <cols>
    <col min="1" max="1" width="5.140625" customWidth="1"/>
    <col min="2" max="2" width="16.85546875" customWidth="1"/>
    <col min="3" max="3" width="21" customWidth="1"/>
    <col min="4" max="4" width="18.7109375" customWidth="1"/>
    <col min="5" max="5" width="19.140625" customWidth="1"/>
    <col min="6" max="6" width="19" customWidth="1"/>
    <col min="7" max="9" width="21.140625" customWidth="1"/>
    <col min="10" max="10" width="19.5703125" customWidth="1"/>
    <col min="11" max="11" width="21.28515625" customWidth="1"/>
    <col min="12" max="12" width="7" customWidth="1"/>
    <col min="13" max="14" width="15.140625" customWidth="1"/>
    <col min="15" max="15" width="10.5703125" customWidth="1"/>
    <col min="16" max="16" width="18.85546875" customWidth="1"/>
    <col min="17" max="17" width="7.42578125" customWidth="1"/>
    <col min="18" max="18" width="15.140625" customWidth="1"/>
    <col min="19" max="19" width="9.42578125" customWidth="1"/>
    <col min="20" max="20" width="9.140625" customWidth="1"/>
    <col min="21" max="21" width="23.42578125" customWidth="1"/>
    <col min="22" max="76" width="9.42578125" customWidth="1"/>
    <col min="83" max="83" width="9.28515625" bestFit="1" customWidth="1"/>
    <col min="87" max="89" width="9.28515625" bestFit="1" customWidth="1"/>
    <col min="92" max="92" width="12" bestFit="1" customWidth="1"/>
    <col min="93" max="94" width="9.28515625" bestFit="1" customWidth="1"/>
    <col min="101" max="102" width="9.28515625" bestFit="1" customWidth="1"/>
    <col min="104" max="104" width="42.140625" customWidth="1"/>
    <col min="117" max="117" width="42.140625" customWidth="1"/>
    <col min="141" max="141" width="9.28515625" bestFit="1" customWidth="1"/>
    <col min="147" max="149" width="9.28515625" bestFit="1" customWidth="1"/>
    <col min="150" max="150" width="12" bestFit="1" customWidth="1"/>
    <col min="151" max="152" width="9.28515625" bestFit="1" customWidth="1"/>
    <col min="161" max="162" width="9.28515625" bestFit="1" customWidth="1"/>
  </cols>
  <sheetData>
    <row r="1" spans="1:170" ht="83.25" customHeight="1" x14ac:dyDescent="0.25">
      <c r="A1" s="160"/>
      <c r="B1" s="381"/>
      <c r="C1" s="382"/>
      <c r="D1" s="383"/>
      <c r="E1" s="278" t="s">
        <v>1727</v>
      </c>
      <c r="F1" s="278" t="s">
        <v>1728</v>
      </c>
      <c r="G1" s="524" t="s">
        <v>1722</v>
      </c>
      <c r="H1" s="524"/>
      <c r="I1" s="524"/>
      <c r="J1" s="160"/>
      <c r="K1" s="515" t="s">
        <v>1722</v>
      </c>
      <c r="L1" s="516"/>
      <c r="M1" s="516"/>
      <c r="N1" s="516"/>
      <c r="O1" s="516"/>
      <c r="P1" s="516"/>
      <c r="Q1" s="517"/>
      <c r="R1" s="160"/>
      <c r="S1" s="160"/>
      <c r="T1" s="160"/>
      <c r="U1" s="160"/>
      <c r="V1" s="515" t="s">
        <v>1722</v>
      </c>
      <c r="W1" s="516"/>
      <c r="X1" s="516"/>
      <c r="Y1" s="516"/>
      <c r="Z1" s="516"/>
      <c r="AA1" s="516"/>
      <c r="AB1" s="517"/>
      <c r="AC1" s="160"/>
      <c r="AD1" s="160"/>
      <c r="AE1" s="160"/>
      <c r="AF1" s="160"/>
      <c r="AG1" s="515" t="s">
        <v>1722</v>
      </c>
      <c r="AH1" s="516"/>
      <c r="AI1" s="516"/>
      <c r="AJ1" s="516"/>
      <c r="AK1" s="516"/>
      <c r="AL1" s="516"/>
      <c r="AM1" s="517"/>
      <c r="AN1" s="160"/>
      <c r="AO1" s="160"/>
      <c r="AP1" s="160"/>
      <c r="AQ1" s="160"/>
      <c r="AR1" s="515" t="s">
        <v>1722</v>
      </c>
      <c r="AS1" s="516"/>
      <c r="AT1" s="516"/>
      <c r="AU1" s="516"/>
      <c r="AV1" s="516"/>
      <c r="AW1" s="516"/>
      <c r="AX1" s="517"/>
      <c r="AY1" s="160"/>
      <c r="BC1" s="515" t="s">
        <v>1722</v>
      </c>
      <c r="BD1" s="516"/>
      <c r="BE1" s="516"/>
      <c r="BF1" s="516"/>
      <c r="BG1" s="516"/>
      <c r="BH1" s="516"/>
      <c r="BI1" s="517"/>
      <c r="BN1" s="515" t="s">
        <v>1722</v>
      </c>
      <c r="BO1" s="516"/>
      <c r="BP1" s="516"/>
      <c r="BQ1" s="516"/>
      <c r="BR1" s="516"/>
      <c r="BS1" s="516"/>
      <c r="BT1" s="517"/>
      <c r="CZ1" s="73"/>
      <c r="DM1" s="73"/>
      <c r="DZ1" s="73"/>
      <c r="EM1" s="73"/>
      <c r="EZ1" s="271"/>
      <c r="FM1" s="271"/>
    </row>
    <row r="2" spans="1:170" ht="23.25" customHeight="1" thickBot="1" x14ac:dyDescent="0.3">
      <c r="A2" s="161"/>
      <c r="B2" s="384" t="s">
        <v>684</v>
      </c>
      <c r="C2" s="385"/>
      <c r="D2" s="158"/>
      <c r="E2" s="92" t="s">
        <v>372</v>
      </c>
      <c r="F2" s="92" t="s">
        <v>372</v>
      </c>
      <c r="G2" s="92" t="s">
        <v>372</v>
      </c>
      <c r="H2" s="92" t="s">
        <v>372</v>
      </c>
      <c r="I2" s="92" t="s">
        <v>372</v>
      </c>
      <c r="J2" s="158"/>
      <c r="K2" s="92" t="s">
        <v>372</v>
      </c>
      <c r="L2" s="27"/>
      <c r="M2" s="27"/>
      <c r="N2" s="27"/>
      <c r="O2" s="92" t="s">
        <v>372</v>
      </c>
      <c r="P2" s="27"/>
      <c r="Q2" s="92" t="s">
        <v>372</v>
      </c>
      <c r="R2" s="158"/>
      <c r="S2" s="158"/>
      <c r="T2" s="158"/>
      <c r="U2" s="158"/>
      <c r="V2" s="92" t="s">
        <v>372</v>
      </c>
      <c r="W2" s="27"/>
      <c r="X2" s="27"/>
      <c r="Y2" s="27"/>
      <c r="Z2" s="92" t="s">
        <v>372</v>
      </c>
      <c r="AA2" s="27"/>
      <c r="AB2" s="92" t="s">
        <v>372</v>
      </c>
      <c r="AC2" s="158"/>
      <c r="AD2" s="158"/>
      <c r="AE2" s="158"/>
      <c r="AF2" s="158"/>
      <c r="AG2" s="92" t="s">
        <v>372</v>
      </c>
      <c r="AK2" s="92" t="s">
        <v>372</v>
      </c>
      <c r="AM2" s="92" t="s">
        <v>372</v>
      </c>
      <c r="AN2" s="158"/>
      <c r="AO2" s="158"/>
      <c r="AP2" s="158"/>
      <c r="AQ2" s="158"/>
      <c r="AR2" s="92" t="s">
        <v>372</v>
      </c>
      <c r="AV2" s="92" t="s">
        <v>372</v>
      </c>
      <c r="AX2" s="92" t="s">
        <v>372</v>
      </c>
      <c r="AY2" s="158"/>
      <c r="BC2" s="92" t="s">
        <v>372</v>
      </c>
      <c r="BG2" s="92" t="s">
        <v>372</v>
      </c>
      <c r="BI2" s="92" t="s">
        <v>372</v>
      </c>
      <c r="BN2" s="92" t="s">
        <v>372</v>
      </c>
      <c r="BR2" s="92" t="s">
        <v>372</v>
      </c>
      <c r="BT2" s="92" t="s">
        <v>372</v>
      </c>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row>
    <row r="3" spans="1:170" ht="23.25" customHeight="1" x14ac:dyDescent="0.25">
      <c r="A3" s="481" t="s">
        <v>768</v>
      </c>
      <c r="B3" s="521" t="s">
        <v>658</v>
      </c>
      <c r="C3" s="521" t="s">
        <v>659</v>
      </c>
      <c r="D3" s="521" t="s">
        <v>1729</v>
      </c>
      <c r="E3" s="521" t="s">
        <v>843</v>
      </c>
      <c r="F3" s="521" t="s">
        <v>844</v>
      </c>
      <c r="G3" s="521" t="s">
        <v>1730</v>
      </c>
      <c r="H3" s="521" t="s">
        <v>1731</v>
      </c>
      <c r="I3" s="521" t="s">
        <v>1732</v>
      </c>
      <c r="J3" s="525" t="s">
        <v>845</v>
      </c>
      <c r="K3" s="472" t="s">
        <v>1629</v>
      </c>
      <c r="L3" s="473"/>
      <c r="M3" s="473"/>
      <c r="N3" s="473"/>
      <c r="O3" s="473"/>
      <c r="P3" s="473"/>
      <c r="Q3" s="473"/>
      <c r="R3" s="473"/>
      <c r="S3" s="473"/>
      <c r="T3" s="473"/>
      <c r="U3" s="474"/>
      <c r="V3" s="473" t="s">
        <v>1630</v>
      </c>
      <c r="W3" s="473"/>
      <c r="X3" s="473"/>
      <c r="Y3" s="473"/>
      <c r="Z3" s="473"/>
      <c r="AA3" s="473"/>
      <c r="AB3" s="473"/>
      <c r="AC3" s="473"/>
      <c r="AD3" s="473"/>
      <c r="AE3" s="473"/>
      <c r="AF3" s="474"/>
      <c r="AG3" s="518" t="s">
        <v>1631</v>
      </c>
      <c r="AH3" s="519"/>
      <c r="AI3" s="519"/>
      <c r="AJ3" s="519"/>
      <c r="AK3" s="519"/>
      <c r="AL3" s="519"/>
      <c r="AM3" s="519"/>
      <c r="AN3" s="519"/>
      <c r="AO3" s="519"/>
      <c r="AP3" s="519"/>
      <c r="AQ3" s="519"/>
      <c r="AR3" s="519" t="s">
        <v>1632</v>
      </c>
      <c r="AS3" s="519"/>
      <c r="AT3" s="519"/>
      <c r="AU3" s="519"/>
      <c r="AV3" s="519"/>
      <c r="AW3" s="519"/>
      <c r="AX3" s="519"/>
      <c r="AY3" s="519"/>
      <c r="AZ3" s="519"/>
      <c r="BA3" s="519"/>
      <c r="BB3" s="520"/>
      <c r="BC3" s="518" t="s">
        <v>1633</v>
      </c>
      <c r="BD3" s="519"/>
      <c r="BE3" s="519"/>
      <c r="BF3" s="519"/>
      <c r="BG3" s="519"/>
      <c r="BH3" s="519"/>
      <c r="BI3" s="519"/>
      <c r="BJ3" s="519"/>
      <c r="BK3" s="519"/>
      <c r="BL3" s="519"/>
      <c r="BM3" s="519"/>
      <c r="BN3" s="519" t="s">
        <v>1634</v>
      </c>
      <c r="BO3" s="519"/>
      <c r="BP3" s="519"/>
      <c r="BQ3" s="519"/>
      <c r="BR3" s="519"/>
      <c r="BS3" s="519"/>
      <c r="BT3" s="519"/>
      <c r="BU3" s="519"/>
      <c r="BV3" s="519"/>
      <c r="BW3" s="519"/>
      <c r="BX3" s="520"/>
      <c r="CE3" s="40"/>
      <c r="CF3" s="40"/>
      <c r="CG3" s="40"/>
      <c r="CH3" s="40"/>
      <c r="CI3" s="40"/>
      <c r="CJ3" s="40"/>
      <c r="CK3" s="40"/>
      <c r="CL3" s="40"/>
      <c r="CM3" s="40"/>
      <c r="CN3" s="40"/>
      <c r="CO3" s="40"/>
      <c r="CP3" s="40"/>
      <c r="CQ3" s="40"/>
      <c r="CR3" s="40"/>
      <c r="CS3" s="40"/>
      <c r="CT3" s="40"/>
      <c r="CU3" s="40"/>
      <c r="CV3" s="40"/>
      <c r="CW3" s="40"/>
      <c r="CX3" s="40"/>
      <c r="CY3" s="40"/>
      <c r="CZ3" s="40" t="s">
        <v>1683</v>
      </c>
      <c r="DA3" s="40" t="s">
        <v>239</v>
      </c>
      <c r="DB3" s="40"/>
      <c r="DC3" s="40"/>
      <c r="DD3" s="40"/>
      <c r="DE3" s="40"/>
      <c r="DF3" s="40"/>
      <c r="DG3" s="40"/>
      <c r="DH3" s="40"/>
      <c r="DI3" s="40"/>
      <c r="DJ3" s="40"/>
      <c r="DK3" s="40"/>
      <c r="DL3" s="40"/>
      <c r="DM3" s="40" t="s">
        <v>1684</v>
      </c>
      <c r="DN3" s="40" t="s">
        <v>239</v>
      </c>
      <c r="DO3" s="40"/>
      <c r="DP3" s="40"/>
      <c r="DQ3" s="40"/>
      <c r="DR3" s="40"/>
      <c r="DS3" s="40"/>
      <c r="DT3" s="40"/>
      <c r="DU3" s="40"/>
      <c r="DV3" s="40"/>
      <c r="DW3" s="40"/>
      <c r="DX3" s="40"/>
      <c r="DY3" s="40"/>
      <c r="DZ3" s="40" t="s">
        <v>1685</v>
      </c>
      <c r="EA3" s="40" t="s">
        <v>239</v>
      </c>
      <c r="EB3" s="40"/>
      <c r="EC3" s="40"/>
      <c r="ED3" s="40"/>
      <c r="EE3" s="40"/>
      <c r="EF3" s="40"/>
      <c r="EG3" s="40"/>
      <c r="EH3" s="40"/>
      <c r="EI3" s="40"/>
      <c r="EJ3" s="40"/>
      <c r="EK3" s="40"/>
      <c r="EL3" s="40"/>
      <c r="EM3" s="40" t="s">
        <v>1686</v>
      </c>
      <c r="EN3" s="40" t="s">
        <v>239</v>
      </c>
      <c r="EO3" s="40"/>
      <c r="EP3" s="40"/>
      <c r="EQ3" s="40"/>
      <c r="ER3" s="40"/>
      <c r="ES3" s="40"/>
      <c r="ET3" s="40"/>
      <c r="EU3" s="40"/>
      <c r="EV3" s="40"/>
      <c r="EW3" s="40"/>
      <c r="EX3" s="40"/>
      <c r="EY3" s="40"/>
      <c r="EZ3" s="40" t="s">
        <v>1687</v>
      </c>
      <c r="FA3" s="40" t="s">
        <v>239</v>
      </c>
      <c r="FB3" s="40"/>
      <c r="FC3" s="40"/>
      <c r="FD3" s="40"/>
      <c r="FE3" s="40"/>
      <c r="FF3" s="40"/>
      <c r="FG3" s="40"/>
      <c r="FH3" s="40"/>
      <c r="FI3" s="40"/>
      <c r="FJ3" s="40"/>
      <c r="FK3" s="40"/>
      <c r="FL3" s="40"/>
      <c r="FM3" s="40" t="s">
        <v>1688</v>
      </c>
      <c r="FN3" s="40" t="s">
        <v>239</v>
      </c>
    </row>
    <row r="4" spans="1:170" ht="50.25" customHeight="1" x14ac:dyDescent="0.25">
      <c r="A4" s="481"/>
      <c r="B4" s="522"/>
      <c r="C4" s="522"/>
      <c r="D4" s="522"/>
      <c r="E4" s="523"/>
      <c r="F4" s="523"/>
      <c r="G4" s="523"/>
      <c r="H4" s="523"/>
      <c r="I4" s="523"/>
      <c r="J4" s="526"/>
      <c r="K4" s="273" t="s">
        <v>1733</v>
      </c>
      <c r="L4" s="274" t="s">
        <v>1615</v>
      </c>
      <c r="M4" s="274" t="s">
        <v>1616</v>
      </c>
      <c r="N4" s="274" t="s">
        <v>1617</v>
      </c>
      <c r="O4" s="274" t="s">
        <v>1725</v>
      </c>
      <c r="P4" s="274" t="s">
        <v>1618</v>
      </c>
      <c r="Q4" s="274" t="s">
        <v>1756</v>
      </c>
      <c r="R4" s="274" t="s">
        <v>1638</v>
      </c>
      <c r="S4" s="274" t="s">
        <v>1639</v>
      </c>
      <c r="T4" s="274" t="s">
        <v>1619</v>
      </c>
      <c r="U4" s="274" t="s">
        <v>1620</v>
      </c>
      <c r="V4" s="342" t="s">
        <v>1733</v>
      </c>
      <c r="W4" s="274" t="s">
        <v>1615</v>
      </c>
      <c r="X4" s="274" t="s">
        <v>1616</v>
      </c>
      <c r="Y4" s="274" t="s">
        <v>1617</v>
      </c>
      <c r="Z4" s="274" t="s">
        <v>1725</v>
      </c>
      <c r="AA4" s="274" t="s">
        <v>1618</v>
      </c>
      <c r="AB4" s="274" t="s">
        <v>1756</v>
      </c>
      <c r="AC4" s="274" t="s">
        <v>1638</v>
      </c>
      <c r="AD4" s="274" t="s">
        <v>1639</v>
      </c>
      <c r="AE4" s="274" t="s">
        <v>1619</v>
      </c>
      <c r="AF4" s="275" t="s">
        <v>1620</v>
      </c>
      <c r="AG4" s="282" t="s">
        <v>1733</v>
      </c>
      <c r="AH4" s="68" t="s">
        <v>1615</v>
      </c>
      <c r="AI4" s="68" t="s">
        <v>1616</v>
      </c>
      <c r="AJ4" s="68" t="s">
        <v>1617</v>
      </c>
      <c r="AK4" s="68" t="s">
        <v>1725</v>
      </c>
      <c r="AL4" s="68" t="s">
        <v>1618</v>
      </c>
      <c r="AM4" s="68" t="s">
        <v>1756</v>
      </c>
      <c r="AN4" s="68" t="s">
        <v>1638</v>
      </c>
      <c r="AO4" s="68" t="s">
        <v>1639</v>
      </c>
      <c r="AP4" s="68" t="s">
        <v>1619</v>
      </c>
      <c r="AQ4" s="68" t="s">
        <v>1620</v>
      </c>
      <c r="AR4" s="280" t="s">
        <v>1733</v>
      </c>
      <c r="AS4" s="68" t="s">
        <v>1615</v>
      </c>
      <c r="AT4" s="68" t="s">
        <v>1616</v>
      </c>
      <c r="AU4" s="68" t="s">
        <v>1617</v>
      </c>
      <c r="AV4" s="68" t="s">
        <v>1725</v>
      </c>
      <c r="AW4" s="68" t="s">
        <v>1618</v>
      </c>
      <c r="AX4" s="68" t="s">
        <v>1756</v>
      </c>
      <c r="AY4" s="68" t="s">
        <v>1638</v>
      </c>
      <c r="AZ4" s="68" t="s">
        <v>1639</v>
      </c>
      <c r="BA4" s="68" t="s">
        <v>1619</v>
      </c>
      <c r="BB4" s="312" t="s">
        <v>1620</v>
      </c>
      <c r="BC4" s="282" t="s">
        <v>1733</v>
      </c>
      <c r="BD4" s="68" t="s">
        <v>1615</v>
      </c>
      <c r="BE4" s="68" t="s">
        <v>1616</v>
      </c>
      <c r="BF4" s="68" t="s">
        <v>1617</v>
      </c>
      <c r="BG4" s="68" t="s">
        <v>1725</v>
      </c>
      <c r="BH4" s="68" t="s">
        <v>1618</v>
      </c>
      <c r="BI4" s="68" t="s">
        <v>1756</v>
      </c>
      <c r="BJ4" s="68" t="s">
        <v>1638</v>
      </c>
      <c r="BK4" s="68" t="s">
        <v>1639</v>
      </c>
      <c r="BL4" s="68" t="s">
        <v>1619</v>
      </c>
      <c r="BM4" s="68" t="s">
        <v>1620</v>
      </c>
      <c r="BN4" s="280" t="s">
        <v>1733</v>
      </c>
      <c r="BO4" s="68" t="s">
        <v>1615</v>
      </c>
      <c r="BP4" s="68" t="s">
        <v>1616</v>
      </c>
      <c r="BQ4" s="68" t="s">
        <v>1617</v>
      </c>
      <c r="BR4" s="68" t="s">
        <v>1725</v>
      </c>
      <c r="BS4" s="68" t="s">
        <v>1618</v>
      </c>
      <c r="BT4" s="68" t="s">
        <v>1756</v>
      </c>
      <c r="BU4" s="68" t="s">
        <v>1638</v>
      </c>
      <c r="BV4" s="68" t="s">
        <v>1639</v>
      </c>
      <c r="BW4" s="68" t="s">
        <v>1619</v>
      </c>
      <c r="BX4" s="312" t="s">
        <v>1620</v>
      </c>
      <c r="CE4" s="40"/>
      <c r="CF4" s="40"/>
      <c r="CG4" s="40"/>
      <c r="CH4" s="40"/>
      <c r="CI4" s="40"/>
      <c r="CJ4" s="40"/>
      <c r="CK4" s="40"/>
      <c r="CL4" s="40"/>
      <c r="CM4" s="40"/>
      <c r="CN4" s="40"/>
      <c r="CO4" s="40"/>
      <c r="CP4" s="40"/>
      <c r="CQ4" s="40"/>
      <c r="CR4" s="40"/>
      <c r="CS4" s="40"/>
      <c r="CT4" s="40"/>
      <c r="CU4" s="40"/>
      <c r="CV4" s="40"/>
      <c r="CW4" s="40"/>
      <c r="CX4" s="40"/>
      <c r="CY4" s="40"/>
      <c r="CZ4" s="40" t="s">
        <v>1689</v>
      </c>
      <c r="DA4" s="40" t="s">
        <v>449</v>
      </c>
      <c r="DB4" s="40"/>
      <c r="DC4" s="40"/>
      <c r="DD4" s="40"/>
      <c r="DE4" s="40"/>
      <c r="DF4" s="40"/>
      <c r="DG4" s="40"/>
      <c r="DH4" s="40"/>
      <c r="DI4" s="40"/>
      <c r="DJ4" s="40"/>
      <c r="DK4" s="40"/>
      <c r="DL4" s="40"/>
      <c r="DM4" s="40" t="s">
        <v>1690</v>
      </c>
      <c r="DN4" s="40" t="s">
        <v>449</v>
      </c>
      <c r="DO4" s="40"/>
      <c r="DP4" s="40"/>
      <c r="DQ4" s="40"/>
      <c r="DR4" s="40"/>
      <c r="DS4" s="40"/>
      <c r="DT4" s="40"/>
      <c r="DU4" s="40"/>
      <c r="DV4" s="40"/>
      <c r="DW4" s="40"/>
      <c r="DX4" s="40"/>
      <c r="DY4" s="40"/>
      <c r="DZ4" s="40" t="s">
        <v>1691</v>
      </c>
      <c r="EA4" s="40" t="s">
        <v>449</v>
      </c>
      <c r="EB4" s="40"/>
      <c r="EC4" s="40"/>
      <c r="ED4" s="40"/>
      <c r="EE4" s="40"/>
      <c r="EF4" s="40"/>
      <c r="EG4" s="40"/>
      <c r="EH4" s="40"/>
      <c r="EI4" s="40"/>
      <c r="EJ4" s="40"/>
      <c r="EK4" s="40"/>
      <c r="EL4" s="40"/>
      <c r="EM4" s="40" t="s">
        <v>1692</v>
      </c>
      <c r="EN4" s="40" t="s">
        <v>449</v>
      </c>
      <c r="EO4" s="40"/>
      <c r="EP4" s="40"/>
      <c r="EQ4" s="40"/>
      <c r="ER4" s="40"/>
      <c r="ES4" s="40"/>
      <c r="ET4" s="40"/>
      <c r="EU4" s="40"/>
      <c r="EV4" s="40"/>
      <c r="EW4" s="40"/>
      <c r="EX4" s="40"/>
      <c r="EY4" s="40"/>
      <c r="EZ4" s="40" t="s">
        <v>1693</v>
      </c>
      <c r="FA4" s="40" t="s">
        <v>449</v>
      </c>
      <c r="FB4" s="40"/>
      <c r="FC4" s="40"/>
      <c r="FD4" s="40"/>
      <c r="FE4" s="40"/>
      <c r="FF4" s="40"/>
      <c r="FG4" s="40"/>
      <c r="FH4" s="40"/>
      <c r="FI4" s="40"/>
      <c r="FJ4" s="40"/>
      <c r="FK4" s="40"/>
      <c r="FL4" s="40"/>
      <c r="FM4" s="40" t="s">
        <v>1694</v>
      </c>
      <c r="FN4" s="40" t="s">
        <v>449</v>
      </c>
    </row>
    <row r="5" spans="1:170" ht="15" customHeight="1" x14ac:dyDescent="0.25">
      <c r="A5" s="113">
        <v>1</v>
      </c>
      <c r="B5" s="162" t="s">
        <v>39</v>
      </c>
      <c r="C5" s="162" t="s">
        <v>40</v>
      </c>
      <c r="D5" s="113" t="s">
        <v>41</v>
      </c>
      <c r="E5" s="113">
        <v>3</v>
      </c>
      <c r="F5" s="113">
        <v>4</v>
      </c>
      <c r="G5" s="113">
        <v>5</v>
      </c>
      <c r="H5" s="113"/>
      <c r="I5" s="113"/>
      <c r="J5" s="268">
        <v>6</v>
      </c>
      <c r="K5" s="273">
        <v>7</v>
      </c>
      <c r="L5" s="274" t="s">
        <v>42</v>
      </c>
      <c r="M5" s="274" t="s">
        <v>43</v>
      </c>
      <c r="N5" s="274" t="s">
        <v>44</v>
      </c>
      <c r="O5" s="274" t="s">
        <v>52</v>
      </c>
      <c r="P5" s="274" t="s">
        <v>53</v>
      </c>
      <c r="Q5" s="274" t="s">
        <v>54</v>
      </c>
      <c r="R5" s="274" t="s">
        <v>55</v>
      </c>
      <c r="S5" s="274" t="s">
        <v>233</v>
      </c>
      <c r="T5" s="274" t="s">
        <v>234</v>
      </c>
      <c r="U5" s="274" t="s">
        <v>236</v>
      </c>
      <c r="V5" s="274">
        <v>7</v>
      </c>
      <c r="W5" s="274" t="s">
        <v>42</v>
      </c>
      <c r="X5" s="274" t="s">
        <v>43</v>
      </c>
      <c r="Y5" s="274" t="s">
        <v>44</v>
      </c>
      <c r="Z5" s="274" t="s">
        <v>52</v>
      </c>
      <c r="AA5" s="274" t="s">
        <v>53</v>
      </c>
      <c r="AB5" s="274" t="s">
        <v>54</v>
      </c>
      <c r="AC5" s="274" t="s">
        <v>55</v>
      </c>
      <c r="AD5" s="274" t="s">
        <v>233</v>
      </c>
      <c r="AE5" s="274" t="s">
        <v>234</v>
      </c>
      <c r="AF5" s="275" t="s">
        <v>236</v>
      </c>
      <c r="AG5" s="273">
        <v>7</v>
      </c>
      <c r="AH5" s="274" t="s">
        <v>42</v>
      </c>
      <c r="AI5" s="274" t="s">
        <v>43</v>
      </c>
      <c r="AJ5" s="274" t="s">
        <v>44</v>
      </c>
      <c r="AK5" s="274" t="s">
        <v>52</v>
      </c>
      <c r="AL5" s="274" t="s">
        <v>53</v>
      </c>
      <c r="AM5" s="274" t="s">
        <v>54</v>
      </c>
      <c r="AN5" s="274" t="s">
        <v>55</v>
      </c>
      <c r="AO5" s="274" t="s">
        <v>233</v>
      </c>
      <c r="AP5" s="274" t="s">
        <v>234</v>
      </c>
      <c r="AQ5" s="274" t="s">
        <v>236</v>
      </c>
      <c r="AR5" s="274">
        <v>7</v>
      </c>
      <c r="AS5" s="274" t="s">
        <v>42</v>
      </c>
      <c r="AT5" s="274" t="s">
        <v>43</v>
      </c>
      <c r="AU5" s="274" t="s">
        <v>44</v>
      </c>
      <c r="AV5" s="274" t="s">
        <v>52</v>
      </c>
      <c r="AW5" s="274" t="s">
        <v>53</v>
      </c>
      <c r="AX5" s="274" t="s">
        <v>54</v>
      </c>
      <c r="AY5" s="274" t="s">
        <v>55</v>
      </c>
      <c r="AZ5" s="274" t="s">
        <v>233</v>
      </c>
      <c r="BA5" s="274" t="s">
        <v>234</v>
      </c>
      <c r="BB5" s="275" t="s">
        <v>236</v>
      </c>
      <c r="BC5" s="273">
        <v>7</v>
      </c>
      <c r="BD5" s="274" t="s">
        <v>42</v>
      </c>
      <c r="BE5" s="274" t="s">
        <v>43</v>
      </c>
      <c r="BF5" s="274" t="s">
        <v>44</v>
      </c>
      <c r="BG5" s="274" t="s">
        <v>52</v>
      </c>
      <c r="BH5" s="274" t="s">
        <v>53</v>
      </c>
      <c r="BI5" s="274" t="s">
        <v>54</v>
      </c>
      <c r="BJ5" s="274" t="s">
        <v>55</v>
      </c>
      <c r="BK5" s="274" t="s">
        <v>233</v>
      </c>
      <c r="BL5" s="274" t="s">
        <v>234</v>
      </c>
      <c r="BM5" s="274" t="s">
        <v>236</v>
      </c>
      <c r="BN5" s="274">
        <v>7</v>
      </c>
      <c r="BO5" s="274" t="s">
        <v>42</v>
      </c>
      <c r="BP5" s="274" t="s">
        <v>43</v>
      </c>
      <c r="BQ5" s="274" t="s">
        <v>44</v>
      </c>
      <c r="BR5" s="274" t="s">
        <v>52</v>
      </c>
      <c r="BS5" s="274" t="s">
        <v>53</v>
      </c>
      <c r="BT5" s="274" t="s">
        <v>54</v>
      </c>
      <c r="BU5" s="274" t="s">
        <v>55</v>
      </c>
      <c r="BV5" s="274" t="s">
        <v>233</v>
      </c>
      <c r="BW5" s="274" t="s">
        <v>234</v>
      </c>
      <c r="BX5" s="275" t="s">
        <v>236</v>
      </c>
      <c r="CE5" s="50">
        <f ca="1">IF(ISBLANK(INDIRECT("A5"))," ",(INDIRECT("A5")))</f>
        <v>1</v>
      </c>
      <c r="CF5" s="50" t="str">
        <f ca="1">IF(ISBLANK(INDIRECT("B5"))," ",(INDIRECT("B5")))</f>
        <v>2.1.</v>
      </c>
      <c r="CG5" s="50" t="str">
        <f ca="1">IF(ISBLANK(INDIRECT("C5"))," ",(INDIRECT("C5")))</f>
        <v>2.2.</v>
      </c>
      <c r="CH5" s="50" t="str">
        <f ca="1">IF(ISBLANK(INDIRECT("D5"))," ",(INDIRECT("D5")))</f>
        <v>2.3.</v>
      </c>
      <c r="CI5" s="50">
        <f ca="1">IF(ISBLANK(INDIRECT("E5"))," ",(INDIRECT("E5")))</f>
        <v>3</v>
      </c>
      <c r="CJ5" s="50">
        <f ca="1">IF(ISBLANK(INDIRECT("F5"))," ",(INDIRECT("F5")))</f>
        <v>4</v>
      </c>
      <c r="CK5" s="50">
        <f ca="1">IF(ISBLANK(INDIRECT("G5"))," ",(INDIRECT("G5")))</f>
        <v>5</v>
      </c>
      <c r="CL5" s="50" t="str">
        <f ca="1">IF(ISBLANK(INDIRECT("H5"))," ",(INDIRECT("H5")))</f>
        <v xml:space="preserve"> </v>
      </c>
      <c r="CM5" s="50" t="str">
        <f ca="1">IF(ISBLANK(INDIRECT("I5"))," ",(INDIRECT("I5")))</f>
        <v xml:space="preserve"> </v>
      </c>
      <c r="CN5" s="50">
        <f ca="1">IF(ISBLANK(INDIRECT("J5"))," ",(INDIRECT("J5")))</f>
        <v>6</v>
      </c>
      <c r="CO5" s="50">
        <f ca="1">IF(ISBLANK(INDIRECT("K5"))," ",(INDIRECT("K5")))</f>
        <v>7</v>
      </c>
      <c r="CP5" s="50" t="str">
        <f ca="1">IF(ISBLANK(INDIRECT("L5"))," ",(INDIRECT("L5")))</f>
        <v>8.1.</v>
      </c>
      <c r="CQ5" s="50" t="str">
        <f ca="1">IF(ISBLANK(INDIRECT("M5"))," ",(INDIRECT("M5")))</f>
        <v>8.2.</v>
      </c>
      <c r="CR5" s="50" t="str">
        <f ca="1">IF(ISBLANK(INDIRECT("N5"))," ",(INDIRECT("N5")))</f>
        <v>8.3.</v>
      </c>
      <c r="CS5" s="50" t="str">
        <f ca="1">IF(ISBLANK(INDIRECT("O5"))," ",(INDIRECT("O5")))</f>
        <v>8.4.</v>
      </c>
      <c r="CT5" s="50" t="str">
        <f ca="1">IF(ISBLANK(INDIRECT("P5"))," ",(INDIRECT("P5")))</f>
        <v>8.5.</v>
      </c>
      <c r="CU5" s="50" t="str">
        <f ca="1">IF(ISBLANK(INDIRECT("Q5"))," ",(INDIRECT("Q5")))</f>
        <v>8.6.</v>
      </c>
      <c r="CV5" s="50" t="str">
        <f ca="1">IF(ISBLANK(INDIRECT("R5"))," ",(INDIRECT("R5")))</f>
        <v>8.7.</v>
      </c>
      <c r="CW5" s="50" t="str">
        <f ca="1">IF(ISBLANK(INDIRECT("S5"))," ",(INDIRECT("S5")))</f>
        <v>8.8.</v>
      </c>
      <c r="CX5" s="50" t="str">
        <f ca="1">IF(ISBLANK(INDIRECT("T5"))," ",(INDIRECT("T5")))</f>
        <v>8.9.</v>
      </c>
      <c r="CY5" s="50" t="str">
        <f ca="1">IF(ISBLANK(INDIRECT("U5"))," ",(INDIRECT("U5")))</f>
        <v>8.10.</v>
      </c>
      <c r="CZ5" s="40" t="s">
        <v>1695</v>
      </c>
      <c r="DA5" s="50" t="s">
        <v>450</v>
      </c>
      <c r="DB5" s="50">
        <f ca="1">IF(ISBLANK(INDIRECT("V5"))," ",(INDIRECT("V5")))</f>
        <v>7</v>
      </c>
      <c r="DC5" s="50" t="str">
        <f ca="1">IF(ISBLANK(INDIRECT("W5"))," ",(INDIRECT("W5")))</f>
        <v>8.1.</v>
      </c>
      <c r="DD5" s="50" t="str">
        <f ca="1">IF(ISBLANK(INDIRECT("X5"))," ",(INDIRECT("X5")))</f>
        <v>8.2.</v>
      </c>
      <c r="DE5" s="50" t="str">
        <f ca="1">IF(ISBLANK(INDIRECT("Y5"))," ",(INDIRECT("Y5")))</f>
        <v>8.3.</v>
      </c>
      <c r="DF5" s="50" t="str">
        <f ca="1">IF(ISBLANK(INDIRECT("Z5"))," ",(INDIRECT("Z5")))</f>
        <v>8.4.</v>
      </c>
      <c r="DG5" s="50" t="str">
        <f ca="1">IF(ISBLANK(INDIRECT("AA5"))," ",(INDIRECT("AA5")))</f>
        <v>8.5.</v>
      </c>
      <c r="DH5" s="50" t="str">
        <f ca="1">IF(ISBLANK(INDIRECT("AB5"))," ",(INDIRECT("AB5")))</f>
        <v>8.6.</v>
      </c>
      <c r="DI5" s="50" t="str">
        <f ca="1">IF(ISBLANK(INDIRECT("AC5"))," ",(INDIRECT("AC5")))</f>
        <v>8.7.</v>
      </c>
      <c r="DJ5" s="50" t="str">
        <f ca="1">IF(ISBLANK(INDIRECT("AD5"))," ",(INDIRECT("AD5")))</f>
        <v>8.8.</v>
      </c>
      <c r="DK5" s="50" t="str">
        <f ca="1">IF(ISBLANK(INDIRECT("AE5"))," ",(INDIRECT("AE5")))</f>
        <v>8.9.</v>
      </c>
      <c r="DL5" s="50" t="str">
        <f ca="1">IF(ISBLANK(INDIRECT("AF5"))," ",(INDIRECT("AF5")))</f>
        <v>8.10.</v>
      </c>
      <c r="DM5" s="40" t="s">
        <v>1696</v>
      </c>
      <c r="DN5" s="50" t="s">
        <v>450</v>
      </c>
      <c r="DO5" s="50">
        <f ca="1">IF(ISBLANK(INDIRECT("AG5"))," ",(INDIRECT("AG5")))</f>
        <v>7</v>
      </c>
      <c r="DP5" s="50" t="str">
        <f ca="1">IF(ISBLANK(INDIRECT("AH5"))," ",(INDIRECT("AH5")))</f>
        <v>8.1.</v>
      </c>
      <c r="DQ5" s="50" t="str">
        <f ca="1">IF(ISBLANK(INDIRECT("AI5"))," ",(INDIRECT("AI5")))</f>
        <v>8.2.</v>
      </c>
      <c r="DR5" s="50" t="str">
        <f ca="1">IF(ISBLANK(INDIRECT("AJ5"))," ",(INDIRECT("AJ5")))</f>
        <v>8.3.</v>
      </c>
      <c r="DS5" s="50" t="str">
        <f ca="1">IF(ISBLANK(INDIRECT("AK5"))," ",(INDIRECT("AK5")))</f>
        <v>8.4.</v>
      </c>
      <c r="DT5" s="50" t="str">
        <f ca="1">IF(ISBLANK(INDIRECT("AL5"))," ",(INDIRECT("AL5")))</f>
        <v>8.5.</v>
      </c>
      <c r="DU5" s="50" t="str">
        <f ca="1">IF(ISBLANK(INDIRECT("AM5"))," ",(INDIRECT("AM5")))</f>
        <v>8.6.</v>
      </c>
      <c r="DV5" s="50" t="str">
        <f ca="1">IF(ISBLANK(INDIRECT("AN5"))," ",(INDIRECT("AN5")))</f>
        <v>8.7.</v>
      </c>
      <c r="DW5" s="50" t="str">
        <f ca="1">IF(ISBLANK(INDIRECT("AO5"))," ",(INDIRECT("AO5")))</f>
        <v>8.8.</v>
      </c>
      <c r="DX5" s="50" t="str">
        <f ca="1">IF(ISBLANK(INDIRECT("AP5"))," ",(INDIRECT("AP5")))</f>
        <v>8.9.</v>
      </c>
      <c r="DY5" s="50" t="str">
        <f ca="1">IF(ISBLANK(INDIRECT("AQ5"))," ",(INDIRECT("AQ5")))</f>
        <v>8.10.</v>
      </c>
      <c r="DZ5" s="40" t="s">
        <v>1697</v>
      </c>
      <c r="EA5" s="50" t="s">
        <v>450</v>
      </c>
      <c r="EB5" s="50">
        <f ca="1">IF(ISBLANK(INDIRECT("AR5"))," ",(INDIRECT("AR5")))</f>
        <v>7</v>
      </c>
      <c r="EC5" s="50" t="str">
        <f ca="1">IF(ISBLANK(INDIRECT("AS5"))," ",(INDIRECT("AS5")))</f>
        <v>8.1.</v>
      </c>
      <c r="ED5" s="50" t="str">
        <f ca="1">IF(ISBLANK(INDIRECT("AT5"))," ",(INDIRECT("AT5")))</f>
        <v>8.2.</v>
      </c>
      <c r="EE5" s="50" t="str">
        <f ca="1">IF(ISBLANK(INDIRECT("AU5"))," ",(INDIRECT("AU5")))</f>
        <v>8.3.</v>
      </c>
      <c r="EF5" s="50" t="str">
        <f ca="1">IF(ISBLANK(INDIRECT("AV5"))," ",(INDIRECT("AV5")))</f>
        <v>8.4.</v>
      </c>
      <c r="EG5" s="50" t="str">
        <f ca="1">IF(ISBLANK(INDIRECT("AW5"))," ",(INDIRECT("AW5")))</f>
        <v>8.5.</v>
      </c>
      <c r="EH5" s="50" t="str">
        <f ca="1">IF(ISBLANK(INDIRECT("AX5"))," ",(INDIRECT("AX5")))</f>
        <v>8.6.</v>
      </c>
      <c r="EI5" s="50" t="str">
        <f ca="1">IF(ISBLANK(INDIRECT("AY5"))," ",(INDIRECT("AY5")))</f>
        <v>8.7.</v>
      </c>
      <c r="EJ5" s="50" t="str">
        <f ca="1">IF(ISBLANK(INDIRECT("AZ5"))," ",(INDIRECT("AZ5")))</f>
        <v>8.8.</v>
      </c>
      <c r="EK5" s="50" t="str">
        <f ca="1">IF(ISBLANK(INDIRECT("BA5"))," ",(INDIRECT("BA5")))</f>
        <v>8.9.</v>
      </c>
      <c r="EL5" s="50" t="str">
        <f ca="1">IF(ISBLANK(INDIRECT("BB5"))," ",(INDIRECT("BB5")))</f>
        <v>8.10.</v>
      </c>
      <c r="EM5" s="40" t="s">
        <v>1698</v>
      </c>
      <c r="EN5" s="50" t="s">
        <v>450</v>
      </c>
      <c r="EO5" s="50">
        <f ca="1">IF(ISBLANK(INDIRECT("BC5"))," ",(INDIRECT("BC5")))</f>
        <v>7</v>
      </c>
      <c r="EP5" s="50" t="str">
        <f ca="1">IF(ISBLANK(INDIRECT("BD5"))," ",(INDIRECT("BD5")))</f>
        <v>8.1.</v>
      </c>
      <c r="EQ5" s="50" t="str">
        <f ca="1">IF(ISBLANK(INDIRECT("BE5"))," ",(INDIRECT("BE5")))</f>
        <v>8.2.</v>
      </c>
      <c r="ER5" s="50" t="str">
        <f ca="1">IF(ISBLANK(INDIRECT("BF5"))," ",(INDIRECT("BF5")))</f>
        <v>8.3.</v>
      </c>
      <c r="ES5" s="50" t="str">
        <f ca="1">IF(ISBLANK(INDIRECT("BG5"))," ",(INDIRECT("BG5")))</f>
        <v>8.4.</v>
      </c>
      <c r="ET5" s="50" t="str">
        <f ca="1">IF(ISBLANK(INDIRECT("BH5"))," ",(INDIRECT("BH5")))</f>
        <v>8.5.</v>
      </c>
      <c r="EU5" s="50" t="str">
        <f ca="1">IF(ISBLANK(INDIRECT("BI5"))," ",(INDIRECT("BI5")))</f>
        <v>8.6.</v>
      </c>
      <c r="EV5" s="50" t="str">
        <f ca="1">IF(ISBLANK(INDIRECT("BJ5"))," ",(INDIRECT("BJ5")))</f>
        <v>8.7.</v>
      </c>
      <c r="EW5" s="50" t="str">
        <f ca="1">IF(ISBLANK(INDIRECT("BK5"))," ",(INDIRECT("BK5")))</f>
        <v>8.8.</v>
      </c>
      <c r="EX5" s="50" t="str">
        <f ca="1">IF(ISBLANK(INDIRECT("BL5"))," ",(INDIRECT("BL5")))</f>
        <v>8.9.</v>
      </c>
      <c r="EY5" s="50" t="str">
        <f ca="1">IF(ISBLANK(INDIRECT("BM5"))," ",(INDIRECT("BM5")))</f>
        <v>8.10.</v>
      </c>
      <c r="EZ5" s="40" t="s">
        <v>1699</v>
      </c>
      <c r="FA5" s="50" t="s">
        <v>450</v>
      </c>
      <c r="FB5" s="50">
        <f ca="1">IF(ISBLANK(INDIRECT("BN5"))," ",(INDIRECT("BN5")))</f>
        <v>7</v>
      </c>
      <c r="FC5" s="50" t="str">
        <f ca="1">IF(ISBLANK(INDIRECT("BO5"))," ",(INDIRECT("BO5")))</f>
        <v>8.1.</v>
      </c>
      <c r="FD5" s="50" t="str">
        <f ca="1">IF(ISBLANK(INDIRECT("BP5"))," ",(INDIRECT("BP5")))</f>
        <v>8.2.</v>
      </c>
      <c r="FE5" s="50" t="str">
        <f ca="1">IF(ISBLANK(INDIRECT("BQ5"))," ",(INDIRECT("BQ5")))</f>
        <v>8.3.</v>
      </c>
      <c r="FF5" s="50" t="str">
        <f ca="1">IF(ISBLANK(INDIRECT("BR5"))," ",(INDIRECT("BR5")))</f>
        <v>8.4.</v>
      </c>
      <c r="FG5" s="50" t="str">
        <f ca="1">IF(ISBLANK(INDIRECT("BS5"))," ",(INDIRECT("BS5")))</f>
        <v>8.5.</v>
      </c>
      <c r="FH5" s="50" t="str">
        <f ca="1">IF(ISBLANK(INDIRECT("BT5"))," ",(INDIRECT("BT5")))</f>
        <v>8.6.</v>
      </c>
      <c r="FI5" s="50" t="str">
        <f ca="1">IF(ISBLANK(INDIRECT("BU5"))," ",(INDIRECT("BU5")))</f>
        <v>8.7.</v>
      </c>
      <c r="FJ5" s="50" t="str">
        <f ca="1">IF(ISBLANK(INDIRECT("BV5"))," ",(INDIRECT("BV5")))</f>
        <v>8.8.</v>
      </c>
      <c r="FK5" s="50" t="str">
        <f ca="1">IF(ISBLANK(INDIRECT("BW5"))," ",(INDIRECT("BW5")))</f>
        <v>8.9.</v>
      </c>
      <c r="FL5" s="50" t="str">
        <f ca="1">IF(ISBLANK(INDIRECT("BX5"))," ",(INDIRECT("BX5")))</f>
        <v>8.10.</v>
      </c>
      <c r="FM5" s="40" t="s">
        <v>1700</v>
      </c>
      <c r="FN5" s="50" t="s">
        <v>450</v>
      </c>
    </row>
    <row r="6" spans="1:170" x14ac:dyDescent="0.25">
      <c r="A6" s="343">
        <v>1</v>
      </c>
      <c r="B6" s="38"/>
      <c r="C6" s="38" t="str">
        <f t="shared" ref="C6:BN6" si="0">IF($B6="-","-","")</f>
        <v/>
      </c>
      <c r="D6" s="38" t="str">
        <f t="shared" si="0"/>
        <v/>
      </c>
      <c r="E6" s="119" t="str">
        <f t="shared" si="0"/>
        <v/>
      </c>
      <c r="F6" s="159" t="str">
        <f t="shared" si="0"/>
        <v/>
      </c>
      <c r="G6" s="123" t="str">
        <f t="shared" si="0"/>
        <v/>
      </c>
      <c r="H6" s="123" t="str">
        <f t="shared" si="0"/>
        <v/>
      </c>
      <c r="I6" s="123" t="str">
        <f t="shared" si="0"/>
        <v/>
      </c>
      <c r="J6" s="281" t="str">
        <f t="shared" si="0"/>
        <v/>
      </c>
      <c r="K6" s="283" t="str">
        <f t="shared" si="0"/>
        <v/>
      </c>
      <c r="L6" s="156" t="str">
        <f t="shared" si="0"/>
        <v/>
      </c>
      <c r="M6" s="154" t="str">
        <f t="shared" si="0"/>
        <v/>
      </c>
      <c r="N6" s="154" t="str">
        <f t="shared" si="0"/>
        <v/>
      </c>
      <c r="O6" s="154" t="str">
        <f t="shared" si="0"/>
        <v/>
      </c>
      <c r="P6" s="154" t="str">
        <f t="shared" si="0"/>
        <v/>
      </c>
      <c r="Q6" s="154" t="str">
        <f t="shared" si="0"/>
        <v/>
      </c>
      <c r="R6" s="154" t="str">
        <f t="shared" si="0"/>
        <v/>
      </c>
      <c r="S6" s="154" t="str">
        <f t="shared" si="0"/>
        <v/>
      </c>
      <c r="T6" s="154" t="str">
        <f t="shared" si="0"/>
        <v/>
      </c>
      <c r="U6" s="228" t="str">
        <f t="shared" si="0"/>
        <v/>
      </c>
      <c r="V6" s="283" t="str">
        <f t="shared" si="0"/>
        <v/>
      </c>
      <c r="W6" s="156" t="str">
        <f t="shared" si="0"/>
        <v/>
      </c>
      <c r="X6" s="154" t="str">
        <f t="shared" si="0"/>
        <v/>
      </c>
      <c r="Y6" s="154" t="str">
        <f t="shared" si="0"/>
        <v/>
      </c>
      <c r="Z6" s="154" t="str">
        <f t="shared" si="0"/>
        <v/>
      </c>
      <c r="AA6" s="154" t="str">
        <f t="shared" si="0"/>
        <v/>
      </c>
      <c r="AB6" s="154" t="str">
        <f t="shared" si="0"/>
        <v/>
      </c>
      <c r="AC6" s="154" t="str">
        <f t="shared" si="0"/>
        <v/>
      </c>
      <c r="AD6" s="154" t="str">
        <f t="shared" si="0"/>
        <v/>
      </c>
      <c r="AE6" s="154" t="str">
        <f t="shared" si="0"/>
        <v/>
      </c>
      <c r="AF6" s="284" t="str">
        <f t="shared" si="0"/>
        <v/>
      </c>
      <c r="AG6" s="283" t="str">
        <f t="shared" si="0"/>
        <v/>
      </c>
      <c r="AH6" s="156" t="str">
        <f t="shared" si="0"/>
        <v/>
      </c>
      <c r="AI6" s="154" t="str">
        <f t="shared" si="0"/>
        <v/>
      </c>
      <c r="AJ6" s="154" t="str">
        <f t="shared" si="0"/>
        <v/>
      </c>
      <c r="AK6" s="154" t="str">
        <f t="shared" si="0"/>
        <v/>
      </c>
      <c r="AL6" s="154" t="str">
        <f t="shared" si="0"/>
        <v/>
      </c>
      <c r="AM6" s="154" t="str">
        <f t="shared" si="0"/>
        <v/>
      </c>
      <c r="AN6" s="154" t="str">
        <f t="shared" si="0"/>
        <v/>
      </c>
      <c r="AO6" s="154" t="str">
        <f t="shared" si="0"/>
        <v/>
      </c>
      <c r="AP6" s="154" t="str">
        <f t="shared" si="0"/>
        <v/>
      </c>
      <c r="AQ6" s="228" t="str">
        <f t="shared" si="0"/>
        <v/>
      </c>
      <c r="AR6" s="283" t="str">
        <f t="shared" si="0"/>
        <v/>
      </c>
      <c r="AS6" s="156" t="str">
        <f t="shared" si="0"/>
        <v/>
      </c>
      <c r="AT6" s="154" t="str">
        <f t="shared" si="0"/>
        <v/>
      </c>
      <c r="AU6" s="154" t="str">
        <f t="shared" si="0"/>
        <v/>
      </c>
      <c r="AV6" s="154" t="str">
        <f t="shared" si="0"/>
        <v/>
      </c>
      <c r="AW6" s="154" t="str">
        <f t="shared" si="0"/>
        <v/>
      </c>
      <c r="AX6" s="154" t="str">
        <f t="shared" si="0"/>
        <v/>
      </c>
      <c r="AY6" s="154" t="str">
        <f t="shared" si="0"/>
        <v/>
      </c>
      <c r="AZ6" s="154" t="str">
        <f t="shared" si="0"/>
        <v/>
      </c>
      <c r="BA6" s="154" t="str">
        <f t="shared" si="0"/>
        <v/>
      </c>
      <c r="BB6" s="284" t="str">
        <f t="shared" si="0"/>
        <v/>
      </c>
      <c r="BC6" s="283" t="str">
        <f t="shared" si="0"/>
        <v/>
      </c>
      <c r="BD6" s="156" t="str">
        <f t="shared" si="0"/>
        <v/>
      </c>
      <c r="BE6" s="154" t="str">
        <f t="shared" si="0"/>
        <v/>
      </c>
      <c r="BF6" s="154" t="str">
        <f t="shared" si="0"/>
        <v/>
      </c>
      <c r="BG6" s="154" t="str">
        <f t="shared" si="0"/>
        <v/>
      </c>
      <c r="BH6" s="154" t="str">
        <f t="shared" si="0"/>
        <v/>
      </c>
      <c r="BI6" s="154" t="str">
        <f t="shared" si="0"/>
        <v/>
      </c>
      <c r="BJ6" s="154" t="str">
        <f t="shared" si="0"/>
        <v/>
      </c>
      <c r="BK6" s="154" t="str">
        <f t="shared" si="0"/>
        <v/>
      </c>
      <c r="BL6" s="154" t="str">
        <f t="shared" si="0"/>
        <v/>
      </c>
      <c r="BM6" s="228" t="str">
        <f t="shared" si="0"/>
        <v/>
      </c>
      <c r="BN6" s="283" t="str">
        <f t="shared" si="0"/>
        <v/>
      </c>
      <c r="BO6" s="156" t="str">
        <f t="shared" ref="BO6:BU6" si="1">IF($B6="-","-","")</f>
        <v/>
      </c>
      <c r="BP6" s="154" t="str">
        <f t="shared" si="1"/>
        <v/>
      </c>
      <c r="BQ6" s="154" t="str">
        <f t="shared" si="1"/>
        <v/>
      </c>
      <c r="BR6" s="154" t="str">
        <f t="shared" si="1"/>
        <v/>
      </c>
      <c r="BS6" s="154" t="str">
        <f t="shared" si="1"/>
        <v/>
      </c>
      <c r="BT6" s="154" t="str">
        <f t="shared" si="1"/>
        <v/>
      </c>
      <c r="BU6" s="154" t="str">
        <f t="shared" si="1"/>
        <v/>
      </c>
      <c r="BV6" s="154" t="str">
        <f t="shared" ref="BV6:BX6" si="2">IF($B6="-","-","")</f>
        <v/>
      </c>
      <c r="BW6" s="154" t="str">
        <f t="shared" si="2"/>
        <v/>
      </c>
      <c r="BX6" s="284" t="str">
        <f t="shared" si="2"/>
        <v/>
      </c>
      <c r="CE6" s="50">
        <f ca="1">IF(ISBLANK(INDIRECT("A6"))," ",(INDIRECT("A6")))</f>
        <v>1</v>
      </c>
      <c r="CF6" s="50" t="str">
        <f ca="1">IF(ISBLANK(INDIRECT("B6"))," ",(INDIRECT("B6")))</f>
        <v xml:space="preserve"> </v>
      </c>
      <c r="CG6" s="50" t="str">
        <f ca="1">IF(ISBLANK(INDIRECT("C6"))," ",(INDIRECT("C6")))</f>
        <v/>
      </c>
      <c r="CH6" s="50" t="str">
        <f ca="1">IF(ISBLANK(INDIRECT("D6"))," ",(INDIRECT("D6")))</f>
        <v/>
      </c>
      <c r="CI6" s="50" t="str">
        <f ca="1">IF(ISBLANK(INDIRECT("E6"))," ",(INDIRECT("E6")))</f>
        <v/>
      </c>
      <c r="CJ6" s="50" t="str">
        <f ca="1">IF(ISBLANK(INDIRECT("F6"))," ",(INDIRECT("F6")))</f>
        <v/>
      </c>
      <c r="CK6" s="50" t="str">
        <f ca="1">IF(ISBLANK(INDIRECT("G6"))," ",(INDIRECT("G6")))</f>
        <v/>
      </c>
      <c r="CL6" s="50" t="str">
        <f ca="1">IF(ISBLANK(INDIRECT("H6"))," ",(INDIRECT("H6")))</f>
        <v/>
      </c>
      <c r="CM6" s="50" t="str">
        <f ca="1">IF(ISBLANK(INDIRECT("I6"))," ",(INDIRECT("I6")))</f>
        <v/>
      </c>
      <c r="CN6" s="50" t="str">
        <f ca="1">IF(ISBLANK(INDIRECT("J6"))," ",(INDIRECT("J6")))</f>
        <v/>
      </c>
      <c r="CO6" s="50" t="str">
        <f ca="1">IF(ISBLANK(INDIRECT("K6"))," ",(INDIRECT("K6")))</f>
        <v/>
      </c>
      <c r="CP6" s="50" t="str">
        <f ca="1">IF(ISBLANK(INDIRECT("L6"))," ",(INDIRECT("L6")))</f>
        <v/>
      </c>
      <c r="CQ6" s="50" t="str">
        <f ca="1">IF(ISBLANK(INDIRECT("M6"))," ",(INDIRECT("M6")))</f>
        <v/>
      </c>
      <c r="CR6" s="50" t="str">
        <f ca="1">IF(ISBLANK(INDIRECT("N6"))," ",(INDIRECT("N6")))</f>
        <v/>
      </c>
      <c r="CS6" s="50" t="str">
        <f ca="1">IF(ISBLANK(INDIRECT("O6"))," ",(INDIRECT("O6")))</f>
        <v/>
      </c>
      <c r="CT6" s="50" t="str">
        <f ca="1">IF(ISBLANK(INDIRECT("P6"))," ",(INDIRECT("P6")))</f>
        <v/>
      </c>
      <c r="CU6" s="50" t="str">
        <f ca="1">IF(ISBLANK(INDIRECT("Q6"))," ",(INDIRECT("Q6")))</f>
        <v/>
      </c>
      <c r="CV6" s="50" t="str">
        <f ca="1">IF(ISBLANK(INDIRECT("R6"))," ",(INDIRECT("R6")))</f>
        <v/>
      </c>
      <c r="CW6" s="50" t="str">
        <f ca="1">IF(ISBLANK(INDIRECT("S6"))," ",(INDIRECT("S6")))</f>
        <v/>
      </c>
      <c r="CX6" s="50" t="str">
        <f ca="1">IF(ISBLANK(INDIRECT("T6"))," ",(INDIRECT("T6")))</f>
        <v/>
      </c>
      <c r="CY6" s="50" t="str">
        <f ca="1">IF(ISBLANK(INDIRECT("U6"))," ",(INDIRECT("U6")))</f>
        <v/>
      </c>
      <c r="CZ6" s="40" t="str">
        <f t="shared" ref="CZ6:CZ37" ca="1" si="3">IF((CONCATENATE("Registered address (1): "," ",CO6,", ",CP6,", ",CQ6," ,",CR6," , ",CS6," ",CT6,", ",CU6,"  ",CV6,", bldg ",CW6,", apt ",CX6," (",CY6,"); "))=$CZ$4,"-",IF((CONCATENATE("Registered address (1): "," ",CO6,", ",CP6,", ",CQ6," ,",CR6," , ",CS6," ",CT6,", ",CU6,"  ",CV6,", bldg ",CW6,", apt ",CX6," (",CY6,"); "))=$CZ$3," ",IF((CONCATENATE("Registered address (1): "," ",CO6,", ",CP6,", ",CQ6," ,",CR6," , ",CS6," ",CT6,", ",CU6,"  ",CV6,", bldg ",CW6,", apt ",CX6," (",CY6,"); "))=$CZ$5," ",CONCATENATE("Registered address (1): "," ",CO6,", ",CP6,", ",CQ6," ,",CR6," , ",CS6," ",CT6,", ",CU6,"  ",CV6,", bldg ",CW6,", apt ",CX6," (",CY6,"); "))))</f>
        <v xml:space="preserve"> </v>
      </c>
      <c r="DA6" s="50" t="str">
        <f ca="1">IF(CONCATENATE(CO6,", ")=DA$3,"",IF(CONCATENATE(CO6,", ")=DA$4,"",IF(CONCATENATE(CO6,", ")=DA$5,"",CONCATENATE(CO6,", "))))</f>
        <v/>
      </c>
      <c r="DB6" s="50" t="str">
        <f ca="1">IF(ISBLANK(INDIRECT("V6"))," ",(INDIRECT("V6")))</f>
        <v/>
      </c>
      <c r="DC6" s="50" t="str">
        <f ca="1">IF(ISBLANK(INDIRECT("W6"))," ",(INDIRECT("W6")))</f>
        <v/>
      </c>
      <c r="DD6" s="50" t="str">
        <f ca="1">IF(ISBLANK(INDIRECT("X6"))," ",(INDIRECT("X6")))</f>
        <v/>
      </c>
      <c r="DE6" s="50" t="str">
        <f ca="1">IF(ISBLANK(INDIRECT("Y6"))," ",(INDIRECT("Y6")))</f>
        <v/>
      </c>
      <c r="DF6" s="50" t="str">
        <f ca="1">IF(ISBLANK(INDIRECT("Z6"))," ",(INDIRECT("Z6")))</f>
        <v/>
      </c>
      <c r="DG6" s="50" t="str">
        <f ca="1">IF(ISBLANK(INDIRECT("AA6"))," ",(INDIRECT("AA6")))</f>
        <v/>
      </c>
      <c r="DH6" s="50" t="str">
        <f ca="1">IF(ISBLANK(INDIRECT("AB6"))," ",(INDIRECT("AB6")))</f>
        <v/>
      </c>
      <c r="DI6" s="50" t="str">
        <f ca="1">IF(ISBLANK(INDIRECT("AC6"))," ",(INDIRECT("AC6")))</f>
        <v/>
      </c>
      <c r="DJ6" s="50" t="str">
        <f ca="1">IF(ISBLANK(INDIRECT("AD6"))," ",(INDIRECT("AD6")))</f>
        <v/>
      </c>
      <c r="DK6" s="50" t="str">
        <f ca="1">IF(ISBLANK(INDIRECT("AE6"))," ",(INDIRECT("AE6")))</f>
        <v/>
      </c>
      <c r="DL6" s="50" t="str">
        <f ca="1">IF(ISBLANK(INDIRECT("AF6"))," ",(INDIRECT("AF6")))</f>
        <v/>
      </c>
      <c r="DM6" s="40" t="str">
        <f t="shared" ref="DM6:DM37" ca="1" si="4">IF((CONCATENATE("Registered address (2): "," ",DB6,", ",DC6,", ",DD6," ,",DE6," , ",DF6," ",DG6,", ",DH6,"  ",DI6,", bldg ",DJ6,", apt ",DK6," (",DL6,"); "))=$DM$4,"-",IF((CONCATENATE("Registered address (2): "," ",DB6,", ",DC6,", ",DD6," ,",DE6," , ",DF6," ",DG6,", ",DH6,"  ",DI6,", bldg ",DJ6,", apt ",DK6," (",DL6,"); "))=$DM$5," ",IF((CONCATENATE("Registered address (2): "," ",DB6,", ",DC6,", ",DD6," ,",DE6," , ",DF6," ",DG6,", ",DH6,"  ",DI6,", bldg ",DJ6,", apt ",DK6," (",DL6,"); "))=$DM$3," ",CONCATENATE("Registered address (2): "," ",DB6,", ",DC6,", ",DD6," ,",DE6," , ",DF6," ",DG6,", ",DH6,"  ",DI6,", bldg ",DJ6,", apt ",DK6," (",DL6,"); "))))</f>
        <v xml:space="preserve"> </v>
      </c>
      <c r="DN6" s="50" t="str">
        <f ca="1">IF(CONCATENATE(DB6,", ")=DN$3,"",IF(CONCATENATE(DB6,", ")=DN$4,"",IF(CONCATENATE(DB6,", ")=DN$5,"",CONCATENATE(DB6,", "))))</f>
        <v/>
      </c>
      <c r="DO6" s="50" t="str">
        <f ca="1">IF(ISBLANK(INDIRECT("AG6"))," ",(INDIRECT("AG6")))</f>
        <v/>
      </c>
      <c r="DP6" s="50" t="str">
        <f ca="1">IF(ISBLANK(INDIRECT("AH6"))," ",(INDIRECT("AH6")))</f>
        <v/>
      </c>
      <c r="DQ6" s="50" t="str">
        <f ca="1">IF(ISBLANK(INDIRECT("AI6"))," ",(INDIRECT("AI6")))</f>
        <v/>
      </c>
      <c r="DR6" s="50" t="str">
        <f ca="1">IF(ISBLANK(INDIRECT("AJ6"))," ",(INDIRECT("AJ6")))</f>
        <v/>
      </c>
      <c r="DS6" s="50" t="str">
        <f ca="1">IF(ISBLANK(INDIRECT("AK6"))," ",(INDIRECT("AK6")))</f>
        <v/>
      </c>
      <c r="DT6" s="50" t="str">
        <f ca="1">IF(ISBLANK(INDIRECT("AL6"))," ",(INDIRECT("AL6")))</f>
        <v/>
      </c>
      <c r="DU6" s="50" t="str">
        <f ca="1">IF(ISBLANK(INDIRECT("AM6"))," ",(INDIRECT("AM6")))</f>
        <v/>
      </c>
      <c r="DV6" s="50" t="str">
        <f ca="1">IF(ISBLANK(INDIRECT("AN6"))," ",(INDIRECT("AN6")))</f>
        <v/>
      </c>
      <c r="DW6" s="50" t="str">
        <f ca="1">IF(ISBLANK(INDIRECT("AO6"))," ",(INDIRECT("AO6")))</f>
        <v/>
      </c>
      <c r="DX6" s="50" t="str">
        <f ca="1">IF(ISBLANK(INDIRECT("AP6"))," ",(INDIRECT("AP6")))</f>
        <v/>
      </c>
      <c r="DY6" s="50" t="str">
        <f ca="1">IF(ISBLANK(INDIRECT("AQ6"))," ",(INDIRECT("AQ6")))</f>
        <v/>
      </c>
      <c r="DZ6" s="40" t="str">
        <f t="shared" ref="DZ6:DZ37" ca="1" si="5">IF((CONCATENATE("Permanent residence address (1): "," ",DO6,", ",DP6,", ",DQ6," ,",DR6," , ",DS6," ",DT6,", ",DU6,"  ",DV6,", bldg ",DW6,", apt ",DX6," (",DY6,"); "))=$DZ$4,"-",IF((CONCATENATE("Permanent residence address (1): "," ",DO6,", ",DP6,", ",DQ6," ,",DR6," , ",DS6," ",DT6,", ",DU6,"  ",DV6,", bldg ",DW6,", apt ",DX6," (",DY6,"); "))=$DZ$5," ",IF((CONCATENATE("Permanent residence address (1): "," ",DO6,", ",DP6,", ",DQ6," ,",DR6," , ",DS6," ",DT6,", ",DU6,"  ",DV6,", bldg ",DW6,", apt ",DX6," (",DY6,"); "))=$DZ$3," ",CONCATENATE("Permanent residence address (1): "," ",DO6,", ",DP6,", ",DQ6," ,",DR6," , ",DS6," ",DT6,", ",DU6,"  ",DV6,", bldg ",DW6,", apt ",DX6," (",DY6,"); "))))</f>
        <v xml:space="preserve"> </v>
      </c>
      <c r="EA6" s="50" t="str">
        <f ca="1">IF(CONCATENATE(DO6,", ")=EA$3,"",IF(CONCATENATE(DO6,", ")=EA$4,"",IF(CONCATENATE(DO6,", ")=EA$5,"",CONCATENATE(DO6,", "))))</f>
        <v/>
      </c>
      <c r="EB6" s="50" t="str">
        <f ca="1">IF(ISBLANK(INDIRECT("AR6"))," ",(INDIRECT("AR6")))</f>
        <v/>
      </c>
      <c r="EC6" s="50" t="str">
        <f ca="1">IF(ISBLANK(INDIRECT("AS6"))," ",(INDIRECT("AS6")))</f>
        <v/>
      </c>
      <c r="ED6" s="50" t="str">
        <f ca="1">IF(ISBLANK(INDIRECT("AT6"))," ",(INDIRECT("AT6")))</f>
        <v/>
      </c>
      <c r="EE6" s="50" t="str">
        <f ca="1">IF(ISBLANK(INDIRECT("AU6"))," ",(INDIRECT("AU6")))</f>
        <v/>
      </c>
      <c r="EF6" s="50" t="str">
        <f ca="1">IF(ISBLANK(INDIRECT("AV6"))," ",(INDIRECT("AV6")))</f>
        <v/>
      </c>
      <c r="EG6" s="50" t="str">
        <f ca="1">IF(ISBLANK(INDIRECT("AW6"))," ",(INDIRECT("AW6")))</f>
        <v/>
      </c>
      <c r="EH6" s="50" t="str">
        <f ca="1">IF(ISBLANK(INDIRECT("AX6"))," ",(INDIRECT("AX6")))</f>
        <v/>
      </c>
      <c r="EI6" s="50" t="str">
        <f ca="1">IF(ISBLANK(INDIRECT("AY6"))," ",(INDIRECT("AY6")))</f>
        <v/>
      </c>
      <c r="EJ6" s="50" t="str">
        <f ca="1">IF(ISBLANK(INDIRECT("AZ6"))," ",(INDIRECT("AZ6")))</f>
        <v/>
      </c>
      <c r="EK6" s="50" t="str">
        <f ca="1">IF(ISBLANK(INDIRECT("BA6"))," ",(INDIRECT("BA6")))</f>
        <v/>
      </c>
      <c r="EL6" s="50" t="str">
        <f ca="1">IF(ISBLANK(INDIRECT("BB6"))," ",(INDIRECT("BB6")))</f>
        <v/>
      </c>
      <c r="EM6" s="40" t="str">
        <f t="shared" ref="EM6:EM37" ca="1" si="6">IF((CONCATENATE("Permanent residence address (2): "," ",EB6,", ",EC6,", ",ED6," ,",EE6," , ",EF6," ",EG6,", ",EH6,"  ",EI6,", bldg ",EJ6,", apt ",EK6," (",EL6,"); "))=$EM$4,"-",IF((CONCATENATE("Permanent residence address (2): "," ",EB6,", ",EC6,", ",ED6," ,",EE6," , ",EF6," ",EG6,", ",EH6,"  ",EI6,", bldg ",EJ6,", apt ",EK6," (",EL6,"); "))=$EM$5," ",IF((CONCATENATE("Permanent residence address (2): "," ",EB6,", ",EC6,", ",ED6," ,",EE6," , ",EF6," ",EG6,", ",EH6,"  ",EI6,", bldg ",EJ6,", apt ",EK6," (",EL6,"); "))=$EM$3," ",CONCATENATE("Permanent residence address (2): "," ",EB6,", ",EC6,", ",ED6," ,",EE6," , ",EF6," ",EG6,", ",EH6,"  ",EI6,", bldg ",EJ6,", apt ",EK6," (",EL6,"); "))))</f>
        <v xml:space="preserve"> </v>
      </c>
      <c r="EN6" s="50" t="str">
        <f ca="1">IF(CONCATENATE(EB6,", ")=EN$3,"",IF(CONCATENATE(EB6,", ")=EN$4,"",IF(CONCATENATE(EB6,", ")=EN$5,"",CONCATENATE(EB6,", "))))</f>
        <v/>
      </c>
      <c r="EO6" s="50" t="str">
        <f ca="1">IF(ISBLANK(INDIRECT("BC6"))," ",(INDIRECT("BC6")))</f>
        <v/>
      </c>
      <c r="EP6" s="50" t="str">
        <f ca="1">IF(ISBLANK(INDIRECT("BD6"))," ",(INDIRECT("BD6")))</f>
        <v/>
      </c>
      <c r="EQ6" s="50" t="str">
        <f ca="1">IF(ISBLANK(INDIRECT("BE6"))," ",(INDIRECT("BE6")))</f>
        <v/>
      </c>
      <c r="ER6" s="50" t="str">
        <f ca="1">IF(ISBLANK(INDIRECT("BF6"))," ",(INDIRECT("BF6")))</f>
        <v/>
      </c>
      <c r="ES6" s="50" t="str">
        <f ca="1">IF(ISBLANK(INDIRECT("BG6"))," ",(INDIRECT("BG6")))</f>
        <v/>
      </c>
      <c r="ET6" s="50" t="str">
        <f ca="1">IF(ISBLANK(INDIRECT("BH6"))," ",(INDIRECT("BH6")))</f>
        <v/>
      </c>
      <c r="EU6" s="50" t="str">
        <f ca="1">IF(ISBLANK(INDIRECT("BI6"))," ",(INDIRECT("BI6")))</f>
        <v/>
      </c>
      <c r="EV6" s="50" t="str">
        <f ca="1">IF(ISBLANK(INDIRECT("BJ6"))," ",(INDIRECT("BJ6")))</f>
        <v/>
      </c>
      <c r="EW6" s="50" t="str">
        <f ca="1">IF(ISBLANK(INDIRECT("BK6"))," ",(INDIRECT("BK6")))</f>
        <v/>
      </c>
      <c r="EX6" s="50" t="str">
        <f ca="1">IF(ISBLANK(INDIRECT("BL6"))," ",(INDIRECT("BL6")))</f>
        <v/>
      </c>
      <c r="EY6" s="50" t="str">
        <f ca="1">IF(ISBLANK(INDIRECT("BM6"))," ",(INDIRECT("BM6")))</f>
        <v/>
      </c>
      <c r="EZ6" s="40" t="str">
        <f t="shared" ref="EZ6:EZ37" ca="1" si="7">IF((CONCATENATE("Temporary residence address (1): "," ",EO6,", ",EP6,", ",EQ6," ,",ER6," , ",ES6," ",ET6,", ",EU6,"  ",EV6,", bldg ",EW6,", apt ",EX6," (",EY6,"); "))=$EZ$4,"-",IF((CONCATENATE("Temporary residence address (1): "," ",EO6,", ",EP6,", ",EQ6," ,",ER6," , ",ES6," ",ET6,", ",EU6,"  ",EV6,", bldg ",EW6,", apt ",EX6," (",EY6,"); "))=$EZ$5," ",IF((CONCATENATE("Temporary residence address (1): "," ",EO6,", ",EP6,", ",EQ6," ,",ER6," , ",ES6," ",ET6,", ",EU6,"  ",EV6,", bldg ",EW6,", apt ",EX6," (",EY6,"); "))=$EZ$3," ",CONCATENATE("Temporary residence address (1): "," ",EO6,", ",EP6,", ",EQ6," ,",ER6," , ",ES6," ",ET6,", ",EU6,"  ",EV6,", bldg ",EW6,", apt ",EX6," (",EY6,"); "))))</f>
        <v xml:space="preserve"> </v>
      </c>
      <c r="FA6" s="50" t="str">
        <f ca="1">IF(CONCATENATE(EO6,", ")=FA$3,"",IF(CONCATENATE(EO6,", ")=FA$4,"",IF(CONCATENATE(EO6,", ")=FA$5,"",CONCATENATE(EO6,", "))))</f>
        <v/>
      </c>
      <c r="FB6" s="50" t="str">
        <f ca="1">IF(ISBLANK(INDIRECT("BN6"))," ",(INDIRECT("BN6")))</f>
        <v/>
      </c>
      <c r="FC6" s="50" t="str">
        <f ca="1">IF(ISBLANK(INDIRECT("BO6"))," ",(INDIRECT("BO6")))</f>
        <v/>
      </c>
      <c r="FD6" s="50" t="str">
        <f ca="1">IF(ISBLANK(INDIRECT("BP6"))," ",(INDIRECT("BP6")))</f>
        <v/>
      </c>
      <c r="FE6" s="50" t="str">
        <f ca="1">IF(ISBLANK(INDIRECT("BQ6"))," ",(INDIRECT("BQ6")))</f>
        <v/>
      </c>
      <c r="FF6" s="50" t="str">
        <f ca="1">IF(ISBLANK(INDIRECT("BR6"))," ",(INDIRECT("BR6")))</f>
        <v/>
      </c>
      <c r="FG6" s="50" t="str">
        <f ca="1">IF(ISBLANK(INDIRECT("BS6"))," ",(INDIRECT("BS6")))</f>
        <v/>
      </c>
      <c r="FH6" s="50" t="str">
        <f ca="1">IF(ISBLANK(INDIRECT("BT6"))," ",(INDIRECT("BT6")))</f>
        <v/>
      </c>
      <c r="FI6" s="50" t="str">
        <f ca="1">IF(ISBLANK(INDIRECT("BU6"))," ",(INDIRECT("BU6")))</f>
        <v/>
      </c>
      <c r="FJ6" s="50" t="str">
        <f ca="1">IF(ISBLANK(INDIRECT("BV6"))," ",(INDIRECT("BV6")))</f>
        <v/>
      </c>
      <c r="FK6" s="50" t="str">
        <f ca="1">IF(ISBLANK(INDIRECT("BW6"))," ",(INDIRECT("BW6")))</f>
        <v/>
      </c>
      <c r="FL6" s="50" t="str">
        <f ca="1">IF(ISBLANK(INDIRECT("BX6"))," ",(INDIRECT("BX6")))</f>
        <v/>
      </c>
      <c r="FM6" s="40" t="str">
        <f t="shared" ref="FM6:FM37" ca="1" si="8">IF((CONCATENATE("Temporary residence address (2): "," ",FB6,", ",FC6,", ",FD6," ,",FE6," , ",FF6," ",FG6,", ",FH6,"  ",FI6,", bldg ",FJ6,", apt ",FK6," (",FL6,"); "))=$FM$4,"-",IF((CONCATENATE("Temporary residence address (2): "," ",FB6,", ",FC6,", ",FD6," ,",FE6," , ",FF6," ",FG6,", ",FH6,"  ",FI6,", bldg ",FJ6,", apt ",FK6," (",FL6,"); "))=$FM$5," ",IF((CONCATENATE("Temporary residence address (2): "," ",FB6,", ",FC6,", ",FD6," ,",FE6," , ",FF6," ",FG6,", ",FH6,"  ",FI6,", bldg ",FJ6,", apt ",FK6," (",FL6,"); "))=$FM$3," ",CONCATENATE("Temporary residence address (2): "," ",FB6,", ",FC6,", ",FD6," ,",FE6," , ",FF6," ",FG6,", ",FH6,"  ",FI6,", bldg ",FJ6,", apt ",FK6," (",FL6,"); "))))</f>
        <v xml:space="preserve"> </v>
      </c>
      <c r="FN6" s="50" t="str">
        <f ca="1">IF(CONCATENATE(FB6,", ")=FN$3,"",IF(CONCATENATE(FB6,", ")=FN$4,"",IF(CONCATENATE(FB6,", ")=FN$5,"",CONCATENATE(FB6,", "))))</f>
        <v/>
      </c>
    </row>
    <row r="7" spans="1:170" x14ac:dyDescent="0.25">
      <c r="A7" s="343">
        <v>2</v>
      </c>
      <c r="B7" s="38"/>
      <c r="C7" s="38"/>
      <c r="D7" s="38"/>
      <c r="E7" s="119"/>
      <c r="F7" s="159"/>
      <c r="G7" s="123"/>
      <c r="H7" s="123"/>
      <c r="I7" s="123"/>
      <c r="J7" s="281"/>
      <c r="K7" s="283"/>
      <c r="L7" s="156"/>
      <c r="M7" s="154"/>
      <c r="N7" s="154"/>
      <c r="O7" s="154"/>
      <c r="P7" s="154"/>
      <c r="Q7" s="154"/>
      <c r="R7" s="154"/>
      <c r="S7" s="154"/>
      <c r="T7" s="154"/>
      <c r="U7" s="228"/>
      <c r="V7" s="283"/>
      <c r="W7" s="156"/>
      <c r="X7" s="154"/>
      <c r="Y7" s="154"/>
      <c r="Z7" s="154"/>
      <c r="AA7" s="154"/>
      <c r="AB7" s="154"/>
      <c r="AC7" s="154"/>
      <c r="AD7" s="154"/>
      <c r="AE7" s="154"/>
      <c r="AF7" s="284"/>
      <c r="AG7" s="283"/>
      <c r="AH7" s="156"/>
      <c r="AI7" s="154"/>
      <c r="AJ7" s="154"/>
      <c r="AK7" s="154"/>
      <c r="AL7" s="154"/>
      <c r="AM7" s="154"/>
      <c r="AN7" s="154"/>
      <c r="AO7" s="154"/>
      <c r="AP7" s="154"/>
      <c r="AQ7" s="228"/>
      <c r="AR7" s="283"/>
      <c r="AS7" s="156"/>
      <c r="AT7" s="154"/>
      <c r="AU7" s="154"/>
      <c r="AV7" s="154"/>
      <c r="AW7" s="154"/>
      <c r="AX7" s="154"/>
      <c r="AY7" s="154"/>
      <c r="AZ7" s="154"/>
      <c r="BA7" s="154"/>
      <c r="BB7" s="284"/>
      <c r="BC7" s="283"/>
      <c r="BD7" s="156"/>
      <c r="BE7" s="154"/>
      <c r="BF7" s="154"/>
      <c r="BG7" s="154"/>
      <c r="BH7" s="154"/>
      <c r="BI7" s="154"/>
      <c r="BJ7" s="154"/>
      <c r="BK7" s="154"/>
      <c r="BL7" s="154"/>
      <c r="BM7" s="228"/>
      <c r="BN7" s="283"/>
      <c r="BO7" s="156"/>
      <c r="BP7" s="154"/>
      <c r="BQ7" s="154"/>
      <c r="BR7" s="154"/>
      <c r="BS7" s="154"/>
      <c r="BT7" s="154"/>
      <c r="BU7" s="154"/>
      <c r="BV7" s="154"/>
      <c r="BW7" s="154"/>
      <c r="BX7" s="284"/>
      <c r="CE7" s="50">
        <f ca="1">IF(ISBLANK(INDIRECT("A7"))," ",(INDIRECT("A7")))</f>
        <v>2</v>
      </c>
      <c r="CF7" s="50" t="str">
        <f ca="1">IF(ISBLANK(INDIRECT("B7"))," ",(INDIRECT("B7")))</f>
        <v xml:space="preserve"> </v>
      </c>
      <c r="CG7" s="50" t="str">
        <f ca="1">IF(ISBLANK(INDIRECT("C7"))," ",(INDIRECT("C7")))</f>
        <v xml:space="preserve"> </v>
      </c>
      <c r="CH7" s="50" t="str">
        <f ca="1">IF(ISBLANK(INDIRECT("D7"))," ",(INDIRECT("D7")))</f>
        <v xml:space="preserve"> </v>
      </c>
      <c r="CI7" s="50" t="str">
        <f ca="1">IF(ISBLANK(INDIRECT("E7"))," ",(INDIRECT("E7")))</f>
        <v xml:space="preserve"> </v>
      </c>
      <c r="CJ7" s="50" t="str">
        <f ca="1">IF(ISBLANK(INDIRECT("F7"))," ",(INDIRECT("F7")))</f>
        <v xml:space="preserve"> </v>
      </c>
      <c r="CK7" s="50" t="str">
        <f ca="1">IF(ISBLANK(INDIRECT("G7"))," ",(INDIRECT("G7")))</f>
        <v xml:space="preserve"> </v>
      </c>
      <c r="CL7" s="50" t="str">
        <f ca="1">IF(ISBLANK(INDIRECT("H7"))," ",(INDIRECT("H7")))</f>
        <v xml:space="preserve"> </v>
      </c>
      <c r="CM7" s="50" t="str">
        <f ca="1">IF(ISBLANK(INDIRECT("I7"))," ",(INDIRECT("I7")))</f>
        <v xml:space="preserve"> </v>
      </c>
      <c r="CN7" s="50" t="str">
        <f ca="1">IF(ISBLANK(INDIRECT("J7"))," ",(INDIRECT("J7")))</f>
        <v xml:space="preserve"> </v>
      </c>
      <c r="CO7" s="50" t="str">
        <f ca="1">IF(ISBLANK(INDIRECT("K7"))," ",(INDIRECT("K7")))</f>
        <v xml:space="preserve"> </v>
      </c>
      <c r="CP7" s="50" t="str">
        <f ca="1">IF(ISBLANK(INDIRECT("L7"))," ",(INDIRECT("L7")))</f>
        <v xml:space="preserve"> </v>
      </c>
      <c r="CQ7" s="50" t="str">
        <f ca="1">IF(ISBLANK(INDIRECT("M7"))," ",(INDIRECT("M7")))</f>
        <v xml:space="preserve"> </v>
      </c>
      <c r="CR7" s="50" t="str">
        <f ca="1">IF(ISBLANK(INDIRECT("N7"))," ",(INDIRECT("N7")))</f>
        <v xml:space="preserve"> </v>
      </c>
      <c r="CS7" s="50" t="str">
        <f ca="1">IF(ISBLANK(INDIRECT("O7"))," ",(INDIRECT("O7")))</f>
        <v xml:space="preserve"> </v>
      </c>
      <c r="CT7" s="50" t="str">
        <f ca="1">IF(ISBLANK(INDIRECT("P7"))," ",(INDIRECT("P7")))</f>
        <v xml:space="preserve"> </v>
      </c>
      <c r="CU7" s="50" t="str">
        <f ca="1">IF(ISBLANK(INDIRECT("Q7"))," ",(INDIRECT("Q7")))</f>
        <v xml:space="preserve"> </v>
      </c>
      <c r="CV7" s="50" t="str">
        <f ca="1">IF(ISBLANK(INDIRECT("R7"))," ",(INDIRECT("R7")))</f>
        <v xml:space="preserve"> </v>
      </c>
      <c r="CW7" s="50" t="str">
        <f ca="1">IF(ISBLANK(INDIRECT("S7"))," ",(INDIRECT("S7")))</f>
        <v xml:space="preserve"> </v>
      </c>
      <c r="CX7" s="50" t="str">
        <f ca="1">IF(ISBLANK(INDIRECT("T7"))," ",(INDIRECT("T7")))</f>
        <v xml:space="preserve"> </v>
      </c>
      <c r="CY7" s="50" t="str">
        <f ca="1">IF(ISBLANK(INDIRECT("U7"))," ",(INDIRECT("U7")))</f>
        <v xml:space="preserve"> </v>
      </c>
      <c r="CZ7" s="40" t="str">
        <f t="shared" ca="1" si="3"/>
        <v xml:space="preserve"> </v>
      </c>
      <c r="DA7" s="50" t="str">
        <f t="shared" ref="DA7:DA55" ca="1" si="9">IF(CONCATENATE(CO7,", ")=DA$3,"",IF(CONCATENATE(CO7,", ")=DA$4,"",IF(CONCATENATE(CO7,", ")=DA$5,"",CONCATENATE(CO7,", "))))</f>
        <v/>
      </c>
      <c r="DB7" s="50" t="str">
        <f ca="1">IF(ISBLANK(INDIRECT("V7"))," ",(INDIRECT("V7")))</f>
        <v xml:space="preserve"> </v>
      </c>
      <c r="DC7" s="50" t="str">
        <f ca="1">IF(ISBLANK(INDIRECT("W7"))," ",(INDIRECT("W7")))</f>
        <v xml:space="preserve"> </v>
      </c>
      <c r="DD7" s="50" t="str">
        <f ca="1">IF(ISBLANK(INDIRECT("X7"))," ",(INDIRECT("X7")))</f>
        <v xml:space="preserve"> </v>
      </c>
      <c r="DE7" s="50" t="str">
        <f ca="1">IF(ISBLANK(INDIRECT("Y7"))," ",(INDIRECT("Y7")))</f>
        <v xml:space="preserve"> </v>
      </c>
      <c r="DF7" s="50" t="str">
        <f ca="1">IF(ISBLANK(INDIRECT("Z7"))," ",(INDIRECT("Z7")))</f>
        <v xml:space="preserve"> </v>
      </c>
      <c r="DG7" s="50" t="str">
        <f ca="1">IF(ISBLANK(INDIRECT("AA7"))," ",(INDIRECT("AA7")))</f>
        <v xml:space="preserve"> </v>
      </c>
      <c r="DH7" s="50" t="str">
        <f ca="1">IF(ISBLANK(INDIRECT("AB7"))," ",(INDIRECT("AB7")))</f>
        <v xml:space="preserve"> </v>
      </c>
      <c r="DI7" s="50" t="str">
        <f ca="1">IF(ISBLANK(INDIRECT("AC7"))," ",(INDIRECT("AC7")))</f>
        <v xml:space="preserve"> </v>
      </c>
      <c r="DJ7" s="50" t="str">
        <f ca="1">IF(ISBLANK(INDIRECT("AD7"))," ",(INDIRECT("AD7")))</f>
        <v xml:space="preserve"> </v>
      </c>
      <c r="DK7" s="50" t="str">
        <f ca="1">IF(ISBLANK(INDIRECT("AE7"))," ",(INDIRECT("AE7")))</f>
        <v xml:space="preserve"> </v>
      </c>
      <c r="DL7" s="50" t="str">
        <f ca="1">IF(ISBLANK(INDIRECT("AF7"))," ",(INDIRECT("AF7")))</f>
        <v xml:space="preserve"> </v>
      </c>
      <c r="DM7" s="40" t="str">
        <f t="shared" ca="1" si="4"/>
        <v xml:space="preserve"> </v>
      </c>
      <c r="DN7" s="50" t="str">
        <f t="shared" ref="DN7:DN55" ca="1" si="10">IF(CONCATENATE(DB7,", ")=DN$3,"",IF(CONCATENATE(DB7,", ")=DN$4,"",IF(CONCATENATE(DB7,", ")=DN$5,"",CONCATENATE(DB7,", "))))</f>
        <v/>
      </c>
      <c r="DO7" s="50" t="str">
        <f ca="1">IF(ISBLANK(INDIRECT("AG7"))," ",(INDIRECT("AG7")))</f>
        <v xml:space="preserve"> </v>
      </c>
      <c r="DP7" s="50" t="str">
        <f ca="1">IF(ISBLANK(INDIRECT("AH7"))," ",(INDIRECT("AH7")))</f>
        <v xml:space="preserve"> </v>
      </c>
      <c r="DQ7" s="50" t="str">
        <f ca="1">IF(ISBLANK(INDIRECT("AI7"))," ",(INDIRECT("AI7")))</f>
        <v xml:space="preserve"> </v>
      </c>
      <c r="DR7" s="50" t="str">
        <f ca="1">IF(ISBLANK(INDIRECT("AJ7"))," ",(INDIRECT("AJ7")))</f>
        <v xml:space="preserve"> </v>
      </c>
      <c r="DS7" s="50" t="str">
        <f ca="1">IF(ISBLANK(INDIRECT("AK7"))," ",(INDIRECT("AK7")))</f>
        <v xml:space="preserve"> </v>
      </c>
      <c r="DT7" s="50" t="str">
        <f ca="1">IF(ISBLANK(INDIRECT("AL7"))," ",(INDIRECT("AL7")))</f>
        <v xml:space="preserve"> </v>
      </c>
      <c r="DU7" s="50" t="str">
        <f ca="1">IF(ISBLANK(INDIRECT("AM7"))," ",(INDIRECT("AM7")))</f>
        <v xml:space="preserve"> </v>
      </c>
      <c r="DV7" s="50" t="str">
        <f ca="1">IF(ISBLANK(INDIRECT("AN7"))," ",(INDIRECT("AN7")))</f>
        <v xml:space="preserve"> </v>
      </c>
      <c r="DW7" s="50" t="str">
        <f ca="1">IF(ISBLANK(INDIRECT("AO7"))," ",(INDIRECT("AO7")))</f>
        <v xml:space="preserve"> </v>
      </c>
      <c r="DX7" s="50" t="str">
        <f ca="1">IF(ISBLANK(INDIRECT("AP7"))," ",(INDIRECT("AP7")))</f>
        <v xml:space="preserve"> </v>
      </c>
      <c r="DY7" s="50" t="str">
        <f ca="1">IF(ISBLANK(INDIRECT("AQ7"))," ",(INDIRECT("AQ7")))</f>
        <v xml:space="preserve"> </v>
      </c>
      <c r="DZ7" s="40" t="str">
        <f t="shared" ca="1" si="5"/>
        <v xml:space="preserve"> </v>
      </c>
      <c r="EA7" s="50" t="str">
        <f t="shared" ref="EA7:EA55" ca="1" si="11">IF(CONCATENATE(DO7,", ")=EA$3,"",IF(CONCATENATE(DO7,", ")=EA$4,"",IF(CONCATENATE(DO7,", ")=EA$5,"",CONCATENATE(DO7,", "))))</f>
        <v/>
      </c>
      <c r="EB7" s="50" t="str">
        <f ca="1">IF(ISBLANK(INDIRECT("AR7"))," ",(INDIRECT("AR7")))</f>
        <v xml:space="preserve"> </v>
      </c>
      <c r="EC7" s="50" t="str">
        <f ca="1">IF(ISBLANK(INDIRECT("AS7"))," ",(INDIRECT("AS7")))</f>
        <v xml:space="preserve"> </v>
      </c>
      <c r="ED7" s="50" t="str">
        <f ca="1">IF(ISBLANK(INDIRECT("AT7"))," ",(INDIRECT("AT7")))</f>
        <v xml:space="preserve"> </v>
      </c>
      <c r="EE7" s="50" t="str">
        <f ca="1">IF(ISBLANK(INDIRECT("AU7"))," ",(INDIRECT("AU7")))</f>
        <v xml:space="preserve"> </v>
      </c>
      <c r="EF7" s="50" t="str">
        <f ca="1">IF(ISBLANK(INDIRECT("AV7"))," ",(INDIRECT("AV7")))</f>
        <v xml:space="preserve"> </v>
      </c>
      <c r="EG7" s="50" t="str">
        <f ca="1">IF(ISBLANK(INDIRECT("AW7"))," ",(INDIRECT("AW7")))</f>
        <v xml:space="preserve"> </v>
      </c>
      <c r="EH7" s="50" t="str">
        <f ca="1">IF(ISBLANK(INDIRECT("AX7"))," ",(INDIRECT("AX7")))</f>
        <v xml:space="preserve"> </v>
      </c>
      <c r="EI7" s="50" t="str">
        <f ca="1">IF(ISBLANK(INDIRECT("AY7"))," ",(INDIRECT("AY7")))</f>
        <v xml:space="preserve"> </v>
      </c>
      <c r="EJ7" s="50" t="str">
        <f ca="1">IF(ISBLANK(INDIRECT("AZ7"))," ",(INDIRECT("AZ7")))</f>
        <v xml:space="preserve"> </v>
      </c>
      <c r="EK7" s="50" t="str">
        <f ca="1">IF(ISBLANK(INDIRECT("BA7"))," ",(INDIRECT("BA7")))</f>
        <v xml:space="preserve"> </v>
      </c>
      <c r="EL7" s="50" t="str">
        <f ca="1">IF(ISBLANK(INDIRECT("BB7"))," ",(INDIRECT("BB7")))</f>
        <v xml:space="preserve"> </v>
      </c>
      <c r="EM7" s="40" t="str">
        <f t="shared" ca="1" si="6"/>
        <v xml:space="preserve"> </v>
      </c>
      <c r="EN7" s="50" t="str">
        <f t="shared" ref="EN7:EN55" ca="1" si="12">IF(CONCATENATE(EB7,", ")=EN$3,"",IF(CONCATENATE(EB7,", ")=EN$4,"",IF(CONCATENATE(EB7,", ")=EN$5,"",CONCATENATE(EB7,", "))))</f>
        <v/>
      </c>
      <c r="EO7" s="50" t="str">
        <f ca="1">IF(ISBLANK(INDIRECT("BC7"))," ",(INDIRECT("BC7")))</f>
        <v xml:space="preserve"> </v>
      </c>
      <c r="EP7" s="50" t="str">
        <f ca="1">IF(ISBLANK(INDIRECT("BD7"))," ",(INDIRECT("BD7")))</f>
        <v xml:space="preserve"> </v>
      </c>
      <c r="EQ7" s="50" t="str">
        <f ca="1">IF(ISBLANK(INDIRECT("BE7"))," ",(INDIRECT("BE7")))</f>
        <v xml:space="preserve"> </v>
      </c>
      <c r="ER7" s="50" t="str">
        <f ca="1">IF(ISBLANK(INDIRECT("BF7"))," ",(INDIRECT("BF7")))</f>
        <v xml:space="preserve"> </v>
      </c>
      <c r="ES7" s="50" t="str">
        <f ca="1">IF(ISBLANK(INDIRECT("BG7"))," ",(INDIRECT("BG7")))</f>
        <v xml:space="preserve"> </v>
      </c>
      <c r="ET7" s="50" t="str">
        <f ca="1">IF(ISBLANK(INDIRECT("BH7"))," ",(INDIRECT("BH7")))</f>
        <v xml:space="preserve"> </v>
      </c>
      <c r="EU7" s="50" t="str">
        <f ca="1">IF(ISBLANK(INDIRECT("BI7"))," ",(INDIRECT("BI7")))</f>
        <v xml:space="preserve"> </v>
      </c>
      <c r="EV7" s="50" t="str">
        <f ca="1">IF(ISBLANK(INDIRECT("BJ7"))," ",(INDIRECT("BJ7")))</f>
        <v xml:space="preserve"> </v>
      </c>
      <c r="EW7" s="50" t="str">
        <f ca="1">IF(ISBLANK(INDIRECT("BK7"))," ",(INDIRECT("BK7")))</f>
        <v xml:space="preserve"> </v>
      </c>
      <c r="EX7" s="50" t="str">
        <f ca="1">IF(ISBLANK(INDIRECT("BL7"))," ",(INDIRECT("BL7")))</f>
        <v xml:space="preserve"> </v>
      </c>
      <c r="EY7" s="50" t="str">
        <f ca="1">IF(ISBLANK(INDIRECT("BM7"))," ",(INDIRECT("BM7")))</f>
        <v xml:space="preserve"> </v>
      </c>
      <c r="EZ7" s="40" t="str">
        <f t="shared" ca="1" si="7"/>
        <v xml:space="preserve"> </v>
      </c>
      <c r="FA7" s="50" t="str">
        <f t="shared" ref="FA7:FA55" ca="1" si="13">IF(CONCATENATE(EO7,", ")=FA$3,"",IF(CONCATENATE(EO7,", ")=FA$4,"",IF(CONCATENATE(EO7,", ")=FA$5,"",CONCATENATE(EO7,", "))))</f>
        <v/>
      </c>
      <c r="FB7" s="50" t="str">
        <f ca="1">IF(ISBLANK(INDIRECT("BN7"))," ",(INDIRECT("BN7")))</f>
        <v xml:space="preserve"> </v>
      </c>
      <c r="FC7" s="50" t="str">
        <f ca="1">IF(ISBLANK(INDIRECT("BO7"))," ",(INDIRECT("BO7")))</f>
        <v xml:space="preserve"> </v>
      </c>
      <c r="FD7" s="50" t="str">
        <f ca="1">IF(ISBLANK(INDIRECT("BP7"))," ",(INDIRECT("BP7")))</f>
        <v xml:space="preserve"> </v>
      </c>
      <c r="FE7" s="50" t="str">
        <f ca="1">IF(ISBLANK(INDIRECT("BQ7"))," ",(INDIRECT("BQ7")))</f>
        <v xml:space="preserve"> </v>
      </c>
      <c r="FF7" s="50" t="str">
        <f ca="1">IF(ISBLANK(INDIRECT("BR7"))," ",(INDIRECT("BR7")))</f>
        <v xml:space="preserve"> </v>
      </c>
      <c r="FG7" s="50" t="str">
        <f ca="1">IF(ISBLANK(INDIRECT("BS7"))," ",(INDIRECT("BS7")))</f>
        <v xml:space="preserve"> </v>
      </c>
      <c r="FH7" s="50" t="str">
        <f ca="1">IF(ISBLANK(INDIRECT("BT7"))," ",(INDIRECT("BT7")))</f>
        <v xml:space="preserve"> </v>
      </c>
      <c r="FI7" s="50" t="str">
        <f ca="1">IF(ISBLANK(INDIRECT("BU7"))," ",(INDIRECT("BU7")))</f>
        <v xml:space="preserve"> </v>
      </c>
      <c r="FJ7" s="50" t="str">
        <f ca="1">IF(ISBLANK(INDIRECT("BV7"))," ",(INDIRECT("BV7")))</f>
        <v xml:space="preserve"> </v>
      </c>
      <c r="FK7" s="50" t="str">
        <f ca="1">IF(ISBLANK(INDIRECT("BW7"))," ",(INDIRECT("BW7")))</f>
        <v xml:space="preserve"> </v>
      </c>
      <c r="FL7" s="50" t="str">
        <f ca="1">IF(ISBLANK(INDIRECT("BX7"))," ",(INDIRECT("BX7")))</f>
        <v xml:space="preserve"> </v>
      </c>
      <c r="FM7" s="40" t="str">
        <f t="shared" ca="1" si="8"/>
        <v xml:space="preserve"> </v>
      </c>
      <c r="FN7" s="50" t="str">
        <f t="shared" ref="FN7:FN55" ca="1" si="14">IF(CONCATENATE(FB7,", ")=FN$3,"",IF(CONCATENATE(FB7,", ")=FN$4,"",IF(CONCATENATE(FB7,", ")=FN$5,"",CONCATENATE(FB7,", "))))</f>
        <v/>
      </c>
    </row>
    <row r="8" spans="1:170" x14ac:dyDescent="0.25">
      <c r="A8" s="343">
        <v>3</v>
      </c>
      <c r="B8" s="38"/>
      <c r="C8" s="38"/>
      <c r="D8" s="38"/>
      <c r="E8" s="119"/>
      <c r="F8" s="159"/>
      <c r="G8" s="123"/>
      <c r="H8" s="123"/>
      <c r="I8" s="123"/>
      <c r="J8" s="281"/>
      <c r="K8" s="283"/>
      <c r="L8" s="156"/>
      <c r="M8" s="154"/>
      <c r="N8" s="154"/>
      <c r="O8" s="154"/>
      <c r="P8" s="154"/>
      <c r="Q8" s="154"/>
      <c r="R8" s="154"/>
      <c r="S8" s="154"/>
      <c r="T8" s="154"/>
      <c r="U8" s="228"/>
      <c r="V8" s="283"/>
      <c r="W8" s="156"/>
      <c r="X8" s="154"/>
      <c r="Y8" s="154"/>
      <c r="Z8" s="154"/>
      <c r="AA8" s="154"/>
      <c r="AB8" s="154"/>
      <c r="AC8" s="154"/>
      <c r="AD8" s="154"/>
      <c r="AE8" s="154"/>
      <c r="AF8" s="284"/>
      <c r="AG8" s="283"/>
      <c r="AH8" s="156"/>
      <c r="AI8" s="154"/>
      <c r="AJ8" s="154"/>
      <c r="AK8" s="154"/>
      <c r="AL8" s="154"/>
      <c r="AM8" s="154"/>
      <c r="AN8" s="154"/>
      <c r="AO8" s="154"/>
      <c r="AP8" s="154"/>
      <c r="AQ8" s="228"/>
      <c r="AR8" s="283"/>
      <c r="AS8" s="156"/>
      <c r="AT8" s="154"/>
      <c r="AU8" s="154"/>
      <c r="AV8" s="154"/>
      <c r="AW8" s="154"/>
      <c r="AX8" s="154"/>
      <c r="AY8" s="154"/>
      <c r="AZ8" s="154"/>
      <c r="BA8" s="154"/>
      <c r="BB8" s="284"/>
      <c r="BC8" s="283"/>
      <c r="BD8" s="156"/>
      <c r="BE8" s="154"/>
      <c r="BF8" s="154"/>
      <c r="BG8" s="154"/>
      <c r="BH8" s="154"/>
      <c r="BI8" s="154"/>
      <c r="BJ8" s="154"/>
      <c r="BK8" s="154"/>
      <c r="BL8" s="154"/>
      <c r="BM8" s="228"/>
      <c r="BN8" s="283"/>
      <c r="BO8" s="156"/>
      <c r="BP8" s="154"/>
      <c r="BQ8" s="154"/>
      <c r="BR8" s="154"/>
      <c r="BS8" s="154"/>
      <c r="BT8" s="154"/>
      <c r="BU8" s="154"/>
      <c r="BV8" s="154"/>
      <c r="BW8" s="154"/>
      <c r="BX8" s="284"/>
      <c r="CE8" s="50">
        <f ca="1">IF(ISBLANK(INDIRECT("A8"))," ",(INDIRECT("A8")))</f>
        <v>3</v>
      </c>
      <c r="CF8" s="50" t="str">
        <f ca="1">IF(ISBLANK(INDIRECT("B8"))," ",(INDIRECT("B8")))</f>
        <v xml:space="preserve"> </v>
      </c>
      <c r="CG8" s="50" t="str">
        <f ca="1">IF(ISBLANK(INDIRECT("C8"))," ",(INDIRECT("C8")))</f>
        <v xml:space="preserve"> </v>
      </c>
      <c r="CH8" s="50" t="str">
        <f ca="1">IF(ISBLANK(INDIRECT("D8"))," ",(INDIRECT("D8")))</f>
        <v xml:space="preserve"> </v>
      </c>
      <c r="CI8" s="50" t="str">
        <f ca="1">IF(ISBLANK(INDIRECT("E8"))," ",(INDIRECT("E8")))</f>
        <v xml:space="preserve"> </v>
      </c>
      <c r="CJ8" s="50" t="str">
        <f ca="1">IF(ISBLANK(INDIRECT("F8"))," ",(INDIRECT("F8")))</f>
        <v xml:space="preserve"> </v>
      </c>
      <c r="CK8" s="50" t="str">
        <f ca="1">IF(ISBLANK(INDIRECT("G8"))," ",(INDIRECT("G8")))</f>
        <v xml:space="preserve"> </v>
      </c>
      <c r="CL8" s="50" t="str">
        <f ca="1">IF(ISBLANK(INDIRECT("H8"))," ",(INDIRECT("H8")))</f>
        <v xml:space="preserve"> </v>
      </c>
      <c r="CM8" s="50" t="str">
        <f ca="1">IF(ISBLANK(INDIRECT("I8"))," ",(INDIRECT("I8")))</f>
        <v xml:space="preserve"> </v>
      </c>
      <c r="CN8" s="50" t="str">
        <f ca="1">IF(ISBLANK(INDIRECT("J8"))," ",(INDIRECT("J8")))</f>
        <v xml:space="preserve"> </v>
      </c>
      <c r="CO8" s="50" t="str">
        <f ca="1">IF(ISBLANK(INDIRECT("K8"))," ",(INDIRECT("K8")))</f>
        <v xml:space="preserve"> </v>
      </c>
      <c r="CP8" s="50" t="str">
        <f ca="1">IF(ISBLANK(INDIRECT("L8"))," ",(INDIRECT("L8")))</f>
        <v xml:space="preserve"> </v>
      </c>
      <c r="CQ8" s="50" t="str">
        <f ca="1">IF(ISBLANK(INDIRECT("M8"))," ",(INDIRECT("M8")))</f>
        <v xml:space="preserve"> </v>
      </c>
      <c r="CR8" s="50" t="str">
        <f ca="1">IF(ISBLANK(INDIRECT("N8"))," ",(INDIRECT("N8")))</f>
        <v xml:space="preserve"> </v>
      </c>
      <c r="CS8" s="50" t="str">
        <f ca="1">IF(ISBLANK(INDIRECT("O8"))," ",(INDIRECT("O8")))</f>
        <v xml:space="preserve"> </v>
      </c>
      <c r="CT8" s="50" t="str">
        <f ca="1">IF(ISBLANK(INDIRECT("P8"))," ",(INDIRECT("P8")))</f>
        <v xml:space="preserve"> </v>
      </c>
      <c r="CU8" s="50" t="str">
        <f ca="1">IF(ISBLANK(INDIRECT("Q8"))," ",(INDIRECT("Q8")))</f>
        <v xml:space="preserve"> </v>
      </c>
      <c r="CV8" s="50" t="str">
        <f ca="1">IF(ISBLANK(INDIRECT("R8"))," ",(INDIRECT("R8")))</f>
        <v xml:space="preserve"> </v>
      </c>
      <c r="CW8" s="50" t="str">
        <f ca="1">IF(ISBLANK(INDIRECT("S8"))," ",(INDIRECT("S8")))</f>
        <v xml:space="preserve"> </v>
      </c>
      <c r="CX8" s="50" t="str">
        <f ca="1">IF(ISBLANK(INDIRECT("T8"))," ",(INDIRECT("T8")))</f>
        <v xml:space="preserve"> </v>
      </c>
      <c r="CY8" s="50" t="str">
        <f ca="1">IF(ISBLANK(INDIRECT("U8"))," ",(INDIRECT("U8")))</f>
        <v xml:space="preserve"> </v>
      </c>
      <c r="CZ8" s="40" t="str">
        <f t="shared" ca="1" si="3"/>
        <v xml:space="preserve"> </v>
      </c>
      <c r="DA8" s="50" t="str">
        <f t="shared" ca="1" si="9"/>
        <v/>
      </c>
      <c r="DB8" s="50" t="str">
        <f ca="1">IF(ISBLANK(INDIRECT("V8"))," ",(INDIRECT("V8")))</f>
        <v xml:space="preserve"> </v>
      </c>
      <c r="DC8" s="50" t="str">
        <f ca="1">IF(ISBLANK(INDIRECT("W8"))," ",(INDIRECT("W8")))</f>
        <v xml:space="preserve"> </v>
      </c>
      <c r="DD8" s="50" t="str">
        <f ca="1">IF(ISBLANK(INDIRECT("X8"))," ",(INDIRECT("X8")))</f>
        <v xml:space="preserve"> </v>
      </c>
      <c r="DE8" s="50" t="str">
        <f ca="1">IF(ISBLANK(INDIRECT("Y8"))," ",(INDIRECT("Y8")))</f>
        <v xml:space="preserve"> </v>
      </c>
      <c r="DF8" s="50" t="str">
        <f ca="1">IF(ISBLANK(INDIRECT("Z8"))," ",(INDIRECT("Z8")))</f>
        <v xml:space="preserve"> </v>
      </c>
      <c r="DG8" s="50" t="str">
        <f ca="1">IF(ISBLANK(INDIRECT("AA8"))," ",(INDIRECT("AA8")))</f>
        <v xml:space="preserve"> </v>
      </c>
      <c r="DH8" s="50" t="str">
        <f ca="1">IF(ISBLANK(INDIRECT("AB8"))," ",(INDIRECT("AB8")))</f>
        <v xml:space="preserve"> </v>
      </c>
      <c r="DI8" s="50" t="str">
        <f ca="1">IF(ISBLANK(INDIRECT("AC8"))," ",(INDIRECT("AC8")))</f>
        <v xml:space="preserve"> </v>
      </c>
      <c r="DJ8" s="50" t="str">
        <f ca="1">IF(ISBLANK(INDIRECT("AD8"))," ",(INDIRECT("AD8")))</f>
        <v xml:space="preserve"> </v>
      </c>
      <c r="DK8" s="50" t="str">
        <f ca="1">IF(ISBLANK(INDIRECT("AE8"))," ",(INDIRECT("AE8")))</f>
        <v xml:space="preserve"> </v>
      </c>
      <c r="DL8" s="50" t="str">
        <f ca="1">IF(ISBLANK(INDIRECT("AF8"))," ",(INDIRECT("AF8")))</f>
        <v xml:space="preserve"> </v>
      </c>
      <c r="DM8" s="40" t="str">
        <f t="shared" ca="1" si="4"/>
        <v xml:space="preserve"> </v>
      </c>
      <c r="DN8" s="50" t="str">
        <f t="shared" ca="1" si="10"/>
        <v/>
      </c>
      <c r="DO8" s="50" t="str">
        <f ca="1">IF(ISBLANK(INDIRECT("AG8"))," ",(INDIRECT("AG8")))</f>
        <v xml:space="preserve"> </v>
      </c>
      <c r="DP8" s="50" t="str">
        <f ca="1">IF(ISBLANK(INDIRECT("AH8"))," ",(INDIRECT("AH8")))</f>
        <v xml:space="preserve"> </v>
      </c>
      <c r="DQ8" s="50" t="str">
        <f ca="1">IF(ISBLANK(INDIRECT("AI8"))," ",(INDIRECT("AI8")))</f>
        <v xml:space="preserve"> </v>
      </c>
      <c r="DR8" s="50" t="str">
        <f ca="1">IF(ISBLANK(INDIRECT("AJ8"))," ",(INDIRECT("AJ8")))</f>
        <v xml:space="preserve"> </v>
      </c>
      <c r="DS8" s="50" t="str">
        <f ca="1">IF(ISBLANK(INDIRECT("AK8"))," ",(INDIRECT("AK8")))</f>
        <v xml:space="preserve"> </v>
      </c>
      <c r="DT8" s="50" t="str">
        <f ca="1">IF(ISBLANK(INDIRECT("AL8"))," ",(INDIRECT("AL8")))</f>
        <v xml:space="preserve"> </v>
      </c>
      <c r="DU8" s="50" t="str">
        <f ca="1">IF(ISBLANK(INDIRECT("AM8"))," ",(INDIRECT("AM8")))</f>
        <v xml:space="preserve"> </v>
      </c>
      <c r="DV8" s="50" t="str">
        <f ca="1">IF(ISBLANK(INDIRECT("AN8"))," ",(INDIRECT("AN8")))</f>
        <v xml:space="preserve"> </v>
      </c>
      <c r="DW8" s="50" t="str">
        <f ca="1">IF(ISBLANK(INDIRECT("AO8"))," ",(INDIRECT("AO8")))</f>
        <v xml:space="preserve"> </v>
      </c>
      <c r="DX8" s="50" t="str">
        <f ca="1">IF(ISBLANK(INDIRECT("AP8"))," ",(INDIRECT("AP8")))</f>
        <v xml:space="preserve"> </v>
      </c>
      <c r="DY8" s="50" t="str">
        <f ca="1">IF(ISBLANK(INDIRECT("AQ8"))," ",(INDIRECT("AQ8")))</f>
        <v xml:space="preserve"> </v>
      </c>
      <c r="DZ8" s="40" t="str">
        <f t="shared" ca="1" si="5"/>
        <v xml:space="preserve"> </v>
      </c>
      <c r="EA8" s="50" t="str">
        <f t="shared" ca="1" si="11"/>
        <v/>
      </c>
      <c r="EB8" s="50" t="str">
        <f ca="1">IF(ISBLANK(INDIRECT("AR8"))," ",(INDIRECT("AR8")))</f>
        <v xml:space="preserve"> </v>
      </c>
      <c r="EC8" s="50" t="str">
        <f ca="1">IF(ISBLANK(INDIRECT("AS8"))," ",(INDIRECT("AS8")))</f>
        <v xml:space="preserve"> </v>
      </c>
      <c r="ED8" s="50" t="str">
        <f ca="1">IF(ISBLANK(INDIRECT("AT8"))," ",(INDIRECT("AT8")))</f>
        <v xml:space="preserve"> </v>
      </c>
      <c r="EE8" s="50" t="str">
        <f ca="1">IF(ISBLANK(INDIRECT("AU8"))," ",(INDIRECT("AU8")))</f>
        <v xml:space="preserve"> </v>
      </c>
      <c r="EF8" s="50" t="str">
        <f ca="1">IF(ISBLANK(INDIRECT("AV8"))," ",(INDIRECT("AV8")))</f>
        <v xml:space="preserve"> </v>
      </c>
      <c r="EG8" s="50" t="str">
        <f ca="1">IF(ISBLANK(INDIRECT("AW8"))," ",(INDIRECT("AW8")))</f>
        <v xml:space="preserve"> </v>
      </c>
      <c r="EH8" s="50" t="str">
        <f ca="1">IF(ISBLANK(INDIRECT("AX8"))," ",(INDIRECT("AX8")))</f>
        <v xml:space="preserve"> </v>
      </c>
      <c r="EI8" s="50" t="str">
        <f ca="1">IF(ISBLANK(INDIRECT("AY8"))," ",(INDIRECT("AY8")))</f>
        <v xml:space="preserve"> </v>
      </c>
      <c r="EJ8" s="50" t="str">
        <f ca="1">IF(ISBLANK(INDIRECT("AZ8"))," ",(INDIRECT("AZ8")))</f>
        <v xml:space="preserve"> </v>
      </c>
      <c r="EK8" s="50" t="str">
        <f ca="1">IF(ISBLANK(INDIRECT("BA8"))," ",(INDIRECT("BA8")))</f>
        <v xml:space="preserve"> </v>
      </c>
      <c r="EL8" s="50" t="str">
        <f ca="1">IF(ISBLANK(INDIRECT("BB8"))," ",(INDIRECT("BB8")))</f>
        <v xml:space="preserve"> </v>
      </c>
      <c r="EM8" s="40" t="str">
        <f t="shared" ca="1" si="6"/>
        <v xml:space="preserve"> </v>
      </c>
      <c r="EN8" s="50" t="str">
        <f t="shared" ca="1" si="12"/>
        <v/>
      </c>
      <c r="EO8" s="50" t="str">
        <f ca="1">IF(ISBLANK(INDIRECT("BC8"))," ",(INDIRECT("BC8")))</f>
        <v xml:space="preserve"> </v>
      </c>
      <c r="EP8" s="50" t="str">
        <f ca="1">IF(ISBLANK(INDIRECT("BD8"))," ",(INDIRECT("BD8")))</f>
        <v xml:space="preserve"> </v>
      </c>
      <c r="EQ8" s="50" t="str">
        <f ca="1">IF(ISBLANK(INDIRECT("BE8"))," ",(INDIRECT("BE8")))</f>
        <v xml:space="preserve"> </v>
      </c>
      <c r="ER8" s="50" t="str">
        <f ca="1">IF(ISBLANK(INDIRECT("BF8"))," ",(INDIRECT("BF8")))</f>
        <v xml:space="preserve"> </v>
      </c>
      <c r="ES8" s="50" t="str">
        <f ca="1">IF(ISBLANK(INDIRECT("BG8"))," ",(INDIRECT("BG8")))</f>
        <v xml:space="preserve"> </v>
      </c>
      <c r="ET8" s="50" t="str">
        <f ca="1">IF(ISBLANK(INDIRECT("BH8"))," ",(INDIRECT("BH8")))</f>
        <v xml:space="preserve"> </v>
      </c>
      <c r="EU8" s="50" t="str">
        <f ca="1">IF(ISBLANK(INDIRECT("BI8"))," ",(INDIRECT("BI8")))</f>
        <v xml:space="preserve"> </v>
      </c>
      <c r="EV8" s="50" t="str">
        <f ca="1">IF(ISBLANK(INDIRECT("BJ8"))," ",(INDIRECT("BJ8")))</f>
        <v xml:space="preserve"> </v>
      </c>
      <c r="EW8" s="50" t="str">
        <f ca="1">IF(ISBLANK(INDIRECT("BK8"))," ",(INDIRECT("BK8")))</f>
        <v xml:space="preserve"> </v>
      </c>
      <c r="EX8" s="50" t="str">
        <f ca="1">IF(ISBLANK(INDIRECT("BL8"))," ",(INDIRECT("BL8")))</f>
        <v xml:space="preserve"> </v>
      </c>
      <c r="EY8" s="50" t="str">
        <f ca="1">IF(ISBLANK(INDIRECT("BM8"))," ",(INDIRECT("BM8")))</f>
        <v xml:space="preserve"> </v>
      </c>
      <c r="EZ8" s="40" t="str">
        <f t="shared" ca="1" si="7"/>
        <v xml:space="preserve"> </v>
      </c>
      <c r="FA8" s="50" t="str">
        <f t="shared" ca="1" si="13"/>
        <v/>
      </c>
      <c r="FB8" s="50" t="str">
        <f ca="1">IF(ISBLANK(INDIRECT("BN8"))," ",(INDIRECT("BN8")))</f>
        <v xml:space="preserve"> </v>
      </c>
      <c r="FC8" s="50" t="str">
        <f ca="1">IF(ISBLANK(INDIRECT("BO8"))," ",(INDIRECT("BO8")))</f>
        <v xml:space="preserve"> </v>
      </c>
      <c r="FD8" s="50" t="str">
        <f ca="1">IF(ISBLANK(INDIRECT("BP8"))," ",(INDIRECT("BP8")))</f>
        <v xml:space="preserve"> </v>
      </c>
      <c r="FE8" s="50" t="str">
        <f ca="1">IF(ISBLANK(INDIRECT("BQ8"))," ",(INDIRECT("BQ8")))</f>
        <v xml:space="preserve"> </v>
      </c>
      <c r="FF8" s="50" t="str">
        <f ca="1">IF(ISBLANK(INDIRECT("BR8"))," ",(INDIRECT("BR8")))</f>
        <v xml:space="preserve"> </v>
      </c>
      <c r="FG8" s="50" t="str">
        <f ca="1">IF(ISBLANK(INDIRECT("BS8"))," ",(INDIRECT("BS8")))</f>
        <v xml:space="preserve"> </v>
      </c>
      <c r="FH8" s="50" t="str">
        <f ca="1">IF(ISBLANK(INDIRECT("BT8"))," ",(INDIRECT("BT8")))</f>
        <v xml:space="preserve"> </v>
      </c>
      <c r="FI8" s="50" t="str">
        <f ca="1">IF(ISBLANK(INDIRECT("BU8"))," ",(INDIRECT("BU8")))</f>
        <v xml:space="preserve"> </v>
      </c>
      <c r="FJ8" s="50" t="str">
        <f ca="1">IF(ISBLANK(INDIRECT("BV8"))," ",(INDIRECT("BV8")))</f>
        <v xml:space="preserve"> </v>
      </c>
      <c r="FK8" s="50" t="str">
        <f ca="1">IF(ISBLANK(INDIRECT("BW8"))," ",(INDIRECT("BW8")))</f>
        <v xml:space="preserve"> </v>
      </c>
      <c r="FL8" s="50" t="str">
        <f ca="1">IF(ISBLANK(INDIRECT("BX8"))," ",(INDIRECT("BX8")))</f>
        <v xml:space="preserve"> </v>
      </c>
      <c r="FM8" s="40" t="str">
        <f t="shared" ca="1" si="8"/>
        <v xml:space="preserve"> </v>
      </c>
      <c r="FN8" s="50" t="str">
        <f t="shared" ca="1" si="14"/>
        <v/>
      </c>
    </row>
    <row r="9" spans="1:170" x14ac:dyDescent="0.25">
      <c r="A9" s="343">
        <v>4</v>
      </c>
      <c r="B9" s="38"/>
      <c r="C9" s="38"/>
      <c r="D9" s="38"/>
      <c r="E9" s="119"/>
      <c r="F9" s="159"/>
      <c r="G9" s="123"/>
      <c r="H9" s="123"/>
      <c r="I9" s="123"/>
      <c r="J9" s="281"/>
      <c r="K9" s="283"/>
      <c r="L9" s="156"/>
      <c r="M9" s="154"/>
      <c r="N9" s="154"/>
      <c r="O9" s="154"/>
      <c r="P9" s="154"/>
      <c r="Q9" s="154"/>
      <c r="R9" s="154"/>
      <c r="S9" s="154"/>
      <c r="T9" s="154"/>
      <c r="U9" s="228"/>
      <c r="V9" s="283"/>
      <c r="W9" s="156"/>
      <c r="X9" s="154"/>
      <c r="Y9" s="154"/>
      <c r="Z9" s="154"/>
      <c r="AA9" s="154"/>
      <c r="AB9" s="154"/>
      <c r="AC9" s="154"/>
      <c r="AD9" s="154"/>
      <c r="AE9" s="154"/>
      <c r="AF9" s="284"/>
      <c r="AG9" s="283"/>
      <c r="AH9" s="156"/>
      <c r="AI9" s="154"/>
      <c r="AJ9" s="154"/>
      <c r="AK9" s="154"/>
      <c r="AL9" s="154"/>
      <c r="AM9" s="154"/>
      <c r="AN9" s="154"/>
      <c r="AO9" s="154"/>
      <c r="AP9" s="154"/>
      <c r="AQ9" s="228"/>
      <c r="AR9" s="283"/>
      <c r="AS9" s="156"/>
      <c r="AT9" s="154"/>
      <c r="AU9" s="154"/>
      <c r="AV9" s="154"/>
      <c r="AW9" s="154"/>
      <c r="AX9" s="154"/>
      <c r="AY9" s="154"/>
      <c r="AZ9" s="154"/>
      <c r="BA9" s="154"/>
      <c r="BB9" s="284"/>
      <c r="BC9" s="283"/>
      <c r="BD9" s="156"/>
      <c r="BE9" s="154"/>
      <c r="BF9" s="154"/>
      <c r="BG9" s="154"/>
      <c r="BH9" s="154"/>
      <c r="BI9" s="154"/>
      <c r="BJ9" s="154"/>
      <c r="BK9" s="154"/>
      <c r="BL9" s="154"/>
      <c r="BM9" s="228"/>
      <c r="BN9" s="283"/>
      <c r="BO9" s="156"/>
      <c r="BP9" s="154"/>
      <c r="BQ9" s="154"/>
      <c r="BR9" s="154"/>
      <c r="BS9" s="154"/>
      <c r="BT9" s="154"/>
      <c r="BU9" s="154"/>
      <c r="BV9" s="154"/>
      <c r="BW9" s="154"/>
      <c r="BX9" s="284"/>
      <c r="CE9" s="50">
        <f ca="1">IF(ISBLANK(INDIRECT("A9"))," ",(INDIRECT("A9")))</f>
        <v>4</v>
      </c>
      <c r="CF9" s="50" t="str">
        <f ca="1">IF(ISBLANK(INDIRECT("B9"))," ",(INDIRECT("B9")))</f>
        <v xml:space="preserve"> </v>
      </c>
      <c r="CG9" s="50" t="str">
        <f ca="1">IF(ISBLANK(INDIRECT("C9"))," ",(INDIRECT("C9")))</f>
        <v xml:space="preserve"> </v>
      </c>
      <c r="CH9" s="50" t="str">
        <f ca="1">IF(ISBLANK(INDIRECT("D9"))," ",(INDIRECT("D9")))</f>
        <v xml:space="preserve"> </v>
      </c>
      <c r="CI9" s="50" t="str">
        <f ca="1">IF(ISBLANK(INDIRECT("E9"))," ",(INDIRECT("E9")))</f>
        <v xml:space="preserve"> </v>
      </c>
      <c r="CJ9" s="50" t="str">
        <f ca="1">IF(ISBLANK(INDIRECT("F9"))," ",(INDIRECT("F9")))</f>
        <v xml:space="preserve"> </v>
      </c>
      <c r="CK9" s="50" t="str">
        <f ca="1">IF(ISBLANK(INDIRECT("G9"))," ",(INDIRECT("G9")))</f>
        <v xml:space="preserve"> </v>
      </c>
      <c r="CL9" s="50" t="str">
        <f ca="1">IF(ISBLANK(INDIRECT("H9"))," ",(INDIRECT("H9")))</f>
        <v xml:space="preserve"> </v>
      </c>
      <c r="CM9" s="50" t="str">
        <f ca="1">IF(ISBLANK(INDIRECT("I9"))," ",(INDIRECT("I9")))</f>
        <v xml:space="preserve"> </v>
      </c>
      <c r="CN9" s="50" t="str">
        <f ca="1">IF(ISBLANK(INDIRECT("J9"))," ",(INDIRECT("J9")))</f>
        <v xml:space="preserve"> </v>
      </c>
      <c r="CO9" s="50" t="str">
        <f ca="1">IF(ISBLANK(INDIRECT("K9"))," ",(INDIRECT("K9")))</f>
        <v xml:space="preserve"> </v>
      </c>
      <c r="CP9" s="50" t="str">
        <f ca="1">IF(ISBLANK(INDIRECT("L9"))," ",(INDIRECT("L9")))</f>
        <v xml:space="preserve"> </v>
      </c>
      <c r="CQ9" s="50" t="str">
        <f ca="1">IF(ISBLANK(INDIRECT("M9"))," ",(INDIRECT("M9")))</f>
        <v xml:space="preserve"> </v>
      </c>
      <c r="CR9" s="50" t="str">
        <f ca="1">IF(ISBLANK(INDIRECT("N9"))," ",(INDIRECT("N9")))</f>
        <v xml:space="preserve"> </v>
      </c>
      <c r="CS9" s="50" t="str">
        <f ca="1">IF(ISBLANK(INDIRECT("O9"))," ",(INDIRECT("O9")))</f>
        <v xml:space="preserve"> </v>
      </c>
      <c r="CT9" s="50" t="str">
        <f ca="1">IF(ISBLANK(INDIRECT("P9"))," ",(INDIRECT("P9")))</f>
        <v xml:space="preserve"> </v>
      </c>
      <c r="CU9" s="50" t="str">
        <f ca="1">IF(ISBLANK(INDIRECT("Q9"))," ",(INDIRECT("Q9")))</f>
        <v xml:space="preserve"> </v>
      </c>
      <c r="CV9" s="50" t="str">
        <f ca="1">IF(ISBLANK(INDIRECT("R9"))," ",(INDIRECT("R9")))</f>
        <v xml:space="preserve"> </v>
      </c>
      <c r="CW9" s="50" t="str">
        <f ca="1">IF(ISBLANK(INDIRECT("S9"))," ",(INDIRECT("S9")))</f>
        <v xml:space="preserve"> </v>
      </c>
      <c r="CX9" s="50" t="str">
        <f ca="1">IF(ISBLANK(INDIRECT("T9"))," ",(INDIRECT("T9")))</f>
        <v xml:space="preserve"> </v>
      </c>
      <c r="CY9" s="50" t="str">
        <f ca="1">IF(ISBLANK(INDIRECT("U9"))," ",(INDIRECT("U9")))</f>
        <v xml:space="preserve"> </v>
      </c>
      <c r="CZ9" s="40" t="str">
        <f t="shared" ca="1" si="3"/>
        <v xml:space="preserve"> </v>
      </c>
      <c r="DA9" s="50" t="str">
        <f t="shared" ca="1" si="9"/>
        <v/>
      </c>
      <c r="DB9" s="50" t="str">
        <f ca="1">IF(ISBLANK(INDIRECT("V9"))," ",(INDIRECT("V9")))</f>
        <v xml:space="preserve"> </v>
      </c>
      <c r="DC9" s="50" t="str">
        <f ca="1">IF(ISBLANK(INDIRECT("W9"))," ",(INDIRECT("W9")))</f>
        <v xml:space="preserve"> </v>
      </c>
      <c r="DD9" s="50" t="str">
        <f ca="1">IF(ISBLANK(INDIRECT("X9"))," ",(INDIRECT("X9")))</f>
        <v xml:space="preserve"> </v>
      </c>
      <c r="DE9" s="50" t="str">
        <f ca="1">IF(ISBLANK(INDIRECT("Y9"))," ",(INDIRECT("Y9")))</f>
        <v xml:space="preserve"> </v>
      </c>
      <c r="DF9" s="50" t="str">
        <f ca="1">IF(ISBLANK(INDIRECT("Z9"))," ",(INDIRECT("Z9")))</f>
        <v xml:space="preserve"> </v>
      </c>
      <c r="DG9" s="50" t="str">
        <f ca="1">IF(ISBLANK(INDIRECT("AA9"))," ",(INDIRECT("AA9")))</f>
        <v xml:space="preserve"> </v>
      </c>
      <c r="DH9" s="50" t="str">
        <f ca="1">IF(ISBLANK(INDIRECT("AB9"))," ",(INDIRECT("AB9")))</f>
        <v xml:space="preserve"> </v>
      </c>
      <c r="DI9" s="50" t="str">
        <f ca="1">IF(ISBLANK(INDIRECT("AC9"))," ",(INDIRECT("AC9")))</f>
        <v xml:space="preserve"> </v>
      </c>
      <c r="DJ9" s="50" t="str">
        <f ca="1">IF(ISBLANK(INDIRECT("AD9"))," ",(INDIRECT("AD9")))</f>
        <v xml:space="preserve"> </v>
      </c>
      <c r="DK9" s="50" t="str">
        <f ca="1">IF(ISBLANK(INDIRECT("AE9"))," ",(INDIRECT("AE9")))</f>
        <v xml:space="preserve"> </v>
      </c>
      <c r="DL9" s="50" t="str">
        <f ca="1">IF(ISBLANK(INDIRECT("AF9"))," ",(INDIRECT("AF9")))</f>
        <v xml:space="preserve"> </v>
      </c>
      <c r="DM9" s="40" t="str">
        <f t="shared" ca="1" si="4"/>
        <v xml:space="preserve"> </v>
      </c>
      <c r="DN9" s="50" t="str">
        <f t="shared" ca="1" si="10"/>
        <v/>
      </c>
      <c r="DO9" s="50" t="str">
        <f ca="1">IF(ISBLANK(INDIRECT("AG9"))," ",(INDIRECT("AG9")))</f>
        <v xml:space="preserve"> </v>
      </c>
      <c r="DP9" s="50" t="str">
        <f ca="1">IF(ISBLANK(INDIRECT("AH9"))," ",(INDIRECT("AH9")))</f>
        <v xml:space="preserve"> </v>
      </c>
      <c r="DQ9" s="50" t="str">
        <f ca="1">IF(ISBLANK(INDIRECT("AI9"))," ",(INDIRECT("AI9")))</f>
        <v xml:space="preserve"> </v>
      </c>
      <c r="DR9" s="50" t="str">
        <f ca="1">IF(ISBLANK(INDIRECT("AJ9"))," ",(INDIRECT("AJ9")))</f>
        <v xml:space="preserve"> </v>
      </c>
      <c r="DS9" s="50" t="str">
        <f ca="1">IF(ISBLANK(INDIRECT("AK9"))," ",(INDIRECT("AK9")))</f>
        <v xml:space="preserve"> </v>
      </c>
      <c r="DT9" s="50" t="str">
        <f ca="1">IF(ISBLANK(INDIRECT("AL9"))," ",(INDIRECT("AL9")))</f>
        <v xml:space="preserve"> </v>
      </c>
      <c r="DU9" s="50" t="str">
        <f ca="1">IF(ISBLANK(INDIRECT("AM9"))," ",(INDIRECT("AM9")))</f>
        <v xml:space="preserve"> </v>
      </c>
      <c r="DV9" s="50" t="str">
        <f ca="1">IF(ISBLANK(INDIRECT("AN9"))," ",(INDIRECT("AN9")))</f>
        <v xml:space="preserve"> </v>
      </c>
      <c r="DW9" s="50" t="str">
        <f ca="1">IF(ISBLANK(INDIRECT("AO9"))," ",(INDIRECT("AO9")))</f>
        <v xml:space="preserve"> </v>
      </c>
      <c r="DX9" s="50" t="str">
        <f ca="1">IF(ISBLANK(INDIRECT("AP9"))," ",(INDIRECT("AP9")))</f>
        <v xml:space="preserve"> </v>
      </c>
      <c r="DY9" s="50" t="str">
        <f ca="1">IF(ISBLANK(INDIRECT("AQ9"))," ",(INDIRECT("AQ9")))</f>
        <v xml:space="preserve"> </v>
      </c>
      <c r="DZ9" s="40" t="str">
        <f t="shared" ca="1" si="5"/>
        <v xml:space="preserve"> </v>
      </c>
      <c r="EA9" s="50" t="str">
        <f t="shared" ca="1" si="11"/>
        <v/>
      </c>
      <c r="EB9" s="50" t="str">
        <f ca="1">IF(ISBLANK(INDIRECT("AR9"))," ",(INDIRECT("AR9")))</f>
        <v xml:space="preserve"> </v>
      </c>
      <c r="EC9" s="50" t="str">
        <f ca="1">IF(ISBLANK(INDIRECT("AS9"))," ",(INDIRECT("AS9")))</f>
        <v xml:space="preserve"> </v>
      </c>
      <c r="ED9" s="50" t="str">
        <f ca="1">IF(ISBLANK(INDIRECT("AT9"))," ",(INDIRECT("AT9")))</f>
        <v xml:space="preserve"> </v>
      </c>
      <c r="EE9" s="50" t="str">
        <f ca="1">IF(ISBLANK(INDIRECT("AU9"))," ",(INDIRECT("AU9")))</f>
        <v xml:space="preserve"> </v>
      </c>
      <c r="EF9" s="50" t="str">
        <f ca="1">IF(ISBLANK(INDIRECT("AV9"))," ",(INDIRECT("AV9")))</f>
        <v xml:space="preserve"> </v>
      </c>
      <c r="EG9" s="50" t="str">
        <f ca="1">IF(ISBLANK(INDIRECT("AW9"))," ",(INDIRECT("AW9")))</f>
        <v xml:space="preserve"> </v>
      </c>
      <c r="EH9" s="50" t="str">
        <f ca="1">IF(ISBLANK(INDIRECT("AX9"))," ",(INDIRECT("AX9")))</f>
        <v xml:space="preserve"> </v>
      </c>
      <c r="EI9" s="50" t="str">
        <f ca="1">IF(ISBLANK(INDIRECT("AY9"))," ",(INDIRECT("AY9")))</f>
        <v xml:space="preserve"> </v>
      </c>
      <c r="EJ9" s="50" t="str">
        <f ca="1">IF(ISBLANK(INDIRECT("AZ9"))," ",(INDIRECT("AZ9")))</f>
        <v xml:space="preserve"> </v>
      </c>
      <c r="EK9" s="50" t="str">
        <f ca="1">IF(ISBLANK(INDIRECT("BA9"))," ",(INDIRECT("BA9")))</f>
        <v xml:space="preserve"> </v>
      </c>
      <c r="EL9" s="50" t="str">
        <f ca="1">IF(ISBLANK(INDIRECT("BB9"))," ",(INDIRECT("BB9")))</f>
        <v xml:space="preserve"> </v>
      </c>
      <c r="EM9" s="40" t="str">
        <f t="shared" ca="1" si="6"/>
        <v xml:space="preserve"> </v>
      </c>
      <c r="EN9" s="50" t="str">
        <f t="shared" ca="1" si="12"/>
        <v/>
      </c>
      <c r="EO9" s="50" t="str">
        <f ca="1">IF(ISBLANK(INDIRECT("BC9"))," ",(INDIRECT("BC9")))</f>
        <v xml:space="preserve"> </v>
      </c>
      <c r="EP9" s="50" t="str">
        <f ca="1">IF(ISBLANK(INDIRECT("BD9"))," ",(INDIRECT("BD9")))</f>
        <v xml:space="preserve"> </v>
      </c>
      <c r="EQ9" s="50" t="str">
        <f ca="1">IF(ISBLANK(INDIRECT("BE9"))," ",(INDIRECT("BE9")))</f>
        <v xml:space="preserve"> </v>
      </c>
      <c r="ER9" s="50" t="str">
        <f ca="1">IF(ISBLANK(INDIRECT("BF9"))," ",(INDIRECT("BF9")))</f>
        <v xml:space="preserve"> </v>
      </c>
      <c r="ES9" s="50" t="str">
        <f ca="1">IF(ISBLANK(INDIRECT("BG9"))," ",(INDIRECT("BG9")))</f>
        <v xml:space="preserve"> </v>
      </c>
      <c r="ET9" s="50" t="str">
        <f ca="1">IF(ISBLANK(INDIRECT("BH9"))," ",(INDIRECT("BH9")))</f>
        <v xml:space="preserve"> </v>
      </c>
      <c r="EU9" s="50" t="str">
        <f ca="1">IF(ISBLANK(INDIRECT("BI9"))," ",(INDIRECT("BI9")))</f>
        <v xml:space="preserve"> </v>
      </c>
      <c r="EV9" s="50" t="str">
        <f ca="1">IF(ISBLANK(INDIRECT("BJ9"))," ",(INDIRECT("BJ9")))</f>
        <v xml:space="preserve"> </v>
      </c>
      <c r="EW9" s="50" t="str">
        <f ca="1">IF(ISBLANK(INDIRECT("BK9"))," ",(INDIRECT("BK9")))</f>
        <v xml:space="preserve"> </v>
      </c>
      <c r="EX9" s="50" t="str">
        <f ca="1">IF(ISBLANK(INDIRECT("BL9"))," ",(INDIRECT("BL9")))</f>
        <v xml:space="preserve"> </v>
      </c>
      <c r="EY9" s="50" t="str">
        <f ca="1">IF(ISBLANK(INDIRECT("BM9"))," ",(INDIRECT("BM9")))</f>
        <v xml:space="preserve"> </v>
      </c>
      <c r="EZ9" s="40" t="str">
        <f t="shared" ca="1" si="7"/>
        <v xml:space="preserve"> </v>
      </c>
      <c r="FA9" s="50" t="str">
        <f t="shared" ca="1" si="13"/>
        <v/>
      </c>
      <c r="FB9" s="50" t="str">
        <f ca="1">IF(ISBLANK(INDIRECT("BN9"))," ",(INDIRECT("BN9")))</f>
        <v xml:space="preserve"> </v>
      </c>
      <c r="FC9" s="50" t="str">
        <f ca="1">IF(ISBLANK(INDIRECT("BO9"))," ",(INDIRECT("BO9")))</f>
        <v xml:space="preserve"> </v>
      </c>
      <c r="FD9" s="50" t="str">
        <f ca="1">IF(ISBLANK(INDIRECT("BP9"))," ",(INDIRECT("BP9")))</f>
        <v xml:space="preserve"> </v>
      </c>
      <c r="FE9" s="50" t="str">
        <f ca="1">IF(ISBLANK(INDIRECT("BQ9"))," ",(INDIRECT("BQ9")))</f>
        <v xml:space="preserve"> </v>
      </c>
      <c r="FF9" s="50" t="str">
        <f ca="1">IF(ISBLANK(INDIRECT("BR9"))," ",(INDIRECT("BR9")))</f>
        <v xml:space="preserve"> </v>
      </c>
      <c r="FG9" s="50" t="str">
        <f ca="1">IF(ISBLANK(INDIRECT("BS9"))," ",(INDIRECT("BS9")))</f>
        <v xml:space="preserve"> </v>
      </c>
      <c r="FH9" s="50" t="str">
        <f ca="1">IF(ISBLANK(INDIRECT("BT9"))," ",(INDIRECT("BT9")))</f>
        <v xml:space="preserve"> </v>
      </c>
      <c r="FI9" s="50" t="str">
        <f ca="1">IF(ISBLANK(INDIRECT("BU9"))," ",(INDIRECT("BU9")))</f>
        <v xml:space="preserve"> </v>
      </c>
      <c r="FJ9" s="50" t="str">
        <f ca="1">IF(ISBLANK(INDIRECT("BV9"))," ",(INDIRECT("BV9")))</f>
        <v xml:space="preserve"> </v>
      </c>
      <c r="FK9" s="50" t="str">
        <f ca="1">IF(ISBLANK(INDIRECT("BW9"))," ",(INDIRECT("BW9")))</f>
        <v xml:space="preserve"> </v>
      </c>
      <c r="FL9" s="50" t="str">
        <f ca="1">IF(ISBLANK(INDIRECT("BX9"))," ",(INDIRECT("BX9")))</f>
        <v xml:space="preserve"> </v>
      </c>
      <c r="FM9" s="40" t="str">
        <f t="shared" ca="1" si="8"/>
        <v xml:space="preserve"> </v>
      </c>
      <c r="FN9" s="50" t="str">
        <f t="shared" ca="1" si="14"/>
        <v/>
      </c>
    </row>
    <row r="10" spans="1:170" x14ac:dyDescent="0.25">
      <c r="A10" s="343">
        <v>5</v>
      </c>
      <c r="B10" s="38"/>
      <c r="C10" s="38"/>
      <c r="D10" s="38"/>
      <c r="E10" s="119"/>
      <c r="F10" s="159"/>
      <c r="G10" s="123"/>
      <c r="H10" s="123"/>
      <c r="I10" s="123"/>
      <c r="J10" s="281"/>
      <c r="K10" s="283"/>
      <c r="L10" s="156"/>
      <c r="M10" s="154"/>
      <c r="N10" s="154"/>
      <c r="O10" s="154"/>
      <c r="P10" s="154"/>
      <c r="Q10" s="154"/>
      <c r="R10" s="154"/>
      <c r="S10" s="154"/>
      <c r="T10" s="154"/>
      <c r="U10" s="228"/>
      <c r="V10" s="283"/>
      <c r="W10" s="156"/>
      <c r="X10" s="154"/>
      <c r="Y10" s="154"/>
      <c r="Z10" s="154"/>
      <c r="AA10" s="154"/>
      <c r="AB10" s="154"/>
      <c r="AC10" s="154"/>
      <c r="AD10" s="154"/>
      <c r="AE10" s="154"/>
      <c r="AF10" s="284"/>
      <c r="AG10" s="283"/>
      <c r="AH10" s="156"/>
      <c r="AI10" s="154"/>
      <c r="AJ10" s="154"/>
      <c r="AK10" s="154"/>
      <c r="AL10" s="154"/>
      <c r="AM10" s="154"/>
      <c r="AN10" s="154"/>
      <c r="AO10" s="154"/>
      <c r="AP10" s="154"/>
      <c r="AQ10" s="228"/>
      <c r="AR10" s="283"/>
      <c r="AS10" s="156"/>
      <c r="AT10" s="154"/>
      <c r="AU10" s="154"/>
      <c r="AV10" s="154"/>
      <c r="AW10" s="154"/>
      <c r="AX10" s="154"/>
      <c r="AY10" s="154"/>
      <c r="AZ10" s="154"/>
      <c r="BA10" s="154"/>
      <c r="BB10" s="284"/>
      <c r="BC10" s="283"/>
      <c r="BD10" s="156"/>
      <c r="BE10" s="154"/>
      <c r="BF10" s="154"/>
      <c r="BG10" s="154"/>
      <c r="BH10" s="154"/>
      <c r="BI10" s="154"/>
      <c r="BJ10" s="154"/>
      <c r="BK10" s="154"/>
      <c r="BL10" s="154"/>
      <c r="BM10" s="228"/>
      <c r="BN10" s="283"/>
      <c r="BO10" s="156"/>
      <c r="BP10" s="154"/>
      <c r="BQ10" s="154"/>
      <c r="BR10" s="154"/>
      <c r="BS10" s="154"/>
      <c r="BT10" s="154"/>
      <c r="BU10" s="154"/>
      <c r="BV10" s="154"/>
      <c r="BW10" s="154"/>
      <c r="BX10" s="284"/>
      <c r="CE10" s="50">
        <f ca="1">IF(ISBLANK(INDIRECT("A10"))," ",(INDIRECT("A10")))</f>
        <v>5</v>
      </c>
      <c r="CF10" s="50" t="str">
        <f ca="1">IF(ISBLANK(INDIRECT("B10"))," ",(INDIRECT("B10")))</f>
        <v xml:space="preserve"> </v>
      </c>
      <c r="CG10" s="50" t="str">
        <f ca="1">IF(ISBLANK(INDIRECT("C10"))," ",(INDIRECT("C10")))</f>
        <v xml:space="preserve"> </v>
      </c>
      <c r="CH10" s="50" t="str">
        <f ca="1">IF(ISBLANK(INDIRECT("D10"))," ",(INDIRECT("D10")))</f>
        <v xml:space="preserve"> </v>
      </c>
      <c r="CI10" s="50" t="str">
        <f ca="1">IF(ISBLANK(INDIRECT("E10"))," ",(INDIRECT("E10")))</f>
        <v xml:space="preserve"> </v>
      </c>
      <c r="CJ10" s="50" t="str">
        <f ca="1">IF(ISBLANK(INDIRECT("F10"))," ",(INDIRECT("F10")))</f>
        <v xml:space="preserve"> </v>
      </c>
      <c r="CK10" s="50" t="str">
        <f ca="1">IF(ISBLANK(INDIRECT("G10"))," ",(INDIRECT("G10")))</f>
        <v xml:space="preserve"> </v>
      </c>
      <c r="CL10" s="50" t="str">
        <f ca="1">IF(ISBLANK(INDIRECT("H10"))," ",(INDIRECT("H10")))</f>
        <v xml:space="preserve"> </v>
      </c>
      <c r="CM10" s="50" t="str">
        <f ca="1">IF(ISBLANK(INDIRECT("I10"))," ",(INDIRECT("I10")))</f>
        <v xml:space="preserve"> </v>
      </c>
      <c r="CN10" s="50" t="str">
        <f ca="1">IF(ISBLANK(INDIRECT("J10"))," ",(INDIRECT("J10")))</f>
        <v xml:space="preserve"> </v>
      </c>
      <c r="CO10" s="50" t="str">
        <f ca="1">IF(ISBLANK(INDIRECT("K10"))," ",(INDIRECT("K10")))</f>
        <v xml:space="preserve"> </v>
      </c>
      <c r="CP10" s="50" t="str">
        <f ca="1">IF(ISBLANK(INDIRECT("L10"))," ",(INDIRECT("L10")))</f>
        <v xml:space="preserve"> </v>
      </c>
      <c r="CQ10" s="50" t="str">
        <f ca="1">IF(ISBLANK(INDIRECT("M10"))," ",(INDIRECT("M10")))</f>
        <v xml:space="preserve"> </v>
      </c>
      <c r="CR10" s="50" t="str">
        <f ca="1">IF(ISBLANK(INDIRECT("N10"))," ",(INDIRECT("N10")))</f>
        <v xml:space="preserve"> </v>
      </c>
      <c r="CS10" s="50" t="str">
        <f ca="1">IF(ISBLANK(INDIRECT("O10"))," ",(INDIRECT("O10")))</f>
        <v xml:space="preserve"> </v>
      </c>
      <c r="CT10" s="50" t="str">
        <f ca="1">IF(ISBLANK(INDIRECT("P10"))," ",(INDIRECT("P10")))</f>
        <v xml:space="preserve"> </v>
      </c>
      <c r="CU10" s="50" t="str">
        <f ca="1">IF(ISBLANK(INDIRECT("Q10"))," ",(INDIRECT("Q10")))</f>
        <v xml:space="preserve"> </v>
      </c>
      <c r="CV10" s="50" t="str">
        <f ca="1">IF(ISBLANK(INDIRECT("R10"))," ",(INDIRECT("R10")))</f>
        <v xml:space="preserve"> </v>
      </c>
      <c r="CW10" s="50" t="str">
        <f ca="1">IF(ISBLANK(INDIRECT("S10"))," ",(INDIRECT("S10")))</f>
        <v xml:space="preserve"> </v>
      </c>
      <c r="CX10" s="50" t="str">
        <f ca="1">IF(ISBLANK(INDIRECT("T10"))," ",(INDIRECT("T10")))</f>
        <v xml:space="preserve"> </v>
      </c>
      <c r="CY10" s="50" t="str">
        <f ca="1">IF(ISBLANK(INDIRECT("U10"))," ",(INDIRECT("U10")))</f>
        <v xml:space="preserve"> </v>
      </c>
      <c r="CZ10" s="40" t="str">
        <f t="shared" ca="1" si="3"/>
        <v xml:space="preserve"> </v>
      </c>
      <c r="DA10" s="50" t="str">
        <f t="shared" ca="1" si="9"/>
        <v/>
      </c>
      <c r="DB10" s="50" t="str">
        <f ca="1">IF(ISBLANK(INDIRECT("V10"))," ",(INDIRECT("V10")))</f>
        <v xml:space="preserve"> </v>
      </c>
      <c r="DC10" s="50" t="str">
        <f ca="1">IF(ISBLANK(INDIRECT("W10"))," ",(INDIRECT("W10")))</f>
        <v xml:space="preserve"> </v>
      </c>
      <c r="DD10" s="50" t="str">
        <f ca="1">IF(ISBLANK(INDIRECT("X10"))," ",(INDIRECT("X10")))</f>
        <v xml:space="preserve"> </v>
      </c>
      <c r="DE10" s="50" t="str">
        <f ca="1">IF(ISBLANK(INDIRECT("Y10"))," ",(INDIRECT("Y10")))</f>
        <v xml:space="preserve"> </v>
      </c>
      <c r="DF10" s="50" t="str">
        <f ca="1">IF(ISBLANK(INDIRECT("Z10"))," ",(INDIRECT("Z10")))</f>
        <v xml:space="preserve"> </v>
      </c>
      <c r="DG10" s="50" t="str">
        <f ca="1">IF(ISBLANK(INDIRECT("AA10"))," ",(INDIRECT("AA10")))</f>
        <v xml:space="preserve"> </v>
      </c>
      <c r="DH10" s="50" t="str">
        <f ca="1">IF(ISBLANK(INDIRECT("AB10"))," ",(INDIRECT("AB10")))</f>
        <v xml:space="preserve"> </v>
      </c>
      <c r="DI10" s="50" t="str">
        <f ca="1">IF(ISBLANK(INDIRECT("AC10"))," ",(INDIRECT("AC10")))</f>
        <v xml:space="preserve"> </v>
      </c>
      <c r="DJ10" s="50" t="str">
        <f ca="1">IF(ISBLANK(INDIRECT("AD10"))," ",(INDIRECT("AD10")))</f>
        <v xml:space="preserve"> </v>
      </c>
      <c r="DK10" s="50" t="str">
        <f ca="1">IF(ISBLANK(INDIRECT("AE10"))," ",(INDIRECT("AE10")))</f>
        <v xml:space="preserve"> </v>
      </c>
      <c r="DL10" s="50" t="str">
        <f ca="1">IF(ISBLANK(INDIRECT("AF10"))," ",(INDIRECT("AF10")))</f>
        <v xml:space="preserve"> </v>
      </c>
      <c r="DM10" s="40" t="str">
        <f t="shared" ca="1" si="4"/>
        <v xml:space="preserve"> </v>
      </c>
      <c r="DN10" s="50" t="str">
        <f t="shared" ca="1" si="10"/>
        <v/>
      </c>
      <c r="DO10" s="50" t="str">
        <f ca="1">IF(ISBLANK(INDIRECT("AG10"))," ",(INDIRECT("AG10")))</f>
        <v xml:space="preserve"> </v>
      </c>
      <c r="DP10" s="50" t="str">
        <f ca="1">IF(ISBLANK(INDIRECT("AH10"))," ",(INDIRECT("AH10")))</f>
        <v xml:space="preserve"> </v>
      </c>
      <c r="DQ10" s="50" t="str">
        <f ca="1">IF(ISBLANK(INDIRECT("AI10"))," ",(INDIRECT("AI10")))</f>
        <v xml:space="preserve"> </v>
      </c>
      <c r="DR10" s="50" t="str">
        <f ca="1">IF(ISBLANK(INDIRECT("AJ10"))," ",(INDIRECT("AJ10")))</f>
        <v xml:space="preserve"> </v>
      </c>
      <c r="DS10" s="50" t="str">
        <f ca="1">IF(ISBLANK(INDIRECT("AK10"))," ",(INDIRECT("AK10")))</f>
        <v xml:space="preserve"> </v>
      </c>
      <c r="DT10" s="50" t="str">
        <f ca="1">IF(ISBLANK(INDIRECT("AL10"))," ",(INDIRECT("AL10")))</f>
        <v xml:space="preserve"> </v>
      </c>
      <c r="DU10" s="50" t="str">
        <f ca="1">IF(ISBLANK(INDIRECT("AM10"))," ",(INDIRECT("AM10")))</f>
        <v xml:space="preserve"> </v>
      </c>
      <c r="DV10" s="50" t="str">
        <f ca="1">IF(ISBLANK(INDIRECT("AN10"))," ",(INDIRECT("AN10")))</f>
        <v xml:space="preserve"> </v>
      </c>
      <c r="DW10" s="50" t="str">
        <f ca="1">IF(ISBLANK(INDIRECT("AO10"))," ",(INDIRECT("AO10")))</f>
        <v xml:space="preserve"> </v>
      </c>
      <c r="DX10" s="50" t="str">
        <f ca="1">IF(ISBLANK(INDIRECT("AP10"))," ",(INDIRECT("AP10")))</f>
        <v xml:space="preserve"> </v>
      </c>
      <c r="DY10" s="50" t="str">
        <f ca="1">IF(ISBLANK(INDIRECT("AQ10"))," ",(INDIRECT("AQ10")))</f>
        <v xml:space="preserve"> </v>
      </c>
      <c r="DZ10" s="40" t="str">
        <f t="shared" ca="1" si="5"/>
        <v xml:space="preserve"> </v>
      </c>
      <c r="EA10" s="50" t="str">
        <f t="shared" ca="1" si="11"/>
        <v/>
      </c>
      <c r="EB10" s="50" t="str">
        <f ca="1">IF(ISBLANK(INDIRECT("AR10"))," ",(INDIRECT("AR10")))</f>
        <v xml:space="preserve"> </v>
      </c>
      <c r="EC10" s="50" t="str">
        <f ca="1">IF(ISBLANK(INDIRECT("AS10"))," ",(INDIRECT("AS10")))</f>
        <v xml:space="preserve"> </v>
      </c>
      <c r="ED10" s="50" t="str">
        <f ca="1">IF(ISBLANK(INDIRECT("AT10"))," ",(INDIRECT("AT10")))</f>
        <v xml:space="preserve"> </v>
      </c>
      <c r="EE10" s="50" t="str">
        <f ca="1">IF(ISBLANK(INDIRECT("AU10"))," ",(INDIRECT("AU10")))</f>
        <v xml:space="preserve"> </v>
      </c>
      <c r="EF10" s="50" t="str">
        <f ca="1">IF(ISBLANK(INDIRECT("AV10"))," ",(INDIRECT("AV10")))</f>
        <v xml:space="preserve"> </v>
      </c>
      <c r="EG10" s="50" t="str">
        <f ca="1">IF(ISBLANK(INDIRECT("AW10"))," ",(INDIRECT("AW10")))</f>
        <v xml:space="preserve"> </v>
      </c>
      <c r="EH10" s="50" t="str">
        <f ca="1">IF(ISBLANK(INDIRECT("AX10"))," ",(INDIRECT("AX10")))</f>
        <v xml:space="preserve"> </v>
      </c>
      <c r="EI10" s="50" t="str">
        <f ca="1">IF(ISBLANK(INDIRECT("AY10"))," ",(INDIRECT("AY10")))</f>
        <v xml:space="preserve"> </v>
      </c>
      <c r="EJ10" s="50" t="str">
        <f ca="1">IF(ISBLANK(INDIRECT("AZ10"))," ",(INDIRECT("AZ10")))</f>
        <v xml:space="preserve"> </v>
      </c>
      <c r="EK10" s="50" t="str">
        <f ca="1">IF(ISBLANK(INDIRECT("BA10"))," ",(INDIRECT("BA10")))</f>
        <v xml:space="preserve"> </v>
      </c>
      <c r="EL10" s="50" t="str">
        <f ca="1">IF(ISBLANK(INDIRECT("BB10"))," ",(INDIRECT("BB10")))</f>
        <v xml:space="preserve"> </v>
      </c>
      <c r="EM10" s="40" t="str">
        <f t="shared" ca="1" si="6"/>
        <v xml:space="preserve"> </v>
      </c>
      <c r="EN10" s="50" t="str">
        <f t="shared" ca="1" si="12"/>
        <v/>
      </c>
      <c r="EO10" s="50" t="str">
        <f ca="1">IF(ISBLANK(INDIRECT("BC10"))," ",(INDIRECT("BC10")))</f>
        <v xml:space="preserve"> </v>
      </c>
      <c r="EP10" s="50" t="str">
        <f ca="1">IF(ISBLANK(INDIRECT("BD10"))," ",(INDIRECT("BD10")))</f>
        <v xml:space="preserve"> </v>
      </c>
      <c r="EQ10" s="50" t="str">
        <f ca="1">IF(ISBLANK(INDIRECT("BE10"))," ",(INDIRECT("BE10")))</f>
        <v xml:space="preserve"> </v>
      </c>
      <c r="ER10" s="50" t="str">
        <f ca="1">IF(ISBLANK(INDIRECT("BF10"))," ",(INDIRECT("BF10")))</f>
        <v xml:space="preserve"> </v>
      </c>
      <c r="ES10" s="50" t="str">
        <f ca="1">IF(ISBLANK(INDIRECT("BG10"))," ",(INDIRECT("BG10")))</f>
        <v xml:space="preserve"> </v>
      </c>
      <c r="ET10" s="50" t="str">
        <f ca="1">IF(ISBLANK(INDIRECT("BH10"))," ",(INDIRECT("BH10")))</f>
        <v xml:space="preserve"> </v>
      </c>
      <c r="EU10" s="50" t="str">
        <f ca="1">IF(ISBLANK(INDIRECT("BI10"))," ",(INDIRECT("BI10")))</f>
        <v xml:space="preserve"> </v>
      </c>
      <c r="EV10" s="50" t="str">
        <f ca="1">IF(ISBLANK(INDIRECT("BJ10"))," ",(INDIRECT("BJ10")))</f>
        <v xml:space="preserve"> </v>
      </c>
      <c r="EW10" s="50" t="str">
        <f ca="1">IF(ISBLANK(INDIRECT("BK10"))," ",(INDIRECT("BK10")))</f>
        <v xml:space="preserve"> </v>
      </c>
      <c r="EX10" s="50" t="str">
        <f ca="1">IF(ISBLANK(INDIRECT("BL10"))," ",(INDIRECT("BL10")))</f>
        <v xml:space="preserve"> </v>
      </c>
      <c r="EY10" s="50" t="str">
        <f ca="1">IF(ISBLANK(INDIRECT("BM10"))," ",(INDIRECT("BM10")))</f>
        <v xml:space="preserve"> </v>
      </c>
      <c r="EZ10" s="40" t="str">
        <f t="shared" ca="1" si="7"/>
        <v xml:space="preserve"> </v>
      </c>
      <c r="FA10" s="50" t="str">
        <f t="shared" ca="1" si="13"/>
        <v/>
      </c>
      <c r="FB10" s="50" t="str">
        <f ca="1">IF(ISBLANK(INDIRECT("BN10"))," ",(INDIRECT("BN10")))</f>
        <v xml:space="preserve"> </v>
      </c>
      <c r="FC10" s="50" t="str">
        <f ca="1">IF(ISBLANK(INDIRECT("BO10"))," ",(INDIRECT("BO10")))</f>
        <v xml:space="preserve"> </v>
      </c>
      <c r="FD10" s="50" t="str">
        <f ca="1">IF(ISBLANK(INDIRECT("BP10"))," ",(INDIRECT("BP10")))</f>
        <v xml:space="preserve"> </v>
      </c>
      <c r="FE10" s="50" t="str">
        <f ca="1">IF(ISBLANK(INDIRECT("BQ10"))," ",(INDIRECT("BQ10")))</f>
        <v xml:space="preserve"> </v>
      </c>
      <c r="FF10" s="50" t="str">
        <f ca="1">IF(ISBLANK(INDIRECT("BR10"))," ",(INDIRECT("BR10")))</f>
        <v xml:space="preserve"> </v>
      </c>
      <c r="FG10" s="50" t="str">
        <f ca="1">IF(ISBLANK(INDIRECT("BS10"))," ",(INDIRECT("BS10")))</f>
        <v xml:space="preserve"> </v>
      </c>
      <c r="FH10" s="50" t="str">
        <f ca="1">IF(ISBLANK(INDIRECT("BT10"))," ",(INDIRECT("BT10")))</f>
        <v xml:space="preserve"> </v>
      </c>
      <c r="FI10" s="50" t="str">
        <f ca="1">IF(ISBLANK(INDIRECT("BU10"))," ",(INDIRECT("BU10")))</f>
        <v xml:space="preserve"> </v>
      </c>
      <c r="FJ10" s="50" t="str">
        <f ca="1">IF(ISBLANK(INDIRECT("BV10"))," ",(INDIRECT("BV10")))</f>
        <v xml:space="preserve"> </v>
      </c>
      <c r="FK10" s="50" t="str">
        <f ca="1">IF(ISBLANK(INDIRECT("BW10"))," ",(INDIRECT("BW10")))</f>
        <v xml:space="preserve"> </v>
      </c>
      <c r="FL10" s="50" t="str">
        <f ca="1">IF(ISBLANK(INDIRECT("BX10"))," ",(INDIRECT("BX10")))</f>
        <v xml:space="preserve"> </v>
      </c>
      <c r="FM10" s="40" t="str">
        <f t="shared" ca="1" si="8"/>
        <v xml:space="preserve"> </v>
      </c>
      <c r="FN10" s="50" t="str">
        <f t="shared" ca="1" si="14"/>
        <v/>
      </c>
    </row>
    <row r="11" spans="1:170" x14ac:dyDescent="0.25">
      <c r="A11" s="343">
        <v>6</v>
      </c>
      <c r="B11" s="38"/>
      <c r="C11" s="38"/>
      <c r="D11" s="38"/>
      <c r="E11" s="119"/>
      <c r="F11" s="159"/>
      <c r="G11" s="123"/>
      <c r="H11" s="123"/>
      <c r="I11" s="123"/>
      <c r="J11" s="281"/>
      <c r="K11" s="283"/>
      <c r="L11" s="156"/>
      <c r="M11" s="154"/>
      <c r="N11" s="154"/>
      <c r="O11" s="154"/>
      <c r="P11" s="154"/>
      <c r="Q11" s="154"/>
      <c r="R11" s="154"/>
      <c r="S11" s="154"/>
      <c r="T11" s="154"/>
      <c r="U11" s="228"/>
      <c r="V11" s="283"/>
      <c r="W11" s="156"/>
      <c r="X11" s="154"/>
      <c r="Y11" s="154"/>
      <c r="Z11" s="154"/>
      <c r="AA11" s="154"/>
      <c r="AB11" s="154"/>
      <c r="AC11" s="154"/>
      <c r="AD11" s="154"/>
      <c r="AE11" s="154"/>
      <c r="AF11" s="284"/>
      <c r="AG11" s="283"/>
      <c r="AH11" s="156"/>
      <c r="AI11" s="154"/>
      <c r="AJ11" s="154"/>
      <c r="AK11" s="154"/>
      <c r="AL11" s="154"/>
      <c r="AM11" s="154"/>
      <c r="AN11" s="154"/>
      <c r="AO11" s="154"/>
      <c r="AP11" s="154"/>
      <c r="AQ11" s="228"/>
      <c r="AR11" s="283"/>
      <c r="AS11" s="156"/>
      <c r="AT11" s="154"/>
      <c r="AU11" s="154"/>
      <c r="AV11" s="154"/>
      <c r="AW11" s="154"/>
      <c r="AX11" s="154"/>
      <c r="AY11" s="154"/>
      <c r="AZ11" s="154"/>
      <c r="BA11" s="154"/>
      <c r="BB11" s="284"/>
      <c r="BC11" s="283"/>
      <c r="BD11" s="156"/>
      <c r="BE11" s="154"/>
      <c r="BF11" s="154"/>
      <c r="BG11" s="154"/>
      <c r="BH11" s="154"/>
      <c r="BI11" s="154"/>
      <c r="BJ11" s="154"/>
      <c r="BK11" s="154"/>
      <c r="BL11" s="154"/>
      <c r="BM11" s="228"/>
      <c r="BN11" s="283"/>
      <c r="BO11" s="156"/>
      <c r="BP11" s="154"/>
      <c r="BQ11" s="154"/>
      <c r="BR11" s="154"/>
      <c r="BS11" s="154"/>
      <c r="BT11" s="154"/>
      <c r="BU11" s="154"/>
      <c r="BV11" s="154"/>
      <c r="BW11" s="154"/>
      <c r="BX11" s="284"/>
      <c r="CE11" s="50">
        <f ca="1">IF(ISBLANK(INDIRECT("A11"))," ",(INDIRECT("A11")))</f>
        <v>6</v>
      </c>
      <c r="CF11" s="50" t="str">
        <f ca="1">IF(ISBLANK(INDIRECT("B11"))," ",(INDIRECT("B11")))</f>
        <v xml:space="preserve"> </v>
      </c>
      <c r="CG11" s="50" t="str">
        <f ca="1">IF(ISBLANK(INDIRECT("C11"))," ",(INDIRECT("C11")))</f>
        <v xml:space="preserve"> </v>
      </c>
      <c r="CH11" s="50" t="str">
        <f ca="1">IF(ISBLANK(INDIRECT("D11"))," ",(INDIRECT("D11")))</f>
        <v xml:space="preserve"> </v>
      </c>
      <c r="CI11" s="50" t="str">
        <f ca="1">IF(ISBLANK(INDIRECT("E11"))," ",(INDIRECT("E11")))</f>
        <v xml:space="preserve"> </v>
      </c>
      <c r="CJ11" s="50" t="str">
        <f ca="1">IF(ISBLANK(INDIRECT("F11"))," ",(INDIRECT("F11")))</f>
        <v xml:space="preserve"> </v>
      </c>
      <c r="CK11" s="50" t="str">
        <f ca="1">IF(ISBLANK(INDIRECT("G11"))," ",(INDIRECT("G11")))</f>
        <v xml:space="preserve"> </v>
      </c>
      <c r="CL11" s="50" t="str">
        <f ca="1">IF(ISBLANK(INDIRECT("H11"))," ",(INDIRECT("H11")))</f>
        <v xml:space="preserve"> </v>
      </c>
      <c r="CM11" s="50" t="str">
        <f ca="1">IF(ISBLANK(INDIRECT("I11"))," ",(INDIRECT("I11")))</f>
        <v xml:space="preserve"> </v>
      </c>
      <c r="CN11" s="50" t="str">
        <f ca="1">IF(ISBLANK(INDIRECT("J11"))," ",(INDIRECT("J11")))</f>
        <v xml:space="preserve"> </v>
      </c>
      <c r="CO11" s="50" t="str">
        <f ca="1">IF(ISBLANK(INDIRECT("K11"))," ",(INDIRECT("K11")))</f>
        <v xml:space="preserve"> </v>
      </c>
      <c r="CP11" s="50" t="str">
        <f ca="1">IF(ISBLANK(INDIRECT("L11"))," ",(INDIRECT("L11")))</f>
        <v xml:space="preserve"> </v>
      </c>
      <c r="CQ11" s="50" t="str">
        <f ca="1">IF(ISBLANK(INDIRECT("M11"))," ",(INDIRECT("M11")))</f>
        <v xml:space="preserve"> </v>
      </c>
      <c r="CR11" s="50" t="str">
        <f ca="1">IF(ISBLANK(INDIRECT("N11"))," ",(INDIRECT("N11")))</f>
        <v xml:space="preserve"> </v>
      </c>
      <c r="CS11" s="50" t="str">
        <f ca="1">IF(ISBLANK(INDIRECT("O11"))," ",(INDIRECT("O11")))</f>
        <v xml:space="preserve"> </v>
      </c>
      <c r="CT11" s="50" t="str">
        <f ca="1">IF(ISBLANK(INDIRECT("P11"))," ",(INDIRECT("P11")))</f>
        <v xml:space="preserve"> </v>
      </c>
      <c r="CU11" s="50" t="str">
        <f ca="1">IF(ISBLANK(INDIRECT("Q11"))," ",(INDIRECT("Q11")))</f>
        <v xml:space="preserve"> </v>
      </c>
      <c r="CV11" s="50" t="str">
        <f ca="1">IF(ISBLANK(INDIRECT("R11"))," ",(INDIRECT("R11")))</f>
        <v xml:space="preserve"> </v>
      </c>
      <c r="CW11" s="50" t="str">
        <f ca="1">IF(ISBLANK(INDIRECT("S11"))," ",(INDIRECT("S11")))</f>
        <v xml:space="preserve"> </v>
      </c>
      <c r="CX11" s="50" t="str">
        <f ca="1">IF(ISBLANK(INDIRECT("T11"))," ",(INDIRECT("T11")))</f>
        <v xml:space="preserve"> </v>
      </c>
      <c r="CY11" s="50" t="str">
        <f ca="1">IF(ISBLANK(INDIRECT("U11"))," ",(INDIRECT("U11")))</f>
        <v xml:space="preserve"> </v>
      </c>
      <c r="CZ11" s="40" t="str">
        <f t="shared" ca="1" si="3"/>
        <v xml:space="preserve"> </v>
      </c>
      <c r="DA11" s="50" t="str">
        <f t="shared" ca="1" si="9"/>
        <v/>
      </c>
      <c r="DB11" s="50" t="str">
        <f ca="1">IF(ISBLANK(INDIRECT("V11"))," ",(INDIRECT("V11")))</f>
        <v xml:space="preserve"> </v>
      </c>
      <c r="DC11" s="50" t="str">
        <f ca="1">IF(ISBLANK(INDIRECT("W11"))," ",(INDIRECT("W11")))</f>
        <v xml:space="preserve"> </v>
      </c>
      <c r="DD11" s="50" t="str">
        <f ca="1">IF(ISBLANK(INDIRECT("X11"))," ",(INDIRECT("X11")))</f>
        <v xml:space="preserve"> </v>
      </c>
      <c r="DE11" s="50" t="str">
        <f ca="1">IF(ISBLANK(INDIRECT("Y11"))," ",(INDIRECT("Y11")))</f>
        <v xml:space="preserve"> </v>
      </c>
      <c r="DF11" s="50" t="str">
        <f ca="1">IF(ISBLANK(INDIRECT("Z11"))," ",(INDIRECT("Z11")))</f>
        <v xml:space="preserve"> </v>
      </c>
      <c r="DG11" s="50" t="str">
        <f ca="1">IF(ISBLANK(INDIRECT("AA11"))," ",(INDIRECT("AA11")))</f>
        <v xml:space="preserve"> </v>
      </c>
      <c r="DH11" s="50" t="str">
        <f ca="1">IF(ISBLANK(INDIRECT("AB11"))," ",(INDIRECT("AB11")))</f>
        <v xml:space="preserve"> </v>
      </c>
      <c r="DI11" s="50" t="str">
        <f ca="1">IF(ISBLANK(INDIRECT("AC11"))," ",(INDIRECT("AC11")))</f>
        <v xml:space="preserve"> </v>
      </c>
      <c r="DJ11" s="50" t="str">
        <f ca="1">IF(ISBLANK(INDIRECT("AD11"))," ",(INDIRECT("AD11")))</f>
        <v xml:space="preserve"> </v>
      </c>
      <c r="DK11" s="50" t="str">
        <f ca="1">IF(ISBLANK(INDIRECT("AE11"))," ",(INDIRECT("AE11")))</f>
        <v xml:space="preserve"> </v>
      </c>
      <c r="DL11" s="50" t="str">
        <f ca="1">IF(ISBLANK(INDIRECT("AF11"))," ",(INDIRECT("AF11")))</f>
        <v xml:space="preserve"> </v>
      </c>
      <c r="DM11" s="40" t="str">
        <f t="shared" ca="1" si="4"/>
        <v xml:space="preserve"> </v>
      </c>
      <c r="DN11" s="50" t="str">
        <f t="shared" ca="1" si="10"/>
        <v/>
      </c>
      <c r="DO11" s="50" t="str">
        <f ca="1">IF(ISBLANK(INDIRECT("AG11"))," ",(INDIRECT("AG11")))</f>
        <v xml:space="preserve"> </v>
      </c>
      <c r="DP11" s="50" t="str">
        <f ca="1">IF(ISBLANK(INDIRECT("AH11"))," ",(INDIRECT("AH11")))</f>
        <v xml:space="preserve"> </v>
      </c>
      <c r="DQ11" s="50" t="str">
        <f ca="1">IF(ISBLANK(INDIRECT("AI11"))," ",(INDIRECT("AI11")))</f>
        <v xml:space="preserve"> </v>
      </c>
      <c r="DR11" s="50" t="str">
        <f ca="1">IF(ISBLANK(INDIRECT("AJ11"))," ",(INDIRECT("AJ11")))</f>
        <v xml:space="preserve"> </v>
      </c>
      <c r="DS11" s="50" t="str">
        <f ca="1">IF(ISBLANK(INDIRECT("AK11"))," ",(INDIRECT("AK11")))</f>
        <v xml:space="preserve"> </v>
      </c>
      <c r="DT11" s="50" t="str">
        <f ca="1">IF(ISBLANK(INDIRECT("AL11"))," ",(INDIRECT("AL11")))</f>
        <v xml:space="preserve"> </v>
      </c>
      <c r="DU11" s="50" t="str">
        <f ca="1">IF(ISBLANK(INDIRECT("AM11"))," ",(INDIRECT("AM11")))</f>
        <v xml:space="preserve"> </v>
      </c>
      <c r="DV11" s="50" t="str">
        <f ca="1">IF(ISBLANK(INDIRECT("AN11"))," ",(INDIRECT("AN11")))</f>
        <v xml:space="preserve"> </v>
      </c>
      <c r="DW11" s="50" t="str">
        <f ca="1">IF(ISBLANK(INDIRECT("AO11"))," ",(INDIRECT("AO11")))</f>
        <v xml:space="preserve"> </v>
      </c>
      <c r="DX11" s="50" t="str">
        <f ca="1">IF(ISBLANK(INDIRECT("AP11"))," ",(INDIRECT("AP11")))</f>
        <v xml:space="preserve"> </v>
      </c>
      <c r="DY11" s="50" t="str">
        <f ca="1">IF(ISBLANK(INDIRECT("AQ11"))," ",(INDIRECT("AQ11")))</f>
        <v xml:space="preserve"> </v>
      </c>
      <c r="DZ11" s="40" t="str">
        <f t="shared" ca="1" si="5"/>
        <v xml:space="preserve"> </v>
      </c>
      <c r="EA11" s="50" t="str">
        <f t="shared" ca="1" si="11"/>
        <v/>
      </c>
      <c r="EB11" s="50" t="str">
        <f ca="1">IF(ISBLANK(INDIRECT("AR11"))," ",(INDIRECT("AR11")))</f>
        <v xml:space="preserve"> </v>
      </c>
      <c r="EC11" s="50" t="str">
        <f ca="1">IF(ISBLANK(INDIRECT("AS11"))," ",(INDIRECT("AS11")))</f>
        <v xml:space="preserve"> </v>
      </c>
      <c r="ED11" s="50" t="str">
        <f ca="1">IF(ISBLANK(INDIRECT("AT11"))," ",(INDIRECT("AT11")))</f>
        <v xml:space="preserve"> </v>
      </c>
      <c r="EE11" s="50" t="str">
        <f ca="1">IF(ISBLANK(INDIRECT("AU11"))," ",(INDIRECT("AU11")))</f>
        <v xml:space="preserve"> </v>
      </c>
      <c r="EF11" s="50" t="str">
        <f ca="1">IF(ISBLANK(INDIRECT("AV11"))," ",(INDIRECT("AV11")))</f>
        <v xml:space="preserve"> </v>
      </c>
      <c r="EG11" s="50" t="str">
        <f ca="1">IF(ISBLANK(INDIRECT("AW11"))," ",(INDIRECT("AW11")))</f>
        <v xml:space="preserve"> </v>
      </c>
      <c r="EH11" s="50" t="str">
        <f ca="1">IF(ISBLANK(INDIRECT("AX11"))," ",(INDIRECT("AX11")))</f>
        <v xml:space="preserve"> </v>
      </c>
      <c r="EI11" s="50" t="str">
        <f ca="1">IF(ISBLANK(INDIRECT("AY11"))," ",(INDIRECT("AY11")))</f>
        <v xml:space="preserve"> </v>
      </c>
      <c r="EJ11" s="50" t="str">
        <f ca="1">IF(ISBLANK(INDIRECT("AZ11"))," ",(INDIRECT("AZ11")))</f>
        <v xml:space="preserve"> </v>
      </c>
      <c r="EK11" s="50" t="str">
        <f ca="1">IF(ISBLANK(INDIRECT("BA11"))," ",(INDIRECT("BA11")))</f>
        <v xml:space="preserve"> </v>
      </c>
      <c r="EL11" s="50" t="str">
        <f ca="1">IF(ISBLANK(INDIRECT("BB11"))," ",(INDIRECT("BB11")))</f>
        <v xml:space="preserve"> </v>
      </c>
      <c r="EM11" s="40" t="str">
        <f t="shared" ca="1" si="6"/>
        <v xml:space="preserve"> </v>
      </c>
      <c r="EN11" s="50" t="str">
        <f t="shared" ca="1" si="12"/>
        <v/>
      </c>
      <c r="EO11" s="50" t="str">
        <f ca="1">IF(ISBLANK(INDIRECT("BC11"))," ",(INDIRECT("BC11")))</f>
        <v xml:space="preserve"> </v>
      </c>
      <c r="EP11" s="50" t="str">
        <f ca="1">IF(ISBLANK(INDIRECT("BD11"))," ",(INDIRECT("BD11")))</f>
        <v xml:space="preserve"> </v>
      </c>
      <c r="EQ11" s="50" t="str">
        <f ca="1">IF(ISBLANK(INDIRECT("BE11"))," ",(INDIRECT("BE11")))</f>
        <v xml:space="preserve"> </v>
      </c>
      <c r="ER11" s="50" t="str">
        <f ca="1">IF(ISBLANK(INDIRECT("BF11"))," ",(INDIRECT("BF11")))</f>
        <v xml:space="preserve"> </v>
      </c>
      <c r="ES11" s="50" t="str">
        <f ca="1">IF(ISBLANK(INDIRECT("BG11"))," ",(INDIRECT("BG11")))</f>
        <v xml:space="preserve"> </v>
      </c>
      <c r="ET11" s="50" t="str">
        <f ca="1">IF(ISBLANK(INDIRECT("BH11"))," ",(INDIRECT("BH11")))</f>
        <v xml:space="preserve"> </v>
      </c>
      <c r="EU11" s="50" t="str">
        <f ca="1">IF(ISBLANK(INDIRECT("BI11"))," ",(INDIRECT("BI11")))</f>
        <v xml:space="preserve"> </v>
      </c>
      <c r="EV11" s="50" t="str">
        <f ca="1">IF(ISBLANK(INDIRECT("BJ11"))," ",(INDIRECT("BJ11")))</f>
        <v xml:space="preserve"> </v>
      </c>
      <c r="EW11" s="50" t="str">
        <f ca="1">IF(ISBLANK(INDIRECT("BK11"))," ",(INDIRECT("BK11")))</f>
        <v xml:space="preserve"> </v>
      </c>
      <c r="EX11" s="50" t="str">
        <f ca="1">IF(ISBLANK(INDIRECT("BL11"))," ",(INDIRECT("BL11")))</f>
        <v xml:space="preserve"> </v>
      </c>
      <c r="EY11" s="50" t="str">
        <f ca="1">IF(ISBLANK(INDIRECT("BM11"))," ",(INDIRECT("BM11")))</f>
        <v xml:space="preserve"> </v>
      </c>
      <c r="EZ11" s="40" t="str">
        <f t="shared" ca="1" si="7"/>
        <v xml:space="preserve"> </v>
      </c>
      <c r="FA11" s="50" t="str">
        <f t="shared" ca="1" si="13"/>
        <v/>
      </c>
      <c r="FB11" s="50" t="str">
        <f ca="1">IF(ISBLANK(INDIRECT("BN11"))," ",(INDIRECT("BN11")))</f>
        <v xml:space="preserve"> </v>
      </c>
      <c r="FC11" s="50" t="str">
        <f ca="1">IF(ISBLANK(INDIRECT("BO11"))," ",(INDIRECT("BO11")))</f>
        <v xml:space="preserve"> </v>
      </c>
      <c r="FD11" s="50" t="str">
        <f ca="1">IF(ISBLANK(INDIRECT("BP11"))," ",(INDIRECT("BP11")))</f>
        <v xml:space="preserve"> </v>
      </c>
      <c r="FE11" s="50" t="str">
        <f ca="1">IF(ISBLANK(INDIRECT("BQ11"))," ",(INDIRECT("BQ11")))</f>
        <v xml:space="preserve"> </v>
      </c>
      <c r="FF11" s="50" t="str">
        <f ca="1">IF(ISBLANK(INDIRECT("BR11"))," ",(INDIRECT("BR11")))</f>
        <v xml:space="preserve"> </v>
      </c>
      <c r="FG11" s="50" t="str">
        <f ca="1">IF(ISBLANK(INDIRECT("BS11"))," ",(INDIRECT("BS11")))</f>
        <v xml:space="preserve"> </v>
      </c>
      <c r="FH11" s="50" t="str">
        <f ca="1">IF(ISBLANK(INDIRECT("BT11"))," ",(INDIRECT("BT11")))</f>
        <v xml:space="preserve"> </v>
      </c>
      <c r="FI11" s="50" t="str">
        <f ca="1">IF(ISBLANK(INDIRECT("BU11"))," ",(INDIRECT("BU11")))</f>
        <v xml:space="preserve"> </v>
      </c>
      <c r="FJ11" s="50" t="str">
        <f ca="1">IF(ISBLANK(INDIRECT("BV11"))," ",(INDIRECT("BV11")))</f>
        <v xml:space="preserve"> </v>
      </c>
      <c r="FK11" s="50" t="str">
        <f ca="1">IF(ISBLANK(INDIRECT("BW11"))," ",(INDIRECT("BW11")))</f>
        <v xml:space="preserve"> </v>
      </c>
      <c r="FL11" s="50" t="str">
        <f ca="1">IF(ISBLANK(INDIRECT("BX11"))," ",(INDIRECT("BX11")))</f>
        <v xml:space="preserve"> </v>
      </c>
      <c r="FM11" s="40" t="str">
        <f t="shared" ca="1" si="8"/>
        <v xml:space="preserve"> </v>
      </c>
      <c r="FN11" s="50" t="str">
        <f t="shared" ca="1" si="14"/>
        <v/>
      </c>
    </row>
    <row r="12" spans="1:170" x14ac:dyDescent="0.25">
      <c r="A12" s="343">
        <v>7</v>
      </c>
      <c r="B12" s="38"/>
      <c r="C12" s="38"/>
      <c r="D12" s="38"/>
      <c r="E12" s="119"/>
      <c r="F12" s="159"/>
      <c r="G12" s="123"/>
      <c r="H12" s="123"/>
      <c r="I12" s="123"/>
      <c r="J12" s="281"/>
      <c r="K12" s="283"/>
      <c r="L12" s="156"/>
      <c r="M12" s="154"/>
      <c r="N12" s="154"/>
      <c r="O12" s="154"/>
      <c r="P12" s="154"/>
      <c r="Q12" s="154"/>
      <c r="R12" s="154"/>
      <c r="S12" s="154"/>
      <c r="T12" s="154"/>
      <c r="U12" s="228"/>
      <c r="V12" s="283"/>
      <c r="W12" s="156"/>
      <c r="X12" s="154"/>
      <c r="Y12" s="154"/>
      <c r="Z12" s="154"/>
      <c r="AA12" s="154"/>
      <c r="AB12" s="154"/>
      <c r="AC12" s="154"/>
      <c r="AD12" s="154"/>
      <c r="AE12" s="154"/>
      <c r="AF12" s="284"/>
      <c r="AG12" s="283"/>
      <c r="AH12" s="156"/>
      <c r="AI12" s="154"/>
      <c r="AJ12" s="154"/>
      <c r="AK12" s="154"/>
      <c r="AL12" s="154"/>
      <c r="AM12" s="154"/>
      <c r="AN12" s="154"/>
      <c r="AO12" s="154"/>
      <c r="AP12" s="154"/>
      <c r="AQ12" s="228"/>
      <c r="AR12" s="283"/>
      <c r="AS12" s="156"/>
      <c r="AT12" s="154"/>
      <c r="AU12" s="154"/>
      <c r="AV12" s="154"/>
      <c r="AW12" s="154"/>
      <c r="AX12" s="154"/>
      <c r="AY12" s="154"/>
      <c r="AZ12" s="154"/>
      <c r="BA12" s="154"/>
      <c r="BB12" s="284"/>
      <c r="BC12" s="283"/>
      <c r="BD12" s="156"/>
      <c r="BE12" s="154"/>
      <c r="BF12" s="154"/>
      <c r="BG12" s="154"/>
      <c r="BH12" s="154"/>
      <c r="BI12" s="154"/>
      <c r="BJ12" s="154"/>
      <c r="BK12" s="154"/>
      <c r="BL12" s="154"/>
      <c r="BM12" s="228"/>
      <c r="BN12" s="283"/>
      <c r="BO12" s="156"/>
      <c r="BP12" s="154"/>
      <c r="BQ12" s="154"/>
      <c r="BR12" s="154"/>
      <c r="BS12" s="154"/>
      <c r="BT12" s="154"/>
      <c r="BU12" s="154"/>
      <c r="BV12" s="154"/>
      <c r="BW12" s="154"/>
      <c r="BX12" s="284"/>
      <c r="CE12" s="50">
        <f ca="1">IF(ISBLANK(INDIRECT("A12"))," ",(INDIRECT("A12")))</f>
        <v>7</v>
      </c>
      <c r="CF12" s="50" t="str">
        <f ca="1">IF(ISBLANK(INDIRECT("B12"))," ",(INDIRECT("B12")))</f>
        <v xml:space="preserve"> </v>
      </c>
      <c r="CG12" s="50" t="str">
        <f ca="1">IF(ISBLANK(INDIRECT("C12"))," ",(INDIRECT("C12")))</f>
        <v xml:space="preserve"> </v>
      </c>
      <c r="CH12" s="50" t="str">
        <f ca="1">IF(ISBLANK(INDIRECT("D12"))," ",(INDIRECT("D12")))</f>
        <v xml:space="preserve"> </v>
      </c>
      <c r="CI12" s="50" t="str">
        <f ca="1">IF(ISBLANK(INDIRECT("E12"))," ",(INDIRECT("E12")))</f>
        <v xml:space="preserve"> </v>
      </c>
      <c r="CJ12" s="50" t="str">
        <f ca="1">IF(ISBLANK(INDIRECT("F12"))," ",(INDIRECT("F12")))</f>
        <v xml:space="preserve"> </v>
      </c>
      <c r="CK12" s="50" t="str">
        <f ca="1">IF(ISBLANK(INDIRECT("G12"))," ",(INDIRECT("G12")))</f>
        <v xml:space="preserve"> </v>
      </c>
      <c r="CL12" s="50" t="str">
        <f ca="1">IF(ISBLANK(INDIRECT("H12"))," ",(INDIRECT("H12")))</f>
        <v xml:space="preserve"> </v>
      </c>
      <c r="CM12" s="50" t="str">
        <f ca="1">IF(ISBLANK(INDIRECT("I12"))," ",(INDIRECT("I12")))</f>
        <v xml:space="preserve"> </v>
      </c>
      <c r="CN12" s="50" t="str">
        <f ca="1">IF(ISBLANK(INDIRECT("J12"))," ",(INDIRECT("J12")))</f>
        <v xml:space="preserve"> </v>
      </c>
      <c r="CO12" s="50" t="str">
        <f ca="1">IF(ISBLANK(INDIRECT("K12"))," ",(INDIRECT("K12")))</f>
        <v xml:space="preserve"> </v>
      </c>
      <c r="CP12" s="50" t="str">
        <f ca="1">IF(ISBLANK(INDIRECT("L12"))," ",(INDIRECT("L12")))</f>
        <v xml:space="preserve"> </v>
      </c>
      <c r="CQ12" s="50" t="str">
        <f ca="1">IF(ISBLANK(INDIRECT("M12"))," ",(INDIRECT("M12")))</f>
        <v xml:space="preserve"> </v>
      </c>
      <c r="CR12" s="50" t="str">
        <f ca="1">IF(ISBLANK(INDIRECT("N12"))," ",(INDIRECT("N12")))</f>
        <v xml:space="preserve"> </v>
      </c>
      <c r="CS12" s="50" t="str">
        <f ca="1">IF(ISBLANK(INDIRECT("O12"))," ",(INDIRECT("O12")))</f>
        <v xml:space="preserve"> </v>
      </c>
      <c r="CT12" s="50" t="str">
        <f ca="1">IF(ISBLANK(INDIRECT("P12"))," ",(INDIRECT("P12")))</f>
        <v xml:space="preserve"> </v>
      </c>
      <c r="CU12" s="50" t="str">
        <f ca="1">IF(ISBLANK(INDIRECT("Q12"))," ",(INDIRECT("Q12")))</f>
        <v xml:space="preserve"> </v>
      </c>
      <c r="CV12" s="50" t="str">
        <f ca="1">IF(ISBLANK(INDIRECT("R12"))," ",(INDIRECT("R12")))</f>
        <v xml:space="preserve"> </v>
      </c>
      <c r="CW12" s="50" t="str">
        <f ca="1">IF(ISBLANK(INDIRECT("S12"))," ",(INDIRECT("S12")))</f>
        <v xml:space="preserve"> </v>
      </c>
      <c r="CX12" s="50" t="str">
        <f ca="1">IF(ISBLANK(INDIRECT("T12"))," ",(INDIRECT("T12")))</f>
        <v xml:space="preserve"> </v>
      </c>
      <c r="CY12" s="50" t="str">
        <f ca="1">IF(ISBLANK(INDIRECT("U12"))," ",(INDIRECT("U12")))</f>
        <v xml:space="preserve"> </v>
      </c>
      <c r="CZ12" s="40" t="str">
        <f t="shared" ca="1" si="3"/>
        <v xml:space="preserve"> </v>
      </c>
      <c r="DA12" s="50" t="str">
        <f t="shared" ca="1" si="9"/>
        <v/>
      </c>
      <c r="DB12" s="50" t="str">
        <f ca="1">IF(ISBLANK(INDIRECT("V12"))," ",(INDIRECT("V12")))</f>
        <v xml:space="preserve"> </v>
      </c>
      <c r="DC12" s="50" t="str">
        <f ca="1">IF(ISBLANK(INDIRECT("W12"))," ",(INDIRECT("W12")))</f>
        <v xml:space="preserve"> </v>
      </c>
      <c r="DD12" s="50" t="str">
        <f ca="1">IF(ISBLANK(INDIRECT("X12"))," ",(INDIRECT("X12")))</f>
        <v xml:space="preserve"> </v>
      </c>
      <c r="DE12" s="50" t="str">
        <f ca="1">IF(ISBLANK(INDIRECT("Y12"))," ",(INDIRECT("Y12")))</f>
        <v xml:space="preserve"> </v>
      </c>
      <c r="DF12" s="50" t="str">
        <f ca="1">IF(ISBLANK(INDIRECT("Z12"))," ",(INDIRECT("Z12")))</f>
        <v xml:space="preserve"> </v>
      </c>
      <c r="DG12" s="50" t="str">
        <f ca="1">IF(ISBLANK(INDIRECT("AA12"))," ",(INDIRECT("AA12")))</f>
        <v xml:space="preserve"> </v>
      </c>
      <c r="DH12" s="50" t="str">
        <f ca="1">IF(ISBLANK(INDIRECT("AB12"))," ",(INDIRECT("AB12")))</f>
        <v xml:space="preserve"> </v>
      </c>
      <c r="DI12" s="50" t="str">
        <f ca="1">IF(ISBLANK(INDIRECT("AC12"))," ",(INDIRECT("AC12")))</f>
        <v xml:space="preserve"> </v>
      </c>
      <c r="DJ12" s="50" t="str">
        <f ca="1">IF(ISBLANK(INDIRECT("AD12"))," ",(INDIRECT("AD12")))</f>
        <v xml:space="preserve"> </v>
      </c>
      <c r="DK12" s="50" t="str">
        <f ca="1">IF(ISBLANK(INDIRECT("AE12"))," ",(INDIRECT("AE12")))</f>
        <v xml:space="preserve"> </v>
      </c>
      <c r="DL12" s="50" t="str">
        <f ca="1">IF(ISBLANK(INDIRECT("AF12"))," ",(INDIRECT("AF12")))</f>
        <v xml:space="preserve"> </v>
      </c>
      <c r="DM12" s="40" t="str">
        <f t="shared" ca="1" si="4"/>
        <v xml:space="preserve"> </v>
      </c>
      <c r="DN12" s="50" t="str">
        <f t="shared" ca="1" si="10"/>
        <v/>
      </c>
      <c r="DO12" s="50" t="str">
        <f ca="1">IF(ISBLANK(INDIRECT("AG12"))," ",(INDIRECT("AG12")))</f>
        <v xml:space="preserve"> </v>
      </c>
      <c r="DP12" s="50" t="str">
        <f ca="1">IF(ISBLANK(INDIRECT("AH12"))," ",(INDIRECT("AH12")))</f>
        <v xml:space="preserve"> </v>
      </c>
      <c r="DQ12" s="50" t="str">
        <f ca="1">IF(ISBLANK(INDIRECT("AI12"))," ",(INDIRECT("AI12")))</f>
        <v xml:space="preserve"> </v>
      </c>
      <c r="DR12" s="50" t="str">
        <f ca="1">IF(ISBLANK(INDIRECT("AJ12"))," ",(INDIRECT("AJ12")))</f>
        <v xml:space="preserve"> </v>
      </c>
      <c r="DS12" s="50" t="str">
        <f ca="1">IF(ISBLANK(INDIRECT("AK12"))," ",(INDIRECT("AK12")))</f>
        <v xml:space="preserve"> </v>
      </c>
      <c r="DT12" s="50" t="str">
        <f ca="1">IF(ISBLANK(INDIRECT("AL12"))," ",(INDIRECT("AL12")))</f>
        <v xml:space="preserve"> </v>
      </c>
      <c r="DU12" s="50" t="str">
        <f ca="1">IF(ISBLANK(INDIRECT("AM12"))," ",(INDIRECT("AM12")))</f>
        <v xml:space="preserve"> </v>
      </c>
      <c r="DV12" s="50" t="str">
        <f ca="1">IF(ISBLANK(INDIRECT("AN12"))," ",(INDIRECT("AN12")))</f>
        <v xml:space="preserve"> </v>
      </c>
      <c r="DW12" s="50" t="str">
        <f ca="1">IF(ISBLANK(INDIRECT("AO12"))," ",(INDIRECT("AO12")))</f>
        <v xml:space="preserve"> </v>
      </c>
      <c r="DX12" s="50" t="str">
        <f ca="1">IF(ISBLANK(INDIRECT("AP12"))," ",(INDIRECT("AP12")))</f>
        <v xml:space="preserve"> </v>
      </c>
      <c r="DY12" s="50" t="str">
        <f ca="1">IF(ISBLANK(INDIRECT("AQ12"))," ",(INDIRECT("AQ12")))</f>
        <v xml:space="preserve"> </v>
      </c>
      <c r="DZ12" s="40" t="str">
        <f t="shared" ca="1" si="5"/>
        <v xml:space="preserve"> </v>
      </c>
      <c r="EA12" s="50" t="str">
        <f t="shared" ca="1" si="11"/>
        <v/>
      </c>
      <c r="EB12" s="50" t="str">
        <f ca="1">IF(ISBLANK(INDIRECT("AR12"))," ",(INDIRECT("AR12")))</f>
        <v xml:space="preserve"> </v>
      </c>
      <c r="EC12" s="50" t="str">
        <f ca="1">IF(ISBLANK(INDIRECT("AS12"))," ",(INDIRECT("AS12")))</f>
        <v xml:space="preserve"> </v>
      </c>
      <c r="ED12" s="50" t="str">
        <f ca="1">IF(ISBLANK(INDIRECT("AT12"))," ",(INDIRECT("AT12")))</f>
        <v xml:space="preserve"> </v>
      </c>
      <c r="EE12" s="50" t="str">
        <f ca="1">IF(ISBLANK(INDIRECT("AU12"))," ",(INDIRECT("AU12")))</f>
        <v xml:space="preserve"> </v>
      </c>
      <c r="EF12" s="50" t="str">
        <f ca="1">IF(ISBLANK(INDIRECT("AV12"))," ",(INDIRECT("AV12")))</f>
        <v xml:space="preserve"> </v>
      </c>
      <c r="EG12" s="50" t="str">
        <f ca="1">IF(ISBLANK(INDIRECT("AW12"))," ",(INDIRECT("AW12")))</f>
        <v xml:space="preserve"> </v>
      </c>
      <c r="EH12" s="50" t="str">
        <f ca="1">IF(ISBLANK(INDIRECT("AX12"))," ",(INDIRECT("AX12")))</f>
        <v xml:space="preserve"> </v>
      </c>
      <c r="EI12" s="50" t="str">
        <f ca="1">IF(ISBLANK(INDIRECT("AY12"))," ",(INDIRECT("AY12")))</f>
        <v xml:space="preserve"> </v>
      </c>
      <c r="EJ12" s="50" t="str">
        <f ca="1">IF(ISBLANK(INDIRECT("AZ12"))," ",(INDIRECT("AZ12")))</f>
        <v xml:space="preserve"> </v>
      </c>
      <c r="EK12" s="50" t="str">
        <f ca="1">IF(ISBLANK(INDIRECT("BA12"))," ",(INDIRECT("BA12")))</f>
        <v xml:space="preserve"> </v>
      </c>
      <c r="EL12" s="50" t="str">
        <f ca="1">IF(ISBLANK(INDIRECT("BB12"))," ",(INDIRECT("BB12")))</f>
        <v xml:space="preserve"> </v>
      </c>
      <c r="EM12" s="40" t="str">
        <f t="shared" ca="1" si="6"/>
        <v xml:space="preserve"> </v>
      </c>
      <c r="EN12" s="50" t="str">
        <f t="shared" ca="1" si="12"/>
        <v/>
      </c>
      <c r="EO12" s="50" t="str">
        <f ca="1">IF(ISBLANK(INDIRECT("BC12"))," ",(INDIRECT("BC12")))</f>
        <v xml:space="preserve"> </v>
      </c>
      <c r="EP12" s="50" t="str">
        <f ca="1">IF(ISBLANK(INDIRECT("BD12"))," ",(INDIRECT("BD12")))</f>
        <v xml:space="preserve"> </v>
      </c>
      <c r="EQ12" s="50" t="str">
        <f ca="1">IF(ISBLANK(INDIRECT("BE12"))," ",(INDIRECT("BE12")))</f>
        <v xml:space="preserve"> </v>
      </c>
      <c r="ER12" s="50" t="str">
        <f ca="1">IF(ISBLANK(INDIRECT("BF12"))," ",(INDIRECT("BF12")))</f>
        <v xml:space="preserve"> </v>
      </c>
      <c r="ES12" s="50" t="str">
        <f ca="1">IF(ISBLANK(INDIRECT("BG12"))," ",(INDIRECT("BG12")))</f>
        <v xml:space="preserve"> </v>
      </c>
      <c r="ET12" s="50" t="str">
        <f ca="1">IF(ISBLANK(INDIRECT("BH12"))," ",(INDIRECT("BH12")))</f>
        <v xml:space="preserve"> </v>
      </c>
      <c r="EU12" s="50" t="str">
        <f ca="1">IF(ISBLANK(INDIRECT("BI12"))," ",(INDIRECT("BI12")))</f>
        <v xml:space="preserve"> </v>
      </c>
      <c r="EV12" s="50" t="str">
        <f ca="1">IF(ISBLANK(INDIRECT("BJ12"))," ",(INDIRECT("BJ12")))</f>
        <v xml:space="preserve"> </v>
      </c>
      <c r="EW12" s="50" t="str">
        <f ca="1">IF(ISBLANK(INDIRECT("BK12"))," ",(INDIRECT("BK12")))</f>
        <v xml:space="preserve"> </v>
      </c>
      <c r="EX12" s="50" t="str">
        <f ca="1">IF(ISBLANK(INDIRECT("BL12"))," ",(INDIRECT("BL12")))</f>
        <v xml:space="preserve"> </v>
      </c>
      <c r="EY12" s="50" t="str">
        <f ca="1">IF(ISBLANK(INDIRECT("BM12"))," ",(INDIRECT("BM12")))</f>
        <v xml:space="preserve"> </v>
      </c>
      <c r="EZ12" s="40" t="str">
        <f t="shared" ca="1" si="7"/>
        <v xml:space="preserve"> </v>
      </c>
      <c r="FA12" s="50" t="str">
        <f t="shared" ca="1" si="13"/>
        <v/>
      </c>
      <c r="FB12" s="50" t="str">
        <f ca="1">IF(ISBLANK(INDIRECT("BN12"))," ",(INDIRECT("BN12")))</f>
        <v xml:space="preserve"> </v>
      </c>
      <c r="FC12" s="50" t="str">
        <f ca="1">IF(ISBLANK(INDIRECT("BO12"))," ",(INDIRECT("BO12")))</f>
        <v xml:space="preserve"> </v>
      </c>
      <c r="FD12" s="50" t="str">
        <f ca="1">IF(ISBLANK(INDIRECT("BP12"))," ",(INDIRECT("BP12")))</f>
        <v xml:space="preserve"> </v>
      </c>
      <c r="FE12" s="50" t="str">
        <f ca="1">IF(ISBLANK(INDIRECT("BQ12"))," ",(INDIRECT("BQ12")))</f>
        <v xml:space="preserve"> </v>
      </c>
      <c r="FF12" s="50" t="str">
        <f ca="1">IF(ISBLANK(INDIRECT("BR12"))," ",(INDIRECT("BR12")))</f>
        <v xml:space="preserve"> </v>
      </c>
      <c r="FG12" s="50" t="str">
        <f ca="1">IF(ISBLANK(INDIRECT("BS12"))," ",(INDIRECT("BS12")))</f>
        <v xml:space="preserve"> </v>
      </c>
      <c r="FH12" s="50" t="str">
        <f ca="1">IF(ISBLANK(INDIRECT("BT12"))," ",(INDIRECT("BT12")))</f>
        <v xml:space="preserve"> </v>
      </c>
      <c r="FI12" s="50" t="str">
        <f ca="1">IF(ISBLANK(INDIRECT("BU12"))," ",(INDIRECT("BU12")))</f>
        <v xml:space="preserve"> </v>
      </c>
      <c r="FJ12" s="50" t="str">
        <f ca="1">IF(ISBLANK(INDIRECT("BV12"))," ",(INDIRECT("BV12")))</f>
        <v xml:space="preserve"> </v>
      </c>
      <c r="FK12" s="50" t="str">
        <f ca="1">IF(ISBLANK(INDIRECT("BW12"))," ",(INDIRECT("BW12")))</f>
        <v xml:space="preserve"> </v>
      </c>
      <c r="FL12" s="50" t="str">
        <f ca="1">IF(ISBLANK(INDIRECT("BX12"))," ",(INDIRECT("BX12")))</f>
        <v xml:space="preserve"> </v>
      </c>
      <c r="FM12" s="40" t="str">
        <f t="shared" ca="1" si="8"/>
        <v xml:space="preserve"> </v>
      </c>
      <c r="FN12" s="50" t="str">
        <f t="shared" ca="1" si="14"/>
        <v/>
      </c>
    </row>
    <row r="13" spans="1:170" x14ac:dyDescent="0.25">
      <c r="A13" s="343">
        <v>8</v>
      </c>
      <c r="B13" s="38"/>
      <c r="C13" s="38"/>
      <c r="D13" s="38"/>
      <c r="E13" s="119"/>
      <c r="F13" s="159"/>
      <c r="G13" s="123"/>
      <c r="H13" s="123"/>
      <c r="I13" s="123"/>
      <c r="J13" s="281"/>
      <c r="K13" s="283"/>
      <c r="L13" s="156"/>
      <c r="M13" s="154"/>
      <c r="N13" s="154"/>
      <c r="O13" s="154"/>
      <c r="P13" s="154"/>
      <c r="Q13" s="154"/>
      <c r="R13" s="154"/>
      <c r="S13" s="154"/>
      <c r="T13" s="154"/>
      <c r="U13" s="228"/>
      <c r="V13" s="283"/>
      <c r="W13" s="156"/>
      <c r="X13" s="154"/>
      <c r="Y13" s="154"/>
      <c r="Z13" s="154"/>
      <c r="AA13" s="154"/>
      <c r="AB13" s="154"/>
      <c r="AC13" s="154"/>
      <c r="AD13" s="154"/>
      <c r="AE13" s="154"/>
      <c r="AF13" s="284"/>
      <c r="AG13" s="283"/>
      <c r="AH13" s="156"/>
      <c r="AI13" s="154"/>
      <c r="AJ13" s="154"/>
      <c r="AK13" s="154"/>
      <c r="AL13" s="154"/>
      <c r="AM13" s="154"/>
      <c r="AN13" s="154"/>
      <c r="AO13" s="154"/>
      <c r="AP13" s="154"/>
      <c r="AQ13" s="228"/>
      <c r="AR13" s="283"/>
      <c r="AS13" s="156"/>
      <c r="AT13" s="154"/>
      <c r="AU13" s="154"/>
      <c r="AV13" s="154"/>
      <c r="AW13" s="154"/>
      <c r="AX13" s="154"/>
      <c r="AY13" s="154"/>
      <c r="AZ13" s="154"/>
      <c r="BA13" s="154"/>
      <c r="BB13" s="284"/>
      <c r="BC13" s="283"/>
      <c r="BD13" s="156"/>
      <c r="BE13" s="154"/>
      <c r="BF13" s="154"/>
      <c r="BG13" s="154"/>
      <c r="BH13" s="154"/>
      <c r="BI13" s="154"/>
      <c r="BJ13" s="154"/>
      <c r="BK13" s="154"/>
      <c r="BL13" s="154"/>
      <c r="BM13" s="228"/>
      <c r="BN13" s="283"/>
      <c r="BO13" s="156"/>
      <c r="BP13" s="154"/>
      <c r="BQ13" s="154"/>
      <c r="BR13" s="154"/>
      <c r="BS13" s="154"/>
      <c r="BT13" s="154"/>
      <c r="BU13" s="154"/>
      <c r="BV13" s="154"/>
      <c r="BW13" s="154"/>
      <c r="BX13" s="284"/>
      <c r="CE13" s="50">
        <f ca="1">IF(ISBLANK(INDIRECT("A13"))," ",(INDIRECT("A13")))</f>
        <v>8</v>
      </c>
      <c r="CF13" s="50" t="str">
        <f ca="1">IF(ISBLANK(INDIRECT("B13"))," ",(INDIRECT("B13")))</f>
        <v xml:space="preserve"> </v>
      </c>
      <c r="CG13" s="50" t="str">
        <f ca="1">IF(ISBLANK(INDIRECT("C13"))," ",(INDIRECT("C13")))</f>
        <v xml:space="preserve"> </v>
      </c>
      <c r="CH13" s="50" t="str">
        <f ca="1">IF(ISBLANK(INDIRECT("D13"))," ",(INDIRECT("D13")))</f>
        <v xml:space="preserve"> </v>
      </c>
      <c r="CI13" s="50" t="str">
        <f ca="1">IF(ISBLANK(INDIRECT("E13"))," ",(INDIRECT("E13")))</f>
        <v xml:space="preserve"> </v>
      </c>
      <c r="CJ13" s="50" t="str">
        <f ca="1">IF(ISBLANK(INDIRECT("F13"))," ",(INDIRECT("F13")))</f>
        <v xml:space="preserve"> </v>
      </c>
      <c r="CK13" s="50" t="str">
        <f ca="1">IF(ISBLANK(INDIRECT("G13"))," ",(INDIRECT("G13")))</f>
        <v xml:space="preserve"> </v>
      </c>
      <c r="CL13" s="50" t="str">
        <f ca="1">IF(ISBLANK(INDIRECT("H13"))," ",(INDIRECT("H13")))</f>
        <v xml:space="preserve"> </v>
      </c>
      <c r="CM13" s="50" t="str">
        <f ca="1">IF(ISBLANK(INDIRECT("I13"))," ",(INDIRECT("I13")))</f>
        <v xml:space="preserve"> </v>
      </c>
      <c r="CN13" s="50" t="str">
        <f ca="1">IF(ISBLANK(INDIRECT("J13"))," ",(INDIRECT("J13")))</f>
        <v xml:space="preserve"> </v>
      </c>
      <c r="CO13" s="50" t="str">
        <f ca="1">IF(ISBLANK(INDIRECT("K13"))," ",(INDIRECT("K13")))</f>
        <v xml:space="preserve"> </v>
      </c>
      <c r="CP13" s="50" t="str">
        <f ca="1">IF(ISBLANK(INDIRECT("L13"))," ",(INDIRECT("L13")))</f>
        <v xml:space="preserve"> </v>
      </c>
      <c r="CQ13" s="50" t="str">
        <f ca="1">IF(ISBLANK(INDIRECT("M13"))," ",(INDIRECT("M13")))</f>
        <v xml:space="preserve"> </v>
      </c>
      <c r="CR13" s="50" t="str">
        <f ca="1">IF(ISBLANK(INDIRECT("N13"))," ",(INDIRECT("N13")))</f>
        <v xml:space="preserve"> </v>
      </c>
      <c r="CS13" s="50" t="str">
        <f ca="1">IF(ISBLANK(INDIRECT("O13"))," ",(INDIRECT("O13")))</f>
        <v xml:space="preserve"> </v>
      </c>
      <c r="CT13" s="50" t="str">
        <f ca="1">IF(ISBLANK(INDIRECT("P13"))," ",(INDIRECT("P13")))</f>
        <v xml:space="preserve"> </v>
      </c>
      <c r="CU13" s="50" t="str">
        <f ca="1">IF(ISBLANK(INDIRECT("Q13"))," ",(INDIRECT("Q13")))</f>
        <v xml:space="preserve"> </v>
      </c>
      <c r="CV13" s="50" t="str">
        <f ca="1">IF(ISBLANK(INDIRECT("R13"))," ",(INDIRECT("R13")))</f>
        <v xml:space="preserve"> </v>
      </c>
      <c r="CW13" s="50" t="str">
        <f ca="1">IF(ISBLANK(INDIRECT("S13"))," ",(INDIRECT("S13")))</f>
        <v xml:space="preserve"> </v>
      </c>
      <c r="CX13" s="50" t="str">
        <f ca="1">IF(ISBLANK(INDIRECT("T13"))," ",(INDIRECT("T13")))</f>
        <v xml:space="preserve"> </v>
      </c>
      <c r="CY13" s="50" t="str">
        <f ca="1">IF(ISBLANK(INDIRECT("U13"))," ",(INDIRECT("U13")))</f>
        <v xml:space="preserve"> </v>
      </c>
      <c r="CZ13" s="40" t="str">
        <f t="shared" ca="1" si="3"/>
        <v xml:space="preserve"> </v>
      </c>
      <c r="DA13" s="50" t="str">
        <f t="shared" ca="1" si="9"/>
        <v/>
      </c>
      <c r="DB13" s="50" t="str">
        <f ca="1">IF(ISBLANK(INDIRECT("V13"))," ",(INDIRECT("V13")))</f>
        <v xml:space="preserve"> </v>
      </c>
      <c r="DC13" s="50" t="str">
        <f ca="1">IF(ISBLANK(INDIRECT("W13"))," ",(INDIRECT("W13")))</f>
        <v xml:space="preserve"> </v>
      </c>
      <c r="DD13" s="50" t="str">
        <f ca="1">IF(ISBLANK(INDIRECT("X13"))," ",(INDIRECT("X13")))</f>
        <v xml:space="preserve"> </v>
      </c>
      <c r="DE13" s="50" t="str">
        <f ca="1">IF(ISBLANK(INDIRECT("Y13"))," ",(INDIRECT("Y13")))</f>
        <v xml:space="preserve"> </v>
      </c>
      <c r="DF13" s="50" t="str">
        <f ca="1">IF(ISBLANK(INDIRECT("Z13"))," ",(INDIRECT("Z13")))</f>
        <v xml:space="preserve"> </v>
      </c>
      <c r="DG13" s="50" t="str">
        <f ca="1">IF(ISBLANK(INDIRECT("AA13"))," ",(INDIRECT("AA13")))</f>
        <v xml:space="preserve"> </v>
      </c>
      <c r="DH13" s="50" t="str">
        <f ca="1">IF(ISBLANK(INDIRECT("AB13"))," ",(INDIRECT("AB13")))</f>
        <v xml:space="preserve"> </v>
      </c>
      <c r="DI13" s="50" t="str">
        <f ca="1">IF(ISBLANK(INDIRECT("AC13"))," ",(INDIRECT("AC13")))</f>
        <v xml:space="preserve"> </v>
      </c>
      <c r="DJ13" s="50" t="str">
        <f ca="1">IF(ISBLANK(INDIRECT("AD13"))," ",(INDIRECT("AD13")))</f>
        <v xml:space="preserve"> </v>
      </c>
      <c r="DK13" s="50" t="str">
        <f ca="1">IF(ISBLANK(INDIRECT("AE13"))," ",(INDIRECT("AE13")))</f>
        <v xml:space="preserve"> </v>
      </c>
      <c r="DL13" s="50" t="str">
        <f ca="1">IF(ISBLANK(INDIRECT("AF13"))," ",(INDIRECT("AF13")))</f>
        <v xml:space="preserve"> </v>
      </c>
      <c r="DM13" s="40" t="str">
        <f t="shared" ca="1" si="4"/>
        <v xml:space="preserve"> </v>
      </c>
      <c r="DN13" s="50" t="str">
        <f t="shared" ca="1" si="10"/>
        <v/>
      </c>
      <c r="DO13" s="50" t="str">
        <f ca="1">IF(ISBLANK(INDIRECT("AG13"))," ",(INDIRECT("AG13")))</f>
        <v xml:space="preserve"> </v>
      </c>
      <c r="DP13" s="50" t="str">
        <f ca="1">IF(ISBLANK(INDIRECT("AH13"))," ",(INDIRECT("AH13")))</f>
        <v xml:space="preserve"> </v>
      </c>
      <c r="DQ13" s="50" t="str">
        <f ca="1">IF(ISBLANK(INDIRECT("AI13"))," ",(INDIRECT("AI13")))</f>
        <v xml:space="preserve"> </v>
      </c>
      <c r="DR13" s="50" t="str">
        <f ca="1">IF(ISBLANK(INDIRECT("AJ13"))," ",(INDIRECT("AJ13")))</f>
        <v xml:space="preserve"> </v>
      </c>
      <c r="DS13" s="50" t="str">
        <f ca="1">IF(ISBLANK(INDIRECT("AK13"))," ",(INDIRECT("AK13")))</f>
        <v xml:space="preserve"> </v>
      </c>
      <c r="DT13" s="50" t="str">
        <f ca="1">IF(ISBLANK(INDIRECT("AL13"))," ",(INDIRECT("AL13")))</f>
        <v xml:space="preserve"> </v>
      </c>
      <c r="DU13" s="50" t="str">
        <f ca="1">IF(ISBLANK(INDIRECT("AM13"))," ",(INDIRECT("AM13")))</f>
        <v xml:space="preserve"> </v>
      </c>
      <c r="DV13" s="50" t="str">
        <f ca="1">IF(ISBLANK(INDIRECT("AN13"))," ",(INDIRECT("AN13")))</f>
        <v xml:space="preserve"> </v>
      </c>
      <c r="DW13" s="50" t="str">
        <f ca="1">IF(ISBLANK(INDIRECT("AO13"))," ",(INDIRECT("AO13")))</f>
        <v xml:space="preserve"> </v>
      </c>
      <c r="DX13" s="50" t="str">
        <f ca="1">IF(ISBLANK(INDIRECT("AP13"))," ",(INDIRECT("AP13")))</f>
        <v xml:space="preserve"> </v>
      </c>
      <c r="DY13" s="50" t="str">
        <f ca="1">IF(ISBLANK(INDIRECT("AQ13"))," ",(INDIRECT("AQ13")))</f>
        <v xml:space="preserve"> </v>
      </c>
      <c r="DZ13" s="40" t="str">
        <f t="shared" ca="1" si="5"/>
        <v xml:space="preserve"> </v>
      </c>
      <c r="EA13" s="50" t="str">
        <f t="shared" ca="1" si="11"/>
        <v/>
      </c>
      <c r="EB13" s="50" t="str">
        <f ca="1">IF(ISBLANK(INDIRECT("AR13"))," ",(INDIRECT("AR13")))</f>
        <v xml:space="preserve"> </v>
      </c>
      <c r="EC13" s="50" t="str">
        <f ca="1">IF(ISBLANK(INDIRECT("AS13"))," ",(INDIRECT("AS13")))</f>
        <v xml:space="preserve"> </v>
      </c>
      <c r="ED13" s="50" t="str">
        <f ca="1">IF(ISBLANK(INDIRECT("AT13"))," ",(INDIRECT("AT13")))</f>
        <v xml:space="preserve"> </v>
      </c>
      <c r="EE13" s="50" t="str">
        <f ca="1">IF(ISBLANK(INDIRECT("AU13"))," ",(INDIRECT("AU13")))</f>
        <v xml:space="preserve"> </v>
      </c>
      <c r="EF13" s="50" t="str">
        <f ca="1">IF(ISBLANK(INDIRECT("AV13"))," ",(INDIRECT("AV13")))</f>
        <v xml:space="preserve"> </v>
      </c>
      <c r="EG13" s="50" t="str">
        <f ca="1">IF(ISBLANK(INDIRECT("AW13"))," ",(INDIRECT("AW13")))</f>
        <v xml:space="preserve"> </v>
      </c>
      <c r="EH13" s="50" t="str">
        <f ca="1">IF(ISBLANK(INDIRECT("AX13"))," ",(INDIRECT("AX13")))</f>
        <v xml:space="preserve"> </v>
      </c>
      <c r="EI13" s="50" t="str">
        <f ca="1">IF(ISBLANK(INDIRECT("AY13"))," ",(INDIRECT("AY13")))</f>
        <v xml:space="preserve"> </v>
      </c>
      <c r="EJ13" s="50" t="str">
        <f ca="1">IF(ISBLANK(INDIRECT("AZ13"))," ",(INDIRECT("AZ13")))</f>
        <v xml:space="preserve"> </v>
      </c>
      <c r="EK13" s="50" t="str">
        <f ca="1">IF(ISBLANK(INDIRECT("BA13"))," ",(INDIRECT("BA13")))</f>
        <v xml:space="preserve"> </v>
      </c>
      <c r="EL13" s="50" t="str">
        <f ca="1">IF(ISBLANK(INDIRECT("BB13"))," ",(INDIRECT("BB13")))</f>
        <v xml:space="preserve"> </v>
      </c>
      <c r="EM13" s="40" t="str">
        <f t="shared" ca="1" si="6"/>
        <v xml:space="preserve"> </v>
      </c>
      <c r="EN13" s="50" t="str">
        <f t="shared" ca="1" si="12"/>
        <v/>
      </c>
      <c r="EO13" s="50" t="str">
        <f ca="1">IF(ISBLANK(INDIRECT("BC13"))," ",(INDIRECT("BC13")))</f>
        <v xml:space="preserve"> </v>
      </c>
      <c r="EP13" s="50" t="str">
        <f ca="1">IF(ISBLANK(INDIRECT("BD13"))," ",(INDIRECT("BD13")))</f>
        <v xml:space="preserve"> </v>
      </c>
      <c r="EQ13" s="50" t="str">
        <f ca="1">IF(ISBLANK(INDIRECT("BE13"))," ",(INDIRECT("BE13")))</f>
        <v xml:space="preserve"> </v>
      </c>
      <c r="ER13" s="50" t="str">
        <f ca="1">IF(ISBLANK(INDIRECT("BF13"))," ",(INDIRECT("BF13")))</f>
        <v xml:space="preserve"> </v>
      </c>
      <c r="ES13" s="50" t="str">
        <f ca="1">IF(ISBLANK(INDIRECT("BG13"))," ",(INDIRECT("BG13")))</f>
        <v xml:space="preserve"> </v>
      </c>
      <c r="ET13" s="50" t="str">
        <f ca="1">IF(ISBLANK(INDIRECT("BH13"))," ",(INDIRECT("BH13")))</f>
        <v xml:space="preserve"> </v>
      </c>
      <c r="EU13" s="50" t="str">
        <f ca="1">IF(ISBLANK(INDIRECT("BI13"))," ",(INDIRECT("BI13")))</f>
        <v xml:space="preserve"> </v>
      </c>
      <c r="EV13" s="50" t="str">
        <f ca="1">IF(ISBLANK(INDIRECT("BJ13"))," ",(INDIRECT("BJ13")))</f>
        <v xml:space="preserve"> </v>
      </c>
      <c r="EW13" s="50" t="str">
        <f ca="1">IF(ISBLANK(INDIRECT("BK13"))," ",(INDIRECT("BK13")))</f>
        <v xml:space="preserve"> </v>
      </c>
      <c r="EX13" s="50" t="str">
        <f ca="1">IF(ISBLANK(INDIRECT("BL13"))," ",(INDIRECT("BL13")))</f>
        <v xml:space="preserve"> </v>
      </c>
      <c r="EY13" s="50" t="str">
        <f ca="1">IF(ISBLANK(INDIRECT("BM13"))," ",(INDIRECT("BM13")))</f>
        <v xml:space="preserve"> </v>
      </c>
      <c r="EZ13" s="40" t="str">
        <f t="shared" ca="1" si="7"/>
        <v xml:space="preserve"> </v>
      </c>
      <c r="FA13" s="50" t="str">
        <f t="shared" ca="1" si="13"/>
        <v/>
      </c>
      <c r="FB13" s="50" t="str">
        <f ca="1">IF(ISBLANK(INDIRECT("BN13"))," ",(INDIRECT("BN13")))</f>
        <v xml:space="preserve"> </v>
      </c>
      <c r="FC13" s="50" t="str">
        <f ca="1">IF(ISBLANK(INDIRECT("BO13"))," ",(INDIRECT("BO13")))</f>
        <v xml:space="preserve"> </v>
      </c>
      <c r="FD13" s="50" t="str">
        <f ca="1">IF(ISBLANK(INDIRECT("BP13"))," ",(INDIRECT("BP13")))</f>
        <v xml:space="preserve"> </v>
      </c>
      <c r="FE13" s="50" t="str">
        <f ca="1">IF(ISBLANK(INDIRECT("BQ13"))," ",(INDIRECT("BQ13")))</f>
        <v xml:space="preserve"> </v>
      </c>
      <c r="FF13" s="50" t="str">
        <f ca="1">IF(ISBLANK(INDIRECT("BR13"))," ",(INDIRECT("BR13")))</f>
        <v xml:space="preserve"> </v>
      </c>
      <c r="FG13" s="50" t="str">
        <f ca="1">IF(ISBLANK(INDIRECT("BS13"))," ",(INDIRECT("BS13")))</f>
        <v xml:space="preserve"> </v>
      </c>
      <c r="FH13" s="50" t="str">
        <f ca="1">IF(ISBLANK(INDIRECT("BT13"))," ",(INDIRECT("BT13")))</f>
        <v xml:space="preserve"> </v>
      </c>
      <c r="FI13" s="50" t="str">
        <f ca="1">IF(ISBLANK(INDIRECT("BU13"))," ",(INDIRECT("BU13")))</f>
        <v xml:space="preserve"> </v>
      </c>
      <c r="FJ13" s="50" t="str">
        <f ca="1">IF(ISBLANK(INDIRECT("BV13"))," ",(INDIRECT("BV13")))</f>
        <v xml:space="preserve"> </v>
      </c>
      <c r="FK13" s="50" t="str">
        <f ca="1">IF(ISBLANK(INDIRECT("BW13"))," ",(INDIRECT("BW13")))</f>
        <v xml:space="preserve"> </v>
      </c>
      <c r="FL13" s="50" t="str">
        <f ca="1">IF(ISBLANK(INDIRECT("BX13"))," ",(INDIRECT("BX13")))</f>
        <v xml:space="preserve"> </v>
      </c>
      <c r="FM13" s="40" t="str">
        <f t="shared" ca="1" si="8"/>
        <v xml:space="preserve"> </v>
      </c>
      <c r="FN13" s="50" t="str">
        <f t="shared" ca="1" si="14"/>
        <v/>
      </c>
    </row>
    <row r="14" spans="1:170" x14ac:dyDescent="0.25">
      <c r="A14" s="343">
        <v>9</v>
      </c>
      <c r="B14" s="38"/>
      <c r="C14" s="38"/>
      <c r="D14" s="38"/>
      <c r="E14" s="119"/>
      <c r="F14" s="159"/>
      <c r="G14" s="123"/>
      <c r="H14" s="123"/>
      <c r="I14" s="123"/>
      <c r="J14" s="281"/>
      <c r="K14" s="283"/>
      <c r="L14" s="156"/>
      <c r="M14" s="154"/>
      <c r="N14" s="154"/>
      <c r="O14" s="154"/>
      <c r="P14" s="154"/>
      <c r="Q14" s="154"/>
      <c r="R14" s="154"/>
      <c r="S14" s="154"/>
      <c r="T14" s="154"/>
      <c r="U14" s="228"/>
      <c r="V14" s="283"/>
      <c r="W14" s="156"/>
      <c r="X14" s="154"/>
      <c r="Y14" s="154"/>
      <c r="Z14" s="154"/>
      <c r="AA14" s="154"/>
      <c r="AB14" s="154"/>
      <c r="AC14" s="154"/>
      <c r="AD14" s="154"/>
      <c r="AE14" s="154"/>
      <c r="AF14" s="284"/>
      <c r="AG14" s="283"/>
      <c r="AH14" s="156"/>
      <c r="AI14" s="154"/>
      <c r="AJ14" s="154"/>
      <c r="AK14" s="154"/>
      <c r="AL14" s="154"/>
      <c r="AM14" s="154"/>
      <c r="AN14" s="154"/>
      <c r="AO14" s="154"/>
      <c r="AP14" s="154"/>
      <c r="AQ14" s="228"/>
      <c r="AR14" s="283"/>
      <c r="AS14" s="156"/>
      <c r="AT14" s="154"/>
      <c r="AU14" s="154"/>
      <c r="AV14" s="154"/>
      <c r="AW14" s="154"/>
      <c r="AX14" s="154"/>
      <c r="AY14" s="154"/>
      <c r="AZ14" s="154"/>
      <c r="BA14" s="154"/>
      <c r="BB14" s="284"/>
      <c r="BC14" s="283"/>
      <c r="BD14" s="156"/>
      <c r="BE14" s="154"/>
      <c r="BF14" s="154"/>
      <c r="BG14" s="154"/>
      <c r="BH14" s="154"/>
      <c r="BI14" s="154"/>
      <c r="BJ14" s="154"/>
      <c r="BK14" s="154"/>
      <c r="BL14" s="154"/>
      <c r="BM14" s="228"/>
      <c r="BN14" s="283"/>
      <c r="BO14" s="156"/>
      <c r="BP14" s="154"/>
      <c r="BQ14" s="154"/>
      <c r="BR14" s="154"/>
      <c r="BS14" s="154"/>
      <c r="BT14" s="154"/>
      <c r="BU14" s="154"/>
      <c r="BV14" s="154"/>
      <c r="BW14" s="154"/>
      <c r="BX14" s="284"/>
      <c r="CE14" s="50">
        <f ca="1">IF(ISBLANK(INDIRECT("A14"))," ",(INDIRECT("A14")))</f>
        <v>9</v>
      </c>
      <c r="CF14" s="50" t="str">
        <f ca="1">IF(ISBLANK(INDIRECT("B14"))," ",(INDIRECT("B14")))</f>
        <v xml:space="preserve"> </v>
      </c>
      <c r="CG14" s="50" t="str">
        <f ca="1">IF(ISBLANK(INDIRECT("C14"))," ",(INDIRECT("C14")))</f>
        <v xml:space="preserve"> </v>
      </c>
      <c r="CH14" s="50" t="str">
        <f ca="1">IF(ISBLANK(INDIRECT("D14"))," ",(INDIRECT("D14")))</f>
        <v xml:space="preserve"> </v>
      </c>
      <c r="CI14" s="50" t="str">
        <f ca="1">IF(ISBLANK(INDIRECT("E14"))," ",(INDIRECT("E14")))</f>
        <v xml:space="preserve"> </v>
      </c>
      <c r="CJ14" s="50" t="str">
        <f ca="1">IF(ISBLANK(INDIRECT("F14"))," ",(INDIRECT("F14")))</f>
        <v xml:space="preserve"> </v>
      </c>
      <c r="CK14" s="50" t="str">
        <f ca="1">IF(ISBLANK(INDIRECT("G14"))," ",(INDIRECT("G14")))</f>
        <v xml:space="preserve"> </v>
      </c>
      <c r="CL14" s="50" t="str">
        <f ca="1">IF(ISBLANK(INDIRECT("H14"))," ",(INDIRECT("H14")))</f>
        <v xml:space="preserve"> </v>
      </c>
      <c r="CM14" s="50" t="str">
        <f ca="1">IF(ISBLANK(INDIRECT("I14"))," ",(INDIRECT("I14")))</f>
        <v xml:space="preserve"> </v>
      </c>
      <c r="CN14" s="50" t="str">
        <f ca="1">IF(ISBLANK(INDIRECT("J14"))," ",(INDIRECT("J14")))</f>
        <v xml:space="preserve"> </v>
      </c>
      <c r="CO14" s="50" t="str">
        <f ca="1">IF(ISBLANK(INDIRECT("K14"))," ",(INDIRECT("K14")))</f>
        <v xml:space="preserve"> </v>
      </c>
      <c r="CP14" s="50" t="str">
        <f ca="1">IF(ISBLANK(INDIRECT("L14"))," ",(INDIRECT("L14")))</f>
        <v xml:space="preserve"> </v>
      </c>
      <c r="CQ14" s="50" t="str">
        <f ca="1">IF(ISBLANK(INDIRECT("M14"))," ",(INDIRECT("M14")))</f>
        <v xml:space="preserve"> </v>
      </c>
      <c r="CR14" s="50" t="str">
        <f ca="1">IF(ISBLANK(INDIRECT("N14"))," ",(INDIRECT("N14")))</f>
        <v xml:space="preserve"> </v>
      </c>
      <c r="CS14" s="50" t="str">
        <f ca="1">IF(ISBLANK(INDIRECT("O14"))," ",(INDIRECT("O14")))</f>
        <v xml:space="preserve"> </v>
      </c>
      <c r="CT14" s="50" t="str">
        <f ca="1">IF(ISBLANK(INDIRECT("P14"))," ",(INDIRECT("P14")))</f>
        <v xml:space="preserve"> </v>
      </c>
      <c r="CU14" s="50" t="str">
        <f ca="1">IF(ISBLANK(INDIRECT("Q14"))," ",(INDIRECT("Q14")))</f>
        <v xml:space="preserve"> </v>
      </c>
      <c r="CV14" s="50" t="str">
        <f ca="1">IF(ISBLANK(INDIRECT("R14"))," ",(INDIRECT("R14")))</f>
        <v xml:space="preserve"> </v>
      </c>
      <c r="CW14" s="50" t="str">
        <f ca="1">IF(ISBLANK(INDIRECT("S14"))," ",(INDIRECT("S14")))</f>
        <v xml:space="preserve"> </v>
      </c>
      <c r="CX14" s="50" t="str">
        <f ca="1">IF(ISBLANK(INDIRECT("T14"))," ",(INDIRECT("T14")))</f>
        <v xml:space="preserve"> </v>
      </c>
      <c r="CY14" s="50" t="str">
        <f ca="1">IF(ISBLANK(INDIRECT("U14"))," ",(INDIRECT("U14")))</f>
        <v xml:space="preserve"> </v>
      </c>
      <c r="CZ14" s="40" t="str">
        <f t="shared" ca="1" si="3"/>
        <v xml:space="preserve"> </v>
      </c>
      <c r="DA14" s="50" t="str">
        <f t="shared" ca="1" si="9"/>
        <v/>
      </c>
      <c r="DB14" s="50" t="str">
        <f ca="1">IF(ISBLANK(INDIRECT("V14"))," ",(INDIRECT("V14")))</f>
        <v xml:space="preserve"> </v>
      </c>
      <c r="DC14" s="50" t="str">
        <f ca="1">IF(ISBLANK(INDIRECT("W14"))," ",(INDIRECT("W14")))</f>
        <v xml:space="preserve"> </v>
      </c>
      <c r="DD14" s="50" t="str">
        <f ca="1">IF(ISBLANK(INDIRECT("X14"))," ",(INDIRECT("X14")))</f>
        <v xml:space="preserve"> </v>
      </c>
      <c r="DE14" s="50" t="str">
        <f ca="1">IF(ISBLANK(INDIRECT("Y14"))," ",(INDIRECT("Y14")))</f>
        <v xml:space="preserve"> </v>
      </c>
      <c r="DF14" s="50" t="str">
        <f ca="1">IF(ISBLANK(INDIRECT("Z14"))," ",(INDIRECT("Z14")))</f>
        <v xml:space="preserve"> </v>
      </c>
      <c r="DG14" s="50" t="str">
        <f ca="1">IF(ISBLANK(INDIRECT("AA14"))," ",(INDIRECT("AA14")))</f>
        <v xml:space="preserve"> </v>
      </c>
      <c r="DH14" s="50" t="str">
        <f ca="1">IF(ISBLANK(INDIRECT("AB14"))," ",(INDIRECT("AB14")))</f>
        <v xml:space="preserve"> </v>
      </c>
      <c r="DI14" s="50" t="str">
        <f ca="1">IF(ISBLANK(INDIRECT("AC14"))," ",(INDIRECT("AC14")))</f>
        <v xml:space="preserve"> </v>
      </c>
      <c r="DJ14" s="50" t="str">
        <f ca="1">IF(ISBLANK(INDIRECT("AD14"))," ",(INDIRECT("AD14")))</f>
        <v xml:space="preserve"> </v>
      </c>
      <c r="DK14" s="50" t="str">
        <f ca="1">IF(ISBLANK(INDIRECT("AE14"))," ",(INDIRECT("AE14")))</f>
        <v xml:space="preserve"> </v>
      </c>
      <c r="DL14" s="50" t="str">
        <f ca="1">IF(ISBLANK(INDIRECT("AF14"))," ",(INDIRECT("AF14")))</f>
        <v xml:space="preserve"> </v>
      </c>
      <c r="DM14" s="40" t="str">
        <f t="shared" ca="1" si="4"/>
        <v xml:space="preserve"> </v>
      </c>
      <c r="DN14" s="50" t="str">
        <f t="shared" ca="1" si="10"/>
        <v/>
      </c>
      <c r="DO14" s="50" t="str">
        <f ca="1">IF(ISBLANK(INDIRECT("AG14"))," ",(INDIRECT("AG14")))</f>
        <v xml:space="preserve"> </v>
      </c>
      <c r="DP14" s="50" t="str">
        <f ca="1">IF(ISBLANK(INDIRECT("AH14"))," ",(INDIRECT("AH14")))</f>
        <v xml:space="preserve"> </v>
      </c>
      <c r="DQ14" s="50" t="str">
        <f ca="1">IF(ISBLANK(INDIRECT("AI14"))," ",(INDIRECT("AI14")))</f>
        <v xml:space="preserve"> </v>
      </c>
      <c r="DR14" s="50" t="str">
        <f ca="1">IF(ISBLANK(INDIRECT("AJ14"))," ",(INDIRECT("AJ14")))</f>
        <v xml:space="preserve"> </v>
      </c>
      <c r="DS14" s="50" t="str">
        <f ca="1">IF(ISBLANK(INDIRECT("AK14"))," ",(INDIRECT("AK14")))</f>
        <v xml:space="preserve"> </v>
      </c>
      <c r="DT14" s="50" t="str">
        <f ca="1">IF(ISBLANK(INDIRECT("AL14"))," ",(INDIRECT("AL14")))</f>
        <v xml:space="preserve"> </v>
      </c>
      <c r="DU14" s="50" t="str">
        <f ca="1">IF(ISBLANK(INDIRECT("AM14"))," ",(INDIRECT("AM14")))</f>
        <v xml:space="preserve"> </v>
      </c>
      <c r="DV14" s="50" t="str">
        <f ca="1">IF(ISBLANK(INDIRECT("AN14"))," ",(INDIRECT("AN14")))</f>
        <v xml:space="preserve"> </v>
      </c>
      <c r="DW14" s="50" t="str">
        <f ca="1">IF(ISBLANK(INDIRECT("AO14"))," ",(INDIRECT("AO14")))</f>
        <v xml:space="preserve"> </v>
      </c>
      <c r="DX14" s="50" t="str">
        <f ca="1">IF(ISBLANK(INDIRECT("AP14"))," ",(INDIRECT("AP14")))</f>
        <v xml:space="preserve"> </v>
      </c>
      <c r="DY14" s="50" t="str">
        <f ca="1">IF(ISBLANK(INDIRECT("AQ14"))," ",(INDIRECT("AQ14")))</f>
        <v xml:space="preserve"> </v>
      </c>
      <c r="DZ14" s="40" t="str">
        <f t="shared" ca="1" si="5"/>
        <v xml:space="preserve"> </v>
      </c>
      <c r="EA14" s="50" t="str">
        <f t="shared" ca="1" si="11"/>
        <v/>
      </c>
      <c r="EB14" s="50" t="str">
        <f ca="1">IF(ISBLANK(INDIRECT("AR14"))," ",(INDIRECT("AR14")))</f>
        <v xml:space="preserve"> </v>
      </c>
      <c r="EC14" s="50" t="str">
        <f ca="1">IF(ISBLANK(INDIRECT("AS14"))," ",(INDIRECT("AS14")))</f>
        <v xml:space="preserve"> </v>
      </c>
      <c r="ED14" s="50" t="str">
        <f ca="1">IF(ISBLANK(INDIRECT("AT14"))," ",(INDIRECT("AT14")))</f>
        <v xml:space="preserve"> </v>
      </c>
      <c r="EE14" s="50" t="str">
        <f ca="1">IF(ISBLANK(INDIRECT("AU14"))," ",(INDIRECT("AU14")))</f>
        <v xml:space="preserve"> </v>
      </c>
      <c r="EF14" s="50" t="str">
        <f ca="1">IF(ISBLANK(INDIRECT("AV14"))," ",(INDIRECT("AV14")))</f>
        <v xml:space="preserve"> </v>
      </c>
      <c r="EG14" s="50" t="str">
        <f ca="1">IF(ISBLANK(INDIRECT("AW14"))," ",(INDIRECT("AW14")))</f>
        <v xml:space="preserve"> </v>
      </c>
      <c r="EH14" s="50" t="str">
        <f ca="1">IF(ISBLANK(INDIRECT("AX14"))," ",(INDIRECT("AX14")))</f>
        <v xml:space="preserve"> </v>
      </c>
      <c r="EI14" s="50" t="str">
        <f ca="1">IF(ISBLANK(INDIRECT("AY14"))," ",(INDIRECT("AY14")))</f>
        <v xml:space="preserve"> </v>
      </c>
      <c r="EJ14" s="50" t="str">
        <f ca="1">IF(ISBLANK(INDIRECT("AZ14"))," ",(INDIRECT("AZ14")))</f>
        <v xml:space="preserve"> </v>
      </c>
      <c r="EK14" s="50" t="str">
        <f ca="1">IF(ISBLANK(INDIRECT("BA14"))," ",(INDIRECT("BA14")))</f>
        <v xml:space="preserve"> </v>
      </c>
      <c r="EL14" s="50" t="str">
        <f ca="1">IF(ISBLANK(INDIRECT("BB14"))," ",(INDIRECT("BB14")))</f>
        <v xml:space="preserve"> </v>
      </c>
      <c r="EM14" s="40" t="str">
        <f t="shared" ca="1" si="6"/>
        <v xml:space="preserve"> </v>
      </c>
      <c r="EN14" s="50" t="str">
        <f t="shared" ca="1" si="12"/>
        <v/>
      </c>
      <c r="EO14" s="50" t="str">
        <f ca="1">IF(ISBLANK(INDIRECT("BC14"))," ",(INDIRECT("BC14")))</f>
        <v xml:space="preserve"> </v>
      </c>
      <c r="EP14" s="50" t="str">
        <f ca="1">IF(ISBLANK(INDIRECT("BD14"))," ",(INDIRECT("BD14")))</f>
        <v xml:space="preserve"> </v>
      </c>
      <c r="EQ14" s="50" t="str">
        <f ca="1">IF(ISBLANK(INDIRECT("BE14"))," ",(INDIRECT("BE14")))</f>
        <v xml:space="preserve"> </v>
      </c>
      <c r="ER14" s="50" t="str">
        <f ca="1">IF(ISBLANK(INDIRECT("BF14"))," ",(INDIRECT("BF14")))</f>
        <v xml:space="preserve"> </v>
      </c>
      <c r="ES14" s="50" t="str">
        <f ca="1">IF(ISBLANK(INDIRECT("BG14"))," ",(INDIRECT("BG14")))</f>
        <v xml:space="preserve"> </v>
      </c>
      <c r="ET14" s="50" t="str">
        <f ca="1">IF(ISBLANK(INDIRECT("BH14"))," ",(INDIRECT("BH14")))</f>
        <v xml:space="preserve"> </v>
      </c>
      <c r="EU14" s="50" t="str">
        <f ca="1">IF(ISBLANK(INDIRECT("BI14"))," ",(INDIRECT("BI14")))</f>
        <v xml:space="preserve"> </v>
      </c>
      <c r="EV14" s="50" t="str">
        <f ca="1">IF(ISBLANK(INDIRECT("BJ14"))," ",(INDIRECT("BJ14")))</f>
        <v xml:space="preserve"> </v>
      </c>
      <c r="EW14" s="50" t="str">
        <f ca="1">IF(ISBLANK(INDIRECT("BK14"))," ",(INDIRECT("BK14")))</f>
        <v xml:space="preserve"> </v>
      </c>
      <c r="EX14" s="50" t="str">
        <f ca="1">IF(ISBLANK(INDIRECT("BL14"))," ",(INDIRECT("BL14")))</f>
        <v xml:space="preserve"> </v>
      </c>
      <c r="EY14" s="50" t="str">
        <f ca="1">IF(ISBLANK(INDIRECT("BM14"))," ",(INDIRECT("BM14")))</f>
        <v xml:space="preserve"> </v>
      </c>
      <c r="EZ14" s="40" t="str">
        <f t="shared" ca="1" si="7"/>
        <v xml:space="preserve"> </v>
      </c>
      <c r="FA14" s="50" t="str">
        <f t="shared" ca="1" si="13"/>
        <v/>
      </c>
      <c r="FB14" s="50" t="str">
        <f ca="1">IF(ISBLANK(INDIRECT("BN14"))," ",(INDIRECT("BN14")))</f>
        <v xml:space="preserve"> </v>
      </c>
      <c r="FC14" s="50" t="str">
        <f ca="1">IF(ISBLANK(INDIRECT("BO14"))," ",(INDIRECT("BO14")))</f>
        <v xml:space="preserve"> </v>
      </c>
      <c r="FD14" s="50" t="str">
        <f ca="1">IF(ISBLANK(INDIRECT("BP14"))," ",(INDIRECT("BP14")))</f>
        <v xml:space="preserve"> </v>
      </c>
      <c r="FE14" s="50" t="str">
        <f ca="1">IF(ISBLANK(INDIRECT("BQ14"))," ",(INDIRECT("BQ14")))</f>
        <v xml:space="preserve"> </v>
      </c>
      <c r="FF14" s="50" t="str">
        <f ca="1">IF(ISBLANK(INDIRECT("BR14"))," ",(INDIRECT("BR14")))</f>
        <v xml:space="preserve"> </v>
      </c>
      <c r="FG14" s="50" t="str">
        <f ca="1">IF(ISBLANK(INDIRECT("BS14"))," ",(INDIRECT("BS14")))</f>
        <v xml:space="preserve"> </v>
      </c>
      <c r="FH14" s="50" t="str">
        <f ca="1">IF(ISBLANK(INDIRECT("BT14"))," ",(INDIRECT("BT14")))</f>
        <v xml:space="preserve"> </v>
      </c>
      <c r="FI14" s="50" t="str">
        <f ca="1">IF(ISBLANK(INDIRECT("BU14"))," ",(INDIRECT("BU14")))</f>
        <v xml:space="preserve"> </v>
      </c>
      <c r="FJ14" s="50" t="str">
        <f ca="1">IF(ISBLANK(INDIRECT("BV14"))," ",(INDIRECT("BV14")))</f>
        <v xml:space="preserve"> </v>
      </c>
      <c r="FK14" s="50" t="str">
        <f ca="1">IF(ISBLANK(INDIRECT("BW14"))," ",(INDIRECT("BW14")))</f>
        <v xml:space="preserve"> </v>
      </c>
      <c r="FL14" s="50" t="str">
        <f ca="1">IF(ISBLANK(INDIRECT("BX14"))," ",(INDIRECT("BX14")))</f>
        <v xml:space="preserve"> </v>
      </c>
      <c r="FM14" s="40" t="str">
        <f t="shared" ca="1" si="8"/>
        <v xml:space="preserve"> </v>
      </c>
      <c r="FN14" s="50" t="str">
        <f t="shared" ca="1" si="14"/>
        <v/>
      </c>
    </row>
    <row r="15" spans="1:170" x14ac:dyDescent="0.25">
      <c r="A15" s="343">
        <v>10</v>
      </c>
      <c r="B15" s="38"/>
      <c r="C15" s="38"/>
      <c r="D15" s="38"/>
      <c r="E15" s="119"/>
      <c r="F15" s="159"/>
      <c r="G15" s="123"/>
      <c r="H15" s="123"/>
      <c r="I15" s="123"/>
      <c r="J15" s="281"/>
      <c r="K15" s="283"/>
      <c r="L15" s="156"/>
      <c r="M15" s="154"/>
      <c r="N15" s="154"/>
      <c r="O15" s="154"/>
      <c r="P15" s="154"/>
      <c r="Q15" s="154"/>
      <c r="R15" s="154"/>
      <c r="S15" s="154"/>
      <c r="T15" s="154"/>
      <c r="U15" s="228"/>
      <c r="V15" s="283"/>
      <c r="W15" s="156"/>
      <c r="X15" s="154"/>
      <c r="Y15" s="154"/>
      <c r="Z15" s="154"/>
      <c r="AA15" s="154"/>
      <c r="AB15" s="154"/>
      <c r="AC15" s="154"/>
      <c r="AD15" s="154"/>
      <c r="AE15" s="154"/>
      <c r="AF15" s="284"/>
      <c r="AG15" s="283"/>
      <c r="AH15" s="156"/>
      <c r="AI15" s="154"/>
      <c r="AJ15" s="154"/>
      <c r="AK15" s="154"/>
      <c r="AL15" s="154"/>
      <c r="AM15" s="154"/>
      <c r="AN15" s="154"/>
      <c r="AO15" s="154"/>
      <c r="AP15" s="154"/>
      <c r="AQ15" s="228"/>
      <c r="AR15" s="283"/>
      <c r="AS15" s="156"/>
      <c r="AT15" s="154"/>
      <c r="AU15" s="154"/>
      <c r="AV15" s="154"/>
      <c r="AW15" s="154"/>
      <c r="AX15" s="154"/>
      <c r="AY15" s="154"/>
      <c r="AZ15" s="154"/>
      <c r="BA15" s="154"/>
      <c r="BB15" s="284"/>
      <c r="BC15" s="283"/>
      <c r="BD15" s="156"/>
      <c r="BE15" s="154"/>
      <c r="BF15" s="154"/>
      <c r="BG15" s="154"/>
      <c r="BH15" s="154"/>
      <c r="BI15" s="154"/>
      <c r="BJ15" s="154"/>
      <c r="BK15" s="154"/>
      <c r="BL15" s="154"/>
      <c r="BM15" s="228"/>
      <c r="BN15" s="283"/>
      <c r="BO15" s="156"/>
      <c r="BP15" s="154"/>
      <c r="BQ15" s="154"/>
      <c r="BR15" s="154"/>
      <c r="BS15" s="154"/>
      <c r="BT15" s="154"/>
      <c r="BU15" s="154"/>
      <c r="BV15" s="154"/>
      <c r="BW15" s="154"/>
      <c r="BX15" s="284"/>
      <c r="CE15" s="50">
        <f ca="1">IF(ISBLANK(INDIRECT("A15"))," ",(INDIRECT("A15")))</f>
        <v>10</v>
      </c>
      <c r="CF15" s="50" t="str">
        <f ca="1">IF(ISBLANK(INDIRECT("B15"))," ",(INDIRECT("B15")))</f>
        <v xml:space="preserve"> </v>
      </c>
      <c r="CG15" s="50" t="str">
        <f ca="1">IF(ISBLANK(INDIRECT("C15"))," ",(INDIRECT("C15")))</f>
        <v xml:space="preserve"> </v>
      </c>
      <c r="CH15" s="50" t="str">
        <f ca="1">IF(ISBLANK(INDIRECT("D15"))," ",(INDIRECT("D15")))</f>
        <v xml:space="preserve"> </v>
      </c>
      <c r="CI15" s="50" t="str">
        <f ca="1">IF(ISBLANK(INDIRECT("E15"))," ",(INDIRECT("E15")))</f>
        <v xml:space="preserve"> </v>
      </c>
      <c r="CJ15" s="50" t="str">
        <f ca="1">IF(ISBLANK(INDIRECT("F15"))," ",(INDIRECT("F15")))</f>
        <v xml:space="preserve"> </v>
      </c>
      <c r="CK15" s="50" t="str">
        <f ca="1">IF(ISBLANK(INDIRECT("G15"))," ",(INDIRECT("G15")))</f>
        <v xml:space="preserve"> </v>
      </c>
      <c r="CL15" s="50" t="str">
        <f ca="1">IF(ISBLANK(INDIRECT("H15"))," ",(INDIRECT("H15")))</f>
        <v xml:space="preserve"> </v>
      </c>
      <c r="CM15" s="50" t="str">
        <f ca="1">IF(ISBLANK(INDIRECT("I15"))," ",(INDIRECT("I15")))</f>
        <v xml:space="preserve"> </v>
      </c>
      <c r="CN15" s="50" t="str">
        <f ca="1">IF(ISBLANK(INDIRECT("J15"))," ",(INDIRECT("J15")))</f>
        <v xml:space="preserve"> </v>
      </c>
      <c r="CO15" s="50" t="str">
        <f ca="1">IF(ISBLANK(INDIRECT("K15"))," ",(INDIRECT("K15")))</f>
        <v xml:space="preserve"> </v>
      </c>
      <c r="CP15" s="50" t="str">
        <f ca="1">IF(ISBLANK(INDIRECT("L15"))," ",(INDIRECT("L15")))</f>
        <v xml:space="preserve"> </v>
      </c>
      <c r="CQ15" s="50" t="str">
        <f ca="1">IF(ISBLANK(INDIRECT("M15"))," ",(INDIRECT("M15")))</f>
        <v xml:space="preserve"> </v>
      </c>
      <c r="CR15" s="50" t="str">
        <f ca="1">IF(ISBLANK(INDIRECT("N15"))," ",(INDIRECT("N15")))</f>
        <v xml:space="preserve"> </v>
      </c>
      <c r="CS15" s="50" t="str">
        <f ca="1">IF(ISBLANK(INDIRECT("O15"))," ",(INDIRECT("O15")))</f>
        <v xml:space="preserve"> </v>
      </c>
      <c r="CT15" s="50" t="str">
        <f ca="1">IF(ISBLANK(INDIRECT("P15"))," ",(INDIRECT("P15")))</f>
        <v xml:space="preserve"> </v>
      </c>
      <c r="CU15" s="50" t="str">
        <f ca="1">IF(ISBLANK(INDIRECT("Q15"))," ",(INDIRECT("Q15")))</f>
        <v xml:space="preserve"> </v>
      </c>
      <c r="CV15" s="50" t="str">
        <f ca="1">IF(ISBLANK(INDIRECT("R15"))," ",(INDIRECT("R15")))</f>
        <v xml:space="preserve"> </v>
      </c>
      <c r="CW15" s="50" t="str">
        <f ca="1">IF(ISBLANK(INDIRECT("S15"))," ",(INDIRECT("S15")))</f>
        <v xml:space="preserve"> </v>
      </c>
      <c r="CX15" s="50" t="str">
        <f ca="1">IF(ISBLANK(INDIRECT("T15"))," ",(INDIRECT("T15")))</f>
        <v xml:space="preserve"> </v>
      </c>
      <c r="CY15" s="50" t="str">
        <f ca="1">IF(ISBLANK(INDIRECT("U15"))," ",(INDIRECT("U15")))</f>
        <v xml:space="preserve"> </v>
      </c>
      <c r="CZ15" s="40" t="str">
        <f t="shared" ca="1" si="3"/>
        <v xml:space="preserve"> </v>
      </c>
      <c r="DA15" s="50" t="str">
        <f t="shared" ca="1" si="9"/>
        <v/>
      </c>
      <c r="DB15" s="50" t="str">
        <f ca="1">IF(ISBLANK(INDIRECT("V15"))," ",(INDIRECT("V15")))</f>
        <v xml:space="preserve"> </v>
      </c>
      <c r="DC15" s="50" t="str">
        <f ca="1">IF(ISBLANK(INDIRECT("W15"))," ",(INDIRECT("W15")))</f>
        <v xml:space="preserve"> </v>
      </c>
      <c r="DD15" s="50" t="str">
        <f ca="1">IF(ISBLANK(INDIRECT("X15"))," ",(INDIRECT("X15")))</f>
        <v xml:space="preserve"> </v>
      </c>
      <c r="DE15" s="50" t="str">
        <f ca="1">IF(ISBLANK(INDIRECT("Y15"))," ",(INDIRECT("Y15")))</f>
        <v xml:space="preserve"> </v>
      </c>
      <c r="DF15" s="50" t="str">
        <f ca="1">IF(ISBLANK(INDIRECT("Z15"))," ",(INDIRECT("Z15")))</f>
        <v xml:space="preserve"> </v>
      </c>
      <c r="DG15" s="50" t="str">
        <f ca="1">IF(ISBLANK(INDIRECT("AA15"))," ",(INDIRECT("AA15")))</f>
        <v xml:space="preserve"> </v>
      </c>
      <c r="DH15" s="50" t="str">
        <f ca="1">IF(ISBLANK(INDIRECT("AB15"))," ",(INDIRECT("AB15")))</f>
        <v xml:space="preserve"> </v>
      </c>
      <c r="DI15" s="50" t="str">
        <f ca="1">IF(ISBLANK(INDIRECT("AC15"))," ",(INDIRECT("AC15")))</f>
        <v xml:space="preserve"> </v>
      </c>
      <c r="DJ15" s="50" t="str">
        <f ca="1">IF(ISBLANK(INDIRECT("AD15"))," ",(INDIRECT("AD15")))</f>
        <v xml:space="preserve"> </v>
      </c>
      <c r="DK15" s="50" t="str">
        <f ca="1">IF(ISBLANK(INDIRECT("AE15"))," ",(INDIRECT("AE15")))</f>
        <v xml:space="preserve"> </v>
      </c>
      <c r="DL15" s="50" t="str">
        <f ca="1">IF(ISBLANK(INDIRECT("AF15"))," ",(INDIRECT("AF15")))</f>
        <v xml:space="preserve"> </v>
      </c>
      <c r="DM15" s="40" t="str">
        <f t="shared" ca="1" si="4"/>
        <v xml:space="preserve"> </v>
      </c>
      <c r="DN15" s="50" t="str">
        <f t="shared" ca="1" si="10"/>
        <v/>
      </c>
      <c r="DO15" s="50" t="str">
        <f ca="1">IF(ISBLANK(INDIRECT("AG15"))," ",(INDIRECT("AG15")))</f>
        <v xml:space="preserve"> </v>
      </c>
      <c r="DP15" s="50" t="str">
        <f ca="1">IF(ISBLANK(INDIRECT("AH15"))," ",(INDIRECT("AH15")))</f>
        <v xml:space="preserve"> </v>
      </c>
      <c r="DQ15" s="50" t="str">
        <f ca="1">IF(ISBLANK(INDIRECT("AI15"))," ",(INDIRECT("AI15")))</f>
        <v xml:space="preserve"> </v>
      </c>
      <c r="DR15" s="50" t="str">
        <f ca="1">IF(ISBLANK(INDIRECT("AJ15"))," ",(INDIRECT("AJ15")))</f>
        <v xml:space="preserve"> </v>
      </c>
      <c r="DS15" s="50" t="str">
        <f ca="1">IF(ISBLANK(INDIRECT("AK15"))," ",(INDIRECT("AK15")))</f>
        <v xml:space="preserve"> </v>
      </c>
      <c r="DT15" s="50" t="str">
        <f ca="1">IF(ISBLANK(INDIRECT("AL15"))," ",(INDIRECT("AL15")))</f>
        <v xml:space="preserve"> </v>
      </c>
      <c r="DU15" s="50" t="str">
        <f ca="1">IF(ISBLANK(INDIRECT("AM15"))," ",(INDIRECT("AM15")))</f>
        <v xml:space="preserve"> </v>
      </c>
      <c r="DV15" s="50" t="str">
        <f ca="1">IF(ISBLANK(INDIRECT("AN15"))," ",(INDIRECT("AN15")))</f>
        <v xml:space="preserve"> </v>
      </c>
      <c r="DW15" s="50" t="str">
        <f ca="1">IF(ISBLANK(INDIRECT("AO15"))," ",(INDIRECT("AO15")))</f>
        <v xml:space="preserve"> </v>
      </c>
      <c r="DX15" s="50" t="str">
        <f ca="1">IF(ISBLANK(INDIRECT("AP15"))," ",(INDIRECT("AP15")))</f>
        <v xml:space="preserve"> </v>
      </c>
      <c r="DY15" s="50" t="str">
        <f ca="1">IF(ISBLANK(INDIRECT("AQ15"))," ",(INDIRECT("AQ15")))</f>
        <v xml:space="preserve"> </v>
      </c>
      <c r="DZ15" s="40" t="str">
        <f t="shared" ca="1" si="5"/>
        <v xml:space="preserve"> </v>
      </c>
      <c r="EA15" s="50" t="str">
        <f t="shared" ca="1" si="11"/>
        <v/>
      </c>
      <c r="EB15" s="50" t="str">
        <f ca="1">IF(ISBLANK(INDIRECT("AR15"))," ",(INDIRECT("AR15")))</f>
        <v xml:space="preserve"> </v>
      </c>
      <c r="EC15" s="50" t="str">
        <f ca="1">IF(ISBLANK(INDIRECT("AS15"))," ",(INDIRECT("AS15")))</f>
        <v xml:space="preserve"> </v>
      </c>
      <c r="ED15" s="50" t="str">
        <f ca="1">IF(ISBLANK(INDIRECT("AT15"))," ",(INDIRECT("AT15")))</f>
        <v xml:space="preserve"> </v>
      </c>
      <c r="EE15" s="50" t="str">
        <f ca="1">IF(ISBLANK(INDIRECT("AU15"))," ",(INDIRECT("AU15")))</f>
        <v xml:space="preserve"> </v>
      </c>
      <c r="EF15" s="50" t="str">
        <f ca="1">IF(ISBLANK(INDIRECT("AV15"))," ",(INDIRECT("AV15")))</f>
        <v xml:space="preserve"> </v>
      </c>
      <c r="EG15" s="50" t="str">
        <f ca="1">IF(ISBLANK(INDIRECT("AW15"))," ",(INDIRECT("AW15")))</f>
        <v xml:space="preserve"> </v>
      </c>
      <c r="EH15" s="50" t="str">
        <f ca="1">IF(ISBLANK(INDIRECT("AX15"))," ",(INDIRECT("AX15")))</f>
        <v xml:space="preserve"> </v>
      </c>
      <c r="EI15" s="50" t="str">
        <f ca="1">IF(ISBLANK(INDIRECT("AY15"))," ",(INDIRECT("AY15")))</f>
        <v xml:space="preserve"> </v>
      </c>
      <c r="EJ15" s="50" t="str">
        <f ca="1">IF(ISBLANK(INDIRECT("AZ15"))," ",(INDIRECT("AZ15")))</f>
        <v xml:space="preserve"> </v>
      </c>
      <c r="EK15" s="50" t="str">
        <f ca="1">IF(ISBLANK(INDIRECT("BA15"))," ",(INDIRECT("BA15")))</f>
        <v xml:space="preserve"> </v>
      </c>
      <c r="EL15" s="50" t="str">
        <f ca="1">IF(ISBLANK(INDIRECT("BB15"))," ",(INDIRECT("BB15")))</f>
        <v xml:space="preserve"> </v>
      </c>
      <c r="EM15" s="40" t="str">
        <f t="shared" ca="1" si="6"/>
        <v xml:space="preserve"> </v>
      </c>
      <c r="EN15" s="50" t="str">
        <f t="shared" ca="1" si="12"/>
        <v/>
      </c>
      <c r="EO15" s="50" t="str">
        <f ca="1">IF(ISBLANK(INDIRECT("BC15"))," ",(INDIRECT("BC15")))</f>
        <v xml:space="preserve"> </v>
      </c>
      <c r="EP15" s="50" t="str">
        <f ca="1">IF(ISBLANK(INDIRECT("BD15"))," ",(INDIRECT("BD15")))</f>
        <v xml:space="preserve"> </v>
      </c>
      <c r="EQ15" s="50" t="str">
        <f ca="1">IF(ISBLANK(INDIRECT("BE15"))," ",(INDIRECT("BE15")))</f>
        <v xml:space="preserve"> </v>
      </c>
      <c r="ER15" s="50" t="str">
        <f ca="1">IF(ISBLANK(INDIRECT("BF15"))," ",(INDIRECT("BF15")))</f>
        <v xml:space="preserve"> </v>
      </c>
      <c r="ES15" s="50" t="str">
        <f ca="1">IF(ISBLANK(INDIRECT("BG15"))," ",(INDIRECT("BG15")))</f>
        <v xml:space="preserve"> </v>
      </c>
      <c r="ET15" s="50" t="str">
        <f ca="1">IF(ISBLANK(INDIRECT("BH15"))," ",(INDIRECT("BH15")))</f>
        <v xml:space="preserve"> </v>
      </c>
      <c r="EU15" s="50" t="str">
        <f ca="1">IF(ISBLANK(INDIRECT("BI15"))," ",(INDIRECT("BI15")))</f>
        <v xml:space="preserve"> </v>
      </c>
      <c r="EV15" s="50" t="str">
        <f ca="1">IF(ISBLANK(INDIRECT("BJ15"))," ",(INDIRECT("BJ15")))</f>
        <v xml:space="preserve"> </v>
      </c>
      <c r="EW15" s="50" t="str">
        <f ca="1">IF(ISBLANK(INDIRECT("BK15"))," ",(INDIRECT("BK15")))</f>
        <v xml:space="preserve"> </v>
      </c>
      <c r="EX15" s="50" t="str">
        <f ca="1">IF(ISBLANK(INDIRECT("BL15"))," ",(INDIRECT("BL15")))</f>
        <v xml:space="preserve"> </v>
      </c>
      <c r="EY15" s="50" t="str">
        <f ca="1">IF(ISBLANK(INDIRECT("BM15"))," ",(INDIRECT("BM15")))</f>
        <v xml:space="preserve"> </v>
      </c>
      <c r="EZ15" s="40" t="str">
        <f t="shared" ca="1" si="7"/>
        <v xml:space="preserve"> </v>
      </c>
      <c r="FA15" s="50" t="str">
        <f t="shared" ca="1" si="13"/>
        <v/>
      </c>
      <c r="FB15" s="50" t="str">
        <f ca="1">IF(ISBLANK(INDIRECT("BN15"))," ",(INDIRECT("BN15")))</f>
        <v xml:space="preserve"> </v>
      </c>
      <c r="FC15" s="50" t="str">
        <f ca="1">IF(ISBLANK(INDIRECT("BO15"))," ",(INDIRECT("BO15")))</f>
        <v xml:space="preserve"> </v>
      </c>
      <c r="FD15" s="50" t="str">
        <f ca="1">IF(ISBLANK(INDIRECT("BP15"))," ",(INDIRECT("BP15")))</f>
        <v xml:space="preserve"> </v>
      </c>
      <c r="FE15" s="50" t="str">
        <f ca="1">IF(ISBLANK(INDIRECT("BQ15"))," ",(INDIRECT("BQ15")))</f>
        <v xml:space="preserve"> </v>
      </c>
      <c r="FF15" s="50" t="str">
        <f ca="1">IF(ISBLANK(INDIRECT("BR15"))," ",(INDIRECT("BR15")))</f>
        <v xml:space="preserve"> </v>
      </c>
      <c r="FG15" s="50" t="str">
        <f ca="1">IF(ISBLANK(INDIRECT("BS15"))," ",(INDIRECT("BS15")))</f>
        <v xml:space="preserve"> </v>
      </c>
      <c r="FH15" s="50" t="str">
        <f ca="1">IF(ISBLANK(INDIRECT("BT15"))," ",(INDIRECT("BT15")))</f>
        <v xml:space="preserve"> </v>
      </c>
      <c r="FI15" s="50" t="str">
        <f ca="1">IF(ISBLANK(INDIRECT("BU15"))," ",(INDIRECT("BU15")))</f>
        <v xml:space="preserve"> </v>
      </c>
      <c r="FJ15" s="50" t="str">
        <f ca="1">IF(ISBLANK(INDIRECT("BV15"))," ",(INDIRECT("BV15")))</f>
        <v xml:space="preserve"> </v>
      </c>
      <c r="FK15" s="50" t="str">
        <f ca="1">IF(ISBLANK(INDIRECT("BW15"))," ",(INDIRECT("BW15")))</f>
        <v xml:space="preserve"> </v>
      </c>
      <c r="FL15" s="50" t="str">
        <f ca="1">IF(ISBLANK(INDIRECT("BX15"))," ",(INDIRECT("BX15")))</f>
        <v xml:space="preserve"> </v>
      </c>
      <c r="FM15" s="40" t="str">
        <f t="shared" ca="1" si="8"/>
        <v xml:space="preserve"> </v>
      </c>
      <c r="FN15" s="50" t="str">
        <f t="shared" ca="1" si="14"/>
        <v/>
      </c>
    </row>
    <row r="16" spans="1:170" x14ac:dyDescent="0.25">
      <c r="A16" s="343">
        <v>11</v>
      </c>
      <c r="B16" s="38"/>
      <c r="C16" s="38"/>
      <c r="D16" s="38"/>
      <c r="E16" s="119"/>
      <c r="F16" s="159"/>
      <c r="G16" s="123"/>
      <c r="H16" s="123"/>
      <c r="I16" s="123"/>
      <c r="J16" s="281"/>
      <c r="K16" s="283"/>
      <c r="L16" s="156"/>
      <c r="M16" s="154"/>
      <c r="N16" s="154"/>
      <c r="O16" s="154"/>
      <c r="P16" s="154"/>
      <c r="Q16" s="154"/>
      <c r="R16" s="154"/>
      <c r="S16" s="154"/>
      <c r="T16" s="154"/>
      <c r="U16" s="228"/>
      <c r="V16" s="283"/>
      <c r="W16" s="156"/>
      <c r="X16" s="154"/>
      <c r="Y16" s="154"/>
      <c r="Z16" s="154"/>
      <c r="AA16" s="154"/>
      <c r="AB16" s="154"/>
      <c r="AC16" s="154"/>
      <c r="AD16" s="154"/>
      <c r="AE16" s="154"/>
      <c r="AF16" s="284"/>
      <c r="AG16" s="283"/>
      <c r="AH16" s="156"/>
      <c r="AI16" s="154"/>
      <c r="AJ16" s="154"/>
      <c r="AK16" s="154"/>
      <c r="AL16" s="154"/>
      <c r="AM16" s="154"/>
      <c r="AN16" s="154"/>
      <c r="AO16" s="154"/>
      <c r="AP16" s="154"/>
      <c r="AQ16" s="228"/>
      <c r="AR16" s="283"/>
      <c r="AS16" s="156"/>
      <c r="AT16" s="154"/>
      <c r="AU16" s="154"/>
      <c r="AV16" s="154"/>
      <c r="AW16" s="154"/>
      <c r="AX16" s="154"/>
      <c r="AY16" s="154"/>
      <c r="AZ16" s="154"/>
      <c r="BA16" s="154"/>
      <c r="BB16" s="284"/>
      <c r="BC16" s="283"/>
      <c r="BD16" s="156"/>
      <c r="BE16" s="154"/>
      <c r="BF16" s="154"/>
      <c r="BG16" s="154"/>
      <c r="BH16" s="154"/>
      <c r="BI16" s="154"/>
      <c r="BJ16" s="154"/>
      <c r="BK16" s="154"/>
      <c r="BL16" s="154"/>
      <c r="BM16" s="228"/>
      <c r="BN16" s="283"/>
      <c r="BO16" s="156"/>
      <c r="BP16" s="154"/>
      <c r="BQ16" s="154"/>
      <c r="BR16" s="154"/>
      <c r="BS16" s="154"/>
      <c r="BT16" s="154"/>
      <c r="BU16" s="154"/>
      <c r="BV16" s="154"/>
      <c r="BW16" s="154"/>
      <c r="BX16" s="284"/>
      <c r="CE16" s="50">
        <f ca="1">IF(ISBLANK(INDIRECT("A16"))," ",(INDIRECT("A16")))</f>
        <v>11</v>
      </c>
      <c r="CF16" s="50" t="str">
        <f ca="1">IF(ISBLANK(INDIRECT("B16"))," ",(INDIRECT("B16")))</f>
        <v xml:space="preserve"> </v>
      </c>
      <c r="CG16" s="50" t="str">
        <f ca="1">IF(ISBLANK(INDIRECT("C16"))," ",(INDIRECT("C16")))</f>
        <v xml:space="preserve"> </v>
      </c>
      <c r="CH16" s="50" t="str">
        <f ca="1">IF(ISBLANK(INDIRECT("D16"))," ",(INDIRECT("D16")))</f>
        <v xml:space="preserve"> </v>
      </c>
      <c r="CI16" s="50" t="str">
        <f ca="1">IF(ISBLANK(INDIRECT("E16"))," ",(INDIRECT("E16")))</f>
        <v xml:space="preserve"> </v>
      </c>
      <c r="CJ16" s="50" t="str">
        <f ca="1">IF(ISBLANK(INDIRECT("F16"))," ",(INDIRECT("F16")))</f>
        <v xml:space="preserve"> </v>
      </c>
      <c r="CK16" s="50" t="str">
        <f ca="1">IF(ISBLANK(INDIRECT("G16"))," ",(INDIRECT("G16")))</f>
        <v xml:space="preserve"> </v>
      </c>
      <c r="CL16" s="50" t="str">
        <f ca="1">IF(ISBLANK(INDIRECT("H16"))," ",(INDIRECT("H16")))</f>
        <v xml:space="preserve"> </v>
      </c>
      <c r="CM16" s="50" t="str">
        <f ca="1">IF(ISBLANK(INDIRECT("I16"))," ",(INDIRECT("I16")))</f>
        <v xml:space="preserve"> </v>
      </c>
      <c r="CN16" s="50" t="str">
        <f ca="1">IF(ISBLANK(INDIRECT("J16"))," ",(INDIRECT("J16")))</f>
        <v xml:space="preserve"> </v>
      </c>
      <c r="CO16" s="50" t="str">
        <f ca="1">IF(ISBLANK(INDIRECT("K16"))," ",(INDIRECT("K16")))</f>
        <v xml:space="preserve"> </v>
      </c>
      <c r="CP16" s="50" t="str">
        <f ca="1">IF(ISBLANK(INDIRECT("L16"))," ",(INDIRECT("L16")))</f>
        <v xml:space="preserve"> </v>
      </c>
      <c r="CQ16" s="50" t="str">
        <f ca="1">IF(ISBLANK(INDIRECT("M16"))," ",(INDIRECT("M16")))</f>
        <v xml:space="preserve"> </v>
      </c>
      <c r="CR16" s="50" t="str">
        <f ca="1">IF(ISBLANK(INDIRECT("N16"))," ",(INDIRECT("N16")))</f>
        <v xml:space="preserve"> </v>
      </c>
      <c r="CS16" s="50" t="str">
        <f ca="1">IF(ISBLANK(INDIRECT("O16"))," ",(INDIRECT("O16")))</f>
        <v xml:space="preserve"> </v>
      </c>
      <c r="CT16" s="50" t="str">
        <f ca="1">IF(ISBLANK(INDIRECT("P16"))," ",(INDIRECT("P16")))</f>
        <v xml:space="preserve"> </v>
      </c>
      <c r="CU16" s="50" t="str">
        <f ca="1">IF(ISBLANK(INDIRECT("Q16"))," ",(INDIRECT("Q16")))</f>
        <v xml:space="preserve"> </v>
      </c>
      <c r="CV16" s="50" t="str">
        <f ca="1">IF(ISBLANK(INDIRECT("R16"))," ",(INDIRECT("R16")))</f>
        <v xml:space="preserve"> </v>
      </c>
      <c r="CW16" s="50" t="str">
        <f ca="1">IF(ISBLANK(INDIRECT("S16"))," ",(INDIRECT("S16")))</f>
        <v xml:space="preserve"> </v>
      </c>
      <c r="CX16" s="50" t="str">
        <f ca="1">IF(ISBLANK(INDIRECT("T16"))," ",(INDIRECT("T16")))</f>
        <v xml:space="preserve"> </v>
      </c>
      <c r="CY16" s="50" t="str">
        <f ca="1">IF(ISBLANK(INDIRECT("U16"))," ",(INDIRECT("U16")))</f>
        <v xml:space="preserve"> </v>
      </c>
      <c r="CZ16" s="40" t="str">
        <f t="shared" ca="1" si="3"/>
        <v xml:space="preserve"> </v>
      </c>
      <c r="DA16" s="50" t="str">
        <f t="shared" ca="1" si="9"/>
        <v/>
      </c>
      <c r="DB16" s="50" t="str">
        <f ca="1">IF(ISBLANK(INDIRECT("V16"))," ",(INDIRECT("V16")))</f>
        <v xml:space="preserve"> </v>
      </c>
      <c r="DC16" s="50" t="str">
        <f ca="1">IF(ISBLANK(INDIRECT("W16"))," ",(INDIRECT("W16")))</f>
        <v xml:space="preserve"> </v>
      </c>
      <c r="DD16" s="50" t="str">
        <f ca="1">IF(ISBLANK(INDIRECT("X16"))," ",(INDIRECT("X16")))</f>
        <v xml:space="preserve"> </v>
      </c>
      <c r="DE16" s="50" t="str">
        <f ca="1">IF(ISBLANK(INDIRECT("Y16"))," ",(INDIRECT("Y16")))</f>
        <v xml:space="preserve"> </v>
      </c>
      <c r="DF16" s="50" t="str">
        <f ca="1">IF(ISBLANK(INDIRECT("Z16"))," ",(INDIRECT("Z16")))</f>
        <v xml:space="preserve"> </v>
      </c>
      <c r="DG16" s="50" t="str">
        <f ca="1">IF(ISBLANK(INDIRECT("AA16"))," ",(INDIRECT("AA16")))</f>
        <v xml:space="preserve"> </v>
      </c>
      <c r="DH16" s="50" t="str">
        <f ca="1">IF(ISBLANK(INDIRECT("AB16"))," ",(INDIRECT("AB16")))</f>
        <v xml:space="preserve"> </v>
      </c>
      <c r="DI16" s="50" t="str">
        <f ca="1">IF(ISBLANK(INDIRECT("AC16"))," ",(INDIRECT("AC16")))</f>
        <v xml:space="preserve"> </v>
      </c>
      <c r="DJ16" s="50" t="str">
        <f ca="1">IF(ISBLANK(INDIRECT("AD16"))," ",(INDIRECT("AD16")))</f>
        <v xml:space="preserve"> </v>
      </c>
      <c r="DK16" s="50" t="str">
        <f ca="1">IF(ISBLANK(INDIRECT("AE16"))," ",(INDIRECT("AE16")))</f>
        <v xml:space="preserve"> </v>
      </c>
      <c r="DL16" s="50" t="str">
        <f ca="1">IF(ISBLANK(INDIRECT("AF16"))," ",(INDIRECT("AF16")))</f>
        <v xml:space="preserve"> </v>
      </c>
      <c r="DM16" s="40" t="str">
        <f t="shared" ca="1" si="4"/>
        <v xml:space="preserve"> </v>
      </c>
      <c r="DN16" s="50" t="str">
        <f t="shared" ca="1" si="10"/>
        <v/>
      </c>
      <c r="DO16" s="50" t="str">
        <f ca="1">IF(ISBLANK(INDIRECT("AG16"))," ",(INDIRECT("AG16")))</f>
        <v xml:space="preserve"> </v>
      </c>
      <c r="DP16" s="50" t="str">
        <f ca="1">IF(ISBLANK(INDIRECT("AH16"))," ",(INDIRECT("AH16")))</f>
        <v xml:space="preserve"> </v>
      </c>
      <c r="DQ16" s="50" t="str">
        <f ca="1">IF(ISBLANK(INDIRECT("AI16"))," ",(INDIRECT("AI16")))</f>
        <v xml:space="preserve"> </v>
      </c>
      <c r="DR16" s="50" t="str">
        <f ca="1">IF(ISBLANK(INDIRECT("AJ16"))," ",(INDIRECT("AJ16")))</f>
        <v xml:space="preserve"> </v>
      </c>
      <c r="DS16" s="50" t="str">
        <f ca="1">IF(ISBLANK(INDIRECT("AK16"))," ",(INDIRECT("AK16")))</f>
        <v xml:space="preserve"> </v>
      </c>
      <c r="DT16" s="50" t="str">
        <f ca="1">IF(ISBLANK(INDIRECT("AL16"))," ",(INDIRECT("AL16")))</f>
        <v xml:space="preserve"> </v>
      </c>
      <c r="DU16" s="50" t="str">
        <f ca="1">IF(ISBLANK(INDIRECT("AM16"))," ",(INDIRECT("AM16")))</f>
        <v xml:space="preserve"> </v>
      </c>
      <c r="DV16" s="50" t="str">
        <f ca="1">IF(ISBLANK(INDIRECT("AN16"))," ",(INDIRECT("AN16")))</f>
        <v xml:space="preserve"> </v>
      </c>
      <c r="DW16" s="50" t="str">
        <f ca="1">IF(ISBLANK(INDIRECT("AO16"))," ",(INDIRECT("AO16")))</f>
        <v xml:space="preserve"> </v>
      </c>
      <c r="DX16" s="50" t="str">
        <f ca="1">IF(ISBLANK(INDIRECT("AP16"))," ",(INDIRECT("AP16")))</f>
        <v xml:space="preserve"> </v>
      </c>
      <c r="DY16" s="50" t="str">
        <f ca="1">IF(ISBLANK(INDIRECT("AQ16"))," ",(INDIRECT("AQ16")))</f>
        <v xml:space="preserve"> </v>
      </c>
      <c r="DZ16" s="40" t="str">
        <f t="shared" ca="1" si="5"/>
        <v xml:space="preserve"> </v>
      </c>
      <c r="EA16" s="50" t="str">
        <f t="shared" ca="1" si="11"/>
        <v/>
      </c>
      <c r="EB16" s="50" t="str">
        <f ca="1">IF(ISBLANK(INDIRECT("AR16"))," ",(INDIRECT("AR16")))</f>
        <v xml:space="preserve"> </v>
      </c>
      <c r="EC16" s="50" t="str">
        <f ca="1">IF(ISBLANK(INDIRECT("AS16"))," ",(INDIRECT("AS16")))</f>
        <v xml:space="preserve"> </v>
      </c>
      <c r="ED16" s="50" t="str">
        <f ca="1">IF(ISBLANK(INDIRECT("AT16"))," ",(INDIRECT("AT16")))</f>
        <v xml:space="preserve"> </v>
      </c>
      <c r="EE16" s="50" t="str">
        <f ca="1">IF(ISBLANK(INDIRECT("AU16"))," ",(INDIRECT("AU16")))</f>
        <v xml:space="preserve"> </v>
      </c>
      <c r="EF16" s="50" t="str">
        <f ca="1">IF(ISBLANK(INDIRECT("AV16"))," ",(INDIRECT("AV16")))</f>
        <v xml:space="preserve"> </v>
      </c>
      <c r="EG16" s="50" t="str">
        <f ca="1">IF(ISBLANK(INDIRECT("AW16"))," ",(INDIRECT("AW16")))</f>
        <v xml:space="preserve"> </v>
      </c>
      <c r="EH16" s="50" t="str">
        <f ca="1">IF(ISBLANK(INDIRECT("AX16"))," ",(INDIRECT("AX16")))</f>
        <v xml:space="preserve"> </v>
      </c>
      <c r="EI16" s="50" t="str">
        <f ca="1">IF(ISBLANK(INDIRECT("AY16"))," ",(INDIRECT("AY16")))</f>
        <v xml:space="preserve"> </v>
      </c>
      <c r="EJ16" s="50" t="str">
        <f ca="1">IF(ISBLANK(INDIRECT("AZ16"))," ",(INDIRECT("AZ16")))</f>
        <v xml:space="preserve"> </v>
      </c>
      <c r="EK16" s="50" t="str">
        <f ca="1">IF(ISBLANK(INDIRECT("BA16"))," ",(INDIRECT("BA16")))</f>
        <v xml:space="preserve"> </v>
      </c>
      <c r="EL16" s="50" t="str">
        <f ca="1">IF(ISBLANK(INDIRECT("BB16"))," ",(INDIRECT("BB16")))</f>
        <v xml:space="preserve"> </v>
      </c>
      <c r="EM16" s="40" t="str">
        <f t="shared" ca="1" si="6"/>
        <v xml:space="preserve"> </v>
      </c>
      <c r="EN16" s="50" t="str">
        <f t="shared" ca="1" si="12"/>
        <v/>
      </c>
      <c r="EO16" s="50" t="str">
        <f ca="1">IF(ISBLANK(INDIRECT("BC16"))," ",(INDIRECT("BC16")))</f>
        <v xml:space="preserve"> </v>
      </c>
      <c r="EP16" s="50" t="str">
        <f ca="1">IF(ISBLANK(INDIRECT("BD16"))," ",(INDIRECT("BD16")))</f>
        <v xml:space="preserve"> </v>
      </c>
      <c r="EQ16" s="50" t="str">
        <f ca="1">IF(ISBLANK(INDIRECT("BE16"))," ",(INDIRECT("BE16")))</f>
        <v xml:space="preserve"> </v>
      </c>
      <c r="ER16" s="50" t="str">
        <f ca="1">IF(ISBLANK(INDIRECT("BF16"))," ",(INDIRECT("BF16")))</f>
        <v xml:space="preserve"> </v>
      </c>
      <c r="ES16" s="50" t="str">
        <f ca="1">IF(ISBLANK(INDIRECT("BG16"))," ",(INDIRECT("BG16")))</f>
        <v xml:space="preserve"> </v>
      </c>
      <c r="ET16" s="50" t="str">
        <f ca="1">IF(ISBLANK(INDIRECT("BH16"))," ",(INDIRECT("BH16")))</f>
        <v xml:space="preserve"> </v>
      </c>
      <c r="EU16" s="50" t="str">
        <f ca="1">IF(ISBLANK(INDIRECT("BI16"))," ",(INDIRECT("BI16")))</f>
        <v xml:space="preserve"> </v>
      </c>
      <c r="EV16" s="50" t="str">
        <f ca="1">IF(ISBLANK(INDIRECT("BJ16"))," ",(INDIRECT("BJ16")))</f>
        <v xml:space="preserve"> </v>
      </c>
      <c r="EW16" s="50" t="str">
        <f ca="1">IF(ISBLANK(INDIRECT("BK16"))," ",(INDIRECT("BK16")))</f>
        <v xml:space="preserve"> </v>
      </c>
      <c r="EX16" s="50" t="str">
        <f ca="1">IF(ISBLANK(INDIRECT("BL16"))," ",(INDIRECT("BL16")))</f>
        <v xml:space="preserve"> </v>
      </c>
      <c r="EY16" s="50" t="str">
        <f ca="1">IF(ISBLANK(INDIRECT("BM16"))," ",(INDIRECT("BM16")))</f>
        <v xml:space="preserve"> </v>
      </c>
      <c r="EZ16" s="40" t="str">
        <f t="shared" ca="1" si="7"/>
        <v xml:space="preserve"> </v>
      </c>
      <c r="FA16" s="50" t="str">
        <f t="shared" ca="1" si="13"/>
        <v/>
      </c>
      <c r="FB16" s="50" t="str">
        <f ca="1">IF(ISBLANK(INDIRECT("BN16"))," ",(INDIRECT("BN16")))</f>
        <v xml:space="preserve"> </v>
      </c>
      <c r="FC16" s="50" t="str">
        <f ca="1">IF(ISBLANK(INDIRECT("BO16"))," ",(INDIRECT("BO16")))</f>
        <v xml:space="preserve"> </v>
      </c>
      <c r="FD16" s="50" t="str">
        <f ca="1">IF(ISBLANK(INDIRECT("BP16"))," ",(INDIRECT("BP16")))</f>
        <v xml:space="preserve"> </v>
      </c>
      <c r="FE16" s="50" t="str">
        <f ca="1">IF(ISBLANK(INDIRECT("BQ16"))," ",(INDIRECT("BQ16")))</f>
        <v xml:space="preserve"> </v>
      </c>
      <c r="FF16" s="50" t="str">
        <f ca="1">IF(ISBLANK(INDIRECT("BR16"))," ",(INDIRECT("BR16")))</f>
        <v xml:space="preserve"> </v>
      </c>
      <c r="FG16" s="50" t="str">
        <f ca="1">IF(ISBLANK(INDIRECT("BS16"))," ",(INDIRECT("BS16")))</f>
        <v xml:space="preserve"> </v>
      </c>
      <c r="FH16" s="50" t="str">
        <f ca="1">IF(ISBLANK(INDIRECT("BT16"))," ",(INDIRECT("BT16")))</f>
        <v xml:space="preserve"> </v>
      </c>
      <c r="FI16" s="50" t="str">
        <f ca="1">IF(ISBLANK(INDIRECT("BU16"))," ",(INDIRECT("BU16")))</f>
        <v xml:space="preserve"> </v>
      </c>
      <c r="FJ16" s="50" t="str">
        <f ca="1">IF(ISBLANK(INDIRECT("BV16"))," ",(INDIRECT("BV16")))</f>
        <v xml:space="preserve"> </v>
      </c>
      <c r="FK16" s="50" t="str">
        <f ca="1">IF(ISBLANK(INDIRECT("BW16"))," ",(INDIRECT("BW16")))</f>
        <v xml:space="preserve"> </v>
      </c>
      <c r="FL16" s="50" t="str">
        <f ca="1">IF(ISBLANK(INDIRECT("BX16"))," ",(INDIRECT("BX16")))</f>
        <v xml:space="preserve"> </v>
      </c>
      <c r="FM16" s="40" t="str">
        <f t="shared" ca="1" si="8"/>
        <v xml:space="preserve"> </v>
      </c>
      <c r="FN16" s="50" t="str">
        <f t="shared" ca="1" si="14"/>
        <v/>
      </c>
    </row>
    <row r="17" spans="1:170" x14ac:dyDescent="0.25">
      <c r="A17" s="343">
        <v>12</v>
      </c>
      <c r="B17" s="38"/>
      <c r="C17" s="38"/>
      <c r="D17" s="38"/>
      <c r="E17" s="119"/>
      <c r="F17" s="159"/>
      <c r="G17" s="123"/>
      <c r="H17" s="123"/>
      <c r="I17" s="123"/>
      <c r="J17" s="281"/>
      <c r="K17" s="283"/>
      <c r="L17" s="156"/>
      <c r="M17" s="154"/>
      <c r="N17" s="154"/>
      <c r="O17" s="154"/>
      <c r="P17" s="154"/>
      <c r="Q17" s="154"/>
      <c r="R17" s="154"/>
      <c r="S17" s="154"/>
      <c r="T17" s="154"/>
      <c r="U17" s="228"/>
      <c r="V17" s="283"/>
      <c r="W17" s="156"/>
      <c r="X17" s="154"/>
      <c r="Y17" s="154"/>
      <c r="Z17" s="154"/>
      <c r="AA17" s="154"/>
      <c r="AB17" s="154"/>
      <c r="AC17" s="154"/>
      <c r="AD17" s="154"/>
      <c r="AE17" s="154"/>
      <c r="AF17" s="284"/>
      <c r="AG17" s="283"/>
      <c r="AH17" s="156"/>
      <c r="AI17" s="154"/>
      <c r="AJ17" s="154"/>
      <c r="AK17" s="154"/>
      <c r="AL17" s="154"/>
      <c r="AM17" s="154"/>
      <c r="AN17" s="154"/>
      <c r="AO17" s="154"/>
      <c r="AP17" s="154"/>
      <c r="AQ17" s="228"/>
      <c r="AR17" s="283"/>
      <c r="AS17" s="156"/>
      <c r="AT17" s="154"/>
      <c r="AU17" s="154"/>
      <c r="AV17" s="154"/>
      <c r="AW17" s="154"/>
      <c r="AX17" s="154"/>
      <c r="AY17" s="154"/>
      <c r="AZ17" s="154"/>
      <c r="BA17" s="154"/>
      <c r="BB17" s="284"/>
      <c r="BC17" s="283"/>
      <c r="BD17" s="156"/>
      <c r="BE17" s="154"/>
      <c r="BF17" s="154"/>
      <c r="BG17" s="154"/>
      <c r="BH17" s="154"/>
      <c r="BI17" s="154"/>
      <c r="BJ17" s="154"/>
      <c r="BK17" s="154"/>
      <c r="BL17" s="154"/>
      <c r="BM17" s="228"/>
      <c r="BN17" s="283"/>
      <c r="BO17" s="156"/>
      <c r="BP17" s="154"/>
      <c r="BQ17" s="154"/>
      <c r="BR17" s="154"/>
      <c r="BS17" s="154"/>
      <c r="BT17" s="154"/>
      <c r="BU17" s="154"/>
      <c r="BV17" s="154"/>
      <c r="BW17" s="154"/>
      <c r="BX17" s="284"/>
      <c r="CE17" s="50">
        <f ca="1">IF(ISBLANK(INDIRECT("A17"))," ",(INDIRECT("A17")))</f>
        <v>12</v>
      </c>
      <c r="CF17" s="50" t="str">
        <f ca="1">IF(ISBLANK(INDIRECT("B17"))," ",(INDIRECT("B17")))</f>
        <v xml:space="preserve"> </v>
      </c>
      <c r="CG17" s="50" t="str">
        <f ca="1">IF(ISBLANK(INDIRECT("C17"))," ",(INDIRECT("C17")))</f>
        <v xml:space="preserve"> </v>
      </c>
      <c r="CH17" s="50" t="str">
        <f ca="1">IF(ISBLANK(INDIRECT("D17"))," ",(INDIRECT("D17")))</f>
        <v xml:space="preserve"> </v>
      </c>
      <c r="CI17" s="50" t="str">
        <f ca="1">IF(ISBLANK(INDIRECT("E17"))," ",(INDIRECT("E17")))</f>
        <v xml:space="preserve"> </v>
      </c>
      <c r="CJ17" s="50" t="str">
        <f ca="1">IF(ISBLANK(INDIRECT("F17"))," ",(INDIRECT("F17")))</f>
        <v xml:space="preserve"> </v>
      </c>
      <c r="CK17" s="50" t="str">
        <f ca="1">IF(ISBLANK(INDIRECT("G17"))," ",(INDIRECT("G17")))</f>
        <v xml:space="preserve"> </v>
      </c>
      <c r="CL17" s="50" t="str">
        <f ca="1">IF(ISBLANK(INDIRECT("H17"))," ",(INDIRECT("H17")))</f>
        <v xml:space="preserve"> </v>
      </c>
      <c r="CM17" s="50" t="str">
        <f ca="1">IF(ISBLANK(INDIRECT("I17"))," ",(INDIRECT("I17")))</f>
        <v xml:space="preserve"> </v>
      </c>
      <c r="CN17" s="50" t="str">
        <f ca="1">IF(ISBLANK(INDIRECT("J17"))," ",(INDIRECT("J17")))</f>
        <v xml:space="preserve"> </v>
      </c>
      <c r="CO17" s="50" t="str">
        <f ca="1">IF(ISBLANK(INDIRECT("K17"))," ",(INDIRECT("K17")))</f>
        <v xml:space="preserve"> </v>
      </c>
      <c r="CP17" s="50" t="str">
        <f ca="1">IF(ISBLANK(INDIRECT("L17"))," ",(INDIRECT("L17")))</f>
        <v xml:space="preserve"> </v>
      </c>
      <c r="CQ17" s="50" t="str">
        <f ca="1">IF(ISBLANK(INDIRECT("M17"))," ",(INDIRECT("M17")))</f>
        <v xml:space="preserve"> </v>
      </c>
      <c r="CR17" s="50" t="str">
        <f ca="1">IF(ISBLANK(INDIRECT("N17"))," ",(INDIRECT("N17")))</f>
        <v xml:space="preserve"> </v>
      </c>
      <c r="CS17" s="50" t="str">
        <f ca="1">IF(ISBLANK(INDIRECT("O17"))," ",(INDIRECT("O17")))</f>
        <v xml:space="preserve"> </v>
      </c>
      <c r="CT17" s="50" t="str">
        <f ca="1">IF(ISBLANK(INDIRECT("P17"))," ",(INDIRECT("P17")))</f>
        <v xml:space="preserve"> </v>
      </c>
      <c r="CU17" s="50" t="str">
        <f ca="1">IF(ISBLANK(INDIRECT("Q17"))," ",(INDIRECT("Q17")))</f>
        <v xml:space="preserve"> </v>
      </c>
      <c r="CV17" s="50" t="str">
        <f ca="1">IF(ISBLANK(INDIRECT("R17"))," ",(INDIRECT("R17")))</f>
        <v xml:space="preserve"> </v>
      </c>
      <c r="CW17" s="50" t="str">
        <f ca="1">IF(ISBLANK(INDIRECT("S17"))," ",(INDIRECT("S17")))</f>
        <v xml:space="preserve"> </v>
      </c>
      <c r="CX17" s="50" t="str">
        <f ca="1">IF(ISBLANK(INDIRECT("T17"))," ",(INDIRECT("T17")))</f>
        <v xml:space="preserve"> </v>
      </c>
      <c r="CY17" s="50" t="str">
        <f ca="1">IF(ISBLANK(INDIRECT("U17"))," ",(INDIRECT("U17")))</f>
        <v xml:space="preserve"> </v>
      </c>
      <c r="CZ17" s="40" t="str">
        <f t="shared" ca="1" si="3"/>
        <v xml:space="preserve"> </v>
      </c>
      <c r="DA17" s="50" t="str">
        <f t="shared" ca="1" si="9"/>
        <v/>
      </c>
      <c r="DB17" s="50" t="str">
        <f ca="1">IF(ISBLANK(INDIRECT("V17"))," ",(INDIRECT("V17")))</f>
        <v xml:space="preserve"> </v>
      </c>
      <c r="DC17" s="50" t="str">
        <f ca="1">IF(ISBLANK(INDIRECT("W17"))," ",(INDIRECT("W17")))</f>
        <v xml:space="preserve"> </v>
      </c>
      <c r="DD17" s="50" t="str">
        <f ca="1">IF(ISBLANK(INDIRECT("X17"))," ",(INDIRECT("X17")))</f>
        <v xml:space="preserve"> </v>
      </c>
      <c r="DE17" s="50" t="str">
        <f ca="1">IF(ISBLANK(INDIRECT("Y17"))," ",(INDIRECT("Y17")))</f>
        <v xml:space="preserve"> </v>
      </c>
      <c r="DF17" s="50" t="str">
        <f ca="1">IF(ISBLANK(INDIRECT("Z17"))," ",(INDIRECT("Z17")))</f>
        <v xml:space="preserve"> </v>
      </c>
      <c r="DG17" s="50" t="str">
        <f ca="1">IF(ISBLANK(INDIRECT("AA17"))," ",(INDIRECT("AA17")))</f>
        <v xml:space="preserve"> </v>
      </c>
      <c r="DH17" s="50" t="str">
        <f ca="1">IF(ISBLANK(INDIRECT("AB17"))," ",(INDIRECT("AB17")))</f>
        <v xml:space="preserve"> </v>
      </c>
      <c r="DI17" s="50" t="str">
        <f ca="1">IF(ISBLANK(INDIRECT("AC17"))," ",(INDIRECT("AC17")))</f>
        <v xml:space="preserve"> </v>
      </c>
      <c r="DJ17" s="50" t="str">
        <f ca="1">IF(ISBLANK(INDIRECT("AD17"))," ",(INDIRECT("AD17")))</f>
        <v xml:space="preserve"> </v>
      </c>
      <c r="DK17" s="50" t="str">
        <f ca="1">IF(ISBLANK(INDIRECT("AE17"))," ",(INDIRECT("AE17")))</f>
        <v xml:space="preserve"> </v>
      </c>
      <c r="DL17" s="50" t="str">
        <f ca="1">IF(ISBLANK(INDIRECT("AF17"))," ",(INDIRECT("AF17")))</f>
        <v xml:space="preserve"> </v>
      </c>
      <c r="DM17" s="40" t="str">
        <f t="shared" ca="1" si="4"/>
        <v xml:space="preserve"> </v>
      </c>
      <c r="DN17" s="50" t="str">
        <f t="shared" ca="1" si="10"/>
        <v/>
      </c>
      <c r="DO17" s="50" t="str">
        <f ca="1">IF(ISBLANK(INDIRECT("AG17"))," ",(INDIRECT("AG17")))</f>
        <v xml:space="preserve"> </v>
      </c>
      <c r="DP17" s="50" t="str">
        <f ca="1">IF(ISBLANK(INDIRECT("AH17"))," ",(INDIRECT("AH17")))</f>
        <v xml:space="preserve"> </v>
      </c>
      <c r="DQ17" s="50" t="str">
        <f ca="1">IF(ISBLANK(INDIRECT("AI17"))," ",(INDIRECT("AI17")))</f>
        <v xml:space="preserve"> </v>
      </c>
      <c r="DR17" s="50" t="str">
        <f ca="1">IF(ISBLANK(INDIRECT("AJ17"))," ",(INDIRECT("AJ17")))</f>
        <v xml:space="preserve"> </v>
      </c>
      <c r="DS17" s="50" t="str">
        <f ca="1">IF(ISBLANK(INDIRECT("AK17"))," ",(INDIRECT("AK17")))</f>
        <v xml:space="preserve"> </v>
      </c>
      <c r="DT17" s="50" t="str">
        <f ca="1">IF(ISBLANK(INDIRECT("AL17"))," ",(INDIRECT("AL17")))</f>
        <v xml:space="preserve"> </v>
      </c>
      <c r="DU17" s="50" t="str">
        <f ca="1">IF(ISBLANK(INDIRECT("AM17"))," ",(INDIRECT("AM17")))</f>
        <v xml:space="preserve"> </v>
      </c>
      <c r="DV17" s="50" t="str">
        <f ca="1">IF(ISBLANK(INDIRECT("AN17"))," ",(INDIRECT("AN17")))</f>
        <v xml:space="preserve"> </v>
      </c>
      <c r="DW17" s="50" t="str">
        <f ca="1">IF(ISBLANK(INDIRECT("AO17"))," ",(INDIRECT("AO17")))</f>
        <v xml:space="preserve"> </v>
      </c>
      <c r="DX17" s="50" t="str">
        <f ca="1">IF(ISBLANK(INDIRECT("AP17"))," ",(INDIRECT("AP17")))</f>
        <v xml:space="preserve"> </v>
      </c>
      <c r="DY17" s="50" t="str">
        <f ca="1">IF(ISBLANK(INDIRECT("AQ17"))," ",(INDIRECT("AQ17")))</f>
        <v xml:space="preserve"> </v>
      </c>
      <c r="DZ17" s="40" t="str">
        <f t="shared" ca="1" si="5"/>
        <v xml:space="preserve"> </v>
      </c>
      <c r="EA17" s="50" t="str">
        <f t="shared" ca="1" si="11"/>
        <v/>
      </c>
      <c r="EB17" s="50" t="str">
        <f ca="1">IF(ISBLANK(INDIRECT("AR17"))," ",(INDIRECT("AR17")))</f>
        <v xml:space="preserve"> </v>
      </c>
      <c r="EC17" s="50" t="str">
        <f ca="1">IF(ISBLANK(INDIRECT("AS17"))," ",(INDIRECT("AS17")))</f>
        <v xml:space="preserve"> </v>
      </c>
      <c r="ED17" s="50" t="str">
        <f ca="1">IF(ISBLANK(INDIRECT("AT17"))," ",(INDIRECT("AT17")))</f>
        <v xml:space="preserve"> </v>
      </c>
      <c r="EE17" s="50" t="str">
        <f ca="1">IF(ISBLANK(INDIRECT("AU17"))," ",(INDIRECT("AU17")))</f>
        <v xml:space="preserve"> </v>
      </c>
      <c r="EF17" s="50" t="str">
        <f ca="1">IF(ISBLANK(INDIRECT("AV17"))," ",(INDIRECT("AV17")))</f>
        <v xml:space="preserve"> </v>
      </c>
      <c r="EG17" s="50" t="str">
        <f ca="1">IF(ISBLANK(INDIRECT("AW17"))," ",(INDIRECT("AW17")))</f>
        <v xml:space="preserve"> </v>
      </c>
      <c r="EH17" s="50" t="str">
        <f ca="1">IF(ISBLANK(INDIRECT("AX17"))," ",(INDIRECT("AX17")))</f>
        <v xml:space="preserve"> </v>
      </c>
      <c r="EI17" s="50" t="str">
        <f ca="1">IF(ISBLANK(INDIRECT("AY17"))," ",(INDIRECT("AY17")))</f>
        <v xml:space="preserve"> </v>
      </c>
      <c r="EJ17" s="50" t="str">
        <f ca="1">IF(ISBLANK(INDIRECT("AZ17"))," ",(INDIRECT("AZ17")))</f>
        <v xml:space="preserve"> </v>
      </c>
      <c r="EK17" s="50" t="str">
        <f ca="1">IF(ISBLANK(INDIRECT("BA17"))," ",(INDIRECT("BA17")))</f>
        <v xml:space="preserve"> </v>
      </c>
      <c r="EL17" s="50" t="str">
        <f ca="1">IF(ISBLANK(INDIRECT("BB17"))," ",(INDIRECT("BB17")))</f>
        <v xml:space="preserve"> </v>
      </c>
      <c r="EM17" s="40" t="str">
        <f t="shared" ca="1" si="6"/>
        <v xml:space="preserve"> </v>
      </c>
      <c r="EN17" s="50" t="str">
        <f t="shared" ca="1" si="12"/>
        <v/>
      </c>
      <c r="EO17" s="50" t="str">
        <f ca="1">IF(ISBLANK(INDIRECT("BC17"))," ",(INDIRECT("BC17")))</f>
        <v xml:space="preserve"> </v>
      </c>
      <c r="EP17" s="50" t="str">
        <f ca="1">IF(ISBLANK(INDIRECT("BD17"))," ",(INDIRECT("BD17")))</f>
        <v xml:space="preserve"> </v>
      </c>
      <c r="EQ17" s="50" t="str">
        <f ca="1">IF(ISBLANK(INDIRECT("BE17"))," ",(INDIRECT("BE17")))</f>
        <v xml:space="preserve"> </v>
      </c>
      <c r="ER17" s="50" t="str">
        <f ca="1">IF(ISBLANK(INDIRECT("BF17"))," ",(INDIRECT("BF17")))</f>
        <v xml:space="preserve"> </v>
      </c>
      <c r="ES17" s="50" t="str">
        <f ca="1">IF(ISBLANK(INDIRECT("BG17"))," ",(INDIRECT("BG17")))</f>
        <v xml:space="preserve"> </v>
      </c>
      <c r="ET17" s="50" t="str">
        <f ca="1">IF(ISBLANK(INDIRECT("BH17"))," ",(INDIRECT("BH17")))</f>
        <v xml:space="preserve"> </v>
      </c>
      <c r="EU17" s="50" t="str">
        <f ca="1">IF(ISBLANK(INDIRECT("BI17"))," ",(INDIRECT("BI17")))</f>
        <v xml:space="preserve"> </v>
      </c>
      <c r="EV17" s="50" t="str">
        <f ca="1">IF(ISBLANK(INDIRECT("BJ17"))," ",(INDIRECT("BJ17")))</f>
        <v xml:space="preserve"> </v>
      </c>
      <c r="EW17" s="50" t="str">
        <f ca="1">IF(ISBLANK(INDIRECT("BK17"))," ",(INDIRECT("BK17")))</f>
        <v xml:space="preserve"> </v>
      </c>
      <c r="EX17" s="50" t="str">
        <f ca="1">IF(ISBLANK(INDIRECT("BL17"))," ",(INDIRECT("BL17")))</f>
        <v xml:space="preserve"> </v>
      </c>
      <c r="EY17" s="50" t="str">
        <f ca="1">IF(ISBLANK(INDIRECT("BM17"))," ",(INDIRECT("BM17")))</f>
        <v xml:space="preserve"> </v>
      </c>
      <c r="EZ17" s="40" t="str">
        <f t="shared" ca="1" si="7"/>
        <v xml:space="preserve"> </v>
      </c>
      <c r="FA17" s="50" t="str">
        <f t="shared" ca="1" si="13"/>
        <v/>
      </c>
      <c r="FB17" s="50" t="str">
        <f ca="1">IF(ISBLANK(INDIRECT("BN17"))," ",(INDIRECT("BN17")))</f>
        <v xml:space="preserve"> </v>
      </c>
      <c r="FC17" s="50" t="str">
        <f ca="1">IF(ISBLANK(INDIRECT("BO17"))," ",(INDIRECT("BO17")))</f>
        <v xml:space="preserve"> </v>
      </c>
      <c r="FD17" s="50" t="str">
        <f ca="1">IF(ISBLANK(INDIRECT("BP17"))," ",(INDIRECT("BP17")))</f>
        <v xml:space="preserve"> </v>
      </c>
      <c r="FE17" s="50" t="str">
        <f ca="1">IF(ISBLANK(INDIRECT("BQ17"))," ",(INDIRECT("BQ17")))</f>
        <v xml:space="preserve"> </v>
      </c>
      <c r="FF17" s="50" t="str">
        <f ca="1">IF(ISBLANK(INDIRECT("BR17"))," ",(INDIRECT("BR17")))</f>
        <v xml:space="preserve"> </v>
      </c>
      <c r="FG17" s="50" t="str">
        <f ca="1">IF(ISBLANK(INDIRECT("BS17"))," ",(INDIRECT("BS17")))</f>
        <v xml:space="preserve"> </v>
      </c>
      <c r="FH17" s="50" t="str">
        <f ca="1">IF(ISBLANK(INDIRECT("BT17"))," ",(INDIRECT("BT17")))</f>
        <v xml:space="preserve"> </v>
      </c>
      <c r="FI17" s="50" t="str">
        <f ca="1">IF(ISBLANK(INDIRECT("BU17"))," ",(INDIRECT("BU17")))</f>
        <v xml:space="preserve"> </v>
      </c>
      <c r="FJ17" s="50" t="str">
        <f ca="1">IF(ISBLANK(INDIRECT("BV17"))," ",(INDIRECT("BV17")))</f>
        <v xml:space="preserve"> </v>
      </c>
      <c r="FK17" s="50" t="str">
        <f ca="1">IF(ISBLANK(INDIRECT("BW17"))," ",(INDIRECT("BW17")))</f>
        <v xml:space="preserve"> </v>
      </c>
      <c r="FL17" s="50" t="str">
        <f ca="1">IF(ISBLANK(INDIRECT("BX17"))," ",(INDIRECT("BX17")))</f>
        <v xml:space="preserve"> </v>
      </c>
      <c r="FM17" s="40" t="str">
        <f t="shared" ca="1" si="8"/>
        <v xml:space="preserve"> </v>
      </c>
      <c r="FN17" s="50" t="str">
        <f t="shared" ca="1" si="14"/>
        <v/>
      </c>
    </row>
    <row r="18" spans="1:170" x14ac:dyDescent="0.25">
      <c r="A18" s="343">
        <v>13</v>
      </c>
      <c r="B18" s="38"/>
      <c r="C18" s="38"/>
      <c r="D18" s="38"/>
      <c r="E18" s="119"/>
      <c r="F18" s="159"/>
      <c r="G18" s="123"/>
      <c r="H18" s="123"/>
      <c r="I18" s="123"/>
      <c r="J18" s="281"/>
      <c r="K18" s="283"/>
      <c r="L18" s="156"/>
      <c r="M18" s="154"/>
      <c r="N18" s="154"/>
      <c r="O18" s="154"/>
      <c r="P18" s="154"/>
      <c r="Q18" s="154"/>
      <c r="R18" s="154"/>
      <c r="S18" s="154"/>
      <c r="T18" s="154"/>
      <c r="U18" s="228"/>
      <c r="V18" s="283"/>
      <c r="W18" s="156"/>
      <c r="X18" s="154"/>
      <c r="Y18" s="154"/>
      <c r="Z18" s="154"/>
      <c r="AA18" s="154"/>
      <c r="AB18" s="154"/>
      <c r="AC18" s="154"/>
      <c r="AD18" s="154"/>
      <c r="AE18" s="154"/>
      <c r="AF18" s="284"/>
      <c r="AG18" s="283"/>
      <c r="AH18" s="156"/>
      <c r="AI18" s="154"/>
      <c r="AJ18" s="154"/>
      <c r="AK18" s="154"/>
      <c r="AL18" s="154"/>
      <c r="AM18" s="154"/>
      <c r="AN18" s="154"/>
      <c r="AO18" s="154"/>
      <c r="AP18" s="154"/>
      <c r="AQ18" s="228"/>
      <c r="AR18" s="283"/>
      <c r="AS18" s="156"/>
      <c r="AT18" s="154"/>
      <c r="AU18" s="154"/>
      <c r="AV18" s="154"/>
      <c r="AW18" s="154"/>
      <c r="AX18" s="154"/>
      <c r="AY18" s="154"/>
      <c r="AZ18" s="154"/>
      <c r="BA18" s="154"/>
      <c r="BB18" s="284"/>
      <c r="BC18" s="283"/>
      <c r="BD18" s="156"/>
      <c r="BE18" s="154"/>
      <c r="BF18" s="154"/>
      <c r="BG18" s="154"/>
      <c r="BH18" s="154"/>
      <c r="BI18" s="154"/>
      <c r="BJ18" s="154"/>
      <c r="BK18" s="154"/>
      <c r="BL18" s="154"/>
      <c r="BM18" s="228"/>
      <c r="BN18" s="283"/>
      <c r="BO18" s="156"/>
      <c r="BP18" s="154"/>
      <c r="BQ18" s="154"/>
      <c r="BR18" s="154"/>
      <c r="BS18" s="154"/>
      <c r="BT18" s="154"/>
      <c r="BU18" s="154"/>
      <c r="BV18" s="154"/>
      <c r="BW18" s="154"/>
      <c r="BX18" s="284"/>
      <c r="CE18" s="50">
        <f ca="1">IF(ISBLANK(INDIRECT("A18"))," ",(INDIRECT("A18")))</f>
        <v>13</v>
      </c>
      <c r="CF18" s="50" t="str">
        <f ca="1">IF(ISBLANK(INDIRECT("B18"))," ",(INDIRECT("B18")))</f>
        <v xml:space="preserve"> </v>
      </c>
      <c r="CG18" s="50" t="str">
        <f ca="1">IF(ISBLANK(INDIRECT("C18"))," ",(INDIRECT("C18")))</f>
        <v xml:space="preserve"> </v>
      </c>
      <c r="CH18" s="50" t="str">
        <f ca="1">IF(ISBLANK(INDIRECT("D18"))," ",(INDIRECT("D18")))</f>
        <v xml:space="preserve"> </v>
      </c>
      <c r="CI18" s="50" t="str">
        <f ca="1">IF(ISBLANK(INDIRECT("E18"))," ",(INDIRECT("E18")))</f>
        <v xml:space="preserve"> </v>
      </c>
      <c r="CJ18" s="50" t="str">
        <f ca="1">IF(ISBLANK(INDIRECT("F18"))," ",(INDIRECT("F18")))</f>
        <v xml:space="preserve"> </v>
      </c>
      <c r="CK18" s="50" t="str">
        <f ca="1">IF(ISBLANK(INDIRECT("G18"))," ",(INDIRECT("G18")))</f>
        <v xml:space="preserve"> </v>
      </c>
      <c r="CL18" s="50" t="str">
        <f ca="1">IF(ISBLANK(INDIRECT("H18"))," ",(INDIRECT("H18")))</f>
        <v xml:space="preserve"> </v>
      </c>
      <c r="CM18" s="50" t="str">
        <f ca="1">IF(ISBLANK(INDIRECT("I18"))," ",(INDIRECT("I18")))</f>
        <v xml:space="preserve"> </v>
      </c>
      <c r="CN18" s="50" t="str">
        <f ca="1">IF(ISBLANK(INDIRECT("J18"))," ",(INDIRECT("J18")))</f>
        <v xml:space="preserve"> </v>
      </c>
      <c r="CO18" s="50" t="str">
        <f ca="1">IF(ISBLANK(INDIRECT("K18"))," ",(INDIRECT("K18")))</f>
        <v xml:space="preserve"> </v>
      </c>
      <c r="CP18" s="50" t="str">
        <f ca="1">IF(ISBLANK(INDIRECT("L18"))," ",(INDIRECT("L18")))</f>
        <v xml:space="preserve"> </v>
      </c>
      <c r="CQ18" s="50" t="str">
        <f ca="1">IF(ISBLANK(INDIRECT("M18"))," ",(INDIRECT("M18")))</f>
        <v xml:space="preserve"> </v>
      </c>
      <c r="CR18" s="50" t="str">
        <f ca="1">IF(ISBLANK(INDIRECT("N18"))," ",(INDIRECT("N18")))</f>
        <v xml:space="preserve"> </v>
      </c>
      <c r="CS18" s="50" t="str">
        <f ca="1">IF(ISBLANK(INDIRECT("O18"))," ",(INDIRECT("O18")))</f>
        <v xml:space="preserve"> </v>
      </c>
      <c r="CT18" s="50" t="str">
        <f ca="1">IF(ISBLANK(INDIRECT("P18"))," ",(INDIRECT("P18")))</f>
        <v xml:space="preserve"> </v>
      </c>
      <c r="CU18" s="50" t="str">
        <f ca="1">IF(ISBLANK(INDIRECT("Q18"))," ",(INDIRECT("Q18")))</f>
        <v xml:space="preserve"> </v>
      </c>
      <c r="CV18" s="50" t="str">
        <f ca="1">IF(ISBLANK(INDIRECT("R18"))," ",(INDIRECT("R18")))</f>
        <v xml:space="preserve"> </v>
      </c>
      <c r="CW18" s="50" t="str">
        <f ca="1">IF(ISBLANK(INDIRECT("S18"))," ",(INDIRECT("S18")))</f>
        <v xml:space="preserve"> </v>
      </c>
      <c r="CX18" s="50" t="str">
        <f ca="1">IF(ISBLANK(INDIRECT("T18"))," ",(INDIRECT("T18")))</f>
        <v xml:space="preserve"> </v>
      </c>
      <c r="CY18" s="50" t="str">
        <f ca="1">IF(ISBLANK(INDIRECT("U18"))," ",(INDIRECT("U18")))</f>
        <v xml:space="preserve"> </v>
      </c>
      <c r="CZ18" s="40" t="str">
        <f t="shared" ca="1" si="3"/>
        <v xml:space="preserve"> </v>
      </c>
      <c r="DA18" s="50" t="str">
        <f t="shared" ca="1" si="9"/>
        <v/>
      </c>
      <c r="DB18" s="50" t="str">
        <f ca="1">IF(ISBLANK(INDIRECT("V18"))," ",(INDIRECT("V18")))</f>
        <v xml:space="preserve"> </v>
      </c>
      <c r="DC18" s="50" t="str">
        <f ca="1">IF(ISBLANK(INDIRECT("W18"))," ",(INDIRECT("W18")))</f>
        <v xml:space="preserve"> </v>
      </c>
      <c r="DD18" s="50" t="str">
        <f ca="1">IF(ISBLANK(INDIRECT("X18"))," ",(INDIRECT("X18")))</f>
        <v xml:space="preserve"> </v>
      </c>
      <c r="DE18" s="50" t="str">
        <f ca="1">IF(ISBLANK(INDIRECT("Y18"))," ",(INDIRECT("Y18")))</f>
        <v xml:space="preserve"> </v>
      </c>
      <c r="DF18" s="50" t="str">
        <f ca="1">IF(ISBLANK(INDIRECT("Z18"))," ",(INDIRECT("Z18")))</f>
        <v xml:space="preserve"> </v>
      </c>
      <c r="DG18" s="50" t="str">
        <f ca="1">IF(ISBLANK(INDIRECT("AA18"))," ",(INDIRECT("AA18")))</f>
        <v xml:space="preserve"> </v>
      </c>
      <c r="DH18" s="50" t="str">
        <f ca="1">IF(ISBLANK(INDIRECT("AB18"))," ",(INDIRECT("AB18")))</f>
        <v xml:space="preserve"> </v>
      </c>
      <c r="DI18" s="50" t="str">
        <f ca="1">IF(ISBLANK(INDIRECT("AC18"))," ",(INDIRECT("AC18")))</f>
        <v xml:space="preserve"> </v>
      </c>
      <c r="DJ18" s="50" t="str">
        <f ca="1">IF(ISBLANK(INDIRECT("AD18"))," ",(INDIRECT("AD18")))</f>
        <v xml:space="preserve"> </v>
      </c>
      <c r="DK18" s="50" t="str">
        <f ca="1">IF(ISBLANK(INDIRECT("AE18"))," ",(INDIRECT("AE18")))</f>
        <v xml:space="preserve"> </v>
      </c>
      <c r="DL18" s="50" t="str">
        <f ca="1">IF(ISBLANK(INDIRECT("AF18"))," ",(INDIRECT("AF18")))</f>
        <v xml:space="preserve"> </v>
      </c>
      <c r="DM18" s="40" t="str">
        <f t="shared" ca="1" si="4"/>
        <v xml:space="preserve"> </v>
      </c>
      <c r="DN18" s="50" t="str">
        <f t="shared" ca="1" si="10"/>
        <v/>
      </c>
      <c r="DO18" s="50" t="str">
        <f ca="1">IF(ISBLANK(INDIRECT("AG18"))," ",(INDIRECT("AG18")))</f>
        <v xml:space="preserve"> </v>
      </c>
      <c r="DP18" s="50" t="str">
        <f ca="1">IF(ISBLANK(INDIRECT("AH18"))," ",(INDIRECT("AH18")))</f>
        <v xml:space="preserve"> </v>
      </c>
      <c r="DQ18" s="50" t="str">
        <f ca="1">IF(ISBLANK(INDIRECT("AI18"))," ",(INDIRECT("AI18")))</f>
        <v xml:space="preserve"> </v>
      </c>
      <c r="DR18" s="50" t="str">
        <f ca="1">IF(ISBLANK(INDIRECT("AJ18"))," ",(INDIRECT("AJ18")))</f>
        <v xml:space="preserve"> </v>
      </c>
      <c r="DS18" s="50" t="str">
        <f ca="1">IF(ISBLANK(INDIRECT("AK18"))," ",(INDIRECT("AK18")))</f>
        <v xml:space="preserve"> </v>
      </c>
      <c r="DT18" s="50" t="str">
        <f ca="1">IF(ISBLANK(INDIRECT("AL18"))," ",(INDIRECT("AL18")))</f>
        <v xml:space="preserve"> </v>
      </c>
      <c r="DU18" s="50" t="str">
        <f ca="1">IF(ISBLANK(INDIRECT("AM18"))," ",(INDIRECT("AM18")))</f>
        <v xml:space="preserve"> </v>
      </c>
      <c r="DV18" s="50" t="str">
        <f ca="1">IF(ISBLANK(INDIRECT("AN18"))," ",(INDIRECT("AN18")))</f>
        <v xml:space="preserve"> </v>
      </c>
      <c r="DW18" s="50" t="str">
        <f ca="1">IF(ISBLANK(INDIRECT("AO18"))," ",(INDIRECT("AO18")))</f>
        <v xml:space="preserve"> </v>
      </c>
      <c r="DX18" s="50" t="str">
        <f ca="1">IF(ISBLANK(INDIRECT("AP18"))," ",(INDIRECT("AP18")))</f>
        <v xml:space="preserve"> </v>
      </c>
      <c r="DY18" s="50" t="str">
        <f ca="1">IF(ISBLANK(INDIRECT("AQ18"))," ",(INDIRECT("AQ18")))</f>
        <v xml:space="preserve"> </v>
      </c>
      <c r="DZ18" s="40" t="str">
        <f t="shared" ca="1" si="5"/>
        <v xml:space="preserve"> </v>
      </c>
      <c r="EA18" s="50" t="str">
        <f t="shared" ca="1" si="11"/>
        <v/>
      </c>
      <c r="EB18" s="50" t="str">
        <f ca="1">IF(ISBLANK(INDIRECT("AR18"))," ",(INDIRECT("AR18")))</f>
        <v xml:space="preserve"> </v>
      </c>
      <c r="EC18" s="50" t="str">
        <f ca="1">IF(ISBLANK(INDIRECT("AS18"))," ",(INDIRECT("AS18")))</f>
        <v xml:space="preserve"> </v>
      </c>
      <c r="ED18" s="50" t="str">
        <f ca="1">IF(ISBLANK(INDIRECT("AT18"))," ",(INDIRECT("AT18")))</f>
        <v xml:space="preserve"> </v>
      </c>
      <c r="EE18" s="50" t="str">
        <f ca="1">IF(ISBLANK(INDIRECT("AU18"))," ",(INDIRECT("AU18")))</f>
        <v xml:space="preserve"> </v>
      </c>
      <c r="EF18" s="50" t="str">
        <f ca="1">IF(ISBLANK(INDIRECT("AV18"))," ",(INDIRECT("AV18")))</f>
        <v xml:space="preserve"> </v>
      </c>
      <c r="EG18" s="50" t="str">
        <f ca="1">IF(ISBLANK(INDIRECT("AW18"))," ",(INDIRECT("AW18")))</f>
        <v xml:space="preserve"> </v>
      </c>
      <c r="EH18" s="50" t="str">
        <f ca="1">IF(ISBLANK(INDIRECT("AX18"))," ",(INDIRECT("AX18")))</f>
        <v xml:space="preserve"> </v>
      </c>
      <c r="EI18" s="50" t="str">
        <f ca="1">IF(ISBLANK(INDIRECT("AY18"))," ",(INDIRECT("AY18")))</f>
        <v xml:space="preserve"> </v>
      </c>
      <c r="EJ18" s="50" t="str">
        <f ca="1">IF(ISBLANK(INDIRECT("AZ18"))," ",(INDIRECT("AZ18")))</f>
        <v xml:space="preserve"> </v>
      </c>
      <c r="EK18" s="50" t="str">
        <f ca="1">IF(ISBLANK(INDIRECT("BA18"))," ",(INDIRECT("BA18")))</f>
        <v xml:space="preserve"> </v>
      </c>
      <c r="EL18" s="50" t="str">
        <f ca="1">IF(ISBLANK(INDIRECT("BB18"))," ",(INDIRECT("BB18")))</f>
        <v xml:space="preserve"> </v>
      </c>
      <c r="EM18" s="40" t="str">
        <f t="shared" ca="1" si="6"/>
        <v xml:space="preserve"> </v>
      </c>
      <c r="EN18" s="50" t="str">
        <f t="shared" ca="1" si="12"/>
        <v/>
      </c>
      <c r="EO18" s="50" t="str">
        <f ca="1">IF(ISBLANK(INDIRECT("BC18"))," ",(INDIRECT("BC18")))</f>
        <v xml:space="preserve"> </v>
      </c>
      <c r="EP18" s="50" t="str">
        <f ca="1">IF(ISBLANK(INDIRECT("BD18"))," ",(INDIRECT("BD18")))</f>
        <v xml:space="preserve"> </v>
      </c>
      <c r="EQ18" s="50" t="str">
        <f ca="1">IF(ISBLANK(INDIRECT("BE18"))," ",(INDIRECT("BE18")))</f>
        <v xml:space="preserve"> </v>
      </c>
      <c r="ER18" s="50" t="str">
        <f ca="1">IF(ISBLANK(INDIRECT("BF18"))," ",(INDIRECT("BF18")))</f>
        <v xml:space="preserve"> </v>
      </c>
      <c r="ES18" s="50" t="str">
        <f ca="1">IF(ISBLANK(INDIRECT("BG18"))," ",(INDIRECT("BG18")))</f>
        <v xml:space="preserve"> </v>
      </c>
      <c r="ET18" s="50" t="str">
        <f ca="1">IF(ISBLANK(INDIRECT("BH18"))," ",(INDIRECT("BH18")))</f>
        <v xml:space="preserve"> </v>
      </c>
      <c r="EU18" s="50" t="str">
        <f ca="1">IF(ISBLANK(INDIRECT("BI18"))," ",(INDIRECT("BI18")))</f>
        <v xml:space="preserve"> </v>
      </c>
      <c r="EV18" s="50" t="str">
        <f ca="1">IF(ISBLANK(INDIRECT("BJ18"))," ",(INDIRECT("BJ18")))</f>
        <v xml:space="preserve"> </v>
      </c>
      <c r="EW18" s="50" t="str">
        <f ca="1">IF(ISBLANK(INDIRECT("BK18"))," ",(INDIRECT("BK18")))</f>
        <v xml:space="preserve"> </v>
      </c>
      <c r="EX18" s="50" t="str">
        <f ca="1">IF(ISBLANK(INDIRECT("BL18"))," ",(INDIRECT("BL18")))</f>
        <v xml:space="preserve"> </v>
      </c>
      <c r="EY18" s="50" t="str">
        <f ca="1">IF(ISBLANK(INDIRECT("BM18"))," ",(INDIRECT("BM18")))</f>
        <v xml:space="preserve"> </v>
      </c>
      <c r="EZ18" s="40" t="str">
        <f t="shared" ca="1" si="7"/>
        <v xml:space="preserve"> </v>
      </c>
      <c r="FA18" s="50" t="str">
        <f t="shared" ca="1" si="13"/>
        <v/>
      </c>
      <c r="FB18" s="50" t="str">
        <f ca="1">IF(ISBLANK(INDIRECT("BN18"))," ",(INDIRECT("BN18")))</f>
        <v xml:space="preserve"> </v>
      </c>
      <c r="FC18" s="50" t="str">
        <f ca="1">IF(ISBLANK(INDIRECT("BO18"))," ",(INDIRECT("BO18")))</f>
        <v xml:space="preserve"> </v>
      </c>
      <c r="FD18" s="50" t="str">
        <f ca="1">IF(ISBLANK(INDIRECT("BP18"))," ",(INDIRECT("BP18")))</f>
        <v xml:space="preserve"> </v>
      </c>
      <c r="FE18" s="50" t="str">
        <f ca="1">IF(ISBLANK(INDIRECT("BQ18"))," ",(INDIRECT("BQ18")))</f>
        <v xml:space="preserve"> </v>
      </c>
      <c r="FF18" s="50" t="str">
        <f ca="1">IF(ISBLANK(INDIRECT("BR18"))," ",(INDIRECT("BR18")))</f>
        <v xml:space="preserve"> </v>
      </c>
      <c r="FG18" s="50" t="str">
        <f ca="1">IF(ISBLANK(INDIRECT("BS18"))," ",(INDIRECT("BS18")))</f>
        <v xml:space="preserve"> </v>
      </c>
      <c r="FH18" s="50" t="str">
        <f ca="1">IF(ISBLANK(INDIRECT("BT18"))," ",(INDIRECT("BT18")))</f>
        <v xml:space="preserve"> </v>
      </c>
      <c r="FI18" s="50" t="str">
        <f ca="1">IF(ISBLANK(INDIRECT("BU18"))," ",(INDIRECT("BU18")))</f>
        <v xml:space="preserve"> </v>
      </c>
      <c r="FJ18" s="50" t="str">
        <f ca="1">IF(ISBLANK(INDIRECT("BV18"))," ",(INDIRECT("BV18")))</f>
        <v xml:space="preserve"> </v>
      </c>
      <c r="FK18" s="50" t="str">
        <f ca="1">IF(ISBLANK(INDIRECT("BW18"))," ",(INDIRECT("BW18")))</f>
        <v xml:space="preserve"> </v>
      </c>
      <c r="FL18" s="50" t="str">
        <f ca="1">IF(ISBLANK(INDIRECT("BX18"))," ",(INDIRECT("BX18")))</f>
        <v xml:space="preserve"> </v>
      </c>
      <c r="FM18" s="40" t="str">
        <f t="shared" ca="1" si="8"/>
        <v xml:space="preserve"> </v>
      </c>
      <c r="FN18" s="50" t="str">
        <f t="shared" ca="1" si="14"/>
        <v/>
      </c>
    </row>
    <row r="19" spans="1:170" x14ac:dyDescent="0.25">
      <c r="A19" s="343">
        <v>14</v>
      </c>
      <c r="B19" s="38"/>
      <c r="C19" s="38"/>
      <c r="D19" s="38"/>
      <c r="E19" s="119"/>
      <c r="F19" s="159"/>
      <c r="G19" s="123"/>
      <c r="H19" s="123"/>
      <c r="I19" s="123"/>
      <c r="J19" s="281"/>
      <c r="K19" s="283"/>
      <c r="L19" s="156"/>
      <c r="M19" s="154"/>
      <c r="N19" s="154"/>
      <c r="O19" s="154"/>
      <c r="P19" s="154"/>
      <c r="Q19" s="154"/>
      <c r="R19" s="154"/>
      <c r="S19" s="154"/>
      <c r="T19" s="154"/>
      <c r="U19" s="228"/>
      <c r="V19" s="283"/>
      <c r="W19" s="156"/>
      <c r="X19" s="154"/>
      <c r="Y19" s="154"/>
      <c r="Z19" s="154"/>
      <c r="AA19" s="154"/>
      <c r="AB19" s="154"/>
      <c r="AC19" s="154"/>
      <c r="AD19" s="154"/>
      <c r="AE19" s="154"/>
      <c r="AF19" s="284"/>
      <c r="AG19" s="283"/>
      <c r="AH19" s="156"/>
      <c r="AI19" s="154"/>
      <c r="AJ19" s="154"/>
      <c r="AK19" s="154"/>
      <c r="AL19" s="154"/>
      <c r="AM19" s="154"/>
      <c r="AN19" s="154"/>
      <c r="AO19" s="154"/>
      <c r="AP19" s="154"/>
      <c r="AQ19" s="228"/>
      <c r="AR19" s="283"/>
      <c r="AS19" s="156"/>
      <c r="AT19" s="154"/>
      <c r="AU19" s="154"/>
      <c r="AV19" s="154"/>
      <c r="AW19" s="154"/>
      <c r="AX19" s="154"/>
      <c r="AY19" s="154"/>
      <c r="AZ19" s="154"/>
      <c r="BA19" s="154"/>
      <c r="BB19" s="284"/>
      <c r="BC19" s="283"/>
      <c r="BD19" s="156"/>
      <c r="BE19" s="154"/>
      <c r="BF19" s="154"/>
      <c r="BG19" s="154"/>
      <c r="BH19" s="154"/>
      <c r="BI19" s="154"/>
      <c r="BJ19" s="154"/>
      <c r="BK19" s="154"/>
      <c r="BL19" s="154"/>
      <c r="BM19" s="228"/>
      <c r="BN19" s="283"/>
      <c r="BO19" s="156"/>
      <c r="BP19" s="154"/>
      <c r="BQ19" s="154"/>
      <c r="BR19" s="154"/>
      <c r="BS19" s="154"/>
      <c r="BT19" s="154"/>
      <c r="BU19" s="154"/>
      <c r="BV19" s="154"/>
      <c r="BW19" s="154"/>
      <c r="BX19" s="284"/>
      <c r="CE19" s="50">
        <f ca="1">IF(ISBLANK(INDIRECT("A19"))," ",(INDIRECT("A19")))</f>
        <v>14</v>
      </c>
      <c r="CF19" s="50" t="str">
        <f ca="1">IF(ISBLANK(INDIRECT("B19"))," ",(INDIRECT("B19")))</f>
        <v xml:space="preserve"> </v>
      </c>
      <c r="CG19" s="50" t="str">
        <f ca="1">IF(ISBLANK(INDIRECT("C19"))," ",(INDIRECT("C19")))</f>
        <v xml:space="preserve"> </v>
      </c>
      <c r="CH19" s="50" t="str">
        <f ca="1">IF(ISBLANK(INDIRECT("D19"))," ",(INDIRECT("D19")))</f>
        <v xml:space="preserve"> </v>
      </c>
      <c r="CI19" s="50" t="str">
        <f ca="1">IF(ISBLANK(INDIRECT("E19"))," ",(INDIRECT("E19")))</f>
        <v xml:space="preserve"> </v>
      </c>
      <c r="CJ19" s="50" t="str">
        <f ca="1">IF(ISBLANK(INDIRECT("F19"))," ",(INDIRECT("F19")))</f>
        <v xml:space="preserve"> </v>
      </c>
      <c r="CK19" s="50" t="str">
        <f ca="1">IF(ISBLANK(INDIRECT("G19"))," ",(INDIRECT("G19")))</f>
        <v xml:space="preserve"> </v>
      </c>
      <c r="CL19" s="50" t="str">
        <f ca="1">IF(ISBLANK(INDIRECT("H19"))," ",(INDIRECT("H19")))</f>
        <v xml:space="preserve"> </v>
      </c>
      <c r="CM19" s="50" t="str">
        <f ca="1">IF(ISBLANK(INDIRECT("I19"))," ",(INDIRECT("I19")))</f>
        <v xml:space="preserve"> </v>
      </c>
      <c r="CN19" s="50" t="str">
        <f ca="1">IF(ISBLANK(INDIRECT("J19"))," ",(INDIRECT("J19")))</f>
        <v xml:space="preserve"> </v>
      </c>
      <c r="CO19" s="50" t="str">
        <f ca="1">IF(ISBLANK(INDIRECT("K19"))," ",(INDIRECT("K19")))</f>
        <v xml:space="preserve"> </v>
      </c>
      <c r="CP19" s="50" t="str">
        <f ca="1">IF(ISBLANK(INDIRECT("L19"))," ",(INDIRECT("L19")))</f>
        <v xml:space="preserve"> </v>
      </c>
      <c r="CQ19" s="50" t="str">
        <f ca="1">IF(ISBLANK(INDIRECT("M19"))," ",(INDIRECT("M19")))</f>
        <v xml:space="preserve"> </v>
      </c>
      <c r="CR19" s="50" t="str">
        <f ca="1">IF(ISBLANK(INDIRECT("N19"))," ",(INDIRECT("N19")))</f>
        <v xml:space="preserve"> </v>
      </c>
      <c r="CS19" s="50" t="str">
        <f ca="1">IF(ISBLANK(INDIRECT("O19"))," ",(INDIRECT("O19")))</f>
        <v xml:space="preserve"> </v>
      </c>
      <c r="CT19" s="50" t="str">
        <f ca="1">IF(ISBLANK(INDIRECT("P19"))," ",(INDIRECT("P19")))</f>
        <v xml:space="preserve"> </v>
      </c>
      <c r="CU19" s="50" t="str">
        <f ca="1">IF(ISBLANK(INDIRECT("Q19"))," ",(INDIRECT("Q19")))</f>
        <v xml:space="preserve"> </v>
      </c>
      <c r="CV19" s="50" t="str">
        <f ca="1">IF(ISBLANK(INDIRECT("R19"))," ",(INDIRECT("R19")))</f>
        <v xml:space="preserve"> </v>
      </c>
      <c r="CW19" s="50" t="str">
        <f ca="1">IF(ISBLANK(INDIRECT("S19"))," ",(INDIRECT("S19")))</f>
        <v xml:space="preserve"> </v>
      </c>
      <c r="CX19" s="50" t="str">
        <f ca="1">IF(ISBLANK(INDIRECT("T19"))," ",(INDIRECT("T19")))</f>
        <v xml:space="preserve"> </v>
      </c>
      <c r="CY19" s="50" t="str">
        <f ca="1">IF(ISBLANK(INDIRECT("U19"))," ",(INDIRECT("U19")))</f>
        <v xml:space="preserve"> </v>
      </c>
      <c r="CZ19" s="40" t="str">
        <f t="shared" ca="1" si="3"/>
        <v xml:space="preserve"> </v>
      </c>
      <c r="DA19" s="50" t="str">
        <f t="shared" ca="1" si="9"/>
        <v/>
      </c>
      <c r="DB19" s="50" t="str">
        <f ca="1">IF(ISBLANK(INDIRECT("V19"))," ",(INDIRECT("V19")))</f>
        <v xml:space="preserve"> </v>
      </c>
      <c r="DC19" s="50" t="str">
        <f ca="1">IF(ISBLANK(INDIRECT("W19"))," ",(INDIRECT("W19")))</f>
        <v xml:space="preserve"> </v>
      </c>
      <c r="DD19" s="50" t="str">
        <f ca="1">IF(ISBLANK(INDIRECT("X19"))," ",(INDIRECT("X19")))</f>
        <v xml:space="preserve"> </v>
      </c>
      <c r="DE19" s="50" t="str">
        <f ca="1">IF(ISBLANK(INDIRECT("Y19"))," ",(INDIRECT("Y19")))</f>
        <v xml:space="preserve"> </v>
      </c>
      <c r="DF19" s="50" t="str">
        <f ca="1">IF(ISBLANK(INDIRECT("Z19"))," ",(INDIRECT("Z19")))</f>
        <v xml:space="preserve"> </v>
      </c>
      <c r="DG19" s="50" t="str">
        <f ca="1">IF(ISBLANK(INDIRECT("AA19"))," ",(INDIRECT("AA19")))</f>
        <v xml:space="preserve"> </v>
      </c>
      <c r="DH19" s="50" t="str">
        <f ca="1">IF(ISBLANK(INDIRECT("AB19"))," ",(INDIRECT("AB19")))</f>
        <v xml:space="preserve"> </v>
      </c>
      <c r="DI19" s="50" t="str">
        <f ca="1">IF(ISBLANK(INDIRECT("AC19"))," ",(INDIRECT("AC19")))</f>
        <v xml:space="preserve"> </v>
      </c>
      <c r="DJ19" s="50" t="str">
        <f ca="1">IF(ISBLANK(INDIRECT("AD19"))," ",(INDIRECT("AD19")))</f>
        <v xml:space="preserve"> </v>
      </c>
      <c r="DK19" s="50" t="str">
        <f ca="1">IF(ISBLANK(INDIRECT("AE19"))," ",(INDIRECT("AE19")))</f>
        <v xml:space="preserve"> </v>
      </c>
      <c r="DL19" s="50" t="str">
        <f ca="1">IF(ISBLANK(INDIRECT("AF19"))," ",(INDIRECT("AF19")))</f>
        <v xml:space="preserve"> </v>
      </c>
      <c r="DM19" s="40" t="str">
        <f t="shared" ca="1" si="4"/>
        <v xml:space="preserve"> </v>
      </c>
      <c r="DN19" s="50" t="str">
        <f t="shared" ca="1" si="10"/>
        <v/>
      </c>
      <c r="DO19" s="50" t="str">
        <f ca="1">IF(ISBLANK(INDIRECT("AG19"))," ",(INDIRECT("AG19")))</f>
        <v xml:space="preserve"> </v>
      </c>
      <c r="DP19" s="50" t="str">
        <f ca="1">IF(ISBLANK(INDIRECT("AH19"))," ",(INDIRECT("AH19")))</f>
        <v xml:space="preserve"> </v>
      </c>
      <c r="DQ19" s="50" t="str">
        <f ca="1">IF(ISBLANK(INDIRECT("AI19"))," ",(INDIRECT("AI19")))</f>
        <v xml:space="preserve"> </v>
      </c>
      <c r="DR19" s="50" t="str">
        <f ca="1">IF(ISBLANK(INDIRECT("AJ19"))," ",(INDIRECT("AJ19")))</f>
        <v xml:space="preserve"> </v>
      </c>
      <c r="DS19" s="50" t="str">
        <f ca="1">IF(ISBLANK(INDIRECT("AK19"))," ",(INDIRECT("AK19")))</f>
        <v xml:space="preserve"> </v>
      </c>
      <c r="DT19" s="50" t="str">
        <f ca="1">IF(ISBLANK(INDIRECT("AL19"))," ",(INDIRECT("AL19")))</f>
        <v xml:space="preserve"> </v>
      </c>
      <c r="DU19" s="50" t="str">
        <f ca="1">IF(ISBLANK(INDIRECT("AM19"))," ",(INDIRECT("AM19")))</f>
        <v xml:space="preserve"> </v>
      </c>
      <c r="DV19" s="50" t="str">
        <f ca="1">IF(ISBLANK(INDIRECT("AN19"))," ",(INDIRECT("AN19")))</f>
        <v xml:space="preserve"> </v>
      </c>
      <c r="DW19" s="50" t="str">
        <f ca="1">IF(ISBLANK(INDIRECT("AO19"))," ",(INDIRECT("AO19")))</f>
        <v xml:space="preserve"> </v>
      </c>
      <c r="DX19" s="50" t="str">
        <f ca="1">IF(ISBLANK(INDIRECT("AP19"))," ",(INDIRECT("AP19")))</f>
        <v xml:space="preserve"> </v>
      </c>
      <c r="DY19" s="50" t="str">
        <f ca="1">IF(ISBLANK(INDIRECT("AQ19"))," ",(INDIRECT("AQ19")))</f>
        <v xml:space="preserve"> </v>
      </c>
      <c r="DZ19" s="40" t="str">
        <f t="shared" ca="1" si="5"/>
        <v xml:space="preserve"> </v>
      </c>
      <c r="EA19" s="50" t="str">
        <f t="shared" ca="1" si="11"/>
        <v/>
      </c>
      <c r="EB19" s="50" t="str">
        <f ca="1">IF(ISBLANK(INDIRECT("AR19"))," ",(INDIRECT("AR19")))</f>
        <v xml:space="preserve"> </v>
      </c>
      <c r="EC19" s="50" t="str">
        <f ca="1">IF(ISBLANK(INDIRECT("AS19"))," ",(INDIRECT("AS19")))</f>
        <v xml:space="preserve"> </v>
      </c>
      <c r="ED19" s="50" t="str">
        <f ca="1">IF(ISBLANK(INDIRECT("AT19"))," ",(INDIRECT("AT19")))</f>
        <v xml:space="preserve"> </v>
      </c>
      <c r="EE19" s="50" t="str">
        <f ca="1">IF(ISBLANK(INDIRECT("AU19"))," ",(INDIRECT("AU19")))</f>
        <v xml:space="preserve"> </v>
      </c>
      <c r="EF19" s="50" t="str">
        <f ca="1">IF(ISBLANK(INDIRECT("AV19"))," ",(INDIRECT("AV19")))</f>
        <v xml:space="preserve"> </v>
      </c>
      <c r="EG19" s="50" t="str">
        <f ca="1">IF(ISBLANK(INDIRECT("AW19"))," ",(INDIRECT("AW19")))</f>
        <v xml:space="preserve"> </v>
      </c>
      <c r="EH19" s="50" t="str">
        <f ca="1">IF(ISBLANK(INDIRECT("AX19"))," ",(INDIRECT("AX19")))</f>
        <v xml:space="preserve"> </v>
      </c>
      <c r="EI19" s="50" t="str">
        <f ca="1">IF(ISBLANK(INDIRECT("AY19"))," ",(INDIRECT("AY19")))</f>
        <v xml:space="preserve"> </v>
      </c>
      <c r="EJ19" s="50" t="str">
        <f ca="1">IF(ISBLANK(INDIRECT("AZ19"))," ",(INDIRECT("AZ19")))</f>
        <v xml:space="preserve"> </v>
      </c>
      <c r="EK19" s="50" t="str">
        <f ca="1">IF(ISBLANK(INDIRECT("BA19"))," ",(INDIRECT("BA19")))</f>
        <v xml:space="preserve"> </v>
      </c>
      <c r="EL19" s="50" t="str">
        <f ca="1">IF(ISBLANK(INDIRECT("BB19"))," ",(INDIRECT("BB19")))</f>
        <v xml:space="preserve"> </v>
      </c>
      <c r="EM19" s="40" t="str">
        <f t="shared" ca="1" si="6"/>
        <v xml:space="preserve"> </v>
      </c>
      <c r="EN19" s="50" t="str">
        <f t="shared" ca="1" si="12"/>
        <v/>
      </c>
      <c r="EO19" s="50" t="str">
        <f ca="1">IF(ISBLANK(INDIRECT("BC19"))," ",(INDIRECT("BC19")))</f>
        <v xml:space="preserve"> </v>
      </c>
      <c r="EP19" s="50" t="str">
        <f ca="1">IF(ISBLANK(INDIRECT("BD19"))," ",(INDIRECT("BD19")))</f>
        <v xml:space="preserve"> </v>
      </c>
      <c r="EQ19" s="50" t="str">
        <f ca="1">IF(ISBLANK(INDIRECT("BE19"))," ",(INDIRECT("BE19")))</f>
        <v xml:space="preserve"> </v>
      </c>
      <c r="ER19" s="50" t="str">
        <f ca="1">IF(ISBLANK(INDIRECT("BF19"))," ",(INDIRECT("BF19")))</f>
        <v xml:space="preserve"> </v>
      </c>
      <c r="ES19" s="50" t="str">
        <f ca="1">IF(ISBLANK(INDIRECT("BG19"))," ",(INDIRECT("BG19")))</f>
        <v xml:space="preserve"> </v>
      </c>
      <c r="ET19" s="50" t="str">
        <f ca="1">IF(ISBLANK(INDIRECT("BH19"))," ",(INDIRECT("BH19")))</f>
        <v xml:space="preserve"> </v>
      </c>
      <c r="EU19" s="50" t="str">
        <f ca="1">IF(ISBLANK(INDIRECT("BI19"))," ",(INDIRECT("BI19")))</f>
        <v xml:space="preserve"> </v>
      </c>
      <c r="EV19" s="50" t="str">
        <f ca="1">IF(ISBLANK(INDIRECT("BJ19"))," ",(INDIRECT("BJ19")))</f>
        <v xml:space="preserve"> </v>
      </c>
      <c r="EW19" s="50" t="str">
        <f ca="1">IF(ISBLANK(INDIRECT("BK19"))," ",(INDIRECT("BK19")))</f>
        <v xml:space="preserve"> </v>
      </c>
      <c r="EX19" s="50" t="str">
        <f ca="1">IF(ISBLANK(INDIRECT("BL19"))," ",(INDIRECT("BL19")))</f>
        <v xml:space="preserve"> </v>
      </c>
      <c r="EY19" s="50" t="str">
        <f ca="1">IF(ISBLANK(INDIRECT("BM19"))," ",(INDIRECT("BM19")))</f>
        <v xml:space="preserve"> </v>
      </c>
      <c r="EZ19" s="40" t="str">
        <f t="shared" ca="1" si="7"/>
        <v xml:space="preserve"> </v>
      </c>
      <c r="FA19" s="50" t="str">
        <f t="shared" ca="1" si="13"/>
        <v/>
      </c>
      <c r="FB19" s="50" t="str">
        <f ca="1">IF(ISBLANK(INDIRECT("BN19"))," ",(INDIRECT("BN19")))</f>
        <v xml:space="preserve"> </v>
      </c>
      <c r="FC19" s="50" t="str">
        <f ca="1">IF(ISBLANK(INDIRECT("BO19"))," ",(INDIRECT("BO19")))</f>
        <v xml:space="preserve"> </v>
      </c>
      <c r="FD19" s="50" t="str">
        <f ca="1">IF(ISBLANK(INDIRECT("BP19"))," ",(INDIRECT("BP19")))</f>
        <v xml:space="preserve"> </v>
      </c>
      <c r="FE19" s="50" t="str">
        <f ca="1">IF(ISBLANK(INDIRECT("BQ19"))," ",(INDIRECT("BQ19")))</f>
        <v xml:space="preserve"> </v>
      </c>
      <c r="FF19" s="50" t="str">
        <f ca="1">IF(ISBLANK(INDIRECT("BR19"))," ",(INDIRECT("BR19")))</f>
        <v xml:space="preserve"> </v>
      </c>
      <c r="FG19" s="50" t="str">
        <f ca="1">IF(ISBLANK(INDIRECT("BS19"))," ",(INDIRECT("BS19")))</f>
        <v xml:space="preserve"> </v>
      </c>
      <c r="FH19" s="50" t="str">
        <f ca="1">IF(ISBLANK(INDIRECT("BT19"))," ",(INDIRECT("BT19")))</f>
        <v xml:space="preserve"> </v>
      </c>
      <c r="FI19" s="50" t="str">
        <f ca="1">IF(ISBLANK(INDIRECT("BU19"))," ",(INDIRECT("BU19")))</f>
        <v xml:space="preserve"> </v>
      </c>
      <c r="FJ19" s="50" t="str">
        <f ca="1">IF(ISBLANK(INDIRECT("BV19"))," ",(INDIRECT("BV19")))</f>
        <v xml:space="preserve"> </v>
      </c>
      <c r="FK19" s="50" t="str">
        <f ca="1">IF(ISBLANK(INDIRECT("BW19"))," ",(INDIRECT("BW19")))</f>
        <v xml:space="preserve"> </v>
      </c>
      <c r="FL19" s="50" t="str">
        <f ca="1">IF(ISBLANK(INDIRECT("BX19"))," ",(INDIRECT("BX19")))</f>
        <v xml:space="preserve"> </v>
      </c>
      <c r="FM19" s="40" t="str">
        <f t="shared" ca="1" si="8"/>
        <v xml:space="preserve"> </v>
      </c>
      <c r="FN19" s="50" t="str">
        <f t="shared" ca="1" si="14"/>
        <v/>
      </c>
    </row>
    <row r="20" spans="1:170" x14ac:dyDescent="0.25">
      <c r="A20" s="343">
        <v>15</v>
      </c>
      <c r="B20" s="38"/>
      <c r="C20" s="38"/>
      <c r="D20" s="38"/>
      <c r="E20" s="119"/>
      <c r="F20" s="159"/>
      <c r="G20" s="123"/>
      <c r="H20" s="123"/>
      <c r="I20" s="123"/>
      <c r="J20" s="281"/>
      <c r="K20" s="283"/>
      <c r="L20" s="156"/>
      <c r="M20" s="154"/>
      <c r="N20" s="154"/>
      <c r="O20" s="154"/>
      <c r="P20" s="154"/>
      <c r="Q20" s="154"/>
      <c r="R20" s="154"/>
      <c r="S20" s="154"/>
      <c r="T20" s="154"/>
      <c r="U20" s="228"/>
      <c r="V20" s="283"/>
      <c r="W20" s="156"/>
      <c r="X20" s="154"/>
      <c r="Y20" s="154"/>
      <c r="Z20" s="154"/>
      <c r="AA20" s="154"/>
      <c r="AB20" s="154"/>
      <c r="AC20" s="154"/>
      <c r="AD20" s="154"/>
      <c r="AE20" s="154"/>
      <c r="AF20" s="284"/>
      <c r="AG20" s="283"/>
      <c r="AH20" s="156"/>
      <c r="AI20" s="154"/>
      <c r="AJ20" s="154"/>
      <c r="AK20" s="154"/>
      <c r="AL20" s="154"/>
      <c r="AM20" s="154"/>
      <c r="AN20" s="154"/>
      <c r="AO20" s="154"/>
      <c r="AP20" s="154"/>
      <c r="AQ20" s="228"/>
      <c r="AR20" s="283"/>
      <c r="AS20" s="156"/>
      <c r="AT20" s="154"/>
      <c r="AU20" s="154"/>
      <c r="AV20" s="154"/>
      <c r="AW20" s="154"/>
      <c r="AX20" s="154"/>
      <c r="AY20" s="154"/>
      <c r="AZ20" s="154"/>
      <c r="BA20" s="154"/>
      <c r="BB20" s="284"/>
      <c r="BC20" s="283"/>
      <c r="BD20" s="156"/>
      <c r="BE20" s="154"/>
      <c r="BF20" s="154"/>
      <c r="BG20" s="154"/>
      <c r="BH20" s="154"/>
      <c r="BI20" s="154"/>
      <c r="BJ20" s="154"/>
      <c r="BK20" s="154"/>
      <c r="BL20" s="154"/>
      <c r="BM20" s="228"/>
      <c r="BN20" s="283"/>
      <c r="BO20" s="156"/>
      <c r="BP20" s="154"/>
      <c r="BQ20" s="154"/>
      <c r="BR20" s="154"/>
      <c r="BS20" s="154"/>
      <c r="BT20" s="154"/>
      <c r="BU20" s="154"/>
      <c r="BV20" s="154"/>
      <c r="BW20" s="154"/>
      <c r="BX20" s="284"/>
      <c r="CE20" s="50">
        <f ca="1">IF(ISBLANK(INDIRECT("A20"))," ",(INDIRECT("A20")))</f>
        <v>15</v>
      </c>
      <c r="CF20" s="50" t="str">
        <f ca="1">IF(ISBLANK(INDIRECT("B20"))," ",(INDIRECT("B20")))</f>
        <v xml:space="preserve"> </v>
      </c>
      <c r="CG20" s="50" t="str">
        <f ca="1">IF(ISBLANK(INDIRECT("C20"))," ",(INDIRECT("C20")))</f>
        <v xml:space="preserve"> </v>
      </c>
      <c r="CH20" s="50" t="str">
        <f ca="1">IF(ISBLANK(INDIRECT("D20"))," ",(INDIRECT("D20")))</f>
        <v xml:space="preserve"> </v>
      </c>
      <c r="CI20" s="50" t="str">
        <f ca="1">IF(ISBLANK(INDIRECT("E20"))," ",(INDIRECT("E20")))</f>
        <v xml:space="preserve"> </v>
      </c>
      <c r="CJ20" s="50" t="str">
        <f ca="1">IF(ISBLANK(INDIRECT("F20"))," ",(INDIRECT("F20")))</f>
        <v xml:space="preserve"> </v>
      </c>
      <c r="CK20" s="50" t="str">
        <f ca="1">IF(ISBLANK(INDIRECT("G20"))," ",(INDIRECT("G20")))</f>
        <v xml:space="preserve"> </v>
      </c>
      <c r="CL20" s="50" t="str">
        <f ca="1">IF(ISBLANK(INDIRECT("H20"))," ",(INDIRECT("H20")))</f>
        <v xml:space="preserve"> </v>
      </c>
      <c r="CM20" s="50" t="str">
        <f ca="1">IF(ISBLANK(INDIRECT("I20"))," ",(INDIRECT("I20")))</f>
        <v xml:space="preserve"> </v>
      </c>
      <c r="CN20" s="50" t="str">
        <f ca="1">IF(ISBLANK(INDIRECT("J20"))," ",(INDIRECT("J20")))</f>
        <v xml:space="preserve"> </v>
      </c>
      <c r="CO20" s="50" t="str">
        <f ca="1">IF(ISBLANK(INDIRECT("K20"))," ",(INDIRECT("K20")))</f>
        <v xml:space="preserve"> </v>
      </c>
      <c r="CP20" s="50" t="str">
        <f ca="1">IF(ISBLANK(INDIRECT("L20"))," ",(INDIRECT("L20")))</f>
        <v xml:space="preserve"> </v>
      </c>
      <c r="CQ20" s="50" t="str">
        <f ca="1">IF(ISBLANK(INDIRECT("M20"))," ",(INDIRECT("M20")))</f>
        <v xml:space="preserve"> </v>
      </c>
      <c r="CR20" s="50" t="str">
        <f ca="1">IF(ISBLANK(INDIRECT("N20"))," ",(INDIRECT("N20")))</f>
        <v xml:space="preserve"> </v>
      </c>
      <c r="CS20" s="50" t="str">
        <f ca="1">IF(ISBLANK(INDIRECT("O20"))," ",(INDIRECT("O20")))</f>
        <v xml:space="preserve"> </v>
      </c>
      <c r="CT20" s="50" t="str">
        <f ca="1">IF(ISBLANK(INDIRECT("P20"))," ",(INDIRECT("P20")))</f>
        <v xml:space="preserve"> </v>
      </c>
      <c r="CU20" s="50" t="str">
        <f ca="1">IF(ISBLANK(INDIRECT("Q20"))," ",(INDIRECT("Q20")))</f>
        <v xml:space="preserve"> </v>
      </c>
      <c r="CV20" s="50" t="str">
        <f ca="1">IF(ISBLANK(INDIRECT("R20"))," ",(INDIRECT("R20")))</f>
        <v xml:space="preserve"> </v>
      </c>
      <c r="CW20" s="50" t="str">
        <f ca="1">IF(ISBLANK(INDIRECT("S20"))," ",(INDIRECT("S20")))</f>
        <v xml:space="preserve"> </v>
      </c>
      <c r="CX20" s="50" t="str">
        <f ca="1">IF(ISBLANK(INDIRECT("T20"))," ",(INDIRECT("T20")))</f>
        <v xml:space="preserve"> </v>
      </c>
      <c r="CY20" s="50" t="str">
        <f ca="1">IF(ISBLANK(INDIRECT("U20"))," ",(INDIRECT("U20")))</f>
        <v xml:space="preserve"> </v>
      </c>
      <c r="CZ20" s="40" t="str">
        <f t="shared" ca="1" si="3"/>
        <v xml:space="preserve"> </v>
      </c>
      <c r="DA20" s="50" t="str">
        <f t="shared" ca="1" si="9"/>
        <v/>
      </c>
      <c r="DB20" s="50" t="str">
        <f ca="1">IF(ISBLANK(INDIRECT("V20"))," ",(INDIRECT("V20")))</f>
        <v xml:space="preserve"> </v>
      </c>
      <c r="DC20" s="50" t="str">
        <f ca="1">IF(ISBLANK(INDIRECT("W20"))," ",(INDIRECT("W20")))</f>
        <v xml:space="preserve"> </v>
      </c>
      <c r="DD20" s="50" t="str">
        <f ca="1">IF(ISBLANK(INDIRECT("X20"))," ",(INDIRECT("X20")))</f>
        <v xml:space="preserve"> </v>
      </c>
      <c r="DE20" s="50" t="str">
        <f ca="1">IF(ISBLANK(INDIRECT("Y20"))," ",(INDIRECT("Y20")))</f>
        <v xml:space="preserve"> </v>
      </c>
      <c r="DF20" s="50" t="str">
        <f ca="1">IF(ISBLANK(INDIRECT("Z20"))," ",(INDIRECT("Z20")))</f>
        <v xml:space="preserve"> </v>
      </c>
      <c r="DG20" s="50" t="str">
        <f ca="1">IF(ISBLANK(INDIRECT("AA20"))," ",(INDIRECT("AA20")))</f>
        <v xml:space="preserve"> </v>
      </c>
      <c r="DH20" s="50" t="str">
        <f ca="1">IF(ISBLANK(INDIRECT("AB20"))," ",(INDIRECT("AB20")))</f>
        <v xml:space="preserve"> </v>
      </c>
      <c r="DI20" s="50" t="str">
        <f ca="1">IF(ISBLANK(INDIRECT("AC20"))," ",(INDIRECT("AC20")))</f>
        <v xml:space="preserve"> </v>
      </c>
      <c r="DJ20" s="50" t="str">
        <f ca="1">IF(ISBLANK(INDIRECT("AD20"))," ",(INDIRECT("AD20")))</f>
        <v xml:space="preserve"> </v>
      </c>
      <c r="DK20" s="50" t="str">
        <f ca="1">IF(ISBLANK(INDIRECT("AE20"))," ",(INDIRECT("AE20")))</f>
        <v xml:space="preserve"> </v>
      </c>
      <c r="DL20" s="50" t="str">
        <f ca="1">IF(ISBLANK(INDIRECT("AF20"))," ",(INDIRECT("AF20")))</f>
        <v xml:space="preserve"> </v>
      </c>
      <c r="DM20" s="40" t="str">
        <f t="shared" ca="1" si="4"/>
        <v xml:space="preserve"> </v>
      </c>
      <c r="DN20" s="50" t="str">
        <f t="shared" ca="1" si="10"/>
        <v/>
      </c>
      <c r="DO20" s="50" t="str">
        <f ca="1">IF(ISBLANK(INDIRECT("AG20"))," ",(INDIRECT("AG20")))</f>
        <v xml:space="preserve"> </v>
      </c>
      <c r="DP20" s="50" t="str">
        <f ca="1">IF(ISBLANK(INDIRECT("AH20"))," ",(INDIRECT("AH20")))</f>
        <v xml:space="preserve"> </v>
      </c>
      <c r="DQ20" s="50" t="str">
        <f ca="1">IF(ISBLANK(INDIRECT("AI20"))," ",(INDIRECT("AI20")))</f>
        <v xml:space="preserve"> </v>
      </c>
      <c r="DR20" s="50" t="str">
        <f ca="1">IF(ISBLANK(INDIRECT("AJ20"))," ",(INDIRECT("AJ20")))</f>
        <v xml:space="preserve"> </v>
      </c>
      <c r="DS20" s="50" t="str">
        <f ca="1">IF(ISBLANK(INDIRECT("AK20"))," ",(INDIRECT("AK20")))</f>
        <v xml:space="preserve"> </v>
      </c>
      <c r="DT20" s="50" t="str">
        <f ca="1">IF(ISBLANK(INDIRECT("AL20"))," ",(INDIRECT("AL20")))</f>
        <v xml:space="preserve"> </v>
      </c>
      <c r="DU20" s="50" t="str">
        <f ca="1">IF(ISBLANK(INDIRECT("AM20"))," ",(INDIRECT("AM20")))</f>
        <v xml:space="preserve"> </v>
      </c>
      <c r="DV20" s="50" t="str">
        <f ca="1">IF(ISBLANK(INDIRECT("AN20"))," ",(INDIRECT("AN20")))</f>
        <v xml:space="preserve"> </v>
      </c>
      <c r="DW20" s="50" t="str">
        <f ca="1">IF(ISBLANK(INDIRECT("AO20"))," ",(INDIRECT("AO20")))</f>
        <v xml:space="preserve"> </v>
      </c>
      <c r="DX20" s="50" t="str">
        <f ca="1">IF(ISBLANK(INDIRECT("AP20"))," ",(INDIRECT("AP20")))</f>
        <v xml:space="preserve"> </v>
      </c>
      <c r="DY20" s="50" t="str">
        <f ca="1">IF(ISBLANK(INDIRECT("AQ20"))," ",(INDIRECT("AQ20")))</f>
        <v xml:space="preserve"> </v>
      </c>
      <c r="DZ20" s="40" t="str">
        <f t="shared" ca="1" si="5"/>
        <v xml:space="preserve"> </v>
      </c>
      <c r="EA20" s="50" t="str">
        <f t="shared" ca="1" si="11"/>
        <v/>
      </c>
      <c r="EB20" s="50" t="str">
        <f ca="1">IF(ISBLANK(INDIRECT("AR20"))," ",(INDIRECT("AR20")))</f>
        <v xml:space="preserve"> </v>
      </c>
      <c r="EC20" s="50" t="str">
        <f ca="1">IF(ISBLANK(INDIRECT("AS20"))," ",(INDIRECT("AS20")))</f>
        <v xml:space="preserve"> </v>
      </c>
      <c r="ED20" s="50" t="str">
        <f ca="1">IF(ISBLANK(INDIRECT("AT20"))," ",(INDIRECT("AT20")))</f>
        <v xml:space="preserve"> </v>
      </c>
      <c r="EE20" s="50" t="str">
        <f ca="1">IF(ISBLANK(INDIRECT("AU20"))," ",(INDIRECT("AU20")))</f>
        <v xml:space="preserve"> </v>
      </c>
      <c r="EF20" s="50" t="str">
        <f ca="1">IF(ISBLANK(INDIRECT("AV20"))," ",(INDIRECT("AV20")))</f>
        <v xml:space="preserve"> </v>
      </c>
      <c r="EG20" s="50" t="str">
        <f ca="1">IF(ISBLANK(INDIRECT("AW20"))," ",(INDIRECT("AW20")))</f>
        <v xml:space="preserve"> </v>
      </c>
      <c r="EH20" s="50" t="str">
        <f ca="1">IF(ISBLANK(INDIRECT("AX20"))," ",(INDIRECT("AX20")))</f>
        <v xml:space="preserve"> </v>
      </c>
      <c r="EI20" s="50" t="str">
        <f ca="1">IF(ISBLANK(INDIRECT("AY20"))," ",(INDIRECT("AY20")))</f>
        <v xml:space="preserve"> </v>
      </c>
      <c r="EJ20" s="50" t="str">
        <f ca="1">IF(ISBLANK(INDIRECT("AZ20"))," ",(INDIRECT("AZ20")))</f>
        <v xml:space="preserve"> </v>
      </c>
      <c r="EK20" s="50" t="str">
        <f ca="1">IF(ISBLANK(INDIRECT("BA20"))," ",(INDIRECT("BA20")))</f>
        <v xml:space="preserve"> </v>
      </c>
      <c r="EL20" s="50" t="str">
        <f ca="1">IF(ISBLANK(INDIRECT("BB20"))," ",(INDIRECT("BB20")))</f>
        <v xml:space="preserve"> </v>
      </c>
      <c r="EM20" s="40" t="str">
        <f t="shared" ca="1" si="6"/>
        <v xml:space="preserve"> </v>
      </c>
      <c r="EN20" s="50" t="str">
        <f t="shared" ca="1" si="12"/>
        <v/>
      </c>
      <c r="EO20" s="50" t="str">
        <f ca="1">IF(ISBLANK(INDIRECT("BC20"))," ",(INDIRECT("BC20")))</f>
        <v xml:space="preserve"> </v>
      </c>
      <c r="EP20" s="50" t="str">
        <f ca="1">IF(ISBLANK(INDIRECT("BD20"))," ",(INDIRECT("BD20")))</f>
        <v xml:space="preserve"> </v>
      </c>
      <c r="EQ20" s="50" t="str">
        <f ca="1">IF(ISBLANK(INDIRECT("BE20"))," ",(INDIRECT("BE20")))</f>
        <v xml:space="preserve"> </v>
      </c>
      <c r="ER20" s="50" t="str">
        <f ca="1">IF(ISBLANK(INDIRECT("BF20"))," ",(INDIRECT("BF20")))</f>
        <v xml:space="preserve"> </v>
      </c>
      <c r="ES20" s="50" t="str">
        <f ca="1">IF(ISBLANK(INDIRECT("BG20"))," ",(INDIRECT("BG20")))</f>
        <v xml:space="preserve"> </v>
      </c>
      <c r="ET20" s="50" t="str">
        <f ca="1">IF(ISBLANK(INDIRECT("BH20"))," ",(INDIRECT("BH20")))</f>
        <v xml:space="preserve"> </v>
      </c>
      <c r="EU20" s="50" t="str">
        <f ca="1">IF(ISBLANK(INDIRECT("BI20"))," ",(INDIRECT("BI20")))</f>
        <v xml:space="preserve"> </v>
      </c>
      <c r="EV20" s="50" t="str">
        <f ca="1">IF(ISBLANK(INDIRECT("BJ20"))," ",(INDIRECT("BJ20")))</f>
        <v xml:space="preserve"> </v>
      </c>
      <c r="EW20" s="50" t="str">
        <f ca="1">IF(ISBLANK(INDIRECT("BK20"))," ",(INDIRECT("BK20")))</f>
        <v xml:space="preserve"> </v>
      </c>
      <c r="EX20" s="50" t="str">
        <f ca="1">IF(ISBLANK(INDIRECT("BL20"))," ",(INDIRECT("BL20")))</f>
        <v xml:space="preserve"> </v>
      </c>
      <c r="EY20" s="50" t="str">
        <f ca="1">IF(ISBLANK(INDIRECT("BM20"))," ",(INDIRECT("BM20")))</f>
        <v xml:space="preserve"> </v>
      </c>
      <c r="EZ20" s="40" t="str">
        <f t="shared" ca="1" si="7"/>
        <v xml:space="preserve"> </v>
      </c>
      <c r="FA20" s="50" t="str">
        <f t="shared" ca="1" si="13"/>
        <v/>
      </c>
      <c r="FB20" s="50" t="str">
        <f ca="1">IF(ISBLANK(INDIRECT("BN20"))," ",(INDIRECT("BN20")))</f>
        <v xml:space="preserve"> </v>
      </c>
      <c r="FC20" s="50" t="str">
        <f ca="1">IF(ISBLANK(INDIRECT("BO20"))," ",(INDIRECT("BO20")))</f>
        <v xml:space="preserve"> </v>
      </c>
      <c r="FD20" s="50" t="str">
        <f ca="1">IF(ISBLANK(INDIRECT("BP20"))," ",(INDIRECT("BP20")))</f>
        <v xml:space="preserve"> </v>
      </c>
      <c r="FE20" s="50" t="str">
        <f ca="1">IF(ISBLANK(INDIRECT("BQ20"))," ",(INDIRECT("BQ20")))</f>
        <v xml:space="preserve"> </v>
      </c>
      <c r="FF20" s="50" t="str">
        <f ca="1">IF(ISBLANK(INDIRECT("BR20"))," ",(INDIRECT("BR20")))</f>
        <v xml:space="preserve"> </v>
      </c>
      <c r="FG20" s="50" t="str">
        <f ca="1">IF(ISBLANK(INDIRECT("BS20"))," ",(INDIRECT("BS20")))</f>
        <v xml:space="preserve"> </v>
      </c>
      <c r="FH20" s="50" t="str">
        <f ca="1">IF(ISBLANK(INDIRECT("BT20"))," ",(INDIRECT("BT20")))</f>
        <v xml:space="preserve"> </v>
      </c>
      <c r="FI20" s="50" t="str">
        <f ca="1">IF(ISBLANK(INDIRECT("BU20"))," ",(INDIRECT("BU20")))</f>
        <v xml:space="preserve"> </v>
      </c>
      <c r="FJ20" s="50" t="str">
        <f ca="1">IF(ISBLANK(INDIRECT("BV20"))," ",(INDIRECT("BV20")))</f>
        <v xml:space="preserve"> </v>
      </c>
      <c r="FK20" s="50" t="str">
        <f ca="1">IF(ISBLANK(INDIRECT("BW20"))," ",(INDIRECT("BW20")))</f>
        <v xml:space="preserve"> </v>
      </c>
      <c r="FL20" s="50" t="str">
        <f ca="1">IF(ISBLANK(INDIRECT("BX20"))," ",(INDIRECT("BX20")))</f>
        <v xml:space="preserve"> </v>
      </c>
      <c r="FM20" s="40" t="str">
        <f t="shared" ca="1" si="8"/>
        <v xml:space="preserve"> </v>
      </c>
      <c r="FN20" s="50" t="str">
        <f t="shared" ca="1" si="14"/>
        <v/>
      </c>
    </row>
    <row r="21" spans="1:170" x14ac:dyDescent="0.25">
      <c r="A21" s="343">
        <v>16</v>
      </c>
      <c r="B21" s="38"/>
      <c r="C21" s="38"/>
      <c r="D21" s="38"/>
      <c r="E21" s="119"/>
      <c r="F21" s="159"/>
      <c r="G21" s="123"/>
      <c r="H21" s="123"/>
      <c r="I21" s="123"/>
      <c r="J21" s="281"/>
      <c r="K21" s="283"/>
      <c r="L21" s="156"/>
      <c r="M21" s="154"/>
      <c r="N21" s="154"/>
      <c r="O21" s="154"/>
      <c r="P21" s="154"/>
      <c r="Q21" s="154"/>
      <c r="R21" s="154"/>
      <c r="S21" s="154"/>
      <c r="T21" s="154"/>
      <c r="U21" s="228"/>
      <c r="V21" s="283"/>
      <c r="W21" s="156"/>
      <c r="X21" s="154"/>
      <c r="Y21" s="154"/>
      <c r="Z21" s="154"/>
      <c r="AA21" s="154"/>
      <c r="AB21" s="154"/>
      <c r="AC21" s="154"/>
      <c r="AD21" s="154"/>
      <c r="AE21" s="154"/>
      <c r="AF21" s="284"/>
      <c r="AG21" s="283"/>
      <c r="AH21" s="156"/>
      <c r="AI21" s="154"/>
      <c r="AJ21" s="154"/>
      <c r="AK21" s="154"/>
      <c r="AL21" s="154"/>
      <c r="AM21" s="154"/>
      <c r="AN21" s="154"/>
      <c r="AO21" s="154"/>
      <c r="AP21" s="154"/>
      <c r="AQ21" s="228"/>
      <c r="AR21" s="283"/>
      <c r="AS21" s="156"/>
      <c r="AT21" s="154"/>
      <c r="AU21" s="154"/>
      <c r="AV21" s="154"/>
      <c r="AW21" s="154"/>
      <c r="AX21" s="154"/>
      <c r="AY21" s="154"/>
      <c r="AZ21" s="154"/>
      <c r="BA21" s="154"/>
      <c r="BB21" s="284"/>
      <c r="BC21" s="283"/>
      <c r="BD21" s="156"/>
      <c r="BE21" s="154"/>
      <c r="BF21" s="154"/>
      <c r="BG21" s="154"/>
      <c r="BH21" s="154"/>
      <c r="BI21" s="154"/>
      <c r="BJ21" s="154"/>
      <c r="BK21" s="154"/>
      <c r="BL21" s="154"/>
      <c r="BM21" s="228"/>
      <c r="BN21" s="283"/>
      <c r="BO21" s="156"/>
      <c r="BP21" s="154"/>
      <c r="BQ21" s="154"/>
      <c r="BR21" s="154"/>
      <c r="BS21" s="154"/>
      <c r="BT21" s="154"/>
      <c r="BU21" s="154"/>
      <c r="BV21" s="154"/>
      <c r="BW21" s="154"/>
      <c r="BX21" s="284"/>
      <c r="CE21" s="50">
        <f ca="1">IF(ISBLANK(INDIRECT("A21"))," ",(INDIRECT("A21")))</f>
        <v>16</v>
      </c>
      <c r="CF21" s="50" t="str">
        <f ca="1">IF(ISBLANK(INDIRECT("B21"))," ",(INDIRECT("B21")))</f>
        <v xml:space="preserve"> </v>
      </c>
      <c r="CG21" s="50" t="str">
        <f ca="1">IF(ISBLANK(INDIRECT("C21"))," ",(INDIRECT("C21")))</f>
        <v xml:space="preserve"> </v>
      </c>
      <c r="CH21" s="50" t="str">
        <f ca="1">IF(ISBLANK(INDIRECT("D21"))," ",(INDIRECT("D21")))</f>
        <v xml:space="preserve"> </v>
      </c>
      <c r="CI21" s="50" t="str">
        <f ca="1">IF(ISBLANK(INDIRECT("E21"))," ",(INDIRECT("E21")))</f>
        <v xml:space="preserve"> </v>
      </c>
      <c r="CJ21" s="50" t="str">
        <f ca="1">IF(ISBLANK(INDIRECT("F21"))," ",(INDIRECT("F21")))</f>
        <v xml:space="preserve"> </v>
      </c>
      <c r="CK21" s="50" t="str">
        <f ca="1">IF(ISBLANK(INDIRECT("G21"))," ",(INDIRECT("G21")))</f>
        <v xml:space="preserve"> </v>
      </c>
      <c r="CL21" s="50" t="str">
        <f ca="1">IF(ISBLANK(INDIRECT("H21"))," ",(INDIRECT("H21")))</f>
        <v xml:space="preserve"> </v>
      </c>
      <c r="CM21" s="50" t="str">
        <f ca="1">IF(ISBLANK(INDIRECT("I21"))," ",(INDIRECT("I21")))</f>
        <v xml:space="preserve"> </v>
      </c>
      <c r="CN21" s="50" t="str">
        <f ca="1">IF(ISBLANK(INDIRECT("J21"))," ",(INDIRECT("J21")))</f>
        <v xml:space="preserve"> </v>
      </c>
      <c r="CO21" s="50" t="str">
        <f ca="1">IF(ISBLANK(INDIRECT("K21"))," ",(INDIRECT("K21")))</f>
        <v xml:space="preserve"> </v>
      </c>
      <c r="CP21" s="50" t="str">
        <f ca="1">IF(ISBLANK(INDIRECT("L21"))," ",(INDIRECT("L21")))</f>
        <v xml:space="preserve"> </v>
      </c>
      <c r="CQ21" s="50" t="str">
        <f ca="1">IF(ISBLANK(INDIRECT("M21"))," ",(INDIRECT("M21")))</f>
        <v xml:space="preserve"> </v>
      </c>
      <c r="CR21" s="50" t="str">
        <f ca="1">IF(ISBLANK(INDIRECT("N21"))," ",(INDIRECT("N21")))</f>
        <v xml:space="preserve"> </v>
      </c>
      <c r="CS21" s="50" t="str">
        <f ca="1">IF(ISBLANK(INDIRECT("O21"))," ",(INDIRECT("O21")))</f>
        <v xml:space="preserve"> </v>
      </c>
      <c r="CT21" s="50" t="str">
        <f ca="1">IF(ISBLANK(INDIRECT("P21"))," ",(INDIRECT("P21")))</f>
        <v xml:space="preserve"> </v>
      </c>
      <c r="CU21" s="50" t="str">
        <f ca="1">IF(ISBLANK(INDIRECT("Q21"))," ",(INDIRECT("Q21")))</f>
        <v xml:space="preserve"> </v>
      </c>
      <c r="CV21" s="50" t="str">
        <f ca="1">IF(ISBLANK(INDIRECT("R21"))," ",(INDIRECT("R21")))</f>
        <v xml:space="preserve"> </v>
      </c>
      <c r="CW21" s="50" t="str">
        <f ca="1">IF(ISBLANK(INDIRECT("S21"))," ",(INDIRECT("S21")))</f>
        <v xml:space="preserve"> </v>
      </c>
      <c r="CX21" s="50" t="str">
        <f ca="1">IF(ISBLANK(INDIRECT("T21"))," ",(INDIRECT("T21")))</f>
        <v xml:space="preserve"> </v>
      </c>
      <c r="CY21" s="50" t="str">
        <f ca="1">IF(ISBLANK(INDIRECT("U21"))," ",(INDIRECT("U21")))</f>
        <v xml:space="preserve"> </v>
      </c>
      <c r="CZ21" s="40" t="str">
        <f t="shared" ca="1" si="3"/>
        <v xml:space="preserve"> </v>
      </c>
      <c r="DA21" s="50" t="str">
        <f t="shared" ca="1" si="9"/>
        <v/>
      </c>
      <c r="DB21" s="50" t="str">
        <f ca="1">IF(ISBLANK(INDIRECT("V21"))," ",(INDIRECT("V21")))</f>
        <v xml:space="preserve"> </v>
      </c>
      <c r="DC21" s="50" t="str">
        <f ca="1">IF(ISBLANK(INDIRECT("W21"))," ",(INDIRECT("W21")))</f>
        <v xml:space="preserve"> </v>
      </c>
      <c r="DD21" s="50" t="str">
        <f ca="1">IF(ISBLANK(INDIRECT("X21"))," ",(INDIRECT("X21")))</f>
        <v xml:space="preserve"> </v>
      </c>
      <c r="DE21" s="50" t="str">
        <f ca="1">IF(ISBLANK(INDIRECT("Y21"))," ",(INDIRECT("Y21")))</f>
        <v xml:space="preserve"> </v>
      </c>
      <c r="DF21" s="50" t="str">
        <f ca="1">IF(ISBLANK(INDIRECT("Z21"))," ",(INDIRECT("Z21")))</f>
        <v xml:space="preserve"> </v>
      </c>
      <c r="DG21" s="50" t="str">
        <f ca="1">IF(ISBLANK(INDIRECT("AA21"))," ",(INDIRECT("AA21")))</f>
        <v xml:space="preserve"> </v>
      </c>
      <c r="DH21" s="50" t="str">
        <f ca="1">IF(ISBLANK(INDIRECT("AB21"))," ",(INDIRECT("AB21")))</f>
        <v xml:space="preserve"> </v>
      </c>
      <c r="DI21" s="50" t="str">
        <f ca="1">IF(ISBLANK(INDIRECT("AC21"))," ",(INDIRECT("AC21")))</f>
        <v xml:space="preserve"> </v>
      </c>
      <c r="DJ21" s="50" t="str">
        <f ca="1">IF(ISBLANK(INDIRECT("AD21"))," ",(INDIRECT("AD21")))</f>
        <v xml:space="preserve"> </v>
      </c>
      <c r="DK21" s="50" t="str">
        <f ca="1">IF(ISBLANK(INDIRECT("AE21"))," ",(INDIRECT("AE21")))</f>
        <v xml:space="preserve"> </v>
      </c>
      <c r="DL21" s="50" t="str">
        <f ca="1">IF(ISBLANK(INDIRECT("AF21"))," ",(INDIRECT("AF21")))</f>
        <v xml:space="preserve"> </v>
      </c>
      <c r="DM21" s="40" t="str">
        <f t="shared" ca="1" si="4"/>
        <v xml:space="preserve"> </v>
      </c>
      <c r="DN21" s="50" t="str">
        <f t="shared" ca="1" si="10"/>
        <v/>
      </c>
      <c r="DO21" s="50" t="str">
        <f ca="1">IF(ISBLANK(INDIRECT("AG21"))," ",(INDIRECT("AG21")))</f>
        <v xml:space="preserve"> </v>
      </c>
      <c r="DP21" s="50" t="str">
        <f ca="1">IF(ISBLANK(INDIRECT("AH21"))," ",(INDIRECT("AH21")))</f>
        <v xml:space="preserve"> </v>
      </c>
      <c r="DQ21" s="50" t="str">
        <f ca="1">IF(ISBLANK(INDIRECT("AI21"))," ",(INDIRECT("AI21")))</f>
        <v xml:space="preserve"> </v>
      </c>
      <c r="DR21" s="50" t="str">
        <f ca="1">IF(ISBLANK(INDIRECT("AJ21"))," ",(INDIRECT("AJ21")))</f>
        <v xml:space="preserve"> </v>
      </c>
      <c r="DS21" s="50" t="str">
        <f ca="1">IF(ISBLANK(INDIRECT("AK21"))," ",(INDIRECT("AK21")))</f>
        <v xml:space="preserve"> </v>
      </c>
      <c r="DT21" s="50" t="str">
        <f ca="1">IF(ISBLANK(INDIRECT("AL21"))," ",(INDIRECT("AL21")))</f>
        <v xml:space="preserve"> </v>
      </c>
      <c r="DU21" s="50" t="str">
        <f ca="1">IF(ISBLANK(INDIRECT("AM21"))," ",(INDIRECT("AM21")))</f>
        <v xml:space="preserve"> </v>
      </c>
      <c r="DV21" s="50" t="str">
        <f ca="1">IF(ISBLANK(INDIRECT("AN21"))," ",(INDIRECT("AN21")))</f>
        <v xml:space="preserve"> </v>
      </c>
      <c r="DW21" s="50" t="str">
        <f ca="1">IF(ISBLANK(INDIRECT("AO21"))," ",(INDIRECT("AO21")))</f>
        <v xml:space="preserve"> </v>
      </c>
      <c r="DX21" s="50" t="str">
        <f ca="1">IF(ISBLANK(INDIRECT("AP21"))," ",(INDIRECT("AP21")))</f>
        <v xml:space="preserve"> </v>
      </c>
      <c r="DY21" s="50" t="str">
        <f ca="1">IF(ISBLANK(INDIRECT("AQ21"))," ",(INDIRECT("AQ21")))</f>
        <v xml:space="preserve"> </v>
      </c>
      <c r="DZ21" s="40" t="str">
        <f t="shared" ca="1" si="5"/>
        <v xml:space="preserve"> </v>
      </c>
      <c r="EA21" s="50" t="str">
        <f t="shared" ca="1" si="11"/>
        <v/>
      </c>
      <c r="EB21" s="50" t="str">
        <f ca="1">IF(ISBLANK(INDIRECT("AR21"))," ",(INDIRECT("AR21")))</f>
        <v xml:space="preserve"> </v>
      </c>
      <c r="EC21" s="50" t="str">
        <f ca="1">IF(ISBLANK(INDIRECT("AS21"))," ",(INDIRECT("AS21")))</f>
        <v xml:space="preserve"> </v>
      </c>
      <c r="ED21" s="50" t="str">
        <f ca="1">IF(ISBLANK(INDIRECT("AT21"))," ",(INDIRECT("AT21")))</f>
        <v xml:space="preserve"> </v>
      </c>
      <c r="EE21" s="50" t="str">
        <f ca="1">IF(ISBLANK(INDIRECT("AU21"))," ",(INDIRECT("AU21")))</f>
        <v xml:space="preserve"> </v>
      </c>
      <c r="EF21" s="50" t="str">
        <f ca="1">IF(ISBLANK(INDIRECT("AV21"))," ",(INDIRECT("AV21")))</f>
        <v xml:space="preserve"> </v>
      </c>
      <c r="EG21" s="50" t="str">
        <f ca="1">IF(ISBLANK(INDIRECT("AW21"))," ",(INDIRECT("AW21")))</f>
        <v xml:space="preserve"> </v>
      </c>
      <c r="EH21" s="50" t="str">
        <f ca="1">IF(ISBLANK(INDIRECT("AX21"))," ",(INDIRECT("AX21")))</f>
        <v xml:space="preserve"> </v>
      </c>
      <c r="EI21" s="50" t="str">
        <f ca="1">IF(ISBLANK(INDIRECT("AY21"))," ",(INDIRECT("AY21")))</f>
        <v xml:space="preserve"> </v>
      </c>
      <c r="EJ21" s="50" t="str">
        <f ca="1">IF(ISBLANK(INDIRECT("AZ21"))," ",(INDIRECT("AZ21")))</f>
        <v xml:space="preserve"> </v>
      </c>
      <c r="EK21" s="50" t="str">
        <f ca="1">IF(ISBLANK(INDIRECT("BA21"))," ",(INDIRECT("BA21")))</f>
        <v xml:space="preserve"> </v>
      </c>
      <c r="EL21" s="50" t="str">
        <f ca="1">IF(ISBLANK(INDIRECT("BB21"))," ",(INDIRECT("BB21")))</f>
        <v xml:space="preserve"> </v>
      </c>
      <c r="EM21" s="40" t="str">
        <f t="shared" ca="1" si="6"/>
        <v xml:space="preserve"> </v>
      </c>
      <c r="EN21" s="50" t="str">
        <f t="shared" ca="1" si="12"/>
        <v/>
      </c>
      <c r="EO21" s="50" t="str">
        <f ca="1">IF(ISBLANK(INDIRECT("BC21"))," ",(INDIRECT("BC21")))</f>
        <v xml:space="preserve"> </v>
      </c>
      <c r="EP21" s="50" t="str">
        <f ca="1">IF(ISBLANK(INDIRECT("BD21"))," ",(INDIRECT("BD21")))</f>
        <v xml:space="preserve"> </v>
      </c>
      <c r="EQ21" s="50" t="str">
        <f ca="1">IF(ISBLANK(INDIRECT("BE21"))," ",(INDIRECT("BE21")))</f>
        <v xml:space="preserve"> </v>
      </c>
      <c r="ER21" s="50" t="str">
        <f ca="1">IF(ISBLANK(INDIRECT("BF21"))," ",(INDIRECT("BF21")))</f>
        <v xml:space="preserve"> </v>
      </c>
      <c r="ES21" s="50" t="str">
        <f ca="1">IF(ISBLANK(INDIRECT("BG21"))," ",(INDIRECT("BG21")))</f>
        <v xml:space="preserve"> </v>
      </c>
      <c r="ET21" s="50" t="str">
        <f ca="1">IF(ISBLANK(INDIRECT("BH21"))," ",(INDIRECT("BH21")))</f>
        <v xml:space="preserve"> </v>
      </c>
      <c r="EU21" s="50" t="str">
        <f ca="1">IF(ISBLANK(INDIRECT("BI21"))," ",(INDIRECT("BI21")))</f>
        <v xml:space="preserve"> </v>
      </c>
      <c r="EV21" s="50" t="str">
        <f ca="1">IF(ISBLANK(INDIRECT("BJ21"))," ",(INDIRECT("BJ21")))</f>
        <v xml:space="preserve"> </v>
      </c>
      <c r="EW21" s="50" t="str">
        <f ca="1">IF(ISBLANK(INDIRECT("BK21"))," ",(INDIRECT("BK21")))</f>
        <v xml:space="preserve"> </v>
      </c>
      <c r="EX21" s="50" t="str">
        <f ca="1">IF(ISBLANK(INDIRECT("BL21"))," ",(INDIRECT("BL21")))</f>
        <v xml:space="preserve"> </v>
      </c>
      <c r="EY21" s="50" t="str">
        <f ca="1">IF(ISBLANK(INDIRECT("BM21"))," ",(INDIRECT("BM21")))</f>
        <v xml:space="preserve"> </v>
      </c>
      <c r="EZ21" s="40" t="str">
        <f t="shared" ca="1" si="7"/>
        <v xml:space="preserve"> </v>
      </c>
      <c r="FA21" s="50" t="str">
        <f t="shared" ca="1" si="13"/>
        <v/>
      </c>
      <c r="FB21" s="50" t="str">
        <f ca="1">IF(ISBLANK(INDIRECT("BN21"))," ",(INDIRECT("BN21")))</f>
        <v xml:space="preserve"> </v>
      </c>
      <c r="FC21" s="50" t="str">
        <f ca="1">IF(ISBLANK(INDIRECT("BO21"))," ",(INDIRECT("BO21")))</f>
        <v xml:space="preserve"> </v>
      </c>
      <c r="FD21" s="50" t="str">
        <f ca="1">IF(ISBLANK(INDIRECT("BP21"))," ",(INDIRECT("BP21")))</f>
        <v xml:space="preserve"> </v>
      </c>
      <c r="FE21" s="50" t="str">
        <f ca="1">IF(ISBLANK(INDIRECT("BQ21"))," ",(INDIRECT("BQ21")))</f>
        <v xml:space="preserve"> </v>
      </c>
      <c r="FF21" s="50" t="str">
        <f ca="1">IF(ISBLANK(INDIRECT("BR21"))," ",(INDIRECT("BR21")))</f>
        <v xml:space="preserve"> </v>
      </c>
      <c r="FG21" s="50" t="str">
        <f ca="1">IF(ISBLANK(INDIRECT("BS21"))," ",(INDIRECT("BS21")))</f>
        <v xml:space="preserve"> </v>
      </c>
      <c r="FH21" s="50" t="str">
        <f ca="1">IF(ISBLANK(INDIRECT("BT21"))," ",(INDIRECT("BT21")))</f>
        <v xml:space="preserve"> </v>
      </c>
      <c r="FI21" s="50" t="str">
        <f ca="1">IF(ISBLANK(INDIRECT("BU21"))," ",(INDIRECT("BU21")))</f>
        <v xml:space="preserve"> </v>
      </c>
      <c r="FJ21" s="50" t="str">
        <f ca="1">IF(ISBLANK(INDIRECT("BV21"))," ",(INDIRECT("BV21")))</f>
        <v xml:space="preserve"> </v>
      </c>
      <c r="FK21" s="50" t="str">
        <f ca="1">IF(ISBLANK(INDIRECT("BW21"))," ",(INDIRECT("BW21")))</f>
        <v xml:space="preserve"> </v>
      </c>
      <c r="FL21" s="50" t="str">
        <f ca="1">IF(ISBLANK(INDIRECT("BX21"))," ",(INDIRECT("BX21")))</f>
        <v xml:space="preserve"> </v>
      </c>
      <c r="FM21" s="40" t="str">
        <f t="shared" ca="1" si="8"/>
        <v xml:space="preserve"> </v>
      </c>
      <c r="FN21" s="50" t="str">
        <f t="shared" ca="1" si="14"/>
        <v/>
      </c>
    </row>
    <row r="22" spans="1:170" x14ac:dyDescent="0.25">
      <c r="A22" s="343">
        <v>17</v>
      </c>
      <c r="B22" s="38"/>
      <c r="C22" s="38"/>
      <c r="D22" s="38"/>
      <c r="E22" s="119"/>
      <c r="F22" s="159"/>
      <c r="G22" s="123"/>
      <c r="H22" s="123"/>
      <c r="I22" s="123"/>
      <c r="J22" s="281"/>
      <c r="K22" s="283"/>
      <c r="L22" s="156"/>
      <c r="M22" s="154"/>
      <c r="N22" s="154"/>
      <c r="O22" s="154"/>
      <c r="P22" s="154"/>
      <c r="Q22" s="154"/>
      <c r="R22" s="154"/>
      <c r="S22" s="154"/>
      <c r="T22" s="154"/>
      <c r="U22" s="228"/>
      <c r="V22" s="283"/>
      <c r="W22" s="156"/>
      <c r="X22" s="154"/>
      <c r="Y22" s="154"/>
      <c r="Z22" s="154"/>
      <c r="AA22" s="154"/>
      <c r="AB22" s="154"/>
      <c r="AC22" s="154"/>
      <c r="AD22" s="154"/>
      <c r="AE22" s="154"/>
      <c r="AF22" s="284"/>
      <c r="AG22" s="283"/>
      <c r="AH22" s="156"/>
      <c r="AI22" s="154"/>
      <c r="AJ22" s="154"/>
      <c r="AK22" s="154"/>
      <c r="AL22" s="154"/>
      <c r="AM22" s="154"/>
      <c r="AN22" s="154"/>
      <c r="AO22" s="154"/>
      <c r="AP22" s="154"/>
      <c r="AQ22" s="228"/>
      <c r="AR22" s="283"/>
      <c r="AS22" s="156"/>
      <c r="AT22" s="154"/>
      <c r="AU22" s="154"/>
      <c r="AV22" s="154"/>
      <c r="AW22" s="154"/>
      <c r="AX22" s="154"/>
      <c r="AY22" s="154"/>
      <c r="AZ22" s="154"/>
      <c r="BA22" s="154"/>
      <c r="BB22" s="284"/>
      <c r="BC22" s="283"/>
      <c r="BD22" s="156"/>
      <c r="BE22" s="154"/>
      <c r="BF22" s="154"/>
      <c r="BG22" s="154"/>
      <c r="BH22" s="154"/>
      <c r="BI22" s="154"/>
      <c r="BJ22" s="154"/>
      <c r="BK22" s="154"/>
      <c r="BL22" s="154"/>
      <c r="BM22" s="228"/>
      <c r="BN22" s="283"/>
      <c r="BO22" s="156"/>
      <c r="BP22" s="154"/>
      <c r="BQ22" s="154"/>
      <c r="BR22" s="154"/>
      <c r="BS22" s="154"/>
      <c r="BT22" s="154"/>
      <c r="BU22" s="154"/>
      <c r="BV22" s="154"/>
      <c r="BW22" s="154"/>
      <c r="BX22" s="284"/>
      <c r="CE22" s="50">
        <f ca="1">IF(ISBLANK(INDIRECT("A22"))," ",(INDIRECT("A22")))</f>
        <v>17</v>
      </c>
      <c r="CF22" s="50" t="str">
        <f ca="1">IF(ISBLANK(INDIRECT("B22"))," ",(INDIRECT("B22")))</f>
        <v xml:space="preserve"> </v>
      </c>
      <c r="CG22" s="50" t="str">
        <f ca="1">IF(ISBLANK(INDIRECT("C22"))," ",(INDIRECT("C22")))</f>
        <v xml:space="preserve"> </v>
      </c>
      <c r="CH22" s="50" t="str">
        <f ca="1">IF(ISBLANK(INDIRECT("D22"))," ",(INDIRECT("D22")))</f>
        <v xml:space="preserve"> </v>
      </c>
      <c r="CI22" s="50" t="str">
        <f ca="1">IF(ISBLANK(INDIRECT("E22"))," ",(INDIRECT("E22")))</f>
        <v xml:space="preserve"> </v>
      </c>
      <c r="CJ22" s="50" t="str">
        <f ca="1">IF(ISBLANK(INDIRECT("F22"))," ",(INDIRECT("F22")))</f>
        <v xml:space="preserve"> </v>
      </c>
      <c r="CK22" s="50" t="str">
        <f ca="1">IF(ISBLANK(INDIRECT("G22"))," ",(INDIRECT("G22")))</f>
        <v xml:space="preserve"> </v>
      </c>
      <c r="CL22" s="50" t="str">
        <f ca="1">IF(ISBLANK(INDIRECT("H22"))," ",(INDIRECT("H22")))</f>
        <v xml:space="preserve"> </v>
      </c>
      <c r="CM22" s="50" t="str">
        <f ca="1">IF(ISBLANK(INDIRECT("I22"))," ",(INDIRECT("I22")))</f>
        <v xml:space="preserve"> </v>
      </c>
      <c r="CN22" s="50" t="str">
        <f ca="1">IF(ISBLANK(INDIRECT("J22"))," ",(INDIRECT("J22")))</f>
        <v xml:space="preserve"> </v>
      </c>
      <c r="CO22" s="50" t="str">
        <f ca="1">IF(ISBLANK(INDIRECT("K22"))," ",(INDIRECT("K22")))</f>
        <v xml:space="preserve"> </v>
      </c>
      <c r="CP22" s="50" t="str">
        <f ca="1">IF(ISBLANK(INDIRECT("L22"))," ",(INDIRECT("L22")))</f>
        <v xml:space="preserve"> </v>
      </c>
      <c r="CQ22" s="50" t="str">
        <f ca="1">IF(ISBLANK(INDIRECT("M22"))," ",(INDIRECT("M22")))</f>
        <v xml:space="preserve"> </v>
      </c>
      <c r="CR22" s="50" t="str">
        <f ca="1">IF(ISBLANK(INDIRECT("N22"))," ",(INDIRECT("N22")))</f>
        <v xml:space="preserve"> </v>
      </c>
      <c r="CS22" s="50" t="str">
        <f ca="1">IF(ISBLANK(INDIRECT("O22"))," ",(INDIRECT("O22")))</f>
        <v xml:space="preserve"> </v>
      </c>
      <c r="CT22" s="50" t="str">
        <f ca="1">IF(ISBLANK(INDIRECT("P22"))," ",(INDIRECT("P22")))</f>
        <v xml:space="preserve"> </v>
      </c>
      <c r="CU22" s="50" t="str">
        <f ca="1">IF(ISBLANK(INDIRECT("Q22"))," ",(INDIRECT("Q22")))</f>
        <v xml:space="preserve"> </v>
      </c>
      <c r="CV22" s="50" t="str">
        <f ca="1">IF(ISBLANK(INDIRECT("R22"))," ",(INDIRECT("R22")))</f>
        <v xml:space="preserve"> </v>
      </c>
      <c r="CW22" s="50" t="str">
        <f ca="1">IF(ISBLANK(INDIRECT("S22"))," ",(INDIRECT("S22")))</f>
        <v xml:space="preserve"> </v>
      </c>
      <c r="CX22" s="50" t="str">
        <f ca="1">IF(ISBLANK(INDIRECT("T22"))," ",(INDIRECT("T22")))</f>
        <v xml:space="preserve"> </v>
      </c>
      <c r="CY22" s="50" t="str">
        <f ca="1">IF(ISBLANK(INDIRECT("U22"))," ",(INDIRECT("U22")))</f>
        <v xml:space="preserve"> </v>
      </c>
      <c r="CZ22" s="40" t="str">
        <f t="shared" ca="1" si="3"/>
        <v xml:space="preserve"> </v>
      </c>
      <c r="DA22" s="50" t="str">
        <f t="shared" ca="1" si="9"/>
        <v/>
      </c>
      <c r="DB22" s="50" t="str">
        <f ca="1">IF(ISBLANK(INDIRECT("V22"))," ",(INDIRECT("V22")))</f>
        <v xml:space="preserve"> </v>
      </c>
      <c r="DC22" s="50" t="str">
        <f ca="1">IF(ISBLANK(INDIRECT("W22"))," ",(INDIRECT("W22")))</f>
        <v xml:space="preserve"> </v>
      </c>
      <c r="DD22" s="50" t="str">
        <f ca="1">IF(ISBLANK(INDIRECT("X22"))," ",(INDIRECT("X22")))</f>
        <v xml:space="preserve"> </v>
      </c>
      <c r="DE22" s="50" t="str">
        <f ca="1">IF(ISBLANK(INDIRECT("Y22"))," ",(INDIRECT("Y22")))</f>
        <v xml:space="preserve"> </v>
      </c>
      <c r="DF22" s="50" t="str">
        <f ca="1">IF(ISBLANK(INDIRECT("Z22"))," ",(INDIRECT("Z22")))</f>
        <v xml:space="preserve"> </v>
      </c>
      <c r="DG22" s="50" t="str">
        <f ca="1">IF(ISBLANK(INDIRECT("AA22"))," ",(INDIRECT("AA22")))</f>
        <v xml:space="preserve"> </v>
      </c>
      <c r="DH22" s="50" t="str">
        <f ca="1">IF(ISBLANK(INDIRECT("AB22"))," ",(INDIRECT("AB22")))</f>
        <v xml:space="preserve"> </v>
      </c>
      <c r="DI22" s="50" t="str">
        <f ca="1">IF(ISBLANK(INDIRECT("AC22"))," ",(INDIRECT("AC22")))</f>
        <v xml:space="preserve"> </v>
      </c>
      <c r="DJ22" s="50" t="str">
        <f ca="1">IF(ISBLANK(INDIRECT("AD22"))," ",(INDIRECT("AD22")))</f>
        <v xml:space="preserve"> </v>
      </c>
      <c r="DK22" s="50" t="str">
        <f ca="1">IF(ISBLANK(INDIRECT("AE22"))," ",(INDIRECT("AE22")))</f>
        <v xml:space="preserve"> </v>
      </c>
      <c r="DL22" s="50" t="str">
        <f ca="1">IF(ISBLANK(INDIRECT("AF22"))," ",(INDIRECT("AF22")))</f>
        <v xml:space="preserve"> </v>
      </c>
      <c r="DM22" s="40" t="str">
        <f t="shared" ca="1" si="4"/>
        <v xml:space="preserve"> </v>
      </c>
      <c r="DN22" s="50" t="str">
        <f t="shared" ca="1" si="10"/>
        <v/>
      </c>
      <c r="DO22" s="50" t="str">
        <f ca="1">IF(ISBLANK(INDIRECT("AG22"))," ",(INDIRECT("AG22")))</f>
        <v xml:space="preserve"> </v>
      </c>
      <c r="DP22" s="50" t="str">
        <f ca="1">IF(ISBLANK(INDIRECT("AH22"))," ",(INDIRECT("AH22")))</f>
        <v xml:space="preserve"> </v>
      </c>
      <c r="DQ22" s="50" t="str">
        <f ca="1">IF(ISBLANK(INDIRECT("AI22"))," ",(INDIRECT("AI22")))</f>
        <v xml:space="preserve"> </v>
      </c>
      <c r="DR22" s="50" t="str">
        <f ca="1">IF(ISBLANK(INDIRECT("AJ22"))," ",(INDIRECT("AJ22")))</f>
        <v xml:space="preserve"> </v>
      </c>
      <c r="DS22" s="50" t="str">
        <f ca="1">IF(ISBLANK(INDIRECT("AK22"))," ",(INDIRECT("AK22")))</f>
        <v xml:space="preserve"> </v>
      </c>
      <c r="DT22" s="50" t="str">
        <f ca="1">IF(ISBLANK(INDIRECT("AL22"))," ",(INDIRECT("AL22")))</f>
        <v xml:space="preserve"> </v>
      </c>
      <c r="DU22" s="50" t="str">
        <f ca="1">IF(ISBLANK(INDIRECT("AM22"))," ",(INDIRECT("AM22")))</f>
        <v xml:space="preserve"> </v>
      </c>
      <c r="DV22" s="50" t="str">
        <f ca="1">IF(ISBLANK(INDIRECT("AN22"))," ",(INDIRECT("AN22")))</f>
        <v xml:space="preserve"> </v>
      </c>
      <c r="DW22" s="50" t="str">
        <f ca="1">IF(ISBLANK(INDIRECT("AO22"))," ",(INDIRECT("AO22")))</f>
        <v xml:space="preserve"> </v>
      </c>
      <c r="DX22" s="50" t="str">
        <f ca="1">IF(ISBLANK(INDIRECT("AP22"))," ",(INDIRECT("AP22")))</f>
        <v xml:space="preserve"> </v>
      </c>
      <c r="DY22" s="50" t="str">
        <f ca="1">IF(ISBLANK(INDIRECT("AQ22"))," ",(INDIRECT("AQ22")))</f>
        <v xml:space="preserve"> </v>
      </c>
      <c r="DZ22" s="40" t="str">
        <f t="shared" ca="1" si="5"/>
        <v xml:space="preserve"> </v>
      </c>
      <c r="EA22" s="50" t="str">
        <f t="shared" ca="1" si="11"/>
        <v/>
      </c>
      <c r="EB22" s="50" t="str">
        <f ca="1">IF(ISBLANK(INDIRECT("AR22"))," ",(INDIRECT("AR22")))</f>
        <v xml:space="preserve"> </v>
      </c>
      <c r="EC22" s="50" t="str">
        <f ca="1">IF(ISBLANK(INDIRECT("AS22"))," ",(INDIRECT("AS22")))</f>
        <v xml:space="preserve"> </v>
      </c>
      <c r="ED22" s="50" t="str">
        <f ca="1">IF(ISBLANK(INDIRECT("AT22"))," ",(INDIRECT("AT22")))</f>
        <v xml:space="preserve"> </v>
      </c>
      <c r="EE22" s="50" t="str">
        <f ca="1">IF(ISBLANK(INDIRECT("AU22"))," ",(INDIRECT("AU22")))</f>
        <v xml:space="preserve"> </v>
      </c>
      <c r="EF22" s="50" t="str">
        <f ca="1">IF(ISBLANK(INDIRECT("AV22"))," ",(INDIRECT("AV22")))</f>
        <v xml:space="preserve"> </v>
      </c>
      <c r="EG22" s="50" t="str">
        <f ca="1">IF(ISBLANK(INDIRECT("AW22"))," ",(INDIRECT("AW22")))</f>
        <v xml:space="preserve"> </v>
      </c>
      <c r="EH22" s="50" t="str">
        <f ca="1">IF(ISBLANK(INDIRECT("AX22"))," ",(INDIRECT("AX22")))</f>
        <v xml:space="preserve"> </v>
      </c>
      <c r="EI22" s="50" t="str">
        <f ca="1">IF(ISBLANK(INDIRECT("AY22"))," ",(INDIRECT("AY22")))</f>
        <v xml:space="preserve"> </v>
      </c>
      <c r="EJ22" s="50" t="str">
        <f ca="1">IF(ISBLANK(INDIRECT("AZ22"))," ",(INDIRECT("AZ22")))</f>
        <v xml:space="preserve"> </v>
      </c>
      <c r="EK22" s="50" t="str">
        <f ca="1">IF(ISBLANK(INDIRECT("BA22"))," ",(INDIRECT("BA22")))</f>
        <v xml:space="preserve"> </v>
      </c>
      <c r="EL22" s="50" t="str">
        <f ca="1">IF(ISBLANK(INDIRECT("BB22"))," ",(INDIRECT("BB22")))</f>
        <v xml:space="preserve"> </v>
      </c>
      <c r="EM22" s="40" t="str">
        <f t="shared" ca="1" si="6"/>
        <v xml:space="preserve"> </v>
      </c>
      <c r="EN22" s="50" t="str">
        <f t="shared" ca="1" si="12"/>
        <v/>
      </c>
      <c r="EO22" s="50" t="str">
        <f ca="1">IF(ISBLANK(INDIRECT("BC22"))," ",(INDIRECT("BC22")))</f>
        <v xml:space="preserve"> </v>
      </c>
      <c r="EP22" s="50" t="str">
        <f ca="1">IF(ISBLANK(INDIRECT("BD22"))," ",(INDIRECT("BD22")))</f>
        <v xml:space="preserve"> </v>
      </c>
      <c r="EQ22" s="50" t="str">
        <f ca="1">IF(ISBLANK(INDIRECT("BE22"))," ",(INDIRECT("BE22")))</f>
        <v xml:space="preserve"> </v>
      </c>
      <c r="ER22" s="50" t="str">
        <f ca="1">IF(ISBLANK(INDIRECT("BF22"))," ",(INDIRECT("BF22")))</f>
        <v xml:space="preserve"> </v>
      </c>
      <c r="ES22" s="50" t="str">
        <f ca="1">IF(ISBLANK(INDIRECT("BG22"))," ",(INDIRECT("BG22")))</f>
        <v xml:space="preserve"> </v>
      </c>
      <c r="ET22" s="50" t="str">
        <f ca="1">IF(ISBLANK(INDIRECT("BH22"))," ",(INDIRECT("BH22")))</f>
        <v xml:space="preserve"> </v>
      </c>
      <c r="EU22" s="50" t="str">
        <f ca="1">IF(ISBLANK(INDIRECT("BI22"))," ",(INDIRECT("BI22")))</f>
        <v xml:space="preserve"> </v>
      </c>
      <c r="EV22" s="50" t="str">
        <f ca="1">IF(ISBLANK(INDIRECT("BJ22"))," ",(INDIRECT("BJ22")))</f>
        <v xml:space="preserve"> </v>
      </c>
      <c r="EW22" s="50" t="str">
        <f ca="1">IF(ISBLANK(INDIRECT("BK22"))," ",(INDIRECT("BK22")))</f>
        <v xml:space="preserve"> </v>
      </c>
      <c r="EX22" s="50" t="str">
        <f ca="1">IF(ISBLANK(INDIRECT("BL22"))," ",(INDIRECT("BL22")))</f>
        <v xml:space="preserve"> </v>
      </c>
      <c r="EY22" s="50" t="str">
        <f ca="1">IF(ISBLANK(INDIRECT("BM22"))," ",(INDIRECT("BM22")))</f>
        <v xml:space="preserve"> </v>
      </c>
      <c r="EZ22" s="40" t="str">
        <f t="shared" ca="1" si="7"/>
        <v xml:space="preserve"> </v>
      </c>
      <c r="FA22" s="50" t="str">
        <f t="shared" ca="1" si="13"/>
        <v/>
      </c>
      <c r="FB22" s="50" t="str">
        <f ca="1">IF(ISBLANK(INDIRECT("BN22"))," ",(INDIRECT("BN22")))</f>
        <v xml:space="preserve"> </v>
      </c>
      <c r="FC22" s="50" t="str">
        <f ca="1">IF(ISBLANK(INDIRECT("BO22"))," ",(INDIRECT("BO22")))</f>
        <v xml:space="preserve"> </v>
      </c>
      <c r="FD22" s="50" t="str">
        <f ca="1">IF(ISBLANK(INDIRECT("BP22"))," ",(INDIRECT("BP22")))</f>
        <v xml:space="preserve"> </v>
      </c>
      <c r="FE22" s="50" t="str">
        <f ca="1">IF(ISBLANK(INDIRECT("BQ22"))," ",(INDIRECT("BQ22")))</f>
        <v xml:space="preserve"> </v>
      </c>
      <c r="FF22" s="50" t="str">
        <f ca="1">IF(ISBLANK(INDIRECT("BR22"))," ",(INDIRECT("BR22")))</f>
        <v xml:space="preserve"> </v>
      </c>
      <c r="FG22" s="50" t="str">
        <f ca="1">IF(ISBLANK(INDIRECT("BS22"))," ",(INDIRECT("BS22")))</f>
        <v xml:space="preserve"> </v>
      </c>
      <c r="FH22" s="50" t="str">
        <f ca="1">IF(ISBLANK(INDIRECT("BT22"))," ",(INDIRECT("BT22")))</f>
        <v xml:space="preserve"> </v>
      </c>
      <c r="FI22" s="50" t="str">
        <f ca="1">IF(ISBLANK(INDIRECT("BU22"))," ",(INDIRECT("BU22")))</f>
        <v xml:space="preserve"> </v>
      </c>
      <c r="FJ22" s="50" t="str">
        <f ca="1">IF(ISBLANK(INDIRECT("BV22"))," ",(INDIRECT("BV22")))</f>
        <v xml:space="preserve"> </v>
      </c>
      <c r="FK22" s="50" t="str">
        <f ca="1">IF(ISBLANK(INDIRECT("BW22"))," ",(INDIRECT("BW22")))</f>
        <v xml:space="preserve"> </v>
      </c>
      <c r="FL22" s="50" t="str">
        <f ca="1">IF(ISBLANK(INDIRECT("BX22"))," ",(INDIRECT("BX22")))</f>
        <v xml:space="preserve"> </v>
      </c>
      <c r="FM22" s="40" t="str">
        <f t="shared" ca="1" si="8"/>
        <v xml:space="preserve"> </v>
      </c>
      <c r="FN22" s="50" t="str">
        <f t="shared" ca="1" si="14"/>
        <v/>
      </c>
    </row>
    <row r="23" spans="1:170" x14ac:dyDescent="0.25">
      <c r="A23" s="343">
        <v>18</v>
      </c>
      <c r="B23" s="38"/>
      <c r="C23" s="38"/>
      <c r="D23" s="38"/>
      <c r="E23" s="119"/>
      <c r="F23" s="159"/>
      <c r="G23" s="123"/>
      <c r="H23" s="123"/>
      <c r="I23" s="123"/>
      <c r="J23" s="281"/>
      <c r="K23" s="283"/>
      <c r="L23" s="156"/>
      <c r="M23" s="154"/>
      <c r="N23" s="154"/>
      <c r="O23" s="154"/>
      <c r="P23" s="154"/>
      <c r="Q23" s="154"/>
      <c r="R23" s="154"/>
      <c r="S23" s="154"/>
      <c r="T23" s="154"/>
      <c r="U23" s="228"/>
      <c r="V23" s="283"/>
      <c r="W23" s="156"/>
      <c r="X23" s="154"/>
      <c r="Y23" s="154"/>
      <c r="Z23" s="154"/>
      <c r="AA23" s="154"/>
      <c r="AB23" s="154"/>
      <c r="AC23" s="154"/>
      <c r="AD23" s="154"/>
      <c r="AE23" s="154"/>
      <c r="AF23" s="284"/>
      <c r="AG23" s="283"/>
      <c r="AH23" s="156"/>
      <c r="AI23" s="154"/>
      <c r="AJ23" s="154"/>
      <c r="AK23" s="154"/>
      <c r="AL23" s="154"/>
      <c r="AM23" s="154"/>
      <c r="AN23" s="154"/>
      <c r="AO23" s="154"/>
      <c r="AP23" s="154"/>
      <c r="AQ23" s="228"/>
      <c r="AR23" s="283"/>
      <c r="AS23" s="156"/>
      <c r="AT23" s="154"/>
      <c r="AU23" s="154"/>
      <c r="AV23" s="154"/>
      <c r="AW23" s="154"/>
      <c r="AX23" s="154"/>
      <c r="AY23" s="154"/>
      <c r="AZ23" s="154"/>
      <c r="BA23" s="154"/>
      <c r="BB23" s="284"/>
      <c r="BC23" s="283"/>
      <c r="BD23" s="156"/>
      <c r="BE23" s="154"/>
      <c r="BF23" s="154"/>
      <c r="BG23" s="154"/>
      <c r="BH23" s="154"/>
      <c r="BI23" s="154"/>
      <c r="BJ23" s="154"/>
      <c r="BK23" s="154"/>
      <c r="BL23" s="154"/>
      <c r="BM23" s="228"/>
      <c r="BN23" s="283"/>
      <c r="BO23" s="156"/>
      <c r="BP23" s="154"/>
      <c r="BQ23" s="154"/>
      <c r="BR23" s="154"/>
      <c r="BS23" s="154"/>
      <c r="BT23" s="154"/>
      <c r="BU23" s="154"/>
      <c r="BV23" s="154"/>
      <c r="BW23" s="154"/>
      <c r="BX23" s="284"/>
      <c r="CE23" s="50">
        <f ca="1">IF(ISBLANK(INDIRECT("A23"))," ",(INDIRECT("A23")))</f>
        <v>18</v>
      </c>
      <c r="CF23" s="50" t="str">
        <f ca="1">IF(ISBLANK(INDIRECT("B23"))," ",(INDIRECT("B23")))</f>
        <v xml:space="preserve"> </v>
      </c>
      <c r="CG23" s="50" t="str">
        <f ca="1">IF(ISBLANK(INDIRECT("C23"))," ",(INDIRECT("C23")))</f>
        <v xml:space="preserve"> </v>
      </c>
      <c r="CH23" s="50" t="str">
        <f ca="1">IF(ISBLANK(INDIRECT("D23"))," ",(INDIRECT("D23")))</f>
        <v xml:space="preserve"> </v>
      </c>
      <c r="CI23" s="50" t="str">
        <f ca="1">IF(ISBLANK(INDIRECT("E23"))," ",(INDIRECT("E23")))</f>
        <v xml:space="preserve"> </v>
      </c>
      <c r="CJ23" s="50" t="str">
        <f ca="1">IF(ISBLANK(INDIRECT("F23"))," ",(INDIRECT("F23")))</f>
        <v xml:space="preserve"> </v>
      </c>
      <c r="CK23" s="50" t="str">
        <f ca="1">IF(ISBLANK(INDIRECT("G23"))," ",(INDIRECT("G23")))</f>
        <v xml:space="preserve"> </v>
      </c>
      <c r="CL23" s="50" t="str">
        <f ca="1">IF(ISBLANK(INDIRECT("H23"))," ",(INDIRECT("H23")))</f>
        <v xml:space="preserve"> </v>
      </c>
      <c r="CM23" s="50" t="str">
        <f ca="1">IF(ISBLANK(INDIRECT("I23"))," ",(INDIRECT("I23")))</f>
        <v xml:space="preserve"> </v>
      </c>
      <c r="CN23" s="50" t="str">
        <f ca="1">IF(ISBLANK(INDIRECT("J23"))," ",(INDIRECT("J23")))</f>
        <v xml:space="preserve"> </v>
      </c>
      <c r="CO23" s="50" t="str">
        <f ca="1">IF(ISBLANK(INDIRECT("K23"))," ",(INDIRECT("K23")))</f>
        <v xml:space="preserve"> </v>
      </c>
      <c r="CP23" s="50" t="str">
        <f ca="1">IF(ISBLANK(INDIRECT("L23"))," ",(INDIRECT("L23")))</f>
        <v xml:space="preserve"> </v>
      </c>
      <c r="CQ23" s="50" t="str">
        <f ca="1">IF(ISBLANK(INDIRECT("M23"))," ",(INDIRECT("M23")))</f>
        <v xml:space="preserve"> </v>
      </c>
      <c r="CR23" s="50" t="str">
        <f ca="1">IF(ISBLANK(INDIRECT("N23"))," ",(INDIRECT("N23")))</f>
        <v xml:space="preserve"> </v>
      </c>
      <c r="CS23" s="50" t="str">
        <f ca="1">IF(ISBLANK(INDIRECT("O23"))," ",(INDIRECT("O23")))</f>
        <v xml:space="preserve"> </v>
      </c>
      <c r="CT23" s="50" t="str">
        <f ca="1">IF(ISBLANK(INDIRECT("P23"))," ",(INDIRECT("P23")))</f>
        <v xml:space="preserve"> </v>
      </c>
      <c r="CU23" s="50" t="str">
        <f ca="1">IF(ISBLANK(INDIRECT("Q23"))," ",(INDIRECT("Q23")))</f>
        <v xml:space="preserve"> </v>
      </c>
      <c r="CV23" s="50" t="str">
        <f ca="1">IF(ISBLANK(INDIRECT("R23"))," ",(INDIRECT("R23")))</f>
        <v xml:space="preserve"> </v>
      </c>
      <c r="CW23" s="50" t="str">
        <f ca="1">IF(ISBLANK(INDIRECT("S23"))," ",(INDIRECT("S23")))</f>
        <v xml:space="preserve"> </v>
      </c>
      <c r="CX23" s="50" t="str">
        <f ca="1">IF(ISBLANK(INDIRECT("T23"))," ",(INDIRECT("T23")))</f>
        <v xml:space="preserve"> </v>
      </c>
      <c r="CY23" s="50" t="str">
        <f ca="1">IF(ISBLANK(INDIRECT("U23"))," ",(INDIRECT("U23")))</f>
        <v xml:space="preserve"> </v>
      </c>
      <c r="CZ23" s="40" t="str">
        <f t="shared" ca="1" si="3"/>
        <v xml:space="preserve"> </v>
      </c>
      <c r="DA23" s="50" t="str">
        <f t="shared" ca="1" si="9"/>
        <v/>
      </c>
      <c r="DB23" s="50" t="str">
        <f ca="1">IF(ISBLANK(INDIRECT("V23"))," ",(INDIRECT("V23")))</f>
        <v xml:space="preserve"> </v>
      </c>
      <c r="DC23" s="50" t="str">
        <f ca="1">IF(ISBLANK(INDIRECT("W23"))," ",(INDIRECT("W23")))</f>
        <v xml:space="preserve"> </v>
      </c>
      <c r="DD23" s="50" t="str">
        <f ca="1">IF(ISBLANK(INDIRECT("X23"))," ",(INDIRECT("X23")))</f>
        <v xml:space="preserve"> </v>
      </c>
      <c r="DE23" s="50" t="str">
        <f ca="1">IF(ISBLANK(INDIRECT("Y23"))," ",(INDIRECT("Y23")))</f>
        <v xml:space="preserve"> </v>
      </c>
      <c r="DF23" s="50" t="str">
        <f ca="1">IF(ISBLANK(INDIRECT("Z23"))," ",(INDIRECT("Z23")))</f>
        <v xml:space="preserve"> </v>
      </c>
      <c r="DG23" s="50" t="str">
        <f ca="1">IF(ISBLANK(INDIRECT("AA23"))," ",(INDIRECT("AA23")))</f>
        <v xml:space="preserve"> </v>
      </c>
      <c r="DH23" s="50" t="str">
        <f ca="1">IF(ISBLANK(INDIRECT("AB23"))," ",(INDIRECT("AB23")))</f>
        <v xml:space="preserve"> </v>
      </c>
      <c r="DI23" s="50" t="str">
        <f ca="1">IF(ISBLANK(INDIRECT("AC23"))," ",(INDIRECT("AC23")))</f>
        <v xml:space="preserve"> </v>
      </c>
      <c r="DJ23" s="50" t="str">
        <f ca="1">IF(ISBLANK(INDIRECT("AD23"))," ",(INDIRECT("AD23")))</f>
        <v xml:space="preserve"> </v>
      </c>
      <c r="DK23" s="50" t="str">
        <f ca="1">IF(ISBLANK(INDIRECT("AE23"))," ",(INDIRECT("AE23")))</f>
        <v xml:space="preserve"> </v>
      </c>
      <c r="DL23" s="50" t="str">
        <f ca="1">IF(ISBLANK(INDIRECT("AF23"))," ",(INDIRECT("AF23")))</f>
        <v xml:space="preserve"> </v>
      </c>
      <c r="DM23" s="40" t="str">
        <f t="shared" ca="1" si="4"/>
        <v xml:space="preserve"> </v>
      </c>
      <c r="DN23" s="50" t="str">
        <f t="shared" ca="1" si="10"/>
        <v/>
      </c>
      <c r="DO23" s="50" t="str">
        <f ca="1">IF(ISBLANK(INDIRECT("AG23"))," ",(INDIRECT("AG23")))</f>
        <v xml:space="preserve"> </v>
      </c>
      <c r="DP23" s="50" t="str">
        <f ca="1">IF(ISBLANK(INDIRECT("AH23"))," ",(INDIRECT("AH23")))</f>
        <v xml:space="preserve"> </v>
      </c>
      <c r="DQ23" s="50" t="str">
        <f ca="1">IF(ISBLANK(INDIRECT("AI23"))," ",(INDIRECT("AI23")))</f>
        <v xml:space="preserve"> </v>
      </c>
      <c r="DR23" s="50" t="str">
        <f ca="1">IF(ISBLANK(INDIRECT("AJ23"))," ",(INDIRECT("AJ23")))</f>
        <v xml:space="preserve"> </v>
      </c>
      <c r="DS23" s="50" t="str">
        <f ca="1">IF(ISBLANK(INDIRECT("AK23"))," ",(INDIRECT("AK23")))</f>
        <v xml:space="preserve"> </v>
      </c>
      <c r="DT23" s="50" t="str">
        <f ca="1">IF(ISBLANK(INDIRECT("AL23"))," ",(INDIRECT("AL23")))</f>
        <v xml:space="preserve"> </v>
      </c>
      <c r="DU23" s="50" t="str">
        <f ca="1">IF(ISBLANK(INDIRECT("AM23"))," ",(INDIRECT("AM23")))</f>
        <v xml:space="preserve"> </v>
      </c>
      <c r="DV23" s="50" t="str">
        <f ca="1">IF(ISBLANK(INDIRECT("AN23"))," ",(INDIRECT("AN23")))</f>
        <v xml:space="preserve"> </v>
      </c>
      <c r="DW23" s="50" t="str">
        <f ca="1">IF(ISBLANK(INDIRECT("AO23"))," ",(INDIRECT("AO23")))</f>
        <v xml:space="preserve"> </v>
      </c>
      <c r="DX23" s="50" t="str">
        <f ca="1">IF(ISBLANK(INDIRECT("AP23"))," ",(INDIRECT("AP23")))</f>
        <v xml:space="preserve"> </v>
      </c>
      <c r="DY23" s="50" t="str">
        <f ca="1">IF(ISBLANK(INDIRECT("AQ23"))," ",(INDIRECT("AQ23")))</f>
        <v xml:space="preserve"> </v>
      </c>
      <c r="DZ23" s="40" t="str">
        <f t="shared" ca="1" si="5"/>
        <v xml:space="preserve"> </v>
      </c>
      <c r="EA23" s="50" t="str">
        <f t="shared" ca="1" si="11"/>
        <v/>
      </c>
      <c r="EB23" s="50" t="str">
        <f ca="1">IF(ISBLANK(INDIRECT("AR23"))," ",(INDIRECT("AR23")))</f>
        <v xml:space="preserve"> </v>
      </c>
      <c r="EC23" s="50" t="str">
        <f ca="1">IF(ISBLANK(INDIRECT("AS23"))," ",(INDIRECT("AS23")))</f>
        <v xml:space="preserve"> </v>
      </c>
      <c r="ED23" s="50" t="str">
        <f ca="1">IF(ISBLANK(INDIRECT("AT23"))," ",(INDIRECT("AT23")))</f>
        <v xml:space="preserve"> </v>
      </c>
      <c r="EE23" s="50" t="str">
        <f ca="1">IF(ISBLANK(INDIRECT("AU23"))," ",(INDIRECT("AU23")))</f>
        <v xml:space="preserve"> </v>
      </c>
      <c r="EF23" s="50" t="str">
        <f ca="1">IF(ISBLANK(INDIRECT("AV23"))," ",(INDIRECT("AV23")))</f>
        <v xml:space="preserve"> </v>
      </c>
      <c r="EG23" s="50" t="str">
        <f ca="1">IF(ISBLANK(INDIRECT("AW23"))," ",(INDIRECT("AW23")))</f>
        <v xml:space="preserve"> </v>
      </c>
      <c r="EH23" s="50" t="str">
        <f ca="1">IF(ISBLANK(INDIRECT("AX23"))," ",(INDIRECT("AX23")))</f>
        <v xml:space="preserve"> </v>
      </c>
      <c r="EI23" s="50" t="str">
        <f ca="1">IF(ISBLANK(INDIRECT("AY23"))," ",(INDIRECT("AY23")))</f>
        <v xml:space="preserve"> </v>
      </c>
      <c r="EJ23" s="50" t="str">
        <f ca="1">IF(ISBLANK(INDIRECT("AZ23"))," ",(INDIRECT("AZ23")))</f>
        <v xml:space="preserve"> </v>
      </c>
      <c r="EK23" s="50" t="str">
        <f ca="1">IF(ISBLANK(INDIRECT("BA23"))," ",(INDIRECT("BA23")))</f>
        <v xml:space="preserve"> </v>
      </c>
      <c r="EL23" s="50" t="str">
        <f ca="1">IF(ISBLANK(INDIRECT("BB23"))," ",(INDIRECT("BB23")))</f>
        <v xml:space="preserve"> </v>
      </c>
      <c r="EM23" s="40" t="str">
        <f t="shared" ca="1" si="6"/>
        <v xml:space="preserve"> </v>
      </c>
      <c r="EN23" s="50" t="str">
        <f t="shared" ca="1" si="12"/>
        <v/>
      </c>
      <c r="EO23" s="50" t="str">
        <f ca="1">IF(ISBLANK(INDIRECT("BC23"))," ",(INDIRECT("BC23")))</f>
        <v xml:space="preserve"> </v>
      </c>
      <c r="EP23" s="50" t="str">
        <f ca="1">IF(ISBLANK(INDIRECT("BD23"))," ",(INDIRECT("BD23")))</f>
        <v xml:space="preserve"> </v>
      </c>
      <c r="EQ23" s="50" t="str">
        <f ca="1">IF(ISBLANK(INDIRECT("BE23"))," ",(INDIRECT("BE23")))</f>
        <v xml:space="preserve"> </v>
      </c>
      <c r="ER23" s="50" t="str">
        <f ca="1">IF(ISBLANK(INDIRECT("BF23"))," ",(INDIRECT("BF23")))</f>
        <v xml:space="preserve"> </v>
      </c>
      <c r="ES23" s="50" t="str">
        <f ca="1">IF(ISBLANK(INDIRECT("BG23"))," ",(INDIRECT("BG23")))</f>
        <v xml:space="preserve"> </v>
      </c>
      <c r="ET23" s="50" t="str">
        <f ca="1">IF(ISBLANK(INDIRECT("BH23"))," ",(INDIRECT("BH23")))</f>
        <v xml:space="preserve"> </v>
      </c>
      <c r="EU23" s="50" t="str">
        <f ca="1">IF(ISBLANK(INDIRECT("BI23"))," ",(INDIRECT("BI23")))</f>
        <v xml:space="preserve"> </v>
      </c>
      <c r="EV23" s="50" t="str">
        <f ca="1">IF(ISBLANK(INDIRECT("BJ23"))," ",(INDIRECT("BJ23")))</f>
        <v xml:space="preserve"> </v>
      </c>
      <c r="EW23" s="50" t="str">
        <f ca="1">IF(ISBLANK(INDIRECT("BK23"))," ",(INDIRECT("BK23")))</f>
        <v xml:space="preserve"> </v>
      </c>
      <c r="EX23" s="50" t="str">
        <f ca="1">IF(ISBLANK(INDIRECT("BL23"))," ",(INDIRECT("BL23")))</f>
        <v xml:space="preserve"> </v>
      </c>
      <c r="EY23" s="50" t="str">
        <f ca="1">IF(ISBLANK(INDIRECT("BM23"))," ",(INDIRECT("BM23")))</f>
        <v xml:space="preserve"> </v>
      </c>
      <c r="EZ23" s="40" t="str">
        <f t="shared" ca="1" si="7"/>
        <v xml:space="preserve"> </v>
      </c>
      <c r="FA23" s="50" t="str">
        <f t="shared" ca="1" si="13"/>
        <v/>
      </c>
      <c r="FB23" s="50" t="str">
        <f ca="1">IF(ISBLANK(INDIRECT("BN23"))," ",(INDIRECT("BN23")))</f>
        <v xml:space="preserve"> </v>
      </c>
      <c r="FC23" s="50" t="str">
        <f ca="1">IF(ISBLANK(INDIRECT("BO23"))," ",(INDIRECT("BO23")))</f>
        <v xml:space="preserve"> </v>
      </c>
      <c r="FD23" s="50" t="str">
        <f ca="1">IF(ISBLANK(INDIRECT("BP23"))," ",(INDIRECT("BP23")))</f>
        <v xml:space="preserve"> </v>
      </c>
      <c r="FE23" s="50" t="str">
        <f ca="1">IF(ISBLANK(INDIRECT("BQ23"))," ",(INDIRECT("BQ23")))</f>
        <v xml:space="preserve"> </v>
      </c>
      <c r="FF23" s="50" t="str">
        <f ca="1">IF(ISBLANK(INDIRECT("BR23"))," ",(INDIRECT("BR23")))</f>
        <v xml:space="preserve"> </v>
      </c>
      <c r="FG23" s="50" t="str">
        <f ca="1">IF(ISBLANK(INDIRECT("BS23"))," ",(INDIRECT("BS23")))</f>
        <v xml:space="preserve"> </v>
      </c>
      <c r="FH23" s="50" t="str">
        <f ca="1">IF(ISBLANK(INDIRECT("BT23"))," ",(INDIRECT("BT23")))</f>
        <v xml:space="preserve"> </v>
      </c>
      <c r="FI23" s="50" t="str">
        <f ca="1">IF(ISBLANK(INDIRECT("BU23"))," ",(INDIRECT("BU23")))</f>
        <v xml:space="preserve"> </v>
      </c>
      <c r="FJ23" s="50" t="str">
        <f ca="1">IF(ISBLANK(INDIRECT("BV23"))," ",(INDIRECT("BV23")))</f>
        <v xml:space="preserve"> </v>
      </c>
      <c r="FK23" s="50" t="str">
        <f ca="1">IF(ISBLANK(INDIRECT("BW23"))," ",(INDIRECT("BW23")))</f>
        <v xml:space="preserve"> </v>
      </c>
      <c r="FL23" s="50" t="str">
        <f ca="1">IF(ISBLANK(INDIRECT("BX23"))," ",(INDIRECT("BX23")))</f>
        <v xml:space="preserve"> </v>
      </c>
      <c r="FM23" s="40" t="str">
        <f t="shared" ca="1" si="8"/>
        <v xml:space="preserve"> </v>
      </c>
      <c r="FN23" s="50" t="str">
        <f t="shared" ca="1" si="14"/>
        <v/>
      </c>
    </row>
    <row r="24" spans="1:170" x14ac:dyDescent="0.25">
      <c r="A24" s="343">
        <v>19</v>
      </c>
      <c r="B24" s="38"/>
      <c r="C24" s="38"/>
      <c r="D24" s="38"/>
      <c r="E24" s="119"/>
      <c r="F24" s="159"/>
      <c r="G24" s="123"/>
      <c r="H24" s="123"/>
      <c r="I24" s="123"/>
      <c r="J24" s="281"/>
      <c r="K24" s="283"/>
      <c r="L24" s="156"/>
      <c r="M24" s="154"/>
      <c r="N24" s="154"/>
      <c r="O24" s="154"/>
      <c r="P24" s="154"/>
      <c r="Q24" s="154"/>
      <c r="R24" s="154"/>
      <c r="S24" s="154"/>
      <c r="T24" s="154"/>
      <c r="U24" s="228"/>
      <c r="V24" s="283"/>
      <c r="W24" s="156"/>
      <c r="X24" s="154"/>
      <c r="Y24" s="154"/>
      <c r="Z24" s="154"/>
      <c r="AA24" s="154"/>
      <c r="AB24" s="154"/>
      <c r="AC24" s="154"/>
      <c r="AD24" s="154"/>
      <c r="AE24" s="154"/>
      <c r="AF24" s="284"/>
      <c r="AG24" s="283"/>
      <c r="AH24" s="156"/>
      <c r="AI24" s="154"/>
      <c r="AJ24" s="154"/>
      <c r="AK24" s="154"/>
      <c r="AL24" s="154"/>
      <c r="AM24" s="154"/>
      <c r="AN24" s="154"/>
      <c r="AO24" s="154"/>
      <c r="AP24" s="154"/>
      <c r="AQ24" s="228"/>
      <c r="AR24" s="283"/>
      <c r="AS24" s="156"/>
      <c r="AT24" s="154"/>
      <c r="AU24" s="154"/>
      <c r="AV24" s="154"/>
      <c r="AW24" s="154"/>
      <c r="AX24" s="154"/>
      <c r="AY24" s="154"/>
      <c r="AZ24" s="154"/>
      <c r="BA24" s="154"/>
      <c r="BB24" s="284"/>
      <c r="BC24" s="283"/>
      <c r="BD24" s="156"/>
      <c r="BE24" s="154"/>
      <c r="BF24" s="154"/>
      <c r="BG24" s="154"/>
      <c r="BH24" s="154"/>
      <c r="BI24" s="154"/>
      <c r="BJ24" s="154"/>
      <c r="BK24" s="154"/>
      <c r="BL24" s="154"/>
      <c r="BM24" s="228"/>
      <c r="BN24" s="283"/>
      <c r="BO24" s="156"/>
      <c r="BP24" s="154"/>
      <c r="BQ24" s="154"/>
      <c r="BR24" s="154"/>
      <c r="BS24" s="154"/>
      <c r="BT24" s="154"/>
      <c r="BU24" s="154"/>
      <c r="BV24" s="154"/>
      <c r="BW24" s="154"/>
      <c r="BX24" s="284"/>
      <c r="CE24" s="50">
        <f ca="1">IF(ISBLANK(INDIRECT("A24"))," ",(INDIRECT("A24")))</f>
        <v>19</v>
      </c>
      <c r="CF24" s="50" t="str">
        <f ca="1">IF(ISBLANK(INDIRECT("B24"))," ",(INDIRECT("B24")))</f>
        <v xml:space="preserve"> </v>
      </c>
      <c r="CG24" s="50" t="str">
        <f ca="1">IF(ISBLANK(INDIRECT("C24"))," ",(INDIRECT("C24")))</f>
        <v xml:space="preserve"> </v>
      </c>
      <c r="CH24" s="50" t="str">
        <f ca="1">IF(ISBLANK(INDIRECT("D24"))," ",(INDIRECT("D24")))</f>
        <v xml:space="preserve"> </v>
      </c>
      <c r="CI24" s="50" t="str">
        <f ca="1">IF(ISBLANK(INDIRECT("E24"))," ",(INDIRECT("E24")))</f>
        <v xml:space="preserve"> </v>
      </c>
      <c r="CJ24" s="50" t="str">
        <f ca="1">IF(ISBLANK(INDIRECT("F24"))," ",(INDIRECT("F24")))</f>
        <v xml:space="preserve"> </v>
      </c>
      <c r="CK24" s="50" t="str">
        <f ca="1">IF(ISBLANK(INDIRECT("G24"))," ",(INDIRECT("G24")))</f>
        <v xml:space="preserve"> </v>
      </c>
      <c r="CL24" s="50" t="str">
        <f ca="1">IF(ISBLANK(INDIRECT("H24"))," ",(INDIRECT("H24")))</f>
        <v xml:space="preserve"> </v>
      </c>
      <c r="CM24" s="50" t="str">
        <f ca="1">IF(ISBLANK(INDIRECT("I24"))," ",(INDIRECT("I24")))</f>
        <v xml:space="preserve"> </v>
      </c>
      <c r="CN24" s="50" t="str">
        <f ca="1">IF(ISBLANK(INDIRECT("J24"))," ",(INDIRECT("J24")))</f>
        <v xml:space="preserve"> </v>
      </c>
      <c r="CO24" s="50" t="str">
        <f ca="1">IF(ISBLANK(INDIRECT("K24"))," ",(INDIRECT("K24")))</f>
        <v xml:space="preserve"> </v>
      </c>
      <c r="CP24" s="50" t="str">
        <f ca="1">IF(ISBLANK(INDIRECT("L24"))," ",(INDIRECT("L24")))</f>
        <v xml:space="preserve"> </v>
      </c>
      <c r="CQ24" s="50" t="str">
        <f ca="1">IF(ISBLANK(INDIRECT("M24"))," ",(INDIRECT("M24")))</f>
        <v xml:space="preserve"> </v>
      </c>
      <c r="CR24" s="50" t="str">
        <f ca="1">IF(ISBLANK(INDIRECT("N24"))," ",(INDIRECT("N24")))</f>
        <v xml:space="preserve"> </v>
      </c>
      <c r="CS24" s="50" t="str">
        <f ca="1">IF(ISBLANK(INDIRECT("O24"))," ",(INDIRECT("O24")))</f>
        <v xml:space="preserve"> </v>
      </c>
      <c r="CT24" s="50" t="str">
        <f ca="1">IF(ISBLANK(INDIRECT("P24"))," ",(INDIRECT("P24")))</f>
        <v xml:space="preserve"> </v>
      </c>
      <c r="CU24" s="50" t="str">
        <f ca="1">IF(ISBLANK(INDIRECT("Q24"))," ",(INDIRECT("Q24")))</f>
        <v xml:space="preserve"> </v>
      </c>
      <c r="CV24" s="50" t="str">
        <f ca="1">IF(ISBLANK(INDIRECT("R24"))," ",(INDIRECT("R24")))</f>
        <v xml:space="preserve"> </v>
      </c>
      <c r="CW24" s="50" t="str">
        <f ca="1">IF(ISBLANK(INDIRECT("S24"))," ",(INDIRECT("S24")))</f>
        <v xml:space="preserve"> </v>
      </c>
      <c r="CX24" s="50" t="str">
        <f ca="1">IF(ISBLANK(INDIRECT("T24"))," ",(INDIRECT("T24")))</f>
        <v xml:space="preserve"> </v>
      </c>
      <c r="CY24" s="50" t="str">
        <f ca="1">IF(ISBLANK(INDIRECT("U24"))," ",(INDIRECT("U24")))</f>
        <v xml:space="preserve"> </v>
      </c>
      <c r="CZ24" s="40" t="str">
        <f t="shared" ca="1" si="3"/>
        <v xml:space="preserve"> </v>
      </c>
      <c r="DA24" s="50" t="str">
        <f t="shared" ca="1" si="9"/>
        <v/>
      </c>
      <c r="DB24" s="50" t="str">
        <f ca="1">IF(ISBLANK(INDIRECT("V24"))," ",(INDIRECT("V24")))</f>
        <v xml:space="preserve"> </v>
      </c>
      <c r="DC24" s="50" t="str">
        <f ca="1">IF(ISBLANK(INDIRECT("W24"))," ",(INDIRECT("W24")))</f>
        <v xml:space="preserve"> </v>
      </c>
      <c r="DD24" s="50" t="str">
        <f ca="1">IF(ISBLANK(INDIRECT("X24"))," ",(INDIRECT("X24")))</f>
        <v xml:space="preserve"> </v>
      </c>
      <c r="DE24" s="50" t="str">
        <f ca="1">IF(ISBLANK(INDIRECT("Y24"))," ",(INDIRECT("Y24")))</f>
        <v xml:space="preserve"> </v>
      </c>
      <c r="DF24" s="50" t="str">
        <f ca="1">IF(ISBLANK(INDIRECT("Z24"))," ",(INDIRECT("Z24")))</f>
        <v xml:space="preserve"> </v>
      </c>
      <c r="DG24" s="50" t="str">
        <f ca="1">IF(ISBLANK(INDIRECT("AA24"))," ",(INDIRECT("AA24")))</f>
        <v xml:space="preserve"> </v>
      </c>
      <c r="DH24" s="50" t="str">
        <f ca="1">IF(ISBLANK(INDIRECT("AB24"))," ",(INDIRECT("AB24")))</f>
        <v xml:space="preserve"> </v>
      </c>
      <c r="DI24" s="50" t="str">
        <f ca="1">IF(ISBLANK(INDIRECT("AC24"))," ",(INDIRECT("AC24")))</f>
        <v xml:space="preserve"> </v>
      </c>
      <c r="DJ24" s="50" t="str">
        <f ca="1">IF(ISBLANK(INDIRECT("AD24"))," ",(INDIRECT("AD24")))</f>
        <v xml:space="preserve"> </v>
      </c>
      <c r="DK24" s="50" t="str">
        <f ca="1">IF(ISBLANK(INDIRECT("AE24"))," ",(INDIRECT("AE24")))</f>
        <v xml:space="preserve"> </v>
      </c>
      <c r="DL24" s="50" t="str">
        <f ca="1">IF(ISBLANK(INDIRECT("AF24"))," ",(INDIRECT("AF24")))</f>
        <v xml:space="preserve"> </v>
      </c>
      <c r="DM24" s="40" t="str">
        <f t="shared" ca="1" si="4"/>
        <v xml:space="preserve"> </v>
      </c>
      <c r="DN24" s="50" t="str">
        <f t="shared" ca="1" si="10"/>
        <v/>
      </c>
      <c r="DO24" s="50" t="str">
        <f ca="1">IF(ISBLANK(INDIRECT("AG24"))," ",(INDIRECT("AG24")))</f>
        <v xml:space="preserve"> </v>
      </c>
      <c r="DP24" s="50" t="str">
        <f ca="1">IF(ISBLANK(INDIRECT("AH24"))," ",(INDIRECT("AH24")))</f>
        <v xml:space="preserve"> </v>
      </c>
      <c r="DQ24" s="50" t="str">
        <f ca="1">IF(ISBLANK(INDIRECT("AI24"))," ",(INDIRECT("AI24")))</f>
        <v xml:space="preserve"> </v>
      </c>
      <c r="DR24" s="50" t="str">
        <f ca="1">IF(ISBLANK(INDIRECT("AJ24"))," ",(INDIRECT("AJ24")))</f>
        <v xml:space="preserve"> </v>
      </c>
      <c r="DS24" s="50" t="str">
        <f ca="1">IF(ISBLANK(INDIRECT("AK24"))," ",(INDIRECT("AK24")))</f>
        <v xml:space="preserve"> </v>
      </c>
      <c r="DT24" s="50" t="str">
        <f ca="1">IF(ISBLANK(INDIRECT("AL24"))," ",(INDIRECT("AL24")))</f>
        <v xml:space="preserve"> </v>
      </c>
      <c r="DU24" s="50" t="str">
        <f ca="1">IF(ISBLANK(INDIRECT("AM24"))," ",(INDIRECT("AM24")))</f>
        <v xml:space="preserve"> </v>
      </c>
      <c r="DV24" s="50" t="str">
        <f ca="1">IF(ISBLANK(INDIRECT("AN24"))," ",(INDIRECT("AN24")))</f>
        <v xml:space="preserve"> </v>
      </c>
      <c r="DW24" s="50" t="str">
        <f ca="1">IF(ISBLANK(INDIRECT("AO24"))," ",(INDIRECT("AO24")))</f>
        <v xml:space="preserve"> </v>
      </c>
      <c r="DX24" s="50" t="str">
        <f ca="1">IF(ISBLANK(INDIRECT("AP24"))," ",(INDIRECT("AP24")))</f>
        <v xml:space="preserve"> </v>
      </c>
      <c r="DY24" s="50" t="str">
        <f ca="1">IF(ISBLANK(INDIRECT("AQ24"))," ",(INDIRECT("AQ24")))</f>
        <v xml:space="preserve"> </v>
      </c>
      <c r="DZ24" s="40" t="str">
        <f t="shared" ca="1" si="5"/>
        <v xml:space="preserve"> </v>
      </c>
      <c r="EA24" s="50" t="str">
        <f t="shared" ca="1" si="11"/>
        <v/>
      </c>
      <c r="EB24" s="50" t="str">
        <f ca="1">IF(ISBLANK(INDIRECT("AR24"))," ",(INDIRECT("AR24")))</f>
        <v xml:space="preserve"> </v>
      </c>
      <c r="EC24" s="50" t="str">
        <f ca="1">IF(ISBLANK(INDIRECT("AS24"))," ",(INDIRECT("AS24")))</f>
        <v xml:space="preserve"> </v>
      </c>
      <c r="ED24" s="50" t="str">
        <f ca="1">IF(ISBLANK(INDIRECT("AT24"))," ",(INDIRECT("AT24")))</f>
        <v xml:space="preserve"> </v>
      </c>
      <c r="EE24" s="50" t="str">
        <f ca="1">IF(ISBLANK(INDIRECT("AU24"))," ",(INDIRECT("AU24")))</f>
        <v xml:space="preserve"> </v>
      </c>
      <c r="EF24" s="50" t="str">
        <f ca="1">IF(ISBLANK(INDIRECT("AV24"))," ",(INDIRECT("AV24")))</f>
        <v xml:space="preserve"> </v>
      </c>
      <c r="EG24" s="50" t="str">
        <f ca="1">IF(ISBLANK(INDIRECT("AW24"))," ",(INDIRECT("AW24")))</f>
        <v xml:space="preserve"> </v>
      </c>
      <c r="EH24" s="50" t="str">
        <f ca="1">IF(ISBLANK(INDIRECT("AX24"))," ",(INDIRECT("AX24")))</f>
        <v xml:space="preserve"> </v>
      </c>
      <c r="EI24" s="50" t="str">
        <f ca="1">IF(ISBLANK(INDIRECT("AY24"))," ",(INDIRECT("AY24")))</f>
        <v xml:space="preserve"> </v>
      </c>
      <c r="EJ24" s="50" t="str">
        <f ca="1">IF(ISBLANK(INDIRECT("AZ24"))," ",(INDIRECT("AZ24")))</f>
        <v xml:space="preserve"> </v>
      </c>
      <c r="EK24" s="50" t="str">
        <f ca="1">IF(ISBLANK(INDIRECT("BA24"))," ",(INDIRECT("BA24")))</f>
        <v xml:space="preserve"> </v>
      </c>
      <c r="EL24" s="50" t="str">
        <f ca="1">IF(ISBLANK(INDIRECT("BB24"))," ",(INDIRECT("BB24")))</f>
        <v xml:space="preserve"> </v>
      </c>
      <c r="EM24" s="40" t="str">
        <f t="shared" ca="1" si="6"/>
        <v xml:space="preserve"> </v>
      </c>
      <c r="EN24" s="50" t="str">
        <f t="shared" ca="1" si="12"/>
        <v/>
      </c>
      <c r="EO24" s="50" t="str">
        <f ca="1">IF(ISBLANK(INDIRECT("BC24"))," ",(INDIRECT("BC24")))</f>
        <v xml:space="preserve"> </v>
      </c>
      <c r="EP24" s="50" t="str">
        <f ca="1">IF(ISBLANK(INDIRECT("BD24"))," ",(INDIRECT("BD24")))</f>
        <v xml:space="preserve"> </v>
      </c>
      <c r="EQ24" s="50" t="str">
        <f ca="1">IF(ISBLANK(INDIRECT("BE24"))," ",(INDIRECT("BE24")))</f>
        <v xml:space="preserve"> </v>
      </c>
      <c r="ER24" s="50" t="str">
        <f ca="1">IF(ISBLANK(INDIRECT("BF24"))," ",(INDIRECT("BF24")))</f>
        <v xml:space="preserve"> </v>
      </c>
      <c r="ES24" s="50" t="str">
        <f ca="1">IF(ISBLANK(INDIRECT("BG24"))," ",(INDIRECT("BG24")))</f>
        <v xml:space="preserve"> </v>
      </c>
      <c r="ET24" s="50" t="str">
        <f ca="1">IF(ISBLANK(INDIRECT("BH24"))," ",(INDIRECT("BH24")))</f>
        <v xml:space="preserve"> </v>
      </c>
      <c r="EU24" s="50" t="str">
        <f ca="1">IF(ISBLANK(INDIRECT("BI24"))," ",(INDIRECT("BI24")))</f>
        <v xml:space="preserve"> </v>
      </c>
      <c r="EV24" s="50" t="str">
        <f ca="1">IF(ISBLANK(INDIRECT("BJ24"))," ",(INDIRECT("BJ24")))</f>
        <v xml:space="preserve"> </v>
      </c>
      <c r="EW24" s="50" t="str">
        <f ca="1">IF(ISBLANK(INDIRECT("BK24"))," ",(INDIRECT("BK24")))</f>
        <v xml:space="preserve"> </v>
      </c>
      <c r="EX24" s="50" t="str">
        <f ca="1">IF(ISBLANK(INDIRECT("BL24"))," ",(INDIRECT("BL24")))</f>
        <v xml:space="preserve"> </v>
      </c>
      <c r="EY24" s="50" t="str">
        <f ca="1">IF(ISBLANK(INDIRECT("BM24"))," ",(INDIRECT("BM24")))</f>
        <v xml:space="preserve"> </v>
      </c>
      <c r="EZ24" s="40" t="str">
        <f t="shared" ca="1" si="7"/>
        <v xml:space="preserve"> </v>
      </c>
      <c r="FA24" s="50" t="str">
        <f t="shared" ca="1" si="13"/>
        <v/>
      </c>
      <c r="FB24" s="50" t="str">
        <f ca="1">IF(ISBLANK(INDIRECT("BN24"))," ",(INDIRECT("BN24")))</f>
        <v xml:space="preserve"> </v>
      </c>
      <c r="FC24" s="50" t="str">
        <f ca="1">IF(ISBLANK(INDIRECT("BO24"))," ",(INDIRECT("BO24")))</f>
        <v xml:space="preserve"> </v>
      </c>
      <c r="FD24" s="50" t="str">
        <f ca="1">IF(ISBLANK(INDIRECT("BP24"))," ",(INDIRECT("BP24")))</f>
        <v xml:space="preserve"> </v>
      </c>
      <c r="FE24" s="50" t="str">
        <f ca="1">IF(ISBLANK(INDIRECT("BQ24"))," ",(INDIRECT("BQ24")))</f>
        <v xml:space="preserve"> </v>
      </c>
      <c r="FF24" s="50" t="str">
        <f ca="1">IF(ISBLANK(INDIRECT("BR24"))," ",(INDIRECT("BR24")))</f>
        <v xml:space="preserve"> </v>
      </c>
      <c r="FG24" s="50" t="str">
        <f ca="1">IF(ISBLANK(INDIRECT("BS24"))," ",(INDIRECT("BS24")))</f>
        <v xml:space="preserve"> </v>
      </c>
      <c r="FH24" s="50" t="str">
        <f ca="1">IF(ISBLANK(INDIRECT("BT24"))," ",(INDIRECT("BT24")))</f>
        <v xml:space="preserve"> </v>
      </c>
      <c r="FI24" s="50" t="str">
        <f ca="1">IF(ISBLANK(INDIRECT("BU24"))," ",(INDIRECT("BU24")))</f>
        <v xml:space="preserve"> </v>
      </c>
      <c r="FJ24" s="50" t="str">
        <f ca="1">IF(ISBLANK(INDIRECT("BV24"))," ",(INDIRECT("BV24")))</f>
        <v xml:space="preserve"> </v>
      </c>
      <c r="FK24" s="50" t="str">
        <f ca="1">IF(ISBLANK(INDIRECT("BW24"))," ",(INDIRECT("BW24")))</f>
        <v xml:space="preserve"> </v>
      </c>
      <c r="FL24" s="50" t="str">
        <f ca="1">IF(ISBLANK(INDIRECT("BX24"))," ",(INDIRECT("BX24")))</f>
        <v xml:space="preserve"> </v>
      </c>
      <c r="FM24" s="40" t="str">
        <f t="shared" ca="1" si="8"/>
        <v xml:space="preserve"> </v>
      </c>
      <c r="FN24" s="50" t="str">
        <f t="shared" ca="1" si="14"/>
        <v/>
      </c>
    </row>
    <row r="25" spans="1:170" x14ac:dyDescent="0.25">
      <c r="A25" s="343">
        <v>20</v>
      </c>
      <c r="B25" s="38"/>
      <c r="C25" s="38"/>
      <c r="D25" s="38"/>
      <c r="E25" s="119"/>
      <c r="F25" s="159"/>
      <c r="G25" s="123"/>
      <c r="H25" s="123"/>
      <c r="I25" s="123"/>
      <c r="J25" s="281"/>
      <c r="K25" s="283"/>
      <c r="L25" s="156"/>
      <c r="M25" s="154"/>
      <c r="N25" s="154"/>
      <c r="O25" s="154"/>
      <c r="P25" s="154"/>
      <c r="Q25" s="154"/>
      <c r="R25" s="154"/>
      <c r="S25" s="154"/>
      <c r="T25" s="154"/>
      <c r="U25" s="228"/>
      <c r="V25" s="283"/>
      <c r="W25" s="156"/>
      <c r="X25" s="154"/>
      <c r="Y25" s="154"/>
      <c r="Z25" s="154"/>
      <c r="AA25" s="154"/>
      <c r="AB25" s="154"/>
      <c r="AC25" s="154"/>
      <c r="AD25" s="154"/>
      <c r="AE25" s="154"/>
      <c r="AF25" s="284"/>
      <c r="AG25" s="283"/>
      <c r="AH25" s="156"/>
      <c r="AI25" s="154"/>
      <c r="AJ25" s="154"/>
      <c r="AK25" s="154"/>
      <c r="AL25" s="154"/>
      <c r="AM25" s="154"/>
      <c r="AN25" s="154"/>
      <c r="AO25" s="154"/>
      <c r="AP25" s="154"/>
      <c r="AQ25" s="228"/>
      <c r="AR25" s="283"/>
      <c r="AS25" s="156"/>
      <c r="AT25" s="154"/>
      <c r="AU25" s="154"/>
      <c r="AV25" s="154"/>
      <c r="AW25" s="154"/>
      <c r="AX25" s="154"/>
      <c r="AY25" s="154"/>
      <c r="AZ25" s="154"/>
      <c r="BA25" s="154"/>
      <c r="BB25" s="284"/>
      <c r="BC25" s="283"/>
      <c r="BD25" s="156"/>
      <c r="BE25" s="154"/>
      <c r="BF25" s="154"/>
      <c r="BG25" s="154"/>
      <c r="BH25" s="154"/>
      <c r="BI25" s="154"/>
      <c r="BJ25" s="154"/>
      <c r="BK25" s="154"/>
      <c r="BL25" s="154"/>
      <c r="BM25" s="228"/>
      <c r="BN25" s="283"/>
      <c r="BO25" s="156"/>
      <c r="BP25" s="154"/>
      <c r="BQ25" s="154"/>
      <c r="BR25" s="154"/>
      <c r="BS25" s="154"/>
      <c r="BT25" s="154"/>
      <c r="BU25" s="154"/>
      <c r="BV25" s="154"/>
      <c r="BW25" s="154"/>
      <c r="BX25" s="284"/>
      <c r="CE25" s="50">
        <f ca="1">IF(ISBLANK(INDIRECT("A25"))," ",(INDIRECT("A25")))</f>
        <v>20</v>
      </c>
      <c r="CF25" s="50" t="str">
        <f ca="1">IF(ISBLANK(INDIRECT("B25"))," ",(INDIRECT("B25")))</f>
        <v xml:space="preserve"> </v>
      </c>
      <c r="CG25" s="50" t="str">
        <f ca="1">IF(ISBLANK(INDIRECT("C25"))," ",(INDIRECT("C25")))</f>
        <v xml:space="preserve"> </v>
      </c>
      <c r="CH25" s="50" t="str">
        <f ca="1">IF(ISBLANK(INDIRECT("D25"))," ",(INDIRECT("D25")))</f>
        <v xml:space="preserve"> </v>
      </c>
      <c r="CI25" s="50" t="str">
        <f ca="1">IF(ISBLANK(INDIRECT("E25"))," ",(INDIRECT("E25")))</f>
        <v xml:space="preserve"> </v>
      </c>
      <c r="CJ25" s="50" t="str">
        <f ca="1">IF(ISBLANK(INDIRECT("F25"))," ",(INDIRECT("F25")))</f>
        <v xml:space="preserve"> </v>
      </c>
      <c r="CK25" s="50" t="str">
        <f ca="1">IF(ISBLANK(INDIRECT("G25"))," ",(INDIRECT("G25")))</f>
        <v xml:space="preserve"> </v>
      </c>
      <c r="CL25" s="50" t="str">
        <f ca="1">IF(ISBLANK(INDIRECT("H25"))," ",(INDIRECT("H25")))</f>
        <v xml:space="preserve"> </v>
      </c>
      <c r="CM25" s="50" t="str">
        <f ca="1">IF(ISBLANK(INDIRECT("I25"))," ",(INDIRECT("I25")))</f>
        <v xml:space="preserve"> </v>
      </c>
      <c r="CN25" s="50" t="str">
        <f ca="1">IF(ISBLANK(INDIRECT("J25"))," ",(INDIRECT("J25")))</f>
        <v xml:space="preserve"> </v>
      </c>
      <c r="CO25" s="50" t="str">
        <f ca="1">IF(ISBLANK(INDIRECT("K25"))," ",(INDIRECT("K25")))</f>
        <v xml:space="preserve"> </v>
      </c>
      <c r="CP25" s="50" t="str">
        <f ca="1">IF(ISBLANK(INDIRECT("L25"))," ",(INDIRECT("L25")))</f>
        <v xml:space="preserve"> </v>
      </c>
      <c r="CQ25" s="50" t="str">
        <f ca="1">IF(ISBLANK(INDIRECT("M25"))," ",(INDIRECT("M25")))</f>
        <v xml:space="preserve"> </v>
      </c>
      <c r="CR25" s="50" t="str">
        <f ca="1">IF(ISBLANK(INDIRECT("N25"))," ",(INDIRECT("N25")))</f>
        <v xml:space="preserve"> </v>
      </c>
      <c r="CS25" s="50" t="str">
        <f ca="1">IF(ISBLANK(INDIRECT("O25"))," ",(INDIRECT("O25")))</f>
        <v xml:space="preserve"> </v>
      </c>
      <c r="CT25" s="50" t="str">
        <f ca="1">IF(ISBLANK(INDIRECT("P25"))," ",(INDIRECT("P25")))</f>
        <v xml:space="preserve"> </v>
      </c>
      <c r="CU25" s="50" t="str">
        <f ca="1">IF(ISBLANK(INDIRECT("Q25"))," ",(INDIRECT("Q25")))</f>
        <v xml:space="preserve"> </v>
      </c>
      <c r="CV25" s="50" t="str">
        <f ca="1">IF(ISBLANK(INDIRECT("R25"))," ",(INDIRECT("R25")))</f>
        <v xml:space="preserve"> </v>
      </c>
      <c r="CW25" s="50" t="str">
        <f ca="1">IF(ISBLANK(INDIRECT("S25"))," ",(INDIRECT("S25")))</f>
        <v xml:space="preserve"> </v>
      </c>
      <c r="CX25" s="50" t="str">
        <f ca="1">IF(ISBLANK(INDIRECT("T25"))," ",(INDIRECT("T25")))</f>
        <v xml:space="preserve"> </v>
      </c>
      <c r="CY25" s="50" t="str">
        <f ca="1">IF(ISBLANK(INDIRECT("U25"))," ",(INDIRECT("U25")))</f>
        <v xml:space="preserve"> </v>
      </c>
      <c r="CZ25" s="40" t="str">
        <f t="shared" ca="1" si="3"/>
        <v xml:space="preserve"> </v>
      </c>
      <c r="DA25" s="50" t="str">
        <f t="shared" ca="1" si="9"/>
        <v/>
      </c>
      <c r="DB25" s="50" t="str">
        <f ca="1">IF(ISBLANK(INDIRECT("V25"))," ",(INDIRECT("V25")))</f>
        <v xml:space="preserve"> </v>
      </c>
      <c r="DC25" s="50" t="str">
        <f ca="1">IF(ISBLANK(INDIRECT("W25"))," ",(INDIRECT("W25")))</f>
        <v xml:space="preserve"> </v>
      </c>
      <c r="DD25" s="50" t="str">
        <f ca="1">IF(ISBLANK(INDIRECT("X25"))," ",(INDIRECT("X25")))</f>
        <v xml:space="preserve"> </v>
      </c>
      <c r="DE25" s="50" t="str">
        <f ca="1">IF(ISBLANK(INDIRECT("Y25"))," ",(INDIRECT("Y25")))</f>
        <v xml:space="preserve"> </v>
      </c>
      <c r="DF25" s="50" t="str">
        <f ca="1">IF(ISBLANK(INDIRECT("Z25"))," ",(INDIRECT("Z25")))</f>
        <v xml:space="preserve"> </v>
      </c>
      <c r="DG25" s="50" t="str">
        <f ca="1">IF(ISBLANK(INDIRECT("AA25"))," ",(INDIRECT("AA25")))</f>
        <v xml:space="preserve"> </v>
      </c>
      <c r="DH25" s="50" t="str">
        <f ca="1">IF(ISBLANK(INDIRECT("AB25"))," ",(INDIRECT("AB25")))</f>
        <v xml:space="preserve"> </v>
      </c>
      <c r="DI25" s="50" t="str">
        <f ca="1">IF(ISBLANK(INDIRECT("AC25"))," ",(INDIRECT("AC25")))</f>
        <v xml:space="preserve"> </v>
      </c>
      <c r="DJ25" s="50" t="str">
        <f ca="1">IF(ISBLANK(INDIRECT("AD25"))," ",(INDIRECT("AD25")))</f>
        <v xml:space="preserve"> </v>
      </c>
      <c r="DK25" s="50" t="str">
        <f ca="1">IF(ISBLANK(INDIRECT("AE25"))," ",(INDIRECT("AE25")))</f>
        <v xml:space="preserve"> </v>
      </c>
      <c r="DL25" s="50" t="str">
        <f ca="1">IF(ISBLANK(INDIRECT("AF25"))," ",(INDIRECT("AF25")))</f>
        <v xml:space="preserve"> </v>
      </c>
      <c r="DM25" s="40" t="str">
        <f t="shared" ca="1" si="4"/>
        <v xml:space="preserve"> </v>
      </c>
      <c r="DN25" s="50" t="str">
        <f t="shared" ca="1" si="10"/>
        <v/>
      </c>
      <c r="DO25" s="50" t="str">
        <f ca="1">IF(ISBLANK(INDIRECT("AG25"))," ",(INDIRECT("AG25")))</f>
        <v xml:space="preserve"> </v>
      </c>
      <c r="DP25" s="50" t="str">
        <f ca="1">IF(ISBLANK(INDIRECT("AH25"))," ",(INDIRECT("AH25")))</f>
        <v xml:space="preserve"> </v>
      </c>
      <c r="DQ25" s="50" t="str">
        <f ca="1">IF(ISBLANK(INDIRECT("AI25"))," ",(INDIRECT("AI25")))</f>
        <v xml:space="preserve"> </v>
      </c>
      <c r="DR25" s="50" t="str">
        <f ca="1">IF(ISBLANK(INDIRECT("AJ25"))," ",(INDIRECT("AJ25")))</f>
        <v xml:space="preserve"> </v>
      </c>
      <c r="DS25" s="50" t="str">
        <f ca="1">IF(ISBLANK(INDIRECT("AK25"))," ",(INDIRECT("AK25")))</f>
        <v xml:space="preserve"> </v>
      </c>
      <c r="DT25" s="50" t="str">
        <f ca="1">IF(ISBLANK(INDIRECT("AL25"))," ",(INDIRECT("AL25")))</f>
        <v xml:space="preserve"> </v>
      </c>
      <c r="DU25" s="50" t="str">
        <f ca="1">IF(ISBLANK(INDIRECT("AM25"))," ",(INDIRECT("AM25")))</f>
        <v xml:space="preserve"> </v>
      </c>
      <c r="DV25" s="50" t="str">
        <f ca="1">IF(ISBLANK(INDIRECT("AN25"))," ",(INDIRECT("AN25")))</f>
        <v xml:space="preserve"> </v>
      </c>
      <c r="DW25" s="50" t="str">
        <f ca="1">IF(ISBLANK(INDIRECT("AO25"))," ",(INDIRECT("AO25")))</f>
        <v xml:space="preserve"> </v>
      </c>
      <c r="DX25" s="50" t="str">
        <f ca="1">IF(ISBLANK(INDIRECT("AP25"))," ",(INDIRECT("AP25")))</f>
        <v xml:space="preserve"> </v>
      </c>
      <c r="DY25" s="50" t="str">
        <f ca="1">IF(ISBLANK(INDIRECT("AQ25"))," ",(INDIRECT("AQ25")))</f>
        <v xml:space="preserve"> </v>
      </c>
      <c r="DZ25" s="40" t="str">
        <f t="shared" ca="1" si="5"/>
        <v xml:space="preserve"> </v>
      </c>
      <c r="EA25" s="50" t="str">
        <f t="shared" ca="1" si="11"/>
        <v/>
      </c>
      <c r="EB25" s="50" t="str">
        <f ca="1">IF(ISBLANK(INDIRECT("AR25"))," ",(INDIRECT("AR25")))</f>
        <v xml:space="preserve"> </v>
      </c>
      <c r="EC25" s="50" t="str">
        <f ca="1">IF(ISBLANK(INDIRECT("AS25"))," ",(INDIRECT("AS25")))</f>
        <v xml:space="preserve"> </v>
      </c>
      <c r="ED25" s="50" t="str">
        <f ca="1">IF(ISBLANK(INDIRECT("AT25"))," ",(INDIRECT("AT25")))</f>
        <v xml:space="preserve"> </v>
      </c>
      <c r="EE25" s="50" t="str">
        <f ca="1">IF(ISBLANK(INDIRECT("AU25"))," ",(INDIRECT("AU25")))</f>
        <v xml:space="preserve"> </v>
      </c>
      <c r="EF25" s="50" t="str">
        <f ca="1">IF(ISBLANK(INDIRECT("AV25"))," ",(INDIRECT("AV25")))</f>
        <v xml:space="preserve"> </v>
      </c>
      <c r="EG25" s="50" t="str">
        <f ca="1">IF(ISBLANK(INDIRECT("AW25"))," ",(INDIRECT("AW25")))</f>
        <v xml:space="preserve"> </v>
      </c>
      <c r="EH25" s="50" t="str">
        <f ca="1">IF(ISBLANK(INDIRECT("AX25"))," ",(INDIRECT("AX25")))</f>
        <v xml:space="preserve"> </v>
      </c>
      <c r="EI25" s="50" t="str">
        <f ca="1">IF(ISBLANK(INDIRECT("AY25"))," ",(INDIRECT("AY25")))</f>
        <v xml:space="preserve"> </v>
      </c>
      <c r="EJ25" s="50" t="str">
        <f ca="1">IF(ISBLANK(INDIRECT("AZ25"))," ",(INDIRECT("AZ25")))</f>
        <v xml:space="preserve"> </v>
      </c>
      <c r="EK25" s="50" t="str">
        <f ca="1">IF(ISBLANK(INDIRECT("BA25"))," ",(INDIRECT("BA25")))</f>
        <v xml:space="preserve"> </v>
      </c>
      <c r="EL25" s="50" t="str">
        <f ca="1">IF(ISBLANK(INDIRECT("BB25"))," ",(INDIRECT("BB25")))</f>
        <v xml:space="preserve"> </v>
      </c>
      <c r="EM25" s="40" t="str">
        <f t="shared" ca="1" si="6"/>
        <v xml:space="preserve"> </v>
      </c>
      <c r="EN25" s="50" t="str">
        <f t="shared" ca="1" si="12"/>
        <v/>
      </c>
      <c r="EO25" s="50" t="str">
        <f ca="1">IF(ISBLANK(INDIRECT("BC25"))," ",(INDIRECT("BC25")))</f>
        <v xml:space="preserve"> </v>
      </c>
      <c r="EP25" s="50" t="str">
        <f ca="1">IF(ISBLANK(INDIRECT("BD25"))," ",(INDIRECT("BD25")))</f>
        <v xml:space="preserve"> </v>
      </c>
      <c r="EQ25" s="50" t="str">
        <f ca="1">IF(ISBLANK(INDIRECT("BE25"))," ",(INDIRECT("BE25")))</f>
        <v xml:space="preserve"> </v>
      </c>
      <c r="ER25" s="50" t="str">
        <f ca="1">IF(ISBLANK(INDIRECT("BF25"))," ",(INDIRECT("BF25")))</f>
        <v xml:space="preserve"> </v>
      </c>
      <c r="ES25" s="50" t="str">
        <f ca="1">IF(ISBLANK(INDIRECT("BG25"))," ",(INDIRECT("BG25")))</f>
        <v xml:space="preserve"> </v>
      </c>
      <c r="ET25" s="50" t="str">
        <f ca="1">IF(ISBLANK(INDIRECT("BH25"))," ",(INDIRECT("BH25")))</f>
        <v xml:space="preserve"> </v>
      </c>
      <c r="EU25" s="50" t="str">
        <f ca="1">IF(ISBLANK(INDIRECT("BI25"))," ",(INDIRECT("BI25")))</f>
        <v xml:space="preserve"> </v>
      </c>
      <c r="EV25" s="50" t="str">
        <f ca="1">IF(ISBLANK(INDIRECT("BJ25"))," ",(INDIRECT("BJ25")))</f>
        <v xml:space="preserve"> </v>
      </c>
      <c r="EW25" s="50" t="str">
        <f ca="1">IF(ISBLANK(INDIRECT("BK25"))," ",(INDIRECT("BK25")))</f>
        <v xml:space="preserve"> </v>
      </c>
      <c r="EX25" s="50" t="str">
        <f ca="1">IF(ISBLANK(INDIRECT("BL25"))," ",(INDIRECT("BL25")))</f>
        <v xml:space="preserve"> </v>
      </c>
      <c r="EY25" s="50" t="str">
        <f ca="1">IF(ISBLANK(INDIRECT("BM25"))," ",(INDIRECT("BM25")))</f>
        <v xml:space="preserve"> </v>
      </c>
      <c r="EZ25" s="40" t="str">
        <f t="shared" ca="1" si="7"/>
        <v xml:space="preserve"> </v>
      </c>
      <c r="FA25" s="50" t="str">
        <f t="shared" ca="1" si="13"/>
        <v/>
      </c>
      <c r="FB25" s="50" t="str">
        <f ca="1">IF(ISBLANK(INDIRECT("BN25"))," ",(INDIRECT("BN25")))</f>
        <v xml:space="preserve"> </v>
      </c>
      <c r="FC25" s="50" t="str">
        <f ca="1">IF(ISBLANK(INDIRECT("BO25"))," ",(INDIRECT("BO25")))</f>
        <v xml:space="preserve"> </v>
      </c>
      <c r="FD25" s="50" t="str">
        <f ca="1">IF(ISBLANK(INDIRECT("BP25"))," ",(INDIRECT("BP25")))</f>
        <v xml:space="preserve"> </v>
      </c>
      <c r="FE25" s="50" t="str">
        <f ca="1">IF(ISBLANK(INDIRECT("BQ25"))," ",(INDIRECT("BQ25")))</f>
        <v xml:space="preserve"> </v>
      </c>
      <c r="FF25" s="50" t="str">
        <f ca="1">IF(ISBLANK(INDIRECT("BR25"))," ",(INDIRECT("BR25")))</f>
        <v xml:space="preserve"> </v>
      </c>
      <c r="FG25" s="50" t="str">
        <f ca="1">IF(ISBLANK(INDIRECT("BS25"))," ",(INDIRECT("BS25")))</f>
        <v xml:space="preserve"> </v>
      </c>
      <c r="FH25" s="50" t="str">
        <f ca="1">IF(ISBLANK(INDIRECT("BT25"))," ",(INDIRECT("BT25")))</f>
        <v xml:space="preserve"> </v>
      </c>
      <c r="FI25" s="50" t="str">
        <f ca="1">IF(ISBLANK(INDIRECT("BU25"))," ",(INDIRECT("BU25")))</f>
        <v xml:space="preserve"> </v>
      </c>
      <c r="FJ25" s="50" t="str">
        <f ca="1">IF(ISBLANK(INDIRECT("BV25"))," ",(INDIRECT("BV25")))</f>
        <v xml:space="preserve"> </v>
      </c>
      <c r="FK25" s="50" t="str">
        <f ca="1">IF(ISBLANK(INDIRECT("BW25"))," ",(INDIRECT("BW25")))</f>
        <v xml:space="preserve"> </v>
      </c>
      <c r="FL25" s="50" t="str">
        <f ca="1">IF(ISBLANK(INDIRECT("BX25"))," ",(INDIRECT("BX25")))</f>
        <v xml:space="preserve"> </v>
      </c>
      <c r="FM25" s="40" t="str">
        <f t="shared" ca="1" si="8"/>
        <v xml:space="preserve"> </v>
      </c>
      <c r="FN25" s="50" t="str">
        <f t="shared" ca="1" si="14"/>
        <v/>
      </c>
    </row>
    <row r="26" spans="1:170" x14ac:dyDescent="0.25">
      <c r="A26" s="343">
        <v>21</v>
      </c>
      <c r="B26" s="38"/>
      <c r="C26" s="38"/>
      <c r="D26" s="38"/>
      <c r="E26" s="119"/>
      <c r="F26" s="159"/>
      <c r="G26" s="123"/>
      <c r="H26" s="123"/>
      <c r="I26" s="123"/>
      <c r="J26" s="281"/>
      <c r="K26" s="283"/>
      <c r="L26" s="156"/>
      <c r="M26" s="154"/>
      <c r="N26" s="154"/>
      <c r="O26" s="154"/>
      <c r="P26" s="154"/>
      <c r="Q26" s="154"/>
      <c r="R26" s="154"/>
      <c r="S26" s="154"/>
      <c r="T26" s="154"/>
      <c r="U26" s="228"/>
      <c r="V26" s="283"/>
      <c r="W26" s="156"/>
      <c r="X26" s="154"/>
      <c r="Y26" s="154"/>
      <c r="Z26" s="154"/>
      <c r="AA26" s="154"/>
      <c r="AB26" s="154"/>
      <c r="AC26" s="154"/>
      <c r="AD26" s="154"/>
      <c r="AE26" s="154"/>
      <c r="AF26" s="284"/>
      <c r="AG26" s="283"/>
      <c r="AH26" s="156"/>
      <c r="AI26" s="154"/>
      <c r="AJ26" s="154"/>
      <c r="AK26" s="154"/>
      <c r="AL26" s="154"/>
      <c r="AM26" s="154"/>
      <c r="AN26" s="154"/>
      <c r="AO26" s="154"/>
      <c r="AP26" s="154"/>
      <c r="AQ26" s="228"/>
      <c r="AR26" s="283"/>
      <c r="AS26" s="156"/>
      <c r="AT26" s="154"/>
      <c r="AU26" s="154"/>
      <c r="AV26" s="154"/>
      <c r="AW26" s="154"/>
      <c r="AX26" s="154"/>
      <c r="AY26" s="154"/>
      <c r="AZ26" s="154"/>
      <c r="BA26" s="154"/>
      <c r="BB26" s="284"/>
      <c r="BC26" s="283"/>
      <c r="BD26" s="156"/>
      <c r="BE26" s="154"/>
      <c r="BF26" s="154"/>
      <c r="BG26" s="154"/>
      <c r="BH26" s="154"/>
      <c r="BI26" s="154"/>
      <c r="BJ26" s="154"/>
      <c r="BK26" s="154"/>
      <c r="BL26" s="154"/>
      <c r="BM26" s="228"/>
      <c r="BN26" s="283"/>
      <c r="BO26" s="156"/>
      <c r="BP26" s="154"/>
      <c r="BQ26" s="154"/>
      <c r="BR26" s="154"/>
      <c r="BS26" s="154"/>
      <c r="BT26" s="154"/>
      <c r="BU26" s="154"/>
      <c r="BV26" s="154"/>
      <c r="BW26" s="154"/>
      <c r="BX26" s="284"/>
      <c r="CE26" s="50">
        <f ca="1">IF(ISBLANK(INDIRECT("A26"))," ",(INDIRECT("A26")))</f>
        <v>21</v>
      </c>
      <c r="CF26" s="50" t="str">
        <f ca="1">IF(ISBLANK(INDIRECT("B26"))," ",(INDIRECT("B26")))</f>
        <v xml:space="preserve"> </v>
      </c>
      <c r="CG26" s="50" t="str">
        <f ca="1">IF(ISBLANK(INDIRECT("C26"))," ",(INDIRECT("C26")))</f>
        <v xml:space="preserve"> </v>
      </c>
      <c r="CH26" s="50" t="str">
        <f ca="1">IF(ISBLANK(INDIRECT("D26"))," ",(INDIRECT("D26")))</f>
        <v xml:space="preserve"> </v>
      </c>
      <c r="CI26" s="50" t="str">
        <f ca="1">IF(ISBLANK(INDIRECT("E26"))," ",(INDIRECT("E26")))</f>
        <v xml:space="preserve"> </v>
      </c>
      <c r="CJ26" s="50" t="str">
        <f ca="1">IF(ISBLANK(INDIRECT("F26"))," ",(INDIRECT("F26")))</f>
        <v xml:space="preserve"> </v>
      </c>
      <c r="CK26" s="50" t="str">
        <f ca="1">IF(ISBLANK(INDIRECT("G26"))," ",(INDIRECT("G26")))</f>
        <v xml:space="preserve"> </v>
      </c>
      <c r="CL26" s="50" t="str">
        <f ca="1">IF(ISBLANK(INDIRECT("H26"))," ",(INDIRECT("H26")))</f>
        <v xml:space="preserve"> </v>
      </c>
      <c r="CM26" s="50" t="str">
        <f ca="1">IF(ISBLANK(INDIRECT("I26"))," ",(INDIRECT("I26")))</f>
        <v xml:space="preserve"> </v>
      </c>
      <c r="CN26" s="50" t="str">
        <f ca="1">IF(ISBLANK(INDIRECT("J26"))," ",(INDIRECT("J26")))</f>
        <v xml:space="preserve"> </v>
      </c>
      <c r="CO26" s="50" t="str">
        <f ca="1">IF(ISBLANK(INDIRECT("K26"))," ",(INDIRECT("K26")))</f>
        <v xml:space="preserve"> </v>
      </c>
      <c r="CP26" s="50" t="str">
        <f ca="1">IF(ISBLANK(INDIRECT("L26"))," ",(INDIRECT("L26")))</f>
        <v xml:space="preserve"> </v>
      </c>
      <c r="CQ26" s="50" t="str">
        <f ca="1">IF(ISBLANK(INDIRECT("M26"))," ",(INDIRECT("M26")))</f>
        <v xml:space="preserve"> </v>
      </c>
      <c r="CR26" s="50" t="str">
        <f ca="1">IF(ISBLANK(INDIRECT("N26"))," ",(INDIRECT("N26")))</f>
        <v xml:space="preserve"> </v>
      </c>
      <c r="CS26" s="50" t="str">
        <f ca="1">IF(ISBLANK(INDIRECT("O26"))," ",(INDIRECT("O26")))</f>
        <v xml:space="preserve"> </v>
      </c>
      <c r="CT26" s="50" t="str">
        <f ca="1">IF(ISBLANK(INDIRECT("P26"))," ",(INDIRECT("P26")))</f>
        <v xml:space="preserve"> </v>
      </c>
      <c r="CU26" s="50" t="str">
        <f ca="1">IF(ISBLANK(INDIRECT("Q26"))," ",(INDIRECT("Q26")))</f>
        <v xml:space="preserve"> </v>
      </c>
      <c r="CV26" s="50" t="str">
        <f ca="1">IF(ISBLANK(INDIRECT("R26"))," ",(INDIRECT("R26")))</f>
        <v xml:space="preserve"> </v>
      </c>
      <c r="CW26" s="50" t="str">
        <f ca="1">IF(ISBLANK(INDIRECT("S26"))," ",(INDIRECT("S26")))</f>
        <v xml:space="preserve"> </v>
      </c>
      <c r="CX26" s="50" t="str">
        <f ca="1">IF(ISBLANK(INDIRECT("T26"))," ",(INDIRECT("T26")))</f>
        <v xml:space="preserve"> </v>
      </c>
      <c r="CY26" s="50" t="str">
        <f ca="1">IF(ISBLANK(INDIRECT("U26"))," ",(INDIRECT("U26")))</f>
        <v xml:space="preserve"> </v>
      </c>
      <c r="CZ26" s="40" t="str">
        <f t="shared" ca="1" si="3"/>
        <v xml:space="preserve"> </v>
      </c>
      <c r="DA26" s="50" t="str">
        <f t="shared" ca="1" si="9"/>
        <v/>
      </c>
      <c r="DB26" s="50" t="str">
        <f ca="1">IF(ISBLANK(INDIRECT("V26"))," ",(INDIRECT("V26")))</f>
        <v xml:space="preserve"> </v>
      </c>
      <c r="DC26" s="50" t="str">
        <f ca="1">IF(ISBLANK(INDIRECT("W26"))," ",(INDIRECT("W26")))</f>
        <v xml:space="preserve"> </v>
      </c>
      <c r="DD26" s="50" t="str">
        <f ca="1">IF(ISBLANK(INDIRECT("X26"))," ",(INDIRECT("X26")))</f>
        <v xml:space="preserve"> </v>
      </c>
      <c r="DE26" s="50" t="str">
        <f ca="1">IF(ISBLANK(INDIRECT("Y26"))," ",(INDIRECT("Y26")))</f>
        <v xml:space="preserve"> </v>
      </c>
      <c r="DF26" s="50" t="str">
        <f ca="1">IF(ISBLANK(INDIRECT("Z26"))," ",(INDIRECT("Z26")))</f>
        <v xml:space="preserve"> </v>
      </c>
      <c r="DG26" s="50" t="str">
        <f ca="1">IF(ISBLANK(INDIRECT("AA26"))," ",(INDIRECT("AA26")))</f>
        <v xml:space="preserve"> </v>
      </c>
      <c r="DH26" s="50" t="str">
        <f ca="1">IF(ISBLANK(INDIRECT("AB26"))," ",(INDIRECT("AB26")))</f>
        <v xml:space="preserve"> </v>
      </c>
      <c r="DI26" s="50" t="str">
        <f ca="1">IF(ISBLANK(INDIRECT("AC26"))," ",(INDIRECT("AC26")))</f>
        <v xml:space="preserve"> </v>
      </c>
      <c r="DJ26" s="50" t="str">
        <f ca="1">IF(ISBLANK(INDIRECT("AD26"))," ",(INDIRECT("AD26")))</f>
        <v xml:space="preserve"> </v>
      </c>
      <c r="DK26" s="50" t="str">
        <f ca="1">IF(ISBLANK(INDIRECT("AE26"))," ",(INDIRECT("AE26")))</f>
        <v xml:space="preserve"> </v>
      </c>
      <c r="DL26" s="50" t="str">
        <f ca="1">IF(ISBLANK(INDIRECT("AF26"))," ",(INDIRECT("AF26")))</f>
        <v xml:space="preserve"> </v>
      </c>
      <c r="DM26" s="40" t="str">
        <f t="shared" ca="1" si="4"/>
        <v xml:space="preserve"> </v>
      </c>
      <c r="DN26" s="50" t="str">
        <f t="shared" ca="1" si="10"/>
        <v/>
      </c>
      <c r="DO26" s="50" t="str">
        <f ca="1">IF(ISBLANK(INDIRECT("AG26"))," ",(INDIRECT("AG26")))</f>
        <v xml:space="preserve"> </v>
      </c>
      <c r="DP26" s="50" t="str">
        <f ca="1">IF(ISBLANK(INDIRECT("AH26"))," ",(INDIRECT("AH26")))</f>
        <v xml:space="preserve"> </v>
      </c>
      <c r="DQ26" s="50" t="str">
        <f ca="1">IF(ISBLANK(INDIRECT("AI26"))," ",(INDIRECT("AI26")))</f>
        <v xml:space="preserve"> </v>
      </c>
      <c r="DR26" s="50" t="str">
        <f ca="1">IF(ISBLANK(INDIRECT("AJ26"))," ",(INDIRECT("AJ26")))</f>
        <v xml:space="preserve"> </v>
      </c>
      <c r="DS26" s="50" t="str">
        <f ca="1">IF(ISBLANK(INDIRECT("AK26"))," ",(INDIRECT("AK26")))</f>
        <v xml:space="preserve"> </v>
      </c>
      <c r="DT26" s="50" t="str">
        <f ca="1">IF(ISBLANK(INDIRECT("AL26"))," ",(INDIRECT("AL26")))</f>
        <v xml:space="preserve"> </v>
      </c>
      <c r="DU26" s="50" t="str">
        <f ca="1">IF(ISBLANK(INDIRECT("AM26"))," ",(INDIRECT("AM26")))</f>
        <v xml:space="preserve"> </v>
      </c>
      <c r="DV26" s="50" t="str">
        <f ca="1">IF(ISBLANK(INDIRECT("AN26"))," ",(INDIRECT("AN26")))</f>
        <v xml:space="preserve"> </v>
      </c>
      <c r="DW26" s="50" t="str">
        <f ca="1">IF(ISBLANK(INDIRECT("AO26"))," ",(INDIRECT("AO26")))</f>
        <v xml:space="preserve"> </v>
      </c>
      <c r="DX26" s="50" t="str">
        <f ca="1">IF(ISBLANK(INDIRECT("AP26"))," ",(INDIRECT("AP26")))</f>
        <v xml:space="preserve"> </v>
      </c>
      <c r="DY26" s="50" t="str">
        <f ca="1">IF(ISBLANK(INDIRECT("AQ26"))," ",(INDIRECT("AQ26")))</f>
        <v xml:space="preserve"> </v>
      </c>
      <c r="DZ26" s="40" t="str">
        <f t="shared" ca="1" si="5"/>
        <v xml:space="preserve"> </v>
      </c>
      <c r="EA26" s="50" t="str">
        <f t="shared" ca="1" si="11"/>
        <v/>
      </c>
      <c r="EB26" s="50" t="str">
        <f ca="1">IF(ISBLANK(INDIRECT("AR26"))," ",(INDIRECT("AR26")))</f>
        <v xml:space="preserve"> </v>
      </c>
      <c r="EC26" s="50" t="str">
        <f ca="1">IF(ISBLANK(INDIRECT("AS26"))," ",(INDIRECT("AS26")))</f>
        <v xml:space="preserve"> </v>
      </c>
      <c r="ED26" s="50" t="str">
        <f ca="1">IF(ISBLANK(INDIRECT("AT26"))," ",(INDIRECT("AT26")))</f>
        <v xml:space="preserve"> </v>
      </c>
      <c r="EE26" s="50" t="str">
        <f ca="1">IF(ISBLANK(INDIRECT("AU26"))," ",(INDIRECT("AU26")))</f>
        <v xml:space="preserve"> </v>
      </c>
      <c r="EF26" s="50" t="str">
        <f ca="1">IF(ISBLANK(INDIRECT("AV26"))," ",(INDIRECT("AV26")))</f>
        <v xml:space="preserve"> </v>
      </c>
      <c r="EG26" s="50" t="str">
        <f ca="1">IF(ISBLANK(INDIRECT("AW26"))," ",(INDIRECT("AW26")))</f>
        <v xml:space="preserve"> </v>
      </c>
      <c r="EH26" s="50" t="str">
        <f ca="1">IF(ISBLANK(INDIRECT("AX26"))," ",(INDIRECT("AX26")))</f>
        <v xml:space="preserve"> </v>
      </c>
      <c r="EI26" s="50" t="str">
        <f ca="1">IF(ISBLANK(INDIRECT("AY26"))," ",(INDIRECT("AY26")))</f>
        <v xml:space="preserve"> </v>
      </c>
      <c r="EJ26" s="50" t="str">
        <f ca="1">IF(ISBLANK(INDIRECT("AZ26"))," ",(INDIRECT("AZ26")))</f>
        <v xml:space="preserve"> </v>
      </c>
      <c r="EK26" s="50" t="str">
        <f ca="1">IF(ISBLANK(INDIRECT("BA26"))," ",(INDIRECT("BA26")))</f>
        <v xml:space="preserve"> </v>
      </c>
      <c r="EL26" s="50" t="str">
        <f ca="1">IF(ISBLANK(INDIRECT("BB26"))," ",(INDIRECT("BB26")))</f>
        <v xml:space="preserve"> </v>
      </c>
      <c r="EM26" s="40" t="str">
        <f t="shared" ca="1" si="6"/>
        <v xml:space="preserve"> </v>
      </c>
      <c r="EN26" s="50" t="str">
        <f t="shared" ca="1" si="12"/>
        <v/>
      </c>
      <c r="EO26" s="50" t="str">
        <f ca="1">IF(ISBLANK(INDIRECT("BC26"))," ",(INDIRECT("BC26")))</f>
        <v xml:space="preserve"> </v>
      </c>
      <c r="EP26" s="50" t="str">
        <f ca="1">IF(ISBLANK(INDIRECT("BD26"))," ",(INDIRECT("BD26")))</f>
        <v xml:space="preserve"> </v>
      </c>
      <c r="EQ26" s="50" t="str">
        <f ca="1">IF(ISBLANK(INDIRECT("BE26"))," ",(INDIRECT("BE26")))</f>
        <v xml:space="preserve"> </v>
      </c>
      <c r="ER26" s="50" t="str">
        <f ca="1">IF(ISBLANK(INDIRECT("BF26"))," ",(INDIRECT("BF26")))</f>
        <v xml:space="preserve"> </v>
      </c>
      <c r="ES26" s="50" t="str">
        <f ca="1">IF(ISBLANK(INDIRECT("BG26"))," ",(INDIRECT("BG26")))</f>
        <v xml:space="preserve"> </v>
      </c>
      <c r="ET26" s="50" t="str">
        <f ca="1">IF(ISBLANK(INDIRECT("BH26"))," ",(INDIRECT("BH26")))</f>
        <v xml:space="preserve"> </v>
      </c>
      <c r="EU26" s="50" t="str">
        <f ca="1">IF(ISBLANK(INDIRECT("BI26"))," ",(INDIRECT("BI26")))</f>
        <v xml:space="preserve"> </v>
      </c>
      <c r="EV26" s="50" t="str">
        <f ca="1">IF(ISBLANK(INDIRECT("BJ26"))," ",(INDIRECT("BJ26")))</f>
        <v xml:space="preserve"> </v>
      </c>
      <c r="EW26" s="50" t="str">
        <f ca="1">IF(ISBLANK(INDIRECT("BK26"))," ",(INDIRECT("BK26")))</f>
        <v xml:space="preserve"> </v>
      </c>
      <c r="EX26" s="50" t="str">
        <f ca="1">IF(ISBLANK(INDIRECT("BL26"))," ",(INDIRECT("BL26")))</f>
        <v xml:space="preserve"> </v>
      </c>
      <c r="EY26" s="50" t="str">
        <f ca="1">IF(ISBLANK(INDIRECT("BM26"))," ",(INDIRECT("BM26")))</f>
        <v xml:space="preserve"> </v>
      </c>
      <c r="EZ26" s="40" t="str">
        <f t="shared" ca="1" si="7"/>
        <v xml:space="preserve"> </v>
      </c>
      <c r="FA26" s="50" t="str">
        <f t="shared" ca="1" si="13"/>
        <v/>
      </c>
      <c r="FB26" s="50" t="str">
        <f ca="1">IF(ISBLANK(INDIRECT("BN26"))," ",(INDIRECT("BN26")))</f>
        <v xml:space="preserve"> </v>
      </c>
      <c r="FC26" s="50" t="str">
        <f ca="1">IF(ISBLANK(INDIRECT("BO26"))," ",(INDIRECT("BO26")))</f>
        <v xml:space="preserve"> </v>
      </c>
      <c r="FD26" s="50" t="str">
        <f ca="1">IF(ISBLANK(INDIRECT("BP26"))," ",(INDIRECT("BP26")))</f>
        <v xml:space="preserve"> </v>
      </c>
      <c r="FE26" s="50" t="str">
        <f ca="1">IF(ISBLANK(INDIRECT("BQ26"))," ",(INDIRECT("BQ26")))</f>
        <v xml:space="preserve"> </v>
      </c>
      <c r="FF26" s="50" t="str">
        <f ca="1">IF(ISBLANK(INDIRECT("BR26"))," ",(INDIRECT("BR26")))</f>
        <v xml:space="preserve"> </v>
      </c>
      <c r="FG26" s="50" t="str">
        <f ca="1">IF(ISBLANK(INDIRECT("BS26"))," ",(INDIRECT("BS26")))</f>
        <v xml:space="preserve"> </v>
      </c>
      <c r="FH26" s="50" t="str">
        <f ca="1">IF(ISBLANK(INDIRECT("BT26"))," ",(INDIRECT("BT26")))</f>
        <v xml:space="preserve"> </v>
      </c>
      <c r="FI26" s="50" t="str">
        <f ca="1">IF(ISBLANK(INDIRECT("BU26"))," ",(INDIRECT("BU26")))</f>
        <v xml:space="preserve"> </v>
      </c>
      <c r="FJ26" s="50" t="str">
        <f ca="1">IF(ISBLANK(INDIRECT("BV26"))," ",(INDIRECT("BV26")))</f>
        <v xml:space="preserve"> </v>
      </c>
      <c r="FK26" s="50" t="str">
        <f ca="1">IF(ISBLANK(INDIRECT("BW26"))," ",(INDIRECT("BW26")))</f>
        <v xml:space="preserve"> </v>
      </c>
      <c r="FL26" s="50" t="str">
        <f ca="1">IF(ISBLANK(INDIRECT("BX26"))," ",(INDIRECT("BX26")))</f>
        <v xml:space="preserve"> </v>
      </c>
      <c r="FM26" s="40" t="str">
        <f t="shared" ca="1" si="8"/>
        <v xml:space="preserve"> </v>
      </c>
      <c r="FN26" s="50" t="str">
        <f t="shared" ca="1" si="14"/>
        <v/>
      </c>
    </row>
    <row r="27" spans="1:170" x14ac:dyDescent="0.25">
      <c r="A27" s="343">
        <v>22</v>
      </c>
      <c r="B27" s="38"/>
      <c r="C27" s="38"/>
      <c r="D27" s="38"/>
      <c r="E27" s="119"/>
      <c r="F27" s="159"/>
      <c r="G27" s="123"/>
      <c r="H27" s="123"/>
      <c r="I27" s="123"/>
      <c r="J27" s="281"/>
      <c r="K27" s="283"/>
      <c r="L27" s="156"/>
      <c r="M27" s="154"/>
      <c r="N27" s="154"/>
      <c r="O27" s="154"/>
      <c r="P27" s="154"/>
      <c r="Q27" s="154"/>
      <c r="R27" s="154"/>
      <c r="S27" s="154"/>
      <c r="T27" s="154"/>
      <c r="U27" s="228"/>
      <c r="V27" s="283"/>
      <c r="W27" s="156"/>
      <c r="X27" s="154"/>
      <c r="Y27" s="154"/>
      <c r="Z27" s="154"/>
      <c r="AA27" s="154"/>
      <c r="AB27" s="154"/>
      <c r="AC27" s="154"/>
      <c r="AD27" s="154"/>
      <c r="AE27" s="154"/>
      <c r="AF27" s="284"/>
      <c r="AG27" s="283"/>
      <c r="AH27" s="156"/>
      <c r="AI27" s="154"/>
      <c r="AJ27" s="154"/>
      <c r="AK27" s="154"/>
      <c r="AL27" s="154"/>
      <c r="AM27" s="154"/>
      <c r="AN27" s="154"/>
      <c r="AO27" s="154"/>
      <c r="AP27" s="154"/>
      <c r="AQ27" s="228"/>
      <c r="AR27" s="283"/>
      <c r="AS27" s="156"/>
      <c r="AT27" s="154"/>
      <c r="AU27" s="154"/>
      <c r="AV27" s="154"/>
      <c r="AW27" s="154"/>
      <c r="AX27" s="154"/>
      <c r="AY27" s="154"/>
      <c r="AZ27" s="154"/>
      <c r="BA27" s="154"/>
      <c r="BB27" s="284"/>
      <c r="BC27" s="283"/>
      <c r="BD27" s="156"/>
      <c r="BE27" s="154"/>
      <c r="BF27" s="154"/>
      <c r="BG27" s="154"/>
      <c r="BH27" s="154"/>
      <c r="BI27" s="154"/>
      <c r="BJ27" s="154"/>
      <c r="BK27" s="154"/>
      <c r="BL27" s="154"/>
      <c r="BM27" s="228"/>
      <c r="BN27" s="283"/>
      <c r="BO27" s="156"/>
      <c r="BP27" s="154"/>
      <c r="BQ27" s="154"/>
      <c r="BR27" s="154"/>
      <c r="BS27" s="154"/>
      <c r="BT27" s="154"/>
      <c r="BU27" s="154"/>
      <c r="BV27" s="154"/>
      <c r="BW27" s="154"/>
      <c r="BX27" s="284"/>
      <c r="CE27" s="50">
        <f ca="1">IF(ISBLANK(INDIRECT("A27"))," ",(INDIRECT("A27")))</f>
        <v>22</v>
      </c>
      <c r="CF27" s="50" t="str">
        <f ca="1">IF(ISBLANK(INDIRECT("B27"))," ",(INDIRECT("B27")))</f>
        <v xml:space="preserve"> </v>
      </c>
      <c r="CG27" s="50" t="str">
        <f ca="1">IF(ISBLANK(INDIRECT("C27"))," ",(INDIRECT("C27")))</f>
        <v xml:space="preserve"> </v>
      </c>
      <c r="CH27" s="50" t="str">
        <f ca="1">IF(ISBLANK(INDIRECT("D27"))," ",(INDIRECT("D27")))</f>
        <v xml:space="preserve"> </v>
      </c>
      <c r="CI27" s="50" t="str">
        <f ca="1">IF(ISBLANK(INDIRECT("E27"))," ",(INDIRECT("E27")))</f>
        <v xml:space="preserve"> </v>
      </c>
      <c r="CJ27" s="50" t="str">
        <f ca="1">IF(ISBLANK(INDIRECT("F27"))," ",(INDIRECT("F27")))</f>
        <v xml:space="preserve"> </v>
      </c>
      <c r="CK27" s="50" t="str">
        <f ca="1">IF(ISBLANK(INDIRECT("G27"))," ",(INDIRECT("G27")))</f>
        <v xml:space="preserve"> </v>
      </c>
      <c r="CL27" s="50" t="str">
        <f ca="1">IF(ISBLANK(INDIRECT("H27"))," ",(INDIRECT("H27")))</f>
        <v xml:space="preserve"> </v>
      </c>
      <c r="CM27" s="50" t="str">
        <f ca="1">IF(ISBLANK(INDIRECT("I27"))," ",(INDIRECT("I27")))</f>
        <v xml:space="preserve"> </v>
      </c>
      <c r="CN27" s="50" t="str">
        <f ca="1">IF(ISBLANK(INDIRECT("J27"))," ",(INDIRECT("J27")))</f>
        <v xml:space="preserve"> </v>
      </c>
      <c r="CO27" s="50" t="str">
        <f ca="1">IF(ISBLANK(INDIRECT("K27"))," ",(INDIRECT("K27")))</f>
        <v xml:space="preserve"> </v>
      </c>
      <c r="CP27" s="50" t="str">
        <f ca="1">IF(ISBLANK(INDIRECT("L27"))," ",(INDIRECT("L27")))</f>
        <v xml:space="preserve"> </v>
      </c>
      <c r="CQ27" s="50" t="str">
        <f ca="1">IF(ISBLANK(INDIRECT("M27"))," ",(INDIRECT("M27")))</f>
        <v xml:space="preserve"> </v>
      </c>
      <c r="CR27" s="50" t="str">
        <f ca="1">IF(ISBLANK(INDIRECT("N27"))," ",(INDIRECT("N27")))</f>
        <v xml:space="preserve"> </v>
      </c>
      <c r="CS27" s="50" t="str">
        <f ca="1">IF(ISBLANK(INDIRECT("O27"))," ",(INDIRECT("O27")))</f>
        <v xml:space="preserve"> </v>
      </c>
      <c r="CT27" s="50" t="str">
        <f ca="1">IF(ISBLANK(INDIRECT("P27"))," ",(INDIRECT("P27")))</f>
        <v xml:space="preserve"> </v>
      </c>
      <c r="CU27" s="50" t="str">
        <f ca="1">IF(ISBLANK(INDIRECT("Q27"))," ",(INDIRECT("Q27")))</f>
        <v xml:space="preserve"> </v>
      </c>
      <c r="CV27" s="50" t="str">
        <f ca="1">IF(ISBLANK(INDIRECT("R27"))," ",(INDIRECT("R27")))</f>
        <v xml:space="preserve"> </v>
      </c>
      <c r="CW27" s="50" t="str">
        <f ca="1">IF(ISBLANK(INDIRECT("S27"))," ",(INDIRECT("S27")))</f>
        <v xml:space="preserve"> </v>
      </c>
      <c r="CX27" s="50" t="str">
        <f ca="1">IF(ISBLANK(INDIRECT("T27"))," ",(INDIRECT("T27")))</f>
        <v xml:space="preserve"> </v>
      </c>
      <c r="CY27" s="50" t="str">
        <f ca="1">IF(ISBLANK(INDIRECT("U27"))," ",(INDIRECT("U27")))</f>
        <v xml:space="preserve"> </v>
      </c>
      <c r="CZ27" s="40" t="str">
        <f t="shared" ca="1" si="3"/>
        <v xml:space="preserve"> </v>
      </c>
      <c r="DA27" s="50" t="str">
        <f t="shared" ca="1" si="9"/>
        <v/>
      </c>
      <c r="DB27" s="50" t="str">
        <f ca="1">IF(ISBLANK(INDIRECT("V27"))," ",(INDIRECT("V27")))</f>
        <v xml:space="preserve"> </v>
      </c>
      <c r="DC27" s="50" t="str">
        <f ca="1">IF(ISBLANK(INDIRECT("W27"))," ",(INDIRECT("W27")))</f>
        <v xml:space="preserve"> </v>
      </c>
      <c r="DD27" s="50" t="str">
        <f ca="1">IF(ISBLANK(INDIRECT("X27"))," ",(INDIRECT("X27")))</f>
        <v xml:space="preserve"> </v>
      </c>
      <c r="DE27" s="50" t="str">
        <f ca="1">IF(ISBLANK(INDIRECT("Y27"))," ",(INDIRECT("Y27")))</f>
        <v xml:space="preserve"> </v>
      </c>
      <c r="DF27" s="50" t="str">
        <f ca="1">IF(ISBLANK(INDIRECT("Z27"))," ",(INDIRECT("Z27")))</f>
        <v xml:space="preserve"> </v>
      </c>
      <c r="DG27" s="50" t="str">
        <f ca="1">IF(ISBLANK(INDIRECT("AA27"))," ",(INDIRECT("AA27")))</f>
        <v xml:space="preserve"> </v>
      </c>
      <c r="DH27" s="50" t="str">
        <f ca="1">IF(ISBLANK(INDIRECT("AB27"))," ",(INDIRECT("AB27")))</f>
        <v xml:space="preserve"> </v>
      </c>
      <c r="DI27" s="50" t="str">
        <f ca="1">IF(ISBLANK(INDIRECT("AC27"))," ",(INDIRECT("AC27")))</f>
        <v xml:space="preserve"> </v>
      </c>
      <c r="DJ27" s="50" t="str">
        <f ca="1">IF(ISBLANK(INDIRECT("AD27"))," ",(INDIRECT("AD27")))</f>
        <v xml:space="preserve"> </v>
      </c>
      <c r="DK27" s="50" t="str">
        <f ca="1">IF(ISBLANK(INDIRECT("AE27"))," ",(INDIRECT("AE27")))</f>
        <v xml:space="preserve"> </v>
      </c>
      <c r="DL27" s="50" t="str">
        <f ca="1">IF(ISBLANK(INDIRECT("AF27"))," ",(INDIRECT("AF27")))</f>
        <v xml:space="preserve"> </v>
      </c>
      <c r="DM27" s="40" t="str">
        <f t="shared" ca="1" si="4"/>
        <v xml:space="preserve"> </v>
      </c>
      <c r="DN27" s="50" t="str">
        <f t="shared" ca="1" si="10"/>
        <v/>
      </c>
      <c r="DO27" s="50" t="str">
        <f ca="1">IF(ISBLANK(INDIRECT("AG27"))," ",(INDIRECT("AG27")))</f>
        <v xml:space="preserve"> </v>
      </c>
      <c r="DP27" s="50" t="str">
        <f ca="1">IF(ISBLANK(INDIRECT("AH27"))," ",(INDIRECT("AH27")))</f>
        <v xml:space="preserve"> </v>
      </c>
      <c r="DQ27" s="50" t="str">
        <f ca="1">IF(ISBLANK(INDIRECT("AI27"))," ",(INDIRECT("AI27")))</f>
        <v xml:space="preserve"> </v>
      </c>
      <c r="DR27" s="50" t="str">
        <f ca="1">IF(ISBLANK(INDIRECT("AJ27"))," ",(INDIRECT("AJ27")))</f>
        <v xml:space="preserve"> </v>
      </c>
      <c r="DS27" s="50" t="str">
        <f ca="1">IF(ISBLANK(INDIRECT("AK27"))," ",(INDIRECT("AK27")))</f>
        <v xml:space="preserve"> </v>
      </c>
      <c r="DT27" s="50" t="str">
        <f ca="1">IF(ISBLANK(INDIRECT("AL27"))," ",(INDIRECT("AL27")))</f>
        <v xml:space="preserve"> </v>
      </c>
      <c r="DU27" s="50" t="str">
        <f ca="1">IF(ISBLANK(INDIRECT("AM27"))," ",(INDIRECT("AM27")))</f>
        <v xml:space="preserve"> </v>
      </c>
      <c r="DV27" s="50" t="str">
        <f ca="1">IF(ISBLANK(INDIRECT("AN27"))," ",(INDIRECT("AN27")))</f>
        <v xml:space="preserve"> </v>
      </c>
      <c r="DW27" s="50" t="str">
        <f ca="1">IF(ISBLANK(INDIRECT("AO27"))," ",(INDIRECT("AO27")))</f>
        <v xml:space="preserve"> </v>
      </c>
      <c r="DX27" s="50" t="str">
        <f ca="1">IF(ISBLANK(INDIRECT("AP27"))," ",(INDIRECT("AP27")))</f>
        <v xml:space="preserve"> </v>
      </c>
      <c r="DY27" s="50" t="str">
        <f ca="1">IF(ISBLANK(INDIRECT("AQ27"))," ",(INDIRECT("AQ27")))</f>
        <v xml:space="preserve"> </v>
      </c>
      <c r="DZ27" s="40" t="str">
        <f t="shared" ca="1" si="5"/>
        <v xml:space="preserve"> </v>
      </c>
      <c r="EA27" s="50" t="str">
        <f t="shared" ca="1" si="11"/>
        <v/>
      </c>
      <c r="EB27" s="50" t="str">
        <f ca="1">IF(ISBLANK(INDIRECT("AR27"))," ",(INDIRECT("AR27")))</f>
        <v xml:space="preserve"> </v>
      </c>
      <c r="EC27" s="50" t="str">
        <f ca="1">IF(ISBLANK(INDIRECT("AS27"))," ",(INDIRECT("AS27")))</f>
        <v xml:space="preserve"> </v>
      </c>
      <c r="ED27" s="50" t="str">
        <f ca="1">IF(ISBLANK(INDIRECT("AT27"))," ",(INDIRECT("AT27")))</f>
        <v xml:space="preserve"> </v>
      </c>
      <c r="EE27" s="50" t="str">
        <f ca="1">IF(ISBLANK(INDIRECT("AU27"))," ",(INDIRECT("AU27")))</f>
        <v xml:space="preserve"> </v>
      </c>
      <c r="EF27" s="50" t="str">
        <f ca="1">IF(ISBLANK(INDIRECT("AV27"))," ",(INDIRECT("AV27")))</f>
        <v xml:space="preserve"> </v>
      </c>
      <c r="EG27" s="50" t="str">
        <f ca="1">IF(ISBLANK(INDIRECT("AW27"))," ",(INDIRECT("AW27")))</f>
        <v xml:space="preserve"> </v>
      </c>
      <c r="EH27" s="50" t="str">
        <f ca="1">IF(ISBLANK(INDIRECT("AX27"))," ",(INDIRECT("AX27")))</f>
        <v xml:space="preserve"> </v>
      </c>
      <c r="EI27" s="50" t="str">
        <f ca="1">IF(ISBLANK(INDIRECT("AY27"))," ",(INDIRECT("AY27")))</f>
        <v xml:space="preserve"> </v>
      </c>
      <c r="EJ27" s="50" t="str">
        <f ca="1">IF(ISBLANK(INDIRECT("AZ27"))," ",(INDIRECT("AZ27")))</f>
        <v xml:space="preserve"> </v>
      </c>
      <c r="EK27" s="50" t="str">
        <f ca="1">IF(ISBLANK(INDIRECT("BA27"))," ",(INDIRECT("BA27")))</f>
        <v xml:space="preserve"> </v>
      </c>
      <c r="EL27" s="50" t="str">
        <f ca="1">IF(ISBLANK(INDIRECT("BB27"))," ",(INDIRECT("BB27")))</f>
        <v xml:space="preserve"> </v>
      </c>
      <c r="EM27" s="40" t="str">
        <f t="shared" ca="1" si="6"/>
        <v xml:space="preserve"> </v>
      </c>
      <c r="EN27" s="50" t="str">
        <f t="shared" ca="1" si="12"/>
        <v/>
      </c>
      <c r="EO27" s="50" t="str">
        <f ca="1">IF(ISBLANK(INDIRECT("BC27"))," ",(INDIRECT("BC27")))</f>
        <v xml:space="preserve"> </v>
      </c>
      <c r="EP27" s="50" t="str">
        <f ca="1">IF(ISBLANK(INDIRECT("BD27"))," ",(INDIRECT("BD27")))</f>
        <v xml:space="preserve"> </v>
      </c>
      <c r="EQ27" s="50" t="str">
        <f ca="1">IF(ISBLANK(INDIRECT("BE27"))," ",(INDIRECT("BE27")))</f>
        <v xml:space="preserve"> </v>
      </c>
      <c r="ER27" s="50" t="str">
        <f ca="1">IF(ISBLANK(INDIRECT("BF27"))," ",(INDIRECT("BF27")))</f>
        <v xml:space="preserve"> </v>
      </c>
      <c r="ES27" s="50" t="str">
        <f ca="1">IF(ISBLANK(INDIRECT("BG27"))," ",(INDIRECT("BG27")))</f>
        <v xml:space="preserve"> </v>
      </c>
      <c r="ET27" s="50" t="str">
        <f ca="1">IF(ISBLANK(INDIRECT("BH27"))," ",(INDIRECT("BH27")))</f>
        <v xml:space="preserve"> </v>
      </c>
      <c r="EU27" s="50" t="str">
        <f ca="1">IF(ISBLANK(INDIRECT("BI27"))," ",(INDIRECT("BI27")))</f>
        <v xml:space="preserve"> </v>
      </c>
      <c r="EV27" s="50" t="str">
        <f ca="1">IF(ISBLANK(INDIRECT("BJ27"))," ",(INDIRECT("BJ27")))</f>
        <v xml:space="preserve"> </v>
      </c>
      <c r="EW27" s="50" t="str">
        <f ca="1">IF(ISBLANK(INDIRECT("BK27"))," ",(INDIRECT("BK27")))</f>
        <v xml:space="preserve"> </v>
      </c>
      <c r="EX27" s="50" t="str">
        <f ca="1">IF(ISBLANK(INDIRECT("BL27"))," ",(INDIRECT("BL27")))</f>
        <v xml:space="preserve"> </v>
      </c>
      <c r="EY27" s="50" t="str">
        <f ca="1">IF(ISBLANK(INDIRECT("BM27"))," ",(INDIRECT("BM27")))</f>
        <v xml:space="preserve"> </v>
      </c>
      <c r="EZ27" s="40" t="str">
        <f t="shared" ca="1" si="7"/>
        <v xml:space="preserve"> </v>
      </c>
      <c r="FA27" s="50" t="str">
        <f t="shared" ca="1" si="13"/>
        <v/>
      </c>
      <c r="FB27" s="50" t="str">
        <f ca="1">IF(ISBLANK(INDIRECT("BN27"))," ",(INDIRECT("BN27")))</f>
        <v xml:space="preserve"> </v>
      </c>
      <c r="FC27" s="50" t="str">
        <f ca="1">IF(ISBLANK(INDIRECT("BO27"))," ",(INDIRECT("BO27")))</f>
        <v xml:space="preserve"> </v>
      </c>
      <c r="FD27" s="50" t="str">
        <f ca="1">IF(ISBLANK(INDIRECT("BP27"))," ",(INDIRECT("BP27")))</f>
        <v xml:space="preserve"> </v>
      </c>
      <c r="FE27" s="50" t="str">
        <f ca="1">IF(ISBLANK(INDIRECT("BQ27"))," ",(INDIRECT("BQ27")))</f>
        <v xml:space="preserve"> </v>
      </c>
      <c r="FF27" s="50" t="str">
        <f ca="1">IF(ISBLANK(INDIRECT("BR27"))," ",(INDIRECT("BR27")))</f>
        <v xml:space="preserve"> </v>
      </c>
      <c r="FG27" s="50" t="str">
        <f ca="1">IF(ISBLANK(INDIRECT("BS27"))," ",(INDIRECT("BS27")))</f>
        <v xml:space="preserve"> </v>
      </c>
      <c r="FH27" s="50" t="str">
        <f ca="1">IF(ISBLANK(INDIRECT("BT27"))," ",(INDIRECT("BT27")))</f>
        <v xml:space="preserve"> </v>
      </c>
      <c r="FI27" s="50" t="str">
        <f ca="1">IF(ISBLANK(INDIRECT("BU27"))," ",(INDIRECT("BU27")))</f>
        <v xml:space="preserve"> </v>
      </c>
      <c r="FJ27" s="50" t="str">
        <f ca="1">IF(ISBLANK(INDIRECT("BV27"))," ",(INDIRECT("BV27")))</f>
        <v xml:space="preserve"> </v>
      </c>
      <c r="FK27" s="50" t="str">
        <f ca="1">IF(ISBLANK(INDIRECT("BW27"))," ",(INDIRECT("BW27")))</f>
        <v xml:space="preserve"> </v>
      </c>
      <c r="FL27" s="50" t="str">
        <f ca="1">IF(ISBLANK(INDIRECT("BX27"))," ",(INDIRECT("BX27")))</f>
        <v xml:space="preserve"> </v>
      </c>
      <c r="FM27" s="40" t="str">
        <f t="shared" ca="1" si="8"/>
        <v xml:space="preserve"> </v>
      </c>
      <c r="FN27" s="50" t="str">
        <f t="shared" ca="1" si="14"/>
        <v/>
      </c>
    </row>
    <row r="28" spans="1:170" x14ac:dyDescent="0.25">
      <c r="A28" s="343">
        <v>23</v>
      </c>
      <c r="B28" s="38"/>
      <c r="C28" s="38"/>
      <c r="D28" s="38"/>
      <c r="E28" s="119"/>
      <c r="F28" s="159"/>
      <c r="G28" s="123"/>
      <c r="H28" s="123"/>
      <c r="I28" s="123"/>
      <c r="J28" s="281"/>
      <c r="K28" s="283"/>
      <c r="L28" s="156"/>
      <c r="M28" s="154"/>
      <c r="N28" s="154"/>
      <c r="O28" s="154"/>
      <c r="P28" s="154"/>
      <c r="Q28" s="154"/>
      <c r="R28" s="154"/>
      <c r="S28" s="154"/>
      <c r="T28" s="154"/>
      <c r="U28" s="228"/>
      <c r="V28" s="283"/>
      <c r="W28" s="156"/>
      <c r="X28" s="154"/>
      <c r="Y28" s="154"/>
      <c r="Z28" s="154"/>
      <c r="AA28" s="154"/>
      <c r="AB28" s="154"/>
      <c r="AC28" s="154"/>
      <c r="AD28" s="154"/>
      <c r="AE28" s="154"/>
      <c r="AF28" s="284"/>
      <c r="AG28" s="283"/>
      <c r="AH28" s="156"/>
      <c r="AI28" s="154"/>
      <c r="AJ28" s="154"/>
      <c r="AK28" s="154"/>
      <c r="AL28" s="154"/>
      <c r="AM28" s="154"/>
      <c r="AN28" s="154"/>
      <c r="AO28" s="154"/>
      <c r="AP28" s="154"/>
      <c r="AQ28" s="228"/>
      <c r="AR28" s="283"/>
      <c r="AS28" s="156"/>
      <c r="AT28" s="154"/>
      <c r="AU28" s="154"/>
      <c r="AV28" s="154"/>
      <c r="AW28" s="154"/>
      <c r="AX28" s="154"/>
      <c r="AY28" s="154"/>
      <c r="AZ28" s="154"/>
      <c r="BA28" s="154"/>
      <c r="BB28" s="284"/>
      <c r="BC28" s="283"/>
      <c r="BD28" s="156"/>
      <c r="BE28" s="154"/>
      <c r="BF28" s="154"/>
      <c r="BG28" s="154"/>
      <c r="BH28" s="154"/>
      <c r="BI28" s="154"/>
      <c r="BJ28" s="154"/>
      <c r="BK28" s="154"/>
      <c r="BL28" s="154"/>
      <c r="BM28" s="228"/>
      <c r="BN28" s="283"/>
      <c r="BO28" s="156"/>
      <c r="BP28" s="154"/>
      <c r="BQ28" s="154"/>
      <c r="BR28" s="154"/>
      <c r="BS28" s="154"/>
      <c r="BT28" s="154"/>
      <c r="BU28" s="154"/>
      <c r="BV28" s="154"/>
      <c r="BW28" s="154"/>
      <c r="BX28" s="284"/>
      <c r="CE28" s="50">
        <f ca="1">IF(ISBLANK(INDIRECT("A28"))," ",(INDIRECT("A28")))</f>
        <v>23</v>
      </c>
      <c r="CF28" s="50" t="str">
        <f ca="1">IF(ISBLANK(INDIRECT("B28"))," ",(INDIRECT("B28")))</f>
        <v xml:space="preserve"> </v>
      </c>
      <c r="CG28" s="50" t="str">
        <f ca="1">IF(ISBLANK(INDIRECT("C28"))," ",(INDIRECT("C28")))</f>
        <v xml:space="preserve"> </v>
      </c>
      <c r="CH28" s="50" t="str">
        <f ca="1">IF(ISBLANK(INDIRECT("D28"))," ",(INDIRECT("D28")))</f>
        <v xml:space="preserve"> </v>
      </c>
      <c r="CI28" s="50" t="str">
        <f ca="1">IF(ISBLANK(INDIRECT("E28"))," ",(INDIRECT("E28")))</f>
        <v xml:space="preserve"> </v>
      </c>
      <c r="CJ28" s="50" t="str">
        <f ca="1">IF(ISBLANK(INDIRECT("F28"))," ",(INDIRECT("F28")))</f>
        <v xml:space="preserve"> </v>
      </c>
      <c r="CK28" s="50" t="str">
        <f ca="1">IF(ISBLANK(INDIRECT("G28"))," ",(INDIRECT("G28")))</f>
        <v xml:space="preserve"> </v>
      </c>
      <c r="CL28" s="50" t="str">
        <f ca="1">IF(ISBLANK(INDIRECT("H28"))," ",(INDIRECT("H28")))</f>
        <v xml:space="preserve"> </v>
      </c>
      <c r="CM28" s="50" t="str">
        <f ca="1">IF(ISBLANK(INDIRECT("I28"))," ",(INDIRECT("I28")))</f>
        <v xml:space="preserve"> </v>
      </c>
      <c r="CN28" s="50" t="str">
        <f ca="1">IF(ISBLANK(INDIRECT("J28"))," ",(INDIRECT("J28")))</f>
        <v xml:space="preserve"> </v>
      </c>
      <c r="CO28" s="50" t="str">
        <f ca="1">IF(ISBLANK(INDIRECT("K28"))," ",(INDIRECT("K28")))</f>
        <v xml:space="preserve"> </v>
      </c>
      <c r="CP28" s="50" t="str">
        <f ca="1">IF(ISBLANK(INDIRECT("L28"))," ",(INDIRECT("L28")))</f>
        <v xml:space="preserve"> </v>
      </c>
      <c r="CQ28" s="50" t="str">
        <f ca="1">IF(ISBLANK(INDIRECT("M28"))," ",(INDIRECT("M28")))</f>
        <v xml:space="preserve"> </v>
      </c>
      <c r="CR28" s="50" t="str">
        <f ca="1">IF(ISBLANK(INDIRECT("N28"))," ",(INDIRECT("N28")))</f>
        <v xml:space="preserve"> </v>
      </c>
      <c r="CS28" s="50" t="str">
        <f ca="1">IF(ISBLANK(INDIRECT("O28"))," ",(INDIRECT("O28")))</f>
        <v xml:space="preserve"> </v>
      </c>
      <c r="CT28" s="50" t="str">
        <f ca="1">IF(ISBLANK(INDIRECT("P28"))," ",(INDIRECT("P28")))</f>
        <v xml:space="preserve"> </v>
      </c>
      <c r="CU28" s="50" t="str">
        <f ca="1">IF(ISBLANK(INDIRECT("Q28"))," ",(INDIRECT("Q28")))</f>
        <v xml:space="preserve"> </v>
      </c>
      <c r="CV28" s="50" t="str">
        <f ca="1">IF(ISBLANK(INDIRECT("R28"))," ",(INDIRECT("R28")))</f>
        <v xml:space="preserve"> </v>
      </c>
      <c r="CW28" s="50" t="str">
        <f ca="1">IF(ISBLANK(INDIRECT("S28"))," ",(INDIRECT("S28")))</f>
        <v xml:space="preserve"> </v>
      </c>
      <c r="CX28" s="50" t="str">
        <f ca="1">IF(ISBLANK(INDIRECT("T28"))," ",(INDIRECT("T28")))</f>
        <v xml:space="preserve"> </v>
      </c>
      <c r="CY28" s="50" t="str">
        <f ca="1">IF(ISBLANK(INDIRECT("U28"))," ",(INDIRECT("U28")))</f>
        <v xml:space="preserve"> </v>
      </c>
      <c r="CZ28" s="40" t="str">
        <f t="shared" ca="1" si="3"/>
        <v xml:space="preserve"> </v>
      </c>
      <c r="DA28" s="50" t="str">
        <f t="shared" ca="1" si="9"/>
        <v/>
      </c>
      <c r="DB28" s="50" t="str">
        <f ca="1">IF(ISBLANK(INDIRECT("V28"))," ",(INDIRECT("V28")))</f>
        <v xml:space="preserve"> </v>
      </c>
      <c r="DC28" s="50" t="str">
        <f ca="1">IF(ISBLANK(INDIRECT("W28"))," ",(INDIRECT("W28")))</f>
        <v xml:space="preserve"> </v>
      </c>
      <c r="DD28" s="50" t="str">
        <f ca="1">IF(ISBLANK(INDIRECT("X28"))," ",(INDIRECT("X28")))</f>
        <v xml:space="preserve"> </v>
      </c>
      <c r="DE28" s="50" t="str">
        <f ca="1">IF(ISBLANK(INDIRECT("Y28"))," ",(INDIRECT("Y28")))</f>
        <v xml:space="preserve"> </v>
      </c>
      <c r="DF28" s="50" t="str">
        <f ca="1">IF(ISBLANK(INDIRECT("Z28"))," ",(INDIRECT("Z28")))</f>
        <v xml:space="preserve"> </v>
      </c>
      <c r="DG28" s="50" t="str">
        <f ca="1">IF(ISBLANK(INDIRECT("AA28"))," ",(INDIRECT("AA28")))</f>
        <v xml:space="preserve"> </v>
      </c>
      <c r="DH28" s="50" t="str">
        <f ca="1">IF(ISBLANK(INDIRECT("AB28"))," ",(INDIRECT("AB28")))</f>
        <v xml:space="preserve"> </v>
      </c>
      <c r="DI28" s="50" t="str">
        <f ca="1">IF(ISBLANK(INDIRECT("AC28"))," ",(INDIRECT("AC28")))</f>
        <v xml:space="preserve"> </v>
      </c>
      <c r="DJ28" s="50" t="str">
        <f ca="1">IF(ISBLANK(INDIRECT("AD28"))," ",(INDIRECT("AD28")))</f>
        <v xml:space="preserve"> </v>
      </c>
      <c r="DK28" s="50" t="str">
        <f ca="1">IF(ISBLANK(INDIRECT("AE28"))," ",(INDIRECT("AE28")))</f>
        <v xml:space="preserve"> </v>
      </c>
      <c r="DL28" s="50" t="str">
        <f ca="1">IF(ISBLANK(INDIRECT("AF28"))," ",(INDIRECT("AF28")))</f>
        <v xml:space="preserve"> </v>
      </c>
      <c r="DM28" s="40" t="str">
        <f t="shared" ca="1" si="4"/>
        <v xml:space="preserve"> </v>
      </c>
      <c r="DN28" s="50" t="str">
        <f t="shared" ca="1" si="10"/>
        <v/>
      </c>
      <c r="DO28" s="50" t="str">
        <f ca="1">IF(ISBLANK(INDIRECT("AG28"))," ",(INDIRECT("AG28")))</f>
        <v xml:space="preserve"> </v>
      </c>
      <c r="DP28" s="50" t="str">
        <f ca="1">IF(ISBLANK(INDIRECT("AH28"))," ",(INDIRECT("AH28")))</f>
        <v xml:space="preserve"> </v>
      </c>
      <c r="DQ28" s="50" t="str">
        <f ca="1">IF(ISBLANK(INDIRECT("AI28"))," ",(INDIRECT("AI28")))</f>
        <v xml:space="preserve"> </v>
      </c>
      <c r="DR28" s="50" t="str">
        <f ca="1">IF(ISBLANK(INDIRECT("AJ28"))," ",(INDIRECT("AJ28")))</f>
        <v xml:space="preserve"> </v>
      </c>
      <c r="DS28" s="50" t="str">
        <f ca="1">IF(ISBLANK(INDIRECT("AK28"))," ",(INDIRECT("AK28")))</f>
        <v xml:space="preserve"> </v>
      </c>
      <c r="DT28" s="50" t="str">
        <f ca="1">IF(ISBLANK(INDIRECT("AL28"))," ",(INDIRECT("AL28")))</f>
        <v xml:space="preserve"> </v>
      </c>
      <c r="DU28" s="50" t="str">
        <f ca="1">IF(ISBLANK(INDIRECT("AM28"))," ",(INDIRECT("AM28")))</f>
        <v xml:space="preserve"> </v>
      </c>
      <c r="DV28" s="50" t="str">
        <f ca="1">IF(ISBLANK(INDIRECT("AN28"))," ",(INDIRECT("AN28")))</f>
        <v xml:space="preserve"> </v>
      </c>
      <c r="DW28" s="50" t="str">
        <f ca="1">IF(ISBLANK(INDIRECT("AO28"))," ",(INDIRECT("AO28")))</f>
        <v xml:space="preserve"> </v>
      </c>
      <c r="DX28" s="50" t="str">
        <f ca="1">IF(ISBLANK(INDIRECT("AP28"))," ",(INDIRECT("AP28")))</f>
        <v xml:space="preserve"> </v>
      </c>
      <c r="DY28" s="50" t="str">
        <f ca="1">IF(ISBLANK(INDIRECT("AQ28"))," ",(INDIRECT("AQ28")))</f>
        <v xml:space="preserve"> </v>
      </c>
      <c r="DZ28" s="40" t="str">
        <f t="shared" ca="1" si="5"/>
        <v xml:space="preserve"> </v>
      </c>
      <c r="EA28" s="50" t="str">
        <f t="shared" ca="1" si="11"/>
        <v/>
      </c>
      <c r="EB28" s="50" t="str">
        <f ca="1">IF(ISBLANK(INDIRECT("AR28"))," ",(INDIRECT("AR28")))</f>
        <v xml:space="preserve"> </v>
      </c>
      <c r="EC28" s="50" t="str">
        <f ca="1">IF(ISBLANK(INDIRECT("AS28"))," ",(INDIRECT("AS28")))</f>
        <v xml:space="preserve"> </v>
      </c>
      <c r="ED28" s="50" t="str">
        <f ca="1">IF(ISBLANK(INDIRECT("AT28"))," ",(INDIRECT("AT28")))</f>
        <v xml:space="preserve"> </v>
      </c>
      <c r="EE28" s="50" t="str">
        <f ca="1">IF(ISBLANK(INDIRECT("AU28"))," ",(INDIRECT("AU28")))</f>
        <v xml:space="preserve"> </v>
      </c>
      <c r="EF28" s="50" t="str">
        <f ca="1">IF(ISBLANK(INDIRECT("AV28"))," ",(INDIRECT("AV28")))</f>
        <v xml:space="preserve"> </v>
      </c>
      <c r="EG28" s="50" t="str">
        <f ca="1">IF(ISBLANK(INDIRECT("AW28"))," ",(INDIRECT("AW28")))</f>
        <v xml:space="preserve"> </v>
      </c>
      <c r="EH28" s="50" t="str">
        <f ca="1">IF(ISBLANK(INDIRECT("AX28"))," ",(INDIRECT("AX28")))</f>
        <v xml:space="preserve"> </v>
      </c>
      <c r="EI28" s="50" t="str">
        <f ca="1">IF(ISBLANK(INDIRECT("AY28"))," ",(INDIRECT("AY28")))</f>
        <v xml:space="preserve"> </v>
      </c>
      <c r="EJ28" s="50" t="str">
        <f ca="1">IF(ISBLANK(INDIRECT("AZ28"))," ",(INDIRECT("AZ28")))</f>
        <v xml:space="preserve"> </v>
      </c>
      <c r="EK28" s="50" t="str">
        <f ca="1">IF(ISBLANK(INDIRECT("BA28"))," ",(INDIRECT("BA28")))</f>
        <v xml:space="preserve"> </v>
      </c>
      <c r="EL28" s="50" t="str">
        <f ca="1">IF(ISBLANK(INDIRECT("BB28"))," ",(INDIRECT("BB28")))</f>
        <v xml:space="preserve"> </v>
      </c>
      <c r="EM28" s="40" t="str">
        <f t="shared" ca="1" si="6"/>
        <v xml:space="preserve"> </v>
      </c>
      <c r="EN28" s="50" t="str">
        <f t="shared" ca="1" si="12"/>
        <v/>
      </c>
      <c r="EO28" s="50" t="str">
        <f ca="1">IF(ISBLANK(INDIRECT("BC28"))," ",(INDIRECT("BC28")))</f>
        <v xml:space="preserve"> </v>
      </c>
      <c r="EP28" s="50" t="str">
        <f ca="1">IF(ISBLANK(INDIRECT("BD28"))," ",(INDIRECT("BD28")))</f>
        <v xml:space="preserve"> </v>
      </c>
      <c r="EQ28" s="50" t="str">
        <f ca="1">IF(ISBLANK(INDIRECT("BE28"))," ",(INDIRECT("BE28")))</f>
        <v xml:space="preserve"> </v>
      </c>
      <c r="ER28" s="50" t="str">
        <f ca="1">IF(ISBLANK(INDIRECT("BF28"))," ",(INDIRECT("BF28")))</f>
        <v xml:space="preserve"> </v>
      </c>
      <c r="ES28" s="50" t="str">
        <f ca="1">IF(ISBLANK(INDIRECT("BG28"))," ",(INDIRECT("BG28")))</f>
        <v xml:space="preserve"> </v>
      </c>
      <c r="ET28" s="50" t="str">
        <f ca="1">IF(ISBLANK(INDIRECT("BH28"))," ",(INDIRECT("BH28")))</f>
        <v xml:space="preserve"> </v>
      </c>
      <c r="EU28" s="50" t="str">
        <f ca="1">IF(ISBLANK(INDIRECT("BI28"))," ",(INDIRECT("BI28")))</f>
        <v xml:space="preserve"> </v>
      </c>
      <c r="EV28" s="50" t="str">
        <f ca="1">IF(ISBLANK(INDIRECT("BJ28"))," ",(INDIRECT("BJ28")))</f>
        <v xml:space="preserve"> </v>
      </c>
      <c r="EW28" s="50" t="str">
        <f ca="1">IF(ISBLANK(INDIRECT("BK28"))," ",(INDIRECT("BK28")))</f>
        <v xml:space="preserve"> </v>
      </c>
      <c r="EX28" s="50" t="str">
        <f ca="1">IF(ISBLANK(INDIRECT("BL28"))," ",(INDIRECT("BL28")))</f>
        <v xml:space="preserve"> </v>
      </c>
      <c r="EY28" s="50" t="str">
        <f ca="1">IF(ISBLANK(INDIRECT("BM28"))," ",(INDIRECT("BM28")))</f>
        <v xml:space="preserve"> </v>
      </c>
      <c r="EZ28" s="40" t="str">
        <f t="shared" ca="1" si="7"/>
        <v xml:space="preserve"> </v>
      </c>
      <c r="FA28" s="50" t="str">
        <f t="shared" ca="1" si="13"/>
        <v/>
      </c>
      <c r="FB28" s="50" t="str">
        <f ca="1">IF(ISBLANK(INDIRECT("BN28"))," ",(INDIRECT("BN28")))</f>
        <v xml:space="preserve"> </v>
      </c>
      <c r="FC28" s="50" t="str">
        <f ca="1">IF(ISBLANK(INDIRECT("BO28"))," ",(INDIRECT("BO28")))</f>
        <v xml:space="preserve"> </v>
      </c>
      <c r="FD28" s="50" t="str">
        <f ca="1">IF(ISBLANK(INDIRECT("BP28"))," ",(INDIRECT("BP28")))</f>
        <v xml:space="preserve"> </v>
      </c>
      <c r="FE28" s="50" t="str">
        <f ca="1">IF(ISBLANK(INDIRECT("BQ28"))," ",(INDIRECT("BQ28")))</f>
        <v xml:space="preserve"> </v>
      </c>
      <c r="FF28" s="50" t="str">
        <f ca="1">IF(ISBLANK(INDIRECT("BR28"))," ",(INDIRECT("BR28")))</f>
        <v xml:space="preserve"> </v>
      </c>
      <c r="FG28" s="50" t="str">
        <f ca="1">IF(ISBLANK(INDIRECT("BS28"))," ",(INDIRECT("BS28")))</f>
        <v xml:space="preserve"> </v>
      </c>
      <c r="FH28" s="50" t="str">
        <f ca="1">IF(ISBLANK(INDIRECT("BT28"))," ",(INDIRECT("BT28")))</f>
        <v xml:space="preserve"> </v>
      </c>
      <c r="FI28" s="50" t="str">
        <f ca="1">IF(ISBLANK(INDIRECT("BU28"))," ",(INDIRECT("BU28")))</f>
        <v xml:space="preserve"> </v>
      </c>
      <c r="FJ28" s="50" t="str">
        <f ca="1">IF(ISBLANK(INDIRECT("BV28"))," ",(INDIRECT("BV28")))</f>
        <v xml:space="preserve"> </v>
      </c>
      <c r="FK28" s="50" t="str">
        <f ca="1">IF(ISBLANK(INDIRECT("BW28"))," ",(INDIRECT("BW28")))</f>
        <v xml:space="preserve"> </v>
      </c>
      <c r="FL28" s="50" t="str">
        <f ca="1">IF(ISBLANK(INDIRECT("BX28"))," ",(INDIRECT("BX28")))</f>
        <v xml:space="preserve"> </v>
      </c>
      <c r="FM28" s="40" t="str">
        <f t="shared" ca="1" si="8"/>
        <v xml:space="preserve"> </v>
      </c>
      <c r="FN28" s="50" t="str">
        <f t="shared" ca="1" si="14"/>
        <v/>
      </c>
    </row>
    <row r="29" spans="1:170" x14ac:dyDescent="0.25">
      <c r="A29" s="343">
        <v>24</v>
      </c>
      <c r="B29" s="38"/>
      <c r="C29" s="38"/>
      <c r="D29" s="38"/>
      <c r="E29" s="119"/>
      <c r="F29" s="159"/>
      <c r="G29" s="123"/>
      <c r="H29" s="123"/>
      <c r="I29" s="123"/>
      <c r="J29" s="281"/>
      <c r="K29" s="283"/>
      <c r="L29" s="156"/>
      <c r="M29" s="154"/>
      <c r="N29" s="154"/>
      <c r="O29" s="154"/>
      <c r="P29" s="154"/>
      <c r="Q29" s="154"/>
      <c r="R29" s="154"/>
      <c r="S29" s="154"/>
      <c r="T29" s="154"/>
      <c r="U29" s="228"/>
      <c r="V29" s="283"/>
      <c r="W29" s="156"/>
      <c r="X29" s="154"/>
      <c r="Y29" s="154"/>
      <c r="Z29" s="154"/>
      <c r="AA29" s="154"/>
      <c r="AB29" s="154"/>
      <c r="AC29" s="154"/>
      <c r="AD29" s="154"/>
      <c r="AE29" s="154"/>
      <c r="AF29" s="284"/>
      <c r="AG29" s="283"/>
      <c r="AH29" s="156"/>
      <c r="AI29" s="154"/>
      <c r="AJ29" s="154"/>
      <c r="AK29" s="154"/>
      <c r="AL29" s="154"/>
      <c r="AM29" s="154"/>
      <c r="AN29" s="154"/>
      <c r="AO29" s="154"/>
      <c r="AP29" s="154"/>
      <c r="AQ29" s="228"/>
      <c r="AR29" s="283"/>
      <c r="AS29" s="156"/>
      <c r="AT29" s="154"/>
      <c r="AU29" s="154"/>
      <c r="AV29" s="154"/>
      <c r="AW29" s="154"/>
      <c r="AX29" s="154"/>
      <c r="AY29" s="154"/>
      <c r="AZ29" s="154"/>
      <c r="BA29" s="154"/>
      <c r="BB29" s="284"/>
      <c r="BC29" s="283"/>
      <c r="BD29" s="156"/>
      <c r="BE29" s="154"/>
      <c r="BF29" s="154"/>
      <c r="BG29" s="154"/>
      <c r="BH29" s="154"/>
      <c r="BI29" s="154"/>
      <c r="BJ29" s="154"/>
      <c r="BK29" s="154"/>
      <c r="BL29" s="154"/>
      <c r="BM29" s="228"/>
      <c r="BN29" s="283"/>
      <c r="BO29" s="156"/>
      <c r="BP29" s="154"/>
      <c r="BQ29" s="154"/>
      <c r="BR29" s="154"/>
      <c r="BS29" s="154"/>
      <c r="BT29" s="154"/>
      <c r="BU29" s="154"/>
      <c r="BV29" s="154"/>
      <c r="BW29" s="154"/>
      <c r="BX29" s="284"/>
      <c r="CE29" s="50">
        <f ca="1">IF(ISBLANK(INDIRECT("A29"))," ",(INDIRECT("A29")))</f>
        <v>24</v>
      </c>
      <c r="CF29" s="50" t="str">
        <f ca="1">IF(ISBLANK(INDIRECT("B29"))," ",(INDIRECT("B29")))</f>
        <v xml:space="preserve"> </v>
      </c>
      <c r="CG29" s="50" t="str">
        <f ca="1">IF(ISBLANK(INDIRECT("C29"))," ",(INDIRECT("C29")))</f>
        <v xml:space="preserve"> </v>
      </c>
      <c r="CH29" s="50" t="str">
        <f ca="1">IF(ISBLANK(INDIRECT("D29"))," ",(INDIRECT("D29")))</f>
        <v xml:space="preserve"> </v>
      </c>
      <c r="CI29" s="50" t="str">
        <f ca="1">IF(ISBLANK(INDIRECT("E29"))," ",(INDIRECT("E29")))</f>
        <v xml:space="preserve"> </v>
      </c>
      <c r="CJ29" s="50" t="str">
        <f ca="1">IF(ISBLANK(INDIRECT("F29"))," ",(INDIRECT("F29")))</f>
        <v xml:space="preserve"> </v>
      </c>
      <c r="CK29" s="50" t="str">
        <f ca="1">IF(ISBLANK(INDIRECT("G29"))," ",(INDIRECT("G29")))</f>
        <v xml:space="preserve"> </v>
      </c>
      <c r="CL29" s="50" t="str">
        <f ca="1">IF(ISBLANK(INDIRECT("H29"))," ",(INDIRECT("H29")))</f>
        <v xml:space="preserve"> </v>
      </c>
      <c r="CM29" s="50" t="str">
        <f ca="1">IF(ISBLANK(INDIRECT("I29"))," ",(INDIRECT("I29")))</f>
        <v xml:space="preserve"> </v>
      </c>
      <c r="CN29" s="50" t="str">
        <f ca="1">IF(ISBLANK(INDIRECT("J29"))," ",(INDIRECT("J29")))</f>
        <v xml:space="preserve"> </v>
      </c>
      <c r="CO29" s="50" t="str">
        <f ca="1">IF(ISBLANK(INDIRECT("K29"))," ",(INDIRECT("K29")))</f>
        <v xml:space="preserve"> </v>
      </c>
      <c r="CP29" s="50" t="str">
        <f ca="1">IF(ISBLANK(INDIRECT("L29"))," ",(INDIRECT("L29")))</f>
        <v xml:space="preserve"> </v>
      </c>
      <c r="CQ29" s="50" t="str">
        <f ca="1">IF(ISBLANK(INDIRECT("M29"))," ",(INDIRECT("M29")))</f>
        <v xml:space="preserve"> </v>
      </c>
      <c r="CR29" s="50" t="str">
        <f ca="1">IF(ISBLANK(INDIRECT("N29"))," ",(INDIRECT("N29")))</f>
        <v xml:space="preserve"> </v>
      </c>
      <c r="CS29" s="50" t="str">
        <f ca="1">IF(ISBLANK(INDIRECT("O29"))," ",(INDIRECT("O29")))</f>
        <v xml:space="preserve"> </v>
      </c>
      <c r="CT29" s="50" t="str">
        <f ca="1">IF(ISBLANK(INDIRECT("P29"))," ",(INDIRECT("P29")))</f>
        <v xml:space="preserve"> </v>
      </c>
      <c r="CU29" s="50" t="str">
        <f ca="1">IF(ISBLANK(INDIRECT("Q29"))," ",(INDIRECT("Q29")))</f>
        <v xml:space="preserve"> </v>
      </c>
      <c r="CV29" s="50" t="str">
        <f ca="1">IF(ISBLANK(INDIRECT("R29"))," ",(INDIRECT("R29")))</f>
        <v xml:space="preserve"> </v>
      </c>
      <c r="CW29" s="50" t="str">
        <f ca="1">IF(ISBLANK(INDIRECT("S29"))," ",(INDIRECT("S29")))</f>
        <v xml:space="preserve"> </v>
      </c>
      <c r="CX29" s="50" t="str">
        <f ca="1">IF(ISBLANK(INDIRECT("T29"))," ",(INDIRECT("T29")))</f>
        <v xml:space="preserve"> </v>
      </c>
      <c r="CY29" s="50" t="str">
        <f ca="1">IF(ISBLANK(INDIRECT("U29"))," ",(INDIRECT("U29")))</f>
        <v xml:space="preserve"> </v>
      </c>
      <c r="CZ29" s="40" t="str">
        <f t="shared" ca="1" si="3"/>
        <v xml:space="preserve"> </v>
      </c>
      <c r="DA29" s="50" t="str">
        <f t="shared" ca="1" si="9"/>
        <v/>
      </c>
      <c r="DB29" s="50" t="str">
        <f ca="1">IF(ISBLANK(INDIRECT("V29"))," ",(INDIRECT("V29")))</f>
        <v xml:space="preserve"> </v>
      </c>
      <c r="DC29" s="50" t="str">
        <f ca="1">IF(ISBLANK(INDIRECT("W29"))," ",(INDIRECT("W29")))</f>
        <v xml:space="preserve"> </v>
      </c>
      <c r="DD29" s="50" t="str">
        <f ca="1">IF(ISBLANK(INDIRECT("X29"))," ",(INDIRECT("X29")))</f>
        <v xml:space="preserve"> </v>
      </c>
      <c r="DE29" s="50" t="str">
        <f ca="1">IF(ISBLANK(INDIRECT("Y29"))," ",(INDIRECT("Y29")))</f>
        <v xml:space="preserve"> </v>
      </c>
      <c r="DF29" s="50" t="str">
        <f ca="1">IF(ISBLANK(INDIRECT("Z29"))," ",(INDIRECT("Z29")))</f>
        <v xml:space="preserve"> </v>
      </c>
      <c r="DG29" s="50" t="str">
        <f ca="1">IF(ISBLANK(INDIRECT("AA29"))," ",(INDIRECT("AA29")))</f>
        <v xml:space="preserve"> </v>
      </c>
      <c r="DH29" s="50" t="str">
        <f ca="1">IF(ISBLANK(INDIRECT("AB29"))," ",(INDIRECT("AB29")))</f>
        <v xml:space="preserve"> </v>
      </c>
      <c r="DI29" s="50" t="str">
        <f ca="1">IF(ISBLANK(INDIRECT("AC29"))," ",(INDIRECT("AC29")))</f>
        <v xml:space="preserve"> </v>
      </c>
      <c r="DJ29" s="50" t="str">
        <f ca="1">IF(ISBLANK(INDIRECT("AD29"))," ",(INDIRECT("AD29")))</f>
        <v xml:space="preserve"> </v>
      </c>
      <c r="DK29" s="50" t="str">
        <f ca="1">IF(ISBLANK(INDIRECT("AE29"))," ",(INDIRECT("AE29")))</f>
        <v xml:space="preserve"> </v>
      </c>
      <c r="DL29" s="50" t="str">
        <f ca="1">IF(ISBLANK(INDIRECT("AF29"))," ",(INDIRECT("AF29")))</f>
        <v xml:space="preserve"> </v>
      </c>
      <c r="DM29" s="40" t="str">
        <f t="shared" ca="1" si="4"/>
        <v xml:space="preserve"> </v>
      </c>
      <c r="DN29" s="50" t="str">
        <f t="shared" ca="1" si="10"/>
        <v/>
      </c>
      <c r="DO29" s="50" t="str">
        <f ca="1">IF(ISBLANK(INDIRECT("AG29"))," ",(INDIRECT("AG29")))</f>
        <v xml:space="preserve"> </v>
      </c>
      <c r="DP29" s="50" t="str">
        <f ca="1">IF(ISBLANK(INDIRECT("AH29"))," ",(INDIRECT("AH29")))</f>
        <v xml:space="preserve"> </v>
      </c>
      <c r="DQ29" s="50" t="str">
        <f ca="1">IF(ISBLANK(INDIRECT("AI29"))," ",(INDIRECT("AI29")))</f>
        <v xml:space="preserve"> </v>
      </c>
      <c r="DR29" s="50" t="str">
        <f ca="1">IF(ISBLANK(INDIRECT("AJ29"))," ",(INDIRECT("AJ29")))</f>
        <v xml:space="preserve"> </v>
      </c>
      <c r="DS29" s="50" t="str">
        <f ca="1">IF(ISBLANK(INDIRECT("AK29"))," ",(INDIRECT("AK29")))</f>
        <v xml:space="preserve"> </v>
      </c>
      <c r="DT29" s="50" t="str">
        <f ca="1">IF(ISBLANK(INDIRECT("AL29"))," ",(INDIRECT("AL29")))</f>
        <v xml:space="preserve"> </v>
      </c>
      <c r="DU29" s="50" t="str">
        <f ca="1">IF(ISBLANK(INDIRECT("AM29"))," ",(INDIRECT("AM29")))</f>
        <v xml:space="preserve"> </v>
      </c>
      <c r="DV29" s="50" t="str">
        <f ca="1">IF(ISBLANK(INDIRECT("AN29"))," ",(INDIRECT("AN29")))</f>
        <v xml:space="preserve"> </v>
      </c>
      <c r="DW29" s="50" t="str">
        <f ca="1">IF(ISBLANK(INDIRECT("AO29"))," ",(INDIRECT("AO29")))</f>
        <v xml:space="preserve"> </v>
      </c>
      <c r="DX29" s="50" t="str">
        <f ca="1">IF(ISBLANK(INDIRECT("AP29"))," ",(INDIRECT("AP29")))</f>
        <v xml:space="preserve"> </v>
      </c>
      <c r="DY29" s="50" t="str">
        <f ca="1">IF(ISBLANK(INDIRECT("AQ29"))," ",(INDIRECT("AQ29")))</f>
        <v xml:space="preserve"> </v>
      </c>
      <c r="DZ29" s="40" t="str">
        <f t="shared" ca="1" si="5"/>
        <v xml:space="preserve"> </v>
      </c>
      <c r="EA29" s="50" t="str">
        <f t="shared" ca="1" si="11"/>
        <v/>
      </c>
      <c r="EB29" s="50" t="str">
        <f ca="1">IF(ISBLANK(INDIRECT("AR29"))," ",(INDIRECT("AR29")))</f>
        <v xml:space="preserve"> </v>
      </c>
      <c r="EC29" s="50" t="str">
        <f ca="1">IF(ISBLANK(INDIRECT("AS29"))," ",(INDIRECT("AS29")))</f>
        <v xml:space="preserve"> </v>
      </c>
      <c r="ED29" s="50" t="str">
        <f ca="1">IF(ISBLANK(INDIRECT("AT29"))," ",(INDIRECT("AT29")))</f>
        <v xml:space="preserve"> </v>
      </c>
      <c r="EE29" s="50" t="str">
        <f ca="1">IF(ISBLANK(INDIRECT("AU29"))," ",(INDIRECT("AU29")))</f>
        <v xml:space="preserve"> </v>
      </c>
      <c r="EF29" s="50" t="str">
        <f ca="1">IF(ISBLANK(INDIRECT("AV29"))," ",(INDIRECT("AV29")))</f>
        <v xml:space="preserve"> </v>
      </c>
      <c r="EG29" s="50" t="str">
        <f ca="1">IF(ISBLANK(INDIRECT("AW29"))," ",(INDIRECT("AW29")))</f>
        <v xml:space="preserve"> </v>
      </c>
      <c r="EH29" s="50" t="str">
        <f ca="1">IF(ISBLANK(INDIRECT("AX29"))," ",(INDIRECT("AX29")))</f>
        <v xml:space="preserve"> </v>
      </c>
      <c r="EI29" s="50" t="str">
        <f ca="1">IF(ISBLANK(INDIRECT("AY29"))," ",(INDIRECT("AY29")))</f>
        <v xml:space="preserve"> </v>
      </c>
      <c r="EJ29" s="50" t="str">
        <f ca="1">IF(ISBLANK(INDIRECT("AZ29"))," ",(INDIRECT("AZ29")))</f>
        <v xml:space="preserve"> </v>
      </c>
      <c r="EK29" s="50" t="str">
        <f ca="1">IF(ISBLANK(INDIRECT("BA29"))," ",(INDIRECT("BA29")))</f>
        <v xml:space="preserve"> </v>
      </c>
      <c r="EL29" s="50" t="str">
        <f ca="1">IF(ISBLANK(INDIRECT("BB29"))," ",(INDIRECT("BB29")))</f>
        <v xml:space="preserve"> </v>
      </c>
      <c r="EM29" s="40" t="str">
        <f t="shared" ca="1" si="6"/>
        <v xml:space="preserve"> </v>
      </c>
      <c r="EN29" s="50" t="str">
        <f t="shared" ca="1" si="12"/>
        <v/>
      </c>
      <c r="EO29" s="50" t="str">
        <f ca="1">IF(ISBLANK(INDIRECT("BC29"))," ",(INDIRECT("BC29")))</f>
        <v xml:space="preserve"> </v>
      </c>
      <c r="EP29" s="50" t="str">
        <f ca="1">IF(ISBLANK(INDIRECT("BD29"))," ",(INDIRECT("BD29")))</f>
        <v xml:space="preserve"> </v>
      </c>
      <c r="EQ29" s="50" t="str">
        <f ca="1">IF(ISBLANK(INDIRECT("BE29"))," ",(INDIRECT("BE29")))</f>
        <v xml:space="preserve"> </v>
      </c>
      <c r="ER29" s="50" t="str">
        <f ca="1">IF(ISBLANK(INDIRECT("BF29"))," ",(INDIRECT("BF29")))</f>
        <v xml:space="preserve"> </v>
      </c>
      <c r="ES29" s="50" t="str">
        <f ca="1">IF(ISBLANK(INDIRECT("BG29"))," ",(INDIRECT("BG29")))</f>
        <v xml:space="preserve"> </v>
      </c>
      <c r="ET29" s="50" t="str">
        <f ca="1">IF(ISBLANK(INDIRECT("BH29"))," ",(INDIRECT("BH29")))</f>
        <v xml:space="preserve"> </v>
      </c>
      <c r="EU29" s="50" t="str">
        <f ca="1">IF(ISBLANK(INDIRECT("BI29"))," ",(INDIRECT("BI29")))</f>
        <v xml:space="preserve"> </v>
      </c>
      <c r="EV29" s="50" t="str">
        <f ca="1">IF(ISBLANK(INDIRECT("BJ29"))," ",(INDIRECT("BJ29")))</f>
        <v xml:space="preserve"> </v>
      </c>
      <c r="EW29" s="50" t="str">
        <f ca="1">IF(ISBLANK(INDIRECT("BK29"))," ",(INDIRECT("BK29")))</f>
        <v xml:space="preserve"> </v>
      </c>
      <c r="EX29" s="50" t="str">
        <f ca="1">IF(ISBLANK(INDIRECT("BL29"))," ",(INDIRECT("BL29")))</f>
        <v xml:space="preserve"> </v>
      </c>
      <c r="EY29" s="50" t="str">
        <f ca="1">IF(ISBLANK(INDIRECT("BM29"))," ",(INDIRECT("BM29")))</f>
        <v xml:space="preserve"> </v>
      </c>
      <c r="EZ29" s="40" t="str">
        <f t="shared" ca="1" si="7"/>
        <v xml:space="preserve"> </v>
      </c>
      <c r="FA29" s="50" t="str">
        <f t="shared" ca="1" si="13"/>
        <v/>
      </c>
      <c r="FB29" s="50" t="str">
        <f ca="1">IF(ISBLANK(INDIRECT("BN29"))," ",(INDIRECT("BN29")))</f>
        <v xml:space="preserve"> </v>
      </c>
      <c r="FC29" s="50" t="str">
        <f ca="1">IF(ISBLANK(INDIRECT("BO29"))," ",(INDIRECT("BO29")))</f>
        <v xml:space="preserve"> </v>
      </c>
      <c r="FD29" s="50" t="str">
        <f ca="1">IF(ISBLANK(INDIRECT("BP29"))," ",(INDIRECT("BP29")))</f>
        <v xml:space="preserve"> </v>
      </c>
      <c r="FE29" s="50" t="str">
        <f ca="1">IF(ISBLANK(INDIRECT("BQ29"))," ",(INDIRECT("BQ29")))</f>
        <v xml:space="preserve"> </v>
      </c>
      <c r="FF29" s="50" t="str">
        <f ca="1">IF(ISBLANK(INDIRECT("BR29"))," ",(INDIRECT("BR29")))</f>
        <v xml:space="preserve"> </v>
      </c>
      <c r="FG29" s="50" t="str">
        <f ca="1">IF(ISBLANK(INDIRECT("BS29"))," ",(INDIRECT("BS29")))</f>
        <v xml:space="preserve"> </v>
      </c>
      <c r="FH29" s="50" t="str">
        <f ca="1">IF(ISBLANK(INDIRECT("BT29"))," ",(INDIRECT("BT29")))</f>
        <v xml:space="preserve"> </v>
      </c>
      <c r="FI29" s="50" t="str">
        <f ca="1">IF(ISBLANK(INDIRECT("BU29"))," ",(INDIRECT("BU29")))</f>
        <v xml:space="preserve"> </v>
      </c>
      <c r="FJ29" s="50" t="str">
        <f ca="1">IF(ISBLANK(INDIRECT("BV29"))," ",(INDIRECT("BV29")))</f>
        <v xml:space="preserve"> </v>
      </c>
      <c r="FK29" s="50" t="str">
        <f ca="1">IF(ISBLANK(INDIRECT("BW29"))," ",(INDIRECT("BW29")))</f>
        <v xml:space="preserve"> </v>
      </c>
      <c r="FL29" s="50" t="str">
        <f ca="1">IF(ISBLANK(INDIRECT("BX29"))," ",(INDIRECT("BX29")))</f>
        <v xml:space="preserve"> </v>
      </c>
      <c r="FM29" s="40" t="str">
        <f t="shared" ca="1" si="8"/>
        <v xml:space="preserve"> </v>
      </c>
      <c r="FN29" s="50" t="str">
        <f t="shared" ca="1" si="14"/>
        <v/>
      </c>
    </row>
    <row r="30" spans="1:170" x14ac:dyDescent="0.25">
      <c r="A30" s="343">
        <v>25</v>
      </c>
      <c r="B30" s="38"/>
      <c r="C30" s="38"/>
      <c r="D30" s="38"/>
      <c r="E30" s="119"/>
      <c r="F30" s="159"/>
      <c r="G30" s="123"/>
      <c r="H30" s="123"/>
      <c r="I30" s="123"/>
      <c r="J30" s="281"/>
      <c r="K30" s="283"/>
      <c r="L30" s="156"/>
      <c r="M30" s="154"/>
      <c r="N30" s="154"/>
      <c r="O30" s="154"/>
      <c r="P30" s="154"/>
      <c r="Q30" s="154"/>
      <c r="R30" s="154"/>
      <c r="S30" s="154"/>
      <c r="T30" s="154"/>
      <c r="U30" s="228"/>
      <c r="V30" s="283"/>
      <c r="W30" s="156"/>
      <c r="X30" s="154"/>
      <c r="Y30" s="154"/>
      <c r="Z30" s="154"/>
      <c r="AA30" s="154"/>
      <c r="AB30" s="154"/>
      <c r="AC30" s="154"/>
      <c r="AD30" s="154"/>
      <c r="AE30" s="154"/>
      <c r="AF30" s="284"/>
      <c r="AG30" s="283"/>
      <c r="AH30" s="156"/>
      <c r="AI30" s="154"/>
      <c r="AJ30" s="154"/>
      <c r="AK30" s="154"/>
      <c r="AL30" s="154"/>
      <c r="AM30" s="154"/>
      <c r="AN30" s="154"/>
      <c r="AO30" s="154"/>
      <c r="AP30" s="154"/>
      <c r="AQ30" s="228"/>
      <c r="AR30" s="283"/>
      <c r="AS30" s="156"/>
      <c r="AT30" s="154"/>
      <c r="AU30" s="154"/>
      <c r="AV30" s="154"/>
      <c r="AW30" s="154"/>
      <c r="AX30" s="154"/>
      <c r="AY30" s="154"/>
      <c r="AZ30" s="154"/>
      <c r="BA30" s="154"/>
      <c r="BB30" s="284"/>
      <c r="BC30" s="283"/>
      <c r="BD30" s="156"/>
      <c r="BE30" s="154"/>
      <c r="BF30" s="154"/>
      <c r="BG30" s="154"/>
      <c r="BH30" s="154"/>
      <c r="BI30" s="154"/>
      <c r="BJ30" s="154"/>
      <c r="BK30" s="154"/>
      <c r="BL30" s="154"/>
      <c r="BM30" s="228"/>
      <c r="BN30" s="283"/>
      <c r="BO30" s="156"/>
      <c r="BP30" s="154"/>
      <c r="BQ30" s="154"/>
      <c r="BR30" s="154"/>
      <c r="BS30" s="154"/>
      <c r="BT30" s="154"/>
      <c r="BU30" s="154"/>
      <c r="BV30" s="154"/>
      <c r="BW30" s="154"/>
      <c r="BX30" s="284"/>
      <c r="CE30" s="50">
        <f ca="1">IF(ISBLANK(INDIRECT("A30"))," ",(INDIRECT("A30")))</f>
        <v>25</v>
      </c>
      <c r="CF30" s="50" t="str">
        <f ca="1">IF(ISBLANK(INDIRECT("B30"))," ",(INDIRECT("B30")))</f>
        <v xml:space="preserve"> </v>
      </c>
      <c r="CG30" s="50" t="str">
        <f ca="1">IF(ISBLANK(INDIRECT("C30"))," ",(INDIRECT("C30")))</f>
        <v xml:space="preserve"> </v>
      </c>
      <c r="CH30" s="50" t="str">
        <f ca="1">IF(ISBLANK(INDIRECT("D30"))," ",(INDIRECT("D30")))</f>
        <v xml:space="preserve"> </v>
      </c>
      <c r="CI30" s="50" t="str">
        <f ca="1">IF(ISBLANK(INDIRECT("E30"))," ",(INDIRECT("E30")))</f>
        <v xml:space="preserve"> </v>
      </c>
      <c r="CJ30" s="50" t="str">
        <f ca="1">IF(ISBLANK(INDIRECT("F30"))," ",(INDIRECT("F30")))</f>
        <v xml:space="preserve"> </v>
      </c>
      <c r="CK30" s="50" t="str">
        <f ca="1">IF(ISBLANK(INDIRECT("G30"))," ",(INDIRECT("G30")))</f>
        <v xml:space="preserve"> </v>
      </c>
      <c r="CL30" s="50" t="str">
        <f ca="1">IF(ISBLANK(INDIRECT("H30"))," ",(INDIRECT("H30")))</f>
        <v xml:space="preserve"> </v>
      </c>
      <c r="CM30" s="50" t="str">
        <f ca="1">IF(ISBLANK(INDIRECT("I30"))," ",(INDIRECT("I30")))</f>
        <v xml:space="preserve"> </v>
      </c>
      <c r="CN30" s="50" t="str">
        <f ca="1">IF(ISBLANK(INDIRECT("J30"))," ",(INDIRECT("J30")))</f>
        <v xml:space="preserve"> </v>
      </c>
      <c r="CO30" s="50" t="str">
        <f ca="1">IF(ISBLANK(INDIRECT("K30"))," ",(INDIRECT("K30")))</f>
        <v xml:space="preserve"> </v>
      </c>
      <c r="CP30" s="50" t="str">
        <f ca="1">IF(ISBLANK(INDIRECT("L30"))," ",(INDIRECT("L30")))</f>
        <v xml:space="preserve"> </v>
      </c>
      <c r="CQ30" s="50" t="str">
        <f ca="1">IF(ISBLANK(INDIRECT("M30"))," ",(INDIRECT("M30")))</f>
        <v xml:space="preserve"> </v>
      </c>
      <c r="CR30" s="50" t="str">
        <f ca="1">IF(ISBLANK(INDIRECT("N30"))," ",(INDIRECT("N30")))</f>
        <v xml:space="preserve"> </v>
      </c>
      <c r="CS30" s="50" t="str">
        <f ca="1">IF(ISBLANK(INDIRECT("O30"))," ",(INDIRECT("O30")))</f>
        <v xml:space="preserve"> </v>
      </c>
      <c r="CT30" s="50" t="str">
        <f ca="1">IF(ISBLANK(INDIRECT("P30"))," ",(INDIRECT("P30")))</f>
        <v xml:space="preserve"> </v>
      </c>
      <c r="CU30" s="50" t="str">
        <f ca="1">IF(ISBLANK(INDIRECT("Q30"))," ",(INDIRECT("Q30")))</f>
        <v xml:space="preserve"> </v>
      </c>
      <c r="CV30" s="50" t="str">
        <f ca="1">IF(ISBLANK(INDIRECT("R30"))," ",(INDIRECT("R30")))</f>
        <v xml:space="preserve"> </v>
      </c>
      <c r="CW30" s="50" t="str">
        <f ca="1">IF(ISBLANK(INDIRECT("S30"))," ",(INDIRECT("S30")))</f>
        <v xml:space="preserve"> </v>
      </c>
      <c r="CX30" s="50" t="str">
        <f ca="1">IF(ISBLANK(INDIRECT("T30"))," ",(INDIRECT("T30")))</f>
        <v xml:space="preserve"> </v>
      </c>
      <c r="CY30" s="50" t="str">
        <f ca="1">IF(ISBLANK(INDIRECT("U30"))," ",(INDIRECT("U30")))</f>
        <v xml:space="preserve"> </v>
      </c>
      <c r="CZ30" s="40" t="str">
        <f t="shared" ca="1" si="3"/>
        <v xml:space="preserve"> </v>
      </c>
      <c r="DA30" s="50" t="str">
        <f t="shared" ca="1" si="9"/>
        <v/>
      </c>
      <c r="DB30" s="50" t="str">
        <f ca="1">IF(ISBLANK(INDIRECT("V30"))," ",(INDIRECT("V30")))</f>
        <v xml:space="preserve"> </v>
      </c>
      <c r="DC30" s="50" t="str">
        <f ca="1">IF(ISBLANK(INDIRECT("W30"))," ",(INDIRECT("W30")))</f>
        <v xml:space="preserve"> </v>
      </c>
      <c r="DD30" s="50" t="str">
        <f ca="1">IF(ISBLANK(INDIRECT("X30"))," ",(INDIRECT("X30")))</f>
        <v xml:space="preserve"> </v>
      </c>
      <c r="DE30" s="50" t="str">
        <f ca="1">IF(ISBLANK(INDIRECT("Y30"))," ",(INDIRECT("Y30")))</f>
        <v xml:space="preserve"> </v>
      </c>
      <c r="DF30" s="50" t="str">
        <f ca="1">IF(ISBLANK(INDIRECT("Z30"))," ",(INDIRECT("Z30")))</f>
        <v xml:space="preserve"> </v>
      </c>
      <c r="DG30" s="50" t="str">
        <f ca="1">IF(ISBLANK(INDIRECT("AA30"))," ",(INDIRECT("AA30")))</f>
        <v xml:space="preserve"> </v>
      </c>
      <c r="DH30" s="50" t="str">
        <f ca="1">IF(ISBLANK(INDIRECT("AB30"))," ",(INDIRECT("AB30")))</f>
        <v xml:space="preserve"> </v>
      </c>
      <c r="DI30" s="50" t="str">
        <f ca="1">IF(ISBLANK(INDIRECT("AC30"))," ",(INDIRECT("AC30")))</f>
        <v xml:space="preserve"> </v>
      </c>
      <c r="DJ30" s="50" t="str">
        <f ca="1">IF(ISBLANK(INDIRECT("AD30"))," ",(INDIRECT("AD30")))</f>
        <v xml:space="preserve"> </v>
      </c>
      <c r="DK30" s="50" t="str">
        <f ca="1">IF(ISBLANK(INDIRECT("AE30"))," ",(INDIRECT("AE30")))</f>
        <v xml:space="preserve"> </v>
      </c>
      <c r="DL30" s="50" t="str">
        <f ca="1">IF(ISBLANK(INDIRECT("AF30"))," ",(INDIRECT("AF30")))</f>
        <v xml:space="preserve"> </v>
      </c>
      <c r="DM30" s="40" t="str">
        <f t="shared" ca="1" si="4"/>
        <v xml:space="preserve"> </v>
      </c>
      <c r="DN30" s="50" t="str">
        <f t="shared" ca="1" si="10"/>
        <v/>
      </c>
      <c r="DO30" s="50" t="str">
        <f ca="1">IF(ISBLANK(INDIRECT("AG30"))," ",(INDIRECT("AG30")))</f>
        <v xml:space="preserve"> </v>
      </c>
      <c r="DP30" s="50" t="str">
        <f ca="1">IF(ISBLANK(INDIRECT("AH30"))," ",(INDIRECT("AH30")))</f>
        <v xml:space="preserve"> </v>
      </c>
      <c r="DQ30" s="50" t="str">
        <f ca="1">IF(ISBLANK(INDIRECT("AI30"))," ",(INDIRECT("AI30")))</f>
        <v xml:space="preserve"> </v>
      </c>
      <c r="DR30" s="50" t="str">
        <f ca="1">IF(ISBLANK(INDIRECT("AJ30"))," ",(INDIRECT("AJ30")))</f>
        <v xml:space="preserve"> </v>
      </c>
      <c r="DS30" s="50" t="str">
        <f ca="1">IF(ISBLANK(INDIRECT("AK30"))," ",(INDIRECT("AK30")))</f>
        <v xml:space="preserve"> </v>
      </c>
      <c r="DT30" s="50" t="str">
        <f ca="1">IF(ISBLANK(INDIRECT("AL30"))," ",(INDIRECT("AL30")))</f>
        <v xml:space="preserve"> </v>
      </c>
      <c r="DU30" s="50" t="str">
        <f ca="1">IF(ISBLANK(INDIRECT("AM30"))," ",(INDIRECT("AM30")))</f>
        <v xml:space="preserve"> </v>
      </c>
      <c r="DV30" s="50" t="str">
        <f ca="1">IF(ISBLANK(INDIRECT("AN30"))," ",(INDIRECT("AN30")))</f>
        <v xml:space="preserve"> </v>
      </c>
      <c r="DW30" s="50" t="str">
        <f ca="1">IF(ISBLANK(INDIRECT("AO30"))," ",(INDIRECT("AO30")))</f>
        <v xml:space="preserve"> </v>
      </c>
      <c r="DX30" s="50" t="str">
        <f ca="1">IF(ISBLANK(INDIRECT("AP30"))," ",(INDIRECT("AP30")))</f>
        <v xml:space="preserve"> </v>
      </c>
      <c r="DY30" s="50" t="str">
        <f ca="1">IF(ISBLANK(INDIRECT("AQ30"))," ",(INDIRECT("AQ30")))</f>
        <v xml:space="preserve"> </v>
      </c>
      <c r="DZ30" s="40" t="str">
        <f t="shared" ca="1" si="5"/>
        <v xml:space="preserve"> </v>
      </c>
      <c r="EA30" s="50" t="str">
        <f t="shared" ca="1" si="11"/>
        <v/>
      </c>
      <c r="EB30" s="50" t="str">
        <f ca="1">IF(ISBLANK(INDIRECT("AR30"))," ",(INDIRECT("AR30")))</f>
        <v xml:space="preserve"> </v>
      </c>
      <c r="EC30" s="50" t="str">
        <f ca="1">IF(ISBLANK(INDIRECT("AS30"))," ",(INDIRECT("AS30")))</f>
        <v xml:space="preserve"> </v>
      </c>
      <c r="ED30" s="50" t="str">
        <f ca="1">IF(ISBLANK(INDIRECT("AT30"))," ",(INDIRECT("AT30")))</f>
        <v xml:space="preserve"> </v>
      </c>
      <c r="EE30" s="50" t="str">
        <f ca="1">IF(ISBLANK(INDIRECT("AU30"))," ",(INDIRECT("AU30")))</f>
        <v xml:space="preserve"> </v>
      </c>
      <c r="EF30" s="50" t="str">
        <f ca="1">IF(ISBLANK(INDIRECT("AV30"))," ",(INDIRECT("AV30")))</f>
        <v xml:space="preserve"> </v>
      </c>
      <c r="EG30" s="50" t="str">
        <f ca="1">IF(ISBLANK(INDIRECT("AW30"))," ",(INDIRECT("AW30")))</f>
        <v xml:space="preserve"> </v>
      </c>
      <c r="EH30" s="50" t="str">
        <f ca="1">IF(ISBLANK(INDIRECT("AX30"))," ",(INDIRECT("AX30")))</f>
        <v xml:space="preserve"> </v>
      </c>
      <c r="EI30" s="50" t="str">
        <f ca="1">IF(ISBLANK(INDIRECT("AY30"))," ",(INDIRECT("AY30")))</f>
        <v xml:space="preserve"> </v>
      </c>
      <c r="EJ30" s="50" t="str">
        <f ca="1">IF(ISBLANK(INDIRECT("AZ30"))," ",(INDIRECT("AZ30")))</f>
        <v xml:space="preserve"> </v>
      </c>
      <c r="EK30" s="50" t="str">
        <f ca="1">IF(ISBLANK(INDIRECT("BA30"))," ",(INDIRECT("BA30")))</f>
        <v xml:space="preserve"> </v>
      </c>
      <c r="EL30" s="50" t="str">
        <f ca="1">IF(ISBLANK(INDIRECT("BB30"))," ",(INDIRECT("BB30")))</f>
        <v xml:space="preserve"> </v>
      </c>
      <c r="EM30" s="40" t="str">
        <f t="shared" ca="1" si="6"/>
        <v xml:space="preserve"> </v>
      </c>
      <c r="EN30" s="50" t="str">
        <f t="shared" ca="1" si="12"/>
        <v/>
      </c>
      <c r="EO30" s="50" t="str">
        <f ca="1">IF(ISBLANK(INDIRECT("BC30"))," ",(INDIRECT("BC30")))</f>
        <v xml:space="preserve"> </v>
      </c>
      <c r="EP30" s="50" t="str">
        <f ca="1">IF(ISBLANK(INDIRECT("BD30"))," ",(INDIRECT("BD30")))</f>
        <v xml:space="preserve"> </v>
      </c>
      <c r="EQ30" s="50" t="str">
        <f ca="1">IF(ISBLANK(INDIRECT("BE30"))," ",(INDIRECT("BE30")))</f>
        <v xml:space="preserve"> </v>
      </c>
      <c r="ER30" s="50" t="str">
        <f ca="1">IF(ISBLANK(INDIRECT("BF30"))," ",(INDIRECT("BF30")))</f>
        <v xml:space="preserve"> </v>
      </c>
      <c r="ES30" s="50" t="str">
        <f ca="1">IF(ISBLANK(INDIRECT("BG30"))," ",(INDIRECT("BG30")))</f>
        <v xml:space="preserve"> </v>
      </c>
      <c r="ET30" s="50" t="str">
        <f ca="1">IF(ISBLANK(INDIRECT("BH30"))," ",(INDIRECT("BH30")))</f>
        <v xml:space="preserve"> </v>
      </c>
      <c r="EU30" s="50" t="str">
        <f ca="1">IF(ISBLANK(INDIRECT("BI30"))," ",(INDIRECT("BI30")))</f>
        <v xml:space="preserve"> </v>
      </c>
      <c r="EV30" s="50" t="str">
        <f ca="1">IF(ISBLANK(INDIRECT("BJ30"))," ",(INDIRECT("BJ30")))</f>
        <v xml:space="preserve"> </v>
      </c>
      <c r="EW30" s="50" t="str">
        <f ca="1">IF(ISBLANK(INDIRECT("BK30"))," ",(INDIRECT("BK30")))</f>
        <v xml:space="preserve"> </v>
      </c>
      <c r="EX30" s="50" t="str">
        <f ca="1">IF(ISBLANK(INDIRECT("BL30"))," ",(INDIRECT("BL30")))</f>
        <v xml:space="preserve"> </v>
      </c>
      <c r="EY30" s="50" t="str">
        <f ca="1">IF(ISBLANK(INDIRECT("BM30"))," ",(INDIRECT("BM30")))</f>
        <v xml:space="preserve"> </v>
      </c>
      <c r="EZ30" s="40" t="str">
        <f t="shared" ca="1" si="7"/>
        <v xml:space="preserve"> </v>
      </c>
      <c r="FA30" s="50" t="str">
        <f t="shared" ca="1" si="13"/>
        <v/>
      </c>
      <c r="FB30" s="50" t="str">
        <f ca="1">IF(ISBLANK(INDIRECT("BN30"))," ",(INDIRECT("BN30")))</f>
        <v xml:space="preserve"> </v>
      </c>
      <c r="FC30" s="50" t="str">
        <f ca="1">IF(ISBLANK(INDIRECT("BO30"))," ",(INDIRECT("BO30")))</f>
        <v xml:space="preserve"> </v>
      </c>
      <c r="FD30" s="50" t="str">
        <f ca="1">IF(ISBLANK(INDIRECT("BP30"))," ",(INDIRECT("BP30")))</f>
        <v xml:space="preserve"> </v>
      </c>
      <c r="FE30" s="50" t="str">
        <f ca="1">IF(ISBLANK(INDIRECT("BQ30"))," ",(INDIRECT("BQ30")))</f>
        <v xml:space="preserve"> </v>
      </c>
      <c r="FF30" s="50" t="str">
        <f ca="1">IF(ISBLANK(INDIRECT("BR30"))," ",(INDIRECT("BR30")))</f>
        <v xml:space="preserve"> </v>
      </c>
      <c r="FG30" s="50" t="str">
        <f ca="1">IF(ISBLANK(INDIRECT("BS30"))," ",(INDIRECT("BS30")))</f>
        <v xml:space="preserve"> </v>
      </c>
      <c r="FH30" s="50" t="str">
        <f ca="1">IF(ISBLANK(INDIRECT("BT30"))," ",(INDIRECT("BT30")))</f>
        <v xml:space="preserve"> </v>
      </c>
      <c r="FI30" s="50" t="str">
        <f ca="1">IF(ISBLANK(INDIRECT("BU30"))," ",(INDIRECT("BU30")))</f>
        <v xml:space="preserve"> </v>
      </c>
      <c r="FJ30" s="50" t="str">
        <f ca="1">IF(ISBLANK(INDIRECT("BV30"))," ",(INDIRECT("BV30")))</f>
        <v xml:space="preserve"> </v>
      </c>
      <c r="FK30" s="50" t="str">
        <f ca="1">IF(ISBLANK(INDIRECT("BW30"))," ",(INDIRECT("BW30")))</f>
        <v xml:space="preserve"> </v>
      </c>
      <c r="FL30" s="50" t="str">
        <f ca="1">IF(ISBLANK(INDIRECT("BX30"))," ",(INDIRECT("BX30")))</f>
        <v xml:space="preserve"> </v>
      </c>
      <c r="FM30" s="40" t="str">
        <f t="shared" ca="1" si="8"/>
        <v xml:space="preserve"> </v>
      </c>
      <c r="FN30" s="50" t="str">
        <f t="shared" ca="1" si="14"/>
        <v/>
      </c>
    </row>
    <row r="31" spans="1:170" x14ac:dyDescent="0.25">
      <c r="A31" s="343">
        <v>26</v>
      </c>
      <c r="B31" s="38"/>
      <c r="C31" s="38"/>
      <c r="D31" s="38"/>
      <c r="E31" s="119"/>
      <c r="F31" s="159"/>
      <c r="G31" s="123"/>
      <c r="H31" s="123"/>
      <c r="I31" s="123"/>
      <c r="J31" s="281"/>
      <c r="K31" s="283"/>
      <c r="L31" s="156"/>
      <c r="M31" s="154"/>
      <c r="N31" s="154"/>
      <c r="O31" s="154"/>
      <c r="P31" s="154"/>
      <c r="Q31" s="154"/>
      <c r="R31" s="154"/>
      <c r="S31" s="154"/>
      <c r="T31" s="154"/>
      <c r="U31" s="228"/>
      <c r="V31" s="283"/>
      <c r="W31" s="156"/>
      <c r="X31" s="154"/>
      <c r="Y31" s="154"/>
      <c r="Z31" s="154"/>
      <c r="AA31" s="154"/>
      <c r="AB31" s="154"/>
      <c r="AC31" s="154"/>
      <c r="AD31" s="154"/>
      <c r="AE31" s="154"/>
      <c r="AF31" s="284"/>
      <c r="AG31" s="283"/>
      <c r="AH31" s="156"/>
      <c r="AI31" s="154"/>
      <c r="AJ31" s="154"/>
      <c r="AK31" s="154"/>
      <c r="AL31" s="154"/>
      <c r="AM31" s="154"/>
      <c r="AN31" s="154"/>
      <c r="AO31" s="154"/>
      <c r="AP31" s="154"/>
      <c r="AQ31" s="228"/>
      <c r="AR31" s="283"/>
      <c r="AS31" s="156"/>
      <c r="AT31" s="154"/>
      <c r="AU31" s="154"/>
      <c r="AV31" s="154"/>
      <c r="AW31" s="154"/>
      <c r="AX31" s="154"/>
      <c r="AY31" s="154"/>
      <c r="AZ31" s="154"/>
      <c r="BA31" s="154"/>
      <c r="BB31" s="284"/>
      <c r="BC31" s="283"/>
      <c r="BD31" s="156"/>
      <c r="BE31" s="154"/>
      <c r="BF31" s="154"/>
      <c r="BG31" s="154"/>
      <c r="BH31" s="154"/>
      <c r="BI31" s="154"/>
      <c r="BJ31" s="154"/>
      <c r="BK31" s="154"/>
      <c r="BL31" s="154"/>
      <c r="BM31" s="228"/>
      <c r="BN31" s="283"/>
      <c r="BO31" s="156"/>
      <c r="BP31" s="154"/>
      <c r="BQ31" s="154"/>
      <c r="BR31" s="154"/>
      <c r="BS31" s="154"/>
      <c r="BT31" s="154"/>
      <c r="BU31" s="154"/>
      <c r="BV31" s="154"/>
      <c r="BW31" s="154"/>
      <c r="BX31" s="284"/>
      <c r="CE31" s="50">
        <f ca="1">IF(ISBLANK(INDIRECT("A31"))," ",(INDIRECT("A31")))</f>
        <v>26</v>
      </c>
      <c r="CF31" s="50" t="str">
        <f ca="1">IF(ISBLANK(INDIRECT("B31"))," ",(INDIRECT("B31")))</f>
        <v xml:space="preserve"> </v>
      </c>
      <c r="CG31" s="50" t="str">
        <f ca="1">IF(ISBLANK(INDIRECT("C31"))," ",(INDIRECT("C31")))</f>
        <v xml:space="preserve"> </v>
      </c>
      <c r="CH31" s="50" t="str">
        <f ca="1">IF(ISBLANK(INDIRECT("D31"))," ",(INDIRECT("D31")))</f>
        <v xml:space="preserve"> </v>
      </c>
      <c r="CI31" s="50" t="str">
        <f ca="1">IF(ISBLANK(INDIRECT("E31"))," ",(INDIRECT("E31")))</f>
        <v xml:space="preserve"> </v>
      </c>
      <c r="CJ31" s="50" t="str">
        <f ca="1">IF(ISBLANK(INDIRECT("F31"))," ",(INDIRECT("F31")))</f>
        <v xml:space="preserve"> </v>
      </c>
      <c r="CK31" s="50" t="str">
        <f ca="1">IF(ISBLANK(INDIRECT("G31"))," ",(INDIRECT("G31")))</f>
        <v xml:space="preserve"> </v>
      </c>
      <c r="CL31" s="50" t="str">
        <f ca="1">IF(ISBLANK(INDIRECT("H31"))," ",(INDIRECT("H31")))</f>
        <v xml:space="preserve"> </v>
      </c>
      <c r="CM31" s="50" t="str">
        <f ca="1">IF(ISBLANK(INDIRECT("I31"))," ",(INDIRECT("I31")))</f>
        <v xml:space="preserve"> </v>
      </c>
      <c r="CN31" s="50" t="str">
        <f ca="1">IF(ISBLANK(INDIRECT("J31"))," ",(INDIRECT("J31")))</f>
        <v xml:space="preserve"> </v>
      </c>
      <c r="CO31" s="50" t="str">
        <f ca="1">IF(ISBLANK(INDIRECT("K31"))," ",(INDIRECT("K31")))</f>
        <v xml:space="preserve"> </v>
      </c>
      <c r="CP31" s="50" t="str">
        <f ca="1">IF(ISBLANK(INDIRECT("L31"))," ",(INDIRECT("L31")))</f>
        <v xml:space="preserve"> </v>
      </c>
      <c r="CQ31" s="50" t="str">
        <f ca="1">IF(ISBLANK(INDIRECT("M31"))," ",(INDIRECT("M31")))</f>
        <v xml:space="preserve"> </v>
      </c>
      <c r="CR31" s="50" t="str">
        <f ca="1">IF(ISBLANK(INDIRECT("N31"))," ",(INDIRECT("N31")))</f>
        <v xml:space="preserve"> </v>
      </c>
      <c r="CS31" s="50" t="str">
        <f ca="1">IF(ISBLANK(INDIRECT("O31"))," ",(INDIRECT("O31")))</f>
        <v xml:space="preserve"> </v>
      </c>
      <c r="CT31" s="50" t="str">
        <f ca="1">IF(ISBLANK(INDIRECT("P31"))," ",(INDIRECT("P31")))</f>
        <v xml:space="preserve"> </v>
      </c>
      <c r="CU31" s="50" t="str">
        <f ca="1">IF(ISBLANK(INDIRECT("Q31"))," ",(INDIRECT("Q31")))</f>
        <v xml:space="preserve"> </v>
      </c>
      <c r="CV31" s="50" t="str">
        <f ca="1">IF(ISBLANK(INDIRECT("R31"))," ",(INDIRECT("R31")))</f>
        <v xml:space="preserve"> </v>
      </c>
      <c r="CW31" s="50" t="str">
        <f ca="1">IF(ISBLANK(INDIRECT("S31"))," ",(INDIRECT("S31")))</f>
        <v xml:space="preserve"> </v>
      </c>
      <c r="CX31" s="50" t="str">
        <f ca="1">IF(ISBLANK(INDIRECT("T31"))," ",(INDIRECT("T31")))</f>
        <v xml:space="preserve"> </v>
      </c>
      <c r="CY31" s="50" t="str">
        <f ca="1">IF(ISBLANK(INDIRECT("U31"))," ",(INDIRECT("U31")))</f>
        <v xml:space="preserve"> </v>
      </c>
      <c r="CZ31" s="40" t="str">
        <f t="shared" ca="1" si="3"/>
        <v xml:space="preserve"> </v>
      </c>
      <c r="DA31" s="50" t="str">
        <f t="shared" ca="1" si="9"/>
        <v/>
      </c>
      <c r="DB31" s="50" t="str">
        <f ca="1">IF(ISBLANK(INDIRECT("V31"))," ",(INDIRECT("V31")))</f>
        <v xml:space="preserve"> </v>
      </c>
      <c r="DC31" s="50" t="str">
        <f ca="1">IF(ISBLANK(INDIRECT("W31"))," ",(INDIRECT("W31")))</f>
        <v xml:space="preserve"> </v>
      </c>
      <c r="DD31" s="50" t="str">
        <f ca="1">IF(ISBLANK(INDIRECT("X31"))," ",(INDIRECT("X31")))</f>
        <v xml:space="preserve"> </v>
      </c>
      <c r="DE31" s="50" t="str">
        <f ca="1">IF(ISBLANK(INDIRECT("Y31"))," ",(INDIRECT("Y31")))</f>
        <v xml:space="preserve"> </v>
      </c>
      <c r="DF31" s="50" t="str">
        <f ca="1">IF(ISBLANK(INDIRECT("Z31"))," ",(INDIRECT("Z31")))</f>
        <v xml:space="preserve"> </v>
      </c>
      <c r="DG31" s="50" t="str">
        <f ca="1">IF(ISBLANK(INDIRECT("AA31"))," ",(INDIRECT("AA31")))</f>
        <v xml:space="preserve"> </v>
      </c>
      <c r="DH31" s="50" t="str">
        <f ca="1">IF(ISBLANK(INDIRECT("AB31"))," ",(INDIRECT("AB31")))</f>
        <v xml:space="preserve"> </v>
      </c>
      <c r="DI31" s="50" t="str">
        <f ca="1">IF(ISBLANK(INDIRECT("AC31"))," ",(INDIRECT("AC31")))</f>
        <v xml:space="preserve"> </v>
      </c>
      <c r="DJ31" s="50" t="str">
        <f ca="1">IF(ISBLANK(INDIRECT("AD31"))," ",(INDIRECT("AD31")))</f>
        <v xml:space="preserve"> </v>
      </c>
      <c r="DK31" s="50" t="str">
        <f ca="1">IF(ISBLANK(INDIRECT("AE31"))," ",(INDIRECT("AE31")))</f>
        <v xml:space="preserve"> </v>
      </c>
      <c r="DL31" s="50" t="str">
        <f ca="1">IF(ISBLANK(INDIRECT("AF31"))," ",(INDIRECT("AF31")))</f>
        <v xml:space="preserve"> </v>
      </c>
      <c r="DM31" s="40" t="str">
        <f t="shared" ca="1" si="4"/>
        <v xml:space="preserve"> </v>
      </c>
      <c r="DN31" s="50" t="str">
        <f t="shared" ca="1" si="10"/>
        <v/>
      </c>
      <c r="DO31" s="50" t="str">
        <f ca="1">IF(ISBLANK(INDIRECT("AG31"))," ",(INDIRECT("AG31")))</f>
        <v xml:space="preserve"> </v>
      </c>
      <c r="DP31" s="50" t="str">
        <f ca="1">IF(ISBLANK(INDIRECT("AH31"))," ",(INDIRECT("AH31")))</f>
        <v xml:space="preserve"> </v>
      </c>
      <c r="DQ31" s="50" t="str">
        <f ca="1">IF(ISBLANK(INDIRECT("AI31"))," ",(INDIRECT("AI31")))</f>
        <v xml:space="preserve"> </v>
      </c>
      <c r="DR31" s="50" t="str">
        <f ca="1">IF(ISBLANK(INDIRECT("AJ31"))," ",(INDIRECT("AJ31")))</f>
        <v xml:space="preserve"> </v>
      </c>
      <c r="DS31" s="50" t="str">
        <f ca="1">IF(ISBLANK(INDIRECT("AK31"))," ",(INDIRECT("AK31")))</f>
        <v xml:space="preserve"> </v>
      </c>
      <c r="DT31" s="50" t="str">
        <f ca="1">IF(ISBLANK(INDIRECT("AL31"))," ",(INDIRECT("AL31")))</f>
        <v xml:space="preserve"> </v>
      </c>
      <c r="DU31" s="50" t="str">
        <f ca="1">IF(ISBLANK(INDIRECT("AM31"))," ",(INDIRECT("AM31")))</f>
        <v xml:space="preserve"> </v>
      </c>
      <c r="DV31" s="50" t="str">
        <f ca="1">IF(ISBLANK(INDIRECT("AN31"))," ",(INDIRECT("AN31")))</f>
        <v xml:space="preserve"> </v>
      </c>
      <c r="DW31" s="50" t="str">
        <f ca="1">IF(ISBLANK(INDIRECT("AO31"))," ",(INDIRECT("AO31")))</f>
        <v xml:space="preserve"> </v>
      </c>
      <c r="DX31" s="50" t="str">
        <f ca="1">IF(ISBLANK(INDIRECT("AP31"))," ",(INDIRECT("AP31")))</f>
        <v xml:space="preserve"> </v>
      </c>
      <c r="DY31" s="50" t="str">
        <f ca="1">IF(ISBLANK(INDIRECT("AQ31"))," ",(INDIRECT("AQ31")))</f>
        <v xml:space="preserve"> </v>
      </c>
      <c r="DZ31" s="40" t="str">
        <f t="shared" ca="1" si="5"/>
        <v xml:space="preserve"> </v>
      </c>
      <c r="EA31" s="50" t="str">
        <f t="shared" ca="1" si="11"/>
        <v/>
      </c>
      <c r="EB31" s="50" t="str">
        <f ca="1">IF(ISBLANK(INDIRECT("AR31"))," ",(INDIRECT("AR31")))</f>
        <v xml:space="preserve"> </v>
      </c>
      <c r="EC31" s="50" t="str">
        <f ca="1">IF(ISBLANK(INDIRECT("AS31"))," ",(INDIRECT("AS31")))</f>
        <v xml:space="preserve"> </v>
      </c>
      <c r="ED31" s="50" t="str">
        <f ca="1">IF(ISBLANK(INDIRECT("AT31"))," ",(INDIRECT("AT31")))</f>
        <v xml:space="preserve"> </v>
      </c>
      <c r="EE31" s="50" t="str">
        <f ca="1">IF(ISBLANK(INDIRECT("AU31"))," ",(INDIRECT("AU31")))</f>
        <v xml:space="preserve"> </v>
      </c>
      <c r="EF31" s="50" t="str">
        <f ca="1">IF(ISBLANK(INDIRECT("AV31"))," ",(INDIRECT("AV31")))</f>
        <v xml:space="preserve"> </v>
      </c>
      <c r="EG31" s="50" t="str">
        <f ca="1">IF(ISBLANK(INDIRECT("AW31"))," ",(INDIRECT("AW31")))</f>
        <v xml:space="preserve"> </v>
      </c>
      <c r="EH31" s="50" t="str">
        <f ca="1">IF(ISBLANK(INDIRECT("AX31"))," ",(INDIRECT("AX31")))</f>
        <v xml:space="preserve"> </v>
      </c>
      <c r="EI31" s="50" t="str">
        <f ca="1">IF(ISBLANK(INDIRECT("AY31"))," ",(INDIRECT("AY31")))</f>
        <v xml:space="preserve"> </v>
      </c>
      <c r="EJ31" s="50" t="str">
        <f ca="1">IF(ISBLANK(INDIRECT("AZ31"))," ",(INDIRECT("AZ31")))</f>
        <v xml:space="preserve"> </v>
      </c>
      <c r="EK31" s="50" t="str">
        <f ca="1">IF(ISBLANK(INDIRECT("BA31"))," ",(INDIRECT("BA31")))</f>
        <v xml:space="preserve"> </v>
      </c>
      <c r="EL31" s="50" t="str">
        <f ca="1">IF(ISBLANK(INDIRECT("BB31"))," ",(INDIRECT("BB31")))</f>
        <v xml:space="preserve"> </v>
      </c>
      <c r="EM31" s="40" t="str">
        <f t="shared" ca="1" si="6"/>
        <v xml:space="preserve"> </v>
      </c>
      <c r="EN31" s="50" t="str">
        <f t="shared" ca="1" si="12"/>
        <v/>
      </c>
      <c r="EO31" s="50" t="str">
        <f ca="1">IF(ISBLANK(INDIRECT("BC31"))," ",(INDIRECT("BC31")))</f>
        <v xml:space="preserve"> </v>
      </c>
      <c r="EP31" s="50" t="str">
        <f ca="1">IF(ISBLANK(INDIRECT("BD31"))," ",(INDIRECT("BD31")))</f>
        <v xml:space="preserve"> </v>
      </c>
      <c r="EQ31" s="50" t="str">
        <f ca="1">IF(ISBLANK(INDIRECT("BE31"))," ",(INDIRECT("BE31")))</f>
        <v xml:space="preserve"> </v>
      </c>
      <c r="ER31" s="50" t="str">
        <f ca="1">IF(ISBLANK(INDIRECT("BF31"))," ",(INDIRECT("BF31")))</f>
        <v xml:space="preserve"> </v>
      </c>
      <c r="ES31" s="50" t="str">
        <f ca="1">IF(ISBLANK(INDIRECT("BG31"))," ",(INDIRECT("BG31")))</f>
        <v xml:space="preserve"> </v>
      </c>
      <c r="ET31" s="50" t="str">
        <f ca="1">IF(ISBLANK(INDIRECT("BH31"))," ",(INDIRECT("BH31")))</f>
        <v xml:space="preserve"> </v>
      </c>
      <c r="EU31" s="50" t="str">
        <f ca="1">IF(ISBLANK(INDIRECT("BI31"))," ",(INDIRECT("BI31")))</f>
        <v xml:space="preserve"> </v>
      </c>
      <c r="EV31" s="50" t="str">
        <f ca="1">IF(ISBLANK(INDIRECT("BJ31"))," ",(INDIRECT("BJ31")))</f>
        <v xml:space="preserve"> </v>
      </c>
      <c r="EW31" s="50" t="str">
        <f ca="1">IF(ISBLANK(INDIRECT("BK31"))," ",(INDIRECT("BK31")))</f>
        <v xml:space="preserve"> </v>
      </c>
      <c r="EX31" s="50" t="str">
        <f ca="1">IF(ISBLANK(INDIRECT("BL31"))," ",(INDIRECT("BL31")))</f>
        <v xml:space="preserve"> </v>
      </c>
      <c r="EY31" s="50" t="str">
        <f ca="1">IF(ISBLANK(INDIRECT("BM31"))," ",(INDIRECT("BM31")))</f>
        <v xml:space="preserve"> </v>
      </c>
      <c r="EZ31" s="40" t="str">
        <f t="shared" ca="1" si="7"/>
        <v xml:space="preserve"> </v>
      </c>
      <c r="FA31" s="50" t="str">
        <f t="shared" ca="1" si="13"/>
        <v/>
      </c>
      <c r="FB31" s="50" t="str">
        <f ca="1">IF(ISBLANK(INDIRECT("BN31"))," ",(INDIRECT("BN31")))</f>
        <v xml:space="preserve"> </v>
      </c>
      <c r="FC31" s="50" t="str">
        <f ca="1">IF(ISBLANK(INDIRECT("BO31"))," ",(INDIRECT("BO31")))</f>
        <v xml:space="preserve"> </v>
      </c>
      <c r="FD31" s="50" t="str">
        <f ca="1">IF(ISBLANK(INDIRECT("BP31"))," ",(INDIRECT("BP31")))</f>
        <v xml:space="preserve"> </v>
      </c>
      <c r="FE31" s="50" t="str">
        <f ca="1">IF(ISBLANK(INDIRECT("BQ31"))," ",(INDIRECT("BQ31")))</f>
        <v xml:space="preserve"> </v>
      </c>
      <c r="FF31" s="50" t="str">
        <f ca="1">IF(ISBLANK(INDIRECT("BR31"))," ",(INDIRECT("BR31")))</f>
        <v xml:space="preserve"> </v>
      </c>
      <c r="FG31" s="50" t="str">
        <f ca="1">IF(ISBLANK(INDIRECT("BS31"))," ",(INDIRECT("BS31")))</f>
        <v xml:space="preserve"> </v>
      </c>
      <c r="FH31" s="50" t="str">
        <f ca="1">IF(ISBLANK(INDIRECT("BT31"))," ",(INDIRECT("BT31")))</f>
        <v xml:space="preserve"> </v>
      </c>
      <c r="FI31" s="50" t="str">
        <f ca="1">IF(ISBLANK(INDIRECT("BU31"))," ",(INDIRECT("BU31")))</f>
        <v xml:space="preserve"> </v>
      </c>
      <c r="FJ31" s="50" t="str">
        <f ca="1">IF(ISBLANK(INDIRECT("BV31"))," ",(INDIRECT("BV31")))</f>
        <v xml:space="preserve"> </v>
      </c>
      <c r="FK31" s="50" t="str">
        <f ca="1">IF(ISBLANK(INDIRECT("BW31"))," ",(INDIRECT("BW31")))</f>
        <v xml:space="preserve"> </v>
      </c>
      <c r="FL31" s="50" t="str">
        <f ca="1">IF(ISBLANK(INDIRECT("BX31"))," ",(INDIRECT("BX31")))</f>
        <v xml:space="preserve"> </v>
      </c>
      <c r="FM31" s="40" t="str">
        <f t="shared" ca="1" si="8"/>
        <v xml:space="preserve"> </v>
      </c>
      <c r="FN31" s="50" t="str">
        <f t="shared" ca="1" si="14"/>
        <v/>
      </c>
    </row>
    <row r="32" spans="1:170" x14ac:dyDescent="0.25">
      <c r="A32" s="343">
        <v>27</v>
      </c>
      <c r="B32" s="38"/>
      <c r="C32" s="38"/>
      <c r="D32" s="38"/>
      <c r="E32" s="119"/>
      <c r="F32" s="159"/>
      <c r="G32" s="123"/>
      <c r="H32" s="123"/>
      <c r="I32" s="123"/>
      <c r="J32" s="281"/>
      <c r="K32" s="283"/>
      <c r="L32" s="156"/>
      <c r="M32" s="154"/>
      <c r="N32" s="154"/>
      <c r="O32" s="154"/>
      <c r="P32" s="154"/>
      <c r="Q32" s="154"/>
      <c r="R32" s="154"/>
      <c r="S32" s="154"/>
      <c r="T32" s="154"/>
      <c r="U32" s="228"/>
      <c r="V32" s="283"/>
      <c r="W32" s="156"/>
      <c r="X32" s="154"/>
      <c r="Y32" s="154"/>
      <c r="Z32" s="154"/>
      <c r="AA32" s="154"/>
      <c r="AB32" s="154"/>
      <c r="AC32" s="154"/>
      <c r="AD32" s="154"/>
      <c r="AE32" s="154"/>
      <c r="AF32" s="284"/>
      <c r="AG32" s="283"/>
      <c r="AH32" s="156"/>
      <c r="AI32" s="154"/>
      <c r="AJ32" s="154"/>
      <c r="AK32" s="154"/>
      <c r="AL32" s="154"/>
      <c r="AM32" s="154"/>
      <c r="AN32" s="154"/>
      <c r="AO32" s="154"/>
      <c r="AP32" s="154"/>
      <c r="AQ32" s="228"/>
      <c r="AR32" s="283"/>
      <c r="AS32" s="156"/>
      <c r="AT32" s="154"/>
      <c r="AU32" s="154"/>
      <c r="AV32" s="154"/>
      <c r="AW32" s="154"/>
      <c r="AX32" s="154"/>
      <c r="AY32" s="154"/>
      <c r="AZ32" s="154"/>
      <c r="BA32" s="154"/>
      <c r="BB32" s="284"/>
      <c r="BC32" s="283"/>
      <c r="BD32" s="156"/>
      <c r="BE32" s="154"/>
      <c r="BF32" s="154"/>
      <c r="BG32" s="154"/>
      <c r="BH32" s="154"/>
      <c r="BI32" s="154"/>
      <c r="BJ32" s="154"/>
      <c r="BK32" s="154"/>
      <c r="BL32" s="154"/>
      <c r="BM32" s="228"/>
      <c r="BN32" s="283"/>
      <c r="BO32" s="156"/>
      <c r="BP32" s="154"/>
      <c r="BQ32" s="154"/>
      <c r="BR32" s="154"/>
      <c r="BS32" s="154"/>
      <c r="BT32" s="154"/>
      <c r="BU32" s="154"/>
      <c r="BV32" s="154"/>
      <c r="BW32" s="154"/>
      <c r="BX32" s="284"/>
      <c r="CE32" s="50">
        <f ca="1">IF(ISBLANK(INDIRECT("A32"))," ",(INDIRECT("A32")))</f>
        <v>27</v>
      </c>
      <c r="CF32" s="50" t="str">
        <f ca="1">IF(ISBLANK(INDIRECT("B32"))," ",(INDIRECT("B32")))</f>
        <v xml:space="preserve"> </v>
      </c>
      <c r="CG32" s="50" t="str">
        <f ca="1">IF(ISBLANK(INDIRECT("C32"))," ",(INDIRECT("C32")))</f>
        <v xml:space="preserve"> </v>
      </c>
      <c r="CH32" s="50" t="str">
        <f ca="1">IF(ISBLANK(INDIRECT("D32"))," ",(INDIRECT("D32")))</f>
        <v xml:space="preserve"> </v>
      </c>
      <c r="CI32" s="50" t="str">
        <f ca="1">IF(ISBLANK(INDIRECT("E32"))," ",(INDIRECT("E32")))</f>
        <v xml:space="preserve"> </v>
      </c>
      <c r="CJ32" s="50" t="str">
        <f ca="1">IF(ISBLANK(INDIRECT("F32"))," ",(INDIRECT("F32")))</f>
        <v xml:space="preserve"> </v>
      </c>
      <c r="CK32" s="50" t="str">
        <f ca="1">IF(ISBLANK(INDIRECT("G32"))," ",(INDIRECT("G32")))</f>
        <v xml:space="preserve"> </v>
      </c>
      <c r="CL32" s="50" t="str">
        <f ca="1">IF(ISBLANK(INDIRECT("H32"))," ",(INDIRECT("H32")))</f>
        <v xml:space="preserve"> </v>
      </c>
      <c r="CM32" s="50" t="str">
        <f ca="1">IF(ISBLANK(INDIRECT("I32"))," ",(INDIRECT("I32")))</f>
        <v xml:space="preserve"> </v>
      </c>
      <c r="CN32" s="50" t="str">
        <f ca="1">IF(ISBLANK(INDIRECT("J32"))," ",(INDIRECT("J32")))</f>
        <v xml:space="preserve"> </v>
      </c>
      <c r="CO32" s="50" t="str">
        <f ca="1">IF(ISBLANK(INDIRECT("K32"))," ",(INDIRECT("K32")))</f>
        <v xml:space="preserve"> </v>
      </c>
      <c r="CP32" s="50" t="str">
        <f ca="1">IF(ISBLANK(INDIRECT("L32"))," ",(INDIRECT("L32")))</f>
        <v xml:space="preserve"> </v>
      </c>
      <c r="CQ32" s="50" t="str">
        <f ca="1">IF(ISBLANK(INDIRECT("M32"))," ",(INDIRECT("M32")))</f>
        <v xml:space="preserve"> </v>
      </c>
      <c r="CR32" s="50" t="str">
        <f ca="1">IF(ISBLANK(INDIRECT("N32"))," ",(INDIRECT("N32")))</f>
        <v xml:space="preserve"> </v>
      </c>
      <c r="CS32" s="50" t="str">
        <f ca="1">IF(ISBLANK(INDIRECT("O32"))," ",(INDIRECT("O32")))</f>
        <v xml:space="preserve"> </v>
      </c>
      <c r="CT32" s="50" t="str">
        <f ca="1">IF(ISBLANK(INDIRECT("P32"))," ",(INDIRECT("P32")))</f>
        <v xml:space="preserve"> </v>
      </c>
      <c r="CU32" s="50" t="str">
        <f ca="1">IF(ISBLANK(INDIRECT("Q32"))," ",(INDIRECT("Q32")))</f>
        <v xml:space="preserve"> </v>
      </c>
      <c r="CV32" s="50" t="str">
        <f ca="1">IF(ISBLANK(INDIRECT("R32"))," ",(INDIRECT("R32")))</f>
        <v xml:space="preserve"> </v>
      </c>
      <c r="CW32" s="50" t="str">
        <f ca="1">IF(ISBLANK(INDIRECT("S32"))," ",(INDIRECT("S32")))</f>
        <v xml:space="preserve"> </v>
      </c>
      <c r="CX32" s="50" t="str">
        <f ca="1">IF(ISBLANK(INDIRECT("T32"))," ",(INDIRECT("T32")))</f>
        <v xml:space="preserve"> </v>
      </c>
      <c r="CY32" s="50" t="str">
        <f ca="1">IF(ISBLANK(INDIRECT("U32"))," ",(INDIRECT("U32")))</f>
        <v xml:space="preserve"> </v>
      </c>
      <c r="CZ32" s="40" t="str">
        <f t="shared" ca="1" si="3"/>
        <v xml:space="preserve"> </v>
      </c>
      <c r="DA32" s="50" t="str">
        <f t="shared" ca="1" si="9"/>
        <v/>
      </c>
      <c r="DB32" s="50" t="str">
        <f ca="1">IF(ISBLANK(INDIRECT("V32"))," ",(INDIRECT("V32")))</f>
        <v xml:space="preserve"> </v>
      </c>
      <c r="DC32" s="50" t="str">
        <f ca="1">IF(ISBLANK(INDIRECT("W32"))," ",(INDIRECT("W32")))</f>
        <v xml:space="preserve"> </v>
      </c>
      <c r="DD32" s="50" t="str">
        <f ca="1">IF(ISBLANK(INDIRECT("X32"))," ",(INDIRECT("X32")))</f>
        <v xml:space="preserve"> </v>
      </c>
      <c r="DE32" s="50" t="str">
        <f ca="1">IF(ISBLANK(INDIRECT("Y32"))," ",(INDIRECT("Y32")))</f>
        <v xml:space="preserve"> </v>
      </c>
      <c r="DF32" s="50" t="str">
        <f ca="1">IF(ISBLANK(INDIRECT("Z32"))," ",(INDIRECT("Z32")))</f>
        <v xml:space="preserve"> </v>
      </c>
      <c r="DG32" s="50" t="str">
        <f ca="1">IF(ISBLANK(INDIRECT("AA32"))," ",(INDIRECT("AA32")))</f>
        <v xml:space="preserve"> </v>
      </c>
      <c r="DH32" s="50" t="str">
        <f ca="1">IF(ISBLANK(INDIRECT("AB32"))," ",(INDIRECT("AB32")))</f>
        <v xml:space="preserve"> </v>
      </c>
      <c r="DI32" s="50" t="str">
        <f ca="1">IF(ISBLANK(INDIRECT("AC32"))," ",(INDIRECT("AC32")))</f>
        <v xml:space="preserve"> </v>
      </c>
      <c r="DJ32" s="50" t="str">
        <f ca="1">IF(ISBLANK(INDIRECT("AD32"))," ",(INDIRECT("AD32")))</f>
        <v xml:space="preserve"> </v>
      </c>
      <c r="DK32" s="50" t="str">
        <f ca="1">IF(ISBLANK(INDIRECT("AE32"))," ",(INDIRECT("AE32")))</f>
        <v xml:space="preserve"> </v>
      </c>
      <c r="DL32" s="50" t="str">
        <f ca="1">IF(ISBLANK(INDIRECT("AF32"))," ",(INDIRECT("AF32")))</f>
        <v xml:space="preserve"> </v>
      </c>
      <c r="DM32" s="40" t="str">
        <f t="shared" ca="1" si="4"/>
        <v xml:space="preserve"> </v>
      </c>
      <c r="DN32" s="50" t="str">
        <f t="shared" ca="1" si="10"/>
        <v/>
      </c>
      <c r="DO32" s="50" t="str">
        <f ca="1">IF(ISBLANK(INDIRECT("AG32"))," ",(INDIRECT("AG32")))</f>
        <v xml:space="preserve"> </v>
      </c>
      <c r="DP32" s="50" t="str">
        <f ca="1">IF(ISBLANK(INDIRECT("AH32"))," ",(INDIRECT("AH32")))</f>
        <v xml:space="preserve"> </v>
      </c>
      <c r="DQ32" s="50" t="str">
        <f ca="1">IF(ISBLANK(INDIRECT("AI32"))," ",(INDIRECT("AI32")))</f>
        <v xml:space="preserve"> </v>
      </c>
      <c r="DR32" s="50" t="str">
        <f ca="1">IF(ISBLANK(INDIRECT("AJ32"))," ",(INDIRECT("AJ32")))</f>
        <v xml:space="preserve"> </v>
      </c>
      <c r="DS32" s="50" t="str">
        <f ca="1">IF(ISBLANK(INDIRECT("AK32"))," ",(INDIRECT("AK32")))</f>
        <v xml:space="preserve"> </v>
      </c>
      <c r="DT32" s="50" t="str">
        <f ca="1">IF(ISBLANK(INDIRECT("AL32"))," ",(INDIRECT("AL32")))</f>
        <v xml:space="preserve"> </v>
      </c>
      <c r="DU32" s="50" t="str">
        <f ca="1">IF(ISBLANK(INDIRECT("AM32"))," ",(INDIRECT("AM32")))</f>
        <v xml:space="preserve"> </v>
      </c>
      <c r="DV32" s="50" t="str">
        <f ca="1">IF(ISBLANK(INDIRECT("AN32"))," ",(INDIRECT("AN32")))</f>
        <v xml:space="preserve"> </v>
      </c>
      <c r="DW32" s="50" t="str">
        <f ca="1">IF(ISBLANK(INDIRECT("AO32"))," ",(INDIRECT("AO32")))</f>
        <v xml:space="preserve"> </v>
      </c>
      <c r="DX32" s="50" t="str">
        <f ca="1">IF(ISBLANK(INDIRECT("AP32"))," ",(INDIRECT("AP32")))</f>
        <v xml:space="preserve"> </v>
      </c>
      <c r="DY32" s="50" t="str">
        <f ca="1">IF(ISBLANK(INDIRECT("AQ32"))," ",(INDIRECT("AQ32")))</f>
        <v xml:space="preserve"> </v>
      </c>
      <c r="DZ32" s="40" t="str">
        <f t="shared" ca="1" si="5"/>
        <v xml:space="preserve"> </v>
      </c>
      <c r="EA32" s="50" t="str">
        <f t="shared" ca="1" si="11"/>
        <v/>
      </c>
      <c r="EB32" s="50" t="str">
        <f ca="1">IF(ISBLANK(INDIRECT("AR32"))," ",(INDIRECT("AR32")))</f>
        <v xml:space="preserve"> </v>
      </c>
      <c r="EC32" s="50" t="str">
        <f ca="1">IF(ISBLANK(INDIRECT("AS32"))," ",(INDIRECT("AS32")))</f>
        <v xml:space="preserve"> </v>
      </c>
      <c r="ED32" s="50" t="str">
        <f ca="1">IF(ISBLANK(INDIRECT("AT32"))," ",(INDIRECT("AT32")))</f>
        <v xml:space="preserve"> </v>
      </c>
      <c r="EE32" s="50" t="str">
        <f ca="1">IF(ISBLANK(INDIRECT("AU32"))," ",(INDIRECT("AU32")))</f>
        <v xml:space="preserve"> </v>
      </c>
      <c r="EF32" s="50" t="str">
        <f ca="1">IF(ISBLANK(INDIRECT("AV32"))," ",(INDIRECT("AV32")))</f>
        <v xml:space="preserve"> </v>
      </c>
      <c r="EG32" s="50" t="str">
        <f ca="1">IF(ISBLANK(INDIRECT("AW32"))," ",(INDIRECT("AW32")))</f>
        <v xml:space="preserve"> </v>
      </c>
      <c r="EH32" s="50" t="str">
        <f ca="1">IF(ISBLANK(INDIRECT("AX32"))," ",(INDIRECT("AX32")))</f>
        <v xml:space="preserve"> </v>
      </c>
      <c r="EI32" s="50" t="str">
        <f ca="1">IF(ISBLANK(INDIRECT("AY32"))," ",(INDIRECT("AY32")))</f>
        <v xml:space="preserve"> </v>
      </c>
      <c r="EJ32" s="50" t="str">
        <f ca="1">IF(ISBLANK(INDIRECT("AZ32"))," ",(INDIRECT("AZ32")))</f>
        <v xml:space="preserve"> </v>
      </c>
      <c r="EK32" s="50" t="str">
        <f ca="1">IF(ISBLANK(INDIRECT("BA32"))," ",(INDIRECT("BA32")))</f>
        <v xml:space="preserve"> </v>
      </c>
      <c r="EL32" s="50" t="str">
        <f ca="1">IF(ISBLANK(INDIRECT("BB32"))," ",(INDIRECT("BB32")))</f>
        <v xml:space="preserve"> </v>
      </c>
      <c r="EM32" s="40" t="str">
        <f t="shared" ca="1" si="6"/>
        <v xml:space="preserve"> </v>
      </c>
      <c r="EN32" s="50" t="str">
        <f t="shared" ca="1" si="12"/>
        <v/>
      </c>
      <c r="EO32" s="50" t="str">
        <f ca="1">IF(ISBLANK(INDIRECT("BC32"))," ",(INDIRECT("BC32")))</f>
        <v xml:space="preserve"> </v>
      </c>
      <c r="EP32" s="50" t="str">
        <f ca="1">IF(ISBLANK(INDIRECT("BD32"))," ",(INDIRECT("BD32")))</f>
        <v xml:space="preserve"> </v>
      </c>
      <c r="EQ32" s="50" t="str">
        <f ca="1">IF(ISBLANK(INDIRECT("BE32"))," ",(INDIRECT("BE32")))</f>
        <v xml:space="preserve"> </v>
      </c>
      <c r="ER32" s="50" t="str">
        <f ca="1">IF(ISBLANK(INDIRECT("BF32"))," ",(INDIRECT("BF32")))</f>
        <v xml:space="preserve"> </v>
      </c>
      <c r="ES32" s="50" t="str">
        <f ca="1">IF(ISBLANK(INDIRECT("BG32"))," ",(INDIRECT("BG32")))</f>
        <v xml:space="preserve"> </v>
      </c>
      <c r="ET32" s="50" t="str">
        <f ca="1">IF(ISBLANK(INDIRECT("BH32"))," ",(INDIRECT("BH32")))</f>
        <v xml:space="preserve"> </v>
      </c>
      <c r="EU32" s="50" t="str">
        <f ca="1">IF(ISBLANK(INDIRECT("BI32"))," ",(INDIRECT("BI32")))</f>
        <v xml:space="preserve"> </v>
      </c>
      <c r="EV32" s="50" t="str">
        <f ca="1">IF(ISBLANK(INDIRECT("BJ32"))," ",(INDIRECT("BJ32")))</f>
        <v xml:space="preserve"> </v>
      </c>
      <c r="EW32" s="50" t="str">
        <f ca="1">IF(ISBLANK(INDIRECT("BK32"))," ",(INDIRECT("BK32")))</f>
        <v xml:space="preserve"> </v>
      </c>
      <c r="EX32" s="50" t="str">
        <f ca="1">IF(ISBLANK(INDIRECT("BL32"))," ",(INDIRECT("BL32")))</f>
        <v xml:space="preserve"> </v>
      </c>
      <c r="EY32" s="50" t="str">
        <f ca="1">IF(ISBLANK(INDIRECT("BM32"))," ",(INDIRECT("BM32")))</f>
        <v xml:space="preserve"> </v>
      </c>
      <c r="EZ32" s="40" t="str">
        <f t="shared" ca="1" si="7"/>
        <v xml:space="preserve"> </v>
      </c>
      <c r="FA32" s="50" t="str">
        <f t="shared" ca="1" si="13"/>
        <v/>
      </c>
      <c r="FB32" s="50" t="str">
        <f ca="1">IF(ISBLANK(INDIRECT("BN32"))," ",(INDIRECT("BN32")))</f>
        <v xml:space="preserve"> </v>
      </c>
      <c r="FC32" s="50" t="str">
        <f ca="1">IF(ISBLANK(INDIRECT("BO32"))," ",(INDIRECT("BO32")))</f>
        <v xml:space="preserve"> </v>
      </c>
      <c r="FD32" s="50" t="str">
        <f ca="1">IF(ISBLANK(INDIRECT("BP32"))," ",(INDIRECT("BP32")))</f>
        <v xml:space="preserve"> </v>
      </c>
      <c r="FE32" s="50" t="str">
        <f ca="1">IF(ISBLANK(INDIRECT("BQ32"))," ",(INDIRECT("BQ32")))</f>
        <v xml:space="preserve"> </v>
      </c>
      <c r="FF32" s="50" t="str">
        <f ca="1">IF(ISBLANK(INDIRECT("BR32"))," ",(INDIRECT("BR32")))</f>
        <v xml:space="preserve"> </v>
      </c>
      <c r="FG32" s="50" t="str">
        <f ca="1">IF(ISBLANK(INDIRECT("BS32"))," ",(INDIRECT("BS32")))</f>
        <v xml:space="preserve"> </v>
      </c>
      <c r="FH32" s="50" t="str">
        <f ca="1">IF(ISBLANK(INDIRECT("BT32"))," ",(INDIRECT("BT32")))</f>
        <v xml:space="preserve"> </v>
      </c>
      <c r="FI32" s="50" t="str">
        <f ca="1">IF(ISBLANK(INDIRECT("BU32"))," ",(INDIRECT("BU32")))</f>
        <v xml:space="preserve"> </v>
      </c>
      <c r="FJ32" s="50" t="str">
        <f ca="1">IF(ISBLANK(INDIRECT("BV32"))," ",(INDIRECT("BV32")))</f>
        <v xml:space="preserve"> </v>
      </c>
      <c r="FK32" s="50" t="str">
        <f ca="1">IF(ISBLANK(INDIRECT("BW32"))," ",(INDIRECT("BW32")))</f>
        <v xml:space="preserve"> </v>
      </c>
      <c r="FL32" s="50" t="str">
        <f ca="1">IF(ISBLANK(INDIRECT("BX32"))," ",(INDIRECT("BX32")))</f>
        <v xml:space="preserve"> </v>
      </c>
      <c r="FM32" s="40" t="str">
        <f t="shared" ca="1" si="8"/>
        <v xml:space="preserve"> </v>
      </c>
      <c r="FN32" s="50" t="str">
        <f t="shared" ca="1" si="14"/>
        <v/>
      </c>
    </row>
    <row r="33" spans="1:170" x14ac:dyDescent="0.25">
      <c r="A33" s="343">
        <v>28</v>
      </c>
      <c r="B33" s="38"/>
      <c r="C33" s="38"/>
      <c r="D33" s="38"/>
      <c r="E33" s="119"/>
      <c r="F33" s="159"/>
      <c r="G33" s="123"/>
      <c r="H33" s="123"/>
      <c r="I33" s="123"/>
      <c r="J33" s="281"/>
      <c r="K33" s="283"/>
      <c r="L33" s="156"/>
      <c r="M33" s="154"/>
      <c r="N33" s="154"/>
      <c r="O33" s="154"/>
      <c r="P33" s="154"/>
      <c r="Q33" s="154"/>
      <c r="R33" s="154"/>
      <c r="S33" s="154"/>
      <c r="T33" s="154"/>
      <c r="U33" s="228"/>
      <c r="V33" s="283"/>
      <c r="W33" s="156"/>
      <c r="X33" s="154"/>
      <c r="Y33" s="154"/>
      <c r="Z33" s="154"/>
      <c r="AA33" s="154"/>
      <c r="AB33" s="154"/>
      <c r="AC33" s="154"/>
      <c r="AD33" s="154"/>
      <c r="AE33" s="154"/>
      <c r="AF33" s="284"/>
      <c r="AG33" s="283"/>
      <c r="AH33" s="156"/>
      <c r="AI33" s="154"/>
      <c r="AJ33" s="154"/>
      <c r="AK33" s="154"/>
      <c r="AL33" s="154"/>
      <c r="AM33" s="154"/>
      <c r="AN33" s="154"/>
      <c r="AO33" s="154"/>
      <c r="AP33" s="154"/>
      <c r="AQ33" s="228"/>
      <c r="AR33" s="283"/>
      <c r="AS33" s="156"/>
      <c r="AT33" s="154"/>
      <c r="AU33" s="154"/>
      <c r="AV33" s="154"/>
      <c r="AW33" s="154"/>
      <c r="AX33" s="154"/>
      <c r="AY33" s="154"/>
      <c r="AZ33" s="154"/>
      <c r="BA33" s="154"/>
      <c r="BB33" s="284"/>
      <c r="BC33" s="283"/>
      <c r="BD33" s="156"/>
      <c r="BE33" s="154"/>
      <c r="BF33" s="154"/>
      <c r="BG33" s="154"/>
      <c r="BH33" s="154"/>
      <c r="BI33" s="154"/>
      <c r="BJ33" s="154"/>
      <c r="BK33" s="154"/>
      <c r="BL33" s="154"/>
      <c r="BM33" s="228"/>
      <c r="BN33" s="283"/>
      <c r="BO33" s="156"/>
      <c r="BP33" s="154"/>
      <c r="BQ33" s="154"/>
      <c r="BR33" s="154"/>
      <c r="BS33" s="154"/>
      <c r="BT33" s="154"/>
      <c r="BU33" s="154"/>
      <c r="BV33" s="154"/>
      <c r="BW33" s="154"/>
      <c r="BX33" s="284"/>
      <c r="CE33" s="50">
        <f ca="1">IF(ISBLANK(INDIRECT("A33"))," ",(INDIRECT("A33")))</f>
        <v>28</v>
      </c>
      <c r="CF33" s="50" t="str">
        <f ca="1">IF(ISBLANK(INDIRECT("B33"))," ",(INDIRECT("B33")))</f>
        <v xml:space="preserve"> </v>
      </c>
      <c r="CG33" s="50" t="str">
        <f ca="1">IF(ISBLANK(INDIRECT("C33"))," ",(INDIRECT("C33")))</f>
        <v xml:space="preserve"> </v>
      </c>
      <c r="CH33" s="50" t="str">
        <f ca="1">IF(ISBLANK(INDIRECT("D33"))," ",(INDIRECT("D33")))</f>
        <v xml:space="preserve"> </v>
      </c>
      <c r="CI33" s="50" t="str">
        <f ca="1">IF(ISBLANK(INDIRECT("E33"))," ",(INDIRECT("E33")))</f>
        <v xml:space="preserve"> </v>
      </c>
      <c r="CJ33" s="50" t="str">
        <f ca="1">IF(ISBLANK(INDIRECT("F33"))," ",(INDIRECT("F33")))</f>
        <v xml:space="preserve"> </v>
      </c>
      <c r="CK33" s="50" t="str">
        <f ca="1">IF(ISBLANK(INDIRECT("G33"))," ",(INDIRECT("G33")))</f>
        <v xml:space="preserve"> </v>
      </c>
      <c r="CL33" s="50" t="str">
        <f ca="1">IF(ISBLANK(INDIRECT("H33"))," ",(INDIRECT("H33")))</f>
        <v xml:space="preserve"> </v>
      </c>
      <c r="CM33" s="50" t="str">
        <f ca="1">IF(ISBLANK(INDIRECT("I33"))," ",(INDIRECT("I33")))</f>
        <v xml:space="preserve"> </v>
      </c>
      <c r="CN33" s="50" t="str">
        <f ca="1">IF(ISBLANK(INDIRECT("J33"))," ",(INDIRECT("J33")))</f>
        <v xml:space="preserve"> </v>
      </c>
      <c r="CO33" s="50" t="str">
        <f ca="1">IF(ISBLANK(INDIRECT("K33"))," ",(INDIRECT("K33")))</f>
        <v xml:space="preserve"> </v>
      </c>
      <c r="CP33" s="50" t="str">
        <f ca="1">IF(ISBLANK(INDIRECT("L33"))," ",(INDIRECT("L33")))</f>
        <v xml:space="preserve"> </v>
      </c>
      <c r="CQ33" s="50" t="str">
        <f ca="1">IF(ISBLANK(INDIRECT("M33"))," ",(INDIRECT("M33")))</f>
        <v xml:space="preserve"> </v>
      </c>
      <c r="CR33" s="50" t="str">
        <f ca="1">IF(ISBLANK(INDIRECT("N33"))," ",(INDIRECT("N33")))</f>
        <v xml:space="preserve"> </v>
      </c>
      <c r="CS33" s="50" t="str">
        <f ca="1">IF(ISBLANK(INDIRECT("O33"))," ",(INDIRECT("O33")))</f>
        <v xml:space="preserve"> </v>
      </c>
      <c r="CT33" s="50" t="str">
        <f ca="1">IF(ISBLANK(INDIRECT("P33"))," ",(INDIRECT("P33")))</f>
        <v xml:space="preserve"> </v>
      </c>
      <c r="CU33" s="50" t="str">
        <f ca="1">IF(ISBLANK(INDIRECT("Q33"))," ",(INDIRECT("Q33")))</f>
        <v xml:space="preserve"> </v>
      </c>
      <c r="CV33" s="50" t="str">
        <f ca="1">IF(ISBLANK(INDIRECT("R33"))," ",(INDIRECT("R33")))</f>
        <v xml:space="preserve"> </v>
      </c>
      <c r="CW33" s="50" t="str">
        <f ca="1">IF(ISBLANK(INDIRECT("S33"))," ",(INDIRECT("S33")))</f>
        <v xml:space="preserve"> </v>
      </c>
      <c r="CX33" s="50" t="str">
        <f ca="1">IF(ISBLANK(INDIRECT("T33"))," ",(INDIRECT("T33")))</f>
        <v xml:space="preserve"> </v>
      </c>
      <c r="CY33" s="50" t="str">
        <f ca="1">IF(ISBLANK(INDIRECT("U33"))," ",(INDIRECT("U33")))</f>
        <v xml:space="preserve"> </v>
      </c>
      <c r="CZ33" s="40" t="str">
        <f t="shared" ca="1" si="3"/>
        <v xml:space="preserve"> </v>
      </c>
      <c r="DA33" s="50" t="str">
        <f t="shared" ca="1" si="9"/>
        <v/>
      </c>
      <c r="DB33" s="50" t="str">
        <f ca="1">IF(ISBLANK(INDIRECT("V33"))," ",(INDIRECT("V33")))</f>
        <v xml:space="preserve"> </v>
      </c>
      <c r="DC33" s="50" t="str">
        <f ca="1">IF(ISBLANK(INDIRECT("W33"))," ",(INDIRECT("W33")))</f>
        <v xml:space="preserve"> </v>
      </c>
      <c r="DD33" s="50" t="str">
        <f ca="1">IF(ISBLANK(INDIRECT("X33"))," ",(INDIRECT("X33")))</f>
        <v xml:space="preserve"> </v>
      </c>
      <c r="DE33" s="50" t="str">
        <f ca="1">IF(ISBLANK(INDIRECT("Y33"))," ",(INDIRECT("Y33")))</f>
        <v xml:space="preserve"> </v>
      </c>
      <c r="DF33" s="50" t="str">
        <f ca="1">IF(ISBLANK(INDIRECT("Z33"))," ",(INDIRECT("Z33")))</f>
        <v xml:space="preserve"> </v>
      </c>
      <c r="DG33" s="50" t="str">
        <f ca="1">IF(ISBLANK(INDIRECT("AA33"))," ",(INDIRECT("AA33")))</f>
        <v xml:space="preserve"> </v>
      </c>
      <c r="DH33" s="50" t="str">
        <f ca="1">IF(ISBLANK(INDIRECT("AB33"))," ",(INDIRECT("AB33")))</f>
        <v xml:space="preserve"> </v>
      </c>
      <c r="DI33" s="50" t="str">
        <f ca="1">IF(ISBLANK(INDIRECT("AC33"))," ",(INDIRECT("AC33")))</f>
        <v xml:space="preserve"> </v>
      </c>
      <c r="DJ33" s="50" t="str">
        <f ca="1">IF(ISBLANK(INDIRECT("AD33"))," ",(INDIRECT("AD33")))</f>
        <v xml:space="preserve"> </v>
      </c>
      <c r="DK33" s="50" t="str">
        <f ca="1">IF(ISBLANK(INDIRECT("AE33"))," ",(INDIRECT("AE33")))</f>
        <v xml:space="preserve"> </v>
      </c>
      <c r="DL33" s="50" t="str">
        <f ca="1">IF(ISBLANK(INDIRECT("AF33"))," ",(INDIRECT("AF33")))</f>
        <v xml:space="preserve"> </v>
      </c>
      <c r="DM33" s="40" t="str">
        <f t="shared" ca="1" si="4"/>
        <v xml:space="preserve"> </v>
      </c>
      <c r="DN33" s="50" t="str">
        <f t="shared" ca="1" si="10"/>
        <v/>
      </c>
      <c r="DO33" s="50" t="str">
        <f ca="1">IF(ISBLANK(INDIRECT("AG33"))," ",(INDIRECT("AG33")))</f>
        <v xml:space="preserve"> </v>
      </c>
      <c r="DP33" s="50" t="str">
        <f ca="1">IF(ISBLANK(INDIRECT("AH33"))," ",(INDIRECT("AH33")))</f>
        <v xml:space="preserve"> </v>
      </c>
      <c r="DQ33" s="50" t="str">
        <f ca="1">IF(ISBLANK(INDIRECT("AI33"))," ",(INDIRECT("AI33")))</f>
        <v xml:space="preserve"> </v>
      </c>
      <c r="DR33" s="50" t="str">
        <f ca="1">IF(ISBLANK(INDIRECT("AJ33"))," ",(INDIRECT("AJ33")))</f>
        <v xml:space="preserve"> </v>
      </c>
      <c r="DS33" s="50" t="str">
        <f ca="1">IF(ISBLANK(INDIRECT("AK33"))," ",(INDIRECT("AK33")))</f>
        <v xml:space="preserve"> </v>
      </c>
      <c r="DT33" s="50" t="str">
        <f ca="1">IF(ISBLANK(INDIRECT("AL33"))," ",(INDIRECT("AL33")))</f>
        <v xml:space="preserve"> </v>
      </c>
      <c r="DU33" s="50" t="str">
        <f ca="1">IF(ISBLANK(INDIRECT("AM33"))," ",(INDIRECT("AM33")))</f>
        <v xml:space="preserve"> </v>
      </c>
      <c r="DV33" s="50" t="str">
        <f ca="1">IF(ISBLANK(INDIRECT("AN33"))," ",(INDIRECT("AN33")))</f>
        <v xml:space="preserve"> </v>
      </c>
      <c r="DW33" s="50" t="str">
        <f ca="1">IF(ISBLANK(INDIRECT("AO33"))," ",(INDIRECT("AO33")))</f>
        <v xml:space="preserve"> </v>
      </c>
      <c r="DX33" s="50" t="str">
        <f ca="1">IF(ISBLANK(INDIRECT("AP33"))," ",(INDIRECT("AP33")))</f>
        <v xml:space="preserve"> </v>
      </c>
      <c r="DY33" s="50" t="str">
        <f ca="1">IF(ISBLANK(INDIRECT("AQ33"))," ",(INDIRECT("AQ33")))</f>
        <v xml:space="preserve"> </v>
      </c>
      <c r="DZ33" s="40" t="str">
        <f t="shared" ca="1" si="5"/>
        <v xml:space="preserve"> </v>
      </c>
      <c r="EA33" s="50" t="str">
        <f t="shared" ca="1" si="11"/>
        <v/>
      </c>
      <c r="EB33" s="50" t="str">
        <f ca="1">IF(ISBLANK(INDIRECT("AR33"))," ",(INDIRECT("AR33")))</f>
        <v xml:space="preserve"> </v>
      </c>
      <c r="EC33" s="50" t="str">
        <f ca="1">IF(ISBLANK(INDIRECT("AS33"))," ",(INDIRECT("AS33")))</f>
        <v xml:space="preserve"> </v>
      </c>
      <c r="ED33" s="50" t="str">
        <f ca="1">IF(ISBLANK(INDIRECT("AT33"))," ",(INDIRECT("AT33")))</f>
        <v xml:space="preserve"> </v>
      </c>
      <c r="EE33" s="50" t="str">
        <f ca="1">IF(ISBLANK(INDIRECT("AU33"))," ",(INDIRECT("AU33")))</f>
        <v xml:space="preserve"> </v>
      </c>
      <c r="EF33" s="50" t="str">
        <f ca="1">IF(ISBLANK(INDIRECT("AV33"))," ",(INDIRECT("AV33")))</f>
        <v xml:space="preserve"> </v>
      </c>
      <c r="EG33" s="50" t="str">
        <f ca="1">IF(ISBLANK(INDIRECT("AW33"))," ",(INDIRECT("AW33")))</f>
        <v xml:space="preserve"> </v>
      </c>
      <c r="EH33" s="50" t="str">
        <f ca="1">IF(ISBLANK(INDIRECT("AX33"))," ",(INDIRECT("AX33")))</f>
        <v xml:space="preserve"> </v>
      </c>
      <c r="EI33" s="50" t="str">
        <f ca="1">IF(ISBLANK(INDIRECT("AY33"))," ",(INDIRECT("AY33")))</f>
        <v xml:space="preserve"> </v>
      </c>
      <c r="EJ33" s="50" t="str">
        <f ca="1">IF(ISBLANK(INDIRECT("AZ33"))," ",(INDIRECT("AZ33")))</f>
        <v xml:space="preserve"> </v>
      </c>
      <c r="EK33" s="50" t="str">
        <f ca="1">IF(ISBLANK(INDIRECT("BA33"))," ",(INDIRECT("BA33")))</f>
        <v xml:space="preserve"> </v>
      </c>
      <c r="EL33" s="50" t="str">
        <f ca="1">IF(ISBLANK(INDIRECT("BB33"))," ",(INDIRECT("BB33")))</f>
        <v xml:space="preserve"> </v>
      </c>
      <c r="EM33" s="40" t="str">
        <f t="shared" ca="1" si="6"/>
        <v xml:space="preserve"> </v>
      </c>
      <c r="EN33" s="50" t="str">
        <f t="shared" ca="1" si="12"/>
        <v/>
      </c>
      <c r="EO33" s="50" t="str">
        <f ca="1">IF(ISBLANK(INDIRECT("BC33"))," ",(INDIRECT("BC33")))</f>
        <v xml:space="preserve"> </v>
      </c>
      <c r="EP33" s="50" t="str">
        <f ca="1">IF(ISBLANK(INDIRECT("BD33"))," ",(INDIRECT("BD33")))</f>
        <v xml:space="preserve"> </v>
      </c>
      <c r="EQ33" s="50" t="str">
        <f ca="1">IF(ISBLANK(INDIRECT("BE33"))," ",(INDIRECT("BE33")))</f>
        <v xml:space="preserve"> </v>
      </c>
      <c r="ER33" s="50" t="str">
        <f ca="1">IF(ISBLANK(INDIRECT("BF33"))," ",(INDIRECT("BF33")))</f>
        <v xml:space="preserve"> </v>
      </c>
      <c r="ES33" s="50" t="str">
        <f ca="1">IF(ISBLANK(INDIRECT("BG33"))," ",(INDIRECT("BG33")))</f>
        <v xml:space="preserve"> </v>
      </c>
      <c r="ET33" s="50" t="str">
        <f ca="1">IF(ISBLANK(INDIRECT("BH33"))," ",(INDIRECT("BH33")))</f>
        <v xml:space="preserve"> </v>
      </c>
      <c r="EU33" s="50" t="str">
        <f ca="1">IF(ISBLANK(INDIRECT("BI33"))," ",(INDIRECT("BI33")))</f>
        <v xml:space="preserve"> </v>
      </c>
      <c r="EV33" s="50" t="str">
        <f ca="1">IF(ISBLANK(INDIRECT("BJ33"))," ",(INDIRECT("BJ33")))</f>
        <v xml:space="preserve"> </v>
      </c>
      <c r="EW33" s="50" t="str">
        <f ca="1">IF(ISBLANK(INDIRECT("BK33"))," ",(INDIRECT("BK33")))</f>
        <v xml:space="preserve"> </v>
      </c>
      <c r="EX33" s="50" t="str">
        <f ca="1">IF(ISBLANK(INDIRECT("BL33"))," ",(INDIRECT("BL33")))</f>
        <v xml:space="preserve"> </v>
      </c>
      <c r="EY33" s="50" t="str">
        <f ca="1">IF(ISBLANK(INDIRECT("BM33"))," ",(INDIRECT("BM33")))</f>
        <v xml:space="preserve"> </v>
      </c>
      <c r="EZ33" s="40" t="str">
        <f t="shared" ca="1" si="7"/>
        <v xml:space="preserve"> </v>
      </c>
      <c r="FA33" s="50" t="str">
        <f t="shared" ca="1" si="13"/>
        <v/>
      </c>
      <c r="FB33" s="50" t="str">
        <f ca="1">IF(ISBLANK(INDIRECT("BN33"))," ",(INDIRECT("BN33")))</f>
        <v xml:space="preserve"> </v>
      </c>
      <c r="FC33" s="50" t="str">
        <f ca="1">IF(ISBLANK(INDIRECT("BO33"))," ",(INDIRECT("BO33")))</f>
        <v xml:space="preserve"> </v>
      </c>
      <c r="FD33" s="50" t="str">
        <f ca="1">IF(ISBLANK(INDIRECT("BP33"))," ",(INDIRECT("BP33")))</f>
        <v xml:space="preserve"> </v>
      </c>
      <c r="FE33" s="50" t="str">
        <f ca="1">IF(ISBLANK(INDIRECT("BQ33"))," ",(INDIRECT("BQ33")))</f>
        <v xml:space="preserve"> </v>
      </c>
      <c r="FF33" s="50" t="str">
        <f ca="1">IF(ISBLANK(INDIRECT("BR33"))," ",(INDIRECT("BR33")))</f>
        <v xml:space="preserve"> </v>
      </c>
      <c r="FG33" s="50" t="str">
        <f ca="1">IF(ISBLANK(INDIRECT("BS33"))," ",(INDIRECT("BS33")))</f>
        <v xml:space="preserve"> </v>
      </c>
      <c r="FH33" s="50" t="str">
        <f ca="1">IF(ISBLANK(INDIRECT("BT33"))," ",(INDIRECT("BT33")))</f>
        <v xml:space="preserve"> </v>
      </c>
      <c r="FI33" s="50" t="str">
        <f ca="1">IF(ISBLANK(INDIRECT("BU33"))," ",(INDIRECT("BU33")))</f>
        <v xml:space="preserve"> </v>
      </c>
      <c r="FJ33" s="50" t="str">
        <f ca="1">IF(ISBLANK(INDIRECT("BV33"))," ",(INDIRECT("BV33")))</f>
        <v xml:space="preserve"> </v>
      </c>
      <c r="FK33" s="50" t="str">
        <f ca="1">IF(ISBLANK(INDIRECT("BW33"))," ",(INDIRECT("BW33")))</f>
        <v xml:space="preserve"> </v>
      </c>
      <c r="FL33" s="50" t="str">
        <f ca="1">IF(ISBLANK(INDIRECT("BX33"))," ",(INDIRECT("BX33")))</f>
        <v xml:space="preserve"> </v>
      </c>
      <c r="FM33" s="40" t="str">
        <f t="shared" ca="1" si="8"/>
        <v xml:space="preserve"> </v>
      </c>
      <c r="FN33" s="50" t="str">
        <f t="shared" ca="1" si="14"/>
        <v/>
      </c>
    </row>
    <row r="34" spans="1:170" x14ac:dyDescent="0.25">
      <c r="A34" s="343">
        <v>29</v>
      </c>
      <c r="B34" s="38"/>
      <c r="C34" s="38"/>
      <c r="D34" s="38"/>
      <c r="E34" s="119"/>
      <c r="F34" s="159"/>
      <c r="G34" s="123"/>
      <c r="H34" s="123"/>
      <c r="I34" s="123"/>
      <c r="J34" s="281"/>
      <c r="K34" s="283"/>
      <c r="L34" s="156"/>
      <c r="M34" s="154"/>
      <c r="N34" s="154"/>
      <c r="O34" s="154"/>
      <c r="P34" s="154"/>
      <c r="Q34" s="154"/>
      <c r="R34" s="154"/>
      <c r="S34" s="154"/>
      <c r="T34" s="154"/>
      <c r="U34" s="228"/>
      <c r="V34" s="283"/>
      <c r="W34" s="156"/>
      <c r="X34" s="154"/>
      <c r="Y34" s="154"/>
      <c r="Z34" s="154"/>
      <c r="AA34" s="154"/>
      <c r="AB34" s="154"/>
      <c r="AC34" s="154"/>
      <c r="AD34" s="154"/>
      <c r="AE34" s="154"/>
      <c r="AF34" s="284"/>
      <c r="AG34" s="283"/>
      <c r="AH34" s="156"/>
      <c r="AI34" s="154"/>
      <c r="AJ34" s="154"/>
      <c r="AK34" s="154"/>
      <c r="AL34" s="154"/>
      <c r="AM34" s="154"/>
      <c r="AN34" s="154"/>
      <c r="AO34" s="154"/>
      <c r="AP34" s="154"/>
      <c r="AQ34" s="228"/>
      <c r="AR34" s="283"/>
      <c r="AS34" s="156"/>
      <c r="AT34" s="154"/>
      <c r="AU34" s="154"/>
      <c r="AV34" s="154"/>
      <c r="AW34" s="154"/>
      <c r="AX34" s="154"/>
      <c r="AY34" s="154"/>
      <c r="AZ34" s="154"/>
      <c r="BA34" s="154"/>
      <c r="BB34" s="284"/>
      <c r="BC34" s="283"/>
      <c r="BD34" s="156"/>
      <c r="BE34" s="154"/>
      <c r="BF34" s="154"/>
      <c r="BG34" s="154"/>
      <c r="BH34" s="154"/>
      <c r="BI34" s="154"/>
      <c r="BJ34" s="154"/>
      <c r="BK34" s="154"/>
      <c r="BL34" s="154"/>
      <c r="BM34" s="228"/>
      <c r="BN34" s="283"/>
      <c r="BO34" s="156"/>
      <c r="BP34" s="154"/>
      <c r="BQ34" s="154"/>
      <c r="BR34" s="154"/>
      <c r="BS34" s="154"/>
      <c r="BT34" s="154"/>
      <c r="BU34" s="154"/>
      <c r="BV34" s="154"/>
      <c r="BW34" s="154"/>
      <c r="BX34" s="284"/>
      <c r="CE34" s="50">
        <f ca="1">IF(ISBLANK(INDIRECT("A34"))," ",(INDIRECT("A34")))</f>
        <v>29</v>
      </c>
      <c r="CF34" s="50" t="str">
        <f ca="1">IF(ISBLANK(INDIRECT("B34"))," ",(INDIRECT("B34")))</f>
        <v xml:space="preserve"> </v>
      </c>
      <c r="CG34" s="50" t="str">
        <f ca="1">IF(ISBLANK(INDIRECT("C34"))," ",(INDIRECT("C34")))</f>
        <v xml:space="preserve"> </v>
      </c>
      <c r="CH34" s="50" t="str">
        <f ca="1">IF(ISBLANK(INDIRECT("D34"))," ",(INDIRECT("D34")))</f>
        <v xml:space="preserve"> </v>
      </c>
      <c r="CI34" s="50" t="str">
        <f ca="1">IF(ISBLANK(INDIRECT("E34"))," ",(INDIRECT("E34")))</f>
        <v xml:space="preserve"> </v>
      </c>
      <c r="CJ34" s="50" t="str">
        <f ca="1">IF(ISBLANK(INDIRECT("F34"))," ",(INDIRECT("F34")))</f>
        <v xml:space="preserve"> </v>
      </c>
      <c r="CK34" s="50" t="str">
        <f ca="1">IF(ISBLANK(INDIRECT("G34"))," ",(INDIRECT("G34")))</f>
        <v xml:space="preserve"> </v>
      </c>
      <c r="CL34" s="50" t="str">
        <f ca="1">IF(ISBLANK(INDIRECT("H34"))," ",(INDIRECT("H34")))</f>
        <v xml:space="preserve"> </v>
      </c>
      <c r="CM34" s="50" t="str">
        <f ca="1">IF(ISBLANK(INDIRECT("I34"))," ",(INDIRECT("I34")))</f>
        <v xml:space="preserve"> </v>
      </c>
      <c r="CN34" s="50" t="str">
        <f ca="1">IF(ISBLANK(INDIRECT("J34"))," ",(INDIRECT("J34")))</f>
        <v xml:space="preserve"> </v>
      </c>
      <c r="CO34" s="50" t="str">
        <f ca="1">IF(ISBLANK(INDIRECT("K34"))," ",(INDIRECT("K34")))</f>
        <v xml:space="preserve"> </v>
      </c>
      <c r="CP34" s="50" t="str">
        <f ca="1">IF(ISBLANK(INDIRECT("L34"))," ",(INDIRECT("L34")))</f>
        <v xml:space="preserve"> </v>
      </c>
      <c r="CQ34" s="50" t="str">
        <f ca="1">IF(ISBLANK(INDIRECT("M34"))," ",(INDIRECT("M34")))</f>
        <v xml:space="preserve"> </v>
      </c>
      <c r="CR34" s="50" t="str">
        <f ca="1">IF(ISBLANK(INDIRECT("N34"))," ",(INDIRECT("N34")))</f>
        <v xml:space="preserve"> </v>
      </c>
      <c r="CS34" s="50" t="str">
        <f ca="1">IF(ISBLANK(INDIRECT("O34"))," ",(INDIRECT("O34")))</f>
        <v xml:space="preserve"> </v>
      </c>
      <c r="CT34" s="50" t="str">
        <f ca="1">IF(ISBLANK(INDIRECT("P34"))," ",(INDIRECT("P34")))</f>
        <v xml:space="preserve"> </v>
      </c>
      <c r="CU34" s="50" t="str">
        <f ca="1">IF(ISBLANK(INDIRECT("Q34"))," ",(INDIRECT("Q34")))</f>
        <v xml:space="preserve"> </v>
      </c>
      <c r="CV34" s="50" t="str">
        <f ca="1">IF(ISBLANK(INDIRECT("R34"))," ",(INDIRECT("R34")))</f>
        <v xml:space="preserve"> </v>
      </c>
      <c r="CW34" s="50" t="str">
        <f ca="1">IF(ISBLANK(INDIRECT("S34"))," ",(INDIRECT("S34")))</f>
        <v xml:space="preserve"> </v>
      </c>
      <c r="CX34" s="50" t="str">
        <f ca="1">IF(ISBLANK(INDIRECT("T34"))," ",(INDIRECT("T34")))</f>
        <v xml:space="preserve"> </v>
      </c>
      <c r="CY34" s="50" t="str">
        <f ca="1">IF(ISBLANK(INDIRECT("U34"))," ",(INDIRECT("U34")))</f>
        <v xml:space="preserve"> </v>
      </c>
      <c r="CZ34" s="40" t="str">
        <f t="shared" ca="1" si="3"/>
        <v xml:space="preserve"> </v>
      </c>
      <c r="DA34" s="50" t="str">
        <f t="shared" ca="1" si="9"/>
        <v/>
      </c>
      <c r="DB34" s="50" t="str">
        <f ca="1">IF(ISBLANK(INDIRECT("V34"))," ",(INDIRECT("V34")))</f>
        <v xml:space="preserve"> </v>
      </c>
      <c r="DC34" s="50" t="str">
        <f ca="1">IF(ISBLANK(INDIRECT("W34"))," ",(INDIRECT("W34")))</f>
        <v xml:space="preserve"> </v>
      </c>
      <c r="DD34" s="50" t="str">
        <f ca="1">IF(ISBLANK(INDIRECT("X34"))," ",(INDIRECT("X34")))</f>
        <v xml:space="preserve"> </v>
      </c>
      <c r="DE34" s="50" t="str">
        <f ca="1">IF(ISBLANK(INDIRECT("Y34"))," ",(INDIRECT("Y34")))</f>
        <v xml:space="preserve"> </v>
      </c>
      <c r="DF34" s="50" t="str">
        <f ca="1">IF(ISBLANK(INDIRECT("Z34"))," ",(INDIRECT("Z34")))</f>
        <v xml:space="preserve"> </v>
      </c>
      <c r="DG34" s="50" t="str">
        <f ca="1">IF(ISBLANK(INDIRECT("AA34"))," ",(INDIRECT("AA34")))</f>
        <v xml:space="preserve"> </v>
      </c>
      <c r="DH34" s="50" t="str">
        <f ca="1">IF(ISBLANK(INDIRECT("AB34"))," ",(INDIRECT("AB34")))</f>
        <v xml:space="preserve"> </v>
      </c>
      <c r="DI34" s="50" t="str">
        <f ca="1">IF(ISBLANK(INDIRECT("AC34"))," ",(INDIRECT("AC34")))</f>
        <v xml:space="preserve"> </v>
      </c>
      <c r="DJ34" s="50" t="str">
        <f ca="1">IF(ISBLANK(INDIRECT("AD34"))," ",(INDIRECT("AD34")))</f>
        <v xml:space="preserve"> </v>
      </c>
      <c r="DK34" s="50" t="str">
        <f ca="1">IF(ISBLANK(INDIRECT("AE34"))," ",(INDIRECT("AE34")))</f>
        <v xml:space="preserve"> </v>
      </c>
      <c r="DL34" s="50" t="str">
        <f ca="1">IF(ISBLANK(INDIRECT("AF34"))," ",(INDIRECT("AF34")))</f>
        <v xml:space="preserve"> </v>
      </c>
      <c r="DM34" s="40" t="str">
        <f t="shared" ca="1" si="4"/>
        <v xml:space="preserve"> </v>
      </c>
      <c r="DN34" s="50" t="str">
        <f t="shared" ca="1" si="10"/>
        <v/>
      </c>
      <c r="DO34" s="50" t="str">
        <f ca="1">IF(ISBLANK(INDIRECT("AG34"))," ",(INDIRECT("AG34")))</f>
        <v xml:space="preserve"> </v>
      </c>
      <c r="DP34" s="50" t="str">
        <f ca="1">IF(ISBLANK(INDIRECT("AH34"))," ",(INDIRECT("AH34")))</f>
        <v xml:space="preserve"> </v>
      </c>
      <c r="DQ34" s="50" t="str">
        <f ca="1">IF(ISBLANK(INDIRECT("AI34"))," ",(INDIRECT("AI34")))</f>
        <v xml:space="preserve"> </v>
      </c>
      <c r="DR34" s="50" t="str">
        <f ca="1">IF(ISBLANK(INDIRECT("AJ34"))," ",(INDIRECT("AJ34")))</f>
        <v xml:space="preserve"> </v>
      </c>
      <c r="DS34" s="50" t="str">
        <f ca="1">IF(ISBLANK(INDIRECT("AK34"))," ",(INDIRECT("AK34")))</f>
        <v xml:space="preserve"> </v>
      </c>
      <c r="DT34" s="50" t="str">
        <f ca="1">IF(ISBLANK(INDIRECT("AL34"))," ",(INDIRECT("AL34")))</f>
        <v xml:space="preserve"> </v>
      </c>
      <c r="DU34" s="50" t="str">
        <f ca="1">IF(ISBLANK(INDIRECT("AM34"))," ",(INDIRECT("AM34")))</f>
        <v xml:space="preserve"> </v>
      </c>
      <c r="DV34" s="50" t="str">
        <f ca="1">IF(ISBLANK(INDIRECT("AN34"))," ",(INDIRECT("AN34")))</f>
        <v xml:space="preserve"> </v>
      </c>
      <c r="DW34" s="50" t="str">
        <f ca="1">IF(ISBLANK(INDIRECT("AO34"))," ",(INDIRECT("AO34")))</f>
        <v xml:space="preserve"> </v>
      </c>
      <c r="DX34" s="50" t="str">
        <f ca="1">IF(ISBLANK(INDIRECT("AP34"))," ",(INDIRECT("AP34")))</f>
        <v xml:space="preserve"> </v>
      </c>
      <c r="DY34" s="50" t="str">
        <f ca="1">IF(ISBLANK(INDIRECT("AQ34"))," ",(INDIRECT("AQ34")))</f>
        <v xml:space="preserve"> </v>
      </c>
      <c r="DZ34" s="40" t="str">
        <f t="shared" ca="1" si="5"/>
        <v xml:space="preserve"> </v>
      </c>
      <c r="EA34" s="50" t="str">
        <f t="shared" ca="1" si="11"/>
        <v/>
      </c>
      <c r="EB34" s="50" t="str">
        <f ca="1">IF(ISBLANK(INDIRECT("AR34"))," ",(INDIRECT("AR34")))</f>
        <v xml:space="preserve"> </v>
      </c>
      <c r="EC34" s="50" t="str">
        <f ca="1">IF(ISBLANK(INDIRECT("AS34"))," ",(INDIRECT("AS34")))</f>
        <v xml:space="preserve"> </v>
      </c>
      <c r="ED34" s="50" t="str">
        <f ca="1">IF(ISBLANK(INDIRECT("AT34"))," ",(INDIRECT("AT34")))</f>
        <v xml:space="preserve"> </v>
      </c>
      <c r="EE34" s="50" t="str">
        <f ca="1">IF(ISBLANK(INDIRECT("AU34"))," ",(INDIRECT("AU34")))</f>
        <v xml:space="preserve"> </v>
      </c>
      <c r="EF34" s="50" t="str">
        <f ca="1">IF(ISBLANK(INDIRECT("AV34"))," ",(INDIRECT("AV34")))</f>
        <v xml:space="preserve"> </v>
      </c>
      <c r="EG34" s="50" t="str">
        <f ca="1">IF(ISBLANK(INDIRECT("AW34"))," ",(INDIRECT("AW34")))</f>
        <v xml:space="preserve"> </v>
      </c>
      <c r="EH34" s="50" t="str">
        <f ca="1">IF(ISBLANK(INDIRECT("AX34"))," ",(INDIRECT("AX34")))</f>
        <v xml:space="preserve"> </v>
      </c>
      <c r="EI34" s="50" t="str">
        <f ca="1">IF(ISBLANK(INDIRECT("AY34"))," ",(INDIRECT("AY34")))</f>
        <v xml:space="preserve"> </v>
      </c>
      <c r="EJ34" s="50" t="str">
        <f ca="1">IF(ISBLANK(INDIRECT("AZ34"))," ",(INDIRECT("AZ34")))</f>
        <v xml:space="preserve"> </v>
      </c>
      <c r="EK34" s="50" t="str">
        <f ca="1">IF(ISBLANK(INDIRECT("BA34"))," ",(INDIRECT("BA34")))</f>
        <v xml:space="preserve"> </v>
      </c>
      <c r="EL34" s="50" t="str">
        <f ca="1">IF(ISBLANK(INDIRECT("BB34"))," ",(INDIRECT("BB34")))</f>
        <v xml:space="preserve"> </v>
      </c>
      <c r="EM34" s="40" t="str">
        <f t="shared" ca="1" si="6"/>
        <v xml:space="preserve"> </v>
      </c>
      <c r="EN34" s="50" t="str">
        <f t="shared" ca="1" si="12"/>
        <v/>
      </c>
      <c r="EO34" s="50" t="str">
        <f ca="1">IF(ISBLANK(INDIRECT("BC34"))," ",(INDIRECT("BC34")))</f>
        <v xml:space="preserve"> </v>
      </c>
      <c r="EP34" s="50" t="str">
        <f ca="1">IF(ISBLANK(INDIRECT("BD34"))," ",(INDIRECT("BD34")))</f>
        <v xml:space="preserve"> </v>
      </c>
      <c r="EQ34" s="50" t="str">
        <f ca="1">IF(ISBLANK(INDIRECT("BE34"))," ",(INDIRECT("BE34")))</f>
        <v xml:space="preserve"> </v>
      </c>
      <c r="ER34" s="50" t="str">
        <f ca="1">IF(ISBLANK(INDIRECT("BF34"))," ",(INDIRECT("BF34")))</f>
        <v xml:space="preserve"> </v>
      </c>
      <c r="ES34" s="50" t="str">
        <f ca="1">IF(ISBLANK(INDIRECT("BG34"))," ",(INDIRECT("BG34")))</f>
        <v xml:space="preserve"> </v>
      </c>
      <c r="ET34" s="50" t="str">
        <f ca="1">IF(ISBLANK(INDIRECT("BH34"))," ",(INDIRECT("BH34")))</f>
        <v xml:space="preserve"> </v>
      </c>
      <c r="EU34" s="50" t="str">
        <f ca="1">IF(ISBLANK(INDIRECT("BI34"))," ",(INDIRECT("BI34")))</f>
        <v xml:space="preserve"> </v>
      </c>
      <c r="EV34" s="50" t="str">
        <f ca="1">IF(ISBLANK(INDIRECT("BJ34"))," ",(INDIRECT("BJ34")))</f>
        <v xml:space="preserve"> </v>
      </c>
      <c r="EW34" s="50" t="str">
        <f ca="1">IF(ISBLANK(INDIRECT("BK34"))," ",(INDIRECT("BK34")))</f>
        <v xml:space="preserve"> </v>
      </c>
      <c r="EX34" s="50" t="str">
        <f ca="1">IF(ISBLANK(INDIRECT("BL34"))," ",(INDIRECT("BL34")))</f>
        <v xml:space="preserve"> </v>
      </c>
      <c r="EY34" s="50" t="str">
        <f ca="1">IF(ISBLANK(INDIRECT("BM34"))," ",(INDIRECT("BM34")))</f>
        <v xml:space="preserve"> </v>
      </c>
      <c r="EZ34" s="40" t="str">
        <f t="shared" ca="1" si="7"/>
        <v xml:space="preserve"> </v>
      </c>
      <c r="FA34" s="50" t="str">
        <f t="shared" ca="1" si="13"/>
        <v/>
      </c>
      <c r="FB34" s="50" t="str">
        <f ca="1">IF(ISBLANK(INDIRECT("BN34"))," ",(INDIRECT("BN34")))</f>
        <v xml:space="preserve"> </v>
      </c>
      <c r="FC34" s="50" t="str">
        <f ca="1">IF(ISBLANK(INDIRECT("BO34"))," ",(INDIRECT("BO34")))</f>
        <v xml:space="preserve"> </v>
      </c>
      <c r="FD34" s="50" t="str">
        <f ca="1">IF(ISBLANK(INDIRECT("BP34"))," ",(INDIRECT("BP34")))</f>
        <v xml:space="preserve"> </v>
      </c>
      <c r="FE34" s="50" t="str">
        <f ca="1">IF(ISBLANK(INDIRECT("BQ34"))," ",(INDIRECT("BQ34")))</f>
        <v xml:space="preserve"> </v>
      </c>
      <c r="FF34" s="50" t="str">
        <f ca="1">IF(ISBLANK(INDIRECT("BR34"))," ",(INDIRECT("BR34")))</f>
        <v xml:space="preserve"> </v>
      </c>
      <c r="FG34" s="50" t="str">
        <f ca="1">IF(ISBLANK(INDIRECT("BS34"))," ",(INDIRECT("BS34")))</f>
        <v xml:space="preserve"> </v>
      </c>
      <c r="FH34" s="50" t="str">
        <f ca="1">IF(ISBLANK(INDIRECT("BT34"))," ",(INDIRECT("BT34")))</f>
        <v xml:space="preserve"> </v>
      </c>
      <c r="FI34" s="50" t="str">
        <f ca="1">IF(ISBLANK(INDIRECT("BU34"))," ",(INDIRECT("BU34")))</f>
        <v xml:space="preserve"> </v>
      </c>
      <c r="FJ34" s="50" t="str">
        <f ca="1">IF(ISBLANK(INDIRECT("BV34"))," ",(INDIRECT("BV34")))</f>
        <v xml:space="preserve"> </v>
      </c>
      <c r="FK34" s="50" t="str">
        <f ca="1">IF(ISBLANK(INDIRECT("BW34"))," ",(INDIRECT("BW34")))</f>
        <v xml:space="preserve"> </v>
      </c>
      <c r="FL34" s="50" t="str">
        <f ca="1">IF(ISBLANK(INDIRECT("BX34"))," ",(INDIRECT("BX34")))</f>
        <v xml:space="preserve"> </v>
      </c>
      <c r="FM34" s="40" t="str">
        <f t="shared" ca="1" si="8"/>
        <v xml:space="preserve"> </v>
      </c>
      <c r="FN34" s="50" t="str">
        <f t="shared" ca="1" si="14"/>
        <v/>
      </c>
    </row>
    <row r="35" spans="1:170" x14ac:dyDescent="0.25">
      <c r="A35" s="343">
        <v>30</v>
      </c>
      <c r="B35" s="38"/>
      <c r="C35" s="38"/>
      <c r="D35" s="38"/>
      <c r="E35" s="119"/>
      <c r="F35" s="159"/>
      <c r="G35" s="123"/>
      <c r="H35" s="123"/>
      <c r="I35" s="123"/>
      <c r="J35" s="281"/>
      <c r="K35" s="283"/>
      <c r="L35" s="156"/>
      <c r="M35" s="154"/>
      <c r="N35" s="154"/>
      <c r="O35" s="154"/>
      <c r="P35" s="154"/>
      <c r="Q35" s="154"/>
      <c r="R35" s="154"/>
      <c r="S35" s="154"/>
      <c r="T35" s="154"/>
      <c r="U35" s="228"/>
      <c r="V35" s="283"/>
      <c r="W35" s="156"/>
      <c r="X35" s="154"/>
      <c r="Y35" s="154"/>
      <c r="Z35" s="154"/>
      <c r="AA35" s="154"/>
      <c r="AB35" s="154"/>
      <c r="AC35" s="154"/>
      <c r="AD35" s="154"/>
      <c r="AE35" s="154"/>
      <c r="AF35" s="284"/>
      <c r="AG35" s="283"/>
      <c r="AH35" s="156"/>
      <c r="AI35" s="154"/>
      <c r="AJ35" s="154"/>
      <c r="AK35" s="154"/>
      <c r="AL35" s="154"/>
      <c r="AM35" s="154"/>
      <c r="AN35" s="154"/>
      <c r="AO35" s="154"/>
      <c r="AP35" s="154"/>
      <c r="AQ35" s="228"/>
      <c r="AR35" s="283"/>
      <c r="AS35" s="156"/>
      <c r="AT35" s="154"/>
      <c r="AU35" s="154"/>
      <c r="AV35" s="154"/>
      <c r="AW35" s="154"/>
      <c r="AX35" s="154"/>
      <c r="AY35" s="154"/>
      <c r="AZ35" s="154"/>
      <c r="BA35" s="154"/>
      <c r="BB35" s="284"/>
      <c r="BC35" s="283"/>
      <c r="BD35" s="156"/>
      <c r="BE35" s="154"/>
      <c r="BF35" s="154"/>
      <c r="BG35" s="154"/>
      <c r="BH35" s="154"/>
      <c r="BI35" s="154"/>
      <c r="BJ35" s="154"/>
      <c r="BK35" s="154"/>
      <c r="BL35" s="154"/>
      <c r="BM35" s="228"/>
      <c r="BN35" s="283"/>
      <c r="BO35" s="156"/>
      <c r="BP35" s="154"/>
      <c r="BQ35" s="154"/>
      <c r="BR35" s="154"/>
      <c r="BS35" s="154"/>
      <c r="BT35" s="154"/>
      <c r="BU35" s="154"/>
      <c r="BV35" s="154"/>
      <c r="BW35" s="154"/>
      <c r="BX35" s="284"/>
      <c r="CE35" s="50">
        <f ca="1">IF(ISBLANK(INDIRECT("A35"))," ",(INDIRECT("A35")))</f>
        <v>30</v>
      </c>
      <c r="CF35" s="50" t="str">
        <f ca="1">IF(ISBLANK(INDIRECT("B35"))," ",(INDIRECT("B35")))</f>
        <v xml:space="preserve"> </v>
      </c>
      <c r="CG35" s="50" t="str">
        <f ca="1">IF(ISBLANK(INDIRECT("C35"))," ",(INDIRECT("C35")))</f>
        <v xml:space="preserve"> </v>
      </c>
      <c r="CH35" s="50" t="str">
        <f ca="1">IF(ISBLANK(INDIRECT("D35"))," ",(INDIRECT("D35")))</f>
        <v xml:space="preserve"> </v>
      </c>
      <c r="CI35" s="50" t="str">
        <f ca="1">IF(ISBLANK(INDIRECT("E35"))," ",(INDIRECT("E35")))</f>
        <v xml:space="preserve"> </v>
      </c>
      <c r="CJ35" s="50" t="str">
        <f ca="1">IF(ISBLANK(INDIRECT("F35"))," ",(INDIRECT("F35")))</f>
        <v xml:space="preserve"> </v>
      </c>
      <c r="CK35" s="50" t="str">
        <f ca="1">IF(ISBLANK(INDIRECT("G35"))," ",(INDIRECT("G35")))</f>
        <v xml:space="preserve"> </v>
      </c>
      <c r="CL35" s="50" t="str">
        <f ca="1">IF(ISBLANK(INDIRECT("H35"))," ",(INDIRECT("H35")))</f>
        <v xml:space="preserve"> </v>
      </c>
      <c r="CM35" s="50" t="str">
        <f ca="1">IF(ISBLANK(INDIRECT("I35"))," ",(INDIRECT("I35")))</f>
        <v xml:space="preserve"> </v>
      </c>
      <c r="CN35" s="50" t="str">
        <f ca="1">IF(ISBLANK(INDIRECT("J35"))," ",(INDIRECT("J35")))</f>
        <v xml:space="preserve"> </v>
      </c>
      <c r="CO35" s="50" t="str">
        <f ca="1">IF(ISBLANK(INDIRECT("K35"))," ",(INDIRECT("K35")))</f>
        <v xml:space="preserve"> </v>
      </c>
      <c r="CP35" s="50" t="str">
        <f ca="1">IF(ISBLANK(INDIRECT("L35"))," ",(INDIRECT("L35")))</f>
        <v xml:space="preserve"> </v>
      </c>
      <c r="CQ35" s="50" t="str">
        <f ca="1">IF(ISBLANK(INDIRECT("M35"))," ",(INDIRECT("M35")))</f>
        <v xml:space="preserve"> </v>
      </c>
      <c r="CR35" s="50" t="str">
        <f ca="1">IF(ISBLANK(INDIRECT("N35"))," ",(INDIRECT("N35")))</f>
        <v xml:space="preserve"> </v>
      </c>
      <c r="CS35" s="50" t="str">
        <f ca="1">IF(ISBLANK(INDIRECT("O35"))," ",(INDIRECT("O35")))</f>
        <v xml:space="preserve"> </v>
      </c>
      <c r="CT35" s="50" t="str">
        <f ca="1">IF(ISBLANK(INDIRECT("P35"))," ",(INDIRECT("P35")))</f>
        <v xml:space="preserve"> </v>
      </c>
      <c r="CU35" s="50" t="str">
        <f ca="1">IF(ISBLANK(INDIRECT("Q35"))," ",(INDIRECT("Q35")))</f>
        <v xml:space="preserve"> </v>
      </c>
      <c r="CV35" s="50" t="str">
        <f ca="1">IF(ISBLANK(INDIRECT("R35"))," ",(INDIRECT("R35")))</f>
        <v xml:space="preserve"> </v>
      </c>
      <c r="CW35" s="50" t="str">
        <f ca="1">IF(ISBLANK(INDIRECT("S35"))," ",(INDIRECT("S35")))</f>
        <v xml:space="preserve"> </v>
      </c>
      <c r="CX35" s="50" t="str">
        <f ca="1">IF(ISBLANK(INDIRECT("T35"))," ",(INDIRECT("T35")))</f>
        <v xml:space="preserve"> </v>
      </c>
      <c r="CY35" s="50" t="str">
        <f ca="1">IF(ISBLANK(INDIRECT("U35"))," ",(INDIRECT("U35")))</f>
        <v xml:space="preserve"> </v>
      </c>
      <c r="CZ35" s="40" t="str">
        <f t="shared" ca="1" si="3"/>
        <v xml:space="preserve"> </v>
      </c>
      <c r="DA35" s="50" t="str">
        <f t="shared" ca="1" si="9"/>
        <v/>
      </c>
      <c r="DB35" s="50" t="str">
        <f ca="1">IF(ISBLANK(INDIRECT("V35"))," ",(INDIRECT("V35")))</f>
        <v xml:space="preserve"> </v>
      </c>
      <c r="DC35" s="50" t="str">
        <f ca="1">IF(ISBLANK(INDIRECT("W35"))," ",(INDIRECT("W35")))</f>
        <v xml:space="preserve"> </v>
      </c>
      <c r="DD35" s="50" t="str">
        <f ca="1">IF(ISBLANK(INDIRECT("X35"))," ",(INDIRECT("X35")))</f>
        <v xml:space="preserve"> </v>
      </c>
      <c r="DE35" s="50" t="str">
        <f ca="1">IF(ISBLANK(INDIRECT("Y35"))," ",(INDIRECT("Y35")))</f>
        <v xml:space="preserve"> </v>
      </c>
      <c r="DF35" s="50" t="str">
        <f ca="1">IF(ISBLANK(INDIRECT("Z35"))," ",(INDIRECT("Z35")))</f>
        <v xml:space="preserve"> </v>
      </c>
      <c r="DG35" s="50" t="str">
        <f ca="1">IF(ISBLANK(INDIRECT("AA35"))," ",(INDIRECT("AA35")))</f>
        <v xml:space="preserve"> </v>
      </c>
      <c r="DH35" s="50" t="str">
        <f ca="1">IF(ISBLANK(INDIRECT("AB35"))," ",(INDIRECT("AB35")))</f>
        <v xml:space="preserve"> </v>
      </c>
      <c r="DI35" s="50" t="str">
        <f ca="1">IF(ISBLANK(INDIRECT("AC35"))," ",(INDIRECT("AC35")))</f>
        <v xml:space="preserve"> </v>
      </c>
      <c r="DJ35" s="50" t="str">
        <f ca="1">IF(ISBLANK(INDIRECT("AD35"))," ",(INDIRECT("AD35")))</f>
        <v xml:space="preserve"> </v>
      </c>
      <c r="DK35" s="50" t="str">
        <f ca="1">IF(ISBLANK(INDIRECT("AE35"))," ",(INDIRECT("AE35")))</f>
        <v xml:space="preserve"> </v>
      </c>
      <c r="DL35" s="50" t="str">
        <f ca="1">IF(ISBLANK(INDIRECT("AF35"))," ",(INDIRECT("AF35")))</f>
        <v xml:space="preserve"> </v>
      </c>
      <c r="DM35" s="40" t="str">
        <f t="shared" ca="1" si="4"/>
        <v xml:space="preserve"> </v>
      </c>
      <c r="DN35" s="50" t="str">
        <f t="shared" ca="1" si="10"/>
        <v/>
      </c>
      <c r="DO35" s="50" t="str">
        <f ca="1">IF(ISBLANK(INDIRECT("AG35"))," ",(INDIRECT("AG35")))</f>
        <v xml:space="preserve"> </v>
      </c>
      <c r="DP35" s="50" t="str">
        <f ca="1">IF(ISBLANK(INDIRECT("AH35"))," ",(INDIRECT("AH35")))</f>
        <v xml:space="preserve"> </v>
      </c>
      <c r="DQ35" s="50" t="str">
        <f ca="1">IF(ISBLANK(INDIRECT("AI35"))," ",(INDIRECT("AI35")))</f>
        <v xml:space="preserve"> </v>
      </c>
      <c r="DR35" s="50" t="str">
        <f ca="1">IF(ISBLANK(INDIRECT("AJ35"))," ",(INDIRECT("AJ35")))</f>
        <v xml:space="preserve"> </v>
      </c>
      <c r="DS35" s="50" t="str">
        <f ca="1">IF(ISBLANK(INDIRECT("AK35"))," ",(INDIRECT("AK35")))</f>
        <v xml:space="preserve"> </v>
      </c>
      <c r="DT35" s="50" t="str">
        <f ca="1">IF(ISBLANK(INDIRECT("AL35"))," ",(INDIRECT("AL35")))</f>
        <v xml:space="preserve"> </v>
      </c>
      <c r="DU35" s="50" t="str">
        <f ca="1">IF(ISBLANK(INDIRECT("AM35"))," ",(INDIRECT("AM35")))</f>
        <v xml:space="preserve"> </v>
      </c>
      <c r="DV35" s="50" t="str">
        <f ca="1">IF(ISBLANK(INDIRECT("AN35"))," ",(INDIRECT("AN35")))</f>
        <v xml:space="preserve"> </v>
      </c>
      <c r="DW35" s="50" t="str">
        <f ca="1">IF(ISBLANK(INDIRECT("AO35"))," ",(INDIRECT("AO35")))</f>
        <v xml:space="preserve"> </v>
      </c>
      <c r="DX35" s="50" t="str">
        <f ca="1">IF(ISBLANK(INDIRECT("AP35"))," ",(INDIRECT("AP35")))</f>
        <v xml:space="preserve"> </v>
      </c>
      <c r="DY35" s="50" t="str">
        <f ca="1">IF(ISBLANK(INDIRECT("AQ35"))," ",(INDIRECT("AQ35")))</f>
        <v xml:space="preserve"> </v>
      </c>
      <c r="DZ35" s="40" t="str">
        <f t="shared" ca="1" si="5"/>
        <v xml:space="preserve"> </v>
      </c>
      <c r="EA35" s="50" t="str">
        <f t="shared" ca="1" si="11"/>
        <v/>
      </c>
      <c r="EB35" s="50" t="str">
        <f ca="1">IF(ISBLANK(INDIRECT("AR35"))," ",(INDIRECT("AR35")))</f>
        <v xml:space="preserve"> </v>
      </c>
      <c r="EC35" s="50" t="str">
        <f ca="1">IF(ISBLANK(INDIRECT("AS35"))," ",(INDIRECT("AS35")))</f>
        <v xml:space="preserve"> </v>
      </c>
      <c r="ED35" s="50" t="str">
        <f ca="1">IF(ISBLANK(INDIRECT("AT35"))," ",(INDIRECT("AT35")))</f>
        <v xml:space="preserve"> </v>
      </c>
      <c r="EE35" s="50" t="str">
        <f ca="1">IF(ISBLANK(INDIRECT("AU35"))," ",(INDIRECT("AU35")))</f>
        <v xml:space="preserve"> </v>
      </c>
      <c r="EF35" s="50" t="str">
        <f ca="1">IF(ISBLANK(INDIRECT("AV35"))," ",(INDIRECT("AV35")))</f>
        <v xml:space="preserve"> </v>
      </c>
      <c r="EG35" s="50" t="str">
        <f ca="1">IF(ISBLANK(INDIRECT("AW35"))," ",(INDIRECT("AW35")))</f>
        <v xml:space="preserve"> </v>
      </c>
      <c r="EH35" s="50" t="str">
        <f ca="1">IF(ISBLANK(INDIRECT("AX35"))," ",(INDIRECT("AX35")))</f>
        <v xml:space="preserve"> </v>
      </c>
      <c r="EI35" s="50" t="str">
        <f ca="1">IF(ISBLANK(INDIRECT("AY35"))," ",(INDIRECT("AY35")))</f>
        <v xml:space="preserve"> </v>
      </c>
      <c r="EJ35" s="50" t="str">
        <f ca="1">IF(ISBLANK(INDIRECT("AZ35"))," ",(INDIRECT("AZ35")))</f>
        <v xml:space="preserve"> </v>
      </c>
      <c r="EK35" s="50" t="str">
        <f ca="1">IF(ISBLANK(INDIRECT("BA35"))," ",(INDIRECT("BA35")))</f>
        <v xml:space="preserve"> </v>
      </c>
      <c r="EL35" s="50" t="str">
        <f ca="1">IF(ISBLANK(INDIRECT("BB35"))," ",(INDIRECT("BB35")))</f>
        <v xml:space="preserve"> </v>
      </c>
      <c r="EM35" s="40" t="str">
        <f t="shared" ca="1" si="6"/>
        <v xml:space="preserve"> </v>
      </c>
      <c r="EN35" s="50" t="str">
        <f t="shared" ca="1" si="12"/>
        <v/>
      </c>
      <c r="EO35" s="50" t="str">
        <f ca="1">IF(ISBLANK(INDIRECT("BC35"))," ",(INDIRECT("BC35")))</f>
        <v xml:space="preserve"> </v>
      </c>
      <c r="EP35" s="50" t="str">
        <f ca="1">IF(ISBLANK(INDIRECT("BD35"))," ",(INDIRECT("BD35")))</f>
        <v xml:space="preserve"> </v>
      </c>
      <c r="EQ35" s="50" t="str">
        <f ca="1">IF(ISBLANK(INDIRECT("BE35"))," ",(INDIRECT("BE35")))</f>
        <v xml:space="preserve"> </v>
      </c>
      <c r="ER35" s="50" t="str">
        <f ca="1">IF(ISBLANK(INDIRECT("BF35"))," ",(INDIRECT("BF35")))</f>
        <v xml:space="preserve"> </v>
      </c>
      <c r="ES35" s="50" t="str">
        <f ca="1">IF(ISBLANK(INDIRECT("BG35"))," ",(INDIRECT("BG35")))</f>
        <v xml:space="preserve"> </v>
      </c>
      <c r="ET35" s="50" t="str">
        <f ca="1">IF(ISBLANK(INDIRECT("BH35"))," ",(INDIRECT("BH35")))</f>
        <v xml:space="preserve"> </v>
      </c>
      <c r="EU35" s="50" t="str">
        <f ca="1">IF(ISBLANK(INDIRECT("BI35"))," ",(INDIRECT("BI35")))</f>
        <v xml:space="preserve"> </v>
      </c>
      <c r="EV35" s="50" t="str">
        <f ca="1">IF(ISBLANK(INDIRECT("BJ35"))," ",(INDIRECT("BJ35")))</f>
        <v xml:space="preserve"> </v>
      </c>
      <c r="EW35" s="50" t="str">
        <f ca="1">IF(ISBLANK(INDIRECT("BK35"))," ",(INDIRECT("BK35")))</f>
        <v xml:space="preserve"> </v>
      </c>
      <c r="EX35" s="50" t="str">
        <f ca="1">IF(ISBLANK(INDIRECT("BL35"))," ",(INDIRECT("BL35")))</f>
        <v xml:space="preserve"> </v>
      </c>
      <c r="EY35" s="50" t="str">
        <f ca="1">IF(ISBLANK(INDIRECT("BM35"))," ",(INDIRECT("BM35")))</f>
        <v xml:space="preserve"> </v>
      </c>
      <c r="EZ35" s="40" t="str">
        <f t="shared" ca="1" si="7"/>
        <v xml:space="preserve"> </v>
      </c>
      <c r="FA35" s="50" t="str">
        <f t="shared" ca="1" si="13"/>
        <v/>
      </c>
      <c r="FB35" s="50" t="str">
        <f ca="1">IF(ISBLANK(INDIRECT("BN35"))," ",(INDIRECT("BN35")))</f>
        <v xml:space="preserve"> </v>
      </c>
      <c r="FC35" s="50" t="str">
        <f ca="1">IF(ISBLANK(INDIRECT("BO35"))," ",(INDIRECT("BO35")))</f>
        <v xml:space="preserve"> </v>
      </c>
      <c r="FD35" s="50" t="str">
        <f ca="1">IF(ISBLANK(INDIRECT("BP35"))," ",(INDIRECT("BP35")))</f>
        <v xml:space="preserve"> </v>
      </c>
      <c r="FE35" s="50" t="str">
        <f ca="1">IF(ISBLANK(INDIRECT("BQ35"))," ",(INDIRECT("BQ35")))</f>
        <v xml:space="preserve"> </v>
      </c>
      <c r="FF35" s="50" t="str">
        <f ca="1">IF(ISBLANK(INDIRECT("BR35"))," ",(INDIRECT("BR35")))</f>
        <v xml:space="preserve"> </v>
      </c>
      <c r="FG35" s="50" t="str">
        <f ca="1">IF(ISBLANK(INDIRECT("BS35"))," ",(INDIRECT("BS35")))</f>
        <v xml:space="preserve"> </v>
      </c>
      <c r="FH35" s="50" t="str">
        <f ca="1">IF(ISBLANK(INDIRECT("BT35"))," ",(INDIRECT("BT35")))</f>
        <v xml:space="preserve"> </v>
      </c>
      <c r="FI35" s="50" t="str">
        <f ca="1">IF(ISBLANK(INDIRECT("BU35"))," ",(INDIRECT("BU35")))</f>
        <v xml:space="preserve"> </v>
      </c>
      <c r="FJ35" s="50" t="str">
        <f ca="1">IF(ISBLANK(INDIRECT("BV35"))," ",(INDIRECT("BV35")))</f>
        <v xml:space="preserve"> </v>
      </c>
      <c r="FK35" s="50" t="str">
        <f ca="1">IF(ISBLANK(INDIRECT("BW35"))," ",(INDIRECT("BW35")))</f>
        <v xml:space="preserve"> </v>
      </c>
      <c r="FL35" s="50" t="str">
        <f ca="1">IF(ISBLANK(INDIRECT("BX35"))," ",(INDIRECT("BX35")))</f>
        <v xml:space="preserve"> </v>
      </c>
      <c r="FM35" s="40" t="str">
        <f t="shared" ca="1" si="8"/>
        <v xml:space="preserve"> </v>
      </c>
      <c r="FN35" s="50" t="str">
        <f t="shared" ca="1" si="14"/>
        <v/>
      </c>
    </row>
    <row r="36" spans="1:170" x14ac:dyDescent="0.25">
      <c r="A36" s="343">
        <v>31</v>
      </c>
      <c r="B36" s="38"/>
      <c r="C36" s="38"/>
      <c r="D36" s="38"/>
      <c r="E36" s="119"/>
      <c r="F36" s="159"/>
      <c r="G36" s="123"/>
      <c r="H36" s="123"/>
      <c r="I36" s="123"/>
      <c r="J36" s="281"/>
      <c r="K36" s="283"/>
      <c r="L36" s="156"/>
      <c r="M36" s="154"/>
      <c r="N36" s="154"/>
      <c r="O36" s="154"/>
      <c r="P36" s="154"/>
      <c r="Q36" s="154"/>
      <c r="R36" s="154"/>
      <c r="S36" s="154"/>
      <c r="T36" s="154"/>
      <c r="U36" s="228"/>
      <c r="V36" s="283"/>
      <c r="W36" s="156"/>
      <c r="X36" s="154"/>
      <c r="Y36" s="154"/>
      <c r="Z36" s="154"/>
      <c r="AA36" s="154"/>
      <c r="AB36" s="154"/>
      <c r="AC36" s="154"/>
      <c r="AD36" s="154"/>
      <c r="AE36" s="154"/>
      <c r="AF36" s="284"/>
      <c r="AG36" s="283"/>
      <c r="AH36" s="156"/>
      <c r="AI36" s="154"/>
      <c r="AJ36" s="154"/>
      <c r="AK36" s="154"/>
      <c r="AL36" s="154"/>
      <c r="AM36" s="154"/>
      <c r="AN36" s="154"/>
      <c r="AO36" s="154"/>
      <c r="AP36" s="154"/>
      <c r="AQ36" s="228"/>
      <c r="AR36" s="283"/>
      <c r="AS36" s="156"/>
      <c r="AT36" s="154"/>
      <c r="AU36" s="154"/>
      <c r="AV36" s="154"/>
      <c r="AW36" s="154"/>
      <c r="AX36" s="154"/>
      <c r="AY36" s="154"/>
      <c r="AZ36" s="154"/>
      <c r="BA36" s="154"/>
      <c r="BB36" s="284"/>
      <c r="BC36" s="283"/>
      <c r="BD36" s="156"/>
      <c r="BE36" s="154"/>
      <c r="BF36" s="154"/>
      <c r="BG36" s="154"/>
      <c r="BH36" s="154"/>
      <c r="BI36" s="154"/>
      <c r="BJ36" s="154"/>
      <c r="BK36" s="154"/>
      <c r="BL36" s="154"/>
      <c r="BM36" s="228"/>
      <c r="BN36" s="283"/>
      <c r="BO36" s="156"/>
      <c r="BP36" s="154"/>
      <c r="BQ36" s="154"/>
      <c r="BR36" s="154"/>
      <c r="BS36" s="154"/>
      <c r="BT36" s="154"/>
      <c r="BU36" s="154"/>
      <c r="BV36" s="154"/>
      <c r="BW36" s="154"/>
      <c r="BX36" s="284"/>
      <c r="CE36" s="50">
        <f ca="1">IF(ISBLANK(INDIRECT("A36"))," ",(INDIRECT("A36")))</f>
        <v>31</v>
      </c>
      <c r="CF36" s="50" t="str">
        <f ca="1">IF(ISBLANK(INDIRECT("B36"))," ",(INDIRECT("B36")))</f>
        <v xml:space="preserve"> </v>
      </c>
      <c r="CG36" s="50" t="str">
        <f ca="1">IF(ISBLANK(INDIRECT("C36"))," ",(INDIRECT("C36")))</f>
        <v xml:space="preserve"> </v>
      </c>
      <c r="CH36" s="50" t="str">
        <f ca="1">IF(ISBLANK(INDIRECT("D36"))," ",(INDIRECT("D36")))</f>
        <v xml:space="preserve"> </v>
      </c>
      <c r="CI36" s="50" t="str">
        <f ca="1">IF(ISBLANK(INDIRECT("E36"))," ",(INDIRECT("E36")))</f>
        <v xml:space="preserve"> </v>
      </c>
      <c r="CJ36" s="50" t="str">
        <f ca="1">IF(ISBLANK(INDIRECT("F36"))," ",(INDIRECT("F36")))</f>
        <v xml:space="preserve"> </v>
      </c>
      <c r="CK36" s="50" t="str">
        <f ca="1">IF(ISBLANK(INDIRECT("G36"))," ",(INDIRECT("G36")))</f>
        <v xml:space="preserve"> </v>
      </c>
      <c r="CL36" s="50" t="str">
        <f ca="1">IF(ISBLANK(INDIRECT("H36"))," ",(INDIRECT("H36")))</f>
        <v xml:space="preserve"> </v>
      </c>
      <c r="CM36" s="50" t="str">
        <f ca="1">IF(ISBLANK(INDIRECT("I36"))," ",(INDIRECT("I36")))</f>
        <v xml:space="preserve"> </v>
      </c>
      <c r="CN36" s="50" t="str">
        <f ca="1">IF(ISBLANK(INDIRECT("J36"))," ",(INDIRECT("J36")))</f>
        <v xml:space="preserve"> </v>
      </c>
      <c r="CO36" s="50" t="str">
        <f ca="1">IF(ISBLANK(INDIRECT("K36"))," ",(INDIRECT("K36")))</f>
        <v xml:space="preserve"> </v>
      </c>
      <c r="CP36" s="50" t="str">
        <f ca="1">IF(ISBLANK(INDIRECT("L36"))," ",(INDIRECT("L36")))</f>
        <v xml:space="preserve"> </v>
      </c>
      <c r="CQ36" s="50" t="str">
        <f ca="1">IF(ISBLANK(INDIRECT("M36"))," ",(INDIRECT("M36")))</f>
        <v xml:space="preserve"> </v>
      </c>
      <c r="CR36" s="50" t="str">
        <f ca="1">IF(ISBLANK(INDIRECT("N36"))," ",(INDIRECT("N36")))</f>
        <v xml:space="preserve"> </v>
      </c>
      <c r="CS36" s="50" t="str">
        <f ca="1">IF(ISBLANK(INDIRECT("O36"))," ",(INDIRECT("O36")))</f>
        <v xml:space="preserve"> </v>
      </c>
      <c r="CT36" s="50" t="str">
        <f ca="1">IF(ISBLANK(INDIRECT("P36"))," ",(INDIRECT("P36")))</f>
        <v xml:space="preserve"> </v>
      </c>
      <c r="CU36" s="50" t="str">
        <f ca="1">IF(ISBLANK(INDIRECT("Q36"))," ",(INDIRECT("Q36")))</f>
        <v xml:space="preserve"> </v>
      </c>
      <c r="CV36" s="50" t="str">
        <f ca="1">IF(ISBLANK(INDIRECT("R36"))," ",(INDIRECT("R36")))</f>
        <v xml:space="preserve"> </v>
      </c>
      <c r="CW36" s="50" t="str">
        <f ca="1">IF(ISBLANK(INDIRECT("S36"))," ",(INDIRECT("S36")))</f>
        <v xml:space="preserve"> </v>
      </c>
      <c r="CX36" s="50" t="str">
        <f ca="1">IF(ISBLANK(INDIRECT("T36"))," ",(INDIRECT("T36")))</f>
        <v xml:space="preserve"> </v>
      </c>
      <c r="CY36" s="50" t="str">
        <f ca="1">IF(ISBLANK(INDIRECT("U36"))," ",(INDIRECT("U36")))</f>
        <v xml:space="preserve"> </v>
      </c>
      <c r="CZ36" s="40" t="str">
        <f t="shared" ca="1" si="3"/>
        <v xml:space="preserve"> </v>
      </c>
      <c r="DA36" s="50" t="str">
        <f t="shared" ca="1" si="9"/>
        <v/>
      </c>
      <c r="DB36" s="50" t="str">
        <f ca="1">IF(ISBLANK(INDIRECT("V36"))," ",(INDIRECT("V36")))</f>
        <v xml:space="preserve"> </v>
      </c>
      <c r="DC36" s="50" t="str">
        <f ca="1">IF(ISBLANK(INDIRECT("W36"))," ",(INDIRECT("W36")))</f>
        <v xml:space="preserve"> </v>
      </c>
      <c r="DD36" s="50" t="str">
        <f ca="1">IF(ISBLANK(INDIRECT("X36"))," ",(INDIRECT("X36")))</f>
        <v xml:space="preserve"> </v>
      </c>
      <c r="DE36" s="50" t="str">
        <f ca="1">IF(ISBLANK(INDIRECT("Y36"))," ",(INDIRECT("Y36")))</f>
        <v xml:space="preserve"> </v>
      </c>
      <c r="DF36" s="50" t="str">
        <f ca="1">IF(ISBLANK(INDIRECT("Z36"))," ",(INDIRECT("Z36")))</f>
        <v xml:space="preserve"> </v>
      </c>
      <c r="DG36" s="50" t="str">
        <f ca="1">IF(ISBLANK(INDIRECT("AA36"))," ",(INDIRECT("AA36")))</f>
        <v xml:space="preserve"> </v>
      </c>
      <c r="DH36" s="50" t="str">
        <f ca="1">IF(ISBLANK(INDIRECT("AB36"))," ",(INDIRECT("AB36")))</f>
        <v xml:space="preserve"> </v>
      </c>
      <c r="DI36" s="50" t="str">
        <f ca="1">IF(ISBLANK(INDIRECT("AC36"))," ",(INDIRECT("AC36")))</f>
        <v xml:space="preserve"> </v>
      </c>
      <c r="DJ36" s="50" t="str">
        <f ca="1">IF(ISBLANK(INDIRECT("AD36"))," ",(INDIRECT("AD36")))</f>
        <v xml:space="preserve"> </v>
      </c>
      <c r="DK36" s="50" t="str">
        <f ca="1">IF(ISBLANK(INDIRECT("AE36"))," ",(INDIRECT("AE36")))</f>
        <v xml:space="preserve"> </v>
      </c>
      <c r="DL36" s="50" t="str">
        <f ca="1">IF(ISBLANK(INDIRECT("AF36"))," ",(INDIRECT("AF36")))</f>
        <v xml:space="preserve"> </v>
      </c>
      <c r="DM36" s="40" t="str">
        <f t="shared" ca="1" si="4"/>
        <v xml:space="preserve"> </v>
      </c>
      <c r="DN36" s="50" t="str">
        <f t="shared" ca="1" si="10"/>
        <v/>
      </c>
      <c r="DO36" s="50" t="str">
        <f ca="1">IF(ISBLANK(INDIRECT("AG36"))," ",(INDIRECT("AG36")))</f>
        <v xml:space="preserve"> </v>
      </c>
      <c r="DP36" s="50" t="str">
        <f ca="1">IF(ISBLANK(INDIRECT("AH36"))," ",(INDIRECT("AH36")))</f>
        <v xml:space="preserve"> </v>
      </c>
      <c r="DQ36" s="50" t="str">
        <f ca="1">IF(ISBLANK(INDIRECT("AI36"))," ",(INDIRECT("AI36")))</f>
        <v xml:space="preserve"> </v>
      </c>
      <c r="DR36" s="50" t="str">
        <f ca="1">IF(ISBLANK(INDIRECT("AJ36"))," ",(INDIRECT("AJ36")))</f>
        <v xml:space="preserve"> </v>
      </c>
      <c r="DS36" s="50" t="str">
        <f ca="1">IF(ISBLANK(INDIRECT("AK36"))," ",(INDIRECT("AK36")))</f>
        <v xml:space="preserve"> </v>
      </c>
      <c r="DT36" s="50" t="str">
        <f ca="1">IF(ISBLANK(INDIRECT("AL36"))," ",(INDIRECT("AL36")))</f>
        <v xml:space="preserve"> </v>
      </c>
      <c r="DU36" s="50" t="str">
        <f ca="1">IF(ISBLANK(INDIRECT("AM36"))," ",(INDIRECT("AM36")))</f>
        <v xml:space="preserve"> </v>
      </c>
      <c r="DV36" s="50" t="str">
        <f ca="1">IF(ISBLANK(INDIRECT("AN36"))," ",(INDIRECT("AN36")))</f>
        <v xml:space="preserve"> </v>
      </c>
      <c r="DW36" s="50" t="str">
        <f ca="1">IF(ISBLANK(INDIRECT("AO36"))," ",(INDIRECT("AO36")))</f>
        <v xml:space="preserve"> </v>
      </c>
      <c r="DX36" s="50" t="str">
        <f ca="1">IF(ISBLANK(INDIRECT("AP36"))," ",(INDIRECT("AP36")))</f>
        <v xml:space="preserve"> </v>
      </c>
      <c r="DY36" s="50" t="str">
        <f ca="1">IF(ISBLANK(INDIRECT("AQ36"))," ",(INDIRECT("AQ36")))</f>
        <v xml:space="preserve"> </v>
      </c>
      <c r="DZ36" s="40" t="str">
        <f t="shared" ca="1" si="5"/>
        <v xml:space="preserve"> </v>
      </c>
      <c r="EA36" s="50" t="str">
        <f t="shared" ca="1" si="11"/>
        <v/>
      </c>
      <c r="EB36" s="50" t="str">
        <f ca="1">IF(ISBLANK(INDIRECT("AR36"))," ",(INDIRECT("AR36")))</f>
        <v xml:space="preserve"> </v>
      </c>
      <c r="EC36" s="50" t="str">
        <f ca="1">IF(ISBLANK(INDIRECT("AS36"))," ",(INDIRECT("AS36")))</f>
        <v xml:space="preserve"> </v>
      </c>
      <c r="ED36" s="50" t="str">
        <f ca="1">IF(ISBLANK(INDIRECT("AT36"))," ",(INDIRECT("AT36")))</f>
        <v xml:space="preserve"> </v>
      </c>
      <c r="EE36" s="50" t="str">
        <f ca="1">IF(ISBLANK(INDIRECT("AU36"))," ",(INDIRECT("AU36")))</f>
        <v xml:space="preserve"> </v>
      </c>
      <c r="EF36" s="50" t="str">
        <f ca="1">IF(ISBLANK(INDIRECT("AV36"))," ",(INDIRECT("AV36")))</f>
        <v xml:space="preserve"> </v>
      </c>
      <c r="EG36" s="50" t="str">
        <f ca="1">IF(ISBLANK(INDIRECT("AW36"))," ",(INDIRECT("AW36")))</f>
        <v xml:space="preserve"> </v>
      </c>
      <c r="EH36" s="50" t="str">
        <f ca="1">IF(ISBLANK(INDIRECT("AX36"))," ",(INDIRECT("AX36")))</f>
        <v xml:space="preserve"> </v>
      </c>
      <c r="EI36" s="50" t="str">
        <f ca="1">IF(ISBLANK(INDIRECT("AY36"))," ",(INDIRECT("AY36")))</f>
        <v xml:space="preserve"> </v>
      </c>
      <c r="EJ36" s="50" t="str">
        <f ca="1">IF(ISBLANK(INDIRECT("AZ36"))," ",(INDIRECT("AZ36")))</f>
        <v xml:space="preserve"> </v>
      </c>
      <c r="EK36" s="50" t="str">
        <f ca="1">IF(ISBLANK(INDIRECT("BA36"))," ",(INDIRECT("BA36")))</f>
        <v xml:space="preserve"> </v>
      </c>
      <c r="EL36" s="50" t="str">
        <f ca="1">IF(ISBLANK(INDIRECT("BB36"))," ",(INDIRECT("BB36")))</f>
        <v xml:space="preserve"> </v>
      </c>
      <c r="EM36" s="40" t="str">
        <f t="shared" ca="1" si="6"/>
        <v xml:space="preserve"> </v>
      </c>
      <c r="EN36" s="50" t="str">
        <f t="shared" ca="1" si="12"/>
        <v/>
      </c>
      <c r="EO36" s="50" t="str">
        <f ca="1">IF(ISBLANK(INDIRECT("BC36"))," ",(INDIRECT("BC36")))</f>
        <v xml:space="preserve"> </v>
      </c>
      <c r="EP36" s="50" t="str">
        <f ca="1">IF(ISBLANK(INDIRECT("BD36"))," ",(INDIRECT("BD36")))</f>
        <v xml:space="preserve"> </v>
      </c>
      <c r="EQ36" s="50" t="str">
        <f ca="1">IF(ISBLANK(INDIRECT("BE36"))," ",(INDIRECT("BE36")))</f>
        <v xml:space="preserve"> </v>
      </c>
      <c r="ER36" s="50" t="str">
        <f ca="1">IF(ISBLANK(INDIRECT("BF36"))," ",(INDIRECT("BF36")))</f>
        <v xml:space="preserve"> </v>
      </c>
      <c r="ES36" s="50" t="str">
        <f ca="1">IF(ISBLANK(INDIRECT("BG36"))," ",(INDIRECT("BG36")))</f>
        <v xml:space="preserve"> </v>
      </c>
      <c r="ET36" s="50" t="str">
        <f ca="1">IF(ISBLANK(INDIRECT("BH36"))," ",(INDIRECT("BH36")))</f>
        <v xml:space="preserve"> </v>
      </c>
      <c r="EU36" s="50" t="str">
        <f ca="1">IF(ISBLANK(INDIRECT("BI36"))," ",(INDIRECT("BI36")))</f>
        <v xml:space="preserve"> </v>
      </c>
      <c r="EV36" s="50" t="str">
        <f ca="1">IF(ISBLANK(INDIRECT("BJ36"))," ",(INDIRECT("BJ36")))</f>
        <v xml:space="preserve"> </v>
      </c>
      <c r="EW36" s="50" t="str">
        <f ca="1">IF(ISBLANK(INDIRECT("BK36"))," ",(INDIRECT("BK36")))</f>
        <v xml:space="preserve"> </v>
      </c>
      <c r="EX36" s="50" t="str">
        <f ca="1">IF(ISBLANK(INDIRECT("BL36"))," ",(INDIRECT("BL36")))</f>
        <v xml:space="preserve"> </v>
      </c>
      <c r="EY36" s="50" t="str">
        <f ca="1">IF(ISBLANK(INDIRECT("BM36"))," ",(INDIRECT("BM36")))</f>
        <v xml:space="preserve"> </v>
      </c>
      <c r="EZ36" s="40" t="str">
        <f t="shared" ca="1" si="7"/>
        <v xml:space="preserve"> </v>
      </c>
      <c r="FA36" s="50" t="str">
        <f t="shared" ca="1" si="13"/>
        <v/>
      </c>
      <c r="FB36" s="50" t="str">
        <f ca="1">IF(ISBLANK(INDIRECT("BN36"))," ",(INDIRECT("BN36")))</f>
        <v xml:space="preserve"> </v>
      </c>
      <c r="FC36" s="50" t="str">
        <f ca="1">IF(ISBLANK(INDIRECT("BO36"))," ",(INDIRECT("BO36")))</f>
        <v xml:space="preserve"> </v>
      </c>
      <c r="FD36" s="50" t="str">
        <f ca="1">IF(ISBLANK(INDIRECT("BP36"))," ",(INDIRECT("BP36")))</f>
        <v xml:space="preserve"> </v>
      </c>
      <c r="FE36" s="50" t="str">
        <f ca="1">IF(ISBLANK(INDIRECT("BQ36"))," ",(INDIRECT("BQ36")))</f>
        <v xml:space="preserve"> </v>
      </c>
      <c r="FF36" s="50" t="str">
        <f ca="1">IF(ISBLANK(INDIRECT("BR36"))," ",(INDIRECT("BR36")))</f>
        <v xml:space="preserve"> </v>
      </c>
      <c r="FG36" s="50" t="str">
        <f ca="1">IF(ISBLANK(INDIRECT("BS36"))," ",(INDIRECT("BS36")))</f>
        <v xml:space="preserve"> </v>
      </c>
      <c r="FH36" s="50" t="str">
        <f ca="1">IF(ISBLANK(INDIRECT("BT36"))," ",(INDIRECT("BT36")))</f>
        <v xml:space="preserve"> </v>
      </c>
      <c r="FI36" s="50" t="str">
        <f ca="1">IF(ISBLANK(INDIRECT("BU36"))," ",(INDIRECT("BU36")))</f>
        <v xml:space="preserve"> </v>
      </c>
      <c r="FJ36" s="50" t="str">
        <f ca="1">IF(ISBLANK(INDIRECT("BV36"))," ",(INDIRECT("BV36")))</f>
        <v xml:space="preserve"> </v>
      </c>
      <c r="FK36" s="50" t="str">
        <f ca="1">IF(ISBLANK(INDIRECT("BW36"))," ",(INDIRECT("BW36")))</f>
        <v xml:space="preserve"> </v>
      </c>
      <c r="FL36" s="50" t="str">
        <f ca="1">IF(ISBLANK(INDIRECT("BX36"))," ",(INDIRECT("BX36")))</f>
        <v xml:space="preserve"> </v>
      </c>
      <c r="FM36" s="40" t="str">
        <f t="shared" ca="1" si="8"/>
        <v xml:space="preserve"> </v>
      </c>
      <c r="FN36" s="50" t="str">
        <f t="shared" ca="1" si="14"/>
        <v/>
      </c>
    </row>
    <row r="37" spans="1:170" x14ac:dyDescent="0.25">
      <c r="A37" s="343">
        <v>32</v>
      </c>
      <c r="B37" s="38"/>
      <c r="C37" s="38"/>
      <c r="D37" s="38"/>
      <c r="E37" s="119"/>
      <c r="F37" s="159"/>
      <c r="G37" s="123"/>
      <c r="H37" s="123"/>
      <c r="I37" s="123"/>
      <c r="J37" s="281"/>
      <c r="K37" s="283"/>
      <c r="L37" s="156"/>
      <c r="M37" s="154"/>
      <c r="N37" s="154"/>
      <c r="O37" s="154"/>
      <c r="P37" s="154"/>
      <c r="Q37" s="154"/>
      <c r="R37" s="154"/>
      <c r="S37" s="154"/>
      <c r="T37" s="154"/>
      <c r="U37" s="228"/>
      <c r="V37" s="283"/>
      <c r="W37" s="156"/>
      <c r="X37" s="154"/>
      <c r="Y37" s="154"/>
      <c r="Z37" s="154"/>
      <c r="AA37" s="154"/>
      <c r="AB37" s="154"/>
      <c r="AC37" s="154"/>
      <c r="AD37" s="154"/>
      <c r="AE37" s="154"/>
      <c r="AF37" s="284"/>
      <c r="AG37" s="283"/>
      <c r="AH37" s="156"/>
      <c r="AI37" s="154"/>
      <c r="AJ37" s="154"/>
      <c r="AK37" s="154"/>
      <c r="AL37" s="154"/>
      <c r="AM37" s="154"/>
      <c r="AN37" s="154"/>
      <c r="AO37" s="154"/>
      <c r="AP37" s="154"/>
      <c r="AQ37" s="228"/>
      <c r="AR37" s="283"/>
      <c r="AS37" s="156"/>
      <c r="AT37" s="154"/>
      <c r="AU37" s="154"/>
      <c r="AV37" s="154"/>
      <c r="AW37" s="154"/>
      <c r="AX37" s="154"/>
      <c r="AY37" s="154"/>
      <c r="AZ37" s="154"/>
      <c r="BA37" s="154"/>
      <c r="BB37" s="284"/>
      <c r="BC37" s="283"/>
      <c r="BD37" s="156"/>
      <c r="BE37" s="154"/>
      <c r="BF37" s="154"/>
      <c r="BG37" s="154"/>
      <c r="BH37" s="154"/>
      <c r="BI37" s="154"/>
      <c r="BJ37" s="154"/>
      <c r="BK37" s="154"/>
      <c r="BL37" s="154"/>
      <c r="BM37" s="228"/>
      <c r="BN37" s="283"/>
      <c r="BO37" s="156"/>
      <c r="BP37" s="154"/>
      <c r="BQ37" s="154"/>
      <c r="BR37" s="154"/>
      <c r="BS37" s="154"/>
      <c r="BT37" s="154"/>
      <c r="BU37" s="154"/>
      <c r="BV37" s="154"/>
      <c r="BW37" s="154"/>
      <c r="BX37" s="284"/>
      <c r="CE37" s="50">
        <f ca="1">IF(ISBLANK(INDIRECT("A37"))," ",(INDIRECT("A37")))</f>
        <v>32</v>
      </c>
      <c r="CF37" s="50" t="str">
        <f ca="1">IF(ISBLANK(INDIRECT("B37"))," ",(INDIRECT("B37")))</f>
        <v xml:space="preserve"> </v>
      </c>
      <c r="CG37" s="50" t="str">
        <f ca="1">IF(ISBLANK(INDIRECT("C37"))," ",(INDIRECT("C37")))</f>
        <v xml:space="preserve"> </v>
      </c>
      <c r="CH37" s="50" t="str">
        <f ca="1">IF(ISBLANK(INDIRECT("D37"))," ",(INDIRECT("D37")))</f>
        <v xml:space="preserve"> </v>
      </c>
      <c r="CI37" s="50" t="str">
        <f ca="1">IF(ISBLANK(INDIRECT("E37"))," ",(INDIRECT("E37")))</f>
        <v xml:space="preserve"> </v>
      </c>
      <c r="CJ37" s="50" t="str">
        <f ca="1">IF(ISBLANK(INDIRECT("F37"))," ",(INDIRECT("F37")))</f>
        <v xml:space="preserve"> </v>
      </c>
      <c r="CK37" s="50" t="str">
        <f ca="1">IF(ISBLANK(INDIRECT("G37"))," ",(INDIRECT("G37")))</f>
        <v xml:space="preserve"> </v>
      </c>
      <c r="CL37" s="50" t="str">
        <f ca="1">IF(ISBLANK(INDIRECT("H37"))," ",(INDIRECT("H37")))</f>
        <v xml:space="preserve"> </v>
      </c>
      <c r="CM37" s="50" t="str">
        <f ca="1">IF(ISBLANK(INDIRECT("I37"))," ",(INDIRECT("I37")))</f>
        <v xml:space="preserve"> </v>
      </c>
      <c r="CN37" s="50" t="str">
        <f ca="1">IF(ISBLANK(INDIRECT("J37"))," ",(INDIRECT("J37")))</f>
        <v xml:space="preserve"> </v>
      </c>
      <c r="CO37" s="50" t="str">
        <f ca="1">IF(ISBLANK(INDIRECT("K37"))," ",(INDIRECT("K37")))</f>
        <v xml:space="preserve"> </v>
      </c>
      <c r="CP37" s="50" t="str">
        <f ca="1">IF(ISBLANK(INDIRECT("L37"))," ",(INDIRECT("L37")))</f>
        <v xml:space="preserve"> </v>
      </c>
      <c r="CQ37" s="50" t="str">
        <f ca="1">IF(ISBLANK(INDIRECT("M37"))," ",(INDIRECT("M37")))</f>
        <v xml:space="preserve"> </v>
      </c>
      <c r="CR37" s="50" t="str">
        <f ca="1">IF(ISBLANK(INDIRECT("N37"))," ",(INDIRECT("N37")))</f>
        <v xml:space="preserve"> </v>
      </c>
      <c r="CS37" s="50" t="str">
        <f ca="1">IF(ISBLANK(INDIRECT("O37"))," ",(INDIRECT("O37")))</f>
        <v xml:space="preserve"> </v>
      </c>
      <c r="CT37" s="50" t="str">
        <f ca="1">IF(ISBLANK(INDIRECT("P37"))," ",(INDIRECT("P37")))</f>
        <v xml:space="preserve"> </v>
      </c>
      <c r="CU37" s="50" t="str">
        <f ca="1">IF(ISBLANK(INDIRECT("Q37"))," ",(INDIRECT("Q37")))</f>
        <v xml:space="preserve"> </v>
      </c>
      <c r="CV37" s="50" t="str">
        <f ca="1">IF(ISBLANK(INDIRECT("R37"))," ",(INDIRECT("R37")))</f>
        <v xml:space="preserve"> </v>
      </c>
      <c r="CW37" s="50" t="str">
        <f ca="1">IF(ISBLANK(INDIRECT("S37"))," ",(INDIRECT("S37")))</f>
        <v xml:space="preserve"> </v>
      </c>
      <c r="CX37" s="50" t="str">
        <f ca="1">IF(ISBLANK(INDIRECT("T37"))," ",(INDIRECT("T37")))</f>
        <v xml:space="preserve"> </v>
      </c>
      <c r="CY37" s="50" t="str">
        <f ca="1">IF(ISBLANK(INDIRECT("U37"))," ",(INDIRECT("U37")))</f>
        <v xml:space="preserve"> </v>
      </c>
      <c r="CZ37" s="40" t="str">
        <f t="shared" ca="1" si="3"/>
        <v xml:space="preserve"> </v>
      </c>
      <c r="DA37" s="50" t="str">
        <f t="shared" ca="1" si="9"/>
        <v/>
      </c>
      <c r="DB37" s="50" t="str">
        <f ca="1">IF(ISBLANK(INDIRECT("V37"))," ",(INDIRECT("V37")))</f>
        <v xml:space="preserve"> </v>
      </c>
      <c r="DC37" s="50" t="str">
        <f ca="1">IF(ISBLANK(INDIRECT("W37"))," ",(INDIRECT("W37")))</f>
        <v xml:space="preserve"> </v>
      </c>
      <c r="DD37" s="50" t="str">
        <f ca="1">IF(ISBLANK(INDIRECT("X37"))," ",(INDIRECT("X37")))</f>
        <v xml:space="preserve"> </v>
      </c>
      <c r="DE37" s="50" t="str">
        <f ca="1">IF(ISBLANK(INDIRECT("Y37"))," ",(INDIRECT("Y37")))</f>
        <v xml:space="preserve"> </v>
      </c>
      <c r="DF37" s="50" t="str">
        <f ca="1">IF(ISBLANK(INDIRECT("Z37"))," ",(INDIRECT("Z37")))</f>
        <v xml:space="preserve"> </v>
      </c>
      <c r="DG37" s="50" t="str">
        <f ca="1">IF(ISBLANK(INDIRECT("AA37"))," ",(INDIRECT("AA37")))</f>
        <v xml:space="preserve"> </v>
      </c>
      <c r="DH37" s="50" t="str">
        <f ca="1">IF(ISBLANK(INDIRECT("AB37"))," ",(INDIRECT("AB37")))</f>
        <v xml:space="preserve"> </v>
      </c>
      <c r="DI37" s="50" t="str">
        <f ca="1">IF(ISBLANK(INDIRECT("AC37"))," ",(INDIRECT("AC37")))</f>
        <v xml:space="preserve"> </v>
      </c>
      <c r="DJ37" s="50" t="str">
        <f ca="1">IF(ISBLANK(INDIRECT("AD37"))," ",(INDIRECT("AD37")))</f>
        <v xml:space="preserve"> </v>
      </c>
      <c r="DK37" s="50" t="str">
        <f ca="1">IF(ISBLANK(INDIRECT("AE37"))," ",(INDIRECT("AE37")))</f>
        <v xml:space="preserve"> </v>
      </c>
      <c r="DL37" s="50" t="str">
        <f ca="1">IF(ISBLANK(INDIRECT("AF37"))," ",(INDIRECT("AF37")))</f>
        <v xml:space="preserve"> </v>
      </c>
      <c r="DM37" s="40" t="str">
        <f t="shared" ca="1" si="4"/>
        <v xml:space="preserve"> </v>
      </c>
      <c r="DN37" s="50" t="str">
        <f t="shared" ca="1" si="10"/>
        <v/>
      </c>
      <c r="DO37" s="50" t="str">
        <f ca="1">IF(ISBLANK(INDIRECT("AG37"))," ",(INDIRECT("AG37")))</f>
        <v xml:space="preserve"> </v>
      </c>
      <c r="DP37" s="50" t="str">
        <f ca="1">IF(ISBLANK(INDIRECT("AH37"))," ",(INDIRECT("AH37")))</f>
        <v xml:space="preserve"> </v>
      </c>
      <c r="DQ37" s="50" t="str">
        <f ca="1">IF(ISBLANK(INDIRECT("AI37"))," ",(INDIRECT("AI37")))</f>
        <v xml:space="preserve"> </v>
      </c>
      <c r="DR37" s="50" t="str">
        <f ca="1">IF(ISBLANK(INDIRECT("AJ37"))," ",(INDIRECT("AJ37")))</f>
        <v xml:space="preserve"> </v>
      </c>
      <c r="DS37" s="50" t="str">
        <f ca="1">IF(ISBLANK(INDIRECT("AK37"))," ",(INDIRECT("AK37")))</f>
        <v xml:space="preserve"> </v>
      </c>
      <c r="DT37" s="50" t="str">
        <f ca="1">IF(ISBLANK(INDIRECT("AL37"))," ",(INDIRECT("AL37")))</f>
        <v xml:space="preserve"> </v>
      </c>
      <c r="DU37" s="50" t="str">
        <f ca="1">IF(ISBLANK(INDIRECT("AM37"))," ",(INDIRECT("AM37")))</f>
        <v xml:space="preserve"> </v>
      </c>
      <c r="DV37" s="50" t="str">
        <f ca="1">IF(ISBLANK(INDIRECT("AN37"))," ",(INDIRECT("AN37")))</f>
        <v xml:space="preserve"> </v>
      </c>
      <c r="DW37" s="50" t="str">
        <f ca="1">IF(ISBLANK(INDIRECT("AO37"))," ",(INDIRECT("AO37")))</f>
        <v xml:space="preserve"> </v>
      </c>
      <c r="DX37" s="50" t="str">
        <f ca="1">IF(ISBLANK(INDIRECT("AP37"))," ",(INDIRECT("AP37")))</f>
        <v xml:space="preserve"> </v>
      </c>
      <c r="DY37" s="50" t="str">
        <f ca="1">IF(ISBLANK(INDIRECT("AQ37"))," ",(INDIRECT("AQ37")))</f>
        <v xml:space="preserve"> </v>
      </c>
      <c r="DZ37" s="40" t="str">
        <f t="shared" ca="1" si="5"/>
        <v xml:space="preserve"> </v>
      </c>
      <c r="EA37" s="50" t="str">
        <f t="shared" ca="1" si="11"/>
        <v/>
      </c>
      <c r="EB37" s="50" t="str">
        <f ca="1">IF(ISBLANK(INDIRECT("AR37"))," ",(INDIRECT("AR37")))</f>
        <v xml:space="preserve"> </v>
      </c>
      <c r="EC37" s="50" t="str">
        <f ca="1">IF(ISBLANK(INDIRECT("AS37"))," ",(INDIRECT("AS37")))</f>
        <v xml:space="preserve"> </v>
      </c>
      <c r="ED37" s="50" t="str">
        <f ca="1">IF(ISBLANK(INDIRECT("AT37"))," ",(INDIRECT("AT37")))</f>
        <v xml:space="preserve"> </v>
      </c>
      <c r="EE37" s="50" t="str">
        <f ca="1">IF(ISBLANK(INDIRECT("AU37"))," ",(INDIRECT("AU37")))</f>
        <v xml:space="preserve"> </v>
      </c>
      <c r="EF37" s="50" t="str">
        <f ca="1">IF(ISBLANK(INDIRECT("AV37"))," ",(INDIRECT("AV37")))</f>
        <v xml:space="preserve"> </v>
      </c>
      <c r="EG37" s="50" t="str">
        <f ca="1">IF(ISBLANK(INDIRECT("AW37"))," ",(INDIRECT("AW37")))</f>
        <v xml:space="preserve"> </v>
      </c>
      <c r="EH37" s="50" t="str">
        <f ca="1">IF(ISBLANK(INDIRECT("AX37"))," ",(INDIRECT("AX37")))</f>
        <v xml:space="preserve"> </v>
      </c>
      <c r="EI37" s="50" t="str">
        <f ca="1">IF(ISBLANK(INDIRECT("AY37"))," ",(INDIRECT("AY37")))</f>
        <v xml:space="preserve"> </v>
      </c>
      <c r="EJ37" s="50" t="str">
        <f ca="1">IF(ISBLANK(INDIRECT("AZ37"))," ",(INDIRECT("AZ37")))</f>
        <v xml:space="preserve"> </v>
      </c>
      <c r="EK37" s="50" t="str">
        <f ca="1">IF(ISBLANK(INDIRECT("BA37"))," ",(INDIRECT("BA37")))</f>
        <v xml:space="preserve"> </v>
      </c>
      <c r="EL37" s="50" t="str">
        <f ca="1">IF(ISBLANK(INDIRECT("BB37"))," ",(INDIRECT("BB37")))</f>
        <v xml:space="preserve"> </v>
      </c>
      <c r="EM37" s="40" t="str">
        <f t="shared" ca="1" si="6"/>
        <v xml:space="preserve"> </v>
      </c>
      <c r="EN37" s="50" t="str">
        <f t="shared" ca="1" si="12"/>
        <v/>
      </c>
      <c r="EO37" s="50" t="str">
        <f ca="1">IF(ISBLANK(INDIRECT("BC37"))," ",(INDIRECT("BC37")))</f>
        <v xml:space="preserve"> </v>
      </c>
      <c r="EP37" s="50" t="str">
        <f ca="1">IF(ISBLANK(INDIRECT("BD37"))," ",(INDIRECT("BD37")))</f>
        <v xml:space="preserve"> </v>
      </c>
      <c r="EQ37" s="50" t="str">
        <f ca="1">IF(ISBLANK(INDIRECT("BE37"))," ",(INDIRECT("BE37")))</f>
        <v xml:space="preserve"> </v>
      </c>
      <c r="ER37" s="50" t="str">
        <f ca="1">IF(ISBLANK(INDIRECT("BF37"))," ",(INDIRECT("BF37")))</f>
        <v xml:space="preserve"> </v>
      </c>
      <c r="ES37" s="50" t="str">
        <f ca="1">IF(ISBLANK(INDIRECT("BG37"))," ",(INDIRECT("BG37")))</f>
        <v xml:space="preserve"> </v>
      </c>
      <c r="ET37" s="50" t="str">
        <f ca="1">IF(ISBLANK(INDIRECT("BH37"))," ",(INDIRECT("BH37")))</f>
        <v xml:space="preserve"> </v>
      </c>
      <c r="EU37" s="50" t="str">
        <f ca="1">IF(ISBLANK(INDIRECT("BI37"))," ",(INDIRECT("BI37")))</f>
        <v xml:space="preserve"> </v>
      </c>
      <c r="EV37" s="50" t="str">
        <f ca="1">IF(ISBLANK(INDIRECT("BJ37"))," ",(INDIRECT("BJ37")))</f>
        <v xml:space="preserve"> </v>
      </c>
      <c r="EW37" s="50" t="str">
        <f ca="1">IF(ISBLANK(INDIRECT("BK37"))," ",(INDIRECT("BK37")))</f>
        <v xml:space="preserve"> </v>
      </c>
      <c r="EX37" s="50" t="str">
        <f ca="1">IF(ISBLANK(INDIRECT("BL37"))," ",(INDIRECT("BL37")))</f>
        <v xml:space="preserve"> </v>
      </c>
      <c r="EY37" s="50" t="str">
        <f ca="1">IF(ISBLANK(INDIRECT("BM37"))," ",(INDIRECT("BM37")))</f>
        <v xml:space="preserve"> </v>
      </c>
      <c r="EZ37" s="40" t="str">
        <f t="shared" ca="1" si="7"/>
        <v xml:space="preserve"> </v>
      </c>
      <c r="FA37" s="50" t="str">
        <f t="shared" ca="1" si="13"/>
        <v/>
      </c>
      <c r="FB37" s="50" t="str">
        <f ca="1">IF(ISBLANK(INDIRECT("BN37"))," ",(INDIRECT("BN37")))</f>
        <v xml:space="preserve"> </v>
      </c>
      <c r="FC37" s="50" t="str">
        <f ca="1">IF(ISBLANK(INDIRECT("BO37"))," ",(INDIRECT("BO37")))</f>
        <v xml:space="preserve"> </v>
      </c>
      <c r="FD37" s="50" t="str">
        <f ca="1">IF(ISBLANK(INDIRECT("BP37"))," ",(INDIRECT("BP37")))</f>
        <v xml:space="preserve"> </v>
      </c>
      <c r="FE37" s="50" t="str">
        <f ca="1">IF(ISBLANK(INDIRECT("BQ37"))," ",(INDIRECT("BQ37")))</f>
        <v xml:space="preserve"> </v>
      </c>
      <c r="FF37" s="50" t="str">
        <f ca="1">IF(ISBLANK(INDIRECT("BR37"))," ",(INDIRECT("BR37")))</f>
        <v xml:space="preserve"> </v>
      </c>
      <c r="FG37" s="50" t="str">
        <f ca="1">IF(ISBLANK(INDIRECT("BS37"))," ",(INDIRECT("BS37")))</f>
        <v xml:space="preserve"> </v>
      </c>
      <c r="FH37" s="50" t="str">
        <f ca="1">IF(ISBLANK(INDIRECT("BT37"))," ",(INDIRECT("BT37")))</f>
        <v xml:space="preserve"> </v>
      </c>
      <c r="FI37" s="50" t="str">
        <f ca="1">IF(ISBLANK(INDIRECT("BU37"))," ",(INDIRECT("BU37")))</f>
        <v xml:space="preserve"> </v>
      </c>
      <c r="FJ37" s="50" t="str">
        <f ca="1">IF(ISBLANK(INDIRECT("BV37"))," ",(INDIRECT("BV37")))</f>
        <v xml:space="preserve"> </v>
      </c>
      <c r="FK37" s="50" t="str">
        <f ca="1">IF(ISBLANK(INDIRECT("BW37"))," ",(INDIRECT("BW37")))</f>
        <v xml:space="preserve"> </v>
      </c>
      <c r="FL37" s="50" t="str">
        <f ca="1">IF(ISBLANK(INDIRECT("BX37"))," ",(INDIRECT("BX37")))</f>
        <v xml:space="preserve"> </v>
      </c>
      <c r="FM37" s="40" t="str">
        <f t="shared" ca="1" si="8"/>
        <v xml:space="preserve"> </v>
      </c>
      <c r="FN37" s="50" t="str">
        <f t="shared" ca="1" si="14"/>
        <v/>
      </c>
    </row>
    <row r="38" spans="1:170" x14ac:dyDescent="0.25">
      <c r="A38" s="343">
        <v>33</v>
      </c>
      <c r="B38" s="38"/>
      <c r="C38" s="38"/>
      <c r="D38" s="38"/>
      <c r="E38" s="119"/>
      <c r="F38" s="159"/>
      <c r="G38" s="123"/>
      <c r="H38" s="123"/>
      <c r="I38" s="123"/>
      <c r="J38" s="281"/>
      <c r="K38" s="283"/>
      <c r="L38" s="156"/>
      <c r="M38" s="154"/>
      <c r="N38" s="154"/>
      <c r="O38" s="154"/>
      <c r="P38" s="154"/>
      <c r="Q38" s="154"/>
      <c r="R38" s="154"/>
      <c r="S38" s="154"/>
      <c r="T38" s="154"/>
      <c r="U38" s="228"/>
      <c r="V38" s="283"/>
      <c r="W38" s="156"/>
      <c r="X38" s="154"/>
      <c r="Y38" s="154"/>
      <c r="Z38" s="154"/>
      <c r="AA38" s="154"/>
      <c r="AB38" s="154"/>
      <c r="AC38" s="154"/>
      <c r="AD38" s="154"/>
      <c r="AE38" s="154"/>
      <c r="AF38" s="284"/>
      <c r="AG38" s="283"/>
      <c r="AH38" s="156"/>
      <c r="AI38" s="154"/>
      <c r="AJ38" s="154"/>
      <c r="AK38" s="154"/>
      <c r="AL38" s="154"/>
      <c r="AM38" s="154"/>
      <c r="AN38" s="154"/>
      <c r="AO38" s="154"/>
      <c r="AP38" s="154"/>
      <c r="AQ38" s="228"/>
      <c r="AR38" s="283"/>
      <c r="AS38" s="156"/>
      <c r="AT38" s="154"/>
      <c r="AU38" s="154"/>
      <c r="AV38" s="154"/>
      <c r="AW38" s="154"/>
      <c r="AX38" s="154"/>
      <c r="AY38" s="154"/>
      <c r="AZ38" s="154"/>
      <c r="BA38" s="154"/>
      <c r="BB38" s="284"/>
      <c r="BC38" s="283"/>
      <c r="BD38" s="156"/>
      <c r="BE38" s="154"/>
      <c r="BF38" s="154"/>
      <c r="BG38" s="154"/>
      <c r="BH38" s="154"/>
      <c r="BI38" s="154"/>
      <c r="BJ38" s="154"/>
      <c r="BK38" s="154"/>
      <c r="BL38" s="154"/>
      <c r="BM38" s="228"/>
      <c r="BN38" s="283"/>
      <c r="BO38" s="156"/>
      <c r="BP38" s="154"/>
      <c r="BQ38" s="154"/>
      <c r="BR38" s="154"/>
      <c r="BS38" s="154"/>
      <c r="BT38" s="154"/>
      <c r="BU38" s="154"/>
      <c r="BV38" s="154"/>
      <c r="BW38" s="154"/>
      <c r="BX38" s="284"/>
      <c r="CE38" s="50">
        <f ca="1">IF(ISBLANK(INDIRECT("A38"))," ",(INDIRECT("A38")))</f>
        <v>33</v>
      </c>
      <c r="CF38" s="50" t="str">
        <f ca="1">IF(ISBLANK(INDIRECT("B38"))," ",(INDIRECT("B38")))</f>
        <v xml:space="preserve"> </v>
      </c>
      <c r="CG38" s="50" t="str">
        <f ca="1">IF(ISBLANK(INDIRECT("C38"))," ",(INDIRECT("C38")))</f>
        <v xml:space="preserve"> </v>
      </c>
      <c r="CH38" s="50" t="str">
        <f ca="1">IF(ISBLANK(INDIRECT("D38"))," ",(INDIRECT("D38")))</f>
        <v xml:space="preserve"> </v>
      </c>
      <c r="CI38" s="50" t="str">
        <f ca="1">IF(ISBLANK(INDIRECT("E38"))," ",(INDIRECT("E38")))</f>
        <v xml:space="preserve"> </v>
      </c>
      <c r="CJ38" s="50" t="str">
        <f ca="1">IF(ISBLANK(INDIRECT("F38"))," ",(INDIRECT("F38")))</f>
        <v xml:space="preserve"> </v>
      </c>
      <c r="CK38" s="50" t="str">
        <f ca="1">IF(ISBLANK(INDIRECT("G38"))," ",(INDIRECT("G38")))</f>
        <v xml:space="preserve"> </v>
      </c>
      <c r="CL38" s="50" t="str">
        <f ca="1">IF(ISBLANK(INDIRECT("H38"))," ",(INDIRECT("H38")))</f>
        <v xml:space="preserve"> </v>
      </c>
      <c r="CM38" s="50" t="str">
        <f ca="1">IF(ISBLANK(INDIRECT("I38"))," ",(INDIRECT("I38")))</f>
        <v xml:space="preserve"> </v>
      </c>
      <c r="CN38" s="50" t="str">
        <f ca="1">IF(ISBLANK(INDIRECT("J38"))," ",(INDIRECT("J38")))</f>
        <v xml:space="preserve"> </v>
      </c>
      <c r="CO38" s="50" t="str">
        <f ca="1">IF(ISBLANK(INDIRECT("K38"))," ",(INDIRECT("K38")))</f>
        <v xml:space="preserve"> </v>
      </c>
      <c r="CP38" s="50" t="str">
        <f ca="1">IF(ISBLANK(INDIRECT("L38"))," ",(INDIRECT("L38")))</f>
        <v xml:space="preserve"> </v>
      </c>
      <c r="CQ38" s="50" t="str">
        <f ca="1">IF(ISBLANK(INDIRECT("M38"))," ",(INDIRECT("M38")))</f>
        <v xml:space="preserve"> </v>
      </c>
      <c r="CR38" s="50" t="str">
        <f ca="1">IF(ISBLANK(INDIRECT("N38"))," ",(INDIRECT("N38")))</f>
        <v xml:space="preserve"> </v>
      </c>
      <c r="CS38" s="50" t="str">
        <f ca="1">IF(ISBLANK(INDIRECT("O38"))," ",(INDIRECT("O38")))</f>
        <v xml:space="preserve"> </v>
      </c>
      <c r="CT38" s="50" t="str">
        <f ca="1">IF(ISBLANK(INDIRECT("P38"))," ",(INDIRECT("P38")))</f>
        <v xml:space="preserve"> </v>
      </c>
      <c r="CU38" s="50" t="str">
        <f ca="1">IF(ISBLANK(INDIRECT("Q38"))," ",(INDIRECT("Q38")))</f>
        <v xml:space="preserve"> </v>
      </c>
      <c r="CV38" s="50" t="str">
        <f ca="1">IF(ISBLANK(INDIRECT("R38"))," ",(INDIRECT("R38")))</f>
        <v xml:space="preserve"> </v>
      </c>
      <c r="CW38" s="50" t="str">
        <f ca="1">IF(ISBLANK(INDIRECT("S38"))," ",(INDIRECT("S38")))</f>
        <v xml:space="preserve"> </v>
      </c>
      <c r="CX38" s="50" t="str">
        <f ca="1">IF(ISBLANK(INDIRECT("T38"))," ",(INDIRECT("T38")))</f>
        <v xml:space="preserve"> </v>
      </c>
      <c r="CY38" s="50" t="str">
        <f ca="1">IF(ISBLANK(INDIRECT("U38"))," ",(INDIRECT("U38")))</f>
        <v xml:space="preserve"> </v>
      </c>
      <c r="CZ38" s="40" t="str">
        <f t="shared" ref="CZ38:CZ55" ca="1" si="15">IF((CONCATENATE("Registered address (1): "," ",CO38,", ",CP38,", ",CQ38," ,",CR38," , ",CS38," ",CT38,", ",CU38,"  ",CV38,", bldg ",CW38,", apt ",CX38," (",CY38,"); "))=$CZ$4,"-",IF((CONCATENATE("Registered address (1): "," ",CO38,", ",CP38,", ",CQ38," ,",CR38," , ",CS38," ",CT38,", ",CU38,"  ",CV38,", bldg ",CW38,", apt ",CX38," (",CY38,"); "))=$CZ$3," ",IF((CONCATENATE("Registered address (1): "," ",CO38,", ",CP38,", ",CQ38," ,",CR38," , ",CS38," ",CT38,", ",CU38,"  ",CV38,", bldg ",CW38,", apt ",CX38," (",CY38,"); "))=$CZ$5," ",CONCATENATE("Registered address (1): "," ",CO38,", ",CP38,", ",CQ38," ,",CR38," , ",CS38," ",CT38,", ",CU38,"  ",CV38,", bldg ",CW38,", apt ",CX38," (",CY38,"); "))))</f>
        <v xml:space="preserve"> </v>
      </c>
      <c r="DA38" s="50" t="str">
        <f t="shared" ca="1" si="9"/>
        <v/>
      </c>
      <c r="DB38" s="50" t="str">
        <f ca="1">IF(ISBLANK(INDIRECT("V38"))," ",(INDIRECT("V38")))</f>
        <v xml:space="preserve"> </v>
      </c>
      <c r="DC38" s="50" t="str">
        <f ca="1">IF(ISBLANK(INDIRECT("W38"))," ",(INDIRECT("W38")))</f>
        <v xml:space="preserve"> </v>
      </c>
      <c r="DD38" s="50" t="str">
        <f ca="1">IF(ISBLANK(INDIRECT("X38"))," ",(INDIRECT("X38")))</f>
        <v xml:space="preserve"> </v>
      </c>
      <c r="DE38" s="50" t="str">
        <f ca="1">IF(ISBLANK(INDIRECT("Y38"))," ",(INDIRECT("Y38")))</f>
        <v xml:space="preserve"> </v>
      </c>
      <c r="DF38" s="50" t="str">
        <f ca="1">IF(ISBLANK(INDIRECT("Z38"))," ",(INDIRECT("Z38")))</f>
        <v xml:space="preserve"> </v>
      </c>
      <c r="DG38" s="50" t="str">
        <f ca="1">IF(ISBLANK(INDIRECT("AA38"))," ",(INDIRECT("AA38")))</f>
        <v xml:space="preserve"> </v>
      </c>
      <c r="DH38" s="50" t="str">
        <f ca="1">IF(ISBLANK(INDIRECT("AB38"))," ",(INDIRECT("AB38")))</f>
        <v xml:space="preserve"> </v>
      </c>
      <c r="DI38" s="50" t="str">
        <f ca="1">IF(ISBLANK(INDIRECT("AC38"))," ",(INDIRECT("AC38")))</f>
        <v xml:space="preserve"> </v>
      </c>
      <c r="DJ38" s="50" t="str">
        <f ca="1">IF(ISBLANK(INDIRECT("AD38"))," ",(INDIRECT("AD38")))</f>
        <v xml:space="preserve"> </v>
      </c>
      <c r="DK38" s="50" t="str">
        <f ca="1">IF(ISBLANK(INDIRECT("AE38"))," ",(INDIRECT("AE38")))</f>
        <v xml:space="preserve"> </v>
      </c>
      <c r="DL38" s="50" t="str">
        <f ca="1">IF(ISBLANK(INDIRECT("AF38"))," ",(INDIRECT("AF38")))</f>
        <v xml:space="preserve"> </v>
      </c>
      <c r="DM38" s="40" t="str">
        <f t="shared" ref="DM38:DM55" ca="1" si="16">IF((CONCATENATE("Registered address (2): "," ",DB38,", ",DC38,", ",DD38," ,",DE38," , ",DF38," ",DG38,", ",DH38,"  ",DI38,", bldg ",DJ38,", apt ",DK38," (",DL38,"); "))=$DM$4,"-",IF((CONCATENATE("Registered address (2): "," ",DB38,", ",DC38,", ",DD38," ,",DE38," , ",DF38," ",DG38,", ",DH38,"  ",DI38,", bldg ",DJ38,", apt ",DK38," (",DL38,"); "))=$DM$5," ",IF((CONCATENATE("Registered address (2): "," ",DB38,", ",DC38,", ",DD38," ,",DE38," , ",DF38," ",DG38,", ",DH38,"  ",DI38,", bldg ",DJ38,", apt ",DK38," (",DL38,"); "))=$DM$3," ",CONCATENATE("Registered address (2): "," ",DB38,", ",DC38,", ",DD38," ,",DE38," , ",DF38," ",DG38,", ",DH38,"  ",DI38,", bldg ",DJ38,", apt ",DK38," (",DL38,"); "))))</f>
        <v xml:space="preserve"> </v>
      </c>
      <c r="DN38" s="50" t="str">
        <f t="shared" ca="1" si="10"/>
        <v/>
      </c>
      <c r="DO38" s="50" t="str">
        <f ca="1">IF(ISBLANK(INDIRECT("AG38"))," ",(INDIRECT("AG38")))</f>
        <v xml:space="preserve"> </v>
      </c>
      <c r="DP38" s="50" t="str">
        <f ca="1">IF(ISBLANK(INDIRECT("AH38"))," ",(INDIRECT("AH38")))</f>
        <v xml:space="preserve"> </v>
      </c>
      <c r="DQ38" s="50" t="str">
        <f ca="1">IF(ISBLANK(INDIRECT("AI38"))," ",(INDIRECT("AI38")))</f>
        <v xml:space="preserve"> </v>
      </c>
      <c r="DR38" s="50" t="str">
        <f ca="1">IF(ISBLANK(INDIRECT("AJ38"))," ",(INDIRECT("AJ38")))</f>
        <v xml:space="preserve"> </v>
      </c>
      <c r="DS38" s="50" t="str">
        <f ca="1">IF(ISBLANK(INDIRECT("AK38"))," ",(INDIRECT("AK38")))</f>
        <v xml:space="preserve"> </v>
      </c>
      <c r="DT38" s="50" t="str">
        <f ca="1">IF(ISBLANK(INDIRECT("AL38"))," ",(INDIRECT("AL38")))</f>
        <v xml:space="preserve"> </v>
      </c>
      <c r="DU38" s="50" t="str">
        <f ca="1">IF(ISBLANK(INDIRECT("AM38"))," ",(INDIRECT("AM38")))</f>
        <v xml:space="preserve"> </v>
      </c>
      <c r="DV38" s="50" t="str">
        <f ca="1">IF(ISBLANK(INDIRECT("AN38"))," ",(INDIRECT("AN38")))</f>
        <v xml:space="preserve"> </v>
      </c>
      <c r="DW38" s="50" t="str">
        <f ca="1">IF(ISBLANK(INDIRECT("AO38"))," ",(INDIRECT("AO38")))</f>
        <v xml:space="preserve"> </v>
      </c>
      <c r="DX38" s="50" t="str">
        <f ca="1">IF(ISBLANK(INDIRECT("AP38"))," ",(INDIRECT("AP38")))</f>
        <v xml:space="preserve"> </v>
      </c>
      <c r="DY38" s="50" t="str">
        <f ca="1">IF(ISBLANK(INDIRECT("AQ38"))," ",(INDIRECT("AQ38")))</f>
        <v xml:space="preserve"> </v>
      </c>
      <c r="DZ38" s="40" t="str">
        <f t="shared" ref="DZ38:DZ55" ca="1" si="17">IF((CONCATENATE("Permanent residence address (1): "," ",DO38,", ",DP38,", ",DQ38," ,",DR38," , ",DS38," ",DT38,", ",DU38,"  ",DV38,", bldg ",DW38,", apt ",DX38," (",DY38,"); "))=$DZ$4,"-",IF((CONCATENATE("Permanent residence address (1): "," ",DO38,", ",DP38,", ",DQ38," ,",DR38," , ",DS38," ",DT38,", ",DU38,"  ",DV38,", bldg ",DW38,", apt ",DX38," (",DY38,"); "))=$DZ$5," ",IF((CONCATENATE("Permanent residence address (1): "," ",DO38,", ",DP38,", ",DQ38," ,",DR38," , ",DS38," ",DT38,", ",DU38,"  ",DV38,", bldg ",DW38,", apt ",DX38," (",DY38,"); "))=$DZ$3," ",CONCATENATE("Permanent residence address (1): "," ",DO38,", ",DP38,", ",DQ38," ,",DR38," , ",DS38," ",DT38,", ",DU38,"  ",DV38,", bldg ",DW38,", apt ",DX38," (",DY38,"); "))))</f>
        <v xml:space="preserve"> </v>
      </c>
      <c r="EA38" s="50" t="str">
        <f t="shared" ca="1" si="11"/>
        <v/>
      </c>
      <c r="EB38" s="50" t="str">
        <f ca="1">IF(ISBLANK(INDIRECT("AR38"))," ",(INDIRECT("AR38")))</f>
        <v xml:space="preserve"> </v>
      </c>
      <c r="EC38" s="50" t="str">
        <f ca="1">IF(ISBLANK(INDIRECT("AS38"))," ",(INDIRECT("AS38")))</f>
        <v xml:space="preserve"> </v>
      </c>
      <c r="ED38" s="50" t="str">
        <f ca="1">IF(ISBLANK(INDIRECT("AT38"))," ",(INDIRECT("AT38")))</f>
        <v xml:space="preserve"> </v>
      </c>
      <c r="EE38" s="50" t="str">
        <f ca="1">IF(ISBLANK(INDIRECT("AU38"))," ",(INDIRECT("AU38")))</f>
        <v xml:space="preserve"> </v>
      </c>
      <c r="EF38" s="50" t="str">
        <f ca="1">IF(ISBLANK(INDIRECT("AV38"))," ",(INDIRECT("AV38")))</f>
        <v xml:space="preserve"> </v>
      </c>
      <c r="EG38" s="50" t="str">
        <f ca="1">IF(ISBLANK(INDIRECT("AW38"))," ",(INDIRECT("AW38")))</f>
        <v xml:space="preserve"> </v>
      </c>
      <c r="EH38" s="50" t="str">
        <f ca="1">IF(ISBLANK(INDIRECT("AX38"))," ",(INDIRECT("AX38")))</f>
        <v xml:space="preserve"> </v>
      </c>
      <c r="EI38" s="50" t="str">
        <f ca="1">IF(ISBLANK(INDIRECT("AY38"))," ",(INDIRECT("AY38")))</f>
        <v xml:space="preserve"> </v>
      </c>
      <c r="EJ38" s="50" t="str">
        <f ca="1">IF(ISBLANK(INDIRECT("AZ38"))," ",(INDIRECT("AZ38")))</f>
        <v xml:space="preserve"> </v>
      </c>
      <c r="EK38" s="50" t="str">
        <f ca="1">IF(ISBLANK(INDIRECT("BA38"))," ",(INDIRECT("BA38")))</f>
        <v xml:space="preserve"> </v>
      </c>
      <c r="EL38" s="50" t="str">
        <f ca="1">IF(ISBLANK(INDIRECT("BB38"))," ",(INDIRECT("BB38")))</f>
        <v xml:space="preserve"> </v>
      </c>
      <c r="EM38" s="40" t="str">
        <f t="shared" ref="EM38:EM55" ca="1" si="18">IF((CONCATENATE("Permanent residence address (2): "," ",EB38,", ",EC38,", ",ED38," ,",EE38," , ",EF38," ",EG38,", ",EH38,"  ",EI38,", bldg ",EJ38,", apt ",EK38," (",EL38,"); "))=$EM$4,"-",IF((CONCATENATE("Permanent residence address (2): "," ",EB38,", ",EC38,", ",ED38," ,",EE38," , ",EF38," ",EG38,", ",EH38,"  ",EI38,", bldg ",EJ38,", apt ",EK38," (",EL38,"); "))=$EM$5," ",IF((CONCATENATE("Permanent residence address (2): "," ",EB38,", ",EC38,", ",ED38," ,",EE38," , ",EF38," ",EG38,", ",EH38,"  ",EI38,", bldg ",EJ38,", apt ",EK38," (",EL38,"); "))=$EM$3," ",CONCATENATE("Permanent residence address (2): "," ",EB38,", ",EC38,", ",ED38," ,",EE38," , ",EF38," ",EG38,", ",EH38,"  ",EI38,", bldg ",EJ38,", apt ",EK38," (",EL38,"); "))))</f>
        <v xml:space="preserve"> </v>
      </c>
      <c r="EN38" s="50" t="str">
        <f t="shared" ca="1" si="12"/>
        <v/>
      </c>
      <c r="EO38" s="50" t="str">
        <f ca="1">IF(ISBLANK(INDIRECT("BC38"))," ",(INDIRECT("BC38")))</f>
        <v xml:space="preserve"> </v>
      </c>
      <c r="EP38" s="50" t="str">
        <f ca="1">IF(ISBLANK(INDIRECT("BD38"))," ",(INDIRECT("BD38")))</f>
        <v xml:space="preserve"> </v>
      </c>
      <c r="EQ38" s="50" t="str">
        <f ca="1">IF(ISBLANK(INDIRECT("BE38"))," ",(INDIRECT("BE38")))</f>
        <v xml:space="preserve"> </v>
      </c>
      <c r="ER38" s="50" t="str">
        <f ca="1">IF(ISBLANK(INDIRECT("BF38"))," ",(INDIRECT("BF38")))</f>
        <v xml:space="preserve"> </v>
      </c>
      <c r="ES38" s="50" t="str">
        <f ca="1">IF(ISBLANK(INDIRECT("BG38"))," ",(INDIRECT("BG38")))</f>
        <v xml:space="preserve"> </v>
      </c>
      <c r="ET38" s="50" t="str">
        <f ca="1">IF(ISBLANK(INDIRECT("BH38"))," ",(INDIRECT("BH38")))</f>
        <v xml:space="preserve"> </v>
      </c>
      <c r="EU38" s="50" t="str">
        <f ca="1">IF(ISBLANK(INDIRECT("BI38"))," ",(INDIRECT("BI38")))</f>
        <v xml:space="preserve"> </v>
      </c>
      <c r="EV38" s="50" t="str">
        <f ca="1">IF(ISBLANK(INDIRECT("BJ38"))," ",(INDIRECT("BJ38")))</f>
        <v xml:space="preserve"> </v>
      </c>
      <c r="EW38" s="50" t="str">
        <f ca="1">IF(ISBLANK(INDIRECT("BK38"))," ",(INDIRECT("BK38")))</f>
        <v xml:space="preserve"> </v>
      </c>
      <c r="EX38" s="50" t="str">
        <f ca="1">IF(ISBLANK(INDIRECT("BL38"))," ",(INDIRECT("BL38")))</f>
        <v xml:space="preserve"> </v>
      </c>
      <c r="EY38" s="50" t="str">
        <f ca="1">IF(ISBLANK(INDIRECT("BM38"))," ",(INDIRECT("BM38")))</f>
        <v xml:space="preserve"> </v>
      </c>
      <c r="EZ38" s="40" t="str">
        <f t="shared" ref="EZ38:EZ55" ca="1" si="19">IF((CONCATENATE("Temporary residence address (1): "," ",EO38,", ",EP38,", ",EQ38," ,",ER38," , ",ES38," ",ET38,", ",EU38,"  ",EV38,", bldg ",EW38,", apt ",EX38," (",EY38,"); "))=$EZ$4,"-",IF((CONCATENATE("Temporary residence address (1): "," ",EO38,", ",EP38,", ",EQ38," ,",ER38," , ",ES38," ",ET38,", ",EU38,"  ",EV38,", bldg ",EW38,", apt ",EX38," (",EY38,"); "))=$EZ$5," ",IF((CONCATENATE("Temporary residence address (1): "," ",EO38,", ",EP38,", ",EQ38," ,",ER38," , ",ES38," ",ET38,", ",EU38,"  ",EV38,", bldg ",EW38,", apt ",EX38," (",EY38,"); "))=$EZ$3," ",CONCATENATE("Temporary residence address (1): "," ",EO38,", ",EP38,", ",EQ38," ,",ER38," , ",ES38," ",ET38,", ",EU38,"  ",EV38,", bldg ",EW38,", apt ",EX38," (",EY38,"); "))))</f>
        <v xml:space="preserve"> </v>
      </c>
      <c r="FA38" s="50" t="str">
        <f t="shared" ca="1" si="13"/>
        <v/>
      </c>
      <c r="FB38" s="50" t="str">
        <f ca="1">IF(ISBLANK(INDIRECT("BN38"))," ",(INDIRECT("BN38")))</f>
        <v xml:space="preserve"> </v>
      </c>
      <c r="FC38" s="50" t="str">
        <f ca="1">IF(ISBLANK(INDIRECT("BO38"))," ",(INDIRECT("BO38")))</f>
        <v xml:space="preserve"> </v>
      </c>
      <c r="FD38" s="50" t="str">
        <f ca="1">IF(ISBLANK(INDIRECT("BP38"))," ",(INDIRECT("BP38")))</f>
        <v xml:space="preserve"> </v>
      </c>
      <c r="FE38" s="50" t="str">
        <f ca="1">IF(ISBLANK(INDIRECT("BQ38"))," ",(INDIRECT("BQ38")))</f>
        <v xml:space="preserve"> </v>
      </c>
      <c r="FF38" s="50" t="str">
        <f ca="1">IF(ISBLANK(INDIRECT("BR38"))," ",(INDIRECT("BR38")))</f>
        <v xml:space="preserve"> </v>
      </c>
      <c r="FG38" s="50" t="str">
        <f ca="1">IF(ISBLANK(INDIRECT("BS38"))," ",(INDIRECT("BS38")))</f>
        <v xml:space="preserve"> </v>
      </c>
      <c r="FH38" s="50" t="str">
        <f ca="1">IF(ISBLANK(INDIRECT("BT38"))," ",(INDIRECT("BT38")))</f>
        <v xml:space="preserve"> </v>
      </c>
      <c r="FI38" s="50" t="str">
        <f ca="1">IF(ISBLANK(INDIRECT("BU38"))," ",(INDIRECT("BU38")))</f>
        <v xml:space="preserve"> </v>
      </c>
      <c r="FJ38" s="50" t="str">
        <f ca="1">IF(ISBLANK(INDIRECT("BV38"))," ",(INDIRECT("BV38")))</f>
        <v xml:space="preserve"> </v>
      </c>
      <c r="FK38" s="50" t="str">
        <f ca="1">IF(ISBLANK(INDIRECT("BW38"))," ",(INDIRECT("BW38")))</f>
        <v xml:space="preserve"> </v>
      </c>
      <c r="FL38" s="50" t="str">
        <f ca="1">IF(ISBLANK(INDIRECT("BX38"))," ",(INDIRECT("BX38")))</f>
        <v xml:space="preserve"> </v>
      </c>
      <c r="FM38" s="40" t="str">
        <f t="shared" ref="FM38:FM55" ca="1" si="20">IF((CONCATENATE("Temporary residence address (2): "," ",FB38,", ",FC38,", ",FD38," ,",FE38," , ",FF38," ",FG38,", ",FH38,"  ",FI38,", bldg ",FJ38,", apt ",FK38," (",FL38,"); "))=$FM$4,"-",IF((CONCATENATE("Temporary residence address (2): "," ",FB38,", ",FC38,", ",FD38," ,",FE38," , ",FF38," ",FG38,", ",FH38,"  ",FI38,", bldg ",FJ38,", apt ",FK38," (",FL38,"); "))=$FM$5," ",IF((CONCATENATE("Temporary residence address (2): "," ",FB38,", ",FC38,", ",FD38," ,",FE38," , ",FF38," ",FG38,", ",FH38,"  ",FI38,", bldg ",FJ38,", apt ",FK38," (",FL38,"); "))=$FM$3," ",CONCATENATE("Temporary residence address (2): "," ",FB38,", ",FC38,", ",FD38," ,",FE38," , ",FF38," ",FG38,", ",FH38,"  ",FI38,", bldg ",FJ38,", apt ",FK38," (",FL38,"); "))))</f>
        <v xml:space="preserve"> </v>
      </c>
      <c r="FN38" s="50" t="str">
        <f t="shared" ca="1" si="14"/>
        <v/>
      </c>
    </row>
    <row r="39" spans="1:170" x14ac:dyDescent="0.25">
      <c r="A39" s="343">
        <v>34</v>
      </c>
      <c r="B39" s="38"/>
      <c r="C39" s="38"/>
      <c r="D39" s="38"/>
      <c r="E39" s="119"/>
      <c r="F39" s="159"/>
      <c r="G39" s="123"/>
      <c r="H39" s="123"/>
      <c r="I39" s="123"/>
      <c r="J39" s="281"/>
      <c r="K39" s="283"/>
      <c r="L39" s="156"/>
      <c r="M39" s="154"/>
      <c r="N39" s="154"/>
      <c r="O39" s="154"/>
      <c r="P39" s="154"/>
      <c r="Q39" s="154"/>
      <c r="R39" s="154"/>
      <c r="S39" s="154"/>
      <c r="T39" s="154"/>
      <c r="U39" s="228"/>
      <c r="V39" s="283"/>
      <c r="W39" s="156"/>
      <c r="X39" s="154"/>
      <c r="Y39" s="154"/>
      <c r="Z39" s="154"/>
      <c r="AA39" s="154"/>
      <c r="AB39" s="154"/>
      <c r="AC39" s="154"/>
      <c r="AD39" s="154"/>
      <c r="AE39" s="154"/>
      <c r="AF39" s="284"/>
      <c r="AG39" s="283"/>
      <c r="AH39" s="156"/>
      <c r="AI39" s="154"/>
      <c r="AJ39" s="154"/>
      <c r="AK39" s="154"/>
      <c r="AL39" s="154"/>
      <c r="AM39" s="154"/>
      <c r="AN39" s="154"/>
      <c r="AO39" s="154"/>
      <c r="AP39" s="154"/>
      <c r="AQ39" s="228"/>
      <c r="AR39" s="283"/>
      <c r="AS39" s="156"/>
      <c r="AT39" s="154"/>
      <c r="AU39" s="154"/>
      <c r="AV39" s="154"/>
      <c r="AW39" s="154"/>
      <c r="AX39" s="154"/>
      <c r="AY39" s="154"/>
      <c r="AZ39" s="154"/>
      <c r="BA39" s="154"/>
      <c r="BB39" s="284"/>
      <c r="BC39" s="283"/>
      <c r="BD39" s="156"/>
      <c r="BE39" s="154"/>
      <c r="BF39" s="154"/>
      <c r="BG39" s="154"/>
      <c r="BH39" s="154"/>
      <c r="BI39" s="154"/>
      <c r="BJ39" s="154"/>
      <c r="BK39" s="154"/>
      <c r="BL39" s="154"/>
      <c r="BM39" s="228"/>
      <c r="BN39" s="283"/>
      <c r="BO39" s="156"/>
      <c r="BP39" s="154"/>
      <c r="BQ39" s="154"/>
      <c r="BR39" s="154"/>
      <c r="BS39" s="154"/>
      <c r="BT39" s="154"/>
      <c r="BU39" s="154"/>
      <c r="BV39" s="154"/>
      <c r="BW39" s="154"/>
      <c r="BX39" s="284"/>
      <c r="CE39" s="50">
        <f ca="1">IF(ISBLANK(INDIRECT("A39"))," ",(INDIRECT("A39")))</f>
        <v>34</v>
      </c>
      <c r="CF39" s="50" t="str">
        <f ca="1">IF(ISBLANK(INDIRECT("B39"))," ",(INDIRECT("B39")))</f>
        <v xml:space="preserve"> </v>
      </c>
      <c r="CG39" s="50" t="str">
        <f ca="1">IF(ISBLANK(INDIRECT("C39"))," ",(INDIRECT("C39")))</f>
        <v xml:space="preserve"> </v>
      </c>
      <c r="CH39" s="50" t="str">
        <f ca="1">IF(ISBLANK(INDIRECT("D39"))," ",(INDIRECT("D39")))</f>
        <v xml:space="preserve"> </v>
      </c>
      <c r="CI39" s="50" t="str">
        <f ca="1">IF(ISBLANK(INDIRECT("E39"))," ",(INDIRECT("E39")))</f>
        <v xml:space="preserve"> </v>
      </c>
      <c r="CJ39" s="50" t="str">
        <f ca="1">IF(ISBLANK(INDIRECT("F39"))," ",(INDIRECT("F39")))</f>
        <v xml:space="preserve"> </v>
      </c>
      <c r="CK39" s="50" t="str">
        <f ca="1">IF(ISBLANK(INDIRECT("G39"))," ",(INDIRECT("G39")))</f>
        <v xml:space="preserve"> </v>
      </c>
      <c r="CL39" s="50" t="str">
        <f ca="1">IF(ISBLANK(INDIRECT("H39"))," ",(INDIRECT("H39")))</f>
        <v xml:space="preserve"> </v>
      </c>
      <c r="CM39" s="50" t="str">
        <f ca="1">IF(ISBLANK(INDIRECT("I39"))," ",(INDIRECT("I39")))</f>
        <v xml:space="preserve"> </v>
      </c>
      <c r="CN39" s="50" t="str">
        <f ca="1">IF(ISBLANK(INDIRECT("J39"))," ",(INDIRECT("J39")))</f>
        <v xml:space="preserve"> </v>
      </c>
      <c r="CO39" s="50" t="str">
        <f ca="1">IF(ISBLANK(INDIRECT("K39"))," ",(INDIRECT("K39")))</f>
        <v xml:space="preserve"> </v>
      </c>
      <c r="CP39" s="50" t="str">
        <f ca="1">IF(ISBLANK(INDIRECT("L39"))," ",(INDIRECT("L39")))</f>
        <v xml:space="preserve"> </v>
      </c>
      <c r="CQ39" s="50" t="str">
        <f ca="1">IF(ISBLANK(INDIRECT("M39"))," ",(INDIRECT("M39")))</f>
        <v xml:space="preserve"> </v>
      </c>
      <c r="CR39" s="50" t="str">
        <f ca="1">IF(ISBLANK(INDIRECT("N39"))," ",(INDIRECT("N39")))</f>
        <v xml:space="preserve"> </v>
      </c>
      <c r="CS39" s="50" t="str">
        <f ca="1">IF(ISBLANK(INDIRECT("O39"))," ",(INDIRECT("O39")))</f>
        <v xml:space="preserve"> </v>
      </c>
      <c r="CT39" s="50" t="str">
        <f ca="1">IF(ISBLANK(INDIRECT("P39"))," ",(INDIRECT("P39")))</f>
        <v xml:space="preserve"> </v>
      </c>
      <c r="CU39" s="50" t="str">
        <f ca="1">IF(ISBLANK(INDIRECT("Q39"))," ",(INDIRECT("Q39")))</f>
        <v xml:space="preserve"> </v>
      </c>
      <c r="CV39" s="50" t="str">
        <f ca="1">IF(ISBLANK(INDIRECT("R39"))," ",(INDIRECT("R39")))</f>
        <v xml:space="preserve"> </v>
      </c>
      <c r="CW39" s="50" t="str">
        <f ca="1">IF(ISBLANK(INDIRECT("S39"))," ",(INDIRECT("S39")))</f>
        <v xml:space="preserve"> </v>
      </c>
      <c r="CX39" s="50" t="str">
        <f ca="1">IF(ISBLANK(INDIRECT("T39"))," ",(INDIRECT("T39")))</f>
        <v xml:space="preserve"> </v>
      </c>
      <c r="CY39" s="50" t="str">
        <f ca="1">IF(ISBLANK(INDIRECT("U39"))," ",(INDIRECT("U39")))</f>
        <v xml:space="preserve"> </v>
      </c>
      <c r="CZ39" s="40" t="str">
        <f t="shared" ca="1" si="15"/>
        <v xml:space="preserve"> </v>
      </c>
      <c r="DA39" s="50" t="str">
        <f t="shared" ca="1" si="9"/>
        <v/>
      </c>
      <c r="DB39" s="50" t="str">
        <f ca="1">IF(ISBLANK(INDIRECT("V39"))," ",(INDIRECT("V39")))</f>
        <v xml:space="preserve"> </v>
      </c>
      <c r="DC39" s="50" t="str">
        <f ca="1">IF(ISBLANK(INDIRECT("W39"))," ",(INDIRECT("W39")))</f>
        <v xml:space="preserve"> </v>
      </c>
      <c r="DD39" s="50" t="str">
        <f ca="1">IF(ISBLANK(INDIRECT("X39"))," ",(INDIRECT("X39")))</f>
        <v xml:space="preserve"> </v>
      </c>
      <c r="DE39" s="50" t="str">
        <f ca="1">IF(ISBLANK(INDIRECT("Y39"))," ",(INDIRECT("Y39")))</f>
        <v xml:space="preserve"> </v>
      </c>
      <c r="DF39" s="50" t="str">
        <f ca="1">IF(ISBLANK(INDIRECT("Z39"))," ",(INDIRECT("Z39")))</f>
        <v xml:space="preserve"> </v>
      </c>
      <c r="DG39" s="50" t="str">
        <f ca="1">IF(ISBLANK(INDIRECT("AA39"))," ",(INDIRECT("AA39")))</f>
        <v xml:space="preserve"> </v>
      </c>
      <c r="DH39" s="50" t="str">
        <f ca="1">IF(ISBLANK(INDIRECT("AB39"))," ",(INDIRECT("AB39")))</f>
        <v xml:space="preserve"> </v>
      </c>
      <c r="DI39" s="50" t="str">
        <f ca="1">IF(ISBLANK(INDIRECT("AC39"))," ",(INDIRECT("AC39")))</f>
        <v xml:space="preserve"> </v>
      </c>
      <c r="DJ39" s="50" t="str">
        <f ca="1">IF(ISBLANK(INDIRECT("AD39"))," ",(INDIRECT("AD39")))</f>
        <v xml:space="preserve"> </v>
      </c>
      <c r="DK39" s="50" t="str">
        <f ca="1">IF(ISBLANK(INDIRECT("AE39"))," ",(INDIRECT("AE39")))</f>
        <v xml:space="preserve"> </v>
      </c>
      <c r="DL39" s="50" t="str">
        <f ca="1">IF(ISBLANK(INDIRECT("AF39"))," ",(INDIRECT("AF39")))</f>
        <v xml:space="preserve"> </v>
      </c>
      <c r="DM39" s="40" t="str">
        <f t="shared" ca="1" si="16"/>
        <v xml:space="preserve"> </v>
      </c>
      <c r="DN39" s="50" t="str">
        <f t="shared" ca="1" si="10"/>
        <v/>
      </c>
      <c r="DO39" s="50" t="str">
        <f ca="1">IF(ISBLANK(INDIRECT("AG39"))," ",(INDIRECT("AG39")))</f>
        <v xml:space="preserve"> </v>
      </c>
      <c r="DP39" s="50" t="str">
        <f ca="1">IF(ISBLANK(INDIRECT("AH39"))," ",(INDIRECT("AH39")))</f>
        <v xml:space="preserve"> </v>
      </c>
      <c r="DQ39" s="50" t="str">
        <f ca="1">IF(ISBLANK(INDIRECT("AI39"))," ",(INDIRECT("AI39")))</f>
        <v xml:space="preserve"> </v>
      </c>
      <c r="DR39" s="50" t="str">
        <f ca="1">IF(ISBLANK(INDIRECT("AJ39"))," ",(INDIRECT("AJ39")))</f>
        <v xml:space="preserve"> </v>
      </c>
      <c r="DS39" s="50" t="str">
        <f ca="1">IF(ISBLANK(INDIRECT("AK39"))," ",(INDIRECT("AK39")))</f>
        <v xml:space="preserve"> </v>
      </c>
      <c r="DT39" s="50" t="str">
        <f ca="1">IF(ISBLANK(INDIRECT("AL39"))," ",(INDIRECT("AL39")))</f>
        <v xml:space="preserve"> </v>
      </c>
      <c r="DU39" s="50" t="str">
        <f ca="1">IF(ISBLANK(INDIRECT("AM39"))," ",(INDIRECT("AM39")))</f>
        <v xml:space="preserve"> </v>
      </c>
      <c r="DV39" s="50" t="str">
        <f ca="1">IF(ISBLANK(INDIRECT("AN39"))," ",(INDIRECT("AN39")))</f>
        <v xml:space="preserve"> </v>
      </c>
      <c r="DW39" s="50" t="str">
        <f ca="1">IF(ISBLANK(INDIRECT("AO39"))," ",(INDIRECT("AO39")))</f>
        <v xml:space="preserve"> </v>
      </c>
      <c r="DX39" s="50" t="str">
        <f ca="1">IF(ISBLANK(INDIRECT("AP39"))," ",(INDIRECT("AP39")))</f>
        <v xml:space="preserve"> </v>
      </c>
      <c r="DY39" s="50" t="str">
        <f ca="1">IF(ISBLANK(INDIRECT("AQ39"))," ",(INDIRECT("AQ39")))</f>
        <v xml:space="preserve"> </v>
      </c>
      <c r="DZ39" s="40" t="str">
        <f t="shared" ca="1" si="17"/>
        <v xml:space="preserve"> </v>
      </c>
      <c r="EA39" s="50" t="str">
        <f t="shared" ca="1" si="11"/>
        <v/>
      </c>
      <c r="EB39" s="50" t="str">
        <f ca="1">IF(ISBLANK(INDIRECT("AR39"))," ",(INDIRECT("AR39")))</f>
        <v xml:space="preserve"> </v>
      </c>
      <c r="EC39" s="50" t="str">
        <f ca="1">IF(ISBLANK(INDIRECT("AS39"))," ",(INDIRECT("AS39")))</f>
        <v xml:space="preserve"> </v>
      </c>
      <c r="ED39" s="50" t="str">
        <f ca="1">IF(ISBLANK(INDIRECT("AT39"))," ",(INDIRECT("AT39")))</f>
        <v xml:space="preserve"> </v>
      </c>
      <c r="EE39" s="50" t="str">
        <f ca="1">IF(ISBLANK(INDIRECT("AU39"))," ",(INDIRECT("AU39")))</f>
        <v xml:space="preserve"> </v>
      </c>
      <c r="EF39" s="50" t="str">
        <f ca="1">IF(ISBLANK(INDIRECT("AV39"))," ",(INDIRECT("AV39")))</f>
        <v xml:space="preserve"> </v>
      </c>
      <c r="EG39" s="50" t="str">
        <f ca="1">IF(ISBLANK(INDIRECT("AW39"))," ",(INDIRECT("AW39")))</f>
        <v xml:space="preserve"> </v>
      </c>
      <c r="EH39" s="50" t="str">
        <f ca="1">IF(ISBLANK(INDIRECT("AX39"))," ",(INDIRECT("AX39")))</f>
        <v xml:space="preserve"> </v>
      </c>
      <c r="EI39" s="50" t="str">
        <f ca="1">IF(ISBLANK(INDIRECT("AY39"))," ",(INDIRECT("AY39")))</f>
        <v xml:space="preserve"> </v>
      </c>
      <c r="EJ39" s="50" t="str">
        <f ca="1">IF(ISBLANK(INDIRECT("AZ39"))," ",(INDIRECT("AZ39")))</f>
        <v xml:space="preserve"> </v>
      </c>
      <c r="EK39" s="50" t="str">
        <f ca="1">IF(ISBLANK(INDIRECT("BA39"))," ",(INDIRECT("BA39")))</f>
        <v xml:space="preserve"> </v>
      </c>
      <c r="EL39" s="50" t="str">
        <f ca="1">IF(ISBLANK(INDIRECT("BB39"))," ",(INDIRECT("BB39")))</f>
        <v xml:space="preserve"> </v>
      </c>
      <c r="EM39" s="40" t="str">
        <f t="shared" ca="1" si="18"/>
        <v xml:space="preserve"> </v>
      </c>
      <c r="EN39" s="50" t="str">
        <f t="shared" ca="1" si="12"/>
        <v/>
      </c>
      <c r="EO39" s="50" t="str">
        <f ca="1">IF(ISBLANK(INDIRECT("BC39"))," ",(INDIRECT("BC39")))</f>
        <v xml:space="preserve"> </v>
      </c>
      <c r="EP39" s="50" t="str">
        <f ca="1">IF(ISBLANK(INDIRECT("BD39"))," ",(INDIRECT("BD39")))</f>
        <v xml:space="preserve"> </v>
      </c>
      <c r="EQ39" s="50" t="str">
        <f ca="1">IF(ISBLANK(INDIRECT("BE39"))," ",(INDIRECT("BE39")))</f>
        <v xml:space="preserve"> </v>
      </c>
      <c r="ER39" s="50" t="str">
        <f ca="1">IF(ISBLANK(INDIRECT("BF39"))," ",(INDIRECT("BF39")))</f>
        <v xml:space="preserve"> </v>
      </c>
      <c r="ES39" s="50" t="str">
        <f ca="1">IF(ISBLANK(INDIRECT("BG39"))," ",(INDIRECT("BG39")))</f>
        <v xml:space="preserve"> </v>
      </c>
      <c r="ET39" s="50" t="str">
        <f ca="1">IF(ISBLANK(INDIRECT("BH39"))," ",(INDIRECT("BH39")))</f>
        <v xml:space="preserve"> </v>
      </c>
      <c r="EU39" s="50" t="str">
        <f ca="1">IF(ISBLANK(INDIRECT("BI39"))," ",(INDIRECT("BI39")))</f>
        <v xml:space="preserve"> </v>
      </c>
      <c r="EV39" s="50" t="str">
        <f ca="1">IF(ISBLANK(INDIRECT("BJ39"))," ",(INDIRECT("BJ39")))</f>
        <v xml:space="preserve"> </v>
      </c>
      <c r="EW39" s="50" t="str">
        <f ca="1">IF(ISBLANK(INDIRECT("BK39"))," ",(INDIRECT("BK39")))</f>
        <v xml:space="preserve"> </v>
      </c>
      <c r="EX39" s="50" t="str">
        <f ca="1">IF(ISBLANK(INDIRECT("BL39"))," ",(INDIRECT("BL39")))</f>
        <v xml:space="preserve"> </v>
      </c>
      <c r="EY39" s="50" t="str">
        <f ca="1">IF(ISBLANK(INDIRECT("BM39"))," ",(INDIRECT("BM39")))</f>
        <v xml:space="preserve"> </v>
      </c>
      <c r="EZ39" s="40" t="str">
        <f t="shared" ca="1" si="19"/>
        <v xml:space="preserve"> </v>
      </c>
      <c r="FA39" s="50" t="str">
        <f t="shared" ca="1" si="13"/>
        <v/>
      </c>
      <c r="FB39" s="50" t="str">
        <f ca="1">IF(ISBLANK(INDIRECT("BN39"))," ",(INDIRECT("BN39")))</f>
        <v xml:space="preserve"> </v>
      </c>
      <c r="FC39" s="50" t="str">
        <f ca="1">IF(ISBLANK(INDIRECT("BO39"))," ",(INDIRECT("BO39")))</f>
        <v xml:space="preserve"> </v>
      </c>
      <c r="FD39" s="50" t="str">
        <f ca="1">IF(ISBLANK(INDIRECT("BP39"))," ",(INDIRECT("BP39")))</f>
        <v xml:space="preserve"> </v>
      </c>
      <c r="FE39" s="50" t="str">
        <f ca="1">IF(ISBLANK(INDIRECT("BQ39"))," ",(INDIRECT("BQ39")))</f>
        <v xml:space="preserve"> </v>
      </c>
      <c r="FF39" s="50" t="str">
        <f ca="1">IF(ISBLANK(INDIRECT("BR39"))," ",(INDIRECT("BR39")))</f>
        <v xml:space="preserve"> </v>
      </c>
      <c r="FG39" s="50" t="str">
        <f ca="1">IF(ISBLANK(INDIRECT("BS39"))," ",(INDIRECT("BS39")))</f>
        <v xml:space="preserve"> </v>
      </c>
      <c r="FH39" s="50" t="str">
        <f ca="1">IF(ISBLANK(INDIRECT("BT39"))," ",(INDIRECT("BT39")))</f>
        <v xml:space="preserve"> </v>
      </c>
      <c r="FI39" s="50" t="str">
        <f ca="1">IF(ISBLANK(INDIRECT("BU39"))," ",(INDIRECT("BU39")))</f>
        <v xml:space="preserve"> </v>
      </c>
      <c r="FJ39" s="50" t="str">
        <f ca="1">IF(ISBLANK(INDIRECT("BV39"))," ",(INDIRECT("BV39")))</f>
        <v xml:space="preserve"> </v>
      </c>
      <c r="FK39" s="50" t="str">
        <f ca="1">IF(ISBLANK(INDIRECT("BW39"))," ",(INDIRECT("BW39")))</f>
        <v xml:space="preserve"> </v>
      </c>
      <c r="FL39" s="50" t="str">
        <f ca="1">IF(ISBLANK(INDIRECT("BX39"))," ",(INDIRECT("BX39")))</f>
        <v xml:space="preserve"> </v>
      </c>
      <c r="FM39" s="40" t="str">
        <f t="shared" ca="1" si="20"/>
        <v xml:space="preserve"> </v>
      </c>
      <c r="FN39" s="50" t="str">
        <f t="shared" ca="1" si="14"/>
        <v/>
      </c>
    </row>
    <row r="40" spans="1:170" x14ac:dyDescent="0.25">
      <c r="A40" s="343">
        <v>35</v>
      </c>
      <c r="B40" s="38"/>
      <c r="C40" s="38"/>
      <c r="D40" s="38"/>
      <c r="E40" s="119"/>
      <c r="F40" s="159"/>
      <c r="G40" s="123"/>
      <c r="H40" s="123"/>
      <c r="I40" s="123"/>
      <c r="J40" s="281"/>
      <c r="K40" s="283"/>
      <c r="L40" s="156"/>
      <c r="M40" s="154"/>
      <c r="N40" s="154"/>
      <c r="O40" s="154"/>
      <c r="P40" s="154"/>
      <c r="Q40" s="154"/>
      <c r="R40" s="154"/>
      <c r="S40" s="154"/>
      <c r="T40" s="154"/>
      <c r="U40" s="228"/>
      <c r="V40" s="283"/>
      <c r="W40" s="156"/>
      <c r="X40" s="154"/>
      <c r="Y40" s="154"/>
      <c r="Z40" s="154"/>
      <c r="AA40" s="154"/>
      <c r="AB40" s="154"/>
      <c r="AC40" s="154"/>
      <c r="AD40" s="154"/>
      <c r="AE40" s="154"/>
      <c r="AF40" s="284"/>
      <c r="AG40" s="283"/>
      <c r="AH40" s="156"/>
      <c r="AI40" s="154"/>
      <c r="AJ40" s="154"/>
      <c r="AK40" s="154"/>
      <c r="AL40" s="154"/>
      <c r="AM40" s="154"/>
      <c r="AN40" s="154"/>
      <c r="AO40" s="154"/>
      <c r="AP40" s="154"/>
      <c r="AQ40" s="228"/>
      <c r="AR40" s="283"/>
      <c r="AS40" s="156"/>
      <c r="AT40" s="154"/>
      <c r="AU40" s="154"/>
      <c r="AV40" s="154"/>
      <c r="AW40" s="154"/>
      <c r="AX40" s="154"/>
      <c r="AY40" s="154"/>
      <c r="AZ40" s="154"/>
      <c r="BA40" s="154"/>
      <c r="BB40" s="284"/>
      <c r="BC40" s="283"/>
      <c r="BD40" s="156"/>
      <c r="BE40" s="154"/>
      <c r="BF40" s="154"/>
      <c r="BG40" s="154"/>
      <c r="BH40" s="154"/>
      <c r="BI40" s="154"/>
      <c r="BJ40" s="154"/>
      <c r="BK40" s="154"/>
      <c r="BL40" s="154"/>
      <c r="BM40" s="228"/>
      <c r="BN40" s="283"/>
      <c r="BO40" s="156"/>
      <c r="BP40" s="154"/>
      <c r="BQ40" s="154"/>
      <c r="BR40" s="154"/>
      <c r="BS40" s="154"/>
      <c r="BT40" s="154"/>
      <c r="BU40" s="154"/>
      <c r="BV40" s="154"/>
      <c r="BW40" s="154"/>
      <c r="BX40" s="284"/>
      <c r="CE40" s="50">
        <f ca="1">IF(ISBLANK(INDIRECT("A40"))," ",(INDIRECT("A40")))</f>
        <v>35</v>
      </c>
      <c r="CF40" s="50" t="str">
        <f ca="1">IF(ISBLANK(INDIRECT("B40"))," ",(INDIRECT("B40")))</f>
        <v xml:space="preserve"> </v>
      </c>
      <c r="CG40" s="50" t="str">
        <f ca="1">IF(ISBLANK(INDIRECT("C40"))," ",(INDIRECT("C40")))</f>
        <v xml:space="preserve"> </v>
      </c>
      <c r="CH40" s="50" t="str">
        <f ca="1">IF(ISBLANK(INDIRECT("D40"))," ",(INDIRECT("D40")))</f>
        <v xml:space="preserve"> </v>
      </c>
      <c r="CI40" s="50" t="str">
        <f ca="1">IF(ISBLANK(INDIRECT("E40"))," ",(INDIRECT("E40")))</f>
        <v xml:space="preserve"> </v>
      </c>
      <c r="CJ40" s="50" t="str">
        <f ca="1">IF(ISBLANK(INDIRECT("F40"))," ",(INDIRECT("F40")))</f>
        <v xml:space="preserve"> </v>
      </c>
      <c r="CK40" s="50" t="str">
        <f ca="1">IF(ISBLANK(INDIRECT("G40"))," ",(INDIRECT("G40")))</f>
        <v xml:space="preserve"> </v>
      </c>
      <c r="CL40" s="50" t="str">
        <f ca="1">IF(ISBLANK(INDIRECT("H40"))," ",(INDIRECT("H40")))</f>
        <v xml:space="preserve"> </v>
      </c>
      <c r="CM40" s="50" t="str">
        <f ca="1">IF(ISBLANK(INDIRECT("I40"))," ",(INDIRECT("I40")))</f>
        <v xml:space="preserve"> </v>
      </c>
      <c r="CN40" s="50" t="str">
        <f ca="1">IF(ISBLANK(INDIRECT("J40"))," ",(INDIRECT("J40")))</f>
        <v xml:space="preserve"> </v>
      </c>
      <c r="CO40" s="50" t="str">
        <f ca="1">IF(ISBLANK(INDIRECT("K40"))," ",(INDIRECT("K40")))</f>
        <v xml:space="preserve"> </v>
      </c>
      <c r="CP40" s="50" t="str">
        <f ca="1">IF(ISBLANK(INDIRECT("L40"))," ",(INDIRECT("L40")))</f>
        <v xml:space="preserve"> </v>
      </c>
      <c r="CQ40" s="50" t="str">
        <f ca="1">IF(ISBLANK(INDIRECT("M40"))," ",(INDIRECT("M40")))</f>
        <v xml:space="preserve"> </v>
      </c>
      <c r="CR40" s="50" t="str">
        <f ca="1">IF(ISBLANK(INDIRECT("N40"))," ",(INDIRECT("N40")))</f>
        <v xml:space="preserve"> </v>
      </c>
      <c r="CS40" s="50" t="str">
        <f ca="1">IF(ISBLANK(INDIRECT("O40"))," ",(INDIRECT("O40")))</f>
        <v xml:space="preserve"> </v>
      </c>
      <c r="CT40" s="50" t="str">
        <f ca="1">IF(ISBLANK(INDIRECT("P40"))," ",(INDIRECT("P40")))</f>
        <v xml:space="preserve"> </v>
      </c>
      <c r="CU40" s="50" t="str">
        <f ca="1">IF(ISBLANK(INDIRECT("Q40"))," ",(INDIRECT("Q40")))</f>
        <v xml:space="preserve"> </v>
      </c>
      <c r="CV40" s="50" t="str">
        <f ca="1">IF(ISBLANK(INDIRECT("R40"))," ",(INDIRECT("R40")))</f>
        <v xml:space="preserve"> </v>
      </c>
      <c r="CW40" s="50" t="str">
        <f ca="1">IF(ISBLANK(INDIRECT("S40"))," ",(INDIRECT("S40")))</f>
        <v xml:space="preserve"> </v>
      </c>
      <c r="CX40" s="50" t="str">
        <f ca="1">IF(ISBLANK(INDIRECT("T40"))," ",(INDIRECT("T40")))</f>
        <v xml:space="preserve"> </v>
      </c>
      <c r="CY40" s="50" t="str">
        <f ca="1">IF(ISBLANK(INDIRECT("U40"))," ",(INDIRECT("U40")))</f>
        <v xml:space="preserve"> </v>
      </c>
      <c r="CZ40" s="40" t="str">
        <f t="shared" ca="1" si="15"/>
        <v xml:space="preserve"> </v>
      </c>
      <c r="DA40" s="50" t="str">
        <f t="shared" ca="1" si="9"/>
        <v/>
      </c>
      <c r="DB40" s="50" t="str">
        <f ca="1">IF(ISBLANK(INDIRECT("V40"))," ",(INDIRECT("V40")))</f>
        <v xml:space="preserve"> </v>
      </c>
      <c r="DC40" s="50" t="str">
        <f ca="1">IF(ISBLANK(INDIRECT("W40"))," ",(INDIRECT("W40")))</f>
        <v xml:space="preserve"> </v>
      </c>
      <c r="DD40" s="50" t="str">
        <f ca="1">IF(ISBLANK(INDIRECT("X40"))," ",(INDIRECT("X40")))</f>
        <v xml:space="preserve"> </v>
      </c>
      <c r="DE40" s="50" t="str">
        <f ca="1">IF(ISBLANK(INDIRECT("Y40"))," ",(INDIRECT("Y40")))</f>
        <v xml:space="preserve"> </v>
      </c>
      <c r="DF40" s="50" t="str">
        <f ca="1">IF(ISBLANK(INDIRECT("Z40"))," ",(INDIRECT("Z40")))</f>
        <v xml:space="preserve"> </v>
      </c>
      <c r="DG40" s="50" t="str">
        <f ca="1">IF(ISBLANK(INDIRECT("AA40"))," ",(INDIRECT("AA40")))</f>
        <v xml:space="preserve"> </v>
      </c>
      <c r="DH40" s="50" t="str">
        <f ca="1">IF(ISBLANK(INDIRECT("AB40"))," ",(INDIRECT("AB40")))</f>
        <v xml:space="preserve"> </v>
      </c>
      <c r="DI40" s="50" t="str">
        <f ca="1">IF(ISBLANK(INDIRECT("AC40"))," ",(INDIRECT("AC40")))</f>
        <v xml:space="preserve"> </v>
      </c>
      <c r="DJ40" s="50" t="str">
        <f ca="1">IF(ISBLANK(INDIRECT("AD40"))," ",(INDIRECT("AD40")))</f>
        <v xml:space="preserve"> </v>
      </c>
      <c r="DK40" s="50" t="str">
        <f ca="1">IF(ISBLANK(INDIRECT("AE40"))," ",(INDIRECT("AE40")))</f>
        <v xml:space="preserve"> </v>
      </c>
      <c r="DL40" s="50" t="str">
        <f ca="1">IF(ISBLANK(INDIRECT("AF40"))," ",(INDIRECT("AF40")))</f>
        <v xml:space="preserve"> </v>
      </c>
      <c r="DM40" s="40" t="str">
        <f t="shared" ca="1" si="16"/>
        <v xml:space="preserve"> </v>
      </c>
      <c r="DN40" s="50" t="str">
        <f t="shared" ca="1" si="10"/>
        <v/>
      </c>
      <c r="DO40" s="50" t="str">
        <f ca="1">IF(ISBLANK(INDIRECT("AG40"))," ",(INDIRECT("AG40")))</f>
        <v xml:space="preserve"> </v>
      </c>
      <c r="DP40" s="50" t="str">
        <f ca="1">IF(ISBLANK(INDIRECT("AH40"))," ",(INDIRECT("AH40")))</f>
        <v xml:space="preserve"> </v>
      </c>
      <c r="DQ40" s="50" t="str">
        <f ca="1">IF(ISBLANK(INDIRECT("AI40"))," ",(INDIRECT("AI40")))</f>
        <v xml:space="preserve"> </v>
      </c>
      <c r="DR40" s="50" t="str">
        <f ca="1">IF(ISBLANK(INDIRECT("AJ40"))," ",(INDIRECT("AJ40")))</f>
        <v xml:space="preserve"> </v>
      </c>
      <c r="DS40" s="50" t="str">
        <f ca="1">IF(ISBLANK(INDIRECT("AK40"))," ",(INDIRECT("AK40")))</f>
        <v xml:space="preserve"> </v>
      </c>
      <c r="DT40" s="50" t="str">
        <f ca="1">IF(ISBLANK(INDIRECT("AL40"))," ",(INDIRECT("AL40")))</f>
        <v xml:space="preserve"> </v>
      </c>
      <c r="DU40" s="50" t="str">
        <f ca="1">IF(ISBLANK(INDIRECT("AM40"))," ",(INDIRECT("AM40")))</f>
        <v xml:space="preserve"> </v>
      </c>
      <c r="DV40" s="50" t="str">
        <f ca="1">IF(ISBLANK(INDIRECT("AN40"))," ",(INDIRECT("AN40")))</f>
        <v xml:space="preserve"> </v>
      </c>
      <c r="DW40" s="50" t="str">
        <f ca="1">IF(ISBLANK(INDIRECT("AO40"))," ",(INDIRECT("AO40")))</f>
        <v xml:space="preserve"> </v>
      </c>
      <c r="DX40" s="50" t="str">
        <f ca="1">IF(ISBLANK(INDIRECT("AP40"))," ",(INDIRECT("AP40")))</f>
        <v xml:space="preserve"> </v>
      </c>
      <c r="DY40" s="50" t="str">
        <f ca="1">IF(ISBLANK(INDIRECT("AQ40"))," ",(INDIRECT("AQ40")))</f>
        <v xml:space="preserve"> </v>
      </c>
      <c r="DZ40" s="40" t="str">
        <f t="shared" ca="1" si="17"/>
        <v xml:space="preserve"> </v>
      </c>
      <c r="EA40" s="50" t="str">
        <f t="shared" ca="1" si="11"/>
        <v/>
      </c>
      <c r="EB40" s="50" t="str">
        <f ca="1">IF(ISBLANK(INDIRECT("AR40"))," ",(INDIRECT("AR40")))</f>
        <v xml:space="preserve"> </v>
      </c>
      <c r="EC40" s="50" t="str">
        <f ca="1">IF(ISBLANK(INDIRECT("AS40"))," ",(INDIRECT("AS40")))</f>
        <v xml:space="preserve"> </v>
      </c>
      <c r="ED40" s="50" t="str">
        <f ca="1">IF(ISBLANK(INDIRECT("AT40"))," ",(INDIRECT("AT40")))</f>
        <v xml:space="preserve"> </v>
      </c>
      <c r="EE40" s="50" t="str">
        <f ca="1">IF(ISBLANK(INDIRECT("AU40"))," ",(INDIRECT("AU40")))</f>
        <v xml:space="preserve"> </v>
      </c>
      <c r="EF40" s="50" t="str">
        <f ca="1">IF(ISBLANK(INDIRECT("AV40"))," ",(INDIRECT("AV40")))</f>
        <v xml:space="preserve"> </v>
      </c>
      <c r="EG40" s="50" t="str">
        <f ca="1">IF(ISBLANK(INDIRECT("AW40"))," ",(INDIRECT("AW40")))</f>
        <v xml:space="preserve"> </v>
      </c>
      <c r="EH40" s="50" t="str">
        <f ca="1">IF(ISBLANK(INDIRECT("AX40"))," ",(INDIRECT("AX40")))</f>
        <v xml:space="preserve"> </v>
      </c>
      <c r="EI40" s="50" t="str">
        <f ca="1">IF(ISBLANK(INDIRECT("AY40"))," ",(INDIRECT("AY40")))</f>
        <v xml:space="preserve"> </v>
      </c>
      <c r="EJ40" s="50" t="str">
        <f ca="1">IF(ISBLANK(INDIRECT("AZ40"))," ",(INDIRECT("AZ40")))</f>
        <v xml:space="preserve"> </v>
      </c>
      <c r="EK40" s="50" t="str">
        <f ca="1">IF(ISBLANK(INDIRECT("BA40"))," ",(INDIRECT("BA40")))</f>
        <v xml:space="preserve"> </v>
      </c>
      <c r="EL40" s="50" t="str">
        <f ca="1">IF(ISBLANK(INDIRECT("BB40"))," ",(INDIRECT("BB40")))</f>
        <v xml:space="preserve"> </v>
      </c>
      <c r="EM40" s="40" t="str">
        <f t="shared" ca="1" si="18"/>
        <v xml:space="preserve"> </v>
      </c>
      <c r="EN40" s="50" t="str">
        <f t="shared" ca="1" si="12"/>
        <v/>
      </c>
      <c r="EO40" s="50" t="str">
        <f ca="1">IF(ISBLANK(INDIRECT("BC40"))," ",(INDIRECT("BC40")))</f>
        <v xml:space="preserve"> </v>
      </c>
      <c r="EP40" s="50" t="str">
        <f ca="1">IF(ISBLANK(INDIRECT("BD40"))," ",(INDIRECT("BD40")))</f>
        <v xml:space="preserve"> </v>
      </c>
      <c r="EQ40" s="50" t="str">
        <f ca="1">IF(ISBLANK(INDIRECT("BE40"))," ",(INDIRECT("BE40")))</f>
        <v xml:space="preserve"> </v>
      </c>
      <c r="ER40" s="50" t="str">
        <f ca="1">IF(ISBLANK(INDIRECT("BF40"))," ",(INDIRECT("BF40")))</f>
        <v xml:space="preserve"> </v>
      </c>
      <c r="ES40" s="50" t="str">
        <f ca="1">IF(ISBLANK(INDIRECT("BG40"))," ",(INDIRECT("BG40")))</f>
        <v xml:space="preserve"> </v>
      </c>
      <c r="ET40" s="50" t="str">
        <f ca="1">IF(ISBLANK(INDIRECT("BH40"))," ",(INDIRECT("BH40")))</f>
        <v xml:space="preserve"> </v>
      </c>
      <c r="EU40" s="50" t="str">
        <f ca="1">IF(ISBLANK(INDIRECT("BI40"))," ",(INDIRECT("BI40")))</f>
        <v xml:space="preserve"> </v>
      </c>
      <c r="EV40" s="50" t="str">
        <f ca="1">IF(ISBLANK(INDIRECT("BJ40"))," ",(INDIRECT("BJ40")))</f>
        <v xml:space="preserve"> </v>
      </c>
      <c r="EW40" s="50" t="str">
        <f ca="1">IF(ISBLANK(INDIRECT("BK40"))," ",(INDIRECT("BK40")))</f>
        <v xml:space="preserve"> </v>
      </c>
      <c r="EX40" s="50" t="str">
        <f ca="1">IF(ISBLANK(INDIRECT("BL40"))," ",(INDIRECT("BL40")))</f>
        <v xml:space="preserve"> </v>
      </c>
      <c r="EY40" s="50" t="str">
        <f ca="1">IF(ISBLANK(INDIRECT("BM40"))," ",(INDIRECT("BM40")))</f>
        <v xml:space="preserve"> </v>
      </c>
      <c r="EZ40" s="40" t="str">
        <f t="shared" ca="1" si="19"/>
        <v xml:space="preserve"> </v>
      </c>
      <c r="FA40" s="50" t="str">
        <f t="shared" ca="1" si="13"/>
        <v/>
      </c>
      <c r="FB40" s="50" t="str">
        <f ca="1">IF(ISBLANK(INDIRECT("BN40"))," ",(INDIRECT("BN40")))</f>
        <v xml:space="preserve"> </v>
      </c>
      <c r="FC40" s="50" t="str">
        <f ca="1">IF(ISBLANK(INDIRECT("BO40"))," ",(INDIRECT("BO40")))</f>
        <v xml:space="preserve"> </v>
      </c>
      <c r="FD40" s="50" t="str">
        <f ca="1">IF(ISBLANK(INDIRECT("BP40"))," ",(INDIRECT("BP40")))</f>
        <v xml:space="preserve"> </v>
      </c>
      <c r="FE40" s="50" t="str">
        <f ca="1">IF(ISBLANK(INDIRECT("BQ40"))," ",(INDIRECT("BQ40")))</f>
        <v xml:space="preserve"> </v>
      </c>
      <c r="FF40" s="50" t="str">
        <f ca="1">IF(ISBLANK(INDIRECT("BR40"))," ",(INDIRECT("BR40")))</f>
        <v xml:space="preserve"> </v>
      </c>
      <c r="FG40" s="50" t="str">
        <f ca="1">IF(ISBLANK(INDIRECT("BS40"))," ",(INDIRECT("BS40")))</f>
        <v xml:space="preserve"> </v>
      </c>
      <c r="FH40" s="50" t="str">
        <f ca="1">IF(ISBLANK(INDIRECT("BT40"))," ",(INDIRECT("BT40")))</f>
        <v xml:space="preserve"> </v>
      </c>
      <c r="FI40" s="50" t="str">
        <f ca="1">IF(ISBLANK(INDIRECT("BU40"))," ",(INDIRECT("BU40")))</f>
        <v xml:space="preserve"> </v>
      </c>
      <c r="FJ40" s="50" t="str">
        <f ca="1">IF(ISBLANK(INDIRECT("BV40"))," ",(INDIRECT("BV40")))</f>
        <v xml:space="preserve"> </v>
      </c>
      <c r="FK40" s="50" t="str">
        <f ca="1">IF(ISBLANK(INDIRECT("BW40"))," ",(INDIRECT("BW40")))</f>
        <v xml:space="preserve"> </v>
      </c>
      <c r="FL40" s="50" t="str">
        <f ca="1">IF(ISBLANK(INDIRECT("BX40"))," ",(INDIRECT("BX40")))</f>
        <v xml:space="preserve"> </v>
      </c>
      <c r="FM40" s="40" t="str">
        <f t="shared" ca="1" si="20"/>
        <v xml:space="preserve"> </v>
      </c>
      <c r="FN40" s="50" t="str">
        <f t="shared" ca="1" si="14"/>
        <v/>
      </c>
    </row>
    <row r="41" spans="1:170" x14ac:dyDescent="0.25">
      <c r="A41" s="343">
        <v>36</v>
      </c>
      <c r="B41" s="38"/>
      <c r="C41" s="38"/>
      <c r="D41" s="38"/>
      <c r="E41" s="119"/>
      <c r="F41" s="159"/>
      <c r="G41" s="123"/>
      <c r="H41" s="123"/>
      <c r="I41" s="123"/>
      <c r="J41" s="281"/>
      <c r="K41" s="283"/>
      <c r="L41" s="156"/>
      <c r="M41" s="154"/>
      <c r="N41" s="154"/>
      <c r="O41" s="154"/>
      <c r="P41" s="154"/>
      <c r="Q41" s="154"/>
      <c r="R41" s="154"/>
      <c r="S41" s="154"/>
      <c r="T41" s="154"/>
      <c r="U41" s="228"/>
      <c r="V41" s="283"/>
      <c r="W41" s="156"/>
      <c r="X41" s="154"/>
      <c r="Y41" s="154"/>
      <c r="Z41" s="154"/>
      <c r="AA41" s="154"/>
      <c r="AB41" s="154"/>
      <c r="AC41" s="154"/>
      <c r="AD41" s="154"/>
      <c r="AE41" s="154"/>
      <c r="AF41" s="284"/>
      <c r="AG41" s="283"/>
      <c r="AH41" s="156"/>
      <c r="AI41" s="154"/>
      <c r="AJ41" s="154"/>
      <c r="AK41" s="154"/>
      <c r="AL41" s="154"/>
      <c r="AM41" s="154"/>
      <c r="AN41" s="154"/>
      <c r="AO41" s="154"/>
      <c r="AP41" s="154"/>
      <c r="AQ41" s="228"/>
      <c r="AR41" s="283"/>
      <c r="AS41" s="156"/>
      <c r="AT41" s="154"/>
      <c r="AU41" s="154"/>
      <c r="AV41" s="154"/>
      <c r="AW41" s="154"/>
      <c r="AX41" s="154"/>
      <c r="AY41" s="154"/>
      <c r="AZ41" s="154"/>
      <c r="BA41" s="154"/>
      <c r="BB41" s="284"/>
      <c r="BC41" s="283"/>
      <c r="BD41" s="156"/>
      <c r="BE41" s="154"/>
      <c r="BF41" s="154"/>
      <c r="BG41" s="154"/>
      <c r="BH41" s="154"/>
      <c r="BI41" s="154"/>
      <c r="BJ41" s="154"/>
      <c r="BK41" s="154"/>
      <c r="BL41" s="154"/>
      <c r="BM41" s="228"/>
      <c r="BN41" s="283"/>
      <c r="BO41" s="156"/>
      <c r="BP41" s="154"/>
      <c r="BQ41" s="154"/>
      <c r="BR41" s="154"/>
      <c r="BS41" s="154"/>
      <c r="BT41" s="154"/>
      <c r="BU41" s="154"/>
      <c r="BV41" s="154"/>
      <c r="BW41" s="154"/>
      <c r="BX41" s="284"/>
      <c r="CE41" s="50">
        <f ca="1">IF(ISBLANK(INDIRECT("A41"))," ",(INDIRECT("A41")))</f>
        <v>36</v>
      </c>
      <c r="CF41" s="50" t="str">
        <f ca="1">IF(ISBLANK(INDIRECT("B41"))," ",(INDIRECT("B41")))</f>
        <v xml:space="preserve"> </v>
      </c>
      <c r="CG41" s="50" t="str">
        <f ca="1">IF(ISBLANK(INDIRECT("C41"))," ",(INDIRECT("C41")))</f>
        <v xml:space="preserve"> </v>
      </c>
      <c r="CH41" s="50" t="str">
        <f ca="1">IF(ISBLANK(INDIRECT("D41"))," ",(INDIRECT("D41")))</f>
        <v xml:space="preserve"> </v>
      </c>
      <c r="CI41" s="50" t="str">
        <f ca="1">IF(ISBLANK(INDIRECT("E41"))," ",(INDIRECT("E41")))</f>
        <v xml:space="preserve"> </v>
      </c>
      <c r="CJ41" s="50" t="str">
        <f ca="1">IF(ISBLANK(INDIRECT("F41"))," ",(INDIRECT("F41")))</f>
        <v xml:space="preserve"> </v>
      </c>
      <c r="CK41" s="50" t="str">
        <f ca="1">IF(ISBLANK(INDIRECT("G41"))," ",(INDIRECT("G41")))</f>
        <v xml:space="preserve"> </v>
      </c>
      <c r="CL41" s="50" t="str">
        <f ca="1">IF(ISBLANK(INDIRECT("H41"))," ",(INDIRECT("H41")))</f>
        <v xml:space="preserve"> </v>
      </c>
      <c r="CM41" s="50" t="str">
        <f ca="1">IF(ISBLANK(INDIRECT("I41"))," ",(INDIRECT("I41")))</f>
        <v xml:space="preserve"> </v>
      </c>
      <c r="CN41" s="50" t="str">
        <f ca="1">IF(ISBLANK(INDIRECT("J41"))," ",(INDIRECT("J41")))</f>
        <v xml:space="preserve"> </v>
      </c>
      <c r="CO41" s="50" t="str">
        <f ca="1">IF(ISBLANK(INDIRECT("K41"))," ",(INDIRECT("K41")))</f>
        <v xml:space="preserve"> </v>
      </c>
      <c r="CP41" s="50" t="str">
        <f ca="1">IF(ISBLANK(INDIRECT("L41"))," ",(INDIRECT("L41")))</f>
        <v xml:space="preserve"> </v>
      </c>
      <c r="CQ41" s="50" t="str">
        <f ca="1">IF(ISBLANK(INDIRECT("M41"))," ",(INDIRECT("M41")))</f>
        <v xml:space="preserve"> </v>
      </c>
      <c r="CR41" s="50" t="str">
        <f ca="1">IF(ISBLANK(INDIRECT("N41"))," ",(INDIRECT("N41")))</f>
        <v xml:space="preserve"> </v>
      </c>
      <c r="CS41" s="50" t="str">
        <f ca="1">IF(ISBLANK(INDIRECT("O41"))," ",(INDIRECT("O41")))</f>
        <v xml:space="preserve"> </v>
      </c>
      <c r="CT41" s="50" t="str">
        <f ca="1">IF(ISBLANK(INDIRECT("P41"))," ",(INDIRECT("P41")))</f>
        <v xml:space="preserve"> </v>
      </c>
      <c r="CU41" s="50" t="str">
        <f ca="1">IF(ISBLANK(INDIRECT("Q41"))," ",(INDIRECT("Q41")))</f>
        <v xml:space="preserve"> </v>
      </c>
      <c r="CV41" s="50" t="str">
        <f ca="1">IF(ISBLANK(INDIRECT("R41"))," ",(INDIRECT("R41")))</f>
        <v xml:space="preserve"> </v>
      </c>
      <c r="CW41" s="50" t="str">
        <f ca="1">IF(ISBLANK(INDIRECT("S41"))," ",(INDIRECT("S41")))</f>
        <v xml:space="preserve"> </v>
      </c>
      <c r="CX41" s="50" t="str">
        <f ca="1">IF(ISBLANK(INDIRECT("T41"))," ",(INDIRECT("T41")))</f>
        <v xml:space="preserve"> </v>
      </c>
      <c r="CY41" s="50" t="str">
        <f ca="1">IF(ISBLANK(INDIRECT("U41"))," ",(INDIRECT("U41")))</f>
        <v xml:space="preserve"> </v>
      </c>
      <c r="CZ41" s="40" t="str">
        <f t="shared" ca="1" si="15"/>
        <v xml:space="preserve"> </v>
      </c>
      <c r="DA41" s="50" t="str">
        <f t="shared" ca="1" si="9"/>
        <v/>
      </c>
      <c r="DB41" s="50" t="str">
        <f ca="1">IF(ISBLANK(INDIRECT("V41"))," ",(INDIRECT("V41")))</f>
        <v xml:space="preserve"> </v>
      </c>
      <c r="DC41" s="50" t="str">
        <f ca="1">IF(ISBLANK(INDIRECT("W41"))," ",(INDIRECT("W41")))</f>
        <v xml:space="preserve"> </v>
      </c>
      <c r="DD41" s="50" t="str">
        <f ca="1">IF(ISBLANK(INDIRECT("X41"))," ",(INDIRECT("X41")))</f>
        <v xml:space="preserve"> </v>
      </c>
      <c r="DE41" s="50" t="str">
        <f ca="1">IF(ISBLANK(INDIRECT("Y41"))," ",(INDIRECT("Y41")))</f>
        <v xml:space="preserve"> </v>
      </c>
      <c r="DF41" s="50" t="str">
        <f ca="1">IF(ISBLANK(INDIRECT("Z41"))," ",(INDIRECT("Z41")))</f>
        <v xml:space="preserve"> </v>
      </c>
      <c r="DG41" s="50" t="str">
        <f ca="1">IF(ISBLANK(INDIRECT("AA41"))," ",(INDIRECT("AA41")))</f>
        <v xml:space="preserve"> </v>
      </c>
      <c r="DH41" s="50" t="str">
        <f ca="1">IF(ISBLANK(INDIRECT("AB41"))," ",(INDIRECT("AB41")))</f>
        <v xml:space="preserve"> </v>
      </c>
      <c r="DI41" s="50" t="str">
        <f ca="1">IF(ISBLANK(INDIRECT("AC41"))," ",(INDIRECT("AC41")))</f>
        <v xml:space="preserve"> </v>
      </c>
      <c r="DJ41" s="50" t="str">
        <f ca="1">IF(ISBLANK(INDIRECT("AD41"))," ",(INDIRECT("AD41")))</f>
        <v xml:space="preserve"> </v>
      </c>
      <c r="DK41" s="50" t="str">
        <f ca="1">IF(ISBLANK(INDIRECT("AE41"))," ",(INDIRECT("AE41")))</f>
        <v xml:space="preserve"> </v>
      </c>
      <c r="DL41" s="50" t="str">
        <f ca="1">IF(ISBLANK(INDIRECT("AF41"))," ",(INDIRECT("AF41")))</f>
        <v xml:space="preserve"> </v>
      </c>
      <c r="DM41" s="40" t="str">
        <f t="shared" ca="1" si="16"/>
        <v xml:space="preserve"> </v>
      </c>
      <c r="DN41" s="50" t="str">
        <f t="shared" ca="1" si="10"/>
        <v/>
      </c>
      <c r="DO41" s="50" t="str">
        <f ca="1">IF(ISBLANK(INDIRECT("AG41"))," ",(INDIRECT("AG41")))</f>
        <v xml:space="preserve"> </v>
      </c>
      <c r="DP41" s="50" t="str">
        <f ca="1">IF(ISBLANK(INDIRECT("AH41"))," ",(INDIRECT("AH41")))</f>
        <v xml:space="preserve"> </v>
      </c>
      <c r="DQ41" s="50" t="str">
        <f ca="1">IF(ISBLANK(INDIRECT("AI41"))," ",(INDIRECT("AI41")))</f>
        <v xml:space="preserve"> </v>
      </c>
      <c r="DR41" s="50" t="str">
        <f ca="1">IF(ISBLANK(INDIRECT("AJ41"))," ",(INDIRECT("AJ41")))</f>
        <v xml:space="preserve"> </v>
      </c>
      <c r="DS41" s="50" t="str">
        <f ca="1">IF(ISBLANK(INDIRECT("AK41"))," ",(INDIRECT("AK41")))</f>
        <v xml:space="preserve"> </v>
      </c>
      <c r="DT41" s="50" t="str">
        <f ca="1">IF(ISBLANK(INDIRECT("AL41"))," ",(INDIRECT("AL41")))</f>
        <v xml:space="preserve"> </v>
      </c>
      <c r="DU41" s="50" t="str">
        <f ca="1">IF(ISBLANK(INDIRECT("AM41"))," ",(INDIRECT("AM41")))</f>
        <v xml:space="preserve"> </v>
      </c>
      <c r="DV41" s="50" t="str">
        <f ca="1">IF(ISBLANK(INDIRECT("AN41"))," ",(INDIRECT("AN41")))</f>
        <v xml:space="preserve"> </v>
      </c>
      <c r="DW41" s="50" t="str">
        <f ca="1">IF(ISBLANK(INDIRECT("AO41"))," ",(INDIRECT("AO41")))</f>
        <v xml:space="preserve"> </v>
      </c>
      <c r="DX41" s="50" t="str">
        <f ca="1">IF(ISBLANK(INDIRECT("AP41"))," ",(INDIRECT("AP41")))</f>
        <v xml:space="preserve"> </v>
      </c>
      <c r="DY41" s="50" t="str">
        <f ca="1">IF(ISBLANK(INDIRECT("AQ41"))," ",(INDIRECT("AQ41")))</f>
        <v xml:space="preserve"> </v>
      </c>
      <c r="DZ41" s="40" t="str">
        <f t="shared" ca="1" si="17"/>
        <v xml:space="preserve"> </v>
      </c>
      <c r="EA41" s="50" t="str">
        <f t="shared" ca="1" si="11"/>
        <v/>
      </c>
      <c r="EB41" s="50" t="str">
        <f ca="1">IF(ISBLANK(INDIRECT("AR41"))," ",(INDIRECT("AR41")))</f>
        <v xml:space="preserve"> </v>
      </c>
      <c r="EC41" s="50" t="str">
        <f ca="1">IF(ISBLANK(INDIRECT("AS41"))," ",(INDIRECT("AS41")))</f>
        <v xml:space="preserve"> </v>
      </c>
      <c r="ED41" s="50" t="str">
        <f ca="1">IF(ISBLANK(INDIRECT("AT41"))," ",(INDIRECT("AT41")))</f>
        <v xml:space="preserve"> </v>
      </c>
      <c r="EE41" s="50" t="str">
        <f ca="1">IF(ISBLANK(INDIRECT("AU41"))," ",(INDIRECT("AU41")))</f>
        <v xml:space="preserve"> </v>
      </c>
      <c r="EF41" s="50" t="str">
        <f ca="1">IF(ISBLANK(INDIRECT("AV41"))," ",(INDIRECT("AV41")))</f>
        <v xml:space="preserve"> </v>
      </c>
      <c r="EG41" s="50" t="str">
        <f ca="1">IF(ISBLANK(INDIRECT("AW41"))," ",(INDIRECT("AW41")))</f>
        <v xml:space="preserve"> </v>
      </c>
      <c r="EH41" s="50" t="str">
        <f ca="1">IF(ISBLANK(INDIRECT("AX41"))," ",(INDIRECT("AX41")))</f>
        <v xml:space="preserve"> </v>
      </c>
      <c r="EI41" s="50" t="str">
        <f ca="1">IF(ISBLANK(INDIRECT("AY41"))," ",(INDIRECT("AY41")))</f>
        <v xml:space="preserve"> </v>
      </c>
      <c r="EJ41" s="50" t="str">
        <f ca="1">IF(ISBLANK(INDIRECT("AZ41"))," ",(INDIRECT("AZ41")))</f>
        <v xml:space="preserve"> </v>
      </c>
      <c r="EK41" s="50" t="str">
        <f ca="1">IF(ISBLANK(INDIRECT("BA41"))," ",(INDIRECT("BA41")))</f>
        <v xml:space="preserve"> </v>
      </c>
      <c r="EL41" s="50" t="str">
        <f ca="1">IF(ISBLANK(INDIRECT("BB41"))," ",(INDIRECT("BB41")))</f>
        <v xml:space="preserve"> </v>
      </c>
      <c r="EM41" s="40" t="str">
        <f t="shared" ca="1" si="18"/>
        <v xml:space="preserve"> </v>
      </c>
      <c r="EN41" s="50" t="str">
        <f t="shared" ca="1" si="12"/>
        <v/>
      </c>
      <c r="EO41" s="50" t="str">
        <f ca="1">IF(ISBLANK(INDIRECT("BC41"))," ",(INDIRECT("BC41")))</f>
        <v xml:space="preserve"> </v>
      </c>
      <c r="EP41" s="50" t="str">
        <f ca="1">IF(ISBLANK(INDIRECT("BD41"))," ",(INDIRECT("BD41")))</f>
        <v xml:space="preserve"> </v>
      </c>
      <c r="EQ41" s="50" t="str">
        <f ca="1">IF(ISBLANK(INDIRECT("BE41"))," ",(INDIRECT("BE41")))</f>
        <v xml:space="preserve"> </v>
      </c>
      <c r="ER41" s="50" t="str">
        <f ca="1">IF(ISBLANK(INDIRECT("BF41"))," ",(INDIRECT("BF41")))</f>
        <v xml:space="preserve"> </v>
      </c>
      <c r="ES41" s="50" t="str">
        <f ca="1">IF(ISBLANK(INDIRECT("BG41"))," ",(INDIRECT("BG41")))</f>
        <v xml:space="preserve"> </v>
      </c>
      <c r="ET41" s="50" t="str">
        <f ca="1">IF(ISBLANK(INDIRECT("BH41"))," ",(INDIRECT("BH41")))</f>
        <v xml:space="preserve"> </v>
      </c>
      <c r="EU41" s="50" t="str">
        <f ca="1">IF(ISBLANK(INDIRECT("BI41"))," ",(INDIRECT("BI41")))</f>
        <v xml:space="preserve"> </v>
      </c>
      <c r="EV41" s="50" t="str">
        <f ca="1">IF(ISBLANK(INDIRECT("BJ41"))," ",(INDIRECT("BJ41")))</f>
        <v xml:space="preserve"> </v>
      </c>
      <c r="EW41" s="50" t="str">
        <f ca="1">IF(ISBLANK(INDIRECT("BK41"))," ",(INDIRECT("BK41")))</f>
        <v xml:space="preserve"> </v>
      </c>
      <c r="EX41" s="50" t="str">
        <f ca="1">IF(ISBLANK(INDIRECT("BL41"))," ",(INDIRECT("BL41")))</f>
        <v xml:space="preserve"> </v>
      </c>
      <c r="EY41" s="50" t="str">
        <f ca="1">IF(ISBLANK(INDIRECT("BM41"))," ",(INDIRECT("BM41")))</f>
        <v xml:space="preserve"> </v>
      </c>
      <c r="EZ41" s="40" t="str">
        <f t="shared" ca="1" si="19"/>
        <v xml:space="preserve"> </v>
      </c>
      <c r="FA41" s="50" t="str">
        <f t="shared" ca="1" si="13"/>
        <v/>
      </c>
      <c r="FB41" s="50" t="str">
        <f ca="1">IF(ISBLANK(INDIRECT("BN41"))," ",(INDIRECT("BN41")))</f>
        <v xml:space="preserve"> </v>
      </c>
      <c r="FC41" s="50" t="str">
        <f ca="1">IF(ISBLANK(INDIRECT("BO41"))," ",(INDIRECT("BO41")))</f>
        <v xml:space="preserve"> </v>
      </c>
      <c r="FD41" s="50" t="str">
        <f ca="1">IF(ISBLANK(INDIRECT("BP41"))," ",(INDIRECT("BP41")))</f>
        <v xml:space="preserve"> </v>
      </c>
      <c r="FE41" s="50" t="str">
        <f ca="1">IF(ISBLANK(INDIRECT("BQ41"))," ",(INDIRECT("BQ41")))</f>
        <v xml:space="preserve"> </v>
      </c>
      <c r="FF41" s="50" t="str">
        <f ca="1">IF(ISBLANK(INDIRECT("BR41"))," ",(INDIRECT("BR41")))</f>
        <v xml:space="preserve"> </v>
      </c>
      <c r="FG41" s="50" t="str">
        <f ca="1">IF(ISBLANK(INDIRECT("BS41"))," ",(INDIRECT("BS41")))</f>
        <v xml:space="preserve"> </v>
      </c>
      <c r="FH41" s="50" t="str">
        <f ca="1">IF(ISBLANK(INDIRECT("BT41"))," ",(INDIRECT("BT41")))</f>
        <v xml:space="preserve"> </v>
      </c>
      <c r="FI41" s="50" t="str">
        <f ca="1">IF(ISBLANK(INDIRECT("BU41"))," ",(INDIRECT("BU41")))</f>
        <v xml:space="preserve"> </v>
      </c>
      <c r="FJ41" s="50" t="str">
        <f ca="1">IF(ISBLANK(INDIRECT("BV41"))," ",(INDIRECT("BV41")))</f>
        <v xml:space="preserve"> </v>
      </c>
      <c r="FK41" s="50" t="str">
        <f ca="1">IF(ISBLANK(INDIRECT("BW41"))," ",(INDIRECT("BW41")))</f>
        <v xml:space="preserve"> </v>
      </c>
      <c r="FL41" s="50" t="str">
        <f ca="1">IF(ISBLANK(INDIRECT("BX41"))," ",(INDIRECT("BX41")))</f>
        <v xml:space="preserve"> </v>
      </c>
      <c r="FM41" s="40" t="str">
        <f t="shared" ca="1" si="20"/>
        <v xml:space="preserve"> </v>
      </c>
      <c r="FN41" s="50" t="str">
        <f t="shared" ca="1" si="14"/>
        <v/>
      </c>
    </row>
    <row r="42" spans="1:170" x14ac:dyDescent="0.25">
      <c r="A42" s="343">
        <v>37</v>
      </c>
      <c r="B42" s="38"/>
      <c r="C42" s="38"/>
      <c r="D42" s="38"/>
      <c r="E42" s="119"/>
      <c r="F42" s="159"/>
      <c r="G42" s="123"/>
      <c r="H42" s="123"/>
      <c r="I42" s="123"/>
      <c r="J42" s="281"/>
      <c r="K42" s="283"/>
      <c r="L42" s="156"/>
      <c r="M42" s="154"/>
      <c r="N42" s="154"/>
      <c r="O42" s="154"/>
      <c r="P42" s="154"/>
      <c r="Q42" s="154"/>
      <c r="R42" s="154"/>
      <c r="S42" s="154"/>
      <c r="T42" s="154"/>
      <c r="U42" s="228"/>
      <c r="V42" s="283"/>
      <c r="W42" s="156"/>
      <c r="X42" s="154"/>
      <c r="Y42" s="154"/>
      <c r="Z42" s="154"/>
      <c r="AA42" s="154"/>
      <c r="AB42" s="154"/>
      <c r="AC42" s="154"/>
      <c r="AD42" s="154"/>
      <c r="AE42" s="154"/>
      <c r="AF42" s="284"/>
      <c r="AG42" s="283"/>
      <c r="AH42" s="156"/>
      <c r="AI42" s="154"/>
      <c r="AJ42" s="154"/>
      <c r="AK42" s="154"/>
      <c r="AL42" s="154"/>
      <c r="AM42" s="154"/>
      <c r="AN42" s="154"/>
      <c r="AO42" s="154"/>
      <c r="AP42" s="154"/>
      <c r="AQ42" s="228"/>
      <c r="AR42" s="283"/>
      <c r="AS42" s="156"/>
      <c r="AT42" s="154"/>
      <c r="AU42" s="154"/>
      <c r="AV42" s="154"/>
      <c r="AW42" s="154"/>
      <c r="AX42" s="154"/>
      <c r="AY42" s="154"/>
      <c r="AZ42" s="154"/>
      <c r="BA42" s="154"/>
      <c r="BB42" s="284"/>
      <c r="BC42" s="283"/>
      <c r="BD42" s="156"/>
      <c r="BE42" s="154"/>
      <c r="BF42" s="154"/>
      <c r="BG42" s="154"/>
      <c r="BH42" s="154"/>
      <c r="BI42" s="154"/>
      <c r="BJ42" s="154"/>
      <c r="BK42" s="154"/>
      <c r="BL42" s="154"/>
      <c r="BM42" s="228"/>
      <c r="BN42" s="283"/>
      <c r="BO42" s="156"/>
      <c r="BP42" s="154"/>
      <c r="BQ42" s="154"/>
      <c r="BR42" s="154"/>
      <c r="BS42" s="154"/>
      <c r="BT42" s="154"/>
      <c r="BU42" s="154"/>
      <c r="BV42" s="154"/>
      <c r="BW42" s="154"/>
      <c r="BX42" s="284"/>
      <c r="CE42" s="50">
        <f ca="1">IF(ISBLANK(INDIRECT("A42"))," ",(INDIRECT("A42")))</f>
        <v>37</v>
      </c>
      <c r="CF42" s="50" t="str">
        <f ca="1">IF(ISBLANK(INDIRECT("B42"))," ",(INDIRECT("B42")))</f>
        <v xml:space="preserve"> </v>
      </c>
      <c r="CG42" s="50" t="str">
        <f ca="1">IF(ISBLANK(INDIRECT("C42"))," ",(INDIRECT("C42")))</f>
        <v xml:space="preserve"> </v>
      </c>
      <c r="CH42" s="50" t="str">
        <f ca="1">IF(ISBLANK(INDIRECT("D42"))," ",(INDIRECT("D42")))</f>
        <v xml:space="preserve"> </v>
      </c>
      <c r="CI42" s="50" t="str">
        <f ca="1">IF(ISBLANK(INDIRECT("E42"))," ",(INDIRECT("E42")))</f>
        <v xml:space="preserve"> </v>
      </c>
      <c r="CJ42" s="50" t="str">
        <f ca="1">IF(ISBLANK(INDIRECT("F42"))," ",(INDIRECT("F42")))</f>
        <v xml:space="preserve"> </v>
      </c>
      <c r="CK42" s="50" t="str">
        <f ca="1">IF(ISBLANK(INDIRECT("G42"))," ",(INDIRECT("G42")))</f>
        <v xml:space="preserve"> </v>
      </c>
      <c r="CL42" s="50" t="str">
        <f ca="1">IF(ISBLANK(INDIRECT("H42"))," ",(INDIRECT("H42")))</f>
        <v xml:space="preserve"> </v>
      </c>
      <c r="CM42" s="50" t="str">
        <f ca="1">IF(ISBLANK(INDIRECT("I42"))," ",(INDIRECT("I42")))</f>
        <v xml:space="preserve"> </v>
      </c>
      <c r="CN42" s="50" t="str">
        <f ca="1">IF(ISBLANK(INDIRECT("J42"))," ",(INDIRECT("J42")))</f>
        <v xml:space="preserve"> </v>
      </c>
      <c r="CO42" s="50" t="str">
        <f ca="1">IF(ISBLANK(INDIRECT("K42"))," ",(INDIRECT("K42")))</f>
        <v xml:space="preserve"> </v>
      </c>
      <c r="CP42" s="50" t="str">
        <f ca="1">IF(ISBLANK(INDIRECT("L42"))," ",(INDIRECT("L42")))</f>
        <v xml:space="preserve"> </v>
      </c>
      <c r="CQ42" s="50" t="str">
        <f ca="1">IF(ISBLANK(INDIRECT("M42"))," ",(INDIRECT("M42")))</f>
        <v xml:space="preserve"> </v>
      </c>
      <c r="CR42" s="50" t="str">
        <f ca="1">IF(ISBLANK(INDIRECT("N42"))," ",(INDIRECT("N42")))</f>
        <v xml:space="preserve"> </v>
      </c>
      <c r="CS42" s="50" t="str">
        <f ca="1">IF(ISBLANK(INDIRECT("O42"))," ",(INDIRECT("O42")))</f>
        <v xml:space="preserve"> </v>
      </c>
      <c r="CT42" s="50" t="str">
        <f ca="1">IF(ISBLANK(INDIRECT("P42"))," ",(INDIRECT("P42")))</f>
        <v xml:space="preserve"> </v>
      </c>
      <c r="CU42" s="50" t="str">
        <f ca="1">IF(ISBLANK(INDIRECT("Q42"))," ",(INDIRECT("Q42")))</f>
        <v xml:space="preserve"> </v>
      </c>
      <c r="CV42" s="50" t="str">
        <f ca="1">IF(ISBLANK(INDIRECT("R42"))," ",(INDIRECT("R42")))</f>
        <v xml:space="preserve"> </v>
      </c>
      <c r="CW42" s="50" t="str">
        <f ca="1">IF(ISBLANK(INDIRECT("S42"))," ",(INDIRECT("S42")))</f>
        <v xml:space="preserve"> </v>
      </c>
      <c r="CX42" s="50" t="str">
        <f ca="1">IF(ISBLANK(INDIRECT("T42"))," ",(INDIRECT("T42")))</f>
        <v xml:space="preserve"> </v>
      </c>
      <c r="CY42" s="50" t="str">
        <f ca="1">IF(ISBLANK(INDIRECT("U42"))," ",(INDIRECT("U42")))</f>
        <v xml:space="preserve"> </v>
      </c>
      <c r="CZ42" s="40" t="str">
        <f t="shared" ca="1" si="15"/>
        <v xml:space="preserve"> </v>
      </c>
      <c r="DA42" s="50" t="str">
        <f t="shared" ca="1" si="9"/>
        <v/>
      </c>
      <c r="DB42" s="50" t="str">
        <f ca="1">IF(ISBLANK(INDIRECT("V42"))," ",(INDIRECT("V42")))</f>
        <v xml:space="preserve"> </v>
      </c>
      <c r="DC42" s="50" t="str">
        <f ca="1">IF(ISBLANK(INDIRECT("W42"))," ",(INDIRECT("W42")))</f>
        <v xml:space="preserve"> </v>
      </c>
      <c r="DD42" s="50" t="str">
        <f ca="1">IF(ISBLANK(INDIRECT("X42"))," ",(INDIRECT("X42")))</f>
        <v xml:space="preserve"> </v>
      </c>
      <c r="DE42" s="50" t="str">
        <f ca="1">IF(ISBLANK(INDIRECT("Y42"))," ",(INDIRECT("Y42")))</f>
        <v xml:space="preserve"> </v>
      </c>
      <c r="DF42" s="50" t="str">
        <f ca="1">IF(ISBLANK(INDIRECT("Z42"))," ",(INDIRECT("Z42")))</f>
        <v xml:space="preserve"> </v>
      </c>
      <c r="DG42" s="50" t="str">
        <f ca="1">IF(ISBLANK(INDIRECT("AA42"))," ",(INDIRECT("AA42")))</f>
        <v xml:space="preserve"> </v>
      </c>
      <c r="DH42" s="50" t="str">
        <f ca="1">IF(ISBLANK(INDIRECT("AB42"))," ",(INDIRECT("AB42")))</f>
        <v xml:space="preserve"> </v>
      </c>
      <c r="DI42" s="50" t="str">
        <f ca="1">IF(ISBLANK(INDIRECT("AC42"))," ",(INDIRECT("AC42")))</f>
        <v xml:space="preserve"> </v>
      </c>
      <c r="DJ42" s="50" t="str">
        <f ca="1">IF(ISBLANK(INDIRECT("AD42"))," ",(INDIRECT("AD42")))</f>
        <v xml:space="preserve"> </v>
      </c>
      <c r="DK42" s="50" t="str">
        <f ca="1">IF(ISBLANK(INDIRECT("AE42"))," ",(INDIRECT("AE42")))</f>
        <v xml:space="preserve"> </v>
      </c>
      <c r="DL42" s="50" t="str">
        <f ca="1">IF(ISBLANK(INDIRECT("AF42"))," ",(INDIRECT("AF42")))</f>
        <v xml:space="preserve"> </v>
      </c>
      <c r="DM42" s="40" t="str">
        <f t="shared" ca="1" si="16"/>
        <v xml:space="preserve"> </v>
      </c>
      <c r="DN42" s="50" t="str">
        <f t="shared" ca="1" si="10"/>
        <v/>
      </c>
      <c r="DO42" s="50" t="str">
        <f ca="1">IF(ISBLANK(INDIRECT("AG42"))," ",(INDIRECT("AG42")))</f>
        <v xml:space="preserve"> </v>
      </c>
      <c r="DP42" s="50" t="str">
        <f ca="1">IF(ISBLANK(INDIRECT("AH42"))," ",(INDIRECT("AH42")))</f>
        <v xml:space="preserve"> </v>
      </c>
      <c r="DQ42" s="50" t="str">
        <f ca="1">IF(ISBLANK(INDIRECT("AI42"))," ",(INDIRECT("AI42")))</f>
        <v xml:space="preserve"> </v>
      </c>
      <c r="DR42" s="50" t="str">
        <f ca="1">IF(ISBLANK(INDIRECT("AJ42"))," ",(INDIRECT("AJ42")))</f>
        <v xml:space="preserve"> </v>
      </c>
      <c r="DS42" s="50" t="str">
        <f ca="1">IF(ISBLANK(INDIRECT("AK42"))," ",(INDIRECT("AK42")))</f>
        <v xml:space="preserve"> </v>
      </c>
      <c r="DT42" s="50" t="str">
        <f ca="1">IF(ISBLANK(INDIRECT("AL42"))," ",(INDIRECT("AL42")))</f>
        <v xml:space="preserve"> </v>
      </c>
      <c r="DU42" s="50" t="str">
        <f ca="1">IF(ISBLANK(INDIRECT("AM42"))," ",(INDIRECT("AM42")))</f>
        <v xml:space="preserve"> </v>
      </c>
      <c r="DV42" s="50" t="str">
        <f ca="1">IF(ISBLANK(INDIRECT("AN42"))," ",(INDIRECT("AN42")))</f>
        <v xml:space="preserve"> </v>
      </c>
      <c r="DW42" s="50" t="str">
        <f ca="1">IF(ISBLANK(INDIRECT("AO42"))," ",(INDIRECT("AO42")))</f>
        <v xml:space="preserve"> </v>
      </c>
      <c r="DX42" s="50" t="str">
        <f ca="1">IF(ISBLANK(INDIRECT("AP42"))," ",(INDIRECT("AP42")))</f>
        <v xml:space="preserve"> </v>
      </c>
      <c r="DY42" s="50" t="str">
        <f ca="1">IF(ISBLANK(INDIRECT("AQ42"))," ",(INDIRECT("AQ42")))</f>
        <v xml:space="preserve"> </v>
      </c>
      <c r="DZ42" s="40" t="str">
        <f t="shared" ca="1" si="17"/>
        <v xml:space="preserve"> </v>
      </c>
      <c r="EA42" s="50" t="str">
        <f t="shared" ca="1" si="11"/>
        <v/>
      </c>
      <c r="EB42" s="50" t="str">
        <f ca="1">IF(ISBLANK(INDIRECT("AR42"))," ",(INDIRECT("AR42")))</f>
        <v xml:space="preserve"> </v>
      </c>
      <c r="EC42" s="50" t="str">
        <f ca="1">IF(ISBLANK(INDIRECT("AS42"))," ",(INDIRECT("AS42")))</f>
        <v xml:space="preserve"> </v>
      </c>
      <c r="ED42" s="50" t="str">
        <f ca="1">IF(ISBLANK(INDIRECT("AT42"))," ",(INDIRECT("AT42")))</f>
        <v xml:space="preserve"> </v>
      </c>
      <c r="EE42" s="50" t="str">
        <f ca="1">IF(ISBLANK(INDIRECT("AU42"))," ",(INDIRECT("AU42")))</f>
        <v xml:space="preserve"> </v>
      </c>
      <c r="EF42" s="50" t="str">
        <f ca="1">IF(ISBLANK(INDIRECT("AV42"))," ",(INDIRECT("AV42")))</f>
        <v xml:space="preserve"> </v>
      </c>
      <c r="EG42" s="50" t="str">
        <f ca="1">IF(ISBLANK(INDIRECT("AW42"))," ",(INDIRECT("AW42")))</f>
        <v xml:space="preserve"> </v>
      </c>
      <c r="EH42" s="50" t="str">
        <f ca="1">IF(ISBLANK(INDIRECT("AX42"))," ",(INDIRECT("AX42")))</f>
        <v xml:space="preserve"> </v>
      </c>
      <c r="EI42" s="50" t="str">
        <f ca="1">IF(ISBLANK(INDIRECT("AY42"))," ",(INDIRECT("AY42")))</f>
        <v xml:space="preserve"> </v>
      </c>
      <c r="EJ42" s="50" t="str">
        <f ca="1">IF(ISBLANK(INDIRECT("AZ42"))," ",(INDIRECT("AZ42")))</f>
        <v xml:space="preserve"> </v>
      </c>
      <c r="EK42" s="50" t="str">
        <f ca="1">IF(ISBLANK(INDIRECT("BA42"))," ",(INDIRECT("BA42")))</f>
        <v xml:space="preserve"> </v>
      </c>
      <c r="EL42" s="50" t="str">
        <f ca="1">IF(ISBLANK(INDIRECT("BB42"))," ",(INDIRECT("BB42")))</f>
        <v xml:space="preserve"> </v>
      </c>
      <c r="EM42" s="40" t="str">
        <f t="shared" ca="1" si="18"/>
        <v xml:space="preserve"> </v>
      </c>
      <c r="EN42" s="50" t="str">
        <f t="shared" ca="1" si="12"/>
        <v/>
      </c>
      <c r="EO42" s="50" t="str">
        <f ca="1">IF(ISBLANK(INDIRECT("BC42"))," ",(INDIRECT("BC42")))</f>
        <v xml:space="preserve"> </v>
      </c>
      <c r="EP42" s="50" t="str">
        <f ca="1">IF(ISBLANK(INDIRECT("BD42"))," ",(INDIRECT("BD42")))</f>
        <v xml:space="preserve"> </v>
      </c>
      <c r="EQ42" s="50" t="str">
        <f ca="1">IF(ISBLANK(INDIRECT("BE42"))," ",(INDIRECT("BE42")))</f>
        <v xml:space="preserve"> </v>
      </c>
      <c r="ER42" s="50" t="str">
        <f ca="1">IF(ISBLANK(INDIRECT("BF42"))," ",(INDIRECT("BF42")))</f>
        <v xml:space="preserve"> </v>
      </c>
      <c r="ES42" s="50" t="str">
        <f ca="1">IF(ISBLANK(INDIRECT("BG42"))," ",(INDIRECT("BG42")))</f>
        <v xml:space="preserve"> </v>
      </c>
      <c r="ET42" s="50" t="str">
        <f ca="1">IF(ISBLANK(INDIRECT("BH42"))," ",(INDIRECT("BH42")))</f>
        <v xml:space="preserve"> </v>
      </c>
      <c r="EU42" s="50" t="str">
        <f ca="1">IF(ISBLANK(INDIRECT("BI42"))," ",(INDIRECT("BI42")))</f>
        <v xml:space="preserve"> </v>
      </c>
      <c r="EV42" s="50" t="str">
        <f ca="1">IF(ISBLANK(INDIRECT("BJ42"))," ",(INDIRECT("BJ42")))</f>
        <v xml:space="preserve"> </v>
      </c>
      <c r="EW42" s="50" t="str">
        <f ca="1">IF(ISBLANK(INDIRECT("BK42"))," ",(INDIRECT("BK42")))</f>
        <v xml:space="preserve"> </v>
      </c>
      <c r="EX42" s="50" t="str">
        <f ca="1">IF(ISBLANK(INDIRECT("BL42"))," ",(INDIRECT("BL42")))</f>
        <v xml:space="preserve"> </v>
      </c>
      <c r="EY42" s="50" t="str">
        <f ca="1">IF(ISBLANK(INDIRECT("BM42"))," ",(INDIRECT("BM42")))</f>
        <v xml:space="preserve"> </v>
      </c>
      <c r="EZ42" s="40" t="str">
        <f t="shared" ca="1" si="19"/>
        <v xml:space="preserve"> </v>
      </c>
      <c r="FA42" s="50" t="str">
        <f t="shared" ca="1" si="13"/>
        <v/>
      </c>
      <c r="FB42" s="50" t="str">
        <f ca="1">IF(ISBLANK(INDIRECT("BN42"))," ",(INDIRECT("BN42")))</f>
        <v xml:space="preserve"> </v>
      </c>
      <c r="FC42" s="50" t="str">
        <f ca="1">IF(ISBLANK(INDIRECT("BO42"))," ",(INDIRECT("BO42")))</f>
        <v xml:space="preserve"> </v>
      </c>
      <c r="FD42" s="50" t="str">
        <f ca="1">IF(ISBLANK(INDIRECT("BP42"))," ",(INDIRECT("BP42")))</f>
        <v xml:space="preserve"> </v>
      </c>
      <c r="FE42" s="50" t="str">
        <f ca="1">IF(ISBLANK(INDIRECT("BQ42"))," ",(INDIRECT("BQ42")))</f>
        <v xml:space="preserve"> </v>
      </c>
      <c r="FF42" s="50" t="str">
        <f ca="1">IF(ISBLANK(INDIRECT("BR42"))," ",(INDIRECT("BR42")))</f>
        <v xml:space="preserve"> </v>
      </c>
      <c r="FG42" s="50" t="str">
        <f ca="1">IF(ISBLANK(INDIRECT("BS42"))," ",(INDIRECT("BS42")))</f>
        <v xml:space="preserve"> </v>
      </c>
      <c r="FH42" s="50" t="str">
        <f ca="1">IF(ISBLANK(INDIRECT("BT42"))," ",(INDIRECT("BT42")))</f>
        <v xml:space="preserve"> </v>
      </c>
      <c r="FI42" s="50" t="str">
        <f ca="1">IF(ISBLANK(INDIRECT("BU42"))," ",(INDIRECT("BU42")))</f>
        <v xml:space="preserve"> </v>
      </c>
      <c r="FJ42" s="50" t="str">
        <f ca="1">IF(ISBLANK(INDIRECT("BV42"))," ",(INDIRECT("BV42")))</f>
        <v xml:space="preserve"> </v>
      </c>
      <c r="FK42" s="50" t="str">
        <f ca="1">IF(ISBLANK(INDIRECT("BW42"))," ",(INDIRECT("BW42")))</f>
        <v xml:space="preserve"> </v>
      </c>
      <c r="FL42" s="50" t="str">
        <f ca="1">IF(ISBLANK(INDIRECT("BX42"))," ",(INDIRECT("BX42")))</f>
        <v xml:space="preserve"> </v>
      </c>
      <c r="FM42" s="40" t="str">
        <f t="shared" ca="1" si="20"/>
        <v xml:space="preserve"> </v>
      </c>
      <c r="FN42" s="50" t="str">
        <f t="shared" ca="1" si="14"/>
        <v/>
      </c>
    </row>
    <row r="43" spans="1:170" x14ac:dyDescent="0.25">
      <c r="A43" s="343">
        <v>38</v>
      </c>
      <c r="B43" s="38"/>
      <c r="C43" s="38"/>
      <c r="D43" s="38"/>
      <c r="E43" s="119"/>
      <c r="F43" s="159"/>
      <c r="G43" s="123"/>
      <c r="H43" s="123"/>
      <c r="I43" s="123"/>
      <c r="J43" s="281"/>
      <c r="K43" s="283"/>
      <c r="L43" s="156"/>
      <c r="M43" s="154"/>
      <c r="N43" s="154"/>
      <c r="O43" s="154"/>
      <c r="P43" s="154"/>
      <c r="Q43" s="154"/>
      <c r="R43" s="154"/>
      <c r="S43" s="154"/>
      <c r="T43" s="154"/>
      <c r="U43" s="228"/>
      <c r="V43" s="283"/>
      <c r="W43" s="156"/>
      <c r="X43" s="154"/>
      <c r="Y43" s="154"/>
      <c r="Z43" s="154"/>
      <c r="AA43" s="154"/>
      <c r="AB43" s="154"/>
      <c r="AC43" s="154"/>
      <c r="AD43" s="154"/>
      <c r="AE43" s="154"/>
      <c r="AF43" s="284"/>
      <c r="AG43" s="283"/>
      <c r="AH43" s="156"/>
      <c r="AI43" s="154"/>
      <c r="AJ43" s="154"/>
      <c r="AK43" s="154"/>
      <c r="AL43" s="154"/>
      <c r="AM43" s="154"/>
      <c r="AN43" s="154"/>
      <c r="AO43" s="154"/>
      <c r="AP43" s="154"/>
      <c r="AQ43" s="228"/>
      <c r="AR43" s="283"/>
      <c r="AS43" s="156"/>
      <c r="AT43" s="154"/>
      <c r="AU43" s="154"/>
      <c r="AV43" s="154"/>
      <c r="AW43" s="154"/>
      <c r="AX43" s="154"/>
      <c r="AY43" s="154"/>
      <c r="AZ43" s="154"/>
      <c r="BA43" s="154"/>
      <c r="BB43" s="284"/>
      <c r="BC43" s="283"/>
      <c r="BD43" s="156"/>
      <c r="BE43" s="154"/>
      <c r="BF43" s="154"/>
      <c r="BG43" s="154"/>
      <c r="BH43" s="154"/>
      <c r="BI43" s="154"/>
      <c r="BJ43" s="154"/>
      <c r="BK43" s="154"/>
      <c r="BL43" s="154"/>
      <c r="BM43" s="228"/>
      <c r="BN43" s="283"/>
      <c r="BO43" s="156"/>
      <c r="BP43" s="154"/>
      <c r="BQ43" s="154"/>
      <c r="BR43" s="154"/>
      <c r="BS43" s="154"/>
      <c r="BT43" s="154"/>
      <c r="BU43" s="154"/>
      <c r="BV43" s="154"/>
      <c r="BW43" s="154"/>
      <c r="BX43" s="284"/>
      <c r="CE43" s="50">
        <f ca="1">IF(ISBLANK(INDIRECT("A43"))," ",(INDIRECT("A43")))</f>
        <v>38</v>
      </c>
      <c r="CF43" s="50" t="str">
        <f ca="1">IF(ISBLANK(INDIRECT("B43"))," ",(INDIRECT("B43")))</f>
        <v xml:space="preserve"> </v>
      </c>
      <c r="CG43" s="50" t="str">
        <f ca="1">IF(ISBLANK(INDIRECT("C43"))," ",(INDIRECT("C43")))</f>
        <v xml:space="preserve"> </v>
      </c>
      <c r="CH43" s="50" t="str">
        <f ca="1">IF(ISBLANK(INDIRECT("D43"))," ",(INDIRECT("D43")))</f>
        <v xml:space="preserve"> </v>
      </c>
      <c r="CI43" s="50" t="str">
        <f ca="1">IF(ISBLANK(INDIRECT("E43"))," ",(INDIRECT("E43")))</f>
        <v xml:space="preserve"> </v>
      </c>
      <c r="CJ43" s="50" t="str">
        <f ca="1">IF(ISBLANK(INDIRECT("F43"))," ",(INDIRECT("F43")))</f>
        <v xml:space="preserve"> </v>
      </c>
      <c r="CK43" s="50" t="str">
        <f ca="1">IF(ISBLANK(INDIRECT("G43"))," ",(INDIRECT("G43")))</f>
        <v xml:space="preserve"> </v>
      </c>
      <c r="CL43" s="50" t="str">
        <f ca="1">IF(ISBLANK(INDIRECT("H43"))," ",(INDIRECT("H43")))</f>
        <v xml:space="preserve"> </v>
      </c>
      <c r="CM43" s="50" t="str">
        <f ca="1">IF(ISBLANK(INDIRECT("I43"))," ",(INDIRECT("I43")))</f>
        <v xml:space="preserve"> </v>
      </c>
      <c r="CN43" s="50" t="str">
        <f ca="1">IF(ISBLANK(INDIRECT("J43"))," ",(INDIRECT("J43")))</f>
        <v xml:space="preserve"> </v>
      </c>
      <c r="CO43" s="50" t="str">
        <f ca="1">IF(ISBLANK(INDIRECT("K43"))," ",(INDIRECT("K43")))</f>
        <v xml:space="preserve"> </v>
      </c>
      <c r="CP43" s="50" t="str">
        <f ca="1">IF(ISBLANK(INDIRECT("L43"))," ",(INDIRECT("L43")))</f>
        <v xml:space="preserve"> </v>
      </c>
      <c r="CQ43" s="50" t="str">
        <f ca="1">IF(ISBLANK(INDIRECT("M43"))," ",(INDIRECT("M43")))</f>
        <v xml:space="preserve"> </v>
      </c>
      <c r="CR43" s="50" t="str">
        <f ca="1">IF(ISBLANK(INDIRECT("N43"))," ",(INDIRECT("N43")))</f>
        <v xml:space="preserve"> </v>
      </c>
      <c r="CS43" s="50" t="str">
        <f ca="1">IF(ISBLANK(INDIRECT("O43"))," ",(INDIRECT("O43")))</f>
        <v xml:space="preserve"> </v>
      </c>
      <c r="CT43" s="50" t="str">
        <f ca="1">IF(ISBLANK(INDIRECT("P43"))," ",(INDIRECT("P43")))</f>
        <v xml:space="preserve"> </v>
      </c>
      <c r="CU43" s="50" t="str">
        <f ca="1">IF(ISBLANK(INDIRECT("Q43"))," ",(INDIRECT("Q43")))</f>
        <v xml:space="preserve"> </v>
      </c>
      <c r="CV43" s="50" t="str">
        <f ca="1">IF(ISBLANK(INDIRECT("R43"))," ",(INDIRECT("R43")))</f>
        <v xml:space="preserve"> </v>
      </c>
      <c r="CW43" s="50" t="str">
        <f ca="1">IF(ISBLANK(INDIRECT("S43"))," ",(INDIRECT("S43")))</f>
        <v xml:space="preserve"> </v>
      </c>
      <c r="CX43" s="50" t="str">
        <f ca="1">IF(ISBLANK(INDIRECT("T43"))," ",(INDIRECT("T43")))</f>
        <v xml:space="preserve"> </v>
      </c>
      <c r="CY43" s="50" t="str">
        <f ca="1">IF(ISBLANK(INDIRECT("U43"))," ",(INDIRECT("U43")))</f>
        <v xml:space="preserve"> </v>
      </c>
      <c r="CZ43" s="40" t="str">
        <f t="shared" ca="1" si="15"/>
        <v xml:space="preserve"> </v>
      </c>
      <c r="DA43" s="50" t="str">
        <f t="shared" ca="1" si="9"/>
        <v/>
      </c>
      <c r="DB43" s="50" t="str">
        <f ca="1">IF(ISBLANK(INDIRECT("V43"))," ",(INDIRECT("V43")))</f>
        <v xml:space="preserve"> </v>
      </c>
      <c r="DC43" s="50" t="str">
        <f ca="1">IF(ISBLANK(INDIRECT("W43"))," ",(INDIRECT("W43")))</f>
        <v xml:space="preserve"> </v>
      </c>
      <c r="DD43" s="50" t="str">
        <f ca="1">IF(ISBLANK(INDIRECT("X43"))," ",(INDIRECT("X43")))</f>
        <v xml:space="preserve"> </v>
      </c>
      <c r="DE43" s="50" t="str">
        <f ca="1">IF(ISBLANK(INDIRECT("Y43"))," ",(INDIRECT("Y43")))</f>
        <v xml:space="preserve"> </v>
      </c>
      <c r="DF43" s="50" t="str">
        <f ca="1">IF(ISBLANK(INDIRECT("Z43"))," ",(INDIRECT("Z43")))</f>
        <v xml:space="preserve"> </v>
      </c>
      <c r="DG43" s="50" t="str">
        <f ca="1">IF(ISBLANK(INDIRECT("AA43"))," ",(INDIRECT("AA43")))</f>
        <v xml:space="preserve"> </v>
      </c>
      <c r="DH43" s="50" t="str">
        <f ca="1">IF(ISBLANK(INDIRECT("AB43"))," ",(INDIRECT("AB43")))</f>
        <v xml:space="preserve"> </v>
      </c>
      <c r="DI43" s="50" t="str">
        <f ca="1">IF(ISBLANK(INDIRECT("AC43"))," ",(INDIRECT("AC43")))</f>
        <v xml:space="preserve"> </v>
      </c>
      <c r="DJ43" s="50" t="str">
        <f ca="1">IF(ISBLANK(INDIRECT("AD43"))," ",(INDIRECT("AD43")))</f>
        <v xml:space="preserve"> </v>
      </c>
      <c r="DK43" s="50" t="str">
        <f ca="1">IF(ISBLANK(INDIRECT("AE43"))," ",(INDIRECT("AE43")))</f>
        <v xml:space="preserve"> </v>
      </c>
      <c r="DL43" s="50" t="str">
        <f ca="1">IF(ISBLANK(INDIRECT("AF43"))," ",(INDIRECT("AF43")))</f>
        <v xml:space="preserve"> </v>
      </c>
      <c r="DM43" s="40" t="str">
        <f t="shared" ca="1" si="16"/>
        <v xml:space="preserve"> </v>
      </c>
      <c r="DN43" s="50" t="str">
        <f t="shared" ca="1" si="10"/>
        <v/>
      </c>
      <c r="DO43" s="50" t="str">
        <f ca="1">IF(ISBLANK(INDIRECT("AG43"))," ",(INDIRECT("AG43")))</f>
        <v xml:space="preserve"> </v>
      </c>
      <c r="DP43" s="50" t="str">
        <f ca="1">IF(ISBLANK(INDIRECT("AH43"))," ",(INDIRECT("AH43")))</f>
        <v xml:space="preserve"> </v>
      </c>
      <c r="DQ43" s="50" t="str">
        <f ca="1">IF(ISBLANK(INDIRECT("AI43"))," ",(INDIRECT("AI43")))</f>
        <v xml:space="preserve"> </v>
      </c>
      <c r="DR43" s="50" t="str">
        <f ca="1">IF(ISBLANK(INDIRECT("AJ43"))," ",(INDIRECT("AJ43")))</f>
        <v xml:space="preserve"> </v>
      </c>
      <c r="DS43" s="50" t="str">
        <f ca="1">IF(ISBLANK(INDIRECT("AK43"))," ",(INDIRECT("AK43")))</f>
        <v xml:space="preserve"> </v>
      </c>
      <c r="DT43" s="50" t="str">
        <f ca="1">IF(ISBLANK(INDIRECT("AL43"))," ",(INDIRECT("AL43")))</f>
        <v xml:space="preserve"> </v>
      </c>
      <c r="DU43" s="50" t="str">
        <f ca="1">IF(ISBLANK(INDIRECT("AM43"))," ",(INDIRECT("AM43")))</f>
        <v xml:space="preserve"> </v>
      </c>
      <c r="DV43" s="50" t="str">
        <f ca="1">IF(ISBLANK(INDIRECT("AN43"))," ",(INDIRECT("AN43")))</f>
        <v xml:space="preserve"> </v>
      </c>
      <c r="DW43" s="50" t="str">
        <f ca="1">IF(ISBLANK(INDIRECT("AO43"))," ",(INDIRECT("AO43")))</f>
        <v xml:space="preserve"> </v>
      </c>
      <c r="DX43" s="50" t="str">
        <f ca="1">IF(ISBLANK(INDIRECT("AP43"))," ",(INDIRECT("AP43")))</f>
        <v xml:space="preserve"> </v>
      </c>
      <c r="DY43" s="50" t="str">
        <f ca="1">IF(ISBLANK(INDIRECT("AQ43"))," ",(INDIRECT("AQ43")))</f>
        <v xml:space="preserve"> </v>
      </c>
      <c r="DZ43" s="40" t="str">
        <f t="shared" ca="1" si="17"/>
        <v xml:space="preserve"> </v>
      </c>
      <c r="EA43" s="50" t="str">
        <f t="shared" ca="1" si="11"/>
        <v/>
      </c>
      <c r="EB43" s="50" t="str">
        <f ca="1">IF(ISBLANK(INDIRECT("AR43"))," ",(INDIRECT("AR43")))</f>
        <v xml:space="preserve"> </v>
      </c>
      <c r="EC43" s="50" t="str">
        <f ca="1">IF(ISBLANK(INDIRECT("AS43"))," ",(INDIRECT("AS43")))</f>
        <v xml:space="preserve"> </v>
      </c>
      <c r="ED43" s="50" t="str">
        <f ca="1">IF(ISBLANK(INDIRECT("AT43"))," ",(INDIRECT("AT43")))</f>
        <v xml:space="preserve"> </v>
      </c>
      <c r="EE43" s="50" t="str">
        <f ca="1">IF(ISBLANK(INDIRECT("AU43"))," ",(INDIRECT("AU43")))</f>
        <v xml:space="preserve"> </v>
      </c>
      <c r="EF43" s="50" t="str">
        <f ca="1">IF(ISBLANK(INDIRECT("AV43"))," ",(INDIRECT("AV43")))</f>
        <v xml:space="preserve"> </v>
      </c>
      <c r="EG43" s="50" t="str">
        <f ca="1">IF(ISBLANK(INDIRECT("AW43"))," ",(INDIRECT("AW43")))</f>
        <v xml:space="preserve"> </v>
      </c>
      <c r="EH43" s="50" t="str">
        <f ca="1">IF(ISBLANK(INDIRECT("AX43"))," ",(INDIRECT("AX43")))</f>
        <v xml:space="preserve"> </v>
      </c>
      <c r="EI43" s="50" t="str">
        <f ca="1">IF(ISBLANK(INDIRECT("AY43"))," ",(INDIRECT("AY43")))</f>
        <v xml:space="preserve"> </v>
      </c>
      <c r="EJ43" s="50" t="str">
        <f ca="1">IF(ISBLANK(INDIRECT("AZ43"))," ",(INDIRECT("AZ43")))</f>
        <v xml:space="preserve"> </v>
      </c>
      <c r="EK43" s="50" t="str">
        <f ca="1">IF(ISBLANK(INDIRECT("BA43"))," ",(INDIRECT("BA43")))</f>
        <v xml:space="preserve"> </v>
      </c>
      <c r="EL43" s="50" t="str">
        <f ca="1">IF(ISBLANK(INDIRECT("BB43"))," ",(INDIRECT("BB43")))</f>
        <v xml:space="preserve"> </v>
      </c>
      <c r="EM43" s="40" t="str">
        <f t="shared" ca="1" si="18"/>
        <v xml:space="preserve"> </v>
      </c>
      <c r="EN43" s="50" t="str">
        <f t="shared" ca="1" si="12"/>
        <v/>
      </c>
      <c r="EO43" s="50" t="str">
        <f ca="1">IF(ISBLANK(INDIRECT("BC43"))," ",(INDIRECT("BC43")))</f>
        <v xml:space="preserve"> </v>
      </c>
      <c r="EP43" s="50" t="str">
        <f ca="1">IF(ISBLANK(INDIRECT("BD43"))," ",(INDIRECT("BD43")))</f>
        <v xml:space="preserve"> </v>
      </c>
      <c r="EQ43" s="50" t="str">
        <f ca="1">IF(ISBLANK(INDIRECT("BE43"))," ",(INDIRECT("BE43")))</f>
        <v xml:space="preserve"> </v>
      </c>
      <c r="ER43" s="50" t="str">
        <f ca="1">IF(ISBLANK(INDIRECT("BF43"))," ",(INDIRECT("BF43")))</f>
        <v xml:space="preserve"> </v>
      </c>
      <c r="ES43" s="50" t="str">
        <f ca="1">IF(ISBLANK(INDIRECT("BG43"))," ",(INDIRECT("BG43")))</f>
        <v xml:space="preserve"> </v>
      </c>
      <c r="ET43" s="50" t="str">
        <f ca="1">IF(ISBLANK(INDIRECT("BH43"))," ",(INDIRECT("BH43")))</f>
        <v xml:space="preserve"> </v>
      </c>
      <c r="EU43" s="50" t="str">
        <f ca="1">IF(ISBLANK(INDIRECT("BI43"))," ",(INDIRECT("BI43")))</f>
        <v xml:space="preserve"> </v>
      </c>
      <c r="EV43" s="50" t="str">
        <f ca="1">IF(ISBLANK(INDIRECT("BJ43"))," ",(INDIRECT("BJ43")))</f>
        <v xml:space="preserve"> </v>
      </c>
      <c r="EW43" s="50" t="str">
        <f ca="1">IF(ISBLANK(INDIRECT("BK43"))," ",(INDIRECT("BK43")))</f>
        <v xml:space="preserve"> </v>
      </c>
      <c r="EX43" s="50" t="str">
        <f ca="1">IF(ISBLANK(INDIRECT("BL43"))," ",(INDIRECT("BL43")))</f>
        <v xml:space="preserve"> </v>
      </c>
      <c r="EY43" s="50" t="str">
        <f ca="1">IF(ISBLANK(INDIRECT("BM43"))," ",(INDIRECT("BM43")))</f>
        <v xml:space="preserve"> </v>
      </c>
      <c r="EZ43" s="40" t="str">
        <f t="shared" ca="1" si="19"/>
        <v xml:space="preserve"> </v>
      </c>
      <c r="FA43" s="50" t="str">
        <f t="shared" ca="1" si="13"/>
        <v/>
      </c>
      <c r="FB43" s="50" t="str">
        <f ca="1">IF(ISBLANK(INDIRECT("BN43"))," ",(INDIRECT("BN43")))</f>
        <v xml:space="preserve"> </v>
      </c>
      <c r="FC43" s="50" t="str">
        <f ca="1">IF(ISBLANK(INDIRECT("BO43"))," ",(INDIRECT("BO43")))</f>
        <v xml:space="preserve"> </v>
      </c>
      <c r="FD43" s="50" t="str">
        <f ca="1">IF(ISBLANK(INDIRECT("BP43"))," ",(INDIRECT("BP43")))</f>
        <v xml:space="preserve"> </v>
      </c>
      <c r="FE43" s="50" t="str">
        <f ca="1">IF(ISBLANK(INDIRECT("BQ43"))," ",(INDIRECT("BQ43")))</f>
        <v xml:space="preserve"> </v>
      </c>
      <c r="FF43" s="50" t="str">
        <f ca="1">IF(ISBLANK(INDIRECT("BR43"))," ",(INDIRECT("BR43")))</f>
        <v xml:space="preserve"> </v>
      </c>
      <c r="FG43" s="50" t="str">
        <f ca="1">IF(ISBLANK(INDIRECT("BS43"))," ",(INDIRECT("BS43")))</f>
        <v xml:space="preserve"> </v>
      </c>
      <c r="FH43" s="50" t="str">
        <f ca="1">IF(ISBLANK(INDIRECT("BT43"))," ",(INDIRECT("BT43")))</f>
        <v xml:space="preserve"> </v>
      </c>
      <c r="FI43" s="50" t="str">
        <f ca="1">IF(ISBLANK(INDIRECT("BU43"))," ",(INDIRECT("BU43")))</f>
        <v xml:space="preserve"> </v>
      </c>
      <c r="FJ43" s="50" t="str">
        <f ca="1">IF(ISBLANK(INDIRECT("BV43"))," ",(INDIRECT("BV43")))</f>
        <v xml:space="preserve"> </v>
      </c>
      <c r="FK43" s="50" t="str">
        <f ca="1">IF(ISBLANK(INDIRECT("BW43"))," ",(INDIRECT("BW43")))</f>
        <v xml:space="preserve"> </v>
      </c>
      <c r="FL43" s="50" t="str">
        <f ca="1">IF(ISBLANK(INDIRECT("BX43"))," ",(INDIRECT("BX43")))</f>
        <v xml:space="preserve"> </v>
      </c>
      <c r="FM43" s="40" t="str">
        <f t="shared" ca="1" si="20"/>
        <v xml:space="preserve"> </v>
      </c>
      <c r="FN43" s="50" t="str">
        <f t="shared" ca="1" si="14"/>
        <v/>
      </c>
    </row>
    <row r="44" spans="1:170" x14ac:dyDescent="0.25">
      <c r="A44" s="343">
        <v>39</v>
      </c>
      <c r="B44" s="38"/>
      <c r="C44" s="38"/>
      <c r="D44" s="38"/>
      <c r="E44" s="119"/>
      <c r="F44" s="159"/>
      <c r="G44" s="123"/>
      <c r="H44" s="123"/>
      <c r="I44" s="123"/>
      <c r="J44" s="281"/>
      <c r="K44" s="283"/>
      <c r="L44" s="156"/>
      <c r="M44" s="154"/>
      <c r="N44" s="154"/>
      <c r="O44" s="154"/>
      <c r="P44" s="154"/>
      <c r="Q44" s="154"/>
      <c r="R44" s="154"/>
      <c r="S44" s="154"/>
      <c r="T44" s="154"/>
      <c r="U44" s="228"/>
      <c r="V44" s="283"/>
      <c r="W44" s="156"/>
      <c r="X44" s="154"/>
      <c r="Y44" s="154"/>
      <c r="Z44" s="154"/>
      <c r="AA44" s="154"/>
      <c r="AB44" s="154"/>
      <c r="AC44" s="154"/>
      <c r="AD44" s="154"/>
      <c r="AE44" s="154"/>
      <c r="AF44" s="284"/>
      <c r="AG44" s="283"/>
      <c r="AH44" s="156"/>
      <c r="AI44" s="154"/>
      <c r="AJ44" s="154"/>
      <c r="AK44" s="154"/>
      <c r="AL44" s="154"/>
      <c r="AM44" s="154"/>
      <c r="AN44" s="154"/>
      <c r="AO44" s="154"/>
      <c r="AP44" s="154"/>
      <c r="AQ44" s="228"/>
      <c r="AR44" s="283"/>
      <c r="AS44" s="156"/>
      <c r="AT44" s="154"/>
      <c r="AU44" s="154"/>
      <c r="AV44" s="154"/>
      <c r="AW44" s="154"/>
      <c r="AX44" s="154"/>
      <c r="AY44" s="154"/>
      <c r="AZ44" s="154"/>
      <c r="BA44" s="154"/>
      <c r="BB44" s="284"/>
      <c r="BC44" s="283"/>
      <c r="BD44" s="156"/>
      <c r="BE44" s="154"/>
      <c r="BF44" s="154"/>
      <c r="BG44" s="154"/>
      <c r="BH44" s="154"/>
      <c r="BI44" s="154"/>
      <c r="BJ44" s="154"/>
      <c r="BK44" s="154"/>
      <c r="BL44" s="154"/>
      <c r="BM44" s="228"/>
      <c r="BN44" s="283"/>
      <c r="BO44" s="156"/>
      <c r="BP44" s="154"/>
      <c r="BQ44" s="154"/>
      <c r="BR44" s="154"/>
      <c r="BS44" s="154"/>
      <c r="BT44" s="154"/>
      <c r="BU44" s="154"/>
      <c r="BV44" s="154"/>
      <c r="BW44" s="154"/>
      <c r="BX44" s="284"/>
      <c r="CE44" s="50">
        <f ca="1">IF(ISBLANK(INDIRECT("A44"))," ",(INDIRECT("A44")))</f>
        <v>39</v>
      </c>
      <c r="CF44" s="50" t="str">
        <f ca="1">IF(ISBLANK(INDIRECT("B44"))," ",(INDIRECT("B44")))</f>
        <v xml:space="preserve"> </v>
      </c>
      <c r="CG44" s="50" t="str">
        <f ca="1">IF(ISBLANK(INDIRECT("C44"))," ",(INDIRECT("C44")))</f>
        <v xml:space="preserve"> </v>
      </c>
      <c r="CH44" s="50" t="str">
        <f ca="1">IF(ISBLANK(INDIRECT("D44"))," ",(INDIRECT("D44")))</f>
        <v xml:space="preserve"> </v>
      </c>
      <c r="CI44" s="50" t="str">
        <f ca="1">IF(ISBLANK(INDIRECT("E44"))," ",(INDIRECT("E44")))</f>
        <v xml:space="preserve"> </v>
      </c>
      <c r="CJ44" s="50" t="str">
        <f ca="1">IF(ISBLANK(INDIRECT("F44"))," ",(INDIRECT("F44")))</f>
        <v xml:space="preserve"> </v>
      </c>
      <c r="CK44" s="50" t="str">
        <f ca="1">IF(ISBLANK(INDIRECT("G44"))," ",(INDIRECT("G44")))</f>
        <v xml:space="preserve"> </v>
      </c>
      <c r="CL44" s="50" t="str">
        <f ca="1">IF(ISBLANK(INDIRECT("H44"))," ",(INDIRECT("H44")))</f>
        <v xml:space="preserve"> </v>
      </c>
      <c r="CM44" s="50" t="str">
        <f ca="1">IF(ISBLANK(INDIRECT("I44"))," ",(INDIRECT("I44")))</f>
        <v xml:space="preserve"> </v>
      </c>
      <c r="CN44" s="50" t="str">
        <f ca="1">IF(ISBLANK(INDIRECT("J44"))," ",(INDIRECT("J44")))</f>
        <v xml:space="preserve"> </v>
      </c>
      <c r="CO44" s="50" t="str">
        <f ca="1">IF(ISBLANK(INDIRECT("K44"))," ",(INDIRECT("K44")))</f>
        <v xml:space="preserve"> </v>
      </c>
      <c r="CP44" s="50" t="str">
        <f ca="1">IF(ISBLANK(INDIRECT("L44"))," ",(INDIRECT("L44")))</f>
        <v xml:space="preserve"> </v>
      </c>
      <c r="CQ44" s="50" t="str">
        <f ca="1">IF(ISBLANK(INDIRECT("M44"))," ",(INDIRECT("M44")))</f>
        <v xml:space="preserve"> </v>
      </c>
      <c r="CR44" s="50" t="str">
        <f ca="1">IF(ISBLANK(INDIRECT("N44"))," ",(INDIRECT("N44")))</f>
        <v xml:space="preserve"> </v>
      </c>
      <c r="CS44" s="50" t="str">
        <f ca="1">IF(ISBLANK(INDIRECT("O44"))," ",(INDIRECT("O44")))</f>
        <v xml:space="preserve"> </v>
      </c>
      <c r="CT44" s="50" t="str">
        <f ca="1">IF(ISBLANK(INDIRECT("P44"))," ",(INDIRECT("P44")))</f>
        <v xml:space="preserve"> </v>
      </c>
      <c r="CU44" s="50" t="str">
        <f ca="1">IF(ISBLANK(INDIRECT("Q44"))," ",(INDIRECT("Q44")))</f>
        <v xml:space="preserve"> </v>
      </c>
      <c r="CV44" s="50" t="str">
        <f ca="1">IF(ISBLANK(INDIRECT("R44"))," ",(INDIRECT("R44")))</f>
        <v xml:space="preserve"> </v>
      </c>
      <c r="CW44" s="50" t="str">
        <f ca="1">IF(ISBLANK(INDIRECT("S44"))," ",(INDIRECT("S44")))</f>
        <v xml:space="preserve"> </v>
      </c>
      <c r="CX44" s="50" t="str">
        <f ca="1">IF(ISBLANK(INDIRECT("T44"))," ",(INDIRECT("T44")))</f>
        <v xml:space="preserve"> </v>
      </c>
      <c r="CY44" s="50" t="str">
        <f ca="1">IF(ISBLANK(INDIRECT("U44"))," ",(INDIRECT("U44")))</f>
        <v xml:space="preserve"> </v>
      </c>
      <c r="CZ44" s="40" t="str">
        <f t="shared" ca="1" si="15"/>
        <v xml:space="preserve"> </v>
      </c>
      <c r="DA44" s="50" t="str">
        <f t="shared" ca="1" si="9"/>
        <v/>
      </c>
      <c r="DB44" s="50" t="str">
        <f ca="1">IF(ISBLANK(INDIRECT("V44"))," ",(INDIRECT("V44")))</f>
        <v xml:space="preserve"> </v>
      </c>
      <c r="DC44" s="50" t="str">
        <f ca="1">IF(ISBLANK(INDIRECT("W44"))," ",(INDIRECT("W44")))</f>
        <v xml:space="preserve"> </v>
      </c>
      <c r="DD44" s="50" t="str">
        <f ca="1">IF(ISBLANK(INDIRECT("X44"))," ",(INDIRECT("X44")))</f>
        <v xml:space="preserve"> </v>
      </c>
      <c r="DE44" s="50" t="str">
        <f ca="1">IF(ISBLANK(INDIRECT("Y44"))," ",(INDIRECT("Y44")))</f>
        <v xml:space="preserve"> </v>
      </c>
      <c r="DF44" s="50" t="str">
        <f ca="1">IF(ISBLANK(INDIRECT("Z44"))," ",(INDIRECT("Z44")))</f>
        <v xml:space="preserve"> </v>
      </c>
      <c r="DG44" s="50" t="str">
        <f ca="1">IF(ISBLANK(INDIRECT("AA44"))," ",(INDIRECT("AA44")))</f>
        <v xml:space="preserve"> </v>
      </c>
      <c r="DH44" s="50" t="str">
        <f ca="1">IF(ISBLANK(INDIRECT("AB44"))," ",(INDIRECT("AB44")))</f>
        <v xml:space="preserve"> </v>
      </c>
      <c r="DI44" s="50" t="str">
        <f ca="1">IF(ISBLANK(INDIRECT("AC44"))," ",(INDIRECT("AC44")))</f>
        <v xml:space="preserve"> </v>
      </c>
      <c r="DJ44" s="50" t="str">
        <f ca="1">IF(ISBLANK(INDIRECT("AD44"))," ",(INDIRECT("AD44")))</f>
        <v xml:space="preserve"> </v>
      </c>
      <c r="DK44" s="50" t="str">
        <f ca="1">IF(ISBLANK(INDIRECT("AE44"))," ",(INDIRECT("AE44")))</f>
        <v xml:space="preserve"> </v>
      </c>
      <c r="DL44" s="50" t="str">
        <f ca="1">IF(ISBLANK(INDIRECT("AF44"))," ",(INDIRECT("AF44")))</f>
        <v xml:space="preserve"> </v>
      </c>
      <c r="DM44" s="40" t="str">
        <f t="shared" ca="1" si="16"/>
        <v xml:space="preserve"> </v>
      </c>
      <c r="DN44" s="50" t="str">
        <f t="shared" ca="1" si="10"/>
        <v/>
      </c>
      <c r="DO44" s="50" t="str">
        <f ca="1">IF(ISBLANK(INDIRECT("AG44"))," ",(INDIRECT("AG44")))</f>
        <v xml:space="preserve"> </v>
      </c>
      <c r="DP44" s="50" t="str">
        <f ca="1">IF(ISBLANK(INDIRECT("AH44"))," ",(INDIRECT("AH44")))</f>
        <v xml:space="preserve"> </v>
      </c>
      <c r="DQ44" s="50" t="str">
        <f ca="1">IF(ISBLANK(INDIRECT("AI44"))," ",(INDIRECT("AI44")))</f>
        <v xml:space="preserve"> </v>
      </c>
      <c r="DR44" s="50" t="str">
        <f ca="1">IF(ISBLANK(INDIRECT("AJ44"))," ",(INDIRECT("AJ44")))</f>
        <v xml:space="preserve"> </v>
      </c>
      <c r="DS44" s="50" t="str">
        <f ca="1">IF(ISBLANK(INDIRECT("AK44"))," ",(INDIRECT("AK44")))</f>
        <v xml:space="preserve"> </v>
      </c>
      <c r="DT44" s="50" t="str">
        <f ca="1">IF(ISBLANK(INDIRECT("AL44"))," ",(INDIRECT("AL44")))</f>
        <v xml:space="preserve"> </v>
      </c>
      <c r="DU44" s="50" t="str">
        <f ca="1">IF(ISBLANK(INDIRECT("AM44"))," ",(INDIRECT("AM44")))</f>
        <v xml:space="preserve"> </v>
      </c>
      <c r="DV44" s="50" t="str">
        <f ca="1">IF(ISBLANK(INDIRECT("AN44"))," ",(INDIRECT("AN44")))</f>
        <v xml:space="preserve"> </v>
      </c>
      <c r="DW44" s="50" t="str">
        <f ca="1">IF(ISBLANK(INDIRECT("AO44"))," ",(INDIRECT("AO44")))</f>
        <v xml:space="preserve"> </v>
      </c>
      <c r="DX44" s="50" t="str">
        <f ca="1">IF(ISBLANK(INDIRECT("AP44"))," ",(INDIRECT("AP44")))</f>
        <v xml:space="preserve"> </v>
      </c>
      <c r="DY44" s="50" t="str">
        <f ca="1">IF(ISBLANK(INDIRECT("AQ44"))," ",(INDIRECT("AQ44")))</f>
        <v xml:space="preserve"> </v>
      </c>
      <c r="DZ44" s="40" t="str">
        <f t="shared" ca="1" si="17"/>
        <v xml:space="preserve"> </v>
      </c>
      <c r="EA44" s="50" t="str">
        <f t="shared" ca="1" si="11"/>
        <v/>
      </c>
      <c r="EB44" s="50" t="str">
        <f ca="1">IF(ISBLANK(INDIRECT("AR44"))," ",(INDIRECT("AR44")))</f>
        <v xml:space="preserve"> </v>
      </c>
      <c r="EC44" s="50" t="str">
        <f ca="1">IF(ISBLANK(INDIRECT("AS44"))," ",(INDIRECT("AS44")))</f>
        <v xml:space="preserve"> </v>
      </c>
      <c r="ED44" s="50" t="str">
        <f ca="1">IF(ISBLANK(INDIRECT("AT44"))," ",(INDIRECT("AT44")))</f>
        <v xml:space="preserve"> </v>
      </c>
      <c r="EE44" s="50" t="str">
        <f ca="1">IF(ISBLANK(INDIRECT("AU44"))," ",(INDIRECT("AU44")))</f>
        <v xml:space="preserve"> </v>
      </c>
      <c r="EF44" s="50" t="str">
        <f ca="1">IF(ISBLANK(INDIRECT("AV44"))," ",(INDIRECT("AV44")))</f>
        <v xml:space="preserve"> </v>
      </c>
      <c r="EG44" s="50" t="str">
        <f ca="1">IF(ISBLANK(INDIRECT("AW44"))," ",(INDIRECT("AW44")))</f>
        <v xml:space="preserve"> </v>
      </c>
      <c r="EH44" s="50" t="str">
        <f ca="1">IF(ISBLANK(INDIRECT("AX44"))," ",(INDIRECT("AX44")))</f>
        <v xml:space="preserve"> </v>
      </c>
      <c r="EI44" s="50" t="str">
        <f ca="1">IF(ISBLANK(INDIRECT("AY44"))," ",(INDIRECT("AY44")))</f>
        <v xml:space="preserve"> </v>
      </c>
      <c r="EJ44" s="50" t="str">
        <f ca="1">IF(ISBLANK(INDIRECT("AZ44"))," ",(INDIRECT("AZ44")))</f>
        <v xml:space="preserve"> </v>
      </c>
      <c r="EK44" s="50" t="str">
        <f ca="1">IF(ISBLANK(INDIRECT("BA44"))," ",(INDIRECT("BA44")))</f>
        <v xml:space="preserve"> </v>
      </c>
      <c r="EL44" s="50" t="str">
        <f ca="1">IF(ISBLANK(INDIRECT("BB44"))," ",(INDIRECT("BB44")))</f>
        <v xml:space="preserve"> </v>
      </c>
      <c r="EM44" s="40" t="str">
        <f t="shared" ca="1" si="18"/>
        <v xml:space="preserve"> </v>
      </c>
      <c r="EN44" s="50" t="str">
        <f t="shared" ca="1" si="12"/>
        <v/>
      </c>
      <c r="EO44" s="50" t="str">
        <f ca="1">IF(ISBLANK(INDIRECT("BC44"))," ",(INDIRECT("BC44")))</f>
        <v xml:space="preserve"> </v>
      </c>
      <c r="EP44" s="50" t="str">
        <f ca="1">IF(ISBLANK(INDIRECT("BD44"))," ",(INDIRECT("BD44")))</f>
        <v xml:space="preserve"> </v>
      </c>
      <c r="EQ44" s="50" t="str">
        <f ca="1">IF(ISBLANK(INDIRECT("BE44"))," ",(INDIRECT("BE44")))</f>
        <v xml:space="preserve"> </v>
      </c>
      <c r="ER44" s="50" t="str">
        <f ca="1">IF(ISBLANK(INDIRECT("BF44"))," ",(INDIRECT("BF44")))</f>
        <v xml:space="preserve"> </v>
      </c>
      <c r="ES44" s="50" t="str">
        <f ca="1">IF(ISBLANK(INDIRECT("BG44"))," ",(INDIRECT("BG44")))</f>
        <v xml:space="preserve"> </v>
      </c>
      <c r="ET44" s="50" t="str">
        <f ca="1">IF(ISBLANK(INDIRECT("BH44"))," ",(INDIRECT("BH44")))</f>
        <v xml:space="preserve"> </v>
      </c>
      <c r="EU44" s="50" t="str">
        <f ca="1">IF(ISBLANK(INDIRECT("BI44"))," ",(INDIRECT("BI44")))</f>
        <v xml:space="preserve"> </v>
      </c>
      <c r="EV44" s="50" t="str">
        <f ca="1">IF(ISBLANK(INDIRECT("BJ44"))," ",(INDIRECT("BJ44")))</f>
        <v xml:space="preserve"> </v>
      </c>
      <c r="EW44" s="50" t="str">
        <f ca="1">IF(ISBLANK(INDIRECT("BK44"))," ",(INDIRECT("BK44")))</f>
        <v xml:space="preserve"> </v>
      </c>
      <c r="EX44" s="50" t="str">
        <f ca="1">IF(ISBLANK(INDIRECT("BL44"))," ",(INDIRECT("BL44")))</f>
        <v xml:space="preserve"> </v>
      </c>
      <c r="EY44" s="50" t="str">
        <f ca="1">IF(ISBLANK(INDIRECT("BM44"))," ",(INDIRECT("BM44")))</f>
        <v xml:space="preserve"> </v>
      </c>
      <c r="EZ44" s="40" t="str">
        <f t="shared" ca="1" si="19"/>
        <v xml:space="preserve"> </v>
      </c>
      <c r="FA44" s="50" t="str">
        <f t="shared" ca="1" si="13"/>
        <v/>
      </c>
      <c r="FB44" s="50" t="str">
        <f ca="1">IF(ISBLANK(INDIRECT("BN44"))," ",(INDIRECT("BN44")))</f>
        <v xml:space="preserve"> </v>
      </c>
      <c r="FC44" s="50" t="str">
        <f ca="1">IF(ISBLANK(INDIRECT("BO44"))," ",(INDIRECT("BO44")))</f>
        <v xml:space="preserve"> </v>
      </c>
      <c r="FD44" s="50" t="str">
        <f ca="1">IF(ISBLANK(INDIRECT("BP44"))," ",(INDIRECT("BP44")))</f>
        <v xml:space="preserve"> </v>
      </c>
      <c r="FE44" s="50" t="str">
        <f ca="1">IF(ISBLANK(INDIRECT("BQ44"))," ",(INDIRECT("BQ44")))</f>
        <v xml:space="preserve"> </v>
      </c>
      <c r="FF44" s="50" t="str">
        <f ca="1">IF(ISBLANK(INDIRECT("BR44"))," ",(INDIRECT("BR44")))</f>
        <v xml:space="preserve"> </v>
      </c>
      <c r="FG44" s="50" t="str">
        <f ca="1">IF(ISBLANK(INDIRECT("BS44"))," ",(INDIRECT("BS44")))</f>
        <v xml:space="preserve"> </v>
      </c>
      <c r="FH44" s="50" t="str">
        <f ca="1">IF(ISBLANK(INDIRECT("BT44"))," ",(INDIRECT("BT44")))</f>
        <v xml:space="preserve"> </v>
      </c>
      <c r="FI44" s="50" t="str">
        <f ca="1">IF(ISBLANK(INDIRECT("BU44"))," ",(INDIRECT("BU44")))</f>
        <v xml:space="preserve"> </v>
      </c>
      <c r="FJ44" s="50" t="str">
        <f ca="1">IF(ISBLANK(INDIRECT("BV44"))," ",(INDIRECT("BV44")))</f>
        <v xml:space="preserve"> </v>
      </c>
      <c r="FK44" s="50" t="str">
        <f ca="1">IF(ISBLANK(INDIRECT("BW44"))," ",(INDIRECT("BW44")))</f>
        <v xml:space="preserve"> </v>
      </c>
      <c r="FL44" s="50" t="str">
        <f ca="1">IF(ISBLANK(INDIRECT("BX44"))," ",(INDIRECT("BX44")))</f>
        <v xml:space="preserve"> </v>
      </c>
      <c r="FM44" s="40" t="str">
        <f t="shared" ca="1" si="20"/>
        <v xml:space="preserve"> </v>
      </c>
      <c r="FN44" s="50" t="str">
        <f t="shared" ca="1" si="14"/>
        <v/>
      </c>
    </row>
    <row r="45" spans="1:170" x14ac:dyDescent="0.25">
      <c r="A45" s="343">
        <v>40</v>
      </c>
      <c r="B45" s="38"/>
      <c r="C45" s="38"/>
      <c r="D45" s="38"/>
      <c r="E45" s="119"/>
      <c r="F45" s="159"/>
      <c r="G45" s="123"/>
      <c r="H45" s="123"/>
      <c r="I45" s="123"/>
      <c r="J45" s="281"/>
      <c r="K45" s="283"/>
      <c r="L45" s="156"/>
      <c r="M45" s="154"/>
      <c r="N45" s="154"/>
      <c r="O45" s="154"/>
      <c r="P45" s="154"/>
      <c r="Q45" s="154"/>
      <c r="R45" s="154"/>
      <c r="S45" s="154"/>
      <c r="T45" s="154"/>
      <c r="U45" s="228"/>
      <c r="V45" s="283"/>
      <c r="W45" s="156"/>
      <c r="X45" s="154"/>
      <c r="Y45" s="154"/>
      <c r="Z45" s="154"/>
      <c r="AA45" s="154"/>
      <c r="AB45" s="154"/>
      <c r="AC45" s="154"/>
      <c r="AD45" s="154"/>
      <c r="AE45" s="154"/>
      <c r="AF45" s="284"/>
      <c r="AG45" s="283"/>
      <c r="AH45" s="156"/>
      <c r="AI45" s="154"/>
      <c r="AJ45" s="154"/>
      <c r="AK45" s="154"/>
      <c r="AL45" s="154"/>
      <c r="AM45" s="154"/>
      <c r="AN45" s="154"/>
      <c r="AO45" s="154"/>
      <c r="AP45" s="154"/>
      <c r="AQ45" s="228"/>
      <c r="AR45" s="283"/>
      <c r="AS45" s="156"/>
      <c r="AT45" s="154"/>
      <c r="AU45" s="154"/>
      <c r="AV45" s="154"/>
      <c r="AW45" s="154"/>
      <c r="AX45" s="154"/>
      <c r="AY45" s="154"/>
      <c r="AZ45" s="154"/>
      <c r="BA45" s="154"/>
      <c r="BB45" s="284"/>
      <c r="BC45" s="283"/>
      <c r="BD45" s="156"/>
      <c r="BE45" s="154"/>
      <c r="BF45" s="154"/>
      <c r="BG45" s="154"/>
      <c r="BH45" s="154"/>
      <c r="BI45" s="154"/>
      <c r="BJ45" s="154"/>
      <c r="BK45" s="154"/>
      <c r="BL45" s="154"/>
      <c r="BM45" s="228"/>
      <c r="BN45" s="283"/>
      <c r="BO45" s="156"/>
      <c r="BP45" s="154"/>
      <c r="BQ45" s="154"/>
      <c r="BR45" s="154"/>
      <c r="BS45" s="154"/>
      <c r="BT45" s="154"/>
      <c r="BU45" s="154"/>
      <c r="BV45" s="154"/>
      <c r="BW45" s="154"/>
      <c r="BX45" s="284"/>
      <c r="CE45" s="50">
        <f ca="1">IF(ISBLANK(INDIRECT("A45"))," ",(INDIRECT("A45")))</f>
        <v>40</v>
      </c>
      <c r="CF45" s="50" t="str">
        <f ca="1">IF(ISBLANK(INDIRECT("B45"))," ",(INDIRECT("B45")))</f>
        <v xml:space="preserve"> </v>
      </c>
      <c r="CG45" s="50" t="str">
        <f ca="1">IF(ISBLANK(INDIRECT("C45"))," ",(INDIRECT("C45")))</f>
        <v xml:space="preserve"> </v>
      </c>
      <c r="CH45" s="50" t="str">
        <f ca="1">IF(ISBLANK(INDIRECT("D45"))," ",(INDIRECT("D45")))</f>
        <v xml:space="preserve"> </v>
      </c>
      <c r="CI45" s="50" t="str">
        <f ca="1">IF(ISBLANK(INDIRECT("E45"))," ",(INDIRECT("E45")))</f>
        <v xml:space="preserve"> </v>
      </c>
      <c r="CJ45" s="50" t="str">
        <f ca="1">IF(ISBLANK(INDIRECT("F45"))," ",(INDIRECT("F45")))</f>
        <v xml:space="preserve"> </v>
      </c>
      <c r="CK45" s="50" t="str">
        <f ca="1">IF(ISBLANK(INDIRECT("G45"))," ",(INDIRECT("G45")))</f>
        <v xml:space="preserve"> </v>
      </c>
      <c r="CL45" s="50" t="str">
        <f ca="1">IF(ISBLANK(INDIRECT("H45"))," ",(INDIRECT("H45")))</f>
        <v xml:space="preserve"> </v>
      </c>
      <c r="CM45" s="50" t="str">
        <f ca="1">IF(ISBLANK(INDIRECT("I45"))," ",(INDIRECT("I45")))</f>
        <v xml:space="preserve"> </v>
      </c>
      <c r="CN45" s="50" t="str">
        <f ca="1">IF(ISBLANK(INDIRECT("J45"))," ",(INDIRECT("J45")))</f>
        <v xml:space="preserve"> </v>
      </c>
      <c r="CO45" s="50" t="str">
        <f ca="1">IF(ISBLANK(INDIRECT("K45"))," ",(INDIRECT("K45")))</f>
        <v xml:space="preserve"> </v>
      </c>
      <c r="CP45" s="50" t="str">
        <f ca="1">IF(ISBLANK(INDIRECT("L45"))," ",(INDIRECT("L45")))</f>
        <v xml:space="preserve"> </v>
      </c>
      <c r="CQ45" s="50" t="str">
        <f ca="1">IF(ISBLANK(INDIRECT("M45"))," ",(INDIRECT("M45")))</f>
        <v xml:space="preserve"> </v>
      </c>
      <c r="CR45" s="50" t="str">
        <f ca="1">IF(ISBLANK(INDIRECT("N45"))," ",(INDIRECT("N45")))</f>
        <v xml:space="preserve"> </v>
      </c>
      <c r="CS45" s="50" t="str">
        <f ca="1">IF(ISBLANK(INDIRECT("O45"))," ",(INDIRECT("O45")))</f>
        <v xml:space="preserve"> </v>
      </c>
      <c r="CT45" s="50" t="str">
        <f ca="1">IF(ISBLANK(INDIRECT("P45"))," ",(INDIRECT("P45")))</f>
        <v xml:space="preserve"> </v>
      </c>
      <c r="CU45" s="50" t="str">
        <f ca="1">IF(ISBLANK(INDIRECT("Q45"))," ",(INDIRECT("Q45")))</f>
        <v xml:space="preserve"> </v>
      </c>
      <c r="CV45" s="50" t="str">
        <f ca="1">IF(ISBLANK(INDIRECT("R45"))," ",(INDIRECT("R45")))</f>
        <v xml:space="preserve"> </v>
      </c>
      <c r="CW45" s="50" t="str">
        <f ca="1">IF(ISBLANK(INDIRECT("S45"))," ",(INDIRECT("S45")))</f>
        <v xml:space="preserve"> </v>
      </c>
      <c r="CX45" s="50" t="str">
        <f ca="1">IF(ISBLANK(INDIRECT("T45"))," ",(INDIRECT("T45")))</f>
        <v xml:space="preserve"> </v>
      </c>
      <c r="CY45" s="50" t="str">
        <f ca="1">IF(ISBLANK(INDIRECT("U45"))," ",(INDIRECT("U45")))</f>
        <v xml:space="preserve"> </v>
      </c>
      <c r="CZ45" s="40" t="str">
        <f t="shared" ca="1" si="15"/>
        <v xml:space="preserve"> </v>
      </c>
      <c r="DA45" s="50" t="str">
        <f t="shared" ca="1" si="9"/>
        <v/>
      </c>
      <c r="DB45" s="50" t="str">
        <f ca="1">IF(ISBLANK(INDIRECT("V45"))," ",(INDIRECT("V45")))</f>
        <v xml:space="preserve"> </v>
      </c>
      <c r="DC45" s="50" t="str">
        <f ca="1">IF(ISBLANK(INDIRECT("W45"))," ",(INDIRECT("W45")))</f>
        <v xml:space="preserve"> </v>
      </c>
      <c r="DD45" s="50" t="str">
        <f ca="1">IF(ISBLANK(INDIRECT("X45"))," ",(INDIRECT("X45")))</f>
        <v xml:space="preserve"> </v>
      </c>
      <c r="DE45" s="50" t="str">
        <f ca="1">IF(ISBLANK(INDIRECT("Y45"))," ",(INDIRECT("Y45")))</f>
        <v xml:space="preserve"> </v>
      </c>
      <c r="DF45" s="50" t="str">
        <f ca="1">IF(ISBLANK(INDIRECT("Z45"))," ",(INDIRECT("Z45")))</f>
        <v xml:space="preserve"> </v>
      </c>
      <c r="DG45" s="50" t="str">
        <f ca="1">IF(ISBLANK(INDIRECT("AA45"))," ",(INDIRECT("AA45")))</f>
        <v xml:space="preserve"> </v>
      </c>
      <c r="DH45" s="50" t="str">
        <f ca="1">IF(ISBLANK(INDIRECT("AB45"))," ",(INDIRECT("AB45")))</f>
        <v xml:space="preserve"> </v>
      </c>
      <c r="DI45" s="50" t="str">
        <f ca="1">IF(ISBLANK(INDIRECT("AC45"))," ",(INDIRECT("AC45")))</f>
        <v xml:space="preserve"> </v>
      </c>
      <c r="DJ45" s="50" t="str">
        <f ca="1">IF(ISBLANK(INDIRECT("AD45"))," ",(INDIRECT("AD45")))</f>
        <v xml:space="preserve"> </v>
      </c>
      <c r="DK45" s="50" t="str">
        <f ca="1">IF(ISBLANK(INDIRECT("AE45"))," ",(INDIRECT("AE45")))</f>
        <v xml:space="preserve"> </v>
      </c>
      <c r="DL45" s="50" t="str">
        <f ca="1">IF(ISBLANK(INDIRECT("AF45"))," ",(INDIRECT("AF45")))</f>
        <v xml:space="preserve"> </v>
      </c>
      <c r="DM45" s="40" t="str">
        <f t="shared" ca="1" si="16"/>
        <v xml:space="preserve"> </v>
      </c>
      <c r="DN45" s="50" t="str">
        <f t="shared" ca="1" si="10"/>
        <v/>
      </c>
      <c r="DO45" s="50" t="str">
        <f ca="1">IF(ISBLANK(INDIRECT("AG45"))," ",(INDIRECT("AG45")))</f>
        <v xml:space="preserve"> </v>
      </c>
      <c r="DP45" s="50" t="str">
        <f ca="1">IF(ISBLANK(INDIRECT("AH45"))," ",(INDIRECT("AH45")))</f>
        <v xml:space="preserve"> </v>
      </c>
      <c r="DQ45" s="50" t="str">
        <f ca="1">IF(ISBLANK(INDIRECT("AI45"))," ",(INDIRECT("AI45")))</f>
        <v xml:space="preserve"> </v>
      </c>
      <c r="DR45" s="50" t="str">
        <f ca="1">IF(ISBLANK(INDIRECT("AJ45"))," ",(INDIRECT("AJ45")))</f>
        <v xml:space="preserve"> </v>
      </c>
      <c r="DS45" s="50" t="str">
        <f ca="1">IF(ISBLANK(INDIRECT("AK45"))," ",(INDIRECT("AK45")))</f>
        <v xml:space="preserve"> </v>
      </c>
      <c r="DT45" s="50" t="str">
        <f ca="1">IF(ISBLANK(INDIRECT("AL45"))," ",(INDIRECT("AL45")))</f>
        <v xml:space="preserve"> </v>
      </c>
      <c r="DU45" s="50" t="str">
        <f ca="1">IF(ISBLANK(INDIRECT("AM45"))," ",(INDIRECT("AM45")))</f>
        <v xml:space="preserve"> </v>
      </c>
      <c r="DV45" s="50" t="str">
        <f ca="1">IF(ISBLANK(INDIRECT("AN45"))," ",(INDIRECT("AN45")))</f>
        <v xml:space="preserve"> </v>
      </c>
      <c r="DW45" s="50" t="str">
        <f ca="1">IF(ISBLANK(INDIRECT("AO45"))," ",(INDIRECT("AO45")))</f>
        <v xml:space="preserve"> </v>
      </c>
      <c r="DX45" s="50" t="str">
        <f ca="1">IF(ISBLANK(INDIRECT("AP45"))," ",(INDIRECT("AP45")))</f>
        <v xml:space="preserve"> </v>
      </c>
      <c r="DY45" s="50" t="str">
        <f ca="1">IF(ISBLANK(INDIRECT("AQ45"))," ",(INDIRECT("AQ45")))</f>
        <v xml:space="preserve"> </v>
      </c>
      <c r="DZ45" s="40" t="str">
        <f t="shared" ca="1" si="17"/>
        <v xml:space="preserve"> </v>
      </c>
      <c r="EA45" s="50" t="str">
        <f t="shared" ca="1" si="11"/>
        <v/>
      </c>
      <c r="EB45" s="50" t="str">
        <f ca="1">IF(ISBLANK(INDIRECT("AR45"))," ",(INDIRECT("AR45")))</f>
        <v xml:space="preserve"> </v>
      </c>
      <c r="EC45" s="50" t="str">
        <f ca="1">IF(ISBLANK(INDIRECT("AS45"))," ",(INDIRECT("AS45")))</f>
        <v xml:space="preserve"> </v>
      </c>
      <c r="ED45" s="50" t="str">
        <f ca="1">IF(ISBLANK(INDIRECT("AT45"))," ",(INDIRECT("AT45")))</f>
        <v xml:space="preserve"> </v>
      </c>
      <c r="EE45" s="50" t="str">
        <f ca="1">IF(ISBLANK(INDIRECT("AU45"))," ",(INDIRECT("AU45")))</f>
        <v xml:space="preserve"> </v>
      </c>
      <c r="EF45" s="50" t="str">
        <f ca="1">IF(ISBLANK(INDIRECT("AV45"))," ",(INDIRECT("AV45")))</f>
        <v xml:space="preserve"> </v>
      </c>
      <c r="EG45" s="50" t="str">
        <f ca="1">IF(ISBLANK(INDIRECT("AW45"))," ",(INDIRECT("AW45")))</f>
        <v xml:space="preserve"> </v>
      </c>
      <c r="EH45" s="50" t="str">
        <f ca="1">IF(ISBLANK(INDIRECT("AX45"))," ",(INDIRECT("AX45")))</f>
        <v xml:space="preserve"> </v>
      </c>
      <c r="EI45" s="50" t="str">
        <f ca="1">IF(ISBLANK(INDIRECT("AY45"))," ",(INDIRECT("AY45")))</f>
        <v xml:space="preserve"> </v>
      </c>
      <c r="EJ45" s="50" t="str">
        <f ca="1">IF(ISBLANK(INDIRECT("AZ45"))," ",(INDIRECT("AZ45")))</f>
        <v xml:space="preserve"> </v>
      </c>
      <c r="EK45" s="50" t="str">
        <f ca="1">IF(ISBLANK(INDIRECT("BA45"))," ",(INDIRECT("BA45")))</f>
        <v xml:space="preserve"> </v>
      </c>
      <c r="EL45" s="50" t="str">
        <f ca="1">IF(ISBLANK(INDIRECT("BB45"))," ",(INDIRECT("BB45")))</f>
        <v xml:space="preserve"> </v>
      </c>
      <c r="EM45" s="40" t="str">
        <f t="shared" ca="1" si="18"/>
        <v xml:space="preserve"> </v>
      </c>
      <c r="EN45" s="50" t="str">
        <f t="shared" ca="1" si="12"/>
        <v/>
      </c>
      <c r="EO45" s="50" t="str">
        <f ca="1">IF(ISBLANK(INDIRECT("BC45"))," ",(INDIRECT("BC45")))</f>
        <v xml:space="preserve"> </v>
      </c>
      <c r="EP45" s="50" t="str">
        <f ca="1">IF(ISBLANK(INDIRECT("BD45"))," ",(INDIRECT("BD45")))</f>
        <v xml:space="preserve"> </v>
      </c>
      <c r="EQ45" s="50" t="str">
        <f ca="1">IF(ISBLANK(INDIRECT("BE45"))," ",(INDIRECT("BE45")))</f>
        <v xml:space="preserve"> </v>
      </c>
      <c r="ER45" s="50" t="str">
        <f ca="1">IF(ISBLANK(INDIRECT("BF45"))," ",(INDIRECT("BF45")))</f>
        <v xml:space="preserve"> </v>
      </c>
      <c r="ES45" s="50" t="str">
        <f ca="1">IF(ISBLANK(INDIRECT("BG45"))," ",(INDIRECT("BG45")))</f>
        <v xml:space="preserve"> </v>
      </c>
      <c r="ET45" s="50" t="str">
        <f ca="1">IF(ISBLANK(INDIRECT("BH45"))," ",(INDIRECT("BH45")))</f>
        <v xml:space="preserve"> </v>
      </c>
      <c r="EU45" s="50" t="str">
        <f ca="1">IF(ISBLANK(INDIRECT("BI45"))," ",(INDIRECT("BI45")))</f>
        <v xml:space="preserve"> </v>
      </c>
      <c r="EV45" s="50" t="str">
        <f ca="1">IF(ISBLANK(INDIRECT("BJ45"))," ",(INDIRECT("BJ45")))</f>
        <v xml:space="preserve"> </v>
      </c>
      <c r="EW45" s="50" t="str">
        <f ca="1">IF(ISBLANK(INDIRECT("BK45"))," ",(INDIRECT("BK45")))</f>
        <v xml:space="preserve"> </v>
      </c>
      <c r="EX45" s="50" t="str">
        <f ca="1">IF(ISBLANK(INDIRECT("BL45"))," ",(INDIRECT("BL45")))</f>
        <v xml:space="preserve"> </v>
      </c>
      <c r="EY45" s="50" t="str">
        <f ca="1">IF(ISBLANK(INDIRECT("BM45"))," ",(INDIRECT("BM45")))</f>
        <v xml:space="preserve"> </v>
      </c>
      <c r="EZ45" s="40" t="str">
        <f t="shared" ca="1" si="19"/>
        <v xml:space="preserve"> </v>
      </c>
      <c r="FA45" s="50" t="str">
        <f t="shared" ca="1" si="13"/>
        <v/>
      </c>
      <c r="FB45" s="50" t="str">
        <f ca="1">IF(ISBLANK(INDIRECT("BN45"))," ",(INDIRECT("BN45")))</f>
        <v xml:space="preserve"> </v>
      </c>
      <c r="FC45" s="50" t="str">
        <f ca="1">IF(ISBLANK(INDIRECT("BO45"))," ",(INDIRECT("BO45")))</f>
        <v xml:space="preserve"> </v>
      </c>
      <c r="FD45" s="50" t="str">
        <f ca="1">IF(ISBLANK(INDIRECT("BP45"))," ",(INDIRECT("BP45")))</f>
        <v xml:space="preserve"> </v>
      </c>
      <c r="FE45" s="50" t="str">
        <f ca="1">IF(ISBLANK(INDIRECT("BQ45"))," ",(INDIRECT("BQ45")))</f>
        <v xml:space="preserve"> </v>
      </c>
      <c r="FF45" s="50" t="str">
        <f ca="1">IF(ISBLANK(INDIRECT("BR45"))," ",(INDIRECT("BR45")))</f>
        <v xml:space="preserve"> </v>
      </c>
      <c r="FG45" s="50" t="str">
        <f ca="1">IF(ISBLANK(INDIRECT("BS45"))," ",(INDIRECT("BS45")))</f>
        <v xml:space="preserve"> </v>
      </c>
      <c r="FH45" s="50" t="str">
        <f ca="1">IF(ISBLANK(INDIRECT("BT45"))," ",(INDIRECT("BT45")))</f>
        <v xml:space="preserve"> </v>
      </c>
      <c r="FI45" s="50" t="str">
        <f ca="1">IF(ISBLANK(INDIRECT("BU45"))," ",(INDIRECT("BU45")))</f>
        <v xml:space="preserve"> </v>
      </c>
      <c r="FJ45" s="50" t="str">
        <f ca="1">IF(ISBLANK(INDIRECT("BV45"))," ",(INDIRECT("BV45")))</f>
        <v xml:space="preserve"> </v>
      </c>
      <c r="FK45" s="50" t="str">
        <f ca="1">IF(ISBLANK(INDIRECT("BW45"))," ",(INDIRECT("BW45")))</f>
        <v xml:space="preserve"> </v>
      </c>
      <c r="FL45" s="50" t="str">
        <f ca="1">IF(ISBLANK(INDIRECT("BX45"))," ",(INDIRECT("BX45")))</f>
        <v xml:space="preserve"> </v>
      </c>
      <c r="FM45" s="40" t="str">
        <f t="shared" ca="1" si="20"/>
        <v xml:space="preserve"> </v>
      </c>
      <c r="FN45" s="50" t="str">
        <f t="shared" ca="1" si="14"/>
        <v/>
      </c>
    </row>
    <row r="46" spans="1:170" x14ac:dyDescent="0.25">
      <c r="A46" s="343">
        <v>41</v>
      </c>
      <c r="B46" s="38"/>
      <c r="C46" s="38"/>
      <c r="D46" s="38"/>
      <c r="E46" s="119"/>
      <c r="F46" s="159"/>
      <c r="G46" s="123"/>
      <c r="H46" s="123"/>
      <c r="I46" s="123"/>
      <c r="J46" s="281"/>
      <c r="K46" s="283"/>
      <c r="L46" s="156"/>
      <c r="M46" s="154"/>
      <c r="N46" s="154"/>
      <c r="O46" s="154"/>
      <c r="P46" s="154"/>
      <c r="Q46" s="154"/>
      <c r="R46" s="154"/>
      <c r="S46" s="154"/>
      <c r="T46" s="154"/>
      <c r="U46" s="228"/>
      <c r="V46" s="283"/>
      <c r="W46" s="156"/>
      <c r="X46" s="154"/>
      <c r="Y46" s="154"/>
      <c r="Z46" s="154"/>
      <c r="AA46" s="154"/>
      <c r="AB46" s="154"/>
      <c r="AC46" s="154"/>
      <c r="AD46" s="154"/>
      <c r="AE46" s="154"/>
      <c r="AF46" s="284"/>
      <c r="AG46" s="283"/>
      <c r="AH46" s="156"/>
      <c r="AI46" s="154"/>
      <c r="AJ46" s="154"/>
      <c r="AK46" s="154"/>
      <c r="AL46" s="154"/>
      <c r="AM46" s="154"/>
      <c r="AN46" s="154"/>
      <c r="AO46" s="154"/>
      <c r="AP46" s="154"/>
      <c r="AQ46" s="228"/>
      <c r="AR46" s="283"/>
      <c r="AS46" s="156"/>
      <c r="AT46" s="154"/>
      <c r="AU46" s="154"/>
      <c r="AV46" s="154"/>
      <c r="AW46" s="154"/>
      <c r="AX46" s="154"/>
      <c r="AY46" s="154"/>
      <c r="AZ46" s="154"/>
      <c r="BA46" s="154"/>
      <c r="BB46" s="284"/>
      <c r="BC46" s="283"/>
      <c r="BD46" s="156"/>
      <c r="BE46" s="154"/>
      <c r="BF46" s="154"/>
      <c r="BG46" s="154"/>
      <c r="BH46" s="154"/>
      <c r="BI46" s="154"/>
      <c r="BJ46" s="154"/>
      <c r="BK46" s="154"/>
      <c r="BL46" s="154"/>
      <c r="BM46" s="228"/>
      <c r="BN46" s="283"/>
      <c r="BO46" s="156"/>
      <c r="BP46" s="154"/>
      <c r="BQ46" s="154"/>
      <c r="BR46" s="154"/>
      <c r="BS46" s="154"/>
      <c r="BT46" s="154"/>
      <c r="BU46" s="154"/>
      <c r="BV46" s="154"/>
      <c r="BW46" s="154"/>
      <c r="BX46" s="284"/>
      <c r="CE46" s="50">
        <f ca="1">IF(ISBLANK(INDIRECT("A46"))," ",(INDIRECT("A46")))</f>
        <v>41</v>
      </c>
      <c r="CF46" s="50" t="str">
        <f ca="1">IF(ISBLANK(INDIRECT("B46"))," ",(INDIRECT("B46")))</f>
        <v xml:space="preserve"> </v>
      </c>
      <c r="CG46" s="50" t="str">
        <f ca="1">IF(ISBLANK(INDIRECT("C46"))," ",(INDIRECT("C46")))</f>
        <v xml:space="preserve"> </v>
      </c>
      <c r="CH46" s="50" t="str">
        <f ca="1">IF(ISBLANK(INDIRECT("D46"))," ",(INDIRECT("D46")))</f>
        <v xml:space="preserve"> </v>
      </c>
      <c r="CI46" s="50" t="str">
        <f ca="1">IF(ISBLANK(INDIRECT("E46"))," ",(INDIRECT("E46")))</f>
        <v xml:space="preserve"> </v>
      </c>
      <c r="CJ46" s="50" t="str">
        <f ca="1">IF(ISBLANK(INDIRECT("F46"))," ",(INDIRECT("F46")))</f>
        <v xml:space="preserve"> </v>
      </c>
      <c r="CK46" s="50" t="str">
        <f ca="1">IF(ISBLANK(INDIRECT("G46"))," ",(INDIRECT("G46")))</f>
        <v xml:space="preserve"> </v>
      </c>
      <c r="CL46" s="50" t="str">
        <f ca="1">IF(ISBLANK(INDIRECT("H46"))," ",(INDIRECT("H46")))</f>
        <v xml:space="preserve"> </v>
      </c>
      <c r="CM46" s="50" t="str">
        <f ca="1">IF(ISBLANK(INDIRECT("I46"))," ",(INDIRECT("I46")))</f>
        <v xml:space="preserve"> </v>
      </c>
      <c r="CN46" s="50" t="str">
        <f ca="1">IF(ISBLANK(INDIRECT("J46"))," ",(INDIRECT("J46")))</f>
        <v xml:space="preserve"> </v>
      </c>
      <c r="CO46" s="50" t="str">
        <f ca="1">IF(ISBLANK(INDIRECT("K46"))," ",(INDIRECT("K46")))</f>
        <v xml:space="preserve"> </v>
      </c>
      <c r="CP46" s="50" t="str">
        <f ca="1">IF(ISBLANK(INDIRECT("L46"))," ",(INDIRECT("L46")))</f>
        <v xml:space="preserve"> </v>
      </c>
      <c r="CQ46" s="50" t="str">
        <f ca="1">IF(ISBLANK(INDIRECT("M46"))," ",(INDIRECT("M46")))</f>
        <v xml:space="preserve"> </v>
      </c>
      <c r="CR46" s="50" t="str">
        <f ca="1">IF(ISBLANK(INDIRECT("N46"))," ",(INDIRECT("N46")))</f>
        <v xml:space="preserve"> </v>
      </c>
      <c r="CS46" s="50" t="str">
        <f ca="1">IF(ISBLANK(INDIRECT("O46"))," ",(INDIRECT("O46")))</f>
        <v xml:space="preserve"> </v>
      </c>
      <c r="CT46" s="50" t="str">
        <f ca="1">IF(ISBLANK(INDIRECT("P46"))," ",(INDIRECT("P46")))</f>
        <v xml:space="preserve"> </v>
      </c>
      <c r="CU46" s="50" t="str">
        <f ca="1">IF(ISBLANK(INDIRECT("Q46"))," ",(INDIRECT("Q46")))</f>
        <v xml:space="preserve"> </v>
      </c>
      <c r="CV46" s="50" t="str">
        <f ca="1">IF(ISBLANK(INDIRECT("R46"))," ",(INDIRECT("R46")))</f>
        <v xml:space="preserve"> </v>
      </c>
      <c r="CW46" s="50" t="str">
        <f ca="1">IF(ISBLANK(INDIRECT("S46"))," ",(INDIRECT("S46")))</f>
        <v xml:space="preserve"> </v>
      </c>
      <c r="CX46" s="50" t="str">
        <f ca="1">IF(ISBLANK(INDIRECT("T46"))," ",(INDIRECT("T46")))</f>
        <v xml:space="preserve"> </v>
      </c>
      <c r="CY46" s="50" t="str">
        <f ca="1">IF(ISBLANK(INDIRECT("U46"))," ",(INDIRECT("U46")))</f>
        <v xml:space="preserve"> </v>
      </c>
      <c r="CZ46" s="40" t="str">
        <f t="shared" ca="1" si="15"/>
        <v xml:space="preserve"> </v>
      </c>
      <c r="DA46" s="50" t="str">
        <f t="shared" ca="1" si="9"/>
        <v/>
      </c>
      <c r="DB46" s="50" t="str">
        <f ca="1">IF(ISBLANK(INDIRECT("V46"))," ",(INDIRECT("V46")))</f>
        <v xml:space="preserve"> </v>
      </c>
      <c r="DC46" s="50" t="str">
        <f ca="1">IF(ISBLANK(INDIRECT("W46"))," ",(INDIRECT("W46")))</f>
        <v xml:space="preserve"> </v>
      </c>
      <c r="DD46" s="50" t="str">
        <f ca="1">IF(ISBLANK(INDIRECT("X46"))," ",(INDIRECT("X46")))</f>
        <v xml:space="preserve"> </v>
      </c>
      <c r="DE46" s="50" t="str">
        <f ca="1">IF(ISBLANK(INDIRECT("Y46"))," ",(INDIRECT("Y46")))</f>
        <v xml:space="preserve"> </v>
      </c>
      <c r="DF46" s="50" t="str">
        <f ca="1">IF(ISBLANK(INDIRECT("Z46"))," ",(INDIRECT("Z46")))</f>
        <v xml:space="preserve"> </v>
      </c>
      <c r="DG46" s="50" t="str">
        <f ca="1">IF(ISBLANK(INDIRECT("AA46"))," ",(INDIRECT("AA46")))</f>
        <v xml:space="preserve"> </v>
      </c>
      <c r="DH46" s="50" t="str">
        <f ca="1">IF(ISBLANK(INDIRECT("AB46"))," ",(INDIRECT("AB46")))</f>
        <v xml:space="preserve"> </v>
      </c>
      <c r="DI46" s="50" t="str">
        <f ca="1">IF(ISBLANK(INDIRECT("AC46"))," ",(INDIRECT("AC46")))</f>
        <v xml:space="preserve"> </v>
      </c>
      <c r="DJ46" s="50" t="str">
        <f ca="1">IF(ISBLANK(INDIRECT("AD46"))," ",(INDIRECT("AD46")))</f>
        <v xml:space="preserve"> </v>
      </c>
      <c r="DK46" s="50" t="str">
        <f ca="1">IF(ISBLANK(INDIRECT("AE46"))," ",(INDIRECT("AE46")))</f>
        <v xml:space="preserve"> </v>
      </c>
      <c r="DL46" s="50" t="str">
        <f ca="1">IF(ISBLANK(INDIRECT("AF46"))," ",(INDIRECT("AF46")))</f>
        <v xml:space="preserve"> </v>
      </c>
      <c r="DM46" s="40" t="str">
        <f t="shared" ca="1" si="16"/>
        <v xml:space="preserve"> </v>
      </c>
      <c r="DN46" s="50" t="str">
        <f t="shared" ca="1" si="10"/>
        <v/>
      </c>
      <c r="DO46" s="50" t="str">
        <f ca="1">IF(ISBLANK(INDIRECT("AG46"))," ",(INDIRECT("AG46")))</f>
        <v xml:space="preserve"> </v>
      </c>
      <c r="DP46" s="50" t="str">
        <f ca="1">IF(ISBLANK(INDIRECT("AH46"))," ",(INDIRECT("AH46")))</f>
        <v xml:space="preserve"> </v>
      </c>
      <c r="DQ46" s="50" t="str">
        <f ca="1">IF(ISBLANK(INDIRECT("AI46"))," ",(INDIRECT("AI46")))</f>
        <v xml:space="preserve"> </v>
      </c>
      <c r="DR46" s="50" t="str">
        <f ca="1">IF(ISBLANK(INDIRECT("AJ46"))," ",(INDIRECT("AJ46")))</f>
        <v xml:space="preserve"> </v>
      </c>
      <c r="DS46" s="50" t="str">
        <f ca="1">IF(ISBLANK(INDIRECT("AK46"))," ",(INDIRECT("AK46")))</f>
        <v xml:space="preserve"> </v>
      </c>
      <c r="DT46" s="50" t="str">
        <f ca="1">IF(ISBLANK(INDIRECT("AL46"))," ",(INDIRECT("AL46")))</f>
        <v xml:space="preserve"> </v>
      </c>
      <c r="DU46" s="50" t="str">
        <f ca="1">IF(ISBLANK(INDIRECT("AM46"))," ",(INDIRECT("AM46")))</f>
        <v xml:space="preserve"> </v>
      </c>
      <c r="DV46" s="50" t="str">
        <f ca="1">IF(ISBLANK(INDIRECT("AN46"))," ",(INDIRECT("AN46")))</f>
        <v xml:space="preserve"> </v>
      </c>
      <c r="DW46" s="50" t="str">
        <f ca="1">IF(ISBLANK(INDIRECT("AO46"))," ",(INDIRECT("AO46")))</f>
        <v xml:space="preserve"> </v>
      </c>
      <c r="DX46" s="50" t="str">
        <f ca="1">IF(ISBLANK(INDIRECT("AP46"))," ",(INDIRECT("AP46")))</f>
        <v xml:space="preserve"> </v>
      </c>
      <c r="DY46" s="50" t="str">
        <f ca="1">IF(ISBLANK(INDIRECT("AQ46"))," ",(INDIRECT("AQ46")))</f>
        <v xml:space="preserve"> </v>
      </c>
      <c r="DZ46" s="40" t="str">
        <f t="shared" ca="1" si="17"/>
        <v xml:space="preserve"> </v>
      </c>
      <c r="EA46" s="50" t="str">
        <f t="shared" ca="1" si="11"/>
        <v/>
      </c>
      <c r="EB46" s="50" t="str">
        <f ca="1">IF(ISBLANK(INDIRECT("AR46"))," ",(INDIRECT("AR46")))</f>
        <v xml:space="preserve"> </v>
      </c>
      <c r="EC46" s="50" t="str">
        <f ca="1">IF(ISBLANK(INDIRECT("AS46"))," ",(INDIRECT("AS46")))</f>
        <v xml:space="preserve"> </v>
      </c>
      <c r="ED46" s="50" t="str">
        <f ca="1">IF(ISBLANK(INDIRECT("AT46"))," ",(INDIRECT("AT46")))</f>
        <v xml:space="preserve"> </v>
      </c>
      <c r="EE46" s="50" t="str">
        <f ca="1">IF(ISBLANK(INDIRECT("AU46"))," ",(INDIRECT("AU46")))</f>
        <v xml:space="preserve"> </v>
      </c>
      <c r="EF46" s="50" t="str">
        <f ca="1">IF(ISBLANK(INDIRECT("AV46"))," ",(INDIRECT("AV46")))</f>
        <v xml:space="preserve"> </v>
      </c>
      <c r="EG46" s="50" t="str">
        <f ca="1">IF(ISBLANK(INDIRECT("AW46"))," ",(INDIRECT("AW46")))</f>
        <v xml:space="preserve"> </v>
      </c>
      <c r="EH46" s="50" t="str">
        <f ca="1">IF(ISBLANK(INDIRECT("AX46"))," ",(INDIRECT("AX46")))</f>
        <v xml:space="preserve"> </v>
      </c>
      <c r="EI46" s="50" t="str">
        <f ca="1">IF(ISBLANK(INDIRECT("AY46"))," ",(INDIRECT("AY46")))</f>
        <v xml:space="preserve"> </v>
      </c>
      <c r="EJ46" s="50" t="str">
        <f ca="1">IF(ISBLANK(INDIRECT("AZ46"))," ",(INDIRECT("AZ46")))</f>
        <v xml:space="preserve"> </v>
      </c>
      <c r="EK46" s="50" t="str">
        <f ca="1">IF(ISBLANK(INDIRECT("BA46"))," ",(INDIRECT("BA46")))</f>
        <v xml:space="preserve"> </v>
      </c>
      <c r="EL46" s="50" t="str">
        <f ca="1">IF(ISBLANK(INDIRECT("BB46"))," ",(INDIRECT("BB46")))</f>
        <v xml:space="preserve"> </v>
      </c>
      <c r="EM46" s="40" t="str">
        <f t="shared" ca="1" si="18"/>
        <v xml:space="preserve"> </v>
      </c>
      <c r="EN46" s="50" t="str">
        <f t="shared" ca="1" si="12"/>
        <v/>
      </c>
      <c r="EO46" s="50" t="str">
        <f ca="1">IF(ISBLANK(INDIRECT("BC46"))," ",(INDIRECT("BC46")))</f>
        <v xml:space="preserve"> </v>
      </c>
      <c r="EP46" s="50" t="str">
        <f ca="1">IF(ISBLANK(INDIRECT("BD46"))," ",(INDIRECT("BD46")))</f>
        <v xml:space="preserve"> </v>
      </c>
      <c r="EQ46" s="50" t="str">
        <f ca="1">IF(ISBLANK(INDIRECT("BE46"))," ",(INDIRECT("BE46")))</f>
        <v xml:space="preserve"> </v>
      </c>
      <c r="ER46" s="50" t="str">
        <f ca="1">IF(ISBLANK(INDIRECT("BF46"))," ",(INDIRECT("BF46")))</f>
        <v xml:space="preserve"> </v>
      </c>
      <c r="ES46" s="50" t="str">
        <f ca="1">IF(ISBLANK(INDIRECT("BG46"))," ",(INDIRECT("BG46")))</f>
        <v xml:space="preserve"> </v>
      </c>
      <c r="ET46" s="50" t="str">
        <f ca="1">IF(ISBLANK(INDIRECT("BH46"))," ",(INDIRECT("BH46")))</f>
        <v xml:space="preserve"> </v>
      </c>
      <c r="EU46" s="50" t="str">
        <f ca="1">IF(ISBLANK(INDIRECT("BI46"))," ",(INDIRECT("BI46")))</f>
        <v xml:space="preserve"> </v>
      </c>
      <c r="EV46" s="50" t="str">
        <f ca="1">IF(ISBLANK(INDIRECT("BJ46"))," ",(INDIRECT("BJ46")))</f>
        <v xml:space="preserve"> </v>
      </c>
      <c r="EW46" s="50" t="str">
        <f ca="1">IF(ISBLANK(INDIRECT("BK46"))," ",(INDIRECT("BK46")))</f>
        <v xml:space="preserve"> </v>
      </c>
      <c r="EX46" s="50" t="str">
        <f ca="1">IF(ISBLANK(INDIRECT("BL46"))," ",(INDIRECT("BL46")))</f>
        <v xml:space="preserve"> </v>
      </c>
      <c r="EY46" s="50" t="str">
        <f ca="1">IF(ISBLANK(INDIRECT("BM46"))," ",(INDIRECT("BM46")))</f>
        <v xml:space="preserve"> </v>
      </c>
      <c r="EZ46" s="40" t="str">
        <f t="shared" ca="1" si="19"/>
        <v xml:space="preserve"> </v>
      </c>
      <c r="FA46" s="50" t="str">
        <f t="shared" ca="1" si="13"/>
        <v/>
      </c>
      <c r="FB46" s="50" t="str">
        <f ca="1">IF(ISBLANK(INDIRECT("BN46"))," ",(INDIRECT("BN46")))</f>
        <v xml:space="preserve"> </v>
      </c>
      <c r="FC46" s="50" t="str">
        <f ca="1">IF(ISBLANK(INDIRECT("BO46"))," ",(INDIRECT("BO46")))</f>
        <v xml:space="preserve"> </v>
      </c>
      <c r="FD46" s="50" t="str">
        <f ca="1">IF(ISBLANK(INDIRECT("BP46"))," ",(INDIRECT("BP46")))</f>
        <v xml:space="preserve"> </v>
      </c>
      <c r="FE46" s="50" t="str">
        <f ca="1">IF(ISBLANK(INDIRECT("BQ46"))," ",(INDIRECT("BQ46")))</f>
        <v xml:space="preserve"> </v>
      </c>
      <c r="FF46" s="50" t="str">
        <f ca="1">IF(ISBLANK(INDIRECT("BR46"))," ",(INDIRECT("BR46")))</f>
        <v xml:space="preserve"> </v>
      </c>
      <c r="FG46" s="50" t="str">
        <f ca="1">IF(ISBLANK(INDIRECT("BS46"))," ",(INDIRECT("BS46")))</f>
        <v xml:space="preserve"> </v>
      </c>
      <c r="FH46" s="50" t="str">
        <f ca="1">IF(ISBLANK(INDIRECT("BT46"))," ",(INDIRECT("BT46")))</f>
        <v xml:space="preserve"> </v>
      </c>
      <c r="FI46" s="50" t="str">
        <f ca="1">IF(ISBLANK(INDIRECT("BU46"))," ",(INDIRECT("BU46")))</f>
        <v xml:space="preserve"> </v>
      </c>
      <c r="FJ46" s="50" t="str">
        <f ca="1">IF(ISBLANK(INDIRECT("BV46"))," ",(INDIRECT("BV46")))</f>
        <v xml:space="preserve"> </v>
      </c>
      <c r="FK46" s="50" t="str">
        <f ca="1">IF(ISBLANK(INDIRECT("BW46"))," ",(INDIRECT("BW46")))</f>
        <v xml:space="preserve"> </v>
      </c>
      <c r="FL46" s="50" t="str">
        <f ca="1">IF(ISBLANK(INDIRECT("BX46"))," ",(INDIRECT("BX46")))</f>
        <v xml:space="preserve"> </v>
      </c>
      <c r="FM46" s="40" t="str">
        <f t="shared" ca="1" si="20"/>
        <v xml:space="preserve"> </v>
      </c>
      <c r="FN46" s="50" t="str">
        <f t="shared" ca="1" si="14"/>
        <v/>
      </c>
    </row>
    <row r="47" spans="1:170" x14ac:dyDescent="0.25">
      <c r="A47" s="343">
        <v>42</v>
      </c>
      <c r="B47" s="38"/>
      <c r="C47" s="38"/>
      <c r="D47" s="38"/>
      <c r="E47" s="119"/>
      <c r="F47" s="159"/>
      <c r="G47" s="123"/>
      <c r="H47" s="123"/>
      <c r="I47" s="123"/>
      <c r="J47" s="281"/>
      <c r="K47" s="283"/>
      <c r="L47" s="156"/>
      <c r="M47" s="154"/>
      <c r="N47" s="154"/>
      <c r="O47" s="154"/>
      <c r="P47" s="154"/>
      <c r="Q47" s="154"/>
      <c r="R47" s="154"/>
      <c r="S47" s="154"/>
      <c r="T47" s="154"/>
      <c r="U47" s="228"/>
      <c r="V47" s="283"/>
      <c r="W47" s="156"/>
      <c r="X47" s="154"/>
      <c r="Y47" s="154"/>
      <c r="Z47" s="154"/>
      <c r="AA47" s="154"/>
      <c r="AB47" s="154"/>
      <c r="AC47" s="154"/>
      <c r="AD47" s="154"/>
      <c r="AE47" s="154"/>
      <c r="AF47" s="284"/>
      <c r="AG47" s="283"/>
      <c r="AH47" s="156"/>
      <c r="AI47" s="154"/>
      <c r="AJ47" s="154"/>
      <c r="AK47" s="154"/>
      <c r="AL47" s="154"/>
      <c r="AM47" s="154"/>
      <c r="AN47" s="154"/>
      <c r="AO47" s="154"/>
      <c r="AP47" s="154"/>
      <c r="AQ47" s="228"/>
      <c r="AR47" s="283"/>
      <c r="AS47" s="156"/>
      <c r="AT47" s="154"/>
      <c r="AU47" s="154"/>
      <c r="AV47" s="154"/>
      <c r="AW47" s="154"/>
      <c r="AX47" s="154"/>
      <c r="AY47" s="154"/>
      <c r="AZ47" s="154"/>
      <c r="BA47" s="154"/>
      <c r="BB47" s="284"/>
      <c r="BC47" s="283"/>
      <c r="BD47" s="156"/>
      <c r="BE47" s="154"/>
      <c r="BF47" s="154"/>
      <c r="BG47" s="154"/>
      <c r="BH47" s="154"/>
      <c r="BI47" s="154"/>
      <c r="BJ47" s="154"/>
      <c r="BK47" s="154"/>
      <c r="BL47" s="154"/>
      <c r="BM47" s="228"/>
      <c r="BN47" s="283"/>
      <c r="BO47" s="156"/>
      <c r="BP47" s="154"/>
      <c r="BQ47" s="154"/>
      <c r="BR47" s="154"/>
      <c r="BS47" s="154"/>
      <c r="BT47" s="154"/>
      <c r="BU47" s="154"/>
      <c r="BV47" s="154"/>
      <c r="BW47" s="154"/>
      <c r="BX47" s="284"/>
      <c r="CE47" s="50">
        <f ca="1">IF(ISBLANK(INDIRECT("A47"))," ",(INDIRECT("A47")))</f>
        <v>42</v>
      </c>
      <c r="CF47" s="50" t="str">
        <f ca="1">IF(ISBLANK(INDIRECT("B47"))," ",(INDIRECT("B47")))</f>
        <v xml:space="preserve"> </v>
      </c>
      <c r="CG47" s="50" t="str">
        <f ca="1">IF(ISBLANK(INDIRECT("C47"))," ",(INDIRECT("C47")))</f>
        <v xml:space="preserve"> </v>
      </c>
      <c r="CH47" s="50" t="str">
        <f ca="1">IF(ISBLANK(INDIRECT("D47"))," ",(INDIRECT("D47")))</f>
        <v xml:space="preserve"> </v>
      </c>
      <c r="CI47" s="50" t="str">
        <f ca="1">IF(ISBLANK(INDIRECT("E47"))," ",(INDIRECT("E47")))</f>
        <v xml:space="preserve"> </v>
      </c>
      <c r="CJ47" s="50" t="str">
        <f ca="1">IF(ISBLANK(INDIRECT("F47"))," ",(INDIRECT("F47")))</f>
        <v xml:space="preserve"> </v>
      </c>
      <c r="CK47" s="50" t="str">
        <f ca="1">IF(ISBLANK(INDIRECT("G47"))," ",(INDIRECT("G47")))</f>
        <v xml:space="preserve"> </v>
      </c>
      <c r="CL47" s="50" t="str">
        <f ca="1">IF(ISBLANK(INDIRECT("H47"))," ",(INDIRECT("H47")))</f>
        <v xml:space="preserve"> </v>
      </c>
      <c r="CM47" s="50" t="str">
        <f ca="1">IF(ISBLANK(INDIRECT("I47"))," ",(INDIRECT("I47")))</f>
        <v xml:space="preserve"> </v>
      </c>
      <c r="CN47" s="50" t="str">
        <f ca="1">IF(ISBLANK(INDIRECT("J47"))," ",(INDIRECT("J47")))</f>
        <v xml:space="preserve"> </v>
      </c>
      <c r="CO47" s="50" t="str">
        <f ca="1">IF(ISBLANK(INDIRECT("K47"))," ",(INDIRECT("K47")))</f>
        <v xml:space="preserve"> </v>
      </c>
      <c r="CP47" s="50" t="str">
        <f ca="1">IF(ISBLANK(INDIRECT("L47"))," ",(INDIRECT("L47")))</f>
        <v xml:space="preserve"> </v>
      </c>
      <c r="CQ47" s="50" t="str">
        <f ca="1">IF(ISBLANK(INDIRECT("M47"))," ",(INDIRECT("M47")))</f>
        <v xml:space="preserve"> </v>
      </c>
      <c r="CR47" s="50" t="str">
        <f ca="1">IF(ISBLANK(INDIRECT("N47"))," ",(INDIRECT("N47")))</f>
        <v xml:space="preserve"> </v>
      </c>
      <c r="CS47" s="50" t="str">
        <f ca="1">IF(ISBLANK(INDIRECT("O47"))," ",(INDIRECT("O47")))</f>
        <v xml:space="preserve"> </v>
      </c>
      <c r="CT47" s="50" t="str">
        <f ca="1">IF(ISBLANK(INDIRECT("P47"))," ",(INDIRECT("P47")))</f>
        <v xml:space="preserve"> </v>
      </c>
      <c r="CU47" s="50" t="str">
        <f ca="1">IF(ISBLANK(INDIRECT("Q47"))," ",(INDIRECT("Q47")))</f>
        <v xml:space="preserve"> </v>
      </c>
      <c r="CV47" s="50" t="str">
        <f ca="1">IF(ISBLANK(INDIRECT("R47"))," ",(INDIRECT("R47")))</f>
        <v xml:space="preserve"> </v>
      </c>
      <c r="CW47" s="50" t="str">
        <f ca="1">IF(ISBLANK(INDIRECT("S47"))," ",(INDIRECT("S47")))</f>
        <v xml:space="preserve"> </v>
      </c>
      <c r="CX47" s="50" t="str">
        <f ca="1">IF(ISBLANK(INDIRECT("T47"))," ",(INDIRECT("T47")))</f>
        <v xml:space="preserve"> </v>
      </c>
      <c r="CY47" s="50" t="str">
        <f ca="1">IF(ISBLANK(INDIRECT("U47"))," ",(INDIRECT("U47")))</f>
        <v xml:space="preserve"> </v>
      </c>
      <c r="CZ47" s="40" t="str">
        <f t="shared" ca="1" si="15"/>
        <v xml:space="preserve"> </v>
      </c>
      <c r="DA47" s="50" t="str">
        <f t="shared" ca="1" si="9"/>
        <v/>
      </c>
      <c r="DB47" s="50" t="str">
        <f ca="1">IF(ISBLANK(INDIRECT("V47"))," ",(INDIRECT("V47")))</f>
        <v xml:space="preserve"> </v>
      </c>
      <c r="DC47" s="50" t="str">
        <f ca="1">IF(ISBLANK(INDIRECT("W47"))," ",(INDIRECT("W47")))</f>
        <v xml:space="preserve"> </v>
      </c>
      <c r="DD47" s="50" t="str">
        <f ca="1">IF(ISBLANK(INDIRECT("X47"))," ",(INDIRECT("X47")))</f>
        <v xml:space="preserve"> </v>
      </c>
      <c r="DE47" s="50" t="str">
        <f ca="1">IF(ISBLANK(INDIRECT("Y47"))," ",(INDIRECT("Y47")))</f>
        <v xml:space="preserve"> </v>
      </c>
      <c r="DF47" s="50" t="str">
        <f ca="1">IF(ISBLANK(INDIRECT("Z47"))," ",(INDIRECT("Z47")))</f>
        <v xml:space="preserve"> </v>
      </c>
      <c r="DG47" s="50" t="str">
        <f ca="1">IF(ISBLANK(INDIRECT("AA47"))," ",(INDIRECT("AA47")))</f>
        <v xml:space="preserve"> </v>
      </c>
      <c r="DH47" s="50" t="str">
        <f ca="1">IF(ISBLANK(INDIRECT("AB47"))," ",(INDIRECT("AB47")))</f>
        <v xml:space="preserve"> </v>
      </c>
      <c r="DI47" s="50" t="str">
        <f ca="1">IF(ISBLANK(INDIRECT("AC47"))," ",(INDIRECT("AC47")))</f>
        <v xml:space="preserve"> </v>
      </c>
      <c r="DJ47" s="50" t="str">
        <f ca="1">IF(ISBLANK(INDIRECT("AD47"))," ",(INDIRECT("AD47")))</f>
        <v xml:space="preserve"> </v>
      </c>
      <c r="DK47" s="50" t="str">
        <f ca="1">IF(ISBLANK(INDIRECT("AE47"))," ",(INDIRECT("AE47")))</f>
        <v xml:space="preserve"> </v>
      </c>
      <c r="DL47" s="50" t="str">
        <f ca="1">IF(ISBLANK(INDIRECT("AF47"))," ",(INDIRECT("AF47")))</f>
        <v xml:space="preserve"> </v>
      </c>
      <c r="DM47" s="40" t="str">
        <f t="shared" ca="1" si="16"/>
        <v xml:space="preserve"> </v>
      </c>
      <c r="DN47" s="50" t="str">
        <f t="shared" ca="1" si="10"/>
        <v/>
      </c>
      <c r="DO47" s="50" t="str">
        <f ca="1">IF(ISBLANK(INDIRECT("AG47"))," ",(INDIRECT("AG47")))</f>
        <v xml:space="preserve"> </v>
      </c>
      <c r="DP47" s="50" t="str">
        <f ca="1">IF(ISBLANK(INDIRECT("AH47"))," ",(INDIRECT("AH47")))</f>
        <v xml:space="preserve"> </v>
      </c>
      <c r="DQ47" s="50" t="str">
        <f ca="1">IF(ISBLANK(INDIRECT("AI47"))," ",(INDIRECT("AI47")))</f>
        <v xml:space="preserve"> </v>
      </c>
      <c r="DR47" s="50" t="str">
        <f ca="1">IF(ISBLANK(INDIRECT("AJ47"))," ",(INDIRECT("AJ47")))</f>
        <v xml:space="preserve"> </v>
      </c>
      <c r="DS47" s="50" t="str">
        <f ca="1">IF(ISBLANK(INDIRECT("AK47"))," ",(INDIRECT("AK47")))</f>
        <v xml:space="preserve"> </v>
      </c>
      <c r="DT47" s="50" t="str">
        <f ca="1">IF(ISBLANK(INDIRECT("AL47"))," ",(INDIRECT("AL47")))</f>
        <v xml:space="preserve"> </v>
      </c>
      <c r="DU47" s="50" t="str">
        <f ca="1">IF(ISBLANK(INDIRECT("AM47"))," ",(INDIRECT("AM47")))</f>
        <v xml:space="preserve"> </v>
      </c>
      <c r="DV47" s="50" t="str">
        <f ca="1">IF(ISBLANK(INDIRECT("AN47"))," ",(INDIRECT("AN47")))</f>
        <v xml:space="preserve"> </v>
      </c>
      <c r="DW47" s="50" t="str">
        <f ca="1">IF(ISBLANK(INDIRECT("AO47"))," ",(INDIRECT("AO47")))</f>
        <v xml:space="preserve"> </v>
      </c>
      <c r="DX47" s="50" t="str">
        <f ca="1">IF(ISBLANK(INDIRECT("AP47"))," ",(INDIRECT("AP47")))</f>
        <v xml:space="preserve"> </v>
      </c>
      <c r="DY47" s="50" t="str">
        <f ca="1">IF(ISBLANK(INDIRECT("AQ47"))," ",(INDIRECT("AQ47")))</f>
        <v xml:space="preserve"> </v>
      </c>
      <c r="DZ47" s="40" t="str">
        <f t="shared" ca="1" si="17"/>
        <v xml:space="preserve"> </v>
      </c>
      <c r="EA47" s="50" t="str">
        <f t="shared" ca="1" si="11"/>
        <v/>
      </c>
      <c r="EB47" s="50" t="str">
        <f ca="1">IF(ISBLANK(INDIRECT("AR47"))," ",(INDIRECT("AR47")))</f>
        <v xml:space="preserve"> </v>
      </c>
      <c r="EC47" s="50" t="str">
        <f ca="1">IF(ISBLANK(INDIRECT("AS47"))," ",(INDIRECT("AS47")))</f>
        <v xml:space="preserve"> </v>
      </c>
      <c r="ED47" s="50" t="str">
        <f ca="1">IF(ISBLANK(INDIRECT("AT47"))," ",(INDIRECT("AT47")))</f>
        <v xml:space="preserve"> </v>
      </c>
      <c r="EE47" s="50" t="str">
        <f ca="1">IF(ISBLANK(INDIRECT("AU47"))," ",(INDIRECT("AU47")))</f>
        <v xml:space="preserve"> </v>
      </c>
      <c r="EF47" s="50" t="str">
        <f ca="1">IF(ISBLANK(INDIRECT("AV47"))," ",(INDIRECT("AV47")))</f>
        <v xml:space="preserve"> </v>
      </c>
      <c r="EG47" s="50" t="str">
        <f ca="1">IF(ISBLANK(INDIRECT("AW47"))," ",(INDIRECT("AW47")))</f>
        <v xml:space="preserve"> </v>
      </c>
      <c r="EH47" s="50" t="str">
        <f ca="1">IF(ISBLANK(INDIRECT("AX47"))," ",(INDIRECT("AX47")))</f>
        <v xml:space="preserve"> </v>
      </c>
      <c r="EI47" s="50" t="str">
        <f ca="1">IF(ISBLANK(INDIRECT("AY47"))," ",(INDIRECT("AY47")))</f>
        <v xml:space="preserve"> </v>
      </c>
      <c r="EJ47" s="50" t="str">
        <f ca="1">IF(ISBLANK(INDIRECT("AZ47"))," ",(INDIRECT("AZ47")))</f>
        <v xml:space="preserve"> </v>
      </c>
      <c r="EK47" s="50" t="str">
        <f ca="1">IF(ISBLANK(INDIRECT("BA47"))," ",(INDIRECT("BA47")))</f>
        <v xml:space="preserve"> </v>
      </c>
      <c r="EL47" s="50" t="str">
        <f ca="1">IF(ISBLANK(INDIRECT("BB47"))," ",(INDIRECT("BB47")))</f>
        <v xml:space="preserve"> </v>
      </c>
      <c r="EM47" s="40" t="str">
        <f t="shared" ca="1" si="18"/>
        <v xml:space="preserve"> </v>
      </c>
      <c r="EN47" s="50" t="str">
        <f t="shared" ca="1" si="12"/>
        <v/>
      </c>
      <c r="EO47" s="50" t="str">
        <f ca="1">IF(ISBLANK(INDIRECT("BC47"))," ",(INDIRECT("BC47")))</f>
        <v xml:space="preserve"> </v>
      </c>
      <c r="EP47" s="50" t="str">
        <f ca="1">IF(ISBLANK(INDIRECT("BD47"))," ",(INDIRECT("BD47")))</f>
        <v xml:space="preserve"> </v>
      </c>
      <c r="EQ47" s="50" t="str">
        <f ca="1">IF(ISBLANK(INDIRECT("BE47"))," ",(INDIRECT("BE47")))</f>
        <v xml:space="preserve"> </v>
      </c>
      <c r="ER47" s="50" t="str">
        <f ca="1">IF(ISBLANK(INDIRECT("BF47"))," ",(INDIRECT("BF47")))</f>
        <v xml:space="preserve"> </v>
      </c>
      <c r="ES47" s="50" t="str">
        <f ca="1">IF(ISBLANK(INDIRECT("BG47"))," ",(INDIRECT("BG47")))</f>
        <v xml:space="preserve"> </v>
      </c>
      <c r="ET47" s="50" t="str">
        <f ca="1">IF(ISBLANK(INDIRECT("BH47"))," ",(INDIRECT("BH47")))</f>
        <v xml:space="preserve"> </v>
      </c>
      <c r="EU47" s="50" t="str">
        <f ca="1">IF(ISBLANK(INDIRECT("BI47"))," ",(INDIRECT("BI47")))</f>
        <v xml:space="preserve"> </v>
      </c>
      <c r="EV47" s="50" t="str">
        <f ca="1">IF(ISBLANK(INDIRECT("BJ47"))," ",(INDIRECT("BJ47")))</f>
        <v xml:space="preserve"> </v>
      </c>
      <c r="EW47" s="50" t="str">
        <f ca="1">IF(ISBLANK(INDIRECT("BK47"))," ",(INDIRECT("BK47")))</f>
        <v xml:space="preserve"> </v>
      </c>
      <c r="EX47" s="50" t="str">
        <f ca="1">IF(ISBLANK(INDIRECT("BL47"))," ",(INDIRECT("BL47")))</f>
        <v xml:space="preserve"> </v>
      </c>
      <c r="EY47" s="50" t="str">
        <f ca="1">IF(ISBLANK(INDIRECT("BM47"))," ",(INDIRECT("BM47")))</f>
        <v xml:space="preserve"> </v>
      </c>
      <c r="EZ47" s="40" t="str">
        <f t="shared" ca="1" si="19"/>
        <v xml:space="preserve"> </v>
      </c>
      <c r="FA47" s="50" t="str">
        <f t="shared" ca="1" si="13"/>
        <v/>
      </c>
      <c r="FB47" s="50" t="str">
        <f ca="1">IF(ISBLANK(INDIRECT("BN47"))," ",(INDIRECT("BN47")))</f>
        <v xml:space="preserve"> </v>
      </c>
      <c r="FC47" s="50" t="str">
        <f ca="1">IF(ISBLANK(INDIRECT("BO47"))," ",(INDIRECT("BO47")))</f>
        <v xml:space="preserve"> </v>
      </c>
      <c r="FD47" s="50" t="str">
        <f ca="1">IF(ISBLANK(INDIRECT("BP47"))," ",(INDIRECT("BP47")))</f>
        <v xml:space="preserve"> </v>
      </c>
      <c r="FE47" s="50" t="str">
        <f ca="1">IF(ISBLANK(INDIRECT("BQ47"))," ",(INDIRECT("BQ47")))</f>
        <v xml:space="preserve"> </v>
      </c>
      <c r="FF47" s="50" t="str">
        <f ca="1">IF(ISBLANK(INDIRECT("BR47"))," ",(INDIRECT("BR47")))</f>
        <v xml:space="preserve"> </v>
      </c>
      <c r="FG47" s="50" t="str">
        <f ca="1">IF(ISBLANK(INDIRECT("BS47"))," ",(INDIRECT("BS47")))</f>
        <v xml:space="preserve"> </v>
      </c>
      <c r="FH47" s="50" t="str">
        <f ca="1">IF(ISBLANK(INDIRECT("BT47"))," ",(INDIRECT("BT47")))</f>
        <v xml:space="preserve"> </v>
      </c>
      <c r="FI47" s="50" t="str">
        <f ca="1">IF(ISBLANK(INDIRECT("BU47"))," ",(INDIRECT("BU47")))</f>
        <v xml:space="preserve"> </v>
      </c>
      <c r="FJ47" s="50" t="str">
        <f ca="1">IF(ISBLANK(INDIRECT("BV47"))," ",(INDIRECT("BV47")))</f>
        <v xml:space="preserve"> </v>
      </c>
      <c r="FK47" s="50" t="str">
        <f ca="1">IF(ISBLANK(INDIRECT("BW47"))," ",(INDIRECT("BW47")))</f>
        <v xml:space="preserve"> </v>
      </c>
      <c r="FL47" s="50" t="str">
        <f ca="1">IF(ISBLANK(INDIRECT("BX47"))," ",(INDIRECT("BX47")))</f>
        <v xml:space="preserve"> </v>
      </c>
      <c r="FM47" s="40" t="str">
        <f t="shared" ca="1" si="20"/>
        <v xml:space="preserve"> </v>
      </c>
      <c r="FN47" s="50" t="str">
        <f t="shared" ca="1" si="14"/>
        <v/>
      </c>
    </row>
    <row r="48" spans="1:170" x14ac:dyDescent="0.25">
      <c r="A48" s="343">
        <v>43</v>
      </c>
      <c r="B48" s="38"/>
      <c r="C48" s="38"/>
      <c r="D48" s="38"/>
      <c r="E48" s="119"/>
      <c r="F48" s="159"/>
      <c r="G48" s="123"/>
      <c r="H48" s="123"/>
      <c r="I48" s="123"/>
      <c r="J48" s="281"/>
      <c r="K48" s="283"/>
      <c r="L48" s="156"/>
      <c r="M48" s="154"/>
      <c r="N48" s="154"/>
      <c r="O48" s="154"/>
      <c r="P48" s="154"/>
      <c r="Q48" s="154"/>
      <c r="R48" s="154"/>
      <c r="S48" s="154"/>
      <c r="T48" s="154"/>
      <c r="U48" s="228"/>
      <c r="V48" s="283"/>
      <c r="W48" s="156"/>
      <c r="X48" s="154"/>
      <c r="Y48" s="154"/>
      <c r="Z48" s="154"/>
      <c r="AA48" s="154"/>
      <c r="AB48" s="154"/>
      <c r="AC48" s="154"/>
      <c r="AD48" s="154"/>
      <c r="AE48" s="154"/>
      <c r="AF48" s="284"/>
      <c r="AG48" s="283"/>
      <c r="AH48" s="156"/>
      <c r="AI48" s="154"/>
      <c r="AJ48" s="154"/>
      <c r="AK48" s="154"/>
      <c r="AL48" s="154"/>
      <c r="AM48" s="154"/>
      <c r="AN48" s="154"/>
      <c r="AO48" s="154"/>
      <c r="AP48" s="154"/>
      <c r="AQ48" s="228"/>
      <c r="AR48" s="283"/>
      <c r="AS48" s="156"/>
      <c r="AT48" s="154"/>
      <c r="AU48" s="154"/>
      <c r="AV48" s="154"/>
      <c r="AW48" s="154"/>
      <c r="AX48" s="154"/>
      <c r="AY48" s="154"/>
      <c r="AZ48" s="154"/>
      <c r="BA48" s="154"/>
      <c r="BB48" s="284"/>
      <c r="BC48" s="283"/>
      <c r="BD48" s="156"/>
      <c r="BE48" s="154"/>
      <c r="BF48" s="154"/>
      <c r="BG48" s="154"/>
      <c r="BH48" s="154"/>
      <c r="BI48" s="154"/>
      <c r="BJ48" s="154"/>
      <c r="BK48" s="154"/>
      <c r="BL48" s="154"/>
      <c r="BM48" s="228"/>
      <c r="BN48" s="283"/>
      <c r="BO48" s="156"/>
      <c r="BP48" s="154"/>
      <c r="BQ48" s="154"/>
      <c r="BR48" s="154"/>
      <c r="BS48" s="154"/>
      <c r="BT48" s="154"/>
      <c r="BU48" s="154"/>
      <c r="BV48" s="154"/>
      <c r="BW48" s="154"/>
      <c r="BX48" s="284"/>
      <c r="CE48" s="50">
        <f ca="1">IF(ISBLANK(INDIRECT("A48"))," ",(INDIRECT("A48")))</f>
        <v>43</v>
      </c>
      <c r="CF48" s="50" t="str">
        <f ca="1">IF(ISBLANK(INDIRECT("B48"))," ",(INDIRECT("B48")))</f>
        <v xml:space="preserve"> </v>
      </c>
      <c r="CG48" s="50" t="str">
        <f ca="1">IF(ISBLANK(INDIRECT("C48"))," ",(INDIRECT("C48")))</f>
        <v xml:space="preserve"> </v>
      </c>
      <c r="CH48" s="50" t="str">
        <f ca="1">IF(ISBLANK(INDIRECT("D48"))," ",(INDIRECT("D48")))</f>
        <v xml:space="preserve"> </v>
      </c>
      <c r="CI48" s="50" t="str">
        <f ca="1">IF(ISBLANK(INDIRECT("E48"))," ",(INDIRECT("E48")))</f>
        <v xml:space="preserve"> </v>
      </c>
      <c r="CJ48" s="50" t="str">
        <f ca="1">IF(ISBLANK(INDIRECT("F48"))," ",(INDIRECT("F48")))</f>
        <v xml:space="preserve"> </v>
      </c>
      <c r="CK48" s="50" t="str">
        <f ca="1">IF(ISBLANK(INDIRECT("G48"))," ",(INDIRECT("G48")))</f>
        <v xml:space="preserve"> </v>
      </c>
      <c r="CL48" s="50" t="str">
        <f ca="1">IF(ISBLANK(INDIRECT("H48"))," ",(INDIRECT("H48")))</f>
        <v xml:space="preserve"> </v>
      </c>
      <c r="CM48" s="50" t="str">
        <f ca="1">IF(ISBLANK(INDIRECT("I48"))," ",(INDIRECT("I48")))</f>
        <v xml:space="preserve"> </v>
      </c>
      <c r="CN48" s="50" t="str">
        <f ca="1">IF(ISBLANK(INDIRECT("J48"))," ",(INDIRECT("J48")))</f>
        <v xml:space="preserve"> </v>
      </c>
      <c r="CO48" s="50" t="str">
        <f ca="1">IF(ISBLANK(INDIRECT("K48"))," ",(INDIRECT("K48")))</f>
        <v xml:space="preserve"> </v>
      </c>
      <c r="CP48" s="50" t="str">
        <f ca="1">IF(ISBLANK(INDIRECT("L48"))," ",(INDIRECT("L48")))</f>
        <v xml:space="preserve"> </v>
      </c>
      <c r="CQ48" s="50" t="str">
        <f ca="1">IF(ISBLANK(INDIRECT("M48"))," ",(INDIRECT("M48")))</f>
        <v xml:space="preserve"> </v>
      </c>
      <c r="CR48" s="50" t="str">
        <f ca="1">IF(ISBLANK(INDIRECT("N48"))," ",(INDIRECT("N48")))</f>
        <v xml:space="preserve"> </v>
      </c>
      <c r="CS48" s="50" t="str">
        <f ca="1">IF(ISBLANK(INDIRECT("O48"))," ",(INDIRECT("O48")))</f>
        <v xml:space="preserve"> </v>
      </c>
      <c r="CT48" s="50" t="str">
        <f ca="1">IF(ISBLANK(INDIRECT("P48"))," ",(INDIRECT("P48")))</f>
        <v xml:space="preserve"> </v>
      </c>
      <c r="CU48" s="50" t="str">
        <f ca="1">IF(ISBLANK(INDIRECT("Q48"))," ",(INDIRECT("Q48")))</f>
        <v xml:space="preserve"> </v>
      </c>
      <c r="CV48" s="50" t="str">
        <f ca="1">IF(ISBLANK(INDIRECT("R48"))," ",(INDIRECT("R48")))</f>
        <v xml:space="preserve"> </v>
      </c>
      <c r="CW48" s="50" t="str">
        <f ca="1">IF(ISBLANK(INDIRECT("S48"))," ",(INDIRECT("S48")))</f>
        <v xml:space="preserve"> </v>
      </c>
      <c r="CX48" s="50" t="str">
        <f ca="1">IF(ISBLANK(INDIRECT("T48"))," ",(INDIRECT("T48")))</f>
        <v xml:space="preserve"> </v>
      </c>
      <c r="CY48" s="50" t="str">
        <f ca="1">IF(ISBLANK(INDIRECT("U48"))," ",(INDIRECT("U48")))</f>
        <v xml:space="preserve"> </v>
      </c>
      <c r="CZ48" s="40" t="str">
        <f t="shared" ca="1" si="15"/>
        <v xml:space="preserve"> </v>
      </c>
      <c r="DA48" s="50" t="str">
        <f t="shared" ca="1" si="9"/>
        <v/>
      </c>
      <c r="DB48" s="50" t="str">
        <f ca="1">IF(ISBLANK(INDIRECT("V48"))," ",(INDIRECT("V48")))</f>
        <v xml:space="preserve"> </v>
      </c>
      <c r="DC48" s="50" t="str">
        <f ca="1">IF(ISBLANK(INDIRECT("W48"))," ",(INDIRECT("W48")))</f>
        <v xml:space="preserve"> </v>
      </c>
      <c r="DD48" s="50" t="str">
        <f ca="1">IF(ISBLANK(INDIRECT("X48"))," ",(INDIRECT("X48")))</f>
        <v xml:space="preserve"> </v>
      </c>
      <c r="DE48" s="50" t="str">
        <f ca="1">IF(ISBLANK(INDIRECT("Y48"))," ",(INDIRECT("Y48")))</f>
        <v xml:space="preserve"> </v>
      </c>
      <c r="DF48" s="50" t="str">
        <f ca="1">IF(ISBLANK(INDIRECT("Z48"))," ",(INDIRECT("Z48")))</f>
        <v xml:space="preserve"> </v>
      </c>
      <c r="DG48" s="50" t="str">
        <f ca="1">IF(ISBLANK(INDIRECT("AA48"))," ",(INDIRECT("AA48")))</f>
        <v xml:space="preserve"> </v>
      </c>
      <c r="DH48" s="50" t="str">
        <f ca="1">IF(ISBLANK(INDIRECT("AB48"))," ",(INDIRECT("AB48")))</f>
        <v xml:space="preserve"> </v>
      </c>
      <c r="DI48" s="50" t="str">
        <f ca="1">IF(ISBLANK(INDIRECT("AC48"))," ",(INDIRECT("AC48")))</f>
        <v xml:space="preserve"> </v>
      </c>
      <c r="DJ48" s="50" t="str">
        <f ca="1">IF(ISBLANK(INDIRECT("AD48"))," ",(INDIRECT("AD48")))</f>
        <v xml:space="preserve"> </v>
      </c>
      <c r="DK48" s="50" t="str">
        <f ca="1">IF(ISBLANK(INDIRECT("AE48"))," ",(INDIRECT("AE48")))</f>
        <v xml:space="preserve"> </v>
      </c>
      <c r="DL48" s="50" t="str">
        <f ca="1">IF(ISBLANK(INDIRECT("AF48"))," ",(INDIRECT("AF48")))</f>
        <v xml:space="preserve"> </v>
      </c>
      <c r="DM48" s="40" t="str">
        <f t="shared" ca="1" si="16"/>
        <v xml:space="preserve"> </v>
      </c>
      <c r="DN48" s="50" t="str">
        <f t="shared" ca="1" si="10"/>
        <v/>
      </c>
      <c r="DO48" s="50" t="str">
        <f ca="1">IF(ISBLANK(INDIRECT("AG48"))," ",(INDIRECT("AG48")))</f>
        <v xml:space="preserve"> </v>
      </c>
      <c r="DP48" s="50" t="str">
        <f ca="1">IF(ISBLANK(INDIRECT("AH48"))," ",(INDIRECT("AH48")))</f>
        <v xml:space="preserve"> </v>
      </c>
      <c r="DQ48" s="50" t="str">
        <f ca="1">IF(ISBLANK(INDIRECT("AI48"))," ",(INDIRECT("AI48")))</f>
        <v xml:space="preserve"> </v>
      </c>
      <c r="DR48" s="50" t="str">
        <f ca="1">IF(ISBLANK(INDIRECT("AJ48"))," ",(INDIRECT("AJ48")))</f>
        <v xml:space="preserve"> </v>
      </c>
      <c r="DS48" s="50" t="str">
        <f ca="1">IF(ISBLANK(INDIRECT("AK48"))," ",(INDIRECT("AK48")))</f>
        <v xml:space="preserve"> </v>
      </c>
      <c r="DT48" s="50" t="str">
        <f ca="1">IF(ISBLANK(INDIRECT("AL48"))," ",(INDIRECT("AL48")))</f>
        <v xml:space="preserve"> </v>
      </c>
      <c r="DU48" s="50" t="str">
        <f ca="1">IF(ISBLANK(INDIRECT("AM48"))," ",(INDIRECT("AM48")))</f>
        <v xml:space="preserve"> </v>
      </c>
      <c r="DV48" s="50" t="str">
        <f ca="1">IF(ISBLANK(INDIRECT("AN48"))," ",(INDIRECT("AN48")))</f>
        <v xml:space="preserve"> </v>
      </c>
      <c r="DW48" s="50" t="str">
        <f ca="1">IF(ISBLANK(INDIRECT("AO48"))," ",(INDIRECT("AO48")))</f>
        <v xml:space="preserve"> </v>
      </c>
      <c r="DX48" s="50" t="str">
        <f ca="1">IF(ISBLANK(INDIRECT("AP48"))," ",(INDIRECT("AP48")))</f>
        <v xml:space="preserve"> </v>
      </c>
      <c r="DY48" s="50" t="str">
        <f ca="1">IF(ISBLANK(INDIRECT("AQ48"))," ",(INDIRECT("AQ48")))</f>
        <v xml:space="preserve"> </v>
      </c>
      <c r="DZ48" s="40" t="str">
        <f t="shared" ca="1" si="17"/>
        <v xml:space="preserve"> </v>
      </c>
      <c r="EA48" s="50" t="str">
        <f t="shared" ca="1" si="11"/>
        <v/>
      </c>
      <c r="EB48" s="50" t="str">
        <f ca="1">IF(ISBLANK(INDIRECT("AR48"))," ",(INDIRECT("AR48")))</f>
        <v xml:space="preserve"> </v>
      </c>
      <c r="EC48" s="50" t="str">
        <f ca="1">IF(ISBLANK(INDIRECT("AS48"))," ",(INDIRECT("AS48")))</f>
        <v xml:space="preserve"> </v>
      </c>
      <c r="ED48" s="50" t="str">
        <f ca="1">IF(ISBLANK(INDIRECT("AT48"))," ",(INDIRECT("AT48")))</f>
        <v xml:space="preserve"> </v>
      </c>
      <c r="EE48" s="50" t="str">
        <f ca="1">IF(ISBLANK(INDIRECT("AU48"))," ",(INDIRECT("AU48")))</f>
        <v xml:space="preserve"> </v>
      </c>
      <c r="EF48" s="50" t="str">
        <f ca="1">IF(ISBLANK(INDIRECT("AV48"))," ",(INDIRECT("AV48")))</f>
        <v xml:space="preserve"> </v>
      </c>
      <c r="EG48" s="50" t="str">
        <f ca="1">IF(ISBLANK(INDIRECT("AW48"))," ",(INDIRECT("AW48")))</f>
        <v xml:space="preserve"> </v>
      </c>
      <c r="EH48" s="50" t="str">
        <f ca="1">IF(ISBLANK(INDIRECT("AX48"))," ",(INDIRECT("AX48")))</f>
        <v xml:space="preserve"> </v>
      </c>
      <c r="EI48" s="50" t="str">
        <f ca="1">IF(ISBLANK(INDIRECT("AY48"))," ",(INDIRECT("AY48")))</f>
        <v xml:space="preserve"> </v>
      </c>
      <c r="EJ48" s="50" t="str">
        <f ca="1">IF(ISBLANK(INDIRECT("AZ48"))," ",(INDIRECT("AZ48")))</f>
        <v xml:space="preserve"> </v>
      </c>
      <c r="EK48" s="50" t="str">
        <f ca="1">IF(ISBLANK(INDIRECT("BA48"))," ",(INDIRECT("BA48")))</f>
        <v xml:space="preserve"> </v>
      </c>
      <c r="EL48" s="50" t="str">
        <f ca="1">IF(ISBLANK(INDIRECT("BB48"))," ",(INDIRECT("BB48")))</f>
        <v xml:space="preserve"> </v>
      </c>
      <c r="EM48" s="40" t="str">
        <f t="shared" ca="1" si="18"/>
        <v xml:space="preserve"> </v>
      </c>
      <c r="EN48" s="50" t="str">
        <f t="shared" ca="1" si="12"/>
        <v/>
      </c>
      <c r="EO48" s="50" t="str">
        <f ca="1">IF(ISBLANK(INDIRECT("BC48"))," ",(INDIRECT("BC48")))</f>
        <v xml:space="preserve"> </v>
      </c>
      <c r="EP48" s="50" t="str">
        <f ca="1">IF(ISBLANK(INDIRECT("BD48"))," ",(INDIRECT("BD48")))</f>
        <v xml:space="preserve"> </v>
      </c>
      <c r="EQ48" s="50" t="str">
        <f ca="1">IF(ISBLANK(INDIRECT("BE48"))," ",(INDIRECT("BE48")))</f>
        <v xml:space="preserve"> </v>
      </c>
      <c r="ER48" s="50" t="str">
        <f ca="1">IF(ISBLANK(INDIRECT("BF48"))," ",(INDIRECT("BF48")))</f>
        <v xml:space="preserve"> </v>
      </c>
      <c r="ES48" s="50" t="str">
        <f ca="1">IF(ISBLANK(INDIRECT("BG48"))," ",(INDIRECT("BG48")))</f>
        <v xml:space="preserve"> </v>
      </c>
      <c r="ET48" s="50" t="str">
        <f ca="1">IF(ISBLANK(INDIRECT("BH48"))," ",(INDIRECT("BH48")))</f>
        <v xml:space="preserve"> </v>
      </c>
      <c r="EU48" s="50" t="str">
        <f ca="1">IF(ISBLANK(INDIRECT("BI48"))," ",(INDIRECT("BI48")))</f>
        <v xml:space="preserve"> </v>
      </c>
      <c r="EV48" s="50" t="str">
        <f ca="1">IF(ISBLANK(INDIRECT("BJ48"))," ",(INDIRECT("BJ48")))</f>
        <v xml:space="preserve"> </v>
      </c>
      <c r="EW48" s="50" t="str">
        <f ca="1">IF(ISBLANK(INDIRECT("BK48"))," ",(INDIRECT("BK48")))</f>
        <v xml:space="preserve"> </v>
      </c>
      <c r="EX48" s="50" t="str">
        <f ca="1">IF(ISBLANK(INDIRECT("BL48"))," ",(INDIRECT("BL48")))</f>
        <v xml:space="preserve"> </v>
      </c>
      <c r="EY48" s="50" t="str">
        <f ca="1">IF(ISBLANK(INDIRECT("BM48"))," ",(INDIRECT("BM48")))</f>
        <v xml:space="preserve"> </v>
      </c>
      <c r="EZ48" s="40" t="str">
        <f t="shared" ca="1" si="19"/>
        <v xml:space="preserve"> </v>
      </c>
      <c r="FA48" s="50" t="str">
        <f t="shared" ca="1" si="13"/>
        <v/>
      </c>
      <c r="FB48" s="50" t="str">
        <f ca="1">IF(ISBLANK(INDIRECT("BN48"))," ",(INDIRECT("BN48")))</f>
        <v xml:space="preserve"> </v>
      </c>
      <c r="FC48" s="50" t="str">
        <f ca="1">IF(ISBLANK(INDIRECT("BO48"))," ",(INDIRECT("BO48")))</f>
        <v xml:space="preserve"> </v>
      </c>
      <c r="FD48" s="50" t="str">
        <f ca="1">IF(ISBLANK(INDIRECT("BP48"))," ",(INDIRECT("BP48")))</f>
        <v xml:space="preserve"> </v>
      </c>
      <c r="FE48" s="50" t="str">
        <f ca="1">IF(ISBLANK(INDIRECT("BQ48"))," ",(INDIRECT("BQ48")))</f>
        <v xml:space="preserve"> </v>
      </c>
      <c r="FF48" s="50" t="str">
        <f ca="1">IF(ISBLANK(INDIRECT("BR48"))," ",(INDIRECT("BR48")))</f>
        <v xml:space="preserve"> </v>
      </c>
      <c r="FG48" s="50" t="str">
        <f ca="1">IF(ISBLANK(INDIRECT("BS48"))," ",(INDIRECT("BS48")))</f>
        <v xml:space="preserve"> </v>
      </c>
      <c r="FH48" s="50" t="str">
        <f ca="1">IF(ISBLANK(INDIRECT("BT48"))," ",(INDIRECT("BT48")))</f>
        <v xml:space="preserve"> </v>
      </c>
      <c r="FI48" s="50" t="str">
        <f ca="1">IF(ISBLANK(INDIRECT("BU48"))," ",(INDIRECT("BU48")))</f>
        <v xml:space="preserve"> </v>
      </c>
      <c r="FJ48" s="50" t="str">
        <f ca="1">IF(ISBLANK(INDIRECT("BV48"))," ",(INDIRECT("BV48")))</f>
        <v xml:space="preserve"> </v>
      </c>
      <c r="FK48" s="50" t="str">
        <f ca="1">IF(ISBLANK(INDIRECT("BW48"))," ",(INDIRECT("BW48")))</f>
        <v xml:space="preserve"> </v>
      </c>
      <c r="FL48" s="50" t="str">
        <f ca="1">IF(ISBLANK(INDIRECT("BX48"))," ",(INDIRECT("BX48")))</f>
        <v xml:space="preserve"> </v>
      </c>
      <c r="FM48" s="40" t="str">
        <f t="shared" ca="1" si="20"/>
        <v xml:space="preserve"> </v>
      </c>
      <c r="FN48" s="50" t="str">
        <f t="shared" ca="1" si="14"/>
        <v/>
      </c>
    </row>
    <row r="49" spans="1:170" x14ac:dyDescent="0.25">
      <c r="A49" s="343">
        <v>44</v>
      </c>
      <c r="B49" s="38"/>
      <c r="C49" s="38"/>
      <c r="D49" s="38"/>
      <c r="E49" s="119"/>
      <c r="F49" s="159"/>
      <c r="G49" s="123"/>
      <c r="H49" s="123"/>
      <c r="I49" s="123"/>
      <c r="J49" s="281"/>
      <c r="K49" s="283"/>
      <c r="L49" s="156"/>
      <c r="M49" s="154"/>
      <c r="N49" s="154"/>
      <c r="O49" s="154"/>
      <c r="P49" s="154"/>
      <c r="Q49" s="154"/>
      <c r="R49" s="154"/>
      <c r="S49" s="154"/>
      <c r="T49" s="154"/>
      <c r="U49" s="228"/>
      <c r="V49" s="283"/>
      <c r="W49" s="156"/>
      <c r="X49" s="154"/>
      <c r="Y49" s="154"/>
      <c r="Z49" s="154"/>
      <c r="AA49" s="154"/>
      <c r="AB49" s="154"/>
      <c r="AC49" s="154"/>
      <c r="AD49" s="154"/>
      <c r="AE49" s="154"/>
      <c r="AF49" s="284"/>
      <c r="AG49" s="283"/>
      <c r="AH49" s="156"/>
      <c r="AI49" s="154"/>
      <c r="AJ49" s="154"/>
      <c r="AK49" s="154"/>
      <c r="AL49" s="154"/>
      <c r="AM49" s="154"/>
      <c r="AN49" s="154"/>
      <c r="AO49" s="154"/>
      <c r="AP49" s="154"/>
      <c r="AQ49" s="228"/>
      <c r="AR49" s="283"/>
      <c r="AS49" s="156"/>
      <c r="AT49" s="154"/>
      <c r="AU49" s="154"/>
      <c r="AV49" s="154"/>
      <c r="AW49" s="154"/>
      <c r="AX49" s="154"/>
      <c r="AY49" s="154"/>
      <c r="AZ49" s="154"/>
      <c r="BA49" s="154"/>
      <c r="BB49" s="284"/>
      <c r="BC49" s="283"/>
      <c r="BD49" s="156"/>
      <c r="BE49" s="154"/>
      <c r="BF49" s="154"/>
      <c r="BG49" s="154"/>
      <c r="BH49" s="154"/>
      <c r="BI49" s="154"/>
      <c r="BJ49" s="154"/>
      <c r="BK49" s="154"/>
      <c r="BL49" s="154"/>
      <c r="BM49" s="228"/>
      <c r="BN49" s="283"/>
      <c r="BO49" s="156"/>
      <c r="BP49" s="154"/>
      <c r="BQ49" s="154"/>
      <c r="BR49" s="154"/>
      <c r="BS49" s="154"/>
      <c r="BT49" s="154"/>
      <c r="BU49" s="154"/>
      <c r="BV49" s="154"/>
      <c r="BW49" s="154"/>
      <c r="BX49" s="284"/>
      <c r="CE49" s="50">
        <f ca="1">IF(ISBLANK(INDIRECT("A49"))," ",(INDIRECT("A49")))</f>
        <v>44</v>
      </c>
      <c r="CF49" s="50" t="str">
        <f ca="1">IF(ISBLANK(INDIRECT("B49"))," ",(INDIRECT("B49")))</f>
        <v xml:space="preserve"> </v>
      </c>
      <c r="CG49" s="50" t="str">
        <f ca="1">IF(ISBLANK(INDIRECT("C49"))," ",(INDIRECT("C49")))</f>
        <v xml:space="preserve"> </v>
      </c>
      <c r="CH49" s="50" t="str">
        <f ca="1">IF(ISBLANK(INDIRECT("D49"))," ",(INDIRECT("D49")))</f>
        <v xml:space="preserve"> </v>
      </c>
      <c r="CI49" s="50" t="str">
        <f ca="1">IF(ISBLANK(INDIRECT("E49"))," ",(INDIRECT("E49")))</f>
        <v xml:space="preserve"> </v>
      </c>
      <c r="CJ49" s="50" t="str">
        <f ca="1">IF(ISBLANK(INDIRECT("F49"))," ",(INDIRECT("F49")))</f>
        <v xml:space="preserve"> </v>
      </c>
      <c r="CK49" s="50" t="str">
        <f ca="1">IF(ISBLANK(INDIRECT("G49"))," ",(INDIRECT("G49")))</f>
        <v xml:space="preserve"> </v>
      </c>
      <c r="CL49" s="50" t="str">
        <f ca="1">IF(ISBLANK(INDIRECT("H49"))," ",(INDIRECT("H49")))</f>
        <v xml:space="preserve"> </v>
      </c>
      <c r="CM49" s="50" t="str">
        <f ca="1">IF(ISBLANK(INDIRECT("I49"))," ",(INDIRECT("I49")))</f>
        <v xml:space="preserve"> </v>
      </c>
      <c r="CN49" s="50" t="str">
        <f ca="1">IF(ISBLANK(INDIRECT("J49"))," ",(INDIRECT("J49")))</f>
        <v xml:space="preserve"> </v>
      </c>
      <c r="CO49" s="50" t="str">
        <f ca="1">IF(ISBLANK(INDIRECT("K49"))," ",(INDIRECT("K49")))</f>
        <v xml:space="preserve"> </v>
      </c>
      <c r="CP49" s="50" t="str">
        <f ca="1">IF(ISBLANK(INDIRECT("L49"))," ",(INDIRECT("L49")))</f>
        <v xml:space="preserve"> </v>
      </c>
      <c r="CQ49" s="50" t="str">
        <f ca="1">IF(ISBLANK(INDIRECT("M49"))," ",(INDIRECT("M49")))</f>
        <v xml:space="preserve"> </v>
      </c>
      <c r="CR49" s="50" t="str">
        <f ca="1">IF(ISBLANK(INDIRECT("N49"))," ",(INDIRECT("N49")))</f>
        <v xml:space="preserve"> </v>
      </c>
      <c r="CS49" s="50" t="str">
        <f ca="1">IF(ISBLANK(INDIRECT("O49"))," ",(INDIRECT("O49")))</f>
        <v xml:space="preserve"> </v>
      </c>
      <c r="CT49" s="50" t="str">
        <f ca="1">IF(ISBLANK(INDIRECT("P49"))," ",(INDIRECT("P49")))</f>
        <v xml:space="preserve"> </v>
      </c>
      <c r="CU49" s="50" t="str">
        <f ca="1">IF(ISBLANK(INDIRECT("Q49"))," ",(INDIRECT("Q49")))</f>
        <v xml:space="preserve"> </v>
      </c>
      <c r="CV49" s="50" t="str">
        <f ca="1">IF(ISBLANK(INDIRECT("R49"))," ",(INDIRECT("R49")))</f>
        <v xml:space="preserve"> </v>
      </c>
      <c r="CW49" s="50" t="str">
        <f ca="1">IF(ISBLANK(INDIRECT("S49"))," ",(INDIRECT("S49")))</f>
        <v xml:space="preserve"> </v>
      </c>
      <c r="CX49" s="50" t="str">
        <f ca="1">IF(ISBLANK(INDIRECT("T49"))," ",(INDIRECT("T49")))</f>
        <v xml:space="preserve"> </v>
      </c>
      <c r="CY49" s="50" t="str">
        <f ca="1">IF(ISBLANK(INDIRECT("U49"))," ",(INDIRECT("U49")))</f>
        <v xml:space="preserve"> </v>
      </c>
      <c r="CZ49" s="40" t="str">
        <f t="shared" ca="1" si="15"/>
        <v xml:space="preserve"> </v>
      </c>
      <c r="DA49" s="50" t="str">
        <f t="shared" ca="1" si="9"/>
        <v/>
      </c>
      <c r="DB49" s="50" t="str">
        <f ca="1">IF(ISBLANK(INDIRECT("V49"))," ",(INDIRECT("V49")))</f>
        <v xml:space="preserve"> </v>
      </c>
      <c r="DC49" s="50" t="str">
        <f ca="1">IF(ISBLANK(INDIRECT("W49"))," ",(INDIRECT("W49")))</f>
        <v xml:space="preserve"> </v>
      </c>
      <c r="DD49" s="50" t="str">
        <f ca="1">IF(ISBLANK(INDIRECT("X49"))," ",(INDIRECT("X49")))</f>
        <v xml:space="preserve"> </v>
      </c>
      <c r="DE49" s="50" t="str">
        <f ca="1">IF(ISBLANK(INDIRECT("Y49"))," ",(INDIRECT("Y49")))</f>
        <v xml:space="preserve"> </v>
      </c>
      <c r="DF49" s="50" t="str">
        <f ca="1">IF(ISBLANK(INDIRECT("Z49"))," ",(INDIRECT("Z49")))</f>
        <v xml:space="preserve"> </v>
      </c>
      <c r="DG49" s="50" t="str">
        <f ca="1">IF(ISBLANK(INDIRECT("AA49"))," ",(INDIRECT("AA49")))</f>
        <v xml:space="preserve"> </v>
      </c>
      <c r="DH49" s="50" t="str">
        <f ca="1">IF(ISBLANK(INDIRECT("AB49"))," ",(INDIRECT("AB49")))</f>
        <v xml:space="preserve"> </v>
      </c>
      <c r="DI49" s="50" t="str">
        <f ca="1">IF(ISBLANK(INDIRECT("AC49"))," ",(INDIRECT("AC49")))</f>
        <v xml:space="preserve"> </v>
      </c>
      <c r="DJ49" s="50" t="str">
        <f ca="1">IF(ISBLANK(INDIRECT("AD49"))," ",(INDIRECT("AD49")))</f>
        <v xml:space="preserve"> </v>
      </c>
      <c r="DK49" s="50" t="str">
        <f ca="1">IF(ISBLANK(INDIRECT("AE49"))," ",(INDIRECT("AE49")))</f>
        <v xml:space="preserve"> </v>
      </c>
      <c r="DL49" s="50" t="str">
        <f ca="1">IF(ISBLANK(INDIRECT("AF49"))," ",(INDIRECT("AF49")))</f>
        <v xml:space="preserve"> </v>
      </c>
      <c r="DM49" s="40" t="str">
        <f t="shared" ca="1" si="16"/>
        <v xml:space="preserve"> </v>
      </c>
      <c r="DN49" s="50" t="str">
        <f t="shared" ca="1" si="10"/>
        <v/>
      </c>
      <c r="DO49" s="50" t="str">
        <f ca="1">IF(ISBLANK(INDIRECT("AG49"))," ",(INDIRECT("AG49")))</f>
        <v xml:space="preserve"> </v>
      </c>
      <c r="DP49" s="50" t="str">
        <f ca="1">IF(ISBLANK(INDIRECT("AH49"))," ",(INDIRECT("AH49")))</f>
        <v xml:space="preserve"> </v>
      </c>
      <c r="DQ49" s="50" t="str">
        <f ca="1">IF(ISBLANK(INDIRECT("AI49"))," ",(INDIRECT("AI49")))</f>
        <v xml:space="preserve"> </v>
      </c>
      <c r="DR49" s="50" t="str">
        <f ca="1">IF(ISBLANK(INDIRECT("AJ49"))," ",(INDIRECT("AJ49")))</f>
        <v xml:space="preserve"> </v>
      </c>
      <c r="DS49" s="50" t="str">
        <f ca="1">IF(ISBLANK(INDIRECT("AK49"))," ",(INDIRECT("AK49")))</f>
        <v xml:space="preserve"> </v>
      </c>
      <c r="DT49" s="50" t="str">
        <f ca="1">IF(ISBLANK(INDIRECT("AL49"))," ",(INDIRECT("AL49")))</f>
        <v xml:space="preserve"> </v>
      </c>
      <c r="DU49" s="50" t="str">
        <f ca="1">IF(ISBLANK(INDIRECT("AM49"))," ",(INDIRECT("AM49")))</f>
        <v xml:space="preserve"> </v>
      </c>
      <c r="DV49" s="50" t="str">
        <f ca="1">IF(ISBLANK(INDIRECT("AN49"))," ",(INDIRECT("AN49")))</f>
        <v xml:space="preserve"> </v>
      </c>
      <c r="DW49" s="50" t="str">
        <f ca="1">IF(ISBLANK(INDIRECT("AO49"))," ",(INDIRECT("AO49")))</f>
        <v xml:space="preserve"> </v>
      </c>
      <c r="DX49" s="50" t="str">
        <f ca="1">IF(ISBLANK(INDIRECT("AP49"))," ",(INDIRECT("AP49")))</f>
        <v xml:space="preserve"> </v>
      </c>
      <c r="DY49" s="50" t="str">
        <f ca="1">IF(ISBLANK(INDIRECT("AQ49"))," ",(INDIRECT("AQ49")))</f>
        <v xml:space="preserve"> </v>
      </c>
      <c r="DZ49" s="40" t="str">
        <f t="shared" ca="1" si="17"/>
        <v xml:space="preserve"> </v>
      </c>
      <c r="EA49" s="50" t="str">
        <f t="shared" ca="1" si="11"/>
        <v/>
      </c>
      <c r="EB49" s="50" t="str">
        <f ca="1">IF(ISBLANK(INDIRECT("AR49"))," ",(INDIRECT("AR49")))</f>
        <v xml:space="preserve"> </v>
      </c>
      <c r="EC49" s="50" t="str">
        <f ca="1">IF(ISBLANK(INDIRECT("AS49"))," ",(INDIRECT("AS49")))</f>
        <v xml:space="preserve"> </v>
      </c>
      <c r="ED49" s="50" t="str">
        <f ca="1">IF(ISBLANK(INDIRECT("AT49"))," ",(INDIRECT("AT49")))</f>
        <v xml:space="preserve"> </v>
      </c>
      <c r="EE49" s="50" t="str">
        <f ca="1">IF(ISBLANK(INDIRECT("AU49"))," ",(INDIRECT("AU49")))</f>
        <v xml:space="preserve"> </v>
      </c>
      <c r="EF49" s="50" t="str">
        <f ca="1">IF(ISBLANK(INDIRECT("AV49"))," ",(INDIRECT("AV49")))</f>
        <v xml:space="preserve"> </v>
      </c>
      <c r="EG49" s="50" t="str">
        <f ca="1">IF(ISBLANK(INDIRECT("AW49"))," ",(INDIRECT("AW49")))</f>
        <v xml:space="preserve"> </v>
      </c>
      <c r="EH49" s="50" t="str">
        <f ca="1">IF(ISBLANK(INDIRECT("AX49"))," ",(INDIRECT("AX49")))</f>
        <v xml:space="preserve"> </v>
      </c>
      <c r="EI49" s="50" t="str">
        <f ca="1">IF(ISBLANK(INDIRECT("AY49"))," ",(INDIRECT("AY49")))</f>
        <v xml:space="preserve"> </v>
      </c>
      <c r="EJ49" s="50" t="str">
        <f ca="1">IF(ISBLANK(INDIRECT("AZ49"))," ",(INDIRECT("AZ49")))</f>
        <v xml:space="preserve"> </v>
      </c>
      <c r="EK49" s="50" t="str">
        <f ca="1">IF(ISBLANK(INDIRECT("BA49"))," ",(INDIRECT("BA49")))</f>
        <v xml:space="preserve"> </v>
      </c>
      <c r="EL49" s="50" t="str">
        <f ca="1">IF(ISBLANK(INDIRECT("BB49"))," ",(INDIRECT("BB49")))</f>
        <v xml:space="preserve"> </v>
      </c>
      <c r="EM49" s="40" t="str">
        <f t="shared" ca="1" si="18"/>
        <v xml:space="preserve"> </v>
      </c>
      <c r="EN49" s="50" t="str">
        <f t="shared" ca="1" si="12"/>
        <v/>
      </c>
      <c r="EO49" s="50" t="str">
        <f ca="1">IF(ISBLANK(INDIRECT("BC49"))," ",(INDIRECT("BC49")))</f>
        <v xml:space="preserve"> </v>
      </c>
      <c r="EP49" s="50" t="str">
        <f ca="1">IF(ISBLANK(INDIRECT("BD49"))," ",(INDIRECT("BD49")))</f>
        <v xml:space="preserve"> </v>
      </c>
      <c r="EQ49" s="50" t="str">
        <f ca="1">IF(ISBLANK(INDIRECT("BE49"))," ",(INDIRECT("BE49")))</f>
        <v xml:space="preserve"> </v>
      </c>
      <c r="ER49" s="50" t="str">
        <f ca="1">IF(ISBLANK(INDIRECT("BF49"))," ",(INDIRECT("BF49")))</f>
        <v xml:space="preserve"> </v>
      </c>
      <c r="ES49" s="50" t="str">
        <f ca="1">IF(ISBLANK(INDIRECT("BG49"))," ",(INDIRECT("BG49")))</f>
        <v xml:space="preserve"> </v>
      </c>
      <c r="ET49" s="50" t="str">
        <f ca="1">IF(ISBLANK(INDIRECT("BH49"))," ",(INDIRECT("BH49")))</f>
        <v xml:space="preserve"> </v>
      </c>
      <c r="EU49" s="50" t="str">
        <f ca="1">IF(ISBLANK(INDIRECT("BI49"))," ",(INDIRECT("BI49")))</f>
        <v xml:space="preserve"> </v>
      </c>
      <c r="EV49" s="50" t="str">
        <f ca="1">IF(ISBLANK(INDIRECT("BJ49"))," ",(INDIRECT("BJ49")))</f>
        <v xml:space="preserve"> </v>
      </c>
      <c r="EW49" s="50" t="str">
        <f ca="1">IF(ISBLANK(INDIRECT("BK49"))," ",(INDIRECT("BK49")))</f>
        <v xml:space="preserve"> </v>
      </c>
      <c r="EX49" s="50" t="str">
        <f ca="1">IF(ISBLANK(INDIRECT("BL49"))," ",(INDIRECT("BL49")))</f>
        <v xml:space="preserve"> </v>
      </c>
      <c r="EY49" s="50" t="str">
        <f ca="1">IF(ISBLANK(INDIRECT("BM49"))," ",(INDIRECT("BM49")))</f>
        <v xml:space="preserve"> </v>
      </c>
      <c r="EZ49" s="40" t="str">
        <f t="shared" ca="1" si="19"/>
        <v xml:space="preserve"> </v>
      </c>
      <c r="FA49" s="50" t="str">
        <f t="shared" ca="1" si="13"/>
        <v/>
      </c>
      <c r="FB49" s="50" t="str">
        <f ca="1">IF(ISBLANK(INDIRECT("BN49"))," ",(INDIRECT("BN49")))</f>
        <v xml:space="preserve"> </v>
      </c>
      <c r="FC49" s="50" t="str">
        <f ca="1">IF(ISBLANK(INDIRECT("BO49"))," ",(INDIRECT("BO49")))</f>
        <v xml:space="preserve"> </v>
      </c>
      <c r="FD49" s="50" t="str">
        <f ca="1">IF(ISBLANK(INDIRECT("BP49"))," ",(INDIRECT("BP49")))</f>
        <v xml:space="preserve"> </v>
      </c>
      <c r="FE49" s="50" t="str">
        <f ca="1">IF(ISBLANK(INDIRECT("BQ49"))," ",(INDIRECT("BQ49")))</f>
        <v xml:space="preserve"> </v>
      </c>
      <c r="FF49" s="50" t="str">
        <f ca="1">IF(ISBLANK(INDIRECT("BR49"))," ",(INDIRECT("BR49")))</f>
        <v xml:space="preserve"> </v>
      </c>
      <c r="FG49" s="50" t="str">
        <f ca="1">IF(ISBLANK(INDIRECT("BS49"))," ",(INDIRECT("BS49")))</f>
        <v xml:space="preserve"> </v>
      </c>
      <c r="FH49" s="50" t="str">
        <f ca="1">IF(ISBLANK(INDIRECT("BT49"))," ",(INDIRECT("BT49")))</f>
        <v xml:space="preserve"> </v>
      </c>
      <c r="FI49" s="50" t="str">
        <f ca="1">IF(ISBLANK(INDIRECT("BU49"))," ",(INDIRECT("BU49")))</f>
        <v xml:space="preserve"> </v>
      </c>
      <c r="FJ49" s="50" t="str">
        <f ca="1">IF(ISBLANK(INDIRECT("BV49"))," ",(INDIRECT("BV49")))</f>
        <v xml:space="preserve"> </v>
      </c>
      <c r="FK49" s="50" t="str">
        <f ca="1">IF(ISBLANK(INDIRECT("BW49"))," ",(INDIRECT("BW49")))</f>
        <v xml:space="preserve"> </v>
      </c>
      <c r="FL49" s="50" t="str">
        <f ca="1">IF(ISBLANK(INDIRECT("BX49"))," ",(INDIRECT("BX49")))</f>
        <v xml:space="preserve"> </v>
      </c>
      <c r="FM49" s="40" t="str">
        <f t="shared" ca="1" si="20"/>
        <v xml:space="preserve"> </v>
      </c>
      <c r="FN49" s="50" t="str">
        <f t="shared" ca="1" si="14"/>
        <v/>
      </c>
    </row>
    <row r="50" spans="1:170" x14ac:dyDescent="0.25">
      <c r="A50" s="343">
        <v>45</v>
      </c>
      <c r="B50" s="38"/>
      <c r="C50" s="38"/>
      <c r="D50" s="38"/>
      <c r="E50" s="119"/>
      <c r="F50" s="159"/>
      <c r="G50" s="123"/>
      <c r="H50" s="123"/>
      <c r="I50" s="123"/>
      <c r="J50" s="281"/>
      <c r="K50" s="283"/>
      <c r="L50" s="156"/>
      <c r="M50" s="154"/>
      <c r="N50" s="154"/>
      <c r="O50" s="154"/>
      <c r="P50" s="154"/>
      <c r="Q50" s="154"/>
      <c r="R50" s="154"/>
      <c r="S50" s="154"/>
      <c r="T50" s="154"/>
      <c r="U50" s="228"/>
      <c r="V50" s="283"/>
      <c r="W50" s="156"/>
      <c r="X50" s="154"/>
      <c r="Y50" s="154"/>
      <c r="Z50" s="154"/>
      <c r="AA50" s="154"/>
      <c r="AB50" s="154"/>
      <c r="AC50" s="154"/>
      <c r="AD50" s="154"/>
      <c r="AE50" s="154"/>
      <c r="AF50" s="284"/>
      <c r="AG50" s="283"/>
      <c r="AH50" s="156"/>
      <c r="AI50" s="154"/>
      <c r="AJ50" s="154"/>
      <c r="AK50" s="154"/>
      <c r="AL50" s="154"/>
      <c r="AM50" s="154"/>
      <c r="AN50" s="154"/>
      <c r="AO50" s="154"/>
      <c r="AP50" s="154"/>
      <c r="AQ50" s="228"/>
      <c r="AR50" s="283"/>
      <c r="AS50" s="156"/>
      <c r="AT50" s="154"/>
      <c r="AU50" s="154"/>
      <c r="AV50" s="154"/>
      <c r="AW50" s="154"/>
      <c r="AX50" s="154"/>
      <c r="AY50" s="154"/>
      <c r="AZ50" s="154"/>
      <c r="BA50" s="154"/>
      <c r="BB50" s="284"/>
      <c r="BC50" s="283"/>
      <c r="BD50" s="156"/>
      <c r="BE50" s="154"/>
      <c r="BF50" s="154"/>
      <c r="BG50" s="154"/>
      <c r="BH50" s="154"/>
      <c r="BI50" s="154"/>
      <c r="BJ50" s="154"/>
      <c r="BK50" s="154"/>
      <c r="BL50" s="154"/>
      <c r="BM50" s="228"/>
      <c r="BN50" s="283"/>
      <c r="BO50" s="156"/>
      <c r="BP50" s="154"/>
      <c r="BQ50" s="154"/>
      <c r="BR50" s="154"/>
      <c r="BS50" s="154"/>
      <c r="BT50" s="154"/>
      <c r="BU50" s="154"/>
      <c r="BV50" s="154"/>
      <c r="BW50" s="154"/>
      <c r="BX50" s="284"/>
      <c r="CE50" s="50">
        <f ca="1">IF(ISBLANK(INDIRECT("A50"))," ",(INDIRECT("A50")))</f>
        <v>45</v>
      </c>
      <c r="CF50" s="50" t="str">
        <f ca="1">IF(ISBLANK(INDIRECT("B50"))," ",(INDIRECT("B50")))</f>
        <v xml:space="preserve"> </v>
      </c>
      <c r="CG50" s="50" t="str">
        <f ca="1">IF(ISBLANK(INDIRECT("C50"))," ",(INDIRECT("C50")))</f>
        <v xml:space="preserve"> </v>
      </c>
      <c r="CH50" s="50" t="str">
        <f ca="1">IF(ISBLANK(INDIRECT("D50"))," ",(INDIRECT("D50")))</f>
        <v xml:space="preserve"> </v>
      </c>
      <c r="CI50" s="50" t="str">
        <f ca="1">IF(ISBLANK(INDIRECT("E50"))," ",(INDIRECT("E50")))</f>
        <v xml:space="preserve"> </v>
      </c>
      <c r="CJ50" s="50" t="str">
        <f ca="1">IF(ISBLANK(INDIRECT("F50"))," ",(INDIRECT("F50")))</f>
        <v xml:space="preserve"> </v>
      </c>
      <c r="CK50" s="50" t="str">
        <f ca="1">IF(ISBLANK(INDIRECT("G50"))," ",(INDIRECT("G50")))</f>
        <v xml:space="preserve"> </v>
      </c>
      <c r="CL50" s="50" t="str">
        <f ca="1">IF(ISBLANK(INDIRECT("H50"))," ",(INDIRECT("H50")))</f>
        <v xml:space="preserve"> </v>
      </c>
      <c r="CM50" s="50" t="str">
        <f ca="1">IF(ISBLANK(INDIRECT("I50"))," ",(INDIRECT("I50")))</f>
        <v xml:space="preserve"> </v>
      </c>
      <c r="CN50" s="50" t="str">
        <f ca="1">IF(ISBLANK(INDIRECT("J50"))," ",(INDIRECT("J50")))</f>
        <v xml:space="preserve"> </v>
      </c>
      <c r="CO50" s="50" t="str">
        <f ca="1">IF(ISBLANK(INDIRECT("K50"))," ",(INDIRECT("K50")))</f>
        <v xml:space="preserve"> </v>
      </c>
      <c r="CP50" s="50" t="str">
        <f ca="1">IF(ISBLANK(INDIRECT("L50"))," ",(INDIRECT("L50")))</f>
        <v xml:space="preserve"> </v>
      </c>
      <c r="CQ50" s="50" t="str">
        <f ca="1">IF(ISBLANK(INDIRECT("M50"))," ",(INDIRECT("M50")))</f>
        <v xml:space="preserve"> </v>
      </c>
      <c r="CR50" s="50" t="str">
        <f ca="1">IF(ISBLANK(INDIRECT("N50"))," ",(INDIRECT("N50")))</f>
        <v xml:space="preserve"> </v>
      </c>
      <c r="CS50" s="50" t="str">
        <f ca="1">IF(ISBLANK(INDIRECT("O50"))," ",(INDIRECT("O50")))</f>
        <v xml:space="preserve"> </v>
      </c>
      <c r="CT50" s="50" t="str">
        <f ca="1">IF(ISBLANK(INDIRECT("P50"))," ",(INDIRECT("P50")))</f>
        <v xml:space="preserve"> </v>
      </c>
      <c r="CU50" s="50" t="str">
        <f ca="1">IF(ISBLANK(INDIRECT("Q50"))," ",(INDIRECT("Q50")))</f>
        <v xml:space="preserve"> </v>
      </c>
      <c r="CV50" s="50" t="str">
        <f ca="1">IF(ISBLANK(INDIRECT("R50"))," ",(INDIRECT("R50")))</f>
        <v xml:space="preserve"> </v>
      </c>
      <c r="CW50" s="50" t="str">
        <f ca="1">IF(ISBLANK(INDIRECT("S50"))," ",(INDIRECT("S50")))</f>
        <v xml:space="preserve"> </v>
      </c>
      <c r="CX50" s="50" t="str">
        <f ca="1">IF(ISBLANK(INDIRECT("T50"))," ",(INDIRECT("T50")))</f>
        <v xml:space="preserve"> </v>
      </c>
      <c r="CY50" s="50" t="str">
        <f ca="1">IF(ISBLANK(INDIRECT("U50"))," ",(INDIRECT("U50")))</f>
        <v xml:space="preserve"> </v>
      </c>
      <c r="CZ50" s="40" t="str">
        <f t="shared" ca="1" si="15"/>
        <v xml:space="preserve"> </v>
      </c>
      <c r="DA50" s="50" t="str">
        <f t="shared" ca="1" si="9"/>
        <v/>
      </c>
      <c r="DB50" s="50" t="str">
        <f ca="1">IF(ISBLANK(INDIRECT("V50"))," ",(INDIRECT("V50")))</f>
        <v xml:space="preserve"> </v>
      </c>
      <c r="DC50" s="50" t="str">
        <f ca="1">IF(ISBLANK(INDIRECT("W50"))," ",(INDIRECT("W50")))</f>
        <v xml:space="preserve"> </v>
      </c>
      <c r="DD50" s="50" t="str">
        <f ca="1">IF(ISBLANK(INDIRECT("X50"))," ",(INDIRECT("X50")))</f>
        <v xml:space="preserve"> </v>
      </c>
      <c r="DE50" s="50" t="str">
        <f ca="1">IF(ISBLANK(INDIRECT("Y50"))," ",(INDIRECT("Y50")))</f>
        <v xml:space="preserve"> </v>
      </c>
      <c r="DF50" s="50" t="str">
        <f ca="1">IF(ISBLANK(INDIRECT("Z50"))," ",(INDIRECT("Z50")))</f>
        <v xml:space="preserve"> </v>
      </c>
      <c r="DG50" s="50" t="str">
        <f ca="1">IF(ISBLANK(INDIRECT("AA50"))," ",(INDIRECT("AA50")))</f>
        <v xml:space="preserve"> </v>
      </c>
      <c r="DH50" s="50" t="str">
        <f ca="1">IF(ISBLANK(INDIRECT("AB50"))," ",(INDIRECT("AB50")))</f>
        <v xml:space="preserve"> </v>
      </c>
      <c r="DI50" s="50" t="str">
        <f ca="1">IF(ISBLANK(INDIRECT("AC50"))," ",(INDIRECT("AC50")))</f>
        <v xml:space="preserve"> </v>
      </c>
      <c r="DJ50" s="50" t="str">
        <f ca="1">IF(ISBLANK(INDIRECT("AD50"))," ",(INDIRECT("AD50")))</f>
        <v xml:space="preserve"> </v>
      </c>
      <c r="DK50" s="50" t="str">
        <f ca="1">IF(ISBLANK(INDIRECT("AE50"))," ",(INDIRECT("AE50")))</f>
        <v xml:space="preserve"> </v>
      </c>
      <c r="DL50" s="50" t="str">
        <f ca="1">IF(ISBLANK(INDIRECT("AF50"))," ",(INDIRECT("AF50")))</f>
        <v xml:space="preserve"> </v>
      </c>
      <c r="DM50" s="40" t="str">
        <f t="shared" ca="1" si="16"/>
        <v xml:space="preserve"> </v>
      </c>
      <c r="DN50" s="50" t="str">
        <f t="shared" ca="1" si="10"/>
        <v/>
      </c>
      <c r="DO50" s="50" t="str">
        <f ca="1">IF(ISBLANK(INDIRECT("AG50"))," ",(INDIRECT("AG50")))</f>
        <v xml:space="preserve"> </v>
      </c>
      <c r="DP50" s="50" t="str">
        <f ca="1">IF(ISBLANK(INDIRECT("AH50"))," ",(INDIRECT("AH50")))</f>
        <v xml:space="preserve"> </v>
      </c>
      <c r="DQ50" s="50" t="str">
        <f ca="1">IF(ISBLANK(INDIRECT("AI50"))," ",(INDIRECT("AI50")))</f>
        <v xml:space="preserve"> </v>
      </c>
      <c r="DR50" s="50" t="str">
        <f ca="1">IF(ISBLANK(INDIRECT("AJ50"))," ",(INDIRECT("AJ50")))</f>
        <v xml:space="preserve"> </v>
      </c>
      <c r="DS50" s="50" t="str">
        <f ca="1">IF(ISBLANK(INDIRECT("AK50"))," ",(INDIRECT("AK50")))</f>
        <v xml:space="preserve"> </v>
      </c>
      <c r="DT50" s="50" t="str">
        <f ca="1">IF(ISBLANK(INDIRECT("AL50"))," ",(INDIRECT("AL50")))</f>
        <v xml:space="preserve"> </v>
      </c>
      <c r="DU50" s="50" t="str">
        <f ca="1">IF(ISBLANK(INDIRECT("AM50"))," ",(INDIRECT("AM50")))</f>
        <v xml:space="preserve"> </v>
      </c>
      <c r="DV50" s="50" t="str">
        <f ca="1">IF(ISBLANK(INDIRECT("AN50"))," ",(INDIRECT("AN50")))</f>
        <v xml:space="preserve"> </v>
      </c>
      <c r="DW50" s="50" t="str">
        <f ca="1">IF(ISBLANK(INDIRECT("AO50"))," ",(INDIRECT("AO50")))</f>
        <v xml:space="preserve"> </v>
      </c>
      <c r="DX50" s="50" t="str">
        <f ca="1">IF(ISBLANK(INDIRECT("AP50"))," ",(INDIRECT("AP50")))</f>
        <v xml:space="preserve"> </v>
      </c>
      <c r="DY50" s="50" t="str">
        <f ca="1">IF(ISBLANK(INDIRECT("AQ50"))," ",(INDIRECT("AQ50")))</f>
        <v xml:space="preserve"> </v>
      </c>
      <c r="DZ50" s="40" t="str">
        <f t="shared" ca="1" si="17"/>
        <v xml:space="preserve"> </v>
      </c>
      <c r="EA50" s="50" t="str">
        <f t="shared" ca="1" si="11"/>
        <v/>
      </c>
      <c r="EB50" s="50" t="str">
        <f ca="1">IF(ISBLANK(INDIRECT("AR50"))," ",(INDIRECT("AR50")))</f>
        <v xml:space="preserve"> </v>
      </c>
      <c r="EC50" s="50" t="str">
        <f ca="1">IF(ISBLANK(INDIRECT("AS50"))," ",(INDIRECT("AS50")))</f>
        <v xml:space="preserve"> </v>
      </c>
      <c r="ED50" s="50" t="str">
        <f ca="1">IF(ISBLANK(INDIRECT("AT50"))," ",(INDIRECT("AT50")))</f>
        <v xml:space="preserve"> </v>
      </c>
      <c r="EE50" s="50" t="str">
        <f ca="1">IF(ISBLANK(INDIRECT("AU50"))," ",(INDIRECT("AU50")))</f>
        <v xml:space="preserve"> </v>
      </c>
      <c r="EF50" s="50" t="str">
        <f ca="1">IF(ISBLANK(INDIRECT("AV50"))," ",(INDIRECT("AV50")))</f>
        <v xml:space="preserve"> </v>
      </c>
      <c r="EG50" s="50" t="str">
        <f ca="1">IF(ISBLANK(INDIRECT("AW50"))," ",(INDIRECT("AW50")))</f>
        <v xml:space="preserve"> </v>
      </c>
      <c r="EH50" s="50" t="str">
        <f ca="1">IF(ISBLANK(INDIRECT("AX50"))," ",(INDIRECT("AX50")))</f>
        <v xml:space="preserve"> </v>
      </c>
      <c r="EI50" s="50" t="str">
        <f ca="1">IF(ISBLANK(INDIRECT("AY50"))," ",(INDIRECT("AY50")))</f>
        <v xml:space="preserve"> </v>
      </c>
      <c r="EJ50" s="50" t="str">
        <f ca="1">IF(ISBLANK(INDIRECT("AZ50"))," ",(INDIRECT("AZ50")))</f>
        <v xml:space="preserve"> </v>
      </c>
      <c r="EK50" s="50" t="str">
        <f ca="1">IF(ISBLANK(INDIRECT("BA50"))," ",(INDIRECT("BA50")))</f>
        <v xml:space="preserve"> </v>
      </c>
      <c r="EL50" s="50" t="str">
        <f ca="1">IF(ISBLANK(INDIRECT("BB50"))," ",(INDIRECT("BB50")))</f>
        <v xml:space="preserve"> </v>
      </c>
      <c r="EM50" s="40" t="str">
        <f t="shared" ca="1" si="18"/>
        <v xml:space="preserve"> </v>
      </c>
      <c r="EN50" s="50" t="str">
        <f t="shared" ca="1" si="12"/>
        <v/>
      </c>
      <c r="EO50" s="50" t="str">
        <f ca="1">IF(ISBLANK(INDIRECT("BC50"))," ",(INDIRECT("BC50")))</f>
        <v xml:space="preserve"> </v>
      </c>
      <c r="EP50" s="50" t="str">
        <f ca="1">IF(ISBLANK(INDIRECT("BD50"))," ",(INDIRECT("BD50")))</f>
        <v xml:space="preserve"> </v>
      </c>
      <c r="EQ50" s="50" t="str">
        <f ca="1">IF(ISBLANK(INDIRECT("BE50"))," ",(INDIRECT("BE50")))</f>
        <v xml:space="preserve"> </v>
      </c>
      <c r="ER50" s="50" t="str">
        <f ca="1">IF(ISBLANK(INDIRECT("BF50"))," ",(INDIRECT("BF50")))</f>
        <v xml:space="preserve"> </v>
      </c>
      <c r="ES50" s="50" t="str">
        <f ca="1">IF(ISBLANK(INDIRECT("BG50"))," ",(INDIRECT("BG50")))</f>
        <v xml:space="preserve"> </v>
      </c>
      <c r="ET50" s="50" t="str">
        <f ca="1">IF(ISBLANK(INDIRECT("BH50"))," ",(INDIRECT("BH50")))</f>
        <v xml:space="preserve"> </v>
      </c>
      <c r="EU50" s="50" t="str">
        <f ca="1">IF(ISBLANK(INDIRECT("BI50"))," ",(INDIRECT("BI50")))</f>
        <v xml:space="preserve"> </v>
      </c>
      <c r="EV50" s="50" t="str">
        <f ca="1">IF(ISBLANK(INDIRECT("BJ50"))," ",(INDIRECT("BJ50")))</f>
        <v xml:space="preserve"> </v>
      </c>
      <c r="EW50" s="50" t="str">
        <f ca="1">IF(ISBLANK(INDIRECT("BK50"))," ",(INDIRECT("BK50")))</f>
        <v xml:space="preserve"> </v>
      </c>
      <c r="EX50" s="50" t="str">
        <f ca="1">IF(ISBLANK(INDIRECT("BL50"))," ",(INDIRECT("BL50")))</f>
        <v xml:space="preserve"> </v>
      </c>
      <c r="EY50" s="50" t="str">
        <f ca="1">IF(ISBLANK(INDIRECT("BM50"))," ",(INDIRECT("BM50")))</f>
        <v xml:space="preserve"> </v>
      </c>
      <c r="EZ50" s="40" t="str">
        <f t="shared" ca="1" si="19"/>
        <v xml:space="preserve"> </v>
      </c>
      <c r="FA50" s="50" t="str">
        <f t="shared" ca="1" si="13"/>
        <v/>
      </c>
      <c r="FB50" s="50" t="str">
        <f ca="1">IF(ISBLANK(INDIRECT("BN50"))," ",(INDIRECT("BN50")))</f>
        <v xml:space="preserve"> </v>
      </c>
      <c r="FC50" s="50" t="str">
        <f ca="1">IF(ISBLANK(INDIRECT("BO50"))," ",(INDIRECT("BO50")))</f>
        <v xml:space="preserve"> </v>
      </c>
      <c r="FD50" s="50" t="str">
        <f ca="1">IF(ISBLANK(INDIRECT("BP50"))," ",(INDIRECT("BP50")))</f>
        <v xml:space="preserve"> </v>
      </c>
      <c r="FE50" s="50" t="str">
        <f ca="1">IF(ISBLANK(INDIRECT("BQ50"))," ",(INDIRECT("BQ50")))</f>
        <v xml:space="preserve"> </v>
      </c>
      <c r="FF50" s="50" t="str">
        <f ca="1">IF(ISBLANK(INDIRECT("BR50"))," ",(INDIRECT("BR50")))</f>
        <v xml:space="preserve"> </v>
      </c>
      <c r="FG50" s="50" t="str">
        <f ca="1">IF(ISBLANK(INDIRECT("BS50"))," ",(INDIRECT("BS50")))</f>
        <v xml:space="preserve"> </v>
      </c>
      <c r="FH50" s="50" t="str">
        <f ca="1">IF(ISBLANK(INDIRECT("BT50"))," ",(INDIRECT("BT50")))</f>
        <v xml:space="preserve"> </v>
      </c>
      <c r="FI50" s="50" t="str">
        <f ca="1">IF(ISBLANK(INDIRECT("BU50"))," ",(INDIRECT("BU50")))</f>
        <v xml:space="preserve"> </v>
      </c>
      <c r="FJ50" s="50" t="str">
        <f ca="1">IF(ISBLANK(INDIRECT("BV50"))," ",(INDIRECT("BV50")))</f>
        <v xml:space="preserve"> </v>
      </c>
      <c r="FK50" s="50" t="str">
        <f ca="1">IF(ISBLANK(INDIRECT("BW50"))," ",(INDIRECT("BW50")))</f>
        <v xml:space="preserve"> </v>
      </c>
      <c r="FL50" s="50" t="str">
        <f ca="1">IF(ISBLANK(INDIRECT("BX50"))," ",(INDIRECT("BX50")))</f>
        <v xml:space="preserve"> </v>
      </c>
      <c r="FM50" s="40" t="str">
        <f t="shared" ca="1" si="20"/>
        <v xml:space="preserve"> </v>
      </c>
      <c r="FN50" s="50" t="str">
        <f t="shared" ca="1" si="14"/>
        <v/>
      </c>
    </row>
    <row r="51" spans="1:170" x14ac:dyDescent="0.25">
      <c r="A51" s="343">
        <v>46</v>
      </c>
      <c r="B51" s="38"/>
      <c r="C51" s="38"/>
      <c r="D51" s="38"/>
      <c r="E51" s="119"/>
      <c r="F51" s="159"/>
      <c r="G51" s="123"/>
      <c r="H51" s="123"/>
      <c r="I51" s="123"/>
      <c r="J51" s="281"/>
      <c r="K51" s="283"/>
      <c r="L51" s="156"/>
      <c r="M51" s="154"/>
      <c r="N51" s="154"/>
      <c r="O51" s="154"/>
      <c r="P51" s="154"/>
      <c r="Q51" s="154"/>
      <c r="R51" s="154"/>
      <c r="S51" s="154"/>
      <c r="T51" s="154"/>
      <c r="U51" s="228"/>
      <c r="V51" s="283"/>
      <c r="W51" s="156"/>
      <c r="X51" s="154"/>
      <c r="Y51" s="154"/>
      <c r="Z51" s="154"/>
      <c r="AA51" s="154"/>
      <c r="AB51" s="154"/>
      <c r="AC51" s="154"/>
      <c r="AD51" s="154"/>
      <c r="AE51" s="154"/>
      <c r="AF51" s="284"/>
      <c r="AG51" s="283"/>
      <c r="AH51" s="156"/>
      <c r="AI51" s="154"/>
      <c r="AJ51" s="154"/>
      <c r="AK51" s="154"/>
      <c r="AL51" s="154"/>
      <c r="AM51" s="154"/>
      <c r="AN51" s="154"/>
      <c r="AO51" s="154"/>
      <c r="AP51" s="154"/>
      <c r="AQ51" s="228"/>
      <c r="AR51" s="283"/>
      <c r="AS51" s="156"/>
      <c r="AT51" s="154"/>
      <c r="AU51" s="154"/>
      <c r="AV51" s="154"/>
      <c r="AW51" s="154"/>
      <c r="AX51" s="154"/>
      <c r="AY51" s="154"/>
      <c r="AZ51" s="154"/>
      <c r="BA51" s="154"/>
      <c r="BB51" s="284"/>
      <c r="BC51" s="283"/>
      <c r="BD51" s="156"/>
      <c r="BE51" s="154"/>
      <c r="BF51" s="154"/>
      <c r="BG51" s="154"/>
      <c r="BH51" s="154"/>
      <c r="BI51" s="154"/>
      <c r="BJ51" s="154"/>
      <c r="BK51" s="154"/>
      <c r="BL51" s="154"/>
      <c r="BM51" s="228"/>
      <c r="BN51" s="283"/>
      <c r="BO51" s="156"/>
      <c r="BP51" s="154"/>
      <c r="BQ51" s="154"/>
      <c r="BR51" s="154"/>
      <c r="BS51" s="154"/>
      <c r="BT51" s="154"/>
      <c r="BU51" s="154"/>
      <c r="BV51" s="154"/>
      <c r="BW51" s="154"/>
      <c r="BX51" s="284"/>
      <c r="CE51" s="50">
        <f ca="1">IF(ISBLANK(INDIRECT("A51"))," ",(INDIRECT("A51")))</f>
        <v>46</v>
      </c>
      <c r="CF51" s="50" t="str">
        <f ca="1">IF(ISBLANK(INDIRECT("B51"))," ",(INDIRECT("B51")))</f>
        <v xml:space="preserve"> </v>
      </c>
      <c r="CG51" s="50" t="str">
        <f ca="1">IF(ISBLANK(INDIRECT("C51"))," ",(INDIRECT("C51")))</f>
        <v xml:space="preserve"> </v>
      </c>
      <c r="CH51" s="50" t="str">
        <f ca="1">IF(ISBLANK(INDIRECT("D51"))," ",(INDIRECT("D51")))</f>
        <v xml:space="preserve"> </v>
      </c>
      <c r="CI51" s="50" t="str">
        <f ca="1">IF(ISBLANK(INDIRECT("E51"))," ",(INDIRECT("E51")))</f>
        <v xml:space="preserve"> </v>
      </c>
      <c r="CJ51" s="50" t="str">
        <f ca="1">IF(ISBLANK(INDIRECT("F51"))," ",(INDIRECT("F51")))</f>
        <v xml:space="preserve"> </v>
      </c>
      <c r="CK51" s="50" t="str">
        <f ca="1">IF(ISBLANK(INDIRECT("G51"))," ",(INDIRECT("G51")))</f>
        <v xml:space="preserve"> </v>
      </c>
      <c r="CL51" s="50" t="str">
        <f ca="1">IF(ISBLANK(INDIRECT("H51"))," ",(INDIRECT("H51")))</f>
        <v xml:space="preserve"> </v>
      </c>
      <c r="CM51" s="50" t="str">
        <f ca="1">IF(ISBLANK(INDIRECT("I51"))," ",(INDIRECT("I51")))</f>
        <v xml:space="preserve"> </v>
      </c>
      <c r="CN51" s="50" t="str">
        <f ca="1">IF(ISBLANK(INDIRECT("J51"))," ",(INDIRECT("J51")))</f>
        <v xml:space="preserve"> </v>
      </c>
      <c r="CO51" s="50" t="str">
        <f ca="1">IF(ISBLANK(INDIRECT("K51"))," ",(INDIRECT("K51")))</f>
        <v xml:space="preserve"> </v>
      </c>
      <c r="CP51" s="50" t="str">
        <f ca="1">IF(ISBLANK(INDIRECT("L51"))," ",(INDIRECT("L51")))</f>
        <v xml:space="preserve"> </v>
      </c>
      <c r="CQ51" s="50" t="str">
        <f ca="1">IF(ISBLANK(INDIRECT("M51"))," ",(INDIRECT("M51")))</f>
        <v xml:space="preserve"> </v>
      </c>
      <c r="CR51" s="50" t="str">
        <f ca="1">IF(ISBLANK(INDIRECT("N51"))," ",(INDIRECT("N51")))</f>
        <v xml:space="preserve"> </v>
      </c>
      <c r="CS51" s="50" t="str">
        <f ca="1">IF(ISBLANK(INDIRECT("O51"))," ",(INDIRECT("O51")))</f>
        <v xml:space="preserve"> </v>
      </c>
      <c r="CT51" s="50" t="str">
        <f ca="1">IF(ISBLANK(INDIRECT("P51"))," ",(INDIRECT("P51")))</f>
        <v xml:space="preserve"> </v>
      </c>
      <c r="CU51" s="50" t="str">
        <f ca="1">IF(ISBLANK(INDIRECT("Q51"))," ",(INDIRECT("Q51")))</f>
        <v xml:space="preserve"> </v>
      </c>
      <c r="CV51" s="50" t="str">
        <f ca="1">IF(ISBLANK(INDIRECT("R51"))," ",(INDIRECT("R51")))</f>
        <v xml:space="preserve"> </v>
      </c>
      <c r="CW51" s="50" t="str">
        <f ca="1">IF(ISBLANK(INDIRECT("S51"))," ",(INDIRECT("S51")))</f>
        <v xml:space="preserve"> </v>
      </c>
      <c r="CX51" s="50" t="str">
        <f ca="1">IF(ISBLANK(INDIRECT("T51"))," ",(INDIRECT("T51")))</f>
        <v xml:space="preserve"> </v>
      </c>
      <c r="CY51" s="50" t="str">
        <f ca="1">IF(ISBLANK(INDIRECT("U51"))," ",(INDIRECT("U51")))</f>
        <v xml:space="preserve"> </v>
      </c>
      <c r="CZ51" s="40" t="str">
        <f t="shared" ca="1" si="15"/>
        <v xml:space="preserve"> </v>
      </c>
      <c r="DA51" s="50" t="str">
        <f t="shared" ca="1" si="9"/>
        <v/>
      </c>
      <c r="DB51" s="50" t="str">
        <f ca="1">IF(ISBLANK(INDIRECT("V51"))," ",(INDIRECT("V51")))</f>
        <v xml:space="preserve"> </v>
      </c>
      <c r="DC51" s="50" t="str">
        <f ca="1">IF(ISBLANK(INDIRECT("W51"))," ",(INDIRECT("W51")))</f>
        <v xml:space="preserve"> </v>
      </c>
      <c r="DD51" s="50" t="str">
        <f ca="1">IF(ISBLANK(INDIRECT("X51"))," ",(INDIRECT("X51")))</f>
        <v xml:space="preserve"> </v>
      </c>
      <c r="DE51" s="50" t="str">
        <f ca="1">IF(ISBLANK(INDIRECT("Y51"))," ",(INDIRECT("Y51")))</f>
        <v xml:space="preserve"> </v>
      </c>
      <c r="DF51" s="50" t="str">
        <f ca="1">IF(ISBLANK(INDIRECT("Z51"))," ",(INDIRECT("Z51")))</f>
        <v xml:space="preserve"> </v>
      </c>
      <c r="DG51" s="50" t="str">
        <f ca="1">IF(ISBLANK(INDIRECT("AA51"))," ",(INDIRECT("AA51")))</f>
        <v xml:space="preserve"> </v>
      </c>
      <c r="DH51" s="50" t="str">
        <f ca="1">IF(ISBLANK(INDIRECT("AB51"))," ",(INDIRECT("AB51")))</f>
        <v xml:space="preserve"> </v>
      </c>
      <c r="DI51" s="50" t="str">
        <f ca="1">IF(ISBLANK(INDIRECT("AC51"))," ",(INDIRECT("AC51")))</f>
        <v xml:space="preserve"> </v>
      </c>
      <c r="DJ51" s="50" t="str">
        <f ca="1">IF(ISBLANK(INDIRECT("AD51"))," ",(INDIRECT("AD51")))</f>
        <v xml:space="preserve"> </v>
      </c>
      <c r="DK51" s="50" t="str">
        <f ca="1">IF(ISBLANK(INDIRECT("AE51"))," ",(INDIRECT("AE51")))</f>
        <v xml:space="preserve"> </v>
      </c>
      <c r="DL51" s="50" t="str">
        <f ca="1">IF(ISBLANK(INDIRECT("AF51"))," ",(INDIRECT("AF51")))</f>
        <v xml:space="preserve"> </v>
      </c>
      <c r="DM51" s="40" t="str">
        <f t="shared" ca="1" si="16"/>
        <v xml:space="preserve"> </v>
      </c>
      <c r="DN51" s="50" t="str">
        <f t="shared" ca="1" si="10"/>
        <v/>
      </c>
      <c r="DO51" s="50" t="str">
        <f ca="1">IF(ISBLANK(INDIRECT("AG51"))," ",(INDIRECT("AG51")))</f>
        <v xml:space="preserve"> </v>
      </c>
      <c r="DP51" s="50" t="str">
        <f ca="1">IF(ISBLANK(INDIRECT("AH51"))," ",(INDIRECT("AH51")))</f>
        <v xml:space="preserve"> </v>
      </c>
      <c r="DQ51" s="50" t="str">
        <f ca="1">IF(ISBLANK(INDIRECT("AI51"))," ",(INDIRECT("AI51")))</f>
        <v xml:space="preserve"> </v>
      </c>
      <c r="DR51" s="50" t="str">
        <f ca="1">IF(ISBLANK(INDIRECT("AJ51"))," ",(INDIRECT("AJ51")))</f>
        <v xml:space="preserve"> </v>
      </c>
      <c r="DS51" s="50" t="str">
        <f ca="1">IF(ISBLANK(INDIRECT("AK51"))," ",(INDIRECT("AK51")))</f>
        <v xml:space="preserve"> </v>
      </c>
      <c r="DT51" s="50" t="str">
        <f ca="1">IF(ISBLANK(INDIRECT("AL51"))," ",(INDIRECT("AL51")))</f>
        <v xml:space="preserve"> </v>
      </c>
      <c r="DU51" s="50" t="str">
        <f ca="1">IF(ISBLANK(INDIRECT("AM51"))," ",(INDIRECT("AM51")))</f>
        <v xml:space="preserve"> </v>
      </c>
      <c r="DV51" s="50" t="str">
        <f ca="1">IF(ISBLANK(INDIRECT("AN51"))," ",(INDIRECT("AN51")))</f>
        <v xml:space="preserve"> </v>
      </c>
      <c r="DW51" s="50" t="str">
        <f ca="1">IF(ISBLANK(INDIRECT("AO51"))," ",(INDIRECT("AO51")))</f>
        <v xml:space="preserve"> </v>
      </c>
      <c r="DX51" s="50" t="str">
        <f ca="1">IF(ISBLANK(INDIRECT("AP51"))," ",(INDIRECT("AP51")))</f>
        <v xml:space="preserve"> </v>
      </c>
      <c r="DY51" s="50" t="str">
        <f ca="1">IF(ISBLANK(INDIRECT("AQ51"))," ",(INDIRECT("AQ51")))</f>
        <v xml:space="preserve"> </v>
      </c>
      <c r="DZ51" s="40" t="str">
        <f t="shared" ca="1" si="17"/>
        <v xml:space="preserve"> </v>
      </c>
      <c r="EA51" s="50" t="str">
        <f t="shared" ca="1" si="11"/>
        <v/>
      </c>
      <c r="EB51" s="50" t="str">
        <f ca="1">IF(ISBLANK(INDIRECT("AR51"))," ",(INDIRECT("AR51")))</f>
        <v xml:space="preserve"> </v>
      </c>
      <c r="EC51" s="50" t="str">
        <f ca="1">IF(ISBLANK(INDIRECT("AS51"))," ",(INDIRECT("AS51")))</f>
        <v xml:space="preserve"> </v>
      </c>
      <c r="ED51" s="50" t="str">
        <f ca="1">IF(ISBLANK(INDIRECT("AT51"))," ",(INDIRECT("AT51")))</f>
        <v xml:space="preserve"> </v>
      </c>
      <c r="EE51" s="50" t="str">
        <f ca="1">IF(ISBLANK(INDIRECT("AU51"))," ",(INDIRECT("AU51")))</f>
        <v xml:space="preserve"> </v>
      </c>
      <c r="EF51" s="50" t="str">
        <f ca="1">IF(ISBLANK(INDIRECT("AV51"))," ",(INDIRECT("AV51")))</f>
        <v xml:space="preserve"> </v>
      </c>
      <c r="EG51" s="50" t="str">
        <f ca="1">IF(ISBLANK(INDIRECT("AW51"))," ",(INDIRECT("AW51")))</f>
        <v xml:space="preserve"> </v>
      </c>
      <c r="EH51" s="50" t="str">
        <f ca="1">IF(ISBLANK(INDIRECT("AX51"))," ",(INDIRECT("AX51")))</f>
        <v xml:space="preserve"> </v>
      </c>
      <c r="EI51" s="50" t="str">
        <f ca="1">IF(ISBLANK(INDIRECT("AY51"))," ",(INDIRECT("AY51")))</f>
        <v xml:space="preserve"> </v>
      </c>
      <c r="EJ51" s="50" t="str">
        <f ca="1">IF(ISBLANK(INDIRECT("AZ51"))," ",(INDIRECT("AZ51")))</f>
        <v xml:space="preserve"> </v>
      </c>
      <c r="EK51" s="50" t="str">
        <f ca="1">IF(ISBLANK(INDIRECT("BA51"))," ",(INDIRECT("BA51")))</f>
        <v xml:space="preserve"> </v>
      </c>
      <c r="EL51" s="50" t="str">
        <f ca="1">IF(ISBLANK(INDIRECT("BB51"))," ",(INDIRECT("BB51")))</f>
        <v xml:space="preserve"> </v>
      </c>
      <c r="EM51" s="40" t="str">
        <f t="shared" ca="1" si="18"/>
        <v xml:space="preserve"> </v>
      </c>
      <c r="EN51" s="50" t="str">
        <f t="shared" ca="1" si="12"/>
        <v/>
      </c>
      <c r="EO51" s="50" t="str">
        <f ca="1">IF(ISBLANK(INDIRECT("BC51"))," ",(INDIRECT("BC51")))</f>
        <v xml:space="preserve"> </v>
      </c>
      <c r="EP51" s="50" t="str">
        <f ca="1">IF(ISBLANK(INDIRECT("BD51"))," ",(INDIRECT("BD51")))</f>
        <v xml:space="preserve"> </v>
      </c>
      <c r="EQ51" s="50" t="str">
        <f ca="1">IF(ISBLANK(INDIRECT("BE51"))," ",(INDIRECT("BE51")))</f>
        <v xml:space="preserve"> </v>
      </c>
      <c r="ER51" s="50" t="str">
        <f ca="1">IF(ISBLANK(INDIRECT("BF51"))," ",(INDIRECT("BF51")))</f>
        <v xml:space="preserve"> </v>
      </c>
      <c r="ES51" s="50" t="str">
        <f ca="1">IF(ISBLANK(INDIRECT("BG51"))," ",(INDIRECT("BG51")))</f>
        <v xml:space="preserve"> </v>
      </c>
      <c r="ET51" s="50" t="str">
        <f ca="1">IF(ISBLANK(INDIRECT("BH51"))," ",(INDIRECT("BH51")))</f>
        <v xml:space="preserve"> </v>
      </c>
      <c r="EU51" s="50" t="str">
        <f ca="1">IF(ISBLANK(INDIRECT("BI51"))," ",(INDIRECT("BI51")))</f>
        <v xml:space="preserve"> </v>
      </c>
      <c r="EV51" s="50" t="str">
        <f ca="1">IF(ISBLANK(INDIRECT("BJ51"))," ",(INDIRECT("BJ51")))</f>
        <v xml:space="preserve"> </v>
      </c>
      <c r="EW51" s="50" t="str">
        <f ca="1">IF(ISBLANK(INDIRECT("BK51"))," ",(INDIRECT("BK51")))</f>
        <v xml:space="preserve"> </v>
      </c>
      <c r="EX51" s="50" t="str">
        <f ca="1">IF(ISBLANK(INDIRECT("BL51"))," ",(INDIRECT("BL51")))</f>
        <v xml:space="preserve"> </v>
      </c>
      <c r="EY51" s="50" t="str">
        <f ca="1">IF(ISBLANK(INDIRECT("BM51"))," ",(INDIRECT("BM51")))</f>
        <v xml:space="preserve"> </v>
      </c>
      <c r="EZ51" s="40" t="str">
        <f t="shared" ca="1" si="19"/>
        <v xml:space="preserve"> </v>
      </c>
      <c r="FA51" s="50" t="str">
        <f t="shared" ca="1" si="13"/>
        <v/>
      </c>
      <c r="FB51" s="50" t="str">
        <f ca="1">IF(ISBLANK(INDIRECT("BN51"))," ",(INDIRECT("BN51")))</f>
        <v xml:space="preserve"> </v>
      </c>
      <c r="FC51" s="50" t="str">
        <f ca="1">IF(ISBLANK(INDIRECT("BO51"))," ",(INDIRECT("BO51")))</f>
        <v xml:space="preserve"> </v>
      </c>
      <c r="FD51" s="50" t="str">
        <f ca="1">IF(ISBLANK(INDIRECT("BP51"))," ",(INDIRECT("BP51")))</f>
        <v xml:space="preserve"> </v>
      </c>
      <c r="FE51" s="50" t="str">
        <f ca="1">IF(ISBLANK(INDIRECT("BQ51"))," ",(INDIRECT("BQ51")))</f>
        <v xml:space="preserve"> </v>
      </c>
      <c r="FF51" s="50" t="str">
        <f ca="1">IF(ISBLANK(INDIRECT("BR51"))," ",(INDIRECT("BR51")))</f>
        <v xml:space="preserve"> </v>
      </c>
      <c r="FG51" s="50" t="str">
        <f ca="1">IF(ISBLANK(INDIRECT("BS51"))," ",(INDIRECT("BS51")))</f>
        <v xml:space="preserve"> </v>
      </c>
      <c r="FH51" s="50" t="str">
        <f ca="1">IF(ISBLANK(INDIRECT("BT51"))," ",(INDIRECT("BT51")))</f>
        <v xml:space="preserve"> </v>
      </c>
      <c r="FI51" s="50" t="str">
        <f ca="1">IF(ISBLANK(INDIRECT("BU51"))," ",(INDIRECT("BU51")))</f>
        <v xml:space="preserve"> </v>
      </c>
      <c r="FJ51" s="50" t="str">
        <f ca="1">IF(ISBLANK(INDIRECT("BV51"))," ",(INDIRECT("BV51")))</f>
        <v xml:space="preserve"> </v>
      </c>
      <c r="FK51" s="50" t="str">
        <f ca="1">IF(ISBLANK(INDIRECT("BW51"))," ",(INDIRECT("BW51")))</f>
        <v xml:space="preserve"> </v>
      </c>
      <c r="FL51" s="50" t="str">
        <f ca="1">IF(ISBLANK(INDIRECT("BX51"))," ",(INDIRECT("BX51")))</f>
        <v xml:space="preserve"> </v>
      </c>
      <c r="FM51" s="40" t="str">
        <f t="shared" ca="1" si="20"/>
        <v xml:space="preserve"> </v>
      </c>
      <c r="FN51" s="50" t="str">
        <f t="shared" ca="1" si="14"/>
        <v/>
      </c>
    </row>
    <row r="52" spans="1:170" x14ac:dyDescent="0.25">
      <c r="A52" s="343">
        <v>47</v>
      </c>
      <c r="B52" s="38"/>
      <c r="C52" s="38"/>
      <c r="D52" s="38"/>
      <c r="E52" s="119"/>
      <c r="F52" s="159"/>
      <c r="G52" s="123"/>
      <c r="H52" s="123"/>
      <c r="I52" s="123"/>
      <c r="J52" s="281"/>
      <c r="K52" s="283"/>
      <c r="L52" s="156"/>
      <c r="M52" s="154"/>
      <c r="N52" s="154"/>
      <c r="O52" s="154"/>
      <c r="P52" s="154"/>
      <c r="Q52" s="154"/>
      <c r="R52" s="154"/>
      <c r="S52" s="154"/>
      <c r="T52" s="154"/>
      <c r="U52" s="228"/>
      <c r="V52" s="283"/>
      <c r="W52" s="156"/>
      <c r="X52" s="154"/>
      <c r="Y52" s="154"/>
      <c r="Z52" s="154"/>
      <c r="AA52" s="154"/>
      <c r="AB52" s="154"/>
      <c r="AC52" s="154"/>
      <c r="AD52" s="154"/>
      <c r="AE52" s="154"/>
      <c r="AF52" s="284"/>
      <c r="AG52" s="283"/>
      <c r="AH52" s="156"/>
      <c r="AI52" s="154"/>
      <c r="AJ52" s="154"/>
      <c r="AK52" s="154"/>
      <c r="AL52" s="154"/>
      <c r="AM52" s="154"/>
      <c r="AN52" s="154"/>
      <c r="AO52" s="154"/>
      <c r="AP52" s="154"/>
      <c r="AQ52" s="228"/>
      <c r="AR52" s="283"/>
      <c r="AS52" s="156"/>
      <c r="AT52" s="154"/>
      <c r="AU52" s="154"/>
      <c r="AV52" s="154"/>
      <c r="AW52" s="154"/>
      <c r="AX52" s="154"/>
      <c r="AY52" s="154"/>
      <c r="AZ52" s="154"/>
      <c r="BA52" s="154"/>
      <c r="BB52" s="284"/>
      <c r="BC52" s="283"/>
      <c r="BD52" s="156"/>
      <c r="BE52" s="154"/>
      <c r="BF52" s="154"/>
      <c r="BG52" s="154"/>
      <c r="BH52" s="154"/>
      <c r="BI52" s="154"/>
      <c r="BJ52" s="154"/>
      <c r="BK52" s="154"/>
      <c r="BL52" s="154"/>
      <c r="BM52" s="228"/>
      <c r="BN52" s="283"/>
      <c r="BO52" s="156"/>
      <c r="BP52" s="154"/>
      <c r="BQ52" s="154"/>
      <c r="BR52" s="154"/>
      <c r="BS52" s="154"/>
      <c r="BT52" s="154"/>
      <c r="BU52" s="154"/>
      <c r="BV52" s="154"/>
      <c r="BW52" s="154"/>
      <c r="BX52" s="284"/>
      <c r="CE52" s="50">
        <f ca="1">IF(ISBLANK(INDIRECT("A52"))," ",(INDIRECT("A52")))</f>
        <v>47</v>
      </c>
      <c r="CF52" s="50" t="str">
        <f ca="1">IF(ISBLANK(INDIRECT("B52"))," ",(INDIRECT("B52")))</f>
        <v xml:space="preserve"> </v>
      </c>
      <c r="CG52" s="50" t="str">
        <f ca="1">IF(ISBLANK(INDIRECT("C52"))," ",(INDIRECT("C52")))</f>
        <v xml:space="preserve"> </v>
      </c>
      <c r="CH52" s="50" t="str">
        <f ca="1">IF(ISBLANK(INDIRECT("D52"))," ",(INDIRECT("D52")))</f>
        <v xml:space="preserve"> </v>
      </c>
      <c r="CI52" s="50" t="str">
        <f ca="1">IF(ISBLANK(INDIRECT("E52"))," ",(INDIRECT("E52")))</f>
        <v xml:space="preserve"> </v>
      </c>
      <c r="CJ52" s="50" t="str">
        <f ca="1">IF(ISBLANK(INDIRECT("F52"))," ",(INDIRECT("F52")))</f>
        <v xml:space="preserve"> </v>
      </c>
      <c r="CK52" s="50" t="str">
        <f ca="1">IF(ISBLANK(INDIRECT("G52"))," ",(INDIRECT("G52")))</f>
        <v xml:space="preserve"> </v>
      </c>
      <c r="CL52" s="50" t="str">
        <f ca="1">IF(ISBLANK(INDIRECT("H52"))," ",(INDIRECT("H52")))</f>
        <v xml:space="preserve"> </v>
      </c>
      <c r="CM52" s="50" t="str">
        <f ca="1">IF(ISBLANK(INDIRECT("I52"))," ",(INDIRECT("I52")))</f>
        <v xml:space="preserve"> </v>
      </c>
      <c r="CN52" s="50" t="str">
        <f ca="1">IF(ISBLANK(INDIRECT("J52"))," ",(INDIRECT("J52")))</f>
        <v xml:space="preserve"> </v>
      </c>
      <c r="CO52" s="50" t="str">
        <f ca="1">IF(ISBLANK(INDIRECT("K52"))," ",(INDIRECT("K52")))</f>
        <v xml:space="preserve"> </v>
      </c>
      <c r="CP52" s="50" t="str">
        <f ca="1">IF(ISBLANK(INDIRECT("L52"))," ",(INDIRECT("L52")))</f>
        <v xml:space="preserve"> </v>
      </c>
      <c r="CQ52" s="50" t="str">
        <f ca="1">IF(ISBLANK(INDIRECT("M52"))," ",(INDIRECT("M52")))</f>
        <v xml:space="preserve"> </v>
      </c>
      <c r="CR52" s="50" t="str">
        <f ca="1">IF(ISBLANK(INDIRECT("N52"))," ",(INDIRECT("N52")))</f>
        <v xml:space="preserve"> </v>
      </c>
      <c r="CS52" s="50" t="str">
        <f ca="1">IF(ISBLANK(INDIRECT("O52"))," ",(INDIRECT("O52")))</f>
        <v xml:space="preserve"> </v>
      </c>
      <c r="CT52" s="50" t="str">
        <f ca="1">IF(ISBLANK(INDIRECT("P52"))," ",(INDIRECT("P52")))</f>
        <v xml:space="preserve"> </v>
      </c>
      <c r="CU52" s="50" t="str">
        <f ca="1">IF(ISBLANK(INDIRECT("Q52"))," ",(INDIRECT("Q52")))</f>
        <v xml:space="preserve"> </v>
      </c>
      <c r="CV52" s="50" t="str">
        <f ca="1">IF(ISBLANK(INDIRECT("R52"))," ",(INDIRECT("R52")))</f>
        <v xml:space="preserve"> </v>
      </c>
      <c r="CW52" s="50" t="str">
        <f ca="1">IF(ISBLANK(INDIRECT("S52"))," ",(INDIRECT("S52")))</f>
        <v xml:space="preserve"> </v>
      </c>
      <c r="CX52" s="50" t="str">
        <f ca="1">IF(ISBLANK(INDIRECT("T52"))," ",(INDIRECT("T52")))</f>
        <v xml:space="preserve"> </v>
      </c>
      <c r="CY52" s="50" t="str">
        <f ca="1">IF(ISBLANK(INDIRECT("U52"))," ",(INDIRECT("U52")))</f>
        <v xml:space="preserve"> </v>
      </c>
      <c r="CZ52" s="40" t="str">
        <f t="shared" ca="1" si="15"/>
        <v xml:space="preserve"> </v>
      </c>
      <c r="DA52" s="50" t="str">
        <f t="shared" ca="1" si="9"/>
        <v/>
      </c>
      <c r="DB52" s="50" t="str">
        <f ca="1">IF(ISBLANK(INDIRECT("V52"))," ",(INDIRECT("V52")))</f>
        <v xml:space="preserve"> </v>
      </c>
      <c r="DC52" s="50" t="str">
        <f ca="1">IF(ISBLANK(INDIRECT("W52"))," ",(INDIRECT("W52")))</f>
        <v xml:space="preserve"> </v>
      </c>
      <c r="DD52" s="50" t="str">
        <f ca="1">IF(ISBLANK(INDIRECT("X52"))," ",(INDIRECT("X52")))</f>
        <v xml:space="preserve"> </v>
      </c>
      <c r="DE52" s="50" t="str">
        <f ca="1">IF(ISBLANK(INDIRECT("Y52"))," ",(INDIRECT("Y52")))</f>
        <v xml:space="preserve"> </v>
      </c>
      <c r="DF52" s="50" t="str">
        <f ca="1">IF(ISBLANK(INDIRECT("Z52"))," ",(INDIRECT("Z52")))</f>
        <v xml:space="preserve"> </v>
      </c>
      <c r="DG52" s="50" t="str">
        <f ca="1">IF(ISBLANK(INDIRECT("AA52"))," ",(INDIRECT("AA52")))</f>
        <v xml:space="preserve"> </v>
      </c>
      <c r="DH52" s="50" t="str">
        <f ca="1">IF(ISBLANK(INDIRECT("AB52"))," ",(INDIRECT("AB52")))</f>
        <v xml:space="preserve"> </v>
      </c>
      <c r="DI52" s="50" t="str">
        <f ca="1">IF(ISBLANK(INDIRECT("AC52"))," ",(INDIRECT("AC52")))</f>
        <v xml:space="preserve"> </v>
      </c>
      <c r="DJ52" s="50" t="str">
        <f ca="1">IF(ISBLANK(INDIRECT("AD52"))," ",(INDIRECT("AD52")))</f>
        <v xml:space="preserve"> </v>
      </c>
      <c r="DK52" s="50" t="str">
        <f ca="1">IF(ISBLANK(INDIRECT("AE52"))," ",(INDIRECT("AE52")))</f>
        <v xml:space="preserve"> </v>
      </c>
      <c r="DL52" s="50" t="str">
        <f ca="1">IF(ISBLANK(INDIRECT("AF52"))," ",(INDIRECT("AF52")))</f>
        <v xml:space="preserve"> </v>
      </c>
      <c r="DM52" s="40" t="str">
        <f t="shared" ca="1" si="16"/>
        <v xml:space="preserve"> </v>
      </c>
      <c r="DN52" s="50" t="str">
        <f t="shared" ca="1" si="10"/>
        <v/>
      </c>
      <c r="DO52" s="50" t="str">
        <f ca="1">IF(ISBLANK(INDIRECT("AG52"))," ",(INDIRECT("AG52")))</f>
        <v xml:space="preserve"> </v>
      </c>
      <c r="DP52" s="50" t="str">
        <f ca="1">IF(ISBLANK(INDIRECT("AH52"))," ",(INDIRECT("AH52")))</f>
        <v xml:space="preserve"> </v>
      </c>
      <c r="DQ52" s="50" t="str">
        <f ca="1">IF(ISBLANK(INDIRECT("AI52"))," ",(INDIRECT("AI52")))</f>
        <v xml:space="preserve"> </v>
      </c>
      <c r="DR52" s="50" t="str">
        <f ca="1">IF(ISBLANK(INDIRECT("AJ52"))," ",(INDIRECT("AJ52")))</f>
        <v xml:space="preserve"> </v>
      </c>
      <c r="DS52" s="50" t="str">
        <f ca="1">IF(ISBLANK(INDIRECT("AK52"))," ",(INDIRECT("AK52")))</f>
        <v xml:space="preserve"> </v>
      </c>
      <c r="DT52" s="50" t="str">
        <f ca="1">IF(ISBLANK(INDIRECT("AL52"))," ",(INDIRECT("AL52")))</f>
        <v xml:space="preserve"> </v>
      </c>
      <c r="DU52" s="50" t="str">
        <f ca="1">IF(ISBLANK(INDIRECT("AM52"))," ",(INDIRECT("AM52")))</f>
        <v xml:space="preserve"> </v>
      </c>
      <c r="DV52" s="50" t="str">
        <f ca="1">IF(ISBLANK(INDIRECT("AN52"))," ",(INDIRECT("AN52")))</f>
        <v xml:space="preserve"> </v>
      </c>
      <c r="DW52" s="50" t="str">
        <f ca="1">IF(ISBLANK(INDIRECT("AO52"))," ",(INDIRECT("AO52")))</f>
        <v xml:space="preserve"> </v>
      </c>
      <c r="DX52" s="50" t="str">
        <f ca="1">IF(ISBLANK(INDIRECT("AP52"))," ",(INDIRECT("AP52")))</f>
        <v xml:space="preserve"> </v>
      </c>
      <c r="DY52" s="50" t="str">
        <f ca="1">IF(ISBLANK(INDIRECT("AQ52"))," ",(INDIRECT("AQ52")))</f>
        <v xml:space="preserve"> </v>
      </c>
      <c r="DZ52" s="40" t="str">
        <f t="shared" ca="1" si="17"/>
        <v xml:space="preserve"> </v>
      </c>
      <c r="EA52" s="50" t="str">
        <f t="shared" ca="1" si="11"/>
        <v/>
      </c>
      <c r="EB52" s="50" t="str">
        <f ca="1">IF(ISBLANK(INDIRECT("AR52"))," ",(INDIRECT("AR52")))</f>
        <v xml:space="preserve"> </v>
      </c>
      <c r="EC52" s="50" t="str">
        <f ca="1">IF(ISBLANK(INDIRECT("AS52"))," ",(INDIRECT("AS52")))</f>
        <v xml:space="preserve"> </v>
      </c>
      <c r="ED52" s="50" t="str">
        <f ca="1">IF(ISBLANK(INDIRECT("AT52"))," ",(INDIRECT("AT52")))</f>
        <v xml:space="preserve"> </v>
      </c>
      <c r="EE52" s="50" t="str">
        <f ca="1">IF(ISBLANK(INDIRECT("AU52"))," ",(INDIRECT("AU52")))</f>
        <v xml:space="preserve"> </v>
      </c>
      <c r="EF52" s="50" t="str">
        <f ca="1">IF(ISBLANK(INDIRECT("AV52"))," ",(INDIRECT("AV52")))</f>
        <v xml:space="preserve"> </v>
      </c>
      <c r="EG52" s="50" t="str">
        <f ca="1">IF(ISBLANK(INDIRECT("AW52"))," ",(INDIRECT("AW52")))</f>
        <v xml:space="preserve"> </v>
      </c>
      <c r="EH52" s="50" t="str">
        <f ca="1">IF(ISBLANK(INDIRECT("AX52"))," ",(INDIRECT("AX52")))</f>
        <v xml:space="preserve"> </v>
      </c>
      <c r="EI52" s="50" t="str">
        <f ca="1">IF(ISBLANK(INDIRECT("AY52"))," ",(INDIRECT("AY52")))</f>
        <v xml:space="preserve"> </v>
      </c>
      <c r="EJ52" s="50" t="str">
        <f ca="1">IF(ISBLANK(INDIRECT("AZ52"))," ",(INDIRECT("AZ52")))</f>
        <v xml:space="preserve"> </v>
      </c>
      <c r="EK52" s="50" t="str">
        <f ca="1">IF(ISBLANK(INDIRECT("BA52"))," ",(INDIRECT("BA52")))</f>
        <v xml:space="preserve"> </v>
      </c>
      <c r="EL52" s="50" t="str">
        <f ca="1">IF(ISBLANK(INDIRECT("BB52"))," ",(INDIRECT("BB52")))</f>
        <v xml:space="preserve"> </v>
      </c>
      <c r="EM52" s="40" t="str">
        <f t="shared" ca="1" si="18"/>
        <v xml:space="preserve"> </v>
      </c>
      <c r="EN52" s="50" t="str">
        <f t="shared" ca="1" si="12"/>
        <v/>
      </c>
      <c r="EO52" s="50" t="str">
        <f ca="1">IF(ISBLANK(INDIRECT("BC52"))," ",(INDIRECT("BC52")))</f>
        <v xml:space="preserve"> </v>
      </c>
      <c r="EP52" s="50" t="str">
        <f ca="1">IF(ISBLANK(INDIRECT("BD52"))," ",(INDIRECT("BD52")))</f>
        <v xml:space="preserve"> </v>
      </c>
      <c r="EQ52" s="50" t="str">
        <f ca="1">IF(ISBLANK(INDIRECT("BE52"))," ",(INDIRECT("BE52")))</f>
        <v xml:space="preserve"> </v>
      </c>
      <c r="ER52" s="50" t="str">
        <f ca="1">IF(ISBLANK(INDIRECT("BF52"))," ",(INDIRECT("BF52")))</f>
        <v xml:space="preserve"> </v>
      </c>
      <c r="ES52" s="50" t="str">
        <f ca="1">IF(ISBLANK(INDIRECT("BG52"))," ",(INDIRECT("BG52")))</f>
        <v xml:space="preserve"> </v>
      </c>
      <c r="ET52" s="50" t="str">
        <f ca="1">IF(ISBLANK(INDIRECT("BH52"))," ",(INDIRECT("BH52")))</f>
        <v xml:space="preserve"> </v>
      </c>
      <c r="EU52" s="50" t="str">
        <f ca="1">IF(ISBLANK(INDIRECT("BI52"))," ",(INDIRECT("BI52")))</f>
        <v xml:space="preserve"> </v>
      </c>
      <c r="EV52" s="50" t="str">
        <f ca="1">IF(ISBLANK(INDIRECT("BJ52"))," ",(INDIRECT("BJ52")))</f>
        <v xml:space="preserve"> </v>
      </c>
      <c r="EW52" s="50" t="str">
        <f ca="1">IF(ISBLANK(INDIRECT("BK52"))," ",(INDIRECT("BK52")))</f>
        <v xml:space="preserve"> </v>
      </c>
      <c r="EX52" s="50" t="str">
        <f ca="1">IF(ISBLANK(INDIRECT("BL52"))," ",(INDIRECT("BL52")))</f>
        <v xml:space="preserve"> </v>
      </c>
      <c r="EY52" s="50" t="str">
        <f ca="1">IF(ISBLANK(INDIRECT("BM52"))," ",(INDIRECT("BM52")))</f>
        <v xml:space="preserve"> </v>
      </c>
      <c r="EZ52" s="40" t="str">
        <f t="shared" ca="1" si="19"/>
        <v xml:space="preserve"> </v>
      </c>
      <c r="FA52" s="50" t="str">
        <f t="shared" ca="1" si="13"/>
        <v/>
      </c>
      <c r="FB52" s="50" t="str">
        <f ca="1">IF(ISBLANK(INDIRECT("BN52"))," ",(INDIRECT("BN52")))</f>
        <v xml:space="preserve"> </v>
      </c>
      <c r="FC52" s="50" t="str">
        <f ca="1">IF(ISBLANK(INDIRECT("BO52"))," ",(INDIRECT("BO52")))</f>
        <v xml:space="preserve"> </v>
      </c>
      <c r="FD52" s="50" t="str">
        <f ca="1">IF(ISBLANK(INDIRECT("BP52"))," ",(INDIRECT("BP52")))</f>
        <v xml:space="preserve"> </v>
      </c>
      <c r="FE52" s="50" t="str">
        <f ca="1">IF(ISBLANK(INDIRECT("BQ52"))," ",(INDIRECT("BQ52")))</f>
        <v xml:space="preserve"> </v>
      </c>
      <c r="FF52" s="50" t="str">
        <f ca="1">IF(ISBLANK(INDIRECT("BR52"))," ",(INDIRECT("BR52")))</f>
        <v xml:space="preserve"> </v>
      </c>
      <c r="FG52" s="50" t="str">
        <f ca="1">IF(ISBLANK(INDIRECT("BS52"))," ",(INDIRECT("BS52")))</f>
        <v xml:space="preserve"> </v>
      </c>
      <c r="FH52" s="50" t="str">
        <f ca="1">IF(ISBLANK(INDIRECT("BT52"))," ",(INDIRECT("BT52")))</f>
        <v xml:space="preserve"> </v>
      </c>
      <c r="FI52" s="50" t="str">
        <f ca="1">IF(ISBLANK(INDIRECT("BU52"))," ",(INDIRECT("BU52")))</f>
        <v xml:space="preserve"> </v>
      </c>
      <c r="FJ52" s="50" t="str">
        <f ca="1">IF(ISBLANK(INDIRECT("BV52"))," ",(INDIRECT("BV52")))</f>
        <v xml:space="preserve"> </v>
      </c>
      <c r="FK52" s="50" t="str">
        <f ca="1">IF(ISBLANK(INDIRECT("BW52"))," ",(INDIRECT("BW52")))</f>
        <v xml:space="preserve"> </v>
      </c>
      <c r="FL52" s="50" t="str">
        <f ca="1">IF(ISBLANK(INDIRECT("BX52"))," ",(INDIRECT("BX52")))</f>
        <v xml:space="preserve"> </v>
      </c>
      <c r="FM52" s="40" t="str">
        <f t="shared" ca="1" si="20"/>
        <v xml:space="preserve"> </v>
      </c>
      <c r="FN52" s="50" t="str">
        <f t="shared" ca="1" si="14"/>
        <v/>
      </c>
    </row>
    <row r="53" spans="1:170" x14ac:dyDescent="0.25">
      <c r="A53" s="343">
        <v>48</v>
      </c>
      <c r="B53" s="38"/>
      <c r="C53" s="38"/>
      <c r="D53" s="38"/>
      <c r="E53" s="119"/>
      <c r="F53" s="159"/>
      <c r="G53" s="123"/>
      <c r="H53" s="123"/>
      <c r="I53" s="123"/>
      <c r="J53" s="281"/>
      <c r="K53" s="283"/>
      <c r="L53" s="156"/>
      <c r="M53" s="154"/>
      <c r="N53" s="154"/>
      <c r="O53" s="154"/>
      <c r="P53" s="154"/>
      <c r="Q53" s="154"/>
      <c r="R53" s="154"/>
      <c r="S53" s="154"/>
      <c r="T53" s="154"/>
      <c r="U53" s="228"/>
      <c r="V53" s="283"/>
      <c r="W53" s="156"/>
      <c r="X53" s="154"/>
      <c r="Y53" s="154"/>
      <c r="Z53" s="154"/>
      <c r="AA53" s="154"/>
      <c r="AB53" s="154"/>
      <c r="AC53" s="154"/>
      <c r="AD53" s="154"/>
      <c r="AE53" s="154"/>
      <c r="AF53" s="284"/>
      <c r="AG53" s="283"/>
      <c r="AH53" s="156"/>
      <c r="AI53" s="154"/>
      <c r="AJ53" s="154"/>
      <c r="AK53" s="154"/>
      <c r="AL53" s="154"/>
      <c r="AM53" s="154"/>
      <c r="AN53" s="154"/>
      <c r="AO53" s="154"/>
      <c r="AP53" s="154"/>
      <c r="AQ53" s="228"/>
      <c r="AR53" s="283"/>
      <c r="AS53" s="156"/>
      <c r="AT53" s="154"/>
      <c r="AU53" s="154"/>
      <c r="AV53" s="154"/>
      <c r="AW53" s="154"/>
      <c r="AX53" s="154"/>
      <c r="AY53" s="154"/>
      <c r="AZ53" s="154"/>
      <c r="BA53" s="154"/>
      <c r="BB53" s="284"/>
      <c r="BC53" s="283"/>
      <c r="BD53" s="156"/>
      <c r="BE53" s="154"/>
      <c r="BF53" s="154"/>
      <c r="BG53" s="154"/>
      <c r="BH53" s="154"/>
      <c r="BI53" s="154"/>
      <c r="BJ53" s="154"/>
      <c r="BK53" s="154"/>
      <c r="BL53" s="154"/>
      <c r="BM53" s="228"/>
      <c r="BN53" s="283"/>
      <c r="BO53" s="156"/>
      <c r="BP53" s="154"/>
      <c r="BQ53" s="154"/>
      <c r="BR53" s="154"/>
      <c r="BS53" s="154"/>
      <c r="BT53" s="154"/>
      <c r="BU53" s="154"/>
      <c r="BV53" s="154"/>
      <c r="BW53" s="154"/>
      <c r="BX53" s="284"/>
      <c r="CE53" s="50">
        <f ca="1">IF(ISBLANK(INDIRECT("A53"))," ",(INDIRECT("A53")))</f>
        <v>48</v>
      </c>
      <c r="CF53" s="50" t="str">
        <f ca="1">IF(ISBLANK(INDIRECT("B53"))," ",(INDIRECT("B53")))</f>
        <v xml:space="preserve"> </v>
      </c>
      <c r="CG53" s="50" t="str">
        <f ca="1">IF(ISBLANK(INDIRECT("C53"))," ",(INDIRECT("C53")))</f>
        <v xml:space="preserve"> </v>
      </c>
      <c r="CH53" s="50" t="str">
        <f ca="1">IF(ISBLANK(INDIRECT("D53"))," ",(INDIRECT("D53")))</f>
        <v xml:space="preserve"> </v>
      </c>
      <c r="CI53" s="50" t="str">
        <f ca="1">IF(ISBLANK(INDIRECT("E53"))," ",(INDIRECT("E53")))</f>
        <v xml:space="preserve"> </v>
      </c>
      <c r="CJ53" s="50" t="str">
        <f ca="1">IF(ISBLANK(INDIRECT("F53"))," ",(INDIRECT("F53")))</f>
        <v xml:space="preserve"> </v>
      </c>
      <c r="CK53" s="50" t="str">
        <f ca="1">IF(ISBLANK(INDIRECT("G53"))," ",(INDIRECT("G53")))</f>
        <v xml:space="preserve"> </v>
      </c>
      <c r="CL53" s="50" t="str">
        <f ca="1">IF(ISBLANK(INDIRECT("H53"))," ",(INDIRECT("H53")))</f>
        <v xml:space="preserve"> </v>
      </c>
      <c r="CM53" s="50" t="str">
        <f ca="1">IF(ISBLANK(INDIRECT("I53"))," ",(INDIRECT("I53")))</f>
        <v xml:space="preserve"> </v>
      </c>
      <c r="CN53" s="50" t="str">
        <f ca="1">IF(ISBLANK(INDIRECT("J53"))," ",(INDIRECT("J53")))</f>
        <v xml:space="preserve"> </v>
      </c>
      <c r="CO53" s="50" t="str">
        <f ca="1">IF(ISBLANK(INDIRECT("K53"))," ",(INDIRECT("K53")))</f>
        <v xml:space="preserve"> </v>
      </c>
      <c r="CP53" s="50" t="str">
        <f ca="1">IF(ISBLANK(INDIRECT("L53"))," ",(INDIRECT("L53")))</f>
        <v xml:space="preserve"> </v>
      </c>
      <c r="CQ53" s="50" t="str">
        <f ca="1">IF(ISBLANK(INDIRECT("M53"))," ",(INDIRECT("M53")))</f>
        <v xml:space="preserve"> </v>
      </c>
      <c r="CR53" s="50" t="str">
        <f ca="1">IF(ISBLANK(INDIRECT("N53"))," ",(INDIRECT("N53")))</f>
        <v xml:space="preserve"> </v>
      </c>
      <c r="CS53" s="50" t="str">
        <f ca="1">IF(ISBLANK(INDIRECT("O53"))," ",(INDIRECT("O53")))</f>
        <v xml:space="preserve"> </v>
      </c>
      <c r="CT53" s="50" t="str">
        <f ca="1">IF(ISBLANK(INDIRECT("P53"))," ",(INDIRECT("P53")))</f>
        <v xml:space="preserve"> </v>
      </c>
      <c r="CU53" s="50" t="str">
        <f ca="1">IF(ISBLANK(INDIRECT("Q53"))," ",(INDIRECT("Q53")))</f>
        <v xml:space="preserve"> </v>
      </c>
      <c r="CV53" s="50" t="str">
        <f ca="1">IF(ISBLANK(INDIRECT("R53"))," ",(INDIRECT("R53")))</f>
        <v xml:space="preserve"> </v>
      </c>
      <c r="CW53" s="50" t="str">
        <f ca="1">IF(ISBLANK(INDIRECT("S53"))," ",(INDIRECT("S53")))</f>
        <v xml:space="preserve"> </v>
      </c>
      <c r="CX53" s="50" t="str">
        <f ca="1">IF(ISBLANK(INDIRECT("T53"))," ",(INDIRECT("T53")))</f>
        <v xml:space="preserve"> </v>
      </c>
      <c r="CY53" s="50" t="str">
        <f ca="1">IF(ISBLANK(INDIRECT("U53"))," ",(INDIRECT("U53")))</f>
        <v xml:space="preserve"> </v>
      </c>
      <c r="CZ53" s="40" t="str">
        <f t="shared" ca="1" si="15"/>
        <v xml:space="preserve"> </v>
      </c>
      <c r="DA53" s="50" t="str">
        <f t="shared" ca="1" si="9"/>
        <v/>
      </c>
      <c r="DB53" s="50" t="str">
        <f ca="1">IF(ISBLANK(INDIRECT("V53"))," ",(INDIRECT("V53")))</f>
        <v xml:space="preserve"> </v>
      </c>
      <c r="DC53" s="50" t="str">
        <f ca="1">IF(ISBLANK(INDIRECT("W53"))," ",(INDIRECT("W53")))</f>
        <v xml:space="preserve"> </v>
      </c>
      <c r="DD53" s="50" t="str">
        <f ca="1">IF(ISBLANK(INDIRECT("X53"))," ",(INDIRECT("X53")))</f>
        <v xml:space="preserve"> </v>
      </c>
      <c r="DE53" s="50" t="str">
        <f ca="1">IF(ISBLANK(INDIRECT("Y53"))," ",(INDIRECT("Y53")))</f>
        <v xml:space="preserve"> </v>
      </c>
      <c r="DF53" s="50" t="str">
        <f ca="1">IF(ISBLANK(INDIRECT("Z53"))," ",(INDIRECT("Z53")))</f>
        <v xml:space="preserve"> </v>
      </c>
      <c r="DG53" s="50" t="str">
        <f ca="1">IF(ISBLANK(INDIRECT("AA53"))," ",(INDIRECT("AA53")))</f>
        <v xml:space="preserve"> </v>
      </c>
      <c r="DH53" s="50" t="str">
        <f ca="1">IF(ISBLANK(INDIRECT("AB53"))," ",(INDIRECT("AB53")))</f>
        <v xml:space="preserve"> </v>
      </c>
      <c r="DI53" s="50" t="str">
        <f ca="1">IF(ISBLANK(INDIRECT("AC53"))," ",(INDIRECT("AC53")))</f>
        <v xml:space="preserve"> </v>
      </c>
      <c r="DJ53" s="50" t="str">
        <f ca="1">IF(ISBLANK(INDIRECT("AD53"))," ",(INDIRECT("AD53")))</f>
        <v xml:space="preserve"> </v>
      </c>
      <c r="DK53" s="50" t="str">
        <f ca="1">IF(ISBLANK(INDIRECT("AE53"))," ",(INDIRECT("AE53")))</f>
        <v xml:space="preserve"> </v>
      </c>
      <c r="DL53" s="50" t="str">
        <f ca="1">IF(ISBLANK(INDIRECT("AF53"))," ",(INDIRECT("AF53")))</f>
        <v xml:space="preserve"> </v>
      </c>
      <c r="DM53" s="40" t="str">
        <f t="shared" ca="1" si="16"/>
        <v xml:space="preserve"> </v>
      </c>
      <c r="DN53" s="50" t="str">
        <f t="shared" ca="1" si="10"/>
        <v/>
      </c>
      <c r="DO53" s="50" t="str">
        <f ca="1">IF(ISBLANK(INDIRECT("AG53"))," ",(INDIRECT("AG53")))</f>
        <v xml:space="preserve"> </v>
      </c>
      <c r="DP53" s="50" t="str">
        <f ca="1">IF(ISBLANK(INDIRECT("AH53"))," ",(INDIRECT("AH53")))</f>
        <v xml:space="preserve"> </v>
      </c>
      <c r="DQ53" s="50" t="str">
        <f ca="1">IF(ISBLANK(INDIRECT("AI53"))," ",(INDIRECT("AI53")))</f>
        <v xml:space="preserve"> </v>
      </c>
      <c r="DR53" s="50" t="str">
        <f ca="1">IF(ISBLANK(INDIRECT("AJ53"))," ",(INDIRECT("AJ53")))</f>
        <v xml:space="preserve"> </v>
      </c>
      <c r="DS53" s="50" t="str">
        <f ca="1">IF(ISBLANK(INDIRECT("AK53"))," ",(INDIRECT("AK53")))</f>
        <v xml:space="preserve"> </v>
      </c>
      <c r="DT53" s="50" t="str">
        <f ca="1">IF(ISBLANK(INDIRECT("AL53"))," ",(INDIRECT("AL53")))</f>
        <v xml:space="preserve"> </v>
      </c>
      <c r="DU53" s="50" t="str">
        <f ca="1">IF(ISBLANK(INDIRECT("AM53"))," ",(INDIRECT("AM53")))</f>
        <v xml:space="preserve"> </v>
      </c>
      <c r="DV53" s="50" t="str">
        <f ca="1">IF(ISBLANK(INDIRECT("AN53"))," ",(INDIRECT("AN53")))</f>
        <v xml:space="preserve"> </v>
      </c>
      <c r="DW53" s="50" t="str">
        <f ca="1">IF(ISBLANK(INDIRECT("AO53"))," ",(INDIRECT("AO53")))</f>
        <v xml:space="preserve"> </v>
      </c>
      <c r="DX53" s="50" t="str">
        <f ca="1">IF(ISBLANK(INDIRECT("AP53"))," ",(INDIRECT("AP53")))</f>
        <v xml:space="preserve"> </v>
      </c>
      <c r="DY53" s="50" t="str">
        <f ca="1">IF(ISBLANK(INDIRECT("AQ53"))," ",(INDIRECT("AQ53")))</f>
        <v xml:space="preserve"> </v>
      </c>
      <c r="DZ53" s="40" t="str">
        <f t="shared" ca="1" si="17"/>
        <v xml:space="preserve"> </v>
      </c>
      <c r="EA53" s="50" t="str">
        <f t="shared" ca="1" si="11"/>
        <v/>
      </c>
      <c r="EB53" s="50" t="str">
        <f ca="1">IF(ISBLANK(INDIRECT("AR53"))," ",(INDIRECT("AR53")))</f>
        <v xml:space="preserve"> </v>
      </c>
      <c r="EC53" s="50" t="str">
        <f ca="1">IF(ISBLANK(INDIRECT("AS53"))," ",(INDIRECT("AS53")))</f>
        <v xml:space="preserve"> </v>
      </c>
      <c r="ED53" s="50" t="str">
        <f ca="1">IF(ISBLANK(INDIRECT("AT53"))," ",(INDIRECT("AT53")))</f>
        <v xml:space="preserve"> </v>
      </c>
      <c r="EE53" s="50" t="str">
        <f ca="1">IF(ISBLANK(INDIRECT("AU53"))," ",(INDIRECT("AU53")))</f>
        <v xml:space="preserve"> </v>
      </c>
      <c r="EF53" s="50" t="str">
        <f ca="1">IF(ISBLANK(INDIRECT("AV53"))," ",(INDIRECT("AV53")))</f>
        <v xml:space="preserve"> </v>
      </c>
      <c r="EG53" s="50" t="str">
        <f ca="1">IF(ISBLANK(INDIRECT("AW53"))," ",(INDIRECT("AW53")))</f>
        <v xml:space="preserve"> </v>
      </c>
      <c r="EH53" s="50" t="str">
        <f ca="1">IF(ISBLANK(INDIRECT("AX53"))," ",(INDIRECT("AX53")))</f>
        <v xml:space="preserve"> </v>
      </c>
      <c r="EI53" s="50" t="str">
        <f ca="1">IF(ISBLANK(INDIRECT("AY53"))," ",(INDIRECT("AY53")))</f>
        <v xml:space="preserve"> </v>
      </c>
      <c r="EJ53" s="50" t="str">
        <f ca="1">IF(ISBLANK(INDIRECT("AZ53"))," ",(INDIRECT("AZ53")))</f>
        <v xml:space="preserve"> </v>
      </c>
      <c r="EK53" s="50" t="str">
        <f ca="1">IF(ISBLANK(INDIRECT("BA53"))," ",(INDIRECT("BA53")))</f>
        <v xml:space="preserve"> </v>
      </c>
      <c r="EL53" s="50" t="str">
        <f ca="1">IF(ISBLANK(INDIRECT("BB53"))," ",(INDIRECT("BB53")))</f>
        <v xml:space="preserve"> </v>
      </c>
      <c r="EM53" s="40" t="str">
        <f t="shared" ca="1" si="18"/>
        <v xml:space="preserve"> </v>
      </c>
      <c r="EN53" s="50" t="str">
        <f t="shared" ca="1" si="12"/>
        <v/>
      </c>
      <c r="EO53" s="50" t="str">
        <f ca="1">IF(ISBLANK(INDIRECT("BC53"))," ",(INDIRECT("BC53")))</f>
        <v xml:space="preserve"> </v>
      </c>
      <c r="EP53" s="50" t="str">
        <f ca="1">IF(ISBLANK(INDIRECT("BD53"))," ",(INDIRECT("BD53")))</f>
        <v xml:space="preserve"> </v>
      </c>
      <c r="EQ53" s="50" t="str">
        <f ca="1">IF(ISBLANK(INDIRECT("BE53"))," ",(INDIRECT("BE53")))</f>
        <v xml:space="preserve"> </v>
      </c>
      <c r="ER53" s="50" t="str">
        <f ca="1">IF(ISBLANK(INDIRECT("BF53"))," ",(INDIRECT("BF53")))</f>
        <v xml:space="preserve"> </v>
      </c>
      <c r="ES53" s="50" t="str">
        <f ca="1">IF(ISBLANK(INDIRECT("BG53"))," ",(INDIRECT("BG53")))</f>
        <v xml:space="preserve"> </v>
      </c>
      <c r="ET53" s="50" t="str">
        <f ca="1">IF(ISBLANK(INDIRECT("BH53"))," ",(INDIRECT("BH53")))</f>
        <v xml:space="preserve"> </v>
      </c>
      <c r="EU53" s="50" t="str">
        <f ca="1">IF(ISBLANK(INDIRECT("BI53"))," ",(INDIRECT("BI53")))</f>
        <v xml:space="preserve"> </v>
      </c>
      <c r="EV53" s="50" t="str">
        <f ca="1">IF(ISBLANK(INDIRECT("BJ53"))," ",(INDIRECT("BJ53")))</f>
        <v xml:space="preserve"> </v>
      </c>
      <c r="EW53" s="50" t="str">
        <f ca="1">IF(ISBLANK(INDIRECT("BK53"))," ",(INDIRECT("BK53")))</f>
        <v xml:space="preserve"> </v>
      </c>
      <c r="EX53" s="50" t="str">
        <f ca="1">IF(ISBLANK(INDIRECT("BL53"))," ",(INDIRECT("BL53")))</f>
        <v xml:space="preserve"> </v>
      </c>
      <c r="EY53" s="50" t="str">
        <f ca="1">IF(ISBLANK(INDIRECT("BM53"))," ",(INDIRECT("BM53")))</f>
        <v xml:space="preserve"> </v>
      </c>
      <c r="EZ53" s="40" t="str">
        <f t="shared" ca="1" si="19"/>
        <v xml:space="preserve"> </v>
      </c>
      <c r="FA53" s="50" t="str">
        <f t="shared" ca="1" si="13"/>
        <v/>
      </c>
      <c r="FB53" s="50" t="str">
        <f ca="1">IF(ISBLANK(INDIRECT("BN53"))," ",(INDIRECT("BN53")))</f>
        <v xml:space="preserve"> </v>
      </c>
      <c r="FC53" s="50" t="str">
        <f ca="1">IF(ISBLANK(INDIRECT("BO53"))," ",(INDIRECT("BO53")))</f>
        <v xml:space="preserve"> </v>
      </c>
      <c r="FD53" s="50" t="str">
        <f ca="1">IF(ISBLANK(INDIRECT("BP53"))," ",(INDIRECT("BP53")))</f>
        <v xml:space="preserve"> </v>
      </c>
      <c r="FE53" s="50" t="str">
        <f ca="1">IF(ISBLANK(INDIRECT("BQ53"))," ",(INDIRECT("BQ53")))</f>
        <v xml:space="preserve"> </v>
      </c>
      <c r="FF53" s="50" t="str">
        <f ca="1">IF(ISBLANK(INDIRECT("BR53"))," ",(INDIRECT("BR53")))</f>
        <v xml:space="preserve"> </v>
      </c>
      <c r="FG53" s="50" t="str">
        <f ca="1">IF(ISBLANK(INDIRECT("BS53"))," ",(INDIRECT("BS53")))</f>
        <v xml:space="preserve"> </v>
      </c>
      <c r="FH53" s="50" t="str">
        <f ca="1">IF(ISBLANK(INDIRECT("BT53"))," ",(INDIRECT("BT53")))</f>
        <v xml:space="preserve"> </v>
      </c>
      <c r="FI53" s="50" t="str">
        <f ca="1">IF(ISBLANK(INDIRECT("BU53"))," ",(INDIRECT("BU53")))</f>
        <v xml:space="preserve"> </v>
      </c>
      <c r="FJ53" s="50" t="str">
        <f ca="1">IF(ISBLANK(INDIRECT("BV53"))," ",(INDIRECT("BV53")))</f>
        <v xml:space="preserve"> </v>
      </c>
      <c r="FK53" s="50" t="str">
        <f ca="1">IF(ISBLANK(INDIRECT("BW53"))," ",(INDIRECT("BW53")))</f>
        <v xml:space="preserve"> </v>
      </c>
      <c r="FL53" s="50" t="str">
        <f ca="1">IF(ISBLANK(INDIRECT("BX53"))," ",(INDIRECT("BX53")))</f>
        <v xml:space="preserve"> </v>
      </c>
      <c r="FM53" s="40" t="str">
        <f t="shared" ca="1" si="20"/>
        <v xml:space="preserve"> </v>
      </c>
      <c r="FN53" s="50" t="str">
        <f t="shared" ca="1" si="14"/>
        <v/>
      </c>
    </row>
    <row r="54" spans="1:170" x14ac:dyDescent="0.25">
      <c r="A54" s="343">
        <v>49</v>
      </c>
      <c r="B54" s="38"/>
      <c r="C54" s="38"/>
      <c r="D54" s="38"/>
      <c r="E54" s="119"/>
      <c r="F54" s="159"/>
      <c r="G54" s="123"/>
      <c r="H54" s="123"/>
      <c r="I54" s="123"/>
      <c r="J54" s="281"/>
      <c r="K54" s="283"/>
      <c r="L54" s="156"/>
      <c r="M54" s="154"/>
      <c r="N54" s="154"/>
      <c r="O54" s="154"/>
      <c r="P54" s="154"/>
      <c r="Q54" s="154"/>
      <c r="R54" s="154"/>
      <c r="S54" s="154"/>
      <c r="T54" s="154"/>
      <c r="U54" s="228"/>
      <c r="V54" s="283"/>
      <c r="W54" s="156"/>
      <c r="X54" s="154"/>
      <c r="Y54" s="154"/>
      <c r="Z54" s="154"/>
      <c r="AA54" s="154"/>
      <c r="AB54" s="154"/>
      <c r="AC54" s="154"/>
      <c r="AD54" s="154"/>
      <c r="AE54" s="154"/>
      <c r="AF54" s="284"/>
      <c r="AG54" s="283"/>
      <c r="AH54" s="156"/>
      <c r="AI54" s="154"/>
      <c r="AJ54" s="154"/>
      <c r="AK54" s="154"/>
      <c r="AL54" s="154"/>
      <c r="AM54" s="154"/>
      <c r="AN54" s="154"/>
      <c r="AO54" s="154"/>
      <c r="AP54" s="154"/>
      <c r="AQ54" s="228"/>
      <c r="AR54" s="283"/>
      <c r="AS54" s="156"/>
      <c r="AT54" s="154"/>
      <c r="AU54" s="154"/>
      <c r="AV54" s="154"/>
      <c r="AW54" s="154"/>
      <c r="AX54" s="154"/>
      <c r="AY54" s="154"/>
      <c r="AZ54" s="154"/>
      <c r="BA54" s="154"/>
      <c r="BB54" s="284"/>
      <c r="BC54" s="283"/>
      <c r="BD54" s="156"/>
      <c r="BE54" s="154"/>
      <c r="BF54" s="154"/>
      <c r="BG54" s="154"/>
      <c r="BH54" s="154"/>
      <c r="BI54" s="154"/>
      <c r="BJ54" s="154"/>
      <c r="BK54" s="154"/>
      <c r="BL54" s="154"/>
      <c r="BM54" s="228"/>
      <c r="BN54" s="283"/>
      <c r="BO54" s="156"/>
      <c r="BP54" s="154"/>
      <c r="BQ54" s="154"/>
      <c r="BR54" s="154"/>
      <c r="BS54" s="154"/>
      <c r="BT54" s="154"/>
      <c r="BU54" s="154"/>
      <c r="BV54" s="154"/>
      <c r="BW54" s="154"/>
      <c r="BX54" s="284"/>
      <c r="CE54" s="50">
        <f ca="1">IF(ISBLANK(INDIRECT("A54"))," ",(INDIRECT("A54")))</f>
        <v>49</v>
      </c>
      <c r="CF54" s="50" t="str">
        <f ca="1">IF(ISBLANK(INDIRECT("B54"))," ",(INDIRECT("B54")))</f>
        <v xml:space="preserve"> </v>
      </c>
      <c r="CG54" s="50" t="str">
        <f ca="1">IF(ISBLANK(INDIRECT("C54"))," ",(INDIRECT("C54")))</f>
        <v xml:space="preserve"> </v>
      </c>
      <c r="CH54" s="50" t="str">
        <f ca="1">IF(ISBLANK(INDIRECT("D54"))," ",(INDIRECT("D54")))</f>
        <v xml:space="preserve"> </v>
      </c>
      <c r="CI54" s="50" t="str">
        <f ca="1">IF(ISBLANK(INDIRECT("E54"))," ",(INDIRECT("E54")))</f>
        <v xml:space="preserve"> </v>
      </c>
      <c r="CJ54" s="50" t="str">
        <f ca="1">IF(ISBLANK(INDIRECT("F54"))," ",(INDIRECT("F54")))</f>
        <v xml:space="preserve"> </v>
      </c>
      <c r="CK54" s="50" t="str">
        <f ca="1">IF(ISBLANK(INDIRECT("G54"))," ",(INDIRECT("G54")))</f>
        <v xml:space="preserve"> </v>
      </c>
      <c r="CL54" s="50" t="str">
        <f ca="1">IF(ISBLANK(INDIRECT("H54"))," ",(INDIRECT("H54")))</f>
        <v xml:space="preserve"> </v>
      </c>
      <c r="CM54" s="50" t="str">
        <f ca="1">IF(ISBLANK(INDIRECT("I54"))," ",(INDIRECT("I54")))</f>
        <v xml:space="preserve"> </v>
      </c>
      <c r="CN54" s="50" t="str">
        <f ca="1">IF(ISBLANK(INDIRECT("J54"))," ",(INDIRECT("J54")))</f>
        <v xml:space="preserve"> </v>
      </c>
      <c r="CO54" s="50" t="str">
        <f ca="1">IF(ISBLANK(INDIRECT("K54"))," ",(INDIRECT("K54")))</f>
        <v xml:space="preserve"> </v>
      </c>
      <c r="CP54" s="50" t="str">
        <f ca="1">IF(ISBLANK(INDIRECT("L54"))," ",(INDIRECT("L54")))</f>
        <v xml:space="preserve"> </v>
      </c>
      <c r="CQ54" s="50" t="str">
        <f ca="1">IF(ISBLANK(INDIRECT("M54"))," ",(INDIRECT("M54")))</f>
        <v xml:space="preserve"> </v>
      </c>
      <c r="CR54" s="50" t="str">
        <f ca="1">IF(ISBLANK(INDIRECT("N54"))," ",(INDIRECT("N54")))</f>
        <v xml:space="preserve"> </v>
      </c>
      <c r="CS54" s="50" t="str">
        <f ca="1">IF(ISBLANK(INDIRECT("O54"))," ",(INDIRECT("O54")))</f>
        <v xml:space="preserve"> </v>
      </c>
      <c r="CT54" s="50" t="str">
        <f ca="1">IF(ISBLANK(INDIRECT("P54"))," ",(INDIRECT("P54")))</f>
        <v xml:space="preserve"> </v>
      </c>
      <c r="CU54" s="50" t="str">
        <f ca="1">IF(ISBLANK(INDIRECT("Q54"))," ",(INDIRECT("Q54")))</f>
        <v xml:space="preserve"> </v>
      </c>
      <c r="CV54" s="50" t="str">
        <f ca="1">IF(ISBLANK(INDIRECT("R54"))," ",(INDIRECT("R54")))</f>
        <v xml:space="preserve"> </v>
      </c>
      <c r="CW54" s="50" t="str">
        <f ca="1">IF(ISBLANK(INDIRECT("S54"))," ",(INDIRECT("S54")))</f>
        <v xml:space="preserve"> </v>
      </c>
      <c r="CX54" s="50" t="str">
        <f ca="1">IF(ISBLANK(INDIRECT("T54"))," ",(INDIRECT("T54")))</f>
        <v xml:space="preserve"> </v>
      </c>
      <c r="CY54" s="50" t="str">
        <f ca="1">IF(ISBLANK(INDIRECT("U54"))," ",(INDIRECT("U54")))</f>
        <v xml:space="preserve"> </v>
      </c>
      <c r="CZ54" s="40" t="str">
        <f t="shared" ca="1" si="15"/>
        <v xml:space="preserve"> </v>
      </c>
      <c r="DA54" s="50" t="str">
        <f t="shared" ca="1" si="9"/>
        <v/>
      </c>
      <c r="DB54" s="50" t="str">
        <f ca="1">IF(ISBLANK(INDIRECT("V54"))," ",(INDIRECT("V54")))</f>
        <v xml:space="preserve"> </v>
      </c>
      <c r="DC54" s="50" t="str">
        <f ca="1">IF(ISBLANK(INDIRECT("W54"))," ",(INDIRECT("W54")))</f>
        <v xml:space="preserve"> </v>
      </c>
      <c r="DD54" s="50" t="str">
        <f ca="1">IF(ISBLANK(INDIRECT("X54"))," ",(INDIRECT("X54")))</f>
        <v xml:space="preserve"> </v>
      </c>
      <c r="DE54" s="50" t="str">
        <f ca="1">IF(ISBLANK(INDIRECT("Y54"))," ",(INDIRECT("Y54")))</f>
        <v xml:space="preserve"> </v>
      </c>
      <c r="DF54" s="50" t="str">
        <f ca="1">IF(ISBLANK(INDIRECT("Z54"))," ",(INDIRECT("Z54")))</f>
        <v xml:space="preserve"> </v>
      </c>
      <c r="DG54" s="50" t="str">
        <f ca="1">IF(ISBLANK(INDIRECT("AA54"))," ",(INDIRECT("AA54")))</f>
        <v xml:space="preserve"> </v>
      </c>
      <c r="DH54" s="50" t="str">
        <f ca="1">IF(ISBLANK(INDIRECT("AB54"))," ",(INDIRECT("AB54")))</f>
        <v xml:space="preserve"> </v>
      </c>
      <c r="DI54" s="50" t="str">
        <f ca="1">IF(ISBLANK(INDIRECT("AC54"))," ",(INDIRECT("AC54")))</f>
        <v xml:space="preserve"> </v>
      </c>
      <c r="DJ54" s="50" t="str">
        <f ca="1">IF(ISBLANK(INDIRECT("AD54"))," ",(INDIRECT("AD54")))</f>
        <v xml:space="preserve"> </v>
      </c>
      <c r="DK54" s="50" t="str">
        <f ca="1">IF(ISBLANK(INDIRECT("AE54"))," ",(INDIRECT("AE54")))</f>
        <v xml:space="preserve"> </v>
      </c>
      <c r="DL54" s="50" t="str">
        <f ca="1">IF(ISBLANK(INDIRECT("AF54"))," ",(INDIRECT("AF54")))</f>
        <v xml:space="preserve"> </v>
      </c>
      <c r="DM54" s="40" t="str">
        <f t="shared" ca="1" si="16"/>
        <v xml:space="preserve"> </v>
      </c>
      <c r="DN54" s="50" t="str">
        <f t="shared" ca="1" si="10"/>
        <v/>
      </c>
      <c r="DO54" s="50" t="str">
        <f ca="1">IF(ISBLANK(INDIRECT("AG54"))," ",(INDIRECT("AG54")))</f>
        <v xml:space="preserve"> </v>
      </c>
      <c r="DP54" s="50" t="str">
        <f ca="1">IF(ISBLANK(INDIRECT("AH54"))," ",(INDIRECT("AH54")))</f>
        <v xml:space="preserve"> </v>
      </c>
      <c r="DQ54" s="50" t="str">
        <f ca="1">IF(ISBLANK(INDIRECT("AI54"))," ",(INDIRECT("AI54")))</f>
        <v xml:space="preserve"> </v>
      </c>
      <c r="DR54" s="50" t="str">
        <f ca="1">IF(ISBLANK(INDIRECT("AJ54"))," ",(INDIRECT("AJ54")))</f>
        <v xml:space="preserve"> </v>
      </c>
      <c r="DS54" s="50" t="str">
        <f ca="1">IF(ISBLANK(INDIRECT("AK54"))," ",(INDIRECT("AK54")))</f>
        <v xml:space="preserve"> </v>
      </c>
      <c r="DT54" s="50" t="str">
        <f ca="1">IF(ISBLANK(INDIRECT("AL54"))," ",(INDIRECT("AL54")))</f>
        <v xml:space="preserve"> </v>
      </c>
      <c r="DU54" s="50" t="str">
        <f ca="1">IF(ISBLANK(INDIRECT("AM54"))," ",(INDIRECT("AM54")))</f>
        <v xml:space="preserve"> </v>
      </c>
      <c r="DV54" s="50" t="str">
        <f ca="1">IF(ISBLANK(INDIRECT("AN54"))," ",(INDIRECT("AN54")))</f>
        <v xml:space="preserve"> </v>
      </c>
      <c r="DW54" s="50" t="str">
        <f ca="1">IF(ISBLANK(INDIRECT("AO54"))," ",(INDIRECT("AO54")))</f>
        <v xml:space="preserve"> </v>
      </c>
      <c r="DX54" s="50" t="str">
        <f ca="1">IF(ISBLANK(INDIRECT("AP54"))," ",(INDIRECT("AP54")))</f>
        <v xml:space="preserve"> </v>
      </c>
      <c r="DY54" s="50" t="str">
        <f ca="1">IF(ISBLANK(INDIRECT("AQ54"))," ",(INDIRECT("AQ54")))</f>
        <v xml:space="preserve"> </v>
      </c>
      <c r="DZ54" s="40" t="str">
        <f t="shared" ca="1" si="17"/>
        <v xml:space="preserve"> </v>
      </c>
      <c r="EA54" s="50" t="str">
        <f t="shared" ca="1" si="11"/>
        <v/>
      </c>
      <c r="EB54" s="50" t="str">
        <f ca="1">IF(ISBLANK(INDIRECT("AR54"))," ",(INDIRECT("AR54")))</f>
        <v xml:space="preserve"> </v>
      </c>
      <c r="EC54" s="50" t="str">
        <f ca="1">IF(ISBLANK(INDIRECT("AS54"))," ",(INDIRECT("AS54")))</f>
        <v xml:space="preserve"> </v>
      </c>
      <c r="ED54" s="50" t="str">
        <f ca="1">IF(ISBLANK(INDIRECT("AT54"))," ",(INDIRECT("AT54")))</f>
        <v xml:space="preserve"> </v>
      </c>
      <c r="EE54" s="50" t="str">
        <f ca="1">IF(ISBLANK(INDIRECT("AU54"))," ",(INDIRECT("AU54")))</f>
        <v xml:space="preserve"> </v>
      </c>
      <c r="EF54" s="50" t="str">
        <f ca="1">IF(ISBLANK(INDIRECT("AV54"))," ",(INDIRECT("AV54")))</f>
        <v xml:space="preserve"> </v>
      </c>
      <c r="EG54" s="50" t="str">
        <f ca="1">IF(ISBLANK(INDIRECT("AW54"))," ",(INDIRECT("AW54")))</f>
        <v xml:space="preserve"> </v>
      </c>
      <c r="EH54" s="50" t="str">
        <f ca="1">IF(ISBLANK(INDIRECT("AX54"))," ",(INDIRECT("AX54")))</f>
        <v xml:space="preserve"> </v>
      </c>
      <c r="EI54" s="50" t="str">
        <f ca="1">IF(ISBLANK(INDIRECT("AY54"))," ",(INDIRECT("AY54")))</f>
        <v xml:space="preserve"> </v>
      </c>
      <c r="EJ54" s="50" t="str">
        <f ca="1">IF(ISBLANK(INDIRECT("AZ54"))," ",(INDIRECT("AZ54")))</f>
        <v xml:space="preserve"> </v>
      </c>
      <c r="EK54" s="50" t="str">
        <f ca="1">IF(ISBLANK(INDIRECT("BA54"))," ",(INDIRECT("BA54")))</f>
        <v xml:space="preserve"> </v>
      </c>
      <c r="EL54" s="50" t="str">
        <f ca="1">IF(ISBLANK(INDIRECT("BB54"))," ",(INDIRECT("BB54")))</f>
        <v xml:space="preserve"> </v>
      </c>
      <c r="EM54" s="40" t="str">
        <f t="shared" ca="1" si="18"/>
        <v xml:space="preserve"> </v>
      </c>
      <c r="EN54" s="50" t="str">
        <f t="shared" ca="1" si="12"/>
        <v/>
      </c>
      <c r="EO54" s="50" t="str">
        <f ca="1">IF(ISBLANK(INDIRECT("BC54"))," ",(INDIRECT("BC54")))</f>
        <v xml:space="preserve"> </v>
      </c>
      <c r="EP54" s="50" t="str">
        <f ca="1">IF(ISBLANK(INDIRECT("BD54"))," ",(INDIRECT("BD54")))</f>
        <v xml:space="preserve"> </v>
      </c>
      <c r="EQ54" s="50" t="str">
        <f ca="1">IF(ISBLANK(INDIRECT("BE54"))," ",(INDIRECT("BE54")))</f>
        <v xml:space="preserve"> </v>
      </c>
      <c r="ER54" s="50" t="str">
        <f ca="1">IF(ISBLANK(INDIRECT("BF54"))," ",(INDIRECT("BF54")))</f>
        <v xml:space="preserve"> </v>
      </c>
      <c r="ES54" s="50" t="str">
        <f ca="1">IF(ISBLANK(INDIRECT("BG54"))," ",(INDIRECT("BG54")))</f>
        <v xml:space="preserve"> </v>
      </c>
      <c r="ET54" s="50" t="str">
        <f ca="1">IF(ISBLANK(INDIRECT("BH54"))," ",(INDIRECT("BH54")))</f>
        <v xml:space="preserve"> </v>
      </c>
      <c r="EU54" s="50" t="str">
        <f ca="1">IF(ISBLANK(INDIRECT("BI54"))," ",(INDIRECT("BI54")))</f>
        <v xml:space="preserve"> </v>
      </c>
      <c r="EV54" s="50" t="str">
        <f ca="1">IF(ISBLANK(INDIRECT("BJ54"))," ",(INDIRECT("BJ54")))</f>
        <v xml:space="preserve"> </v>
      </c>
      <c r="EW54" s="50" t="str">
        <f ca="1">IF(ISBLANK(INDIRECT("BK54"))," ",(INDIRECT("BK54")))</f>
        <v xml:space="preserve"> </v>
      </c>
      <c r="EX54" s="50" t="str">
        <f ca="1">IF(ISBLANK(INDIRECT("BL54"))," ",(INDIRECT("BL54")))</f>
        <v xml:space="preserve"> </v>
      </c>
      <c r="EY54" s="50" t="str">
        <f ca="1">IF(ISBLANK(INDIRECT("BM54"))," ",(INDIRECT("BM54")))</f>
        <v xml:space="preserve"> </v>
      </c>
      <c r="EZ54" s="40" t="str">
        <f t="shared" ca="1" si="19"/>
        <v xml:space="preserve"> </v>
      </c>
      <c r="FA54" s="50" t="str">
        <f t="shared" ca="1" si="13"/>
        <v/>
      </c>
      <c r="FB54" s="50" t="str">
        <f ca="1">IF(ISBLANK(INDIRECT("BN54"))," ",(INDIRECT("BN54")))</f>
        <v xml:space="preserve"> </v>
      </c>
      <c r="FC54" s="50" t="str">
        <f ca="1">IF(ISBLANK(INDIRECT("BO54"))," ",(INDIRECT("BO54")))</f>
        <v xml:space="preserve"> </v>
      </c>
      <c r="FD54" s="50" t="str">
        <f ca="1">IF(ISBLANK(INDIRECT("BP54"))," ",(INDIRECT("BP54")))</f>
        <v xml:space="preserve"> </v>
      </c>
      <c r="FE54" s="50" t="str">
        <f ca="1">IF(ISBLANK(INDIRECT("BQ54"))," ",(INDIRECT("BQ54")))</f>
        <v xml:space="preserve"> </v>
      </c>
      <c r="FF54" s="50" t="str">
        <f ca="1">IF(ISBLANK(INDIRECT("BR54"))," ",(INDIRECT("BR54")))</f>
        <v xml:space="preserve"> </v>
      </c>
      <c r="FG54" s="50" t="str">
        <f ca="1">IF(ISBLANK(INDIRECT("BS54"))," ",(INDIRECT("BS54")))</f>
        <v xml:space="preserve"> </v>
      </c>
      <c r="FH54" s="50" t="str">
        <f ca="1">IF(ISBLANK(INDIRECT("BT54"))," ",(INDIRECT("BT54")))</f>
        <v xml:space="preserve"> </v>
      </c>
      <c r="FI54" s="50" t="str">
        <f ca="1">IF(ISBLANK(INDIRECT("BU54"))," ",(INDIRECT("BU54")))</f>
        <v xml:space="preserve"> </v>
      </c>
      <c r="FJ54" s="50" t="str">
        <f ca="1">IF(ISBLANK(INDIRECT("BV54"))," ",(INDIRECT("BV54")))</f>
        <v xml:space="preserve"> </v>
      </c>
      <c r="FK54" s="50" t="str">
        <f ca="1">IF(ISBLANK(INDIRECT("BW54"))," ",(INDIRECT("BW54")))</f>
        <v xml:space="preserve"> </v>
      </c>
      <c r="FL54" s="50" t="str">
        <f ca="1">IF(ISBLANK(INDIRECT("BX54"))," ",(INDIRECT("BX54")))</f>
        <v xml:space="preserve"> </v>
      </c>
      <c r="FM54" s="40" t="str">
        <f t="shared" ca="1" si="20"/>
        <v xml:space="preserve"> </v>
      </c>
      <c r="FN54" s="50" t="str">
        <f t="shared" ca="1" si="14"/>
        <v/>
      </c>
    </row>
    <row r="55" spans="1:170" ht="15.75" thickBot="1" x14ac:dyDescent="0.3">
      <c r="A55" s="343">
        <v>50</v>
      </c>
      <c r="B55" s="38"/>
      <c r="C55" s="38"/>
      <c r="D55" s="38"/>
      <c r="E55" s="119"/>
      <c r="F55" s="159"/>
      <c r="G55" s="123"/>
      <c r="H55" s="123"/>
      <c r="I55" s="123"/>
      <c r="J55" s="281"/>
      <c r="K55" s="285"/>
      <c r="L55" s="286"/>
      <c r="M55" s="287"/>
      <c r="N55" s="287"/>
      <c r="O55" s="287"/>
      <c r="P55" s="287"/>
      <c r="Q55" s="287"/>
      <c r="R55" s="287"/>
      <c r="S55" s="287"/>
      <c r="T55" s="287"/>
      <c r="U55" s="213"/>
      <c r="V55" s="285"/>
      <c r="W55" s="286"/>
      <c r="X55" s="287"/>
      <c r="Y55" s="287"/>
      <c r="Z55" s="287"/>
      <c r="AA55" s="287"/>
      <c r="AB55" s="287"/>
      <c r="AC55" s="287"/>
      <c r="AD55" s="287"/>
      <c r="AE55" s="287"/>
      <c r="AF55" s="246"/>
      <c r="AG55" s="285"/>
      <c r="AH55" s="286"/>
      <c r="AI55" s="287"/>
      <c r="AJ55" s="287"/>
      <c r="AK55" s="287"/>
      <c r="AL55" s="287"/>
      <c r="AM55" s="287"/>
      <c r="AN55" s="287"/>
      <c r="AO55" s="287"/>
      <c r="AP55" s="287"/>
      <c r="AQ55" s="213"/>
      <c r="AR55" s="285"/>
      <c r="AS55" s="286"/>
      <c r="AT55" s="287"/>
      <c r="AU55" s="287"/>
      <c r="AV55" s="287"/>
      <c r="AW55" s="287"/>
      <c r="AX55" s="287"/>
      <c r="AY55" s="287"/>
      <c r="AZ55" s="287"/>
      <c r="BA55" s="287"/>
      <c r="BB55" s="246"/>
      <c r="BC55" s="285"/>
      <c r="BD55" s="286"/>
      <c r="BE55" s="287"/>
      <c r="BF55" s="287"/>
      <c r="BG55" s="287"/>
      <c r="BH55" s="287"/>
      <c r="BI55" s="287"/>
      <c r="BJ55" s="287"/>
      <c r="BK55" s="287"/>
      <c r="BL55" s="287"/>
      <c r="BM55" s="213"/>
      <c r="BN55" s="285"/>
      <c r="BO55" s="286"/>
      <c r="BP55" s="287"/>
      <c r="BQ55" s="287"/>
      <c r="BR55" s="287"/>
      <c r="BS55" s="287"/>
      <c r="BT55" s="287"/>
      <c r="BU55" s="287"/>
      <c r="BV55" s="287"/>
      <c r="BW55" s="287"/>
      <c r="BX55" s="246"/>
      <c r="CE55" s="50">
        <f ca="1">IF(ISBLANK(INDIRECT("A55"))," ",(INDIRECT("A55")))</f>
        <v>50</v>
      </c>
      <c r="CF55" s="50" t="str">
        <f ca="1">IF(ISBLANK(INDIRECT("B55"))," ",(INDIRECT("B55")))</f>
        <v xml:space="preserve"> </v>
      </c>
      <c r="CG55" s="50" t="str">
        <f ca="1">IF(ISBLANK(INDIRECT("C55"))," ",(INDIRECT("C55")))</f>
        <v xml:space="preserve"> </v>
      </c>
      <c r="CH55" s="50" t="str">
        <f ca="1">IF(ISBLANK(INDIRECT("D55"))," ",(INDIRECT("D55")))</f>
        <v xml:space="preserve"> </v>
      </c>
      <c r="CI55" s="50" t="str">
        <f ca="1">IF(ISBLANK(INDIRECT("E55"))," ",(INDIRECT("E55")))</f>
        <v xml:space="preserve"> </v>
      </c>
      <c r="CJ55" s="50" t="str">
        <f ca="1">IF(ISBLANK(INDIRECT("F55"))," ",(INDIRECT("F55")))</f>
        <v xml:space="preserve"> </v>
      </c>
      <c r="CK55" s="50" t="str">
        <f ca="1">IF(ISBLANK(INDIRECT("G55"))," ",(INDIRECT("G55")))</f>
        <v xml:space="preserve"> </v>
      </c>
      <c r="CL55" s="50" t="str">
        <f ca="1">IF(ISBLANK(INDIRECT("H55"))," ",(INDIRECT("H55")))</f>
        <v xml:space="preserve"> </v>
      </c>
      <c r="CM55" s="50" t="str">
        <f ca="1">IF(ISBLANK(INDIRECT("I55"))," ",(INDIRECT("I55")))</f>
        <v xml:space="preserve"> </v>
      </c>
      <c r="CN55" s="50" t="str">
        <f ca="1">IF(ISBLANK(INDIRECT("J55"))," ",(INDIRECT("J55")))</f>
        <v xml:space="preserve"> </v>
      </c>
      <c r="CO55" s="50" t="str">
        <f ca="1">IF(ISBLANK(INDIRECT("K55"))," ",(INDIRECT("K55")))</f>
        <v xml:space="preserve"> </v>
      </c>
      <c r="CP55" s="50" t="str">
        <f ca="1">IF(ISBLANK(INDIRECT("L55"))," ",(INDIRECT("L55")))</f>
        <v xml:space="preserve"> </v>
      </c>
      <c r="CQ55" s="50" t="str">
        <f ca="1">IF(ISBLANK(INDIRECT("M55"))," ",(INDIRECT("M55")))</f>
        <v xml:space="preserve"> </v>
      </c>
      <c r="CR55" s="50" t="str">
        <f ca="1">IF(ISBLANK(INDIRECT("N55"))," ",(INDIRECT("N55")))</f>
        <v xml:space="preserve"> </v>
      </c>
      <c r="CS55" s="50" t="str">
        <f ca="1">IF(ISBLANK(INDIRECT("O55"))," ",(INDIRECT("O55")))</f>
        <v xml:space="preserve"> </v>
      </c>
      <c r="CT55" s="50" t="str">
        <f ca="1">IF(ISBLANK(INDIRECT("P55"))," ",(INDIRECT("P55")))</f>
        <v xml:space="preserve"> </v>
      </c>
      <c r="CU55" s="50" t="str">
        <f ca="1">IF(ISBLANK(INDIRECT("Q55"))," ",(INDIRECT("Q55")))</f>
        <v xml:space="preserve"> </v>
      </c>
      <c r="CV55" s="50" t="str">
        <f ca="1">IF(ISBLANK(INDIRECT("R55"))," ",(INDIRECT("R55")))</f>
        <v xml:space="preserve"> </v>
      </c>
      <c r="CW55" s="50" t="str">
        <f ca="1">IF(ISBLANK(INDIRECT("S55"))," ",(INDIRECT("S55")))</f>
        <v xml:space="preserve"> </v>
      </c>
      <c r="CX55" s="50" t="str">
        <f ca="1">IF(ISBLANK(INDIRECT("T55"))," ",(INDIRECT("T55")))</f>
        <v xml:space="preserve"> </v>
      </c>
      <c r="CY55" s="50" t="str">
        <f ca="1">IF(ISBLANK(INDIRECT("U55"))," ",(INDIRECT("U55")))</f>
        <v xml:space="preserve"> </v>
      </c>
      <c r="CZ55" s="40" t="str">
        <f t="shared" ca="1" si="15"/>
        <v xml:space="preserve"> </v>
      </c>
      <c r="DA55" s="50" t="str">
        <f t="shared" ca="1" si="9"/>
        <v/>
      </c>
      <c r="DB55" s="50" t="str">
        <f ca="1">IF(ISBLANK(INDIRECT("V55"))," ",(INDIRECT("V55")))</f>
        <v xml:space="preserve"> </v>
      </c>
      <c r="DC55" s="50" t="str">
        <f ca="1">IF(ISBLANK(INDIRECT("W55"))," ",(INDIRECT("W55")))</f>
        <v xml:space="preserve"> </v>
      </c>
      <c r="DD55" s="50" t="str">
        <f ca="1">IF(ISBLANK(INDIRECT("X55"))," ",(INDIRECT("X55")))</f>
        <v xml:space="preserve"> </v>
      </c>
      <c r="DE55" s="50" t="str">
        <f ca="1">IF(ISBLANK(INDIRECT("Y55"))," ",(INDIRECT("Y55")))</f>
        <v xml:space="preserve"> </v>
      </c>
      <c r="DF55" s="50" t="str">
        <f ca="1">IF(ISBLANK(INDIRECT("Z55"))," ",(INDIRECT("Z55")))</f>
        <v xml:space="preserve"> </v>
      </c>
      <c r="DG55" s="50" t="str">
        <f ca="1">IF(ISBLANK(INDIRECT("AA55"))," ",(INDIRECT("AA55")))</f>
        <v xml:space="preserve"> </v>
      </c>
      <c r="DH55" s="50" t="str">
        <f ca="1">IF(ISBLANK(INDIRECT("AB55"))," ",(INDIRECT("AB55")))</f>
        <v xml:space="preserve"> </v>
      </c>
      <c r="DI55" s="50" t="str">
        <f ca="1">IF(ISBLANK(INDIRECT("AC55"))," ",(INDIRECT("AC55")))</f>
        <v xml:space="preserve"> </v>
      </c>
      <c r="DJ55" s="50" t="str">
        <f ca="1">IF(ISBLANK(INDIRECT("AD55"))," ",(INDIRECT("AD55")))</f>
        <v xml:space="preserve"> </v>
      </c>
      <c r="DK55" s="50" t="str">
        <f ca="1">IF(ISBLANK(INDIRECT("AE55"))," ",(INDIRECT("AE55")))</f>
        <v xml:space="preserve"> </v>
      </c>
      <c r="DL55" s="50" t="str">
        <f ca="1">IF(ISBLANK(INDIRECT("AF55"))," ",(INDIRECT("AF55")))</f>
        <v xml:space="preserve"> </v>
      </c>
      <c r="DM55" s="40" t="str">
        <f t="shared" ca="1" si="16"/>
        <v xml:space="preserve"> </v>
      </c>
      <c r="DN55" s="50" t="str">
        <f t="shared" ca="1" si="10"/>
        <v/>
      </c>
      <c r="DO55" s="50" t="str">
        <f ca="1">IF(ISBLANK(INDIRECT("AG55"))," ",(INDIRECT("AG55")))</f>
        <v xml:space="preserve"> </v>
      </c>
      <c r="DP55" s="50" t="str">
        <f ca="1">IF(ISBLANK(INDIRECT("AH55"))," ",(INDIRECT("AH55")))</f>
        <v xml:space="preserve"> </v>
      </c>
      <c r="DQ55" s="50" t="str">
        <f ca="1">IF(ISBLANK(INDIRECT("AI55"))," ",(INDIRECT("AI55")))</f>
        <v xml:space="preserve"> </v>
      </c>
      <c r="DR55" s="50" t="str">
        <f ca="1">IF(ISBLANK(INDIRECT("AJ55"))," ",(INDIRECT("AJ55")))</f>
        <v xml:space="preserve"> </v>
      </c>
      <c r="DS55" s="50" t="str">
        <f ca="1">IF(ISBLANK(INDIRECT("AK55"))," ",(INDIRECT("AK55")))</f>
        <v xml:space="preserve"> </v>
      </c>
      <c r="DT55" s="50" t="str">
        <f ca="1">IF(ISBLANK(INDIRECT("AL55"))," ",(INDIRECT("AL55")))</f>
        <v xml:space="preserve"> </v>
      </c>
      <c r="DU55" s="50" t="str">
        <f ca="1">IF(ISBLANK(INDIRECT("AM55"))," ",(INDIRECT("AM55")))</f>
        <v xml:space="preserve"> </v>
      </c>
      <c r="DV55" s="50" t="str">
        <f ca="1">IF(ISBLANK(INDIRECT("AN55"))," ",(INDIRECT("AN55")))</f>
        <v xml:space="preserve"> </v>
      </c>
      <c r="DW55" s="50" t="str">
        <f ca="1">IF(ISBLANK(INDIRECT("AO55"))," ",(INDIRECT("AO55")))</f>
        <v xml:space="preserve"> </v>
      </c>
      <c r="DX55" s="50" t="str">
        <f ca="1">IF(ISBLANK(INDIRECT("AP55"))," ",(INDIRECT("AP55")))</f>
        <v xml:space="preserve"> </v>
      </c>
      <c r="DY55" s="50" t="str">
        <f ca="1">IF(ISBLANK(INDIRECT("AQ55"))," ",(INDIRECT("AQ55")))</f>
        <v xml:space="preserve"> </v>
      </c>
      <c r="DZ55" s="40" t="str">
        <f t="shared" ca="1" si="17"/>
        <v xml:space="preserve"> </v>
      </c>
      <c r="EA55" s="50" t="str">
        <f t="shared" ca="1" si="11"/>
        <v/>
      </c>
      <c r="EB55" s="50" t="str">
        <f ca="1">IF(ISBLANK(INDIRECT("AR55"))," ",(INDIRECT("AR55")))</f>
        <v xml:space="preserve"> </v>
      </c>
      <c r="EC55" s="50" t="str">
        <f ca="1">IF(ISBLANK(INDIRECT("AS55"))," ",(INDIRECT("AS55")))</f>
        <v xml:space="preserve"> </v>
      </c>
      <c r="ED55" s="50" t="str">
        <f ca="1">IF(ISBLANK(INDIRECT("AT55"))," ",(INDIRECT("AT55")))</f>
        <v xml:space="preserve"> </v>
      </c>
      <c r="EE55" s="50" t="str">
        <f ca="1">IF(ISBLANK(INDIRECT("AU55"))," ",(INDIRECT("AU55")))</f>
        <v xml:space="preserve"> </v>
      </c>
      <c r="EF55" s="50" t="str">
        <f ca="1">IF(ISBLANK(INDIRECT("AV55"))," ",(INDIRECT("AV55")))</f>
        <v xml:space="preserve"> </v>
      </c>
      <c r="EG55" s="50" t="str">
        <f ca="1">IF(ISBLANK(INDIRECT("AW55"))," ",(INDIRECT("AW55")))</f>
        <v xml:space="preserve"> </v>
      </c>
      <c r="EH55" s="50" t="str">
        <f ca="1">IF(ISBLANK(INDIRECT("AX55"))," ",(INDIRECT("AX55")))</f>
        <v xml:space="preserve"> </v>
      </c>
      <c r="EI55" s="50" t="str">
        <f ca="1">IF(ISBLANK(INDIRECT("AY55"))," ",(INDIRECT("AY55")))</f>
        <v xml:space="preserve"> </v>
      </c>
      <c r="EJ55" s="50" t="str">
        <f ca="1">IF(ISBLANK(INDIRECT("AZ55"))," ",(INDIRECT("AZ55")))</f>
        <v xml:space="preserve"> </v>
      </c>
      <c r="EK55" s="50" t="str">
        <f ca="1">IF(ISBLANK(INDIRECT("BA55"))," ",(INDIRECT("BA55")))</f>
        <v xml:space="preserve"> </v>
      </c>
      <c r="EL55" s="50" t="str">
        <f ca="1">IF(ISBLANK(INDIRECT("BB55"))," ",(INDIRECT("BB55")))</f>
        <v xml:space="preserve"> </v>
      </c>
      <c r="EM55" s="40" t="str">
        <f t="shared" ca="1" si="18"/>
        <v xml:space="preserve"> </v>
      </c>
      <c r="EN55" s="50" t="str">
        <f t="shared" ca="1" si="12"/>
        <v/>
      </c>
      <c r="EO55" s="50" t="str">
        <f ca="1">IF(ISBLANK(INDIRECT("BC55"))," ",(INDIRECT("BC55")))</f>
        <v xml:space="preserve"> </v>
      </c>
      <c r="EP55" s="50" t="str">
        <f ca="1">IF(ISBLANK(INDIRECT("BD55"))," ",(INDIRECT("BD55")))</f>
        <v xml:space="preserve"> </v>
      </c>
      <c r="EQ55" s="50" t="str">
        <f ca="1">IF(ISBLANK(INDIRECT("BE55"))," ",(INDIRECT("BE55")))</f>
        <v xml:space="preserve"> </v>
      </c>
      <c r="ER55" s="50" t="str">
        <f ca="1">IF(ISBLANK(INDIRECT("BF55"))," ",(INDIRECT("BF55")))</f>
        <v xml:space="preserve"> </v>
      </c>
      <c r="ES55" s="50" t="str">
        <f ca="1">IF(ISBLANK(INDIRECT("BG55"))," ",(INDIRECT("BG55")))</f>
        <v xml:space="preserve"> </v>
      </c>
      <c r="ET55" s="50" t="str">
        <f ca="1">IF(ISBLANK(INDIRECT("BH55"))," ",(INDIRECT("BH55")))</f>
        <v xml:space="preserve"> </v>
      </c>
      <c r="EU55" s="50" t="str">
        <f ca="1">IF(ISBLANK(INDIRECT("BI55"))," ",(INDIRECT("BI55")))</f>
        <v xml:space="preserve"> </v>
      </c>
      <c r="EV55" s="50" t="str">
        <f ca="1">IF(ISBLANK(INDIRECT("BJ55"))," ",(INDIRECT("BJ55")))</f>
        <v xml:space="preserve"> </v>
      </c>
      <c r="EW55" s="50" t="str">
        <f ca="1">IF(ISBLANK(INDIRECT("BK55"))," ",(INDIRECT("BK55")))</f>
        <v xml:space="preserve"> </v>
      </c>
      <c r="EX55" s="50" t="str">
        <f ca="1">IF(ISBLANK(INDIRECT("BL55"))," ",(INDIRECT("BL55")))</f>
        <v xml:space="preserve"> </v>
      </c>
      <c r="EY55" s="50" t="str">
        <f ca="1">IF(ISBLANK(INDIRECT("BM55"))," ",(INDIRECT("BM55")))</f>
        <v xml:space="preserve"> </v>
      </c>
      <c r="EZ55" s="40" t="str">
        <f t="shared" ca="1" si="19"/>
        <v xml:space="preserve"> </v>
      </c>
      <c r="FA55" s="50" t="str">
        <f t="shared" ca="1" si="13"/>
        <v/>
      </c>
      <c r="FB55" s="50" t="str">
        <f ca="1">IF(ISBLANK(INDIRECT("BN55"))," ",(INDIRECT("BN55")))</f>
        <v xml:space="preserve"> </v>
      </c>
      <c r="FC55" s="50" t="str">
        <f ca="1">IF(ISBLANK(INDIRECT("BO55"))," ",(INDIRECT("BO55")))</f>
        <v xml:space="preserve"> </v>
      </c>
      <c r="FD55" s="50" t="str">
        <f ca="1">IF(ISBLANK(INDIRECT("BP55"))," ",(INDIRECT("BP55")))</f>
        <v xml:space="preserve"> </v>
      </c>
      <c r="FE55" s="50" t="str">
        <f ca="1">IF(ISBLANK(INDIRECT("BQ55"))," ",(INDIRECT("BQ55")))</f>
        <v xml:space="preserve"> </v>
      </c>
      <c r="FF55" s="50" t="str">
        <f ca="1">IF(ISBLANK(INDIRECT("BR55"))," ",(INDIRECT("BR55")))</f>
        <v xml:space="preserve"> </v>
      </c>
      <c r="FG55" s="50" t="str">
        <f ca="1">IF(ISBLANK(INDIRECT("BS55"))," ",(INDIRECT("BS55")))</f>
        <v xml:space="preserve"> </v>
      </c>
      <c r="FH55" s="50" t="str">
        <f ca="1">IF(ISBLANK(INDIRECT("BT55"))," ",(INDIRECT("BT55")))</f>
        <v xml:space="preserve"> </v>
      </c>
      <c r="FI55" s="50" t="str">
        <f ca="1">IF(ISBLANK(INDIRECT("BU55"))," ",(INDIRECT("BU55")))</f>
        <v xml:space="preserve"> </v>
      </c>
      <c r="FJ55" s="50" t="str">
        <f ca="1">IF(ISBLANK(INDIRECT("BV55"))," ",(INDIRECT("BV55")))</f>
        <v xml:space="preserve"> </v>
      </c>
      <c r="FK55" s="50" t="str">
        <f ca="1">IF(ISBLANK(INDIRECT("BW55"))," ",(INDIRECT("BW55")))</f>
        <v xml:space="preserve"> </v>
      </c>
      <c r="FL55" s="50" t="str">
        <f ca="1">IF(ISBLANK(INDIRECT("BX55"))," ",(INDIRECT("BX55")))</f>
        <v xml:space="preserve"> </v>
      </c>
      <c r="FM55" s="40" t="str">
        <f t="shared" ca="1" si="20"/>
        <v xml:space="preserve"> </v>
      </c>
      <c r="FN55" s="50" t="str">
        <f t="shared" ca="1" si="14"/>
        <v/>
      </c>
    </row>
  </sheetData>
  <sheetProtection password="CE2C" sheet="1" formatCells="0" formatColumns="0" formatRows="0" sort="0" autoFilter="0"/>
  <autoFilter ref="A5:U5"/>
  <mergeCells count="23">
    <mergeCell ref="V1:AB1"/>
    <mergeCell ref="K1:Q1"/>
    <mergeCell ref="BN1:BT1"/>
    <mergeCell ref="BC1:BI1"/>
    <mergeCell ref="AR1:AX1"/>
    <mergeCell ref="AG1:AM1"/>
    <mergeCell ref="G1:I1"/>
    <mergeCell ref="A3:A4"/>
    <mergeCell ref="J3:J4"/>
    <mergeCell ref="E3:E4"/>
    <mergeCell ref="F3:F4"/>
    <mergeCell ref="K3:U3"/>
    <mergeCell ref="B3:B4"/>
    <mergeCell ref="C3:C4"/>
    <mergeCell ref="D3:D4"/>
    <mergeCell ref="G3:G4"/>
    <mergeCell ref="H3:H4"/>
    <mergeCell ref="I3:I4"/>
    <mergeCell ref="V3:AF3"/>
    <mergeCell ref="AG3:AQ3"/>
    <mergeCell ref="AR3:BB3"/>
    <mergeCell ref="BC3:BM3"/>
    <mergeCell ref="BN3:BX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Reference!$AC$4:$AC$62</xm:f>
          </x14:formula1>
          <xm:sqref>E6:E55</xm:sqref>
        </x14:dataValidation>
        <x14:dataValidation type="list" allowBlank="1" showInputMessage="1" showErrorMessage="1">
          <x14:formula1>
            <xm:f>Reference!$G$4:$G$258</xm:f>
          </x14:formula1>
          <xm:sqref>G6:I55 K6:K55 V6:V55 AG6:AG55 AR6:AR55 BC6:BC55 BN6:BN55</xm:sqref>
        </x14:dataValidation>
        <x14:dataValidation type="list" allowBlank="1" showInputMessage="1" showErrorMessage="1">
          <x14:formula1>
            <xm:f>Reference!$E$4:$E$29</xm:f>
          </x14:formula1>
          <xm:sqref>Q6:Q55 BI6:BI55 AB6:AB55 AM6:AM55 AX6:AX55 BT6:BT55</xm:sqref>
        </x14:dataValidation>
        <x14:dataValidation type="list" allowBlank="1" showInputMessage="1" showErrorMessage="1">
          <x14:formula1>
            <xm:f>Reference!$O$4:$O$128</xm:f>
          </x14:formula1>
          <xm:sqref>F6:F55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6"/>
  <dimension ref="A1:BY306"/>
  <sheetViews>
    <sheetView showGridLines="0" zoomScale="85" zoomScaleNormal="85" zoomScaleSheetLayoutView="80" workbookViewId="0"/>
  </sheetViews>
  <sheetFormatPr defaultRowHeight="15" x14ac:dyDescent="0.25"/>
  <cols>
    <col min="1" max="1" width="6" customWidth="1"/>
    <col min="2" max="2" width="32.28515625" customWidth="1"/>
    <col min="3" max="4" width="17" customWidth="1"/>
    <col min="5" max="5" width="18.42578125" customWidth="1"/>
    <col min="6" max="6" width="21.85546875" customWidth="1"/>
    <col min="7" max="7" width="25" customWidth="1"/>
    <col min="8" max="8" width="15.7109375" customWidth="1"/>
    <col min="9" max="9" width="22" customWidth="1"/>
    <col min="10" max="10" width="8.7109375" customWidth="1"/>
    <col min="11" max="11" width="21.85546875" customWidth="1"/>
    <col min="12" max="12" width="20.140625" customWidth="1"/>
    <col min="13" max="13" width="11.7109375" customWidth="1"/>
    <col min="14" max="14" width="27" customWidth="1"/>
    <col min="15" max="15" width="9.5703125" customWidth="1"/>
    <col min="16" max="16" width="26.42578125" customWidth="1"/>
    <col min="17" max="17" width="8.85546875" customWidth="1"/>
    <col min="18" max="18" width="10.140625" customWidth="1"/>
    <col min="19" max="19" width="22.5703125" customWidth="1"/>
    <col min="20" max="22" width="18.28515625" customWidth="1"/>
    <col min="23" max="24" width="43.5703125" customWidth="1"/>
    <col min="25" max="36" width="9.42578125" customWidth="1"/>
    <col min="53" max="53" width="27" bestFit="1" customWidth="1"/>
    <col min="57" max="57" width="24.85546875" bestFit="1" customWidth="1"/>
    <col min="58" max="58" width="24.5703125" bestFit="1" customWidth="1"/>
    <col min="59" max="59" width="24.85546875" bestFit="1" customWidth="1"/>
    <col min="60" max="60" width="25" bestFit="1" customWidth="1"/>
    <col min="61" max="61" width="24.28515625" bestFit="1" customWidth="1"/>
    <col min="62" max="62" width="9.28515625" bestFit="1" customWidth="1"/>
    <col min="69" max="70" width="9.28515625" bestFit="1" customWidth="1"/>
    <col min="72" max="72" width="28.7109375" customWidth="1"/>
    <col min="73" max="74" width="25" bestFit="1" customWidth="1"/>
    <col min="75" max="75" width="26.85546875" bestFit="1" customWidth="1"/>
    <col min="76" max="76" width="25.42578125" bestFit="1" customWidth="1"/>
    <col min="77" max="77" width="25" bestFit="1" customWidth="1"/>
  </cols>
  <sheetData>
    <row r="1" spans="1:77" ht="129.75" customHeight="1" x14ac:dyDescent="0.25">
      <c r="A1" s="160"/>
      <c r="B1" s="381"/>
      <c r="C1" s="417"/>
      <c r="D1" s="169"/>
      <c r="E1" s="160"/>
      <c r="F1" s="160"/>
      <c r="G1" s="169"/>
      <c r="H1" s="160"/>
      <c r="I1" s="278" t="s">
        <v>1722</v>
      </c>
      <c r="J1" s="160"/>
      <c r="K1" s="160"/>
      <c r="L1" s="160"/>
      <c r="M1" s="524" t="s">
        <v>1722</v>
      </c>
      <c r="N1" s="524"/>
      <c r="O1" s="524"/>
      <c r="P1" s="160"/>
      <c r="Q1" s="160"/>
      <c r="R1" s="160"/>
      <c r="S1" s="169"/>
      <c r="T1" s="160"/>
      <c r="U1" s="160"/>
      <c r="V1" s="160"/>
      <c r="W1" s="277" t="s">
        <v>1772</v>
      </c>
      <c r="X1" s="278" t="s">
        <v>1723</v>
      </c>
      <c r="BT1" s="73"/>
    </row>
    <row r="2" spans="1:77" ht="22.5" customHeight="1" x14ac:dyDescent="0.25">
      <c r="A2" s="163"/>
      <c r="B2" s="384" t="s">
        <v>685</v>
      </c>
      <c r="C2" s="418"/>
      <c r="D2" s="170"/>
      <c r="E2" s="143"/>
      <c r="F2" s="143"/>
      <c r="G2" s="170"/>
      <c r="H2" s="143"/>
      <c r="I2" s="92" t="s">
        <v>372</v>
      </c>
      <c r="J2" s="143"/>
      <c r="K2" s="143"/>
      <c r="L2" s="143"/>
      <c r="M2" s="92" t="s">
        <v>372</v>
      </c>
      <c r="N2" s="92"/>
      <c r="O2" s="92" t="s">
        <v>372</v>
      </c>
      <c r="P2" s="143"/>
      <c r="Q2" s="143"/>
      <c r="R2" s="143"/>
      <c r="S2" s="170"/>
      <c r="T2" s="143"/>
      <c r="U2" s="143"/>
      <c r="V2" s="143"/>
      <c r="W2" s="92" t="s">
        <v>372</v>
      </c>
      <c r="X2" s="92" t="s">
        <v>372</v>
      </c>
      <c r="BA2" s="73"/>
      <c r="BB2" s="73"/>
      <c r="BC2" s="73"/>
      <c r="BD2" s="73"/>
      <c r="BE2" s="73"/>
      <c r="BF2" s="73"/>
      <c r="BG2" s="73"/>
      <c r="BH2" s="73"/>
      <c r="BI2" s="73"/>
      <c r="BJ2" s="73"/>
      <c r="BK2" s="73"/>
      <c r="BL2" s="73"/>
      <c r="BM2" s="73"/>
      <c r="BN2" s="73"/>
      <c r="BO2" s="73"/>
      <c r="BP2" s="73"/>
      <c r="BQ2" s="73"/>
      <c r="BR2" s="73"/>
      <c r="BS2" s="73"/>
      <c r="BT2" s="10"/>
      <c r="BU2" s="73"/>
      <c r="BV2" s="73"/>
      <c r="BW2" s="73"/>
      <c r="BX2" s="73"/>
    </row>
    <row r="3" spans="1:77" ht="15" customHeight="1" x14ac:dyDescent="0.25">
      <c r="A3" s="481" t="s">
        <v>768</v>
      </c>
      <c r="B3" s="481" t="s">
        <v>1734</v>
      </c>
      <c r="C3" s="481"/>
      <c r="D3" s="481"/>
      <c r="E3" s="527" t="s">
        <v>845</v>
      </c>
      <c r="F3" s="481" t="s">
        <v>1735</v>
      </c>
      <c r="G3" s="481"/>
      <c r="H3" s="481"/>
      <c r="I3" s="481"/>
      <c r="J3" s="481"/>
      <c r="K3" s="481"/>
      <c r="L3" s="481"/>
      <c r="M3" s="481"/>
      <c r="N3" s="481"/>
      <c r="O3" s="481"/>
      <c r="P3" s="481"/>
      <c r="Q3" s="481"/>
      <c r="R3" s="481"/>
      <c r="S3" s="481"/>
      <c r="T3" s="481"/>
      <c r="U3" s="481"/>
      <c r="V3" s="481"/>
      <c r="W3" s="481"/>
      <c r="X3" s="481"/>
      <c r="BA3" s="40"/>
      <c r="BB3" s="40"/>
      <c r="BC3" s="40"/>
      <c r="BD3" s="40"/>
      <c r="BE3" s="40"/>
      <c r="BF3" s="40"/>
      <c r="BG3" s="40"/>
      <c r="BH3" s="40"/>
      <c r="BI3" s="40"/>
      <c r="BJ3" s="40"/>
      <c r="BK3" s="40"/>
      <c r="BL3" s="40"/>
      <c r="BM3" s="40"/>
      <c r="BN3" s="40"/>
      <c r="BO3" s="40"/>
      <c r="BP3" s="40"/>
      <c r="BQ3" s="40"/>
      <c r="BR3" s="40"/>
      <c r="BS3" s="40"/>
      <c r="BT3" s="40" t="s">
        <v>1701</v>
      </c>
      <c r="BU3" s="40"/>
      <c r="BV3" s="40"/>
      <c r="BW3" s="40"/>
      <c r="BX3" s="40"/>
      <c r="BY3" s="40"/>
    </row>
    <row r="4" spans="1:77" ht="15" customHeight="1" x14ac:dyDescent="0.25">
      <c r="A4" s="481"/>
      <c r="B4" s="529" t="s">
        <v>658</v>
      </c>
      <c r="C4" s="529" t="s">
        <v>659</v>
      </c>
      <c r="D4" s="529" t="s">
        <v>660</v>
      </c>
      <c r="E4" s="527"/>
      <c r="F4" s="481" t="s">
        <v>1736</v>
      </c>
      <c r="G4" s="527" t="s">
        <v>832</v>
      </c>
      <c r="H4" s="527" t="s">
        <v>799</v>
      </c>
      <c r="I4" s="527" t="s">
        <v>1737</v>
      </c>
      <c r="J4" s="529" t="s">
        <v>835</v>
      </c>
      <c r="K4" s="529"/>
      <c r="L4" s="529"/>
      <c r="M4" s="529"/>
      <c r="N4" s="529"/>
      <c r="O4" s="529"/>
      <c r="P4" s="529"/>
      <c r="Q4" s="529"/>
      <c r="R4" s="529"/>
      <c r="S4" s="529"/>
      <c r="T4" s="481" t="s">
        <v>836</v>
      </c>
      <c r="U4" s="481"/>
      <c r="V4" s="481"/>
      <c r="W4" s="527" t="s">
        <v>837</v>
      </c>
      <c r="X4" s="527" t="s">
        <v>1738</v>
      </c>
      <c r="BA4" s="40"/>
      <c r="BB4" s="40"/>
      <c r="BC4" s="40"/>
      <c r="BD4" s="40"/>
      <c r="BE4" s="40"/>
      <c r="BF4" s="40"/>
      <c r="BG4" s="40"/>
      <c r="BH4" s="40"/>
      <c r="BI4" s="40"/>
      <c r="BJ4" s="40"/>
      <c r="BK4" s="40"/>
      <c r="BL4" s="40"/>
      <c r="BM4" s="40"/>
      <c r="BN4" s="40"/>
      <c r="BO4" s="40"/>
      <c r="BP4" s="40"/>
      <c r="BQ4" s="40"/>
      <c r="BR4" s="40"/>
      <c r="BS4" s="40"/>
      <c r="BT4" s="40" t="s">
        <v>1702</v>
      </c>
      <c r="BU4" s="40"/>
      <c r="BV4" s="40"/>
      <c r="BW4" s="40"/>
      <c r="BX4" s="40"/>
      <c r="BY4" s="40"/>
    </row>
    <row r="5" spans="1:77" ht="59.25" customHeight="1" x14ac:dyDescent="0.25">
      <c r="A5" s="481"/>
      <c r="B5" s="528"/>
      <c r="C5" s="528"/>
      <c r="D5" s="528"/>
      <c r="E5" s="527"/>
      <c r="F5" s="481"/>
      <c r="G5" s="528"/>
      <c r="H5" s="528"/>
      <c r="I5" s="528"/>
      <c r="J5" s="338" t="s">
        <v>1615</v>
      </c>
      <c r="K5" s="338" t="s">
        <v>1616</v>
      </c>
      <c r="L5" s="338" t="s">
        <v>1617</v>
      </c>
      <c r="M5" s="339" t="s">
        <v>1725</v>
      </c>
      <c r="N5" s="339" t="s">
        <v>1618</v>
      </c>
      <c r="O5" s="338" t="s">
        <v>1739</v>
      </c>
      <c r="P5" s="338" t="s">
        <v>1755</v>
      </c>
      <c r="Q5" s="338" t="s">
        <v>1740</v>
      </c>
      <c r="R5" s="338" t="s">
        <v>1619</v>
      </c>
      <c r="S5" s="338" t="s">
        <v>1741</v>
      </c>
      <c r="T5" s="340" t="s">
        <v>772</v>
      </c>
      <c r="U5" s="340" t="s">
        <v>773</v>
      </c>
      <c r="V5" s="340" t="s">
        <v>774</v>
      </c>
      <c r="W5" s="528"/>
      <c r="X5" s="528"/>
      <c r="BA5" s="40"/>
      <c r="BB5" s="40"/>
      <c r="BC5" s="40"/>
      <c r="BD5" s="40"/>
      <c r="BE5" s="40"/>
      <c r="BF5" s="40"/>
      <c r="BG5" s="40"/>
      <c r="BH5" s="40"/>
      <c r="BI5" s="40"/>
      <c r="BJ5" s="40"/>
      <c r="BK5" s="40"/>
      <c r="BL5" s="40"/>
      <c r="BM5" s="40"/>
      <c r="BN5" s="40"/>
      <c r="BO5" s="40"/>
      <c r="BP5" s="40"/>
      <c r="BQ5" s="40"/>
      <c r="BR5" s="40"/>
      <c r="BS5" s="40"/>
      <c r="BT5" s="40" t="s">
        <v>1703</v>
      </c>
      <c r="BU5" s="40"/>
      <c r="BV5" s="40"/>
      <c r="BW5" s="40"/>
      <c r="BX5" s="40"/>
      <c r="BY5" s="40"/>
    </row>
    <row r="6" spans="1:77" x14ac:dyDescent="0.25">
      <c r="A6" s="113">
        <v>1</v>
      </c>
      <c r="B6" s="162" t="s">
        <v>39</v>
      </c>
      <c r="C6" s="162" t="s">
        <v>40</v>
      </c>
      <c r="D6" s="113" t="s">
        <v>41</v>
      </c>
      <c r="E6" s="113">
        <v>3</v>
      </c>
      <c r="F6" s="113">
        <v>4</v>
      </c>
      <c r="G6" s="113">
        <v>5</v>
      </c>
      <c r="H6" s="113">
        <v>6</v>
      </c>
      <c r="I6" s="113">
        <v>7</v>
      </c>
      <c r="J6" s="113" t="s">
        <v>42</v>
      </c>
      <c r="K6" s="113" t="s">
        <v>43</v>
      </c>
      <c r="L6" s="113" t="s">
        <v>44</v>
      </c>
      <c r="M6" s="113" t="s">
        <v>52</v>
      </c>
      <c r="N6" s="113" t="s">
        <v>53</v>
      </c>
      <c r="O6" s="113" t="s">
        <v>54</v>
      </c>
      <c r="P6" s="113" t="s">
        <v>55</v>
      </c>
      <c r="Q6" s="113" t="s">
        <v>233</v>
      </c>
      <c r="R6" s="113" t="s">
        <v>234</v>
      </c>
      <c r="S6" s="113" t="s">
        <v>236</v>
      </c>
      <c r="T6" s="113">
        <v>9</v>
      </c>
      <c r="U6" s="113">
        <v>10</v>
      </c>
      <c r="V6" s="113">
        <v>11</v>
      </c>
      <c r="W6" s="113">
        <v>12</v>
      </c>
      <c r="X6" s="113">
        <v>13</v>
      </c>
      <c r="BA6" s="41">
        <f ca="1">IF(ISBLANK(INDIRECT("A6"))," ",(INDIRECT("A6")))</f>
        <v>1</v>
      </c>
      <c r="BB6" s="41" t="str">
        <f ca="1">IF(ISBLANK(INDIRECT("B6"))," ",(INDIRECT("B6")))</f>
        <v>2.1.</v>
      </c>
      <c r="BC6" s="41" t="str">
        <f ca="1">IF(ISBLANK(INDIRECT("C6"))," ",(INDIRECT("C6")))</f>
        <v>2.2.</v>
      </c>
      <c r="BD6" s="41" t="str">
        <f ca="1">IF(ISBLANK(INDIRECT("D6"))," ",(INDIRECT("D6")))</f>
        <v>2.3.</v>
      </c>
      <c r="BE6" s="41">
        <f ca="1">IF(ISBLANK(INDIRECT("E6"))," ",(INDIRECT("E6")))</f>
        <v>3</v>
      </c>
      <c r="BF6" s="41">
        <f ca="1">IF(ISBLANK(INDIRECT("F6"))," ",(INDIRECT("F6")))</f>
        <v>4</v>
      </c>
      <c r="BG6" s="41">
        <f ca="1">IF(ISBLANK(INDIRECT("G6"))," ",(INDIRECT("G6")))</f>
        <v>5</v>
      </c>
      <c r="BH6" s="41">
        <f ca="1">IF(ISBLANK(INDIRECT("H6"))," ",(INDIRECT("H6")))</f>
        <v>6</v>
      </c>
      <c r="BI6" s="41">
        <f ca="1">IF(ISBLANK(INDIRECT("I6"))," ",(INDIRECT("I6")))</f>
        <v>7</v>
      </c>
      <c r="BJ6" s="41" t="str">
        <f ca="1">IF(ISBLANK(INDIRECT("J6"))," ",(INDIRECT("J6")))</f>
        <v>8.1.</v>
      </c>
      <c r="BK6" s="41" t="str">
        <f ca="1">IF(ISBLANK(INDIRECT("K6"))," ",(INDIRECT("K6")))</f>
        <v>8.2.</v>
      </c>
      <c r="BL6" s="41" t="str">
        <f ca="1">IF(ISBLANK(INDIRECT("L6"))," ",(INDIRECT("L6")))</f>
        <v>8.3.</v>
      </c>
      <c r="BM6" s="41" t="str">
        <f ca="1">IF(ISBLANK(INDIRECT("M6"))," ",(INDIRECT("M6")))</f>
        <v>8.4.</v>
      </c>
      <c r="BN6" s="41" t="str">
        <f ca="1">IF(ISBLANK(INDIRECT("N6"))," ",(INDIRECT("N6")))</f>
        <v>8.5.</v>
      </c>
      <c r="BO6" s="41" t="str">
        <f ca="1">IF(ISBLANK(INDIRECT("O6"))," ",(INDIRECT("O6")))</f>
        <v>8.6.</v>
      </c>
      <c r="BP6" s="41" t="str">
        <f ca="1">IF(ISBLANK(INDIRECT("P6"))," ",(INDIRECT("P6")))</f>
        <v>8.7.</v>
      </c>
      <c r="BQ6" s="41" t="str">
        <f ca="1">IF(ISBLANK(INDIRECT("Q6"))," ",(INDIRECT("Q6")))</f>
        <v>8.8.</v>
      </c>
      <c r="BR6" s="41" t="str">
        <f ca="1">IF(ISBLANK(INDIRECT("R6"))," ",(INDIRECT("R6")))</f>
        <v>8.9.</v>
      </c>
      <c r="BS6" s="41" t="str">
        <f ca="1">IF(ISBLANK(INDIRECT("S6"))," ",(INDIRECT("S6")))</f>
        <v>8.10.</v>
      </c>
      <c r="BT6" s="40" t="str">
        <f t="shared" ref="BT6:BT69" ca="1" si="0">IF((CONCATENATE(" ",BI6,", ",BJ6,", ",BK6," ,",BL6," , ",BM6," ",BN6,", ",BO6,"  ",BP6,", bldg ",BQ6,", apt ",BR6," (",BS6,")"))=$BT$4,"-",IF((CONCATENATE(" ",BI6,", ",BJ6,", ",BK6," ,",BL6," , ",BM6," ",BN6,", ",BO6,"  ",BP6,", bldg ",BQ6,", apt ",BR6," (",BS6,")"))=$BT$5," ",IF((CONCATENATE(" ",BI6,", ",BJ6,", ",BK6," ,",BL6," , ",BM6," ",BN6,", ",BO6,"  ",BP6,", bldg ",BQ6,", apt ",BR6," (",BS6,")"))=$BT$3," ",CONCATENATE(" ",BI6,", ",BJ6,", ",BK6," ,",BL6," , ",BM6," ",BN6,", ",BO6,"  ",BP6,", bldg ",BQ6,", apt ",BR6," (",BS6,")"))))</f>
        <v xml:space="preserve"> 7, 8.1., 8.2. ,8.3. , 8.4. 8.5., 8.6.  8.7., bldg 8.8., apt 8.9. (8.10.)</v>
      </c>
      <c r="BU6" s="41">
        <f ca="1">IF(ISBLANK(INDIRECT("T6"))," ",(INDIRECT("T6")))</f>
        <v>9</v>
      </c>
      <c r="BV6" s="41">
        <f ca="1">IF(ISBLANK(INDIRECT("U6"))," ",(INDIRECT("U6")))</f>
        <v>10</v>
      </c>
      <c r="BW6" s="41">
        <f ca="1">IF(ISBLANK(INDIRECT("V6"))," ",(INDIRECT("V6")))</f>
        <v>11</v>
      </c>
      <c r="BX6" s="41">
        <f ca="1">IF(ISBLANK(INDIRECT("W6"))," ",(INDIRECT("W6")))</f>
        <v>12</v>
      </c>
      <c r="BY6" s="41">
        <f ca="1">IF(ISBLANK(INDIRECT("X6"))," ",(INDIRECT("X6")))</f>
        <v>13</v>
      </c>
    </row>
    <row r="7" spans="1:77" x14ac:dyDescent="0.25">
      <c r="A7" s="341">
        <v>1</v>
      </c>
      <c r="B7" s="229"/>
      <c r="C7" s="229" t="str">
        <f t="shared" ref="C7:S7" si="1">IF($B7="-","-","")</f>
        <v/>
      </c>
      <c r="D7" s="229" t="str">
        <f t="shared" si="1"/>
        <v/>
      </c>
      <c r="E7" s="230" t="str">
        <f t="shared" si="1"/>
        <v/>
      </c>
      <c r="F7" s="54" t="str">
        <f t="shared" si="1"/>
        <v/>
      </c>
      <c r="G7" s="229" t="str">
        <f t="shared" si="1"/>
        <v/>
      </c>
      <c r="H7" s="230" t="str">
        <f t="shared" si="1"/>
        <v/>
      </c>
      <c r="I7" s="165" t="str">
        <f t="shared" si="1"/>
        <v/>
      </c>
      <c r="J7" s="164" t="str">
        <f t="shared" si="1"/>
        <v/>
      </c>
      <c r="K7" s="165" t="str">
        <f t="shared" si="1"/>
        <v/>
      </c>
      <c r="L7" s="165" t="str">
        <f t="shared" si="1"/>
        <v/>
      </c>
      <c r="M7" s="166" t="str">
        <f t="shared" si="1"/>
        <v/>
      </c>
      <c r="N7" s="167" t="str">
        <f t="shared" si="1"/>
        <v/>
      </c>
      <c r="O7" s="166" t="str">
        <f t="shared" si="1"/>
        <v/>
      </c>
      <c r="P7" s="165" t="str">
        <f t="shared" si="1"/>
        <v/>
      </c>
      <c r="Q7" s="165" t="str">
        <f t="shared" si="1"/>
        <v/>
      </c>
      <c r="R7" s="165" t="str">
        <f t="shared" si="1"/>
        <v/>
      </c>
      <c r="S7" s="229" t="str">
        <f t="shared" si="1"/>
        <v/>
      </c>
      <c r="T7" s="168"/>
      <c r="U7" s="168"/>
      <c r="V7" s="250">
        <f>T7+U7</f>
        <v>0</v>
      </c>
      <c r="W7" s="164" t="str">
        <f t="shared" ref="W7:X7" si="2">IF($B7="-","-","")</f>
        <v/>
      </c>
      <c r="X7" s="123" t="str">
        <f t="shared" si="2"/>
        <v/>
      </c>
      <c r="BA7" s="41">
        <f ca="1">IF(ISBLANK(INDIRECT("A7"))," ",(INDIRECT("A7")))</f>
        <v>1</v>
      </c>
      <c r="BB7" s="41" t="str">
        <f ca="1">IF(ISBLANK(INDIRECT("B7"))," ",(INDIRECT("B7")))</f>
        <v xml:space="preserve"> </v>
      </c>
      <c r="BC7" s="41" t="str">
        <f ca="1">IF(ISBLANK(INDIRECT("C7"))," ",(INDIRECT("C7")))</f>
        <v/>
      </c>
      <c r="BD7" s="41" t="str">
        <f ca="1">IF(ISBLANK(INDIRECT("D7"))," ",(INDIRECT("D7")))</f>
        <v/>
      </c>
      <c r="BE7" s="41" t="str">
        <f ca="1">IF(ISBLANK(INDIRECT("E7"))," ",(INDIRECT("E7")))</f>
        <v/>
      </c>
      <c r="BF7" s="41" t="str">
        <f ca="1">IF(ISBLANK(INDIRECT("F7"))," ",(INDIRECT("F7")))</f>
        <v/>
      </c>
      <c r="BG7" s="41" t="str">
        <f ca="1">IF(ISBLANK(INDIRECT("G7"))," ",(INDIRECT("G7")))</f>
        <v/>
      </c>
      <c r="BH7" s="41" t="str">
        <f ca="1">IF(ISBLANK(INDIRECT("H7"))," ",(INDIRECT("H7")))</f>
        <v/>
      </c>
      <c r="BI7" s="41" t="str">
        <f ca="1">IF(ISBLANK(INDIRECT("I7"))," ",(INDIRECT("I7")))</f>
        <v/>
      </c>
      <c r="BJ7" s="41" t="str">
        <f ca="1">IF(ISBLANK(INDIRECT("J7"))," ",(INDIRECT("J7")))</f>
        <v/>
      </c>
      <c r="BK7" s="41" t="str">
        <f ca="1">IF(ISBLANK(INDIRECT("K7"))," ",(INDIRECT("K7")))</f>
        <v/>
      </c>
      <c r="BL7" s="41" t="str">
        <f ca="1">IF(ISBLANK(INDIRECT("L7"))," ",(INDIRECT("L7")))</f>
        <v/>
      </c>
      <c r="BM7" s="41" t="str">
        <f ca="1">IF(ISBLANK(INDIRECT("M7"))," ",(INDIRECT("M7")))</f>
        <v/>
      </c>
      <c r="BN7" s="41" t="str">
        <f ca="1">IF(ISBLANK(INDIRECT("N7"))," ",(INDIRECT("N7")))</f>
        <v/>
      </c>
      <c r="BO7" s="41" t="str">
        <f ca="1">IF(ISBLANK(INDIRECT("O7"))," ",(INDIRECT("O7")))</f>
        <v/>
      </c>
      <c r="BP7" s="41" t="str">
        <f ca="1">IF(ISBLANK(INDIRECT("P7"))," ",(INDIRECT("P7")))</f>
        <v/>
      </c>
      <c r="BQ7" s="41" t="str">
        <f ca="1">IF(ISBLANK(INDIRECT("Q7"))," ",(INDIRECT("Q7")))</f>
        <v/>
      </c>
      <c r="BR7" s="41" t="str">
        <f ca="1">IF(ISBLANK(INDIRECT("R7"))," ",(INDIRECT("R7")))</f>
        <v/>
      </c>
      <c r="BS7" s="41" t="str">
        <f ca="1">IF(ISBLANK(INDIRECT("S7"))," ",(INDIRECT("S7")))</f>
        <v/>
      </c>
      <c r="BT7" s="40" t="str">
        <f t="shared" ca="1" si="0"/>
        <v xml:space="preserve"> </v>
      </c>
      <c r="BU7" s="41" t="str">
        <f ca="1">IF(ISBLANK(INDIRECT("T7"))," ",(INDIRECT("T7")))</f>
        <v xml:space="preserve"> </v>
      </c>
      <c r="BV7" s="41" t="str">
        <f ca="1">IF(ISBLANK(INDIRECT("U7"))," ",(INDIRECT("U7")))</f>
        <v xml:space="preserve"> </v>
      </c>
      <c r="BW7" s="41">
        <f ca="1">IF(ISBLANK(INDIRECT("V7"))," ",(INDIRECT("V7")))</f>
        <v>0</v>
      </c>
      <c r="BX7" s="41" t="str">
        <f ca="1">IF(ISBLANK(INDIRECT("W7"))," ",(INDIRECT("W7")))</f>
        <v/>
      </c>
      <c r="BY7" s="41" t="str">
        <f ca="1">IF(ISBLANK(INDIRECT("X7"))," ",(INDIRECT("X7")))</f>
        <v/>
      </c>
    </row>
    <row r="8" spans="1:77" x14ac:dyDescent="0.25">
      <c r="A8" s="341">
        <v>2</v>
      </c>
      <c r="B8" s="229"/>
      <c r="C8" s="229"/>
      <c r="D8" s="229"/>
      <c r="E8" s="230"/>
      <c r="F8" s="54"/>
      <c r="G8" s="229"/>
      <c r="H8" s="230"/>
      <c r="I8" s="54"/>
      <c r="J8" s="230"/>
      <c r="K8" s="54"/>
      <c r="L8" s="54"/>
      <c r="M8" s="248"/>
      <c r="N8" s="249"/>
      <c r="O8" s="248"/>
      <c r="P8" s="54"/>
      <c r="Q8" s="54"/>
      <c r="R8" s="54"/>
      <c r="S8" s="229"/>
      <c r="T8" s="250"/>
      <c r="U8" s="250"/>
      <c r="V8" s="250">
        <f>T8+U8</f>
        <v>0</v>
      </c>
      <c r="W8" s="230"/>
      <c r="X8" s="58"/>
      <c r="BA8" s="424">
        <f ca="1">IF(ISBLANK(INDIRECT("A8"))," ",(INDIRECT("A8")))</f>
        <v>2</v>
      </c>
      <c r="BB8" s="424" t="str">
        <f ca="1">IF(ISBLANK(INDIRECT("B8"))," ",(INDIRECT("B8")))</f>
        <v xml:space="preserve"> </v>
      </c>
      <c r="BC8" s="424" t="str">
        <f ca="1">IF(ISBLANK(INDIRECT("C8"))," ",(INDIRECT("C8")))</f>
        <v xml:space="preserve"> </v>
      </c>
      <c r="BD8" s="424" t="str">
        <f ca="1">IF(ISBLANK(INDIRECT("D8"))," ",(INDIRECT("D8")))</f>
        <v xml:space="preserve"> </v>
      </c>
      <c r="BE8" s="424" t="str">
        <f ca="1">IF(ISBLANK(INDIRECT("E8"))," ",(INDIRECT("E8")))</f>
        <v xml:space="preserve"> </v>
      </c>
      <c r="BF8" s="424" t="str">
        <f ca="1">IF(ISBLANK(INDIRECT("F8"))," ",(INDIRECT("F8")))</f>
        <v xml:space="preserve"> </v>
      </c>
      <c r="BG8" s="424" t="str">
        <f ca="1">IF(ISBLANK(INDIRECT("G8"))," ",(INDIRECT("G8")))</f>
        <v xml:space="preserve"> </v>
      </c>
      <c r="BH8" s="424" t="str">
        <f ca="1">IF(ISBLANK(INDIRECT("H8"))," ",(INDIRECT("H8")))</f>
        <v xml:space="preserve"> </v>
      </c>
      <c r="BI8" s="424" t="str">
        <f ca="1">IF(ISBLANK(INDIRECT("I8"))," ",(INDIRECT("I8")))</f>
        <v xml:space="preserve"> </v>
      </c>
      <c r="BJ8" s="424" t="str">
        <f ca="1">IF(ISBLANK(INDIRECT("J8"))," ",(INDIRECT("J8")))</f>
        <v xml:space="preserve"> </v>
      </c>
      <c r="BK8" s="424" t="str">
        <f ca="1">IF(ISBLANK(INDIRECT("K8"))," ",(INDIRECT("K8")))</f>
        <v xml:space="preserve"> </v>
      </c>
      <c r="BL8" s="424" t="str">
        <f ca="1">IF(ISBLANK(INDIRECT("L8"))," ",(INDIRECT("L8")))</f>
        <v xml:space="preserve"> </v>
      </c>
      <c r="BM8" s="424" t="str">
        <f ca="1">IF(ISBLANK(INDIRECT("M8"))," ",(INDIRECT("M8")))</f>
        <v xml:space="preserve"> </v>
      </c>
      <c r="BN8" s="424" t="str">
        <f ca="1">IF(ISBLANK(INDIRECT("N8"))," ",(INDIRECT("N8")))</f>
        <v xml:space="preserve"> </v>
      </c>
      <c r="BO8" s="424" t="str">
        <f ca="1">IF(ISBLANK(INDIRECT("O8"))," ",(INDIRECT("O8")))</f>
        <v xml:space="preserve"> </v>
      </c>
      <c r="BP8" s="424" t="str">
        <f ca="1">IF(ISBLANK(INDIRECT("P8"))," ",(INDIRECT("P8")))</f>
        <v xml:space="preserve"> </v>
      </c>
      <c r="BQ8" s="424" t="str">
        <f ca="1">IF(ISBLANK(INDIRECT("Q8"))," ",(INDIRECT("Q8")))</f>
        <v xml:space="preserve"> </v>
      </c>
      <c r="BR8" s="424" t="str">
        <f ca="1">IF(ISBLANK(INDIRECT("R8"))," ",(INDIRECT("R8")))</f>
        <v xml:space="preserve"> </v>
      </c>
      <c r="BS8" s="424" t="str">
        <f ca="1">IF(ISBLANK(INDIRECT("S8"))," ",(INDIRECT("S8")))</f>
        <v xml:space="preserve"> </v>
      </c>
      <c r="BT8" s="40" t="str">
        <f t="shared" ca="1" si="0"/>
        <v xml:space="preserve"> </v>
      </c>
      <c r="BU8" s="424" t="str">
        <f ca="1">IF(ISBLANK(INDIRECT("T8"))," ",(INDIRECT("T8")))</f>
        <v xml:space="preserve"> </v>
      </c>
      <c r="BV8" s="424" t="str">
        <f ca="1">IF(ISBLANK(INDIRECT("U8"))," ",(INDIRECT("U8")))</f>
        <v xml:space="preserve"> </v>
      </c>
      <c r="BW8" s="424">
        <f ca="1">IF(ISBLANK(INDIRECT("V8"))," ",(INDIRECT("V8")))</f>
        <v>0</v>
      </c>
      <c r="BX8" s="424" t="str">
        <f ca="1">IF(ISBLANK(INDIRECT("W8"))," ",(INDIRECT("W8")))</f>
        <v xml:space="preserve"> </v>
      </c>
      <c r="BY8" s="424" t="str">
        <f ca="1">IF(ISBLANK(INDIRECT("X8"))," ",(INDIRECT("X8")))</f>
        <v xml:space="preserve"> </v>
      </c>
    </row>
    <row r="9" spans="1:77" x14ac:dyDescent="0.25">
      <c r="A9" s="341">
        <v>3</v>
      </c>
      <c r="B9" s="229"/>
      <c r="C9" s="229"/>
      <c r="D9" s="229"/>
      <c r="E9" s="230"/>
      <c r="F9" s="54"/>
      <c r="G9" s="229"/>
      <c r="H9" s="230"/>
      <c r="I9" s="54"/>
      <c r="J9" s="230"/>
      <c r="K9" s="54"/>
      <c r="L9" s="54"/>
      <c r="M9" s="248"/>
      <c r="N9" s="249"/>
      <c r="O9" s="248"/>
      <c r="P9" s="54"/>
      <c r="Q9" s="54"/>
      <c r="R9" s="54"/>
      <c r="S9" s="229"/>
      <c r="T9" s="250"/>
      <c r="U9" s="250"/>
      <c r="V9" s="250">
        <f t="shared" ref="V9:V72" si="3">T9+U9</f>
        <v>0</v>
      </c>
      <c r="W9" s="230"/>
      <c r="X9" s="58"/>
      <c r="BA9" s="424">
        <f ca="1">IF(ISBLANK(INDIRECT("A9"))," ",(INDIRECT("A9")))</f>
        <v>3</v>
      </c>
      <c r="BB9" s="424" t="str">
        <f ca="1">IF(ISBLANK(INDIRECT("B9"))," ",(INDIRECT("B9")))</f>
        <v xml:space="preserve"> </v>
      </c>
      <c r="BC9" s="424" t="str">
        <f ca="1">IF(ISBLANK(INDIRECT("C9"))," ",(INDIRECT("C9")))</f>
        <v xml:space="preserve"> </v>
      </c>
      <c r="BD9" s="424" t="str">
        <f ca="1">IF(ISBLANK(INDIRECT("D9"))," ",(INDIRECT("D9")))</f>
        <v xml:space="preserve"> </v>
      </c>
      <c r="BE9" s="424" t="str">
        <f ca="1">IF(ISBLANK(INDIRECT("E9"))," ",(INDIRECT("E9")))</f>
        <v xml:space="preserve"> </v>
      </c>
      <c r="BF9" s="424" t="str">
        <f ca="1">IF(ISBLANK(INDIRECT("F9"))," ",(INDIRECT("F9")))</f>
        <v xml:space="preserve"> </v>
      </c>
      <c r="BG9" s="424" t="str">
        <f ca="1">IF(ISBLANK(INDIRECT("G9"))," ",(INDIRECT("G9")))</f>
        <v xml:space="preserve"> </v>
      </c>
      <c r="BH9" s="424" t="str">
        <f ca="1">IF(ISBLANK(INDIRECT("H9"))," ",(INDIRECT("H9")))</f>
        <v xml:space="preserve"> </v>
      </c>
      <c r="BI9" s="424" t="str">
        <f ca="1">IF(ISBLANK(INDIRECT("I9"))," ",(INDIRECT("I9")))</f>
        <v xml:space="preserve"> </v>
      </c>
      <c r="BJ9" s="424" t="str">
        <f ca="1">IF(ISBLANK(INDIRECT("J9"))," ",(INDIRECT("J9")))</f>
        <v xml:space="preserve"> </v>
      </c>
      <c r="BK9" s="424" t="str">
        <f ca="1">IF(ISBLANK(INDIRECT("K9"))," ",(INDIRECT("K9")))</f>
        <v xml:space="preserve"> </v>
      </c>
      <c r="BL9" s="424" t="str">
        <f ca="1">IF(ISBLANK(INDIRECT("L9"))," ",(INDIRECT("L9")))</f>
        <v xml:space="preserve"> </v>
      </c>
      <c r="BM9" s="424" t="str">
        <f ca="1">IF(ISBLANK(INDIRECT("M9"))," ",(INDIRECT("M9")))</f>
        <v xml:space="preserve"> </v>
      </c>
      <c r="BN9" s="424" t="str">
        <f ca="1">IF(ISBLANK(INDIRECT("N9"))," ",(INDIRECT("N9")))</f>
        <v xml:space="preserve"> </v>
      </c>
      <c r="BO9" s="424" t="str">
        <f ca="1">IF(ISBLANK(INDIRECT("O9"))," ",(INDIRECT("O9")))</f>
        <v xml:space="preserve"> </v>
      </c>
      <c r="BP9" s="424" t="str">
        <f ca="1">IF(ISBLANK(INDIRECT("P9"))," ",(INDIRECT("P9")))</f>
        <v xml:space="preserve"> </v>
      </c>
      <c r="BQ9" s="424" t="str">
        <f ca="1">IF(ISBLANK(INDIRECT("Q9"))," ",(INDIRECT("Q9")))</f>
        <v xml:space="preserve"> </v>
      </c>
      <c r="BR9" s="424" t="str">
        <f ca="1">IF(ISBLANK(INDIRECT("R9"))," ",(INDIRECT("R9")))</f>
        <v xml:space="preserve"> </v>
      </c>
      <c r="BS9" s="424" t="str">
        <f ca="1">IF(ISBLANK(INDIRECT("S9"))," ",(INDIRECT("S9")))</f>
        <v xml:space="preserve"> </v>
      </c>
      <c r="BT9" s="40" t="str">
        <f t="shared" ca="1" si="0"/>
        <v xml:space="preserve"> </v>
      </c>
      <c r="BU9" s="424" t="str">
        <f ca="1">IF(ISBLANK(INDIRECT("T9"))," ",(INDIRECT("T9")))</f>
        <v xml:space="preserve"> </v>
      </c>
      <c r="BV9" s="424" t="str">
        <f ca="1">IF(ISBLANK(INDIRECT("U9"))," ",(INDIRECT("U9")))</f>
        <v xml:space="preserve"> </v>
      </c>
      <c r="BW9" s="424">
        <f ca="1">IF(ISBLANK(INDIRECT("V9"))," ",(INDIRECT("V9")))</f>
        <v>0</v>
      </c>
      <c r="BX9" s="424" t="str">
        <f ca="1">IF(ISBLANK(INDIRECT("W9"))," ",(INDIRECT("W9")))</f>
        <v xml:space="preserve"> </v>
      </c>
      <c r="BY9" s="424" t="str">
        <f ca="1">IF(ISBLANK(INDIRECT("X9"))," ",(INDIRECT("X9")))</f>
        <v xml:space="preserve"> </v>
      </c>
    </row>
    <row r="10" spans="1:77" x14ac:dyDescent="0.25">
      <c r="A10" s="341">
        <v>4</v>
      </c>
      <c r="B10" s="229"/>
      <c r="C10" s="229"/>
      <c r="D10" s="229"/>
      <c r="E10" s="230"/>
      <c r="F10" s="54"/>
      <c r="G10" s="229"/>
      <c r="H10" s="230"/>
      <c r="I10" s="54"/>
      <c r="J10" s="230"/>
      <c r="K10" s="54"/>
      <c r="L10" s="54"/>
      <c r="M10" s="248"/>
      <c r="N10" s="249"/>
      <c r="O10" s="248"/>
      <c r="P10" s="54"/>
      <c r="Q10" s="54"/>
      <c r="R10" s="54"/>
      <c r="S10" s="229"/>
      <c r="T10" s="250"/>
      <c r="U10" s="250"/>
      <c r="V10" s="250">
        <f t="shared" si="3"/>
        <v>0</v>
      </c>
      <c r="W10" s="230"/>
      <c r="X10" s="58"/>
      <c r="BA10" s="424">
        <f ca="1">IF(ISBLANK(INDIRECT("A10"))," ",(INDIRECT("A10")))</f>
        <v>4</v>
      </c>
      <c r="BB10" s="424" t="str">
        <f ca="1">IF(ISBLANK(INDIRECT("B10"))," ",(INDIRECT("B10")))</f>
        <v xml:space="preserve"> </v>
      </c>
      <c r="BC10" s="424" t="str">
        <f ca="1">IF(ISBLANK(INDIRECT("C10"))," ",(INDIRECT("C10")))</f>
        <v xml:space="preserve"> </v>
      </c>
      <c r="BD10" s="424" t="str">
        <f ca="1">IF(ISBLANK(INDIRECT("D10"))," ",(INDIRECT("D10")))</f>
        <v xml:space="preserve"> </v>
      </c>
      <c r="BE10" s="424" t="str">
        <f ca="1">IF(ISBLANK(INDIRECT("E10"))," ",(INDIRECT("E10")))</f>
        <v xml:space="preserve"> </v>
      </c>
      <c r="BF10" s="424" t="str">
        <f ca="1">IF(ISBLANK(INDIRECT("F10"))," ",(INDIRECT("F10")))</f>
        <v xml:space="preserve"> </v>
      </c>
      <c r="BG10" s="424" t="str">
        <f ca="1">IF(ISBLANK(INDIRECT("G10"))," ",(INDIRECT("G10")))</f>
        <v xml:space="preserve"> </v>
      </c>
      <c r="BH10" s="424" t="str">
        <f ca="1">IF(ISBLANK(INDIRECT("H10"))," ",(INDIRECT("H10")))</f>
        <v xml:space="preserve"> </v>
      </c>
      <c r="BI10" s="424" t="str">
        <f ca="1">IF(ISBLANK(INDIRECT("I10"))," ",(INDIRECT("I10")))</f>
        <v xml:space="preserve"> </v>
      </c>
      <c r="BJ10" s="424" t="str">
        <f ca="1">IF(ISBLANK(INDIRECT("J10"))," ",(INDIRECT("J10")))</f>
        <v xml:space="preserve"> </v>
      </c>
      <c r="BK10" s="424" t="str">
        <f ca="1">IF(ISBLANK(INDIRECT("K10"))," ",(INDIRECT("K10")))</f>
        <v xml:space="preserve"> </v>
      </c>
      <c r="BL10" s="424" t="str">
        <f ca="1">IF(ISBLANK(INDIRECT("L10"))," ",(INDIRECT("L10")))</f>
        <v xml:space="preserve"> </v>
      </c>
      <c r="BM10" s="424" t="str">
        <f ca="1">IF(ISBLANK(INDIRECT("M10"))," ",(INDIRECT("M10")))</f>
        <v xml:space="preserve"> </v>
      </c>
      <c r="BN10" s="424" t="str">
        <f ca="1">IF(ISBLANK(INDIRECT("N10"))," ",(INDIRECT("N10")))</f>
        <v xml:space="preserve"> </v>
      </c>
      <c r="BO10" s="424" t="str">
        <f ca="1">IF(ISBLANK(INDIRECT("O10"))," ",(INDIRECT("O10")))</f>
        <v xml:space="preserve"> </v>
      </c>
      <c r="BP10" s="424" t="str">
        <f ca="1">IF(ISBLANK(INDIRECT("P10"))," ",(INDIRECT("P10")))</f>
        <v xml:space="preserve"> </v>
      </c>
      <c r="BQ10" s="424" t="str">
        <f ca="1">IF(ISBLANK(INDIRECT("Q10"))," ",(INDIRECT("Q10")))</f>
        <v xml:space="preserve"> </v>
      </c>
      <c r="BR10" s="424" t="str">
        <f ca="1">IF(ISBLANK(INDIRECT("R10"))," ",(INDIRECT("R10")))</f>
        <v xml:space="preserve"> </v>
      </c>
      <c r="BS10" s="424" t="str">
        <f ca="1">IF(ISBLANK(INDIRECT("S10"))," ",(INDIRECT("S10")))</f>
        <v xml:space="preserve"> </v>
      </c>
      <c r="BT10" s="40" t="str">
        <f t="shared" ca="1" si="0"/>
        <v xml:space="preserve"> </v>
      </c>
      <c r="BU10" s="424" t="str">
        <f ca="1">IF(ISBLANK(INDIRECT("T10"))," ",(INDIRECT("T10")))</f>
        <v xml:space="preserve"> </v>
      </c>
      <c r="BV10" s="424" t="str">
        <f ca="1">IF(ISBLANK(INDIRECT("U10"))," ",(INDIRECT("U10")))</f>
        <v xml:space="preserve"> </v>
      </c>
      <c r="BW10" s="424">
        <f ca="1">IF(ISBLANK(INDIRECT("V10"))," ",(INDIRECT("V10")))</f>
        <v>0</v>
      </c>
      <c r="BX10" s="424" t="str">
        <f ca="1">IF(ISBLANK(INDIRECT("W10"))," ",(INDIRECT("W10")))</f>
        <v xml:space="preserve"> </v>
      </c>
      <c r="BY10" s="424" t="str">
        <f ca="1">IF(ISBLANK(INDIRECT("X10"))," ",(INDIRECT("X10")))</f>
        <v xml:space="preserve"> </v>
      </c>
    </row>
    <row r="11" spans="1:77" x14ac:dyDescent="0.25">
      <c r="A11" s="341">
        <v>5</v>
      </c>
      <c r="B11" s="229"/>
      <c r="C11" s="229"/>
      <c r="D11" s="229"/>
      <c r="E11" s="230"/>
      <c r="F11" s="54"/>
      <c r="G11" s="229"/>
      <c r="H11" s="230"/>
      <c r="I11" s="54"/>
      <c r="J11" s="230"/>
      <c r="K11" s="54"/>
      <c r="L11" s="54"/>
      <c r="M11" s="248"/>
      <c r="N11" s="249"/>
      <c r="O11" s="248"/>
      <c r="P11" s="54"/>
      <c r="Q11" s="54"/>
      <c r="R11" s="54"/>
      <c r="S11" s="229"/>
      <c r="T11" s="250"/>
      <c r="U11" s="250"/>
      <c r="V11" s="250">
        <f t="shared" si="3"/>
        <v>0</v>
      </c>
      <c r="W11" s="230"/>
      <c r="X11" s="58"/>
      <c r="BA11" s="424">
        <f ca="1">IF(ISBLANK(INDIRECT("A11"))," ",(INDIRECT("A11")))</f>
        <v>5</v>
      </c>
      <c r="BB11" s="424" t="str">
        <f ca="1">IF(ISBLANK(INDIRECT("B11"))," ",(INDIRECT("B11")))</f>
        <v xml:space="preserve"> </v>
      </c>
      <c r="BC11" s="424" t="str">
        <f ca="1">IF(ISBLANK(INDIRECT("C11"))," ",(INDIRECT("C11")))</f>
        <v xml:space="preserve"> </v>
      </c>
      <c r="BD11" s="424" t="str">
        <f ca="1">IF(ISBLANK(INDIRECT("D11"))," ",(INDIRECT("D11")))</f>
        <v xml:space="preserve"> </v>
      </c>
      <c r="BE11" s="424" t="str">
        <f ca="1">IF(ISBLANK(INDIRECT("E11"))," ",(INDIRECT("E11")))</f>
        <v xml:space="preserve"> </v>
      </c>
      <c r="BF11" s="424" t="str">
        <f ca="1">IF(ISBLANK(INDIRECT("F11"))," ",(INDIRECT("F11")))</f>
        <v xml:space="preserve"> </v>
      </c>
      <c r="BG11" s="424" t="str">
        <f ca="1">IF(ISBLANK(INDIRECT("G11"))," ",(INDIRECT("G11")))</f>
        <v xml:space="preserve"> </v>
      </c>
      <c r="BH11" s="424" t="str">
        <f ca="1">IF(ISBLANK(INDIRECT("H11"))," ",(INDIRECT("H11")))</f>
        <v xml:space="preserve"> </v>
      </c>
      <c r="BI11" s="424" t="str">
        <f ca="1">IF(ISBLANK(INDIRECT("I11"))," ",(INDIRECT("I11")))</f>
        <v xml:space="preserve"> </v>
      </c>
      <c r="BJ11" s="424" t="str">
        <f ca="1">IF(ISBLANK(INDIRECT("J11"))," ",(INDIRECT("J11")))</f>
        <v xml:space="preserve"> </v>
      </c>
      <c r="BK11" s="424" t="str">
        <f ca="1">IF(ISBLANK(INDIRECT("K11"))," ",(INDIRECT("K11")))</f>
        <v xml:space="preserve"> </v>
      </c>
      <c r="BL11" s="424" t="str">
        <f ca="1">IF(ISBLANK(INDIRECT("L11"))," ",(INDIRECT("L11")))</f>
        <v xml:space="preserve"> </v>
      </c>
      <c r="BM11" s="424" t="str">
        <f ca="1">IF(ISBLANK(INDIRECT("M11"))," ",(INDIRECT("M11")))</f>
        <v xml:space="preserve"> </v>
      </c>
      <c r="BN11" s="424" t="str">
        <f ca="1">IF(ISBLANK(INDIRECT("N11"))," ",(INDIRECT("N11")))</f>
        <v xml:space="preserve"> </v>
      </c>
      <c r="BO11" s="424" t="str">
        <f ca="1">IF(ISBLANK(INDIRECT("O11"))," ",(INDIRECT("O11")))</f>
        <v xml:space="preserve"> </v>
      </c>
      <c r="BP11" s="424" t="str">
        <f ca="1">IF(ISBLANK(INDIRECT("P11"))," ",(INDIRECT("P11")))</f>
        <v xml:space="preserve"> </v>
      </c>
      <c r="BQ11" s="424" t="str">
        <f ca="1">IF(ISBLANK(INDIRECT("Q11"))," ",(INDIRECT("Q11")))</f>
        <v xml:space="preserve"> </v>
      </c>
      <c r="BR11" s="424" t="str">
        <f ca="1">IF(ISBLANK(INDIRECT("R11"))," ",(INDIRECT("R11")))</f>
        <v xml:space="preserve"> </v>
      </c>
      <c r="BS11" s="424" t="str">
        <f ca="1">IF(ISBLANK(INDIRECT("S11"))," ",(INDIRECT("S11")))</f>
        <v xml:space="preserve"> </v>
      </c>
      <c r="BT11" s="40" t="str">
        <f t="shared" ca="1" si="0"/>
        <v xml:space="preserve"> </v>
      </c>
      <c r="BU11" s="424" t="str">
        <f ca="1">IF(ISBLANK(INDIRECT("T11"))," ",(INDIRECT("T11")))</f>
        <v xml:space="preserve"> </v>
      </c>
      <c r="BV11" s="424" t="str">
        <f ca="1">IF(ISBLANK(INDIRECT("U11"))," ",(INDIRECT("U11")))</f>
        <v xml:space="preserve"> </v>
      </c>
      <c r="BW11" s="424">
        <f ca="1">IF(ISBLANK(INDIRECT("V11"))," ",(INDIRECT("V11")))</f>
        <v>0</v>
      </c>
      <c r="BX11" s="424" t="str">
        <f ca="1">IF(ISBLANK(INDIRECT("W11"))," ",(INDIRECT("W11")))</f>
        <v xml:space="preserve"> </v>
      </c>
      <c r="BY11" s="424" t="str">
        <f ca="1">IF(ISBLANK(INDIRECT("X11"))," ",(INDIRECT("X11")))</f>
        <v xml:space="preserve"> </v>
      </c>
    </row>
    <row r="12" spans="1:77" x14ac:dyDescent="0.25">
      <c r="A12" s="341">
        <v>6</v>
      </c>
      <c r="B12" s="229"/>
      <c r="C12" s="229"/>
      <c r="D12" s="229"/>
      <c r="E12" s="230"/>
      <c r="F12" s="54"/>
      <c r="G12" s="229"/>
      <c r="H12" s="230"/>
      <c r="I12" s="54"/>
      <c r="J12" s="230"/>
      <c r="K12" s="54"/>
      <c r="L12" s="54"/>
      <c r="M12" s="248"/>
      <c r="N12" s="249"/>
      <c r="O12" s="248"/>
      <c r="P12" s="54"/>
      <c r="Q12" s="54"/>
      <c r="R12" s="54"/>
      <c r="S12" s="229"/>
      <c r="T12" s="250"/>
      <c r="U12" s="250"/>
      <c r="V12" s="250">
        <f t="shared" si="3"/>
        <v>0</v>
      </c>
      <c r="W12" s="230"/>
      <c r="X12" s="58"/>
      <c r="BA12" s="424">
        <f ca="1">IF(ISBLANK(INDIRECT("A12"))," ",(INDIRECT("A12")))</f>
        <v>6</v>
      </c>
      <c r="BB12" s="424" t="str">
        <f ca="1">IF(ISBLANK(INDIRECT("B12"))," ",(INDIRECT("B12")))</f>
        <v xml:space="preserve"> </v>
      </c>
      <c r="BC12" s="424" t="str">
        <f ca="1">IF(ISBLANK(INDIRECT("C12"))," ",(INDIRECT("C12")))</f>
        <v xml:space="preserve"> </v>
      </c>
      <c r="BD12" s="424" t="str">
        <f ca="1">IF(ISBLANK(INDIRECT("D12"))," ",(INDIRECT("D12")))</f>
        <v xml:space="preserve"> </v>
      </c>
      <c r="BE12" s="424" t="str">
        <f ca="1">IF(ISBLANK(INDIRECT("E12"))," ",(INDIRECT("E12")))</f>
        <v xml:space="preserve"> </v>
      </c>
      <c r="BF12" s="424" t="str">
        <f ca="1">IF(ISBLANK(INDIRECT("F12"))," ",(INDIRECT("F12")))</f>
        <v xml:space="preserve"> </v>
      </c>
      <c r="BG12" s="424" t="str">
        <f ca="1">IF(ISBLANK(INDIRECT("G12"))," ",(INDIRECT("G12")))</f>
        <v xml:space="preserve"> </v>
      </c>
      <c r="BH12" s="424" t="str">
        <f ca="1">IF(ISBLANK(INDIRECT("H12"))," ",(INDIRECT("H12")))</f>
        <v xml:space="preserve"> </v>
      </c>
      <c r="BI12" s="424" t="str">
        <f ca="1">IF(ISBLANK(INDIRECT("I12"))," ",(INDIRECT("I12")))</f>
        <v xml:space="preserve"> </v>
      </c>
      <c r="BJ12" s="424" t="str">
        <f ca="1">IF(ISBLANK(INDIRECT("J12"))," ",(INDIRECT("J12")))</f>
        <v xml:space="preserve"> </v>
      </c>
      <c r="BK12" s="424" t="str">
        <f ca="1">IF(ISBLANK(INDIRECT("K12"))," ",(INDIRECT("K12")))</f>
        <v xml:space="preserve"> </v>
      </c>
      <c r="BL12" s="424" t="str">
        <f ca="1">IF(ISBLANK(INDIRECT("L12"))," ",(INDIRECT("L12")))</f>
        <v xml:space="preserve"> </v>
      </c>
      <c r="BM12" s="424" t="str">
        <f ca="1">IF(ISBLANK(INDIRECT("M12"))," ",(INDIRECT("M12")))</f>
        <v xml:space="preserve"> </v>
      </c>
      <c r="BN12" s="424" t="str">
        <f ca="1">IF(ISBLANK(INDIRECT("N12"))," ",(INDIRECT("N12")))</f>
        <v xml:space="preserve"> </v>
      </c>
      <c r="BO12" s="424" t="str">
        <f ca="1">IF(ISBLANK(INDIRECT("O12"))," ",(INDIRECT("O12")))</f>
        <v xml:space="preserve"> </v>
      </c>
      <c r="BP12" s="424" t="str">
        <f ca="1">IF(ISBLANK(INDIRECT("P12"))," ",(INDIRECT("P12")))</f>
        <v xml:space="preserve"> </v>
      </c>
      <c r="BQ12" s="424" t="str">
        <f ca="1">IF(ISBLANK(INDIRECT("Q12"))," ",(INDIRECT("Q12")))</f>
        <v xml:space="preserve"> </v>
      </c>
      <c r="BR12" s="424" t="str">
        <f ca="1">IF(ISBLANK(INDIRECT("R12"))," ",(INDIRECT("R12")))</f>
        <v xml:space="preserve"> </v>
      </c>
      <c r="BS12" s="424" t="str">
        <f ca="1">IF(ISBLANK(INDIRECT("S12"))," ",(INDIRECT("S12")))</f>
        <v xml:space="preserve"> </v>
      </c>
      <c r="BT12" s="40" t="str">
        <f t="shared" ca="1" si="0"/>
        <v xml:space="preserve"> </v>
      </c>
      <c r="BU12" s="424" t="str">
        <f ca="1">IF(ISBLANK(INDIRECT("T12"))," ",(INDIRECT("T12")))</f>
        <v xml:space="preserve"> </v>
      </c>
      <c r="BV12" s="424" t="str">
        <f ca="1">IF(ISBLANK(INDIRECT("U12"))," ",(INDIRECT("U12")))</f>
        <v xml:space="preserve"> </v>
      </c>
      <c r="BW12" s="424">
        <f ca="1">IF(ISBLANK(INDIRECT("V12"))," ",(INDIRECT("V12")))</f>
        <v>0</v>
      </c>
      <c r="BX12" s="424" t="str">
        <f ca="1">IF(ISBLANK(INDIRECT("W12"))," ",(INDIRECT("W12")))</f>
        <v xml:space="preserve"> </v>
      </c>
      <c r="BY12" s="424" t="str">
        <f ca="1">IF(ISBLANK(INDIRECT("X12"))," ",(INDIRECT("X12")))</f>
        <v xml:space="preserve"> </v>
      </c>
    </row>
    <row r="13" spans="1:77" x14ac:dyDescent="0.25">
      <c r="A13" s="341">
        <v>7</v>
      </c>
      <c r="B13" s="229"/>
      <c r="C13" s="229"/>
      <c r="D13" s="229"/>
      <c r="E13" s="230"/>
      <c r="F13" s="54"/>
      <c r="G13" s="229"/>
      <c r="H13" s="230"/>
      <c r="I13" s="54"/>
      <c r="J13" s="230"/>
      <c r="K13" s="54"/>
      <c r="L13" s="54"/>
      <c r="M13" s="248"/>
      <c r="N13" s="249"/>
      <c r="O13" s="248"/>
      <c r="P13" s="54"/>
      <c r="Q13" s="54"/>
      <c r="R13" s="54"/>
      <c r="S13" s="229"/>
      <c r="T13" s="250"/>
      <c r="U13" s="250"/>
      <c r="V13" s="250">
        <f t="shared" si="3"/>
        <v>0</v>
      </c>
      <c r="W13" s="230"/>
      <c r="X13" s="58"/>
      <c r="BA13" s="424">
        <f ca="1">IF(ISBLANK(INDIRECT("A13"))," ",(INDIRECT("A13")))</f>
        <v>7</v>
      </c>
      <c r="BB13" s="424" t="str">
        <f ca="1">IF(ISBLANK(INDIRECT("B13"))," ",(INDIRECT("B13")))</f>
        <v xml:space="preserve"> </v>
      </c>
      <c r="BC13" s="424" t="str">
        <f ca="1">IF(ISBLANK(INDIRECT("C13"))," ",(INDIRECT("C13")))</f>
        <v xml:space="preserve"> </v>
      </c>
      <c r="BD13" s="424" t="str">
        <f ca="1">IF(ISBLANK(INDIRECT("D13"))," ",(INDIRECT("D13")))</f>
        <v xml:space="preserve"> </v>
      </c>
      <c r="BE13" s="424" t="str">
        <f ca="1">IF(ISBLANK(INDIRECT("E13"))," ",(INDIRECT("E13")))</f>
        <v xml:space="preserve"> </v>
      </c>
      <c r="BF13" s="424" t="str">
        <f ca="1">IF(ISBLANK(INDIRECT("F13"))," ",(INDIRECT("F13")))</f>
        <v xml:space="preserve"> </v>
      </c>
      <c r="BG13" s="424" t="str">
        <f ca="1">IF(ISBLANK(INDIRECT("G13"))," ",(INDIRECT("G13")))</f>
        <v xml:space="preserve"> </v>
      </c>
      <c r="BH13" s="424" t="str">
        <f ca="1">IF(ISBLANK(INDIRECT("H13"))," ",(INDIRECT("H13")))</f>
        <v xml:space="preserve"> </v>
      </c>
      <c r="BI13" s="424" t="str">
        <f ca="1">IF(ISBLANK(INDIRECT("I13"))," ",(INDIRECT("I13")))</f>
        <v xml:space="preserve"> </v>
      </c>
      <c r="BJ13" s="424" t="str">
        <f ca="1">IF(ISBLANK(INDIRECT("J13"))," ",(INDIRECT("J13")))</f>
        <v xml:space="preserve"> </v>
      </c>
      <c r="BK13" s="424" t="str">
        <f ca="1">IF(ISBLANK(INDIRECT("K13"))," ",(INDIRECT("K13")))</f>
        <v xml:space="preserve"> </v>
      </c>
      <c r="BL13" s="424" t="str">
        <f ca="1">IF(ISBLANK(INDIRECT("L13"))," ",(INDIRECT("L13")))</f>
        <v xml:space="preserve"> </v>
      </c>
      <c r="BM13" s="424" t="str">
        <f ca="1">IF(ISBLANK(INDIRECT("M13"))," ",(INDIRECT("M13")))</f>
        <v xml:space="preserve"> </v>
      </c>
      <c r="BN13" s="424" t="str">
        <f ca="1">IF(ISBLANK(INDIRECT("N13"))," ",(INDIRECT("N13")))</f>
        <v xml:space="preserve"> </v>
      </c>
      <c r="BO13" s="424" t="str">
        <f ca="1">IF(ISBLANK(INDIRECT("O13"))," ",(INDIRECT("O13")))</f>
        <v xml:space="preserve"> </v>
      </c>
      <c r="BP13" s="424" t="str">
        <f ca="1">IF(ISBLANK(INDIRECT("P13"))," ",(INDIRECT("P13")))</f>
        <v xml:space="preserve"> </v>
      </c>
      <c r="BQ13" s="424" t="str">
        <f ca="1">IF(ISBLANK(INDIRECT("Q13"))," ",(INDIRECT("Q13")))</f>
        <v xml:space="preserve"> </v>
      </c>
      <c r="BR13" s="424" t="str">
        <f ca="1">IF(ISBLANK(INDIRECT("R13"))," ",(INDIRECT("R13")))</f>
        <v xml:space="preserve"> </v>
      </c>
      <c r="BS13" s="424" t="str">
        <f ca="1">IF(ISBLANK(INDIRECT("S13"))," ",(INDIRECT("S13")))</f>
        <v xml:space="preserve"> </v>
      </c>
      <c r="BT13" s="40" t="str">
        <f t="shared" ca="1" si="0"/>
        <v xml:space="preserve"> </v>
      </c>
      <c r="BU13" s="424" t="str">
        <f ca="1">IF(ISBLANK(INDIRECT("T13"))," ",(INDIRECT("T13")))</f>
        <v xml:space="preserve"> </v>
      </c>
      <c r="BV13" s="424" t="str">
        <f ca="1">IF(ISBLANK(INDIRECT("U13"))," ",(INDIRECT("U13")))</f>
        <v xml:space="preserve"> </v>
      </c>
      <c r="BW13" s="424">
        <f ca="1">IF(ISBLANK(INDIRECT("V13"))," ",(INDIRECT("V13")))</f>
        <v>0</v>
      </c>
      <c r="BX13" s="424" t="str">
        <f ca="1">IF(ISBLANK(INDIRECT("W13"))," ",(INDIRECT("W13")))</f>
        <v xml:space="preserve"> </v>
      </c>
      <c r="BY13" s="424" t="str">
        <f ca="1">IF(ISBLANK(INDIRECT("X13"))," ",(INDIRECT("X13")))</f>
        <v xml:space="preserve"> </v>
      </c>
    </row>
    <row r="14" spans="1:77" x14ac:dyDescent="0.25">
      <c r="A14" s="341">
        <v>8</v>
      </c>
      <c r="B14" s="229"/>
      <c r="C14" s="229"/>
      <c r="D14" s="229"/>
      <c r="E14" s="230"/>
      <c r="F14" s="54"/>
      <c r="G14" s="229"/>
      <c r="H14" s="230"/>
      <c r="I14" s="54"/>
      <c r="J14" s="230"/>
      <c r="K14" s="54"/>
      <c r="L14" s="54"/>
      <c r="M14" s="248"/>
      <c r="N14" s="249"/>
      <c r="O14" s="248"/>
      <c r="P14" s="54"/>
      <c r="Q14" s="54"/>
      <c r="R14" s="54"/>
      <c r="S14" s="229"/>
      <c r="T14" s="250"/>
      <c r="U14" s="250"/>
      <c r="V14" s="250">
        <f t="shared" si="3"/>
        <v>0</v>
      </c>
      <c r="W14" s="230"/>
      <c r="X14" s="58"/>
      <c r="BA14" s="424">
        <f ca="1">IF(ISBLANK(INDIRECT("A14"))," ",(INDIRECT("A14")))</f>
        <v>8</v>
      </c>
      <c r="BB14" s="424" t="str">
        <f ca="1">IF(ISBLANK(INDIRECT("B14"))," ",(INDIRECT("B14")))</f>
        <v xml:space="preserve"> </v>
      </c>
      <c r="BC14" s="424" t="str">
        <f ca="1">IF(ISBLANK(INDIRECT("C14"))," ",(INDIRECT("C14")))</f>
        <v xml:space="preserve"> </v>
      </c>
      <c r="BD14" s="424" t="str">
        <f ca="1">IF(ISBLANK(INDIRECT("D14"))," ",(INDIRECT("D14")))</f>
        <v xml:space="preserve"> </v>
      </c>
      <c r="BE14" s="424" t="str">
        <f ca="1">IF(ISBLANK(INDIRECT("E14"))," ",(INDIRECT("E14")))</f>
        <v xml:space="preserve"> </v>
      </c>
      <c r="BF14" s="424" t="str">
        <f ca="1">IF(ISBLANK(INDIRECT("F14"))," ",(INDIRECT("F14")))</f>
        <v xml:space="preserve"> </v>
      </c>
      <c r="BG14" s="424" t="str">
        <f ca="1">IF(ISBLANK(INDIRECT("G14"))," ",(INDIRECT("G14")))</f>
        <v xml:space="preserve"> </v>
      </c>
      <c r="BH14" s="424" t="str">
        <f ca="1">IF(ISBLANK(INDIRECT("H14"))," ",(INDIRECT("H14")))</f>
        <v xml:space="preserve"> </v>
      </c>
      <c r="BI14" s="424" t="str">
        <f ca="1">IF(ISBLANK(INDIRECT("I14"))," ",(INDIRECT("I14")))</f>
        <v xml:space="preserve"> </v>
      </c>
      <c r="BJ14" s="424" t="str">
        <f ca="1">IF(ISBLANK(INDIRECT("J14"))," ",(INDIRECT("J14")))</f>
        <v xml:space="preserve"> </v>
      </c>
      <c r="BK14" s="424" t="str">
        <f ca="1">IF(ISBLANK(INDIRECT("K14"))," ",(INDIRECT("K14")))</f>
        <v xml:space="preserve"> </v>
      </c>
      <c r="BL14" s="424" t="str">
        <f ca="1">IF(ISBLANK(INDIRECT("L14"))," ",(INDIRECT("L14")))</f>
        <v xml:space="preserve"> </v>
      </c>
      <c r="BM14" s="424" t="str">
        <f ca="1">IF(ISBLANK(INDIRECT("M14"))," ",(INDIRECT("M14")))</f>
        <v xml:space="preserve"> </v>
      </c>
      <c r="BN14" s="424" t="str">
        <f ca="1">IF(ISBLANK(INDIRECT("N14"))," ",(INDIRECT("N14")))</f>
        <v xml:space="preserve"> </v>
      </c>
      <c r="BO14" s="424" t="str">
        <f ca="1">IF(ISBLANK(INDIRECT("O14"))," ",(INDIRECT("O14")))</f>
        <v xml:space="preserve"> </v>
      </c>
      <c r="BP14" s="424" t="str">
        <f ca="1">IF(ISBLANK(INDIRECT("P14"))," ",(INDIRECT("P14")))</f>
        <v xml:space="preserve"> </v>
      </c>
      <c r="BQ14" s="424" t="str">
        <f ca="1">IF(ISBLANK(INDIRECT("Q14"))," ",(INDIRECT("Q14")))</f>
        <v xml:space="preserve"> </v>
      </c>
      <c r="BR14" s="424" t="str">
        <f ca="1">IF(ISBLANK(INDIRECT("R14"))," ",(INDIRECT("R14")))</f>
        <v xml:space="preserve"> </v>
      </c>
      <c r="BS14" s="424" t="str">
        <f ca="1">IF(ISBLANK(INDIRECT("S14"))," ",(INDIRECT("S14")))</f>
        <v xml:space="preserve"> </v>
      </c>
      <c r="BT14" s="40" t="str">
        <f t="shared" ca="1" si="0"/>
        <v xml:space="preserve"> </v>
      </c>
      <c r="BU14" s="424" t="str">
        <f ca="1">IF(ISBLANK(INDIRECT("T14"))," ",(INDIRECT("T14")))</f>
        <v xml:space="preserve"> </v>
      </c>
      <c r="BV14" s="424" t="str">
        <f ca="1">IF(ISBLANK(INDIRECT("U14"))," ",(INDIRECT("U14")))</f>
        <v xml:space="preserve"> </v>
      </c>
      <c r="BW14" s="424">
        <f ca="1">IF(ISBLANK(INDIRECT("V14"))," ",(INDIRECT("V14")))</f>
        <v>0</v>
      </c>
      <c r="BX14" s="424" t="str">
        <f ca="1">IF(ISBLANK(INDIRECT("W14"))," ",(INDIRECT("W14")))</f>
        <v xml:space="preserve"> </v>
      </c>
      <c r="BY14" s="424" t="str">
        <f ca="1">IF(ISBLANK(INDIRECT("X14"))," ",(INDIRECT("X14")))</f>
        <v xml:space="preserve"> </v>
      </c>
    </row>
    <row r="15" spans="1:77" x14ac:dyDescent="0.25">
      <c r="A15" s="341">
        <v>9</v>
      </c>
      <c r="B15" s="229"/>
      <c r="C15" s="229"/>
      <c r="D15" s="229"/>
      <c r="E15" s="230"/>
      <c r="F15" s="54"/>
      <c r="G15" s="229"/>
      <c r="H15" s="230"/>
      <c r="I15" s="54"/>
      <c r="J15" s="230"/>
      <c r="K15" s="54"/>
      <c r="L15" s="54"/>
      <c r="M15" s="248"/>
      <c r="N15" s="249"/>
      <c r="O15" s="248"/>
      <c r="P15" s="54"/>
      <c r="Q15" s="54"/>
      <c r="R15" s="54"/>
      <c r="S15" s="229"/>
      <c r="T15" s="250"/>
      <c r="U15" s="250"/>
      <c r="V15" s="250">
        <f t="shared" si="3"/>
        <v>0</v>
      </c>
      <c r="W15" s="230"/>
      <c r="X15" s="58"/>
      <c r="BA15" s="424">
        <f ca="1">IF(ISBLANK(INDIRECT("A15"))," ",(INDIRECT("A15")))</f>
        <v>9</v>
      </c>
      <c r="BB15" s="424" t="str">
        <f ca="1">IF(ISBLANK(INDIRECT("B15"))," ",(INDIRECT("B15")))</f>
        <v xml:space="preserve"> </v>
      </c>
      <c r="BC15" s="424" t="str">
        <f ca="1">IF(ISBLANK(INDIRECT("C15"))," ",(INDIRECT("C15")))</f>
        <v xml:space="preserve"> </v>
      </c>
      <c r="BD15" s="424" t="str">
        <f ca="1">IF(ISBLANK(INDIRECT("D15"))," ",(INDIRECT("D15")))</f>
        <v xml:space="preserve"> </v>
      </c>
      <c r="BE15" s="424" t="str">
        <f ca="1">IF(ISBLANK(INDIRECT("E15"))," ",(INDIRECT("E15")))</f>
        <v xml:space="preserve"> </v>
      </c>
      <c r="BF15" s="424" t="str">
        <f ca="1">IF(ISBLANK(INDIRECT("F15"))," ",(INDIRECT("F15")))</f>
        <v xml:space="preserve"> </v>
      </c>
      <c r="BG15" s="424" t="str">
        <f ca="1">IF(ISBLANK(INDIRECT("G15"))," ",(INDIRECT("G15")))</f>
        <v xml:space="preserve"> </v>
      </c>
      <c r="BH15" s="424" t="str">
        <f ca="1">IF(ISBLANK(INDIRECT("H15"))," ",(INDIRECT("H15")))</f>
        <v xml:space="preserve"> </v>
      </c>
      <c r="BI15" s="424" t="str">
        <f ca="1">IF(ISBLANK(INDIRECT("I15"))," ",(INDIRECT("I15")))</f>
        <v xml:space="preserve"> </v>
      </c>
      <c r="BJ15" s="424" t="str">
        <f ca="1">IF(ISBLANK(INDIRECT("J15"))," ",(INDIRECT("J15")))</f>
        <v xml:space="preserve"> </v>
      </c>
      <c r="BK15" s="424" t="str">
        <f ca="1">IF(ISBLANK(INDIRECT("K15"))," ",(INDIRECT("K15")))</f>
        <v xml:space="preserve"> </v>
      </c>
      <c r="BL15" s="424" t="str">
        <f ca="1">IF(ISBLANK(INDIRECT("L15"))," ",(INDIRECT("L15")))</f>
        <v xml:space="preserve"> </v>
      </c>
      <c r="BM15" s="424" t="str">
        <f ca="1">IF(ISBLANK(INDIRECT("M15"))," ",(INDIRECT("M15")))</f>
        <v xml:space="preserve"> </v>
      </c>
      <c r="BN15" s="424" t="str">
        <f ca="1">IF(ISBLANK(INDIRECT("N15"))," ",(INDIRECT("N15")))</f>
        <v xml:space="preserve"> </v>
      </c>
      <c r="BO15" s="424" t="str">
        <f ca="1">IF(ISBLANK(INDIRECT("O15"))," ",(INDIRECT("O15")))</f>
        <v xml:space="preserve"> </v>
      </c>
      <c r="BP15" s="424" t="str">
        <f ca="1">IF(ISBLANK(INDIRECT("P15"))," ",(INDIRECT("P15")))</f>
        <v xml:space="preserve"> </v>
      </c>
      <c r="BQ15" s="424" t="str">
        <f ca="1">IF(ISBLANK(INDIRECT("Q15"))," ",(INDIRECT("Q15")))</f>
        <v xml:space="preserve"> </v>
      </c>
      <c r="BR15" s="424" t="str">
        <f ca="1">IF(ISBLANK(INDIRECT("R15"))," ",(INDIRECT("R15")))</f>
        <v xml:space="preserve"> </v>
      </c>
      <c r="BS15" s="424" t="str">
        <f ca="1">IF(ISBLANK(INDIRECT("S15"))," ",(INDIRECT("S15")))</f>
        <v xml:space="preserve"> </v>
      </c>
      <c r="BT15" s="40" t="str">
        <f t="shared" ca="1" si="0"/>
        <v xml:space="preserve"> </v>
      </c>
      <c r="BU15" s="424" t="str">
        <f ca="1">IF(ISBLANK(INDIRECT("T15"))," ",(INDIRECT("T15")))</f>
        <v xml:space="preserve"> </v>
      </c>
      <c r="BV15" s="424" t="str">
        <f ca="1">IF(ISBLANK(INDIRECT("U15"))," ",(INDIRECT("U15")))</f>
        <v xml:space="preserve"> </v>
      </c>
      <c r="BW15" s="424">
        <f ca="1">IF(ISBLANK(INDIRECT("V15"))," ",(INDIRECT("V15")))</f>
        <v>0</v>
      </c>
      <c r="BX15" s="424" t="str">
        <f ca="1">IF(ISBLANK(INDIRECT("W15"))," ",(INDIRECT("W15")))</f>
        <v xml:space="preserve"> </v>
      </c>
      <c r="BY15" s="424" t="str">
        <f ca="1">IF(ISBLANK(INDIRECT("X15"))," ",(INDIRECT("X15")))</f>
        <v xml:space="preserve"> </v>
      </c>
    </row>
    <row r="16" spans="1:77" x14ac:dyDescent="0.25">
      <c r="A16" s="341">
        <v>10</v>
      </c>
      <c r="B16" s="229"/>
      <c r="C16" s="229"/>
      <c r="D16" s="229"/>
      <c r="E16" s="230"/>
      <c r="F16" s="54"/>
      <c r="G16" s="229"/>
      <c r="H16" s="230"/>
      <c r="I16" s="54"/>
      <c r="J16" s="230"/>
      <c r="K16" s="54"/>
      <c r="L16" s="54"/>
      <c r="M16" s="248"/>
      <c r="N16" s="249"/>
      <c r="O16" s="248"/>
      <c r="P16" s="54"/>
      <c r="Q16" s="54"/>
      <c r="R16" s="54"/>
      <c r="S16" s="229"/>
      <c r="T16" s="250"/>
      <c r="U16" s="250"/>
      <c r="V16" s="250">
        <f t="shared" si="3"/>
        <v>0</v>
      </c>
      <c r="W16" s="230"/>
      <c r="X16" s="58"/>
      <c r="BA16" s="424">
        <f ca="1">IF(ISBLANK(INDIRECT("A16"))," ",(INDIRECT("A16")))</f>
        <v>10</v>
      </c>
      <c r="BB16" s="424" t="str">
        <f ca="1">IF(ISBLANK(INDIRECT("B16"))," ",(INDIRECT("B16")))</f>
        <v xml:space="preserve"> </v>
      </c>
      <c r="BC16" s="424" t="str">
        <f ca="1">IF(ISBLANK(INDIRECT("C16"))," ",(INDIRECT("C16")))</f>
        <v xml:space="preserve"> </v>
      </c>
      <c r="BD16" s="424" t="str">
        <f ca="1">IF(ISBLANK(INDIRECT("D16"))," ",(INDIRECT("D16")))</f>
        <v xml:space="preserve"> </v>
      </c>
      <c r="BE16" s="424" t="str">
        <f ca="1">IF(ISBLANK(INDIRECT("E16"))," ",(INDIRECT("E16")))</f>
        <v xml:space="preserve"> </v>
      </c>
      <c r="BF16" s="424" t="str">
        <f ca="1">IF(ISBLANK(INDIRECT("F16"))," ",(INDIRECT("F16")))</f>
        <v xml:space="preserve"> </v>
      </c>
      <c r="BG16" s="424" t="str">
        <f ca="1">IF(ISBLANK(INDIRECT("G16"))," ",(INDIRECT("G16")))</f>
        <v xml:space="preserve"> </v>
      </c>
      <c r="BH16" s="424" t="str">
        <f ca="1">IF(ISBLANK(INDIRECT("H16"))," ",(INDIRECT("H16")))</f>
        <v xml:space="preserve"> </v>
      </c>
      <c r="BI16" s="424" t="str">
        <f ca="1">IF(ISBLANK(INDIRECT("I16"))," ",(INDIRECT("I16")))</f>
        <v xml:space="preserve"> </v>
      </c>
      <c r="BJ16" s="424" t="str">
        <f ca="1">IF(ISBLANK(INDIRECT("J16"))," ",(INDIRECT("J16")))</f>
        <v xml:space="preserve"> </v>
      </c>
      <c r="BK16" s="424" t="str">
        <f ca="1">IF(ISBLANK(INDIRECT("K16"))," ",(INDIRECT("K16")))</f>
        <v xml:space="preserve"> </v>
      </c>
      <c r="BL16" s="424" t="str">
        <f ca="1">IF(ISBLANK(INDIRECT("L16"))," ",(INDIRECT("L16")))</f>
        <v xml:space="preserve"> </v>
      </c>
      <c r="BM16" s="424" t="str">
        <f ca="1">IF(ISBLANK(INDIRECT("M16"))," ",(INDIRECT("M16")))</f>
        <v xml:space="preserve"> </v>
      </c>
      <c r="BN16" s="424" t="str">
        <f ca="1">IF(ISBLANK(INDIRECT("N16"))," ",(INDIRECT("N16")))</f>
        <v xml:space="preserve"> </v>
      </c>
      <c r="BO16" s="424" t="str">
        <f ca="1">IF(ISBLANK(INDIRECT("O16"))," ",(INDIRECT("O16")))</f>
        <v xml:space="preserve"> </v>
      </c>
      <c r="BP16" s="424" t="str">
        <f ca="1">IF(ISBLANK(INDIRECT("P16"))," ",(INDIRECT("P16")))</f>
        <v xml:space="preserve"> </v>
      </c>
      <c r="BQ16" s="424" t="str">
        <f ca="1">IF(ISBLANK(INDIRECT("Q16"))," ",(INDIRECT("Q16")))</f>
        <v xml:space="preserve"> </v>
      </c>
      <c r="BR16" s="424" t="str">
        <f ca="1">IF(ISBLANK(INDIRECT("R16"))," ",(INDIRECT("R16")))</f>
        <v xml:space="preserve"> </v>
      </c>
      <c r="BS16" s="424" t="str">
        <f ca="1">IF(ISBLANK(INDIRECT("S16"))," ",(INDIRECT("S16")))</f>
        <v xml:space="preserve"> </v>
      </c>
      <c r="BT16" s="40" t="str">
        <f t="shared" ca="1" si="0"/>
        <v xml:space="preserve"> </v>
      </c>
      <c r="BU16" s="424" t="str">
        <f ca="1">IF(ISBLANK(INDIRECT("T16"))," ",(INDIRECT("T16")))</f>
        <v xml:space="preserve"> </v>
      </c>
      <c r="BV16" s="424" t="str">
        <f ca="1">IF(ISBLANK(INDIRECT("U16"))," ",(INDIRECT("U16")))</f>
        <v xml:space="preserve"> </v>
      </c>
      <c r="BW16" s="424">
        <f ca="1">IF(ISBLANK(INDIRECT("V16"))," ",(INDIRECT("V16")))</f>
        <v>0</v>
      </c>
      <c r="BX16" s="424" t="str">
        <f ca="1">IF(ISBLANK(INDIRECT("W16"))," ",(INDIRECT("W16")))</f>
        <v xml:space="preserve"> </v>
      </c>
      <c r="BY16" s="424" t="str">
        <f ca="1">IF(ISBLANK(INDIRECT("X16"))," ",(INDIRECT("X16")))</f>
        <v xml:space="preserve"> </v>
      </c>
    </row>
    <row r="17" spans="1:77" x14ac:dyDescent="0.25">
      <c r="A17" s="341">
        <v>11</v>
      </c>
      <c r="B17" s="229"/>
      <c r="C17" s="229"/>
      <c r="D17" s="229"/>
      <c r="E17" s="230"/>
      <c r="F17" s="54"/>
      <c r="G17" s="229"/>
      <c r="H17" s="230"/>
      <c r="I17" s="54"/>
      <c r="J17" s="230"/>
      <c r="K17" s="54"/>
      <c r="L17" s="54"/>
      <c r="M17" s="248"/>
      <c r="N17" s="249"/>
      <c r="O17" s="248"/>
      <c r="P17" s="54"/>
      <c r="Q17" s="54"/>
      <c r="R17" s="54"/>
      <c r="S17" s="229"/>
      <c r="T17" s="250"/>
      <c r="U17" s="250"/>
      <c r="V17" s="250">
        <f t="shared" si="3"/>
        <v>0</v>
      </c>
      <c r="W17" s="230"/>
      <c r="X17" s="58"/>
      <c r="BA17" s="424">
        <f ca="1">IF(ISBLANK(INDIRECT("A17"))," ",(INDIRECT("A17")))</f>
        <v>11</v>
      </c>
      <c r="BB17" s="424" t="str">
        <f ca="1">IF(ISBLANK(INDIRECT("B17"))," ",(INDIRECT("B17")))</f>
        <v xml:space="preserve"> </v>
      </c>
      <c r="BC17" s="424" t="str">
        <f ca="1">IF(ISBLANK(INDIRECT("C17"))," ",(INDIRECT("C17")))</f>
        <v xml:space="preserve"> </v>
      </c>
      <c r="BD17" s="424" t="str">
        <f ca="1">IF(ISBLANK(INDIRECT("D17"))," ",(INDIRECT("D17")))</f>
        <v xml:space="preserve"> </v>
      </c>
      <c r="BE17" s="424" t="str">
        <f ca="1">IF(ISBLANK(INDIRECT("E17"))," ",(INDIRECT("E17")))</f>
        <v xml:space="preserve"> </v>
      </c>
      <c r="BF17" s="424" t="str">
        <f ca="1">IF(ISBLANK(INDIRECT("F17"))," ",(INDIRECT("F17")))</f>
        <v xml:space="preserve"> </v>
      </c>
      <c r="BG17" s="424" t="str">
        <f ca="1">IF(ISBLANK(INDIRECT("G17"))," ",(INDIRECT("G17")))</f>
        <v xml:space="preserve"> </v>
      </c>
      <c r="BH17" s="424" t="str">
        <f ca="1">IF(ISBLANK(INDIRECT("H17"))," ",(INDIRECT("H17")))</f>
        <v xml:space="preserve"> </v>
      </c>
      <c r="BI17" s="424" t="str">
        <f ca="1">IF(ISBLANK(INDIRECT("I17"))," ",(INDIRECT("I17")))</f>
        <v xml:space="preserve"> </v>
      </c>
      <c r="BJ17" s="424" t="str">
        <f ca="1">IF(ISBLANK(INDIRECT("J17"))," ",(INDIRECT("J17")))</f>
        <v xml:space="preserve"> </v>
      </c>
      <c r="BK17" s="424" t="str">
        <f ca="1">IF(ISBLANK(INDIRECT("K17"))," ",(INDIRECT("K17")))</f>
        <v xml:space="preserve"> </v>
      </c>
      <c r="BL17" s="424" t="str">
        <f ca="1">IF(ISBLANK(INDIRECT("L17"))," ",(INDIRECT("L17")))</f>
        <v xml:space="preserve"> </v>
      </c>
      <c r="BM17" s="424" t="str">
        <f ca="1">IF(ISBLANK(INDIRECT("M17"))," ",(INDIRECT("M17")))</f>
        <v xml:space="preserve"> </v>
      </c>
      <c r="BN17" s="424" t="str">
        <f ca="1">IF(ISBLANK(INDIRECT("N17"))," ",(INDIRECT("N17")))</f>
        <v xml:space="preserve"> </v>
      </c>
      <c r="BO17" s="424" t="str">
        <f ca="1">IF(ISBLANK(INDIRECT("O17"))," ",(INDIRECT("O17")))</f>
        <v xml:space="preserve"> </v>
      </c>
      <c r="BP17" s="424" t="str">
        <f ca="1">IF(ISBLANK(INDIRECT("P17"))," ",(INDIRECT("P17")))</f>
        <v xml:space="preserve"> </v>
      </c>
      <c r="BQ17" s="424" t="str">
        <f ca="1">IF(ISBLANK(INDIRECT("Q17"))," ",(INDIRECT("Q17")))</f>
        <v xml:space="preserve"> </v>
      </c>
      <c r="BR17" s="424" t="str">
        <f ca="1">IF(ISBLANK(INDIRECT("R17"))," ",(INDIRECT("R17")))</f>
        <v xml:space="preserve"> </v>
      </c>
      <c r="BS17" s="424" t="str">
        <f ca="1">IF(ISBLANK(INDIRECT("S17"))," ",(INDIRECT("S17")))</f>
        <v xml:space="preserve"> </v>
      </c>
      <c r="BT17" s="40" t="str">
        <f t="shared" ca="1" si="0"/>
        <v xml:space="preserve"> </v>
      </c>
      <c r="BU17" s="424" t="str">
        <f ca="1">IF(ISBLANK(INDIRECT("T17"))," ",(INDIRECT("T17")))</f>
        <v xml:space="preserve"> </v>
      </c>
      <c r="BV17" s="424" t="str">
        <f ca="1">IF(ISBLANK(INDIRECT("U17"))," ",(INDIRECT("U17")))</f>
        <v xml:space="preserve"> </v>
      </c>
      <c r="BW17" s="424">
        <f ca="1">IF(ISBLANK(INDIRECT("V17"))," ",(INDIRECT("V17")))</f>
        <v>0</v>
      </c>
      <c r="BX17" s="424" t="str">
        <f ca="1">IF(ISBLANK(INDIRECT("W17"))," ",(INDIRECT("W17")))</f>
        <v xml:space="preserve"> </v>
      </c>
      <c r="BY17" s="424" t="str">
        <f ca="1">IF(ISBLANK(INDIRECT("X17"))," ",(INDIRECT("X17")))</f>
        <v xml:space="preserve"> </v>
      </c>
    </row>
    <row r="18" spans="1:77" x14ac:dyDescent="0.25">
      <c r="A18" s="341">
        <v>12</v>
      </c>
      <c r="B18" s="229"/>
      <c r="C18" s="229"/>
      <c r="D18" s="229"/>
      <c r="E18" s="230"/>
      <c r="F18" s="54"/>
      <c r="G18" s="229"/>
      <c r="H18" s="230"/>
      <c r="I18" s="54"/>
      <c r="J18" s="230"/>
      <c r="K18" s="54"/>
      <c r="L18" s="54"/>
      <c r="M18" s="248"/>
      <c r="N18" s="249"/>
      <c r="O18" s="248"/>
      <c r="P18" s="54"/>
      <c r="Q18" s="54"/>
      <c r="R18" s="54"/>
      <c r="S18" s="229"/>
      <c r="T18" s="250"/>
      <c r="U18" s="250"/>
      <c r="V18" s="250">
        <f t="shared" si="3"/>
        <v>0</v>
      </c>
      <c r="W18" s="230"/>
      <c r="X18" s="58"/>
      <c r="BA18" s="424">
        <f ca="1">IF(ISBLANK(INDIRECT("A18"))," ",(INDIRECT("A18")))</f>
        <v>12</v>
      </c>
      <c r="BB18" s="424" t="str">
        <f ca="1">IF(ISBLANK(INDIRECT("B18"))," ",(INDIRECT("B18")))</f>
        <v xml:space="preserve"> </v>
      </c>
      <c r="BC18" s="424" t="str">
        <f ca="1">IF(ISBLANK(INDIRECT("C18"))," ",(INDIRECT("C18")))</f>
        <v xml:space="preserve"> </v>
      </c>
      <c r="BD18" s="424" t="str">
        <f ca="1">IF(ISBLANK(INDIRECT("D18"))," ",(INDIRECT("D18")))</f>
        <v xml:space="preserve"> </v>
      </c>
      <c r="BE18" s="424" t="str">
        <f ca="1">IF(ISBLANK(INDIRECT("E18"))," ",(INDIRECT("E18")))</f>
        <v xml:space="preserve"> </v>
      </c>
      <c r="BF18" s="424" t="str">
        <f ca="1">IF(ISBLANK(INDIRECT("F18"))," ",(INDIRECT("F18")))</f>
        <v xml:space="preserve"> </v>
      </c>
      <c r="BG18" s="424" t="str">
        <f ca="1">IF(ISBLANK(INDIRECT("G18"))," ",(INDIRECT("G18")))</f>
        <v xml:space="preserve"> </v>
      </c>
      <c r="BH18" s="424" t="str">
        <f ca="1">IF(ISBLANK(INDIRECT("H18"))," ",(INDIRECT("H18")))</f>
        <v xml:space="preserve"> </v>
      </c>
      <c r="BI18" s="424" t="str">
        <f ca="1">IF(ISBLANK(INDIRECT("I18"))," ",(INDIRECT("I18")))</f>
        <v xml:space="preserve"> </v>
      </c>
      <c r="BJ18" s="424" t="str">
        <f ca="1">IF(ISBLANK(INDIRECT("J18"))," ",(INDIRECT("J18")))</f>
        <v xml:space="preserve"> </v>
      </c>
      <c r="BK18" s="424" t="str">
        <f ca="1">IF(ISBLANK(INDIRECT("K18"))," ",(INDIRECT("K18")))</f>
        <v xml:space="preserve"> </v>
      </c>
      <c r="BL18" s="424" t="str">
        <f ca="1">IF(ISBLANK(INDIRECT("L18"))," ",(INDIRECT("L18")))</f>
        <v xml:space="preserve"> </v>
      </c>
      <c r="BM18" s="424" t="str">
        <f ca="1">IF(ISBLANK(INDIRECT("M18"))," ",(INDIRECT("M18")))</f>
        <v xml:space="preserve"> </v>
      </c>
      <c r="BN18" s="424" t="str">
        <f ca="1">IF(ISBLANK(INDIRECT("N18"))," ",(INDIRECT("N18")))</f>
        <v xml:space="preserve"> </v>
      </c>
      <c r="BO18" s="424" t="str">
        <f ca="1">IF(ISBLANK(INDIRECT("O18"))," ",(INDIRECT("O18")))</f>
        <v xml:space="preserve"> </v>
      </c>
      <c r="BP18" s="424" t="str">
        <f ca="1">IF(ISBLANK(INDIRECT("P18"))," ",(INDIRECT("P18")))</f>
        <v xml:space="preserve"> </v>
      </c>
      <c r="BQ18" s="424" t="str">
        <f ca="1">IF(ISBLANK(INDIRECT("Q18"))," ",(INDIRECT("Q18")))</f>
        <v xml:space="preserve"> </v>
      </c>
      <c r="BR18" s="424" t="str">
        <f ca="1">IF(ISBLANK(INDIRECT("R18"))," ",(INDIRECT("R18")))</f>
        <v xml:space="preserve"> </v>
      </c>
      <c r="BS18" s="424" t="str">
        <f ca="1">IF(ISBLANK(INDIRECT("S18"))," ",(INDIRECT("S18")))</f>
        <v xml:space="preserve"> </v>
      </c>
      <c r="BT18" s="40" t="str">
        <f t="shared" ca="1" si="0"/>
        <v xml:space="preserve"> </v>
      </c>
      <c r="BU18" s="424" t="str">
        <f ca="1">IF(ISBLANK(INDIRECT("T18"))," ",(INDIRECT("T18")))</f>
        <v xml:space="preserve"> </v>
      </c>
      <c r="BV18" s="424" t="str">
        <f ca="1">IF(ISBLANK(INDIRECT("U18"))," ",(INDIRECT("U18")))</f>
        <v xml:space="preserve"> </v>
      </c>
      <c r="BW18" s="424">
        <f ca="1">IF(ISBLANK(INDIRECT("V18"))," ",(INDIRECT("V18")))</f>
        <v>0</v>
      </c>
      <c r="BX18" s="424" t="str">
        <f ca="1">IF(ISBLANK(INDIRECT("W18"))," ",(INDIRECT("W18")))</f>
        <v xml:space="preserve"> </v>
      </c>
      <c r="BY18" s="424" t="str">
        <f ca="1">IF(ISBLANK(INDIRECT("X18"))," ",(INDIRECT("X18")))</f>
        <v xml:space="preserve"> </v>
      </c>
    </row>
    <row r="19" spans="1:77" x14ac:dyDescent="0.25">
      <c r="A19" s="341">
        <v>13</v>
      </c>
      <c r="B19" s="229"/>
      <c r="C19" s="229"/>
      <c r="D19" s="229"/>
      <c r="E19" s="230"/>
      <c r="F19" s="54"/>
      <c r="G19" s="229"/>
      <c r="H19" s="230"/>
      <c r="I19" s="54"/>
      <c r="J19" s="230"/>
      <c r="K19" s="54"/>
      <c r="L19" s="54"/>
      <c r="M19" s="248"/>
      <c r="N19" s="249"/>
      <c r="O19" s="248"/>
      <c r="P19" s="54"/>
      <c r="Q19" s="54"/>
      <c r="R19" s="54"/>
      <c r="S19" s="229"/>
      <c r="T19" s="250"/>
      <c r="U19" s="250"/>
      <c r="V19" s="250">
        <f t="shared" si="3"/>
        <v>0</v>
      </c>
      <c r="W19" s="230"/>
      <c r="X19" s="58"/>
      <c r="BA19" s="425">
        <f ca="1">IF(ISBLANK(INDIRECT("A19"))," ",(INDIRECT("A19")))</f>
        <v>13</v>
      </c>
      <c r="BB19" s="425" t="str">
        <f ca="1">IF(ISBLANK(INDIRECT("B19"))," ",(INDIRECT("B19")))</f>
        <v xml:space="preserve"> </v>
      </c>
      <c r="BC19" s="425" t="str">
        <f ca="1">IF(ISBLANK(INDIRECT("C19"))," ",(INDIRECT("C19")))</f>
        <v xml:space="preserve"> </v>
      </c>
      <c r="BD19" s="425" t="str">
        <f ca="1">IF(ISBLANK(INDIRECT("D19"))," ",(INDIRECT("D19")))</f>
        <v xml:space="preserve"> </v>
      </c>
      <c r="BE19" s="425" t="str">
        <f ca="1">IF(ISBLANK(INDIRECT("E19"))," ",(INDIRECT("E19")))</f>
        <v xml:space="preserve"> </v>
      </c>
      <c r="BF19" s="425" t="str">
        <f ca="1">IF(ISBLANK(INDIRECT("F19"))," ",(INDIRECT("F19")))</f>
        <v xml:space="preserve"> </v>
      </c>
      <c r="BG19" s="425" t="str">
        <f ca="1">IF(ISBLANK(INDIRECT("G19"))," ",(INDIRECT("G19")))</f>
        <v xml:space="preserve"> </v>
      </c>
      <c r="BH19" s="425" t="str">
        <f ca="1">IF(ISBLANK(INDIRECT("H19"))," ",(INDIRECT("H19")))</f>
        <v xml:space="preserve"> </v>
      </c>
      <c r="BI19" s="425" t="str">
        <f ca="1">IF(ISBLANK(INDIRECT("I19"))," ",(INDIRECT("I19")))</f>
        <v xml:space="preserve"> </v>
      </c>
      <c r="BJ19" s="425" t="str">
        <f ca="1">IF(ISBLANK(INDIRECT("J19"))," ",(INDIRECT("J19")))</f>
        <v xml:space="preserve"> </v>
      </c>
      <c r="BK19" s="425" t="str">
        <f ca="1">IF(ISBLANK(INDIRECT("K19"))," ",(INDIRECT("K19")))</f>
        <v xml:space="preserve"> </v>
      </c>
      <c r="BL19" s="425" t="str">
        <f ca="1">IF(ISBLANK(INDIRECT("L19"))," ",(INDIRECT("L19")))</f>
        <v xml:space="preserve"> </v>
      </c>
      <c r="BM19" s="425" t="str">
        <f ca="1">IF(ISBLANK(INDIRECT("M19"))," ",(INDIRECT("M19")))</f>
        <v xml:space="preserve"> </v>
      </c>
      <c r="BN19" s="425" t="str">
        <f ca="1">IF(ISBLANK(INDIRECT("N19"))," ",(INDIRECT("N19")))</f>
        <v xml:space="preserve"> </v>
      </c>
      <c r="BO19" s="425" t="str">
        <f ca="1">IF(ISBLANK(INDIRECT("O19"))," ",(INDIRECT("O19")))</f>
        <v xml:space="preserve"> </v>
      </c>
      <c r="BP19" s="425" t="str">
        <f ca="1">IF(ISBLANK(INDIRECT("P19"))," ",(INDIRECT("P19")))</f>
        <v xml:space="preserve"> </v>
      </c>
      <c r="BQ19" s="425" t="str">
        <f ca="1">IF(ISBLANK(INDIRECT("Q19"))," ",(INDIRECT("Q19")))</f>
        <v xml:space="preserve"> </v>
      </c>
      <c r="BR19" s="425" t="str">
        <f ca="1">IF(ISBLANK(INDIRECT("R19"))," ",(INDIRECT("R19")))</f>
        <v xml:space="preserve"> </v>
      </c>
      <c r="BS19" s="425" t="str">
        <f ca="1">IF(ISBLANK(INDIRECT("S19"))," ",(INDIRECT("S19")))</f>
        <v xml:space="preserve"> </v>
      </c>
      <c r="BT19" s="40" t="str">
        <f t="shared" ca="1" si="0"/>
        <v xml:space="preserve"> </v>
      </c>
      <c r="BU19" s="425" t="str">
        <f ca="1">IF(ISBLANK(INDIRECT("T19"))," ",(INDIRECT("T19")))</f>
        <v xml:space="preserve"> </v>
      </c>
      <c r="BV19" s="425" t="str">
        <f ca="1">IF(ISBLANK(INDIRECT("U19"))," ",(INDIRECT("U19")))</f>
        <v xml:space="preserve"> </v>
      </c>
      <c r="BW19" s="425">
        <f ca="1">IF(ISBLANK(INDIRECT("V19"))," ",(INDIRECT("V19")))</f>
        <v>0</v>
      </c>
      <c r="BX19" s="425" t="str">
        <f ca="1">IF(ISBLANK(INDIRECT("W19"))," ",(INDIRECT("W19")))</f>
        <v xml:space="preserve"> </v>
      </c>
      <c r="BY19" s="425" t="str">
        <f ca="1">IF(ISBLANK(INDIRECT("X19"))," ",(INDIRECT("X19")))</f>
        <v xml:space="preserve"> </v>
      </c>
    </row>
    <row r="20" spans="1:77" x14ac:dyDescent="0.25">
      <c r="A20" s="341">
        <v>14</v>
      </c>
      <c r="B20" s="229"/>
      <c r="C20" s="229"/>
      <c r="D20" s="229"/>
      <c r="E20" s="230"/>
      <c r="F20" s="54"/>
      <c r="G20" s="229"/>
      <c r="H20" s="230"/>
      <c r="I20" s="54"/>
      <c r="J20" s="230"/>
      <c r="K20" s="54"/>
      <c r="L20" s="54"/>
      <c r="M20" s="248"/>
      <c r="N20" s="249"/>
      <c r="O20" s="248"/>
      <c r="P20" s="54"/>
      <c r="Q20" s="54"/>
      <c r="R20" s="54"/>
      <c r="S20" s="229"/>
      <c r="T20" s="250"/>
      <c r="U20" s="250"/>
      <c r="V20" s="250">
        <f t="shared" si="3"/>
        <v>0</v>
      </c>
      <c r="W20" s="230"/>
      <c r="X20" s="58"/>
      <c r="BA20" s="425">
        <f ca="1">IF(ISBLANK(INDIRECT("A20"))," ",(INDIRECT("A20")))</f>
        <v>14</v>
      </c>
      <c r="BB20" s="425" t="str">
        <f ca="1">IF(ISBLANK(INDIRECT("B20"))," ",(INDIRECT("B20")))</f>
        <v xml:space="preserve"> </v>
      </c>
      <c r="BC20" s="425" t="str">
        <f ca="1">IF(ISBLANK(INDIRECT("C20"))," ",(INDIRECT("C20")))</f>
        <v xml:space="preserve"> </v>
      </c>
      <c r="BD20" s="425" t="str">
        <f ca="1">IF(ISBLANK(INDIRECT("D20"))," ",(INDIRECT("D20")))</f>
        <v xml:space="preserve"> </v>
      </c>
      <c r="BE20" s="425" t="str">
        <f ca="1">IF(ISBLANK(INDIRECT("E20"))," ",(INDIRECT("E20")))</f>
        <v xml:space="preserve"> </v>
      </c>
      <c r="BF20" s="425" t="str">
        <f ca="1">IF(ISBLANK(INDIRECT("F20"))," ",(INDIRECT("F20")))</f>
        <v xml:space="preserve"> </v>
      </c>
      <c r="BG20" s="425" t="str">
        <f ca="1">IF(ISBLANK(INDIRECT("G20"))," ",(INDIRECT("G20")))</f>
        <v xml:space="preserve"> </v>
      </c>
      <c r="BH20" s="425" t="str">
        <f ca="1">IF(ISBLANK(INDIRECT("H20"))," ",(INDIRECT("H20")))</f>
        <v xml:space="preserve"> </v>
      </c>
      <c r="BI20" s="425" t="str">
        <f ca="1">IF(ISBLANK(INDIRECT("I20"))," ",(INDIRECT("I20")))</f>
        <v xml:space="preserve"> </v>
      </c>
      <c r="BJ20" s="425" t="str">
        <f ca="1">IF(ISBLANK(INDIRECT("J20"))," ",(INDIRECT("J20")))</f>
        <v xml:space="preserve"> </v>
      </c>
      <c r="BK20" s="425" t="str">
        <f ca="1">IF(ISBLANK(INDIRECT("K20"))," ",(INDIRECT("K20")))</f>
        <v xml:space="preserve"> </v>
      </c>
      <c r="BL20" s="425" t="str">
        <f ca="1">IF(ISBLANK(INDIRECT("L20"))," ",(INDIRECT("L20")))</f>
        <v xml:space="preserve"> </v>
      </c>
      <c r="BM20" s="425" t="str">
        <f ca="1">IF(ISBLANK(INDIRECT("M20"))," ",(INDIRECT("M20")))</f>
        <v xml:space="preserve"> </v>
      </c>
      <c r="BN20" s="425" t="str">
        <f ca="1">IF(ISBLANK(INDIRECT("N20"))," ",(INDIRECT("N20")))</f>
        <v xml:space="preserve"> </v>
      </c>
      <c r="BO20" s="425" t="str">
        <f ca="1">IF(ISBLANK(INDIRECT("O20"))," ",(INDIRECT("O20")))</f>
        <v xml:space="preserve"> </v>
      </c>
      <c r="BP20" s="425" t="str">
        <f ca="1">IF(ISBLANK(INDIRECT("P20"))," ",(INDIRECT("P20")))</f>
        <v xml:space="preserve"> </v>
      </c>
      <c r="BQ20" s="425" t="str">
        <f ca="1">IF(ISBLANK(INDIRECT("Q20"))," ",(INDIRECT("Q20")))</f>
        <v xml:space="preserve"> </v>
      </c>
      <c r="BR20" s="425" t="str">
        <f ca="1">IF(ISBLANK(INDIRECT("R20"))," ",(INDIRECT("R20")))</f>
        <v xml:space="preserve"> </v>
      </c>
      <c r="BS20" s="425" t="str">
        <f ca="1">IF(ISBLANK(INDIRECT("S20"))," ",(INDIRECT("S20")))</f>
        <v xml:space="preserve"> </v>
      </c>
      <c r="BT20" s="40" t="str">
        <f t="shared" ca="1" si="0"/>
        <v xml:space="preserve"> </v>
      </c>
      <c r="BU20" s="425" t="str">
        <f ca="1">IF(ISBLANK(INDIRECT("T20"))," ",(INDIRECT("T20")))</f>
        <v xml:space="preserve"> </v>
      </c>
      <c r="BV20" s="425" t="str">
        <f ca="1">IF(ISBLANK(INDIRECT("U20"))," ",(INDIRECT("U20")))</f>
        <v xml:space="preserve"> </v>
      </c>
      <c r="BW20" s="425">
        <f ca="1">IF(ISBLANK(INDIRECT("V20"))," ",(INDIRECT("V20")))</f>
        <v>0</v>
      </c>
      <c r="BX20" s="425" t="str">
        <f ca="1">IF(ISBLANK(INDIRECT("W20"))," ",(INDIRECT("W20")))</f>
        <v xml:space="preserve"> </v>
      </c>
      <c r="BY20" s="425" t="str">
        <f ca="1">IF(ISBLANK(INDIRECT("X20"))," ",(INDIRECT("X20")))</f>
        <v xml:space="preserve"> </v>
      </c>
    </row>
    <row r="21" spans="1:77" x14ac:dyDescent="0.25">
      <c r="A21" s="341">
        <v>15</v>
      </c>
      <c r="B21" s="229"/>
      <c r="C21" s="229"/>
      <c r="D21" s="229"/>
      <c r="E21" s="230"/>
      <c r="F21" s="54"/>
      <c r="G21" s="229"/>
      <c r="H21" s="230"/>
      <c r="I21" s="54"/>
      <c r="J21" s="230"/>
      <c r="K21" s="54"/>
      <c r="L21" s="54"/>
      <c r="M21" s="248"/>
      <c r="N21" s="249"/>
      <c r="O21" s="248"/>
      <c r="P21" s="54"/>
      <c r="Q21" s="54"/>
      <c r="R21" s="54"/>
      <c r="S21" s="229"/>
      <c r="T21" s="250"/>
      <c r="U21" s="250"/>
      <c r="V21" s="250">
        <f t="shared" si="3"/>
        <v>0</v>
      </c>
      <c r="W21" s="230"/>
      <c r="X21" s="58"/>
      <c r="BA21" s="425">
        <f ca="1">IF(ISBLANK(INDIRECT("A21"))," ",(INDIRECT("A21")))</f>
        <v>15</v>
      </c>
      <c r="BB21" s="425" t="str">
        <f ca="1">IF(ISBLANK(INDIRECT("B21"))," ",(INDIRECT("B21")))</f>
        <v xml:space="preserve"> </v>
      </c>
      <c r="BC21" s="425" t="str">
        <f ca="1">IF(ISBLANK(INDIRECT("C21"))," ",(INDIRECT("C21")))</f>
        <v xml:space="preserve"> </v>
      </c>
      <c r="BD21" s="425" t="str">
        <f ca="1">IF(ISBLANK(INDIRECT("D21"))," ",(INDIRECT("D21")))</f>
        <v xml:space="preserve"> </v>
      </c>
      <c r="BE21" s="425" t="str">
        <f ca="1">IF(ISBLANK(INDIRECT("E21"))," ",(INDIRECT("E21")))</f>
        <v xml:space="preserve"> </v>
      </c>
      <c r="BF21" s="425" t="str">
        <f ca="1">IF(ISBLANK(INDIRECT("F21"))," ",(INDIRECT("F21")))</f>
        <v xml:space="preserve"> </v>
      </c>
      <c r="BG21" s="425" t="str">
        <f ca="1">IF(ISBLANK(INDIRECT("G21"))," ",(INDIRECT("G21")))</f>
        <v xml:space="preserve"> </v>
      </c>
      <c r="BH21" s="425" t="str">
        <f ca="1">IF(ISBLANK(INDIRECT("H21"))," ",(INDIRECT("H21")))</f>
        <v xml:space="preserve"> </v>
      </c>
      <c r="BI21" s="425" t="str">
        <f ca="1">IF(ISBLANK(INDIRECT("I21"))," ",(INDIRECT("I21")))</f>
        <v xml:space="preserve"> </v>
      </c>
      <c r="BJ21" s="425" t="str">
        <f ca="1">IF(ISBLANK(INDIRECT("J21"))," ",(INDIRECT("J21")))</f>
        <v xml:space="preserve"> </v>
      </c>
      <c r="BK21" s="425" t="str">
        <f ca="1">IF(ISBLANK(INDIRECT("K21"))," ",(INDIRECT("K21")))</f>
        <v xml:space="preserve"> </v>
      </c>
      <c r="BL21" s="425" t="str">
        <f ca="1">IF(ISBLANK(INDIRECT("L21"))," ",(INDIRECT("L21")))</f>
        <v xml:space="preserve"> </v>
      </c>
      <c r="BM21" s="425" t="str">
        <f ca="1">IF(ISBLANK(INDIRECT("M21"))," ",(INDIRECT("M21")))</f>
        <v xml:space="preserve"> </v>
      </c>
      <c r="BN21" s="425" t="str">
        <f ca="1">IF(ISBLANK(INDIRECT("N21"))," ",(INDIRECT("N21")))</f>
        <v xml:space="preserve"> </v>
      </c>
      <c r="BO21" s="425" t="str">
        <f ca="1">IF(ISBLANK(INDIRECT("O21"))," ",(INDIRECT("O21")))</f>
        <v xml:space="preserve"> </v>
      </c>
      <c r="BP21" s="425" t="str">
        <f ca="1">IF(ISBLANK(INDIRECT("P21"))," ",(INDIRECT("P21")))</f>
        <v xml:space="preserve"> </v>
      </c>
      <c r="BQ21" s="425" t="str">
        <f ca="1">IF(ISBLANK(INDIRECT("Q21"))," ",(INDIRECT("Q21")))</f>
        <v xml:space="preserve"> </v>
      </c>
      <c r="BR21" s="425" t="str">
        <f ca="1">IF(ISBLANK(INDIRECT("R21"))," ",(INDIRECT("R21")))</f>
        <v xml:space="preserve"> </v>
      </c>
      <c r="BS21" s="425" t="str">
        <f ca="1">IF(ISBLANK(INDIRECT("S21"))," ",(INDIRECT("S21")))</f>
        <v xml:space="preserve"> </v>
      </c>
      <c r="BT21" s="40" t="str">
        <f t="shared" ca="1" si="0"/>
        <v xml:space="preserve"> </v>
      </c>
      <c r="BU21" s="425" t="str">
        <f ca="1">IF(ISBLANK(INDIRECT("T21"))," ",(INDIRECT("T21")))</f>
        <v xml:space="preserve"> </v>
      </c>
      <c r="BV21" s="425" t="str">
        <f ca="1">IF(ISBLANK(INDIRECT("U21"))," ",(INDIRECT("U21")))</f>
        <v xml:space="preserve"> </v>
      </c>
      <c r="BW21" s="425">
        <f ca="1">IF(ISBLANK(INDIRECT("V21"))," ",(INDIRECT("V21")))</f>
        <v>0</v>
      </c>
      <c r="BX21" s="425" t="str">
        <f ca="1">IF(ISBLANK(INDIRECT("W21"))," ",(INDIRECT("W21")))</f>
        <v xml:space="preserve"> </v>
      </c>
      <c r="BY21" s="425" t="str">
        <f ca="1">IF(ISBLANK(INDIRECT("X21"))," ",(INDIRECT("X21")))</f>
        <v xml:space="preserve"> </v>
      </c>
    </row>
    <row r="22" spans="1:77" x14ac:dyDescent="0.25">
      <c r="A22" s="341">
        <v>16</v>
      </c>
      <c r="B22" s="229"/>
      <c r="C22" s="229"/>
      <c r="D22" s="229"/>
      <c r="E22" s="230"/>
      <c r="F22" s="54"/>
      <c r="G22" s="229"/>
      <c r="H22" s="230"/>
      <c r="I22" s="54"/>
      <c r="J22" s="230"/>
      <c r="K22" s="54"/>
      <c r="L22" s="54"/>
      <c r="M22" s="248"/>
      <c r="N22" s="249"/>
      <c r="O22" s="248"/>
      <c r="P22" s="54"/>
      <c r="Q22" s="54"/>
      <c r="R22" s="54"/>
      <c r="S22" s="229"/>
      <c r="T22" s="250"/>
      <c r="U22" s="250"/>
      <c r="V22" s="250">
        <f t="shared" si="3"/>
        <v>0</v>
      </c>
      <c r="W22" s="230"/>
      <c r="X22" s="58"/>
      <c r="BA22" s="425">
        <f ca="1">IF(ISBLANK(INDIRECT("A22"))," ",(INDIRECT("A22")))</f>
        <v>16</v>
      </c>
      <c r="BB22" s="425" t="str">
        <f ca="1">IF(ISBLANK(INDIRECT("B22"))," ",(INDIRECT("B22")))</f>
        <v xml:space="preserve"> </v>
      </c>
      <c r="BC22" s="425" t="str">
        <f ca="1">IF(ISBLANK(INDIRECT("C22"))," ",(INDIRECT("C22")))</f>
        <v xml:space="preserve"> </v>
      </c>
      <c r="BD22" s="425" t="str">
        <f ca="1">IF(ISBLANK(INDIRECT("D22"))," ",(INDIRECT("D22")))</f>
        <v xml:space="preserve"> </v>
      </c>
      <c r="BE22" s="425" t="str">
        <f ca="1">IF(ISBLANK(INDIRECT("E22"))," ",(INDIRECT("E22")))</f>
        <v xml:space="preserve"> </v>
      </c>
      <c r="BF22" s="425" t="str">
        <f ca="1">IF(ISBLANK(INDIRECT("F22"))," ",(INDIRECT("F22")))</f>
        <v xml:space="preserve"> </v>
      </c>
      <c r="BG22" s="425" t="str">
        <f ca="1">IF(ISBLANK(INDIRECT("G22"))," ",(INDIRECT("G22")))</f>
        <v xml:space="preserve"> </v>
      </c>
      <c r="BH22" s="425" t="str">
        <f ca="1">IF(ISBLANK(INDIRECT("H22"))," ",(INDIRECT("H22")))</f>
        <v xml:space="preserve"> </v>
      </c>
      <c r="BI22" s="425" t="str">
        <f ca="1">IF(ISBLANK(INDIRECT("I22"))," ",(INDIRECT("I22")))</f>
        <v xml:space="preserve"> </v>
      </c>
      <c r="BJ22" s="425" t="str">
        <f ca="1">IF(ISBLANK(INDIRECT("J22"))," ",(INDIRECT("J22")))</f>
        <v xml:space="preserve"> </v>
      </c>
      <c r="BK22" s="425" t="str">
        <f ca="1">IF(ISBLANK(INDIRECT("K22"))," ",(INDIRECT("K22")))</f>
        <v xml:space="preserve"> </v>
      </c>
      <c r="BL22" s="425" t="str">
        <f ca="1">IF(ISBLANK(INDIRECT("L22"))," ",(INDIRECT("L22")))</f>
        <v xml:space="preserve"> </v>
      </c>
      <c r="BM22" s="425" t="str">
        <f ca="1">IF(ISBLANK(INDIRECT("M22"))," ",(INDIRECT("M22")))</f>
        <v xml:space="preserve"> </v>
      </c>
      <c r="BN22" s="425" t="str">
        <f ca="1">IF(ISBLANK(INDIRECT("N22"))," ",(INDIRECT("N22")))</f>
        <v xml:space="preserve"> </v>
      </c>
      <c r="BO22" s="425" t="str">
        <f ca="1">IF(ISBLANK(INDIRECT("O22"))," ",(INDIRECT("O22")))</f>
        <v xml:space="preserve"> </v>
      </c>
      <c r="BP22" s="425" t="str">
        <f ca="1">IF(ISBLANK(INDIRECT("P22"))," ",(INDIRECT("P22")))</f>
        <v xml:space="preserve"> </v>
      </c>
      <c r="BQ22" s="425" t="str">
        <f ca="1">IF(ISBLANK(INDIRECT("Q22"))," ",(INDIRECT("Q22")))</f>
        <v xml:space="preserve"> </v>
      </c>
      <c r="BR22" s="425" t="str">
        <f ca="1">IF(ISBLANK(INDIRECT("R22"))," ",(INDIRECT("R22")))</f>
        <v xml:space="preserve"> </v>
      </c>
      <c r="BS22" s="425" t="str">
        <f ca="1">IF(ISBLANK(INDIRECT("S22"))," ",(INDIRECT("S22")))</f>
        <v xml:space="preserve"> </v>
      </c>
      <c r="BT22" s="40" t="str">
        <f t="shared" ca="1" si="0"/>
        <v xml:space="preserve"> </v>
      </c>
      <c r="BU22" s="425" t="str">
        <f ca="1">IF(ISBLANK(INDIRECT("T22"))," ",(INDIRECT("T22")))</f>
        <v xml:space="preserve"> </v>
      </c>
      <c r="BV22" s="425" t="str">
        <f ca="1">IF(ISBLANK(INDIRECT("U22"))," ",(INDIRECT("U22")))</f>
        <v xml:space="preserve"> </v>
      </c>
      <c r="BW22" s="425">
        <f ca="1">IF(ISBLANK(INDIRECT("V22"))," ",(INDIRECT("V22")))</f>
        <v>0</v>
      </c>
      <c r="BX22" s="425" t="str">
        <f ca="1">IF(ISBLANK(INDIRECT("W22"))," ",(INDIRECT("W22")))</f>
        <v xml:space="preserve"> </v>
      </c>
      <c r="BY22" s="425" t="str">
        <f ca="1">IF(ISBLANK(INDIRECT("X22"))," ",(INDIRECT("X22")))</f>
        <v xml:space="preserve"> </v>
      </c>
    </row>
    <row r="23" spans="1:77" x14ac:dyDescent="0.25">
      <c r="A23" s="341">
        <v>17</v>
      </c>
      <c r="B23" s="229"/>
      <c r="C23" s="229"/>
      <c r="D23" s="229"/>
      <c r="E23" s="230"/>
      <c r="F23" s="54"/>
      <c r="G23" s="229"/>
      <c r="H23" s="230"/>
      <c r="I23" s="54"/>
      <c r="J23" s="230"/>
      <c r="K23" s="54"/>
      <c r="L23" s="54"/>
      <c r="M23" s="248"/>
      <c r="N23" s="249"/>
      <c r="O23" s="248"/>
      <c r="P23" s="54"/>
      <c r="Q23" s="54"/>
      <c r="R23" s="54"/>
      <c r="S23" s="229"/>
      <c r="T23" s="250"/>
      <c r="U23" s="250"/>
      <c r="V23" s="250">
        <f t="shared" si="3"/>
        <v>0</v>
      </c>
      <c r="W23" s="230"/>
      <c r="X23" s="58"/>
      <c r="BA23" s="425">
        <f ca="1">IF(ISBLANK(INDIRECT("A23"))," ",(INDIRECT("A23")))</f>
        <v>17</v>
      </c>
      <c r="BB23" s="425" t="str">
        <f ca="1">IF(ISBLANK(INDIRECT("B23"))," ",(INDIRECT("B23")))</f>
        <v xml:space="preserve"> </v>
      </c>
      <c r="BC23" s="425" t="str">
        <f ca="1">IF(ISBLANK(INDIRECT("C23"))," ",(INDIRECT("C23")))</f>
        <v xml:space="preserve"> </v>
      </c>
      <c r="BD23" s="425" t="str">
        <f ca="1">IF(ISBLANK(INDIRECT("D23"))," ",(INDIRECT("D23")))</f>
        <v xml:space="preserve"> </v>
      </c>
      <c r="BE23" s="425" t="str">
        <f ca="1">IF(ISBLANK(INDIRECT("E23"))," ",(INDIRECT("E23")))</f>
        <v xml:space="preserve"> </v>
      </c>
      <c r="BF23" s="425" t="str">
        <f ca="1">IF(ISBLANK(INDIRECT("F23"))," ",(INDIRECT("F23")))</f>
        <v xml:space="preserve"> </v>
      </c>
      <c r="BG23" s="425" t="str">
        <f ca="1">IF(ISBLANK(INDIRECT("G23"))," ",(INDIRECT("G23")))</f>
        <v xml:space="preserve"> </v>
      </c>
      <c r="BH23" s="425" t="str">
        <f ca="1">IF(ISBLANK(INDIRECT("H23"))," ",(INDIRECT("H23")))</f>
        <v xml:space="preserve"> </v>
      </c>
      <c r="BI23" s="425" t="str">
        <f ca="1">IF(ISBLANK(INDIRECT("I23"))," ",(INDIRECT("I23")))</f>
        <v xml:space="preserve"> </v>
      </c>
      <c r="BJ23" s="425" t="str">
        <f ca="1">IF(ISBLANK(INDIRECT("J23"))," ",(INDIRECT("J23")))</f>
        <v xml:space="preserve"> </v>
      </c>
      <c r="BK23" s="425" t="str">
        <f ca="1">IF(ISBLANK(INDIRECT("K23"))," ",(INDIRECT("K23")))</f>
        <v xml:space="preserve"> </v>
      </c>
      <c r="BL23" s="425" t="str">
        <f ca="1">IF(ISBLANK(INDIRECT("L23"))," ",(INDIRECT("L23")))</f>
        <v xml:space="preserve"> </v>
      </c>
      <c r="BM23" s="425" t="str">
        <f ca="1">IF(ISBLANK(INDIRECT("M23"))," ",(INDIRECT("M23")))</f>
        <v xml:space="preserve"> </v>
      </c>
      <c r="BN23" s="425" t="str">
        <f ca="1">IF(ISBLANK(INDIRECT("N23"))," ",(INDIRECT("N23")))</f>
        <v xml:space="preserve"> </v>
      </c>
      <c r="BO23" s="425" t="str">
        <f ca="1">IF(ISBLANK(INDIRECT("O23"))," ",(INDIRECT("O23")))</f>
        <v xml:space="preserve"> </v>
      </c>
      <c r="BP23" s="425" t="str">
        <f ca="1">IF(ISBLANK(INDIRECT("P23"))," ",(INDIRECT("P23")))</f>
        <v xml:space="preserve"> </v>
      </c>
      <c r="BQ23" s="425" t="str">
        <f ca="1">IF(ISBLANK(INDIRECT("Q23"))," ",(INDIRECT("Q23")))</f>
        <v xml:space="preserve"> </v>
      </c>
      <c r="BR23" s="425" t="str">
        <f ca="1">IF(ISBLANK(INDIRECT("R23"))," ",(INDIRECT("R23")))</f>
        <v xml:space="preserve"> </v>
      </c>
      <c r="BS23" s="425" t="str">
        <f ca="1">IF(ISBLANK(INDIRECT("S23"))," ",(INDIRECT("S23")))</f>
        <v xml:space="preserve"> </v>
      </c>
      <c r="BT23" s="40" t="str">
        <f t="shared" ca="1" si="0"/>
        <v xml:space="preserve"> </v>
      </c>
      <c r="BU23" s="425" t="str">
        <f ca="1">IF(ISBLANK(INDIRECT("T23"))," ",(INDIRECT("T23")))</f>
        <v xml:space="preserve"> </v>
      </c>
      <c r="BV23" s="425" t="str">
        <f ca="1">IF(ISBLANK(INDIRECT("U23"))," ",(INDIRECT("U23")))</f>
        <v xml:space="preserve"> </v>
      </c>
      <c r="BW23" s="425">
        <f ca="1">IF(ISBLANK(INDIRECT("V23"))," ",(INDIRECT("V23")))</f>
        <v>0</v>
      </c>
      <c r="BX23" s="425" t="str">
        <f ca="1">IF(ISBLANK(INDIRECT("W23"))," ",(INDIRECT("W23")))</f>
        <v xml:space="preserve"> </v>
      </c>
      <c r="BY23" s="425" t="str">
        <f ca="1">IF(ISBLANK(INDIRECT("X23"))," ",(INDIRECT("X23")))</f>
        <v xml:space="preserve"> </v>
      </c>
    </row>
    <row r="24" spans="1:77" x14ac:dyDescent="0.25">
      <c r="A24" s="341">
        <v>18</v>
      </c>
      <c r="B24" s="229"/>
      <c r="C24" s="229"/>
      <c r="D24" s="229"/>
      <c r="E24" s="230"/>
      <c r="F24" s="54"/>
      <c r="G24" s="229"/>
      <c r="H24" s="230"/>
      <c r="I24" s="54"/>
      <c r="J24" s="230"/>
      <c r="K24" s="54"/>
      <c r="L24" s="54"/>
      <c r="M24" s="248"/>
      <c r="N24" s="249"/>
      <c r="O24" s="248"/>
      <c r="P24" s="54"/>
      <c r="Q24" s="54"/>
      <c r="R24" s="54"/>
      <c r="S24" s="229"/>
      <c r="T24" s="250"/>
      <c r="U24" s="250"/>
      <c r="V24" s="250">
        <f t="shared" si="3"/>
        <v>0</v>
      </c>
      <c r="W24" s="230"/>
      <c r="X24" s="58"/>
      <c r="BA24" s="425">
        <f ca="1">IF(ISBLANK(INDIRECT("A24"))," ",(INDIRECT("A24")))</f>
        <v>18</v>
      </c>
      <c r="BB24" s="425" t="str">
        <f ca="1">IF(ISBLANK(INDIRECT("B24"))," ",(INDIRECT("B24")))</f>
        <v xml:space="preserve"> </v>
      </c>
      <c r="BC24" s="425" t="str">
        <f ca="1">IF(ISBLANK(INDIRECT("C24"))," ",(INDIRECT("C24")))</f>
        <v xml:space="preserve"> </v>
      </c>
      <c r="BD24" s="425" t="str">
        <f ca="1">IF(ISBLANK(INDIRECT("D24"))," ",(INDIRECT("D24")))</f>
        <v xml:space="preserve"> </v>
      </c>
      <c r="BE24" s="425" t="str">
        <f ca="1">IF(ISBLANK(INDIRECT("E24"))," ",(INDIRECT("E24")))</f>
        <v xml:space="preserve"> </v>
      </c>
      <c r="BF24" s="425" t="str">
        <f ca="1">IF(ISBLANK(INDIRECT("F24"))," ",(INDIRECT("F24")))</f>
        <v xml:space="preserve"> </v>
      </c>
      <c r="BG24" s="425" t="str">
        <f ca="1">IF(ISBLANK(INDIRECT("G24"))," ",(INDIRECT("G24")))</f>
        <v xml:space="preserve"> </v>
      </c>
      <c r="BH24" s="425" t="str">
        <f ca="1">IF(ISBLANK(INDIRECT("H24"))," ",(INDIRECT("H24")))</f>
        <v xml:space="preserve"> </v>
      </c>
      <c r="BI24" s="425" t="str">
        <f ca="1">IF(ISBLANK(INDIRECT("I24"))," ",(INDIRECT("I24")))</f>
        <v xml:space="preserve"> </v>
      </c>
      <c r="BJ24" s="425" t="str">
        <f ca="1">IF(ISBLANK(INDIRECT("J24"))," ",(INDIRECT("J24")))</f>
        <v xml:space="preserve"> </v>
      </c>
      <c r="BK24" s="425" t="str">
        <f ca="1">IF(ISBLANK(INDIRECT("K24"))," ",(INDIRECT("K24")))</f>
        <v xml:space="preserve"> </v>
      </c>
      <c r="BL24" s="425" t="str">
        <f ca="1">IF(ISBLANK(INDIRECT("L24"))," ",(INDIRECT("L24")))</f>
        <v xml:space="preserve"> </v>
      </c>
      <c r="BM24" s="425" t="str">
        <f ca="1">IF(ISBLANK(INDIRECT("M24"))," ",(INDIRECT("M24")))</f>
        <v xml:space="preserve"> </v>
      </c>
      <c r="BN24" s="425" t="str">
        <f ca="1">IF(ISBLANK(INDIRECT("N24"))," ",(INDIRECT("N24")))</f>
        <v xml:space="preserve"> </v>
      </c>
      <c r="BO24" s="425" t="str">
        <f ca="1">IF(ISBLANK(INDIRECT("O24"))," ",(INDIRECT("O24")))</f>
        <v xml:space="preserve"> </v>
      </c>
      <c r="BP24" s="425" t="str">
        <f ca="1">IF(ISBLANK(INDIRECT("P24"))," ",(INDIRECT("P24")))</f>
        <v xml:space="preserve"> </v>
      </c>
      <c r="BQ24" s="425" t="str">
        <f ca="1">IF(ISBLANK(INDIRECT("Q24"))," ",(INDIRECT("Q24")))</f>
        <v xml:space="preserve"> </v>
      </c>
      <c r="BR24" s="425" t="str">
        <f ca="1">IF(ISBLANK(INDIRECT("R24"))," ",(INDIRECT("R24")))</f>
        <v xml:space="preserve"> </v>
      </c>
      <c r="BS24" s="425" t="str">
        <f ca="1">IF(ISBLANK(INDIRECT("S24"))," ",(INDIRECT("S24")))</f>
        <v xml:space="preserve"> </v>
      </c>
      <c r="BT24" s="40" t="str">
        <f t="shared" ca="1" si="0"/>
        <v xml:space="preserve"> </v>
      </c>
      <c r="BU24" s="425" t="str">
        <f ca="1">IF(ISBLANK(INDIRECT("T24"))," ",(INDIRECT("T24")))</f>
        <v xml:space="preserve"> </v>
      </c>
      <c r="BV24" s="425" t="str">
        <f ca="1">IF(ISBLANK(INDIRECT("U24"))," ",(INDIRECT("U24")))</f>
        <v xml:space="preserve"> </v>
      </c>
      <c r="BW24" s="425">
        <f ca="1">IF(ISBLANK(INDIRECT("V24"))," ",(INDIRECT("V24")))</f>
        <v>0</v>
      </c>
      <c r="BX24" s="425" t="str">
        <f ca="1">IF(ISBLANK(INDIRECT("W24"))," ",(INDIRECT("W24")))</f>
        <v xml:space="preserve"> </v>
      </c>
      <c r="BY24" s="425" t="str">
        <f ca="1">IF(ISBLANK(INDIRECT("X24"))," ",(INDIRECT("X24")))</f>
        <v xml:space="preserve"> </v>
      </c>
    </row>
    <row r="25" spans="1:77" x14ac:dyDescent="0.25">
      <c r="A25" s="341">
        <v>19</v>
      </c>
      <c r="B25" s="229"/>
      <c r="C25" s="229"/>
      <c r="D25" s="229"/>
      <c r="E25" s="230"/>
      <c r="F25" s="54"/>
      <c r="G25" s="229"/>
      <c r="H25" s="230"/>
      <c r="I25" s="54"/>
      <c r="J25" s="230"/>
      <c r="K25" s="54"/>
      <c r="L25" s="54"/>
      <c r="M25" s="248"/>
      <c r="N25" s="249"/>
      <c r="O25" s="248"/>
      <c r="P25" s="54"/>
      <c r="Q25" s="54"/>
      <c r="R25" s="54"/>
      <c r="S25" s="229"/>
      <c r="T25" s="250"/>
      <c r="U25" s="250"/>
      <c r="V25" s="250">
        <f t="shared" si="3"/>
        <v>0</v>
      </c>
      <c r="W25" s="230"/>
      <c r="X25" s="58"/>
      <c r="BA25" s="425">
        <f ca="1">IF(ISBLANK(INDIRECT("A25"))," ",(INDIRECT("A25")))</f>
        <v>19</v>
      </c>
      <c r="BB25" s="425" t="str">
        <f ca="1">IF(ISBLANK(INDIRECT("B25"))," ",(INDIRECT("B25")))</f>
        <v xml:space="preserve"> </v>
      </c>
      <c r="BC25" s="425" t="str">
        <f ca="1">IF(ISBLANK(INDIRECT("C25"))," ",(INDIRECT("C25")))</f>
        <v xml:space="preserve"> </v>
      </c>
      <c r="BD25" s="425" t="str">
        <f ca="1">IF(ISBLANK(INDIRECT("D25"))," ",(INDIRECT("D25")))</f>
        <v xml:space="preserve"> </v>
      </c>
      <c r="BE25" s="425" t="str">
        <f ca="1">IF(ISBLANK(INDIRECT("E25"))," ",(INDIRECT("E25")))</f>
        <v xml:space="preserve"> </v>
      </c>
      <c r="BF25" s="425" t="str">
        <f ca="1">IF(ISBLANK(INDIRECT("F25"))," ",(INDIRECT("F25")))</f>
        <v xml:space="preserve"> </v>
      </c>
      <c r="BG25" s="425" t="str">
        <f ca="1">IF(ISBLANK(INDIRECT("G25"))," ",(INDIRECT("G25")))</f>
        <v xml:space="preserve"> </v>
      </c>
      <c r="BH25" s="425" t="str">
        <f ca="1">IF(ISBLANK(INDIRECT("H25"))," ",(INDIRECT("H25")))</f>
        <v xml:space="preserve"> </v>
      </c>
      <c r="BI25" s="425" t="str">
        <f ca="1">IF(ISBLANK(INDIRECT("I25"))," ",(INDIRECT("I25")))</f>
        <v xml:space="preserve"> </v>
      </c>
      <c r="BJ25" s="425" t="str">
        <f ca="1">IF(ISBLANK(INDIRECT("J25"))," ",(INDIRECT("J25")))</f>
        <v xml:space="preserve"> </v>
      </c>
      <c r="BK25" s="425" t="str">
        <f ca="1">IF(ISBLANK(INDIRECT("K25"))," ",(INDIRECT("K25")))</f>
        <v xml:space="preserve"> </v>
      </c>
      <c r="BL25" s="425" t="str">
        <f ca="1">IF(ISBLANK(INDIRECT("L25"))," ",(INDIRECT("L25")))</f>
        <v xml:space="preserve"> </v>
      </c>
      <c r="BM25" s="425" t="str">
        <f ca="1">IF(ISBLANK(INDIRECT("M25"))," ",(INDIRECT("M25")))</f>
        <v xml:space="preserve"> </v>
      </c>
      <c r="BN25" s="425" t="str">
        <f ca="1">IF(ISBLANK(INDIRECT("N25"))," ",(INDIRECT("N25")))</f>
        <v xml:space="preserve"> </v>
      </c>
      <c r="BO25" s="425" t="str">
        <f ca="1">IF(ISBLANK(INDIRECT("O25"))," ",(INDIRECT("O25")))</f>
        <v xml:space="preserve"> </v>
      </c>
      <c r="BP25" s="425" t="str">
        <f ca="1">IF(ISBLANK(INDIRECT("P25"))," ",(INDIRECT("P25")))</f>
        <v xml:space="preserve"> </v>
      </c>
      <c r="BQ25" s="425" t="str">
        <f ca="1">IF(ISBLANK(INDIRECT("Q25"))," ",(INDIRECT("Q25")))</f>
        <v xml:space="preserve"> </v>
      </c>
      <c r="BR25" s="425" t="str">
        <f ca="1">IF(ISBLANK(INDIRECT("R25"))," ",(INDIRECT("R25")))</f>
        <v xml:space="preserve"> </v>
      </c>
      <c r="BS25" s="425" t="str">
        <f ca="1">IF(ISBLANK(INDIRECT("S25"))," ",(INDIRECT("S25")))</f>
        <v xml:space="preserve"> </v>
      </c>
      <c r="BT25" s="40" t="str">
        <f t="shared" ca="1" si="0"/>
        <v xml:space="preserve"> </v>
      </c>
      <c r="BU25" s="425" t="str">
        <f ca="1">IF(ISBLANK(INDIRECT("T25"))," ",(INDIRECT("T25")))</f>
        <v xml:space="preserve"> </v>
      </c>
      <c r="BV25" s="425" t="str">
        <f ca="1">IF(ISBLANK(INDIRECT("U25"))," ",(INDIRECT("U25")))</f>
        <v xml:space="preserve"> </v>
      </c>
      <c r="BW25" s="425">
        <f ca="1">IF(ISBLANK(INDIRECT("V25"))," ",(INDIRECT("V25")))</f>
        <v>0</v>
      </c>
      <c r="BX25" s="425" t="str">
        <f ca="1">IF(ISBLANK(INDIRECT("W25"))," ",(INDIRECT("W25")))</f>
        <v xml:space="preserve"> </v>
      </c>
      <c r="BY25" s="425" t="str">
        <f ca="1">IF(ISBLANK(INDIRECT("X25"))," ",(INDIRECT("X25")))</f>
        <v xml:space="preserve"> </v>
      </c>
    </row>
    <row r="26" spans="1:77" x14ac:dyDescent="0.25">
      <c r="A26" s="341">
        <v>20</v>
      </c>
      <c r="B26" s="229"/>
      <c r="C26" s="229"/>
      <c r="D26" s="229"/>
      <c r="E26" s="230"/>
      <c r="F26" s="54"/>
      <c r="G26" s="229"/>
      <c r="H26" s="230"/>
      <c r="I26" s="54"/>
      <c r="J26" s="230"/>
      <c r="K26" s="54"/>
      <c r="L26" s="54"/>
      <c r="M26" s="248"/>
      <c r="N26" s="249"/>
      <c r="O26" s="248"/>
      <c r="P26" s="54"/>
      <c r="Q26" s="54"/>
      <c r="R26" s="54"/>
      <c r="S26" s="229"/>
      <c r="T26" s="250"/>
      <c r="U26" s="250"/>
      <c r="V26" s="250">
        <f t="shared" si="3"/>
        <v>0</v>
      </c>
      <c r="W26" s="230"/>
      <c r="X26" s="58"/>
      <c r="BA26" s="425">
        <f ca="1">IF(ISBLANK(INDIRECT("A26"))," ",(INDIRECT("A26")))</f>
        <v>20</v>
      </c>
      <c r="BB26" s="425" t="str">
        <f ca="1">IF(ISBLANK(INDIRECT("B26"))," ",(INDIRECT("B26")))</f>
        <v xml:space="preserve"> </v>
      </c>
      <c r="BC26" s="425" t="str">
        <f ca="1">IF(ISBLANK(INDIRECT("C26"))," ",(INDIRECT("C26")))</f>
        <v xml:space="preserve"> </v>
      </c>
      <c r="BD26" s="425" t="str">
        <f ca="1">IF(ISBLANK(INDIRECT("D26"))," ",(INDIRECT("D26")))</f>
        <v xml:space="preserve"> </v>
      </c>
      <c r="BE26" s="425" t="str">
        <f ca="1">IF(ISBLANK(INDIRECT("E26"))," ",(INDIRECT("E26")))</f>
        <v xml:space="preserve"> </v>
      </c>
      <c r="BF26" s="425" t="str">
        <f ca="1">IF(ISBLANK(INDIRECT("F26"))," ",(INDIRECT("F26")))</f>
        <v xml:space="preserve"> </v>
      </c>
      <c r="BG26" s="425" t="str">
        <f ca="1">IF(ISBLANK(INDIRECT("G26"))," ",(INDIRECT("G26")))</f>
        <v xml:space="preserve"> </v>
      </c>
      <c r="BH26" s="425" t="str">
        <f ca="1">IF(ISBLANK(INDIRECT("H26"))," ",(INDIRECT("H26")))</f>
        <v xml:space="preserve"> </v>
      </c>
      <c r="BI26" s="425" t="str">
        <f ca="1">IF(ISBLANK(INDIRECT("I26"))," ",(INDIRECT("I26")))</f>
        <v xml:space="preserve"> </v>
      </c>
      <c r="BJ26" s="425" t="str">
        <f ca="1">IF(ISBLANK(INDIRECT("J26"))," ",(INDIRECT("J26")))</f>
        <v xml:space="preserve"> </v>
      </c>
      <c r="BK26" s="425" t="str">
        <f ca="1">IF(ISBLANK(INDIRECT("K26"))," ",(INDIRECT("K26")))</f>
        <v xml:space="preserve"> </v>
      </c>
      <c r="BL26" s="425" t="str">
        <f ca="1">IF(ISBLANK(INDIRECT("L26"))," ",(INDIRECT("L26")))</f>
        <v xml:space="preserve"> </v>
      </c>
      <c r="BM26" s="425" t="str">
        <f ca="1">IF(ISBLANK(INDIRECT("M26"))," ",(INDIRECT("M26")))</f>
        <v xml:space="preserve"> </v>
      </c>
      <c r="BN26" s="425" t="str">
        <f ca="1">IF(ISBLANK(INDIRECT("N26"))," ",(INDIRECT("N26")))</f>
        <v xml:space="preserve"> </v>
      </c>
      <c r="BO26" s="425" t="str">
        <f ca="1">IF(ISBLANK(INDIRECT("O26"))," ",(INDIRECT("O26")))</f>
        <v xml:space="preserve"> </v>
      </c>
      <c r="BP26" s="425" t="str">
        <f ca="1">IF(ISBLANK(INDIRECT("P26"))," ",(INDIRECT("P26")))</f>
        <v xml:space="preserve"> </v>
      </c>
      <c r="BQ26" s="425" t="str">
        <f ca="1">IF(ISBLANK(INDIRECT("Q26"))," ",(INDIRECT("Q26")))</f>
        <v xml:space="preserve"> </v>
      </c>
      <c r="BR26" s="425" t="str">
        <f ca="1">IF(ISBLANK(INDIRECT("R26"))," ",(INDIRECT("R26")))</f>
        <v xml:space="preserve"> </v>
      </c>
      <c r="BS26" s="425" t="str">
        <f ca="1">IF(ISBLANK(INDIRECT("S26"))," ",(INDIRECT("S26")))</f>
        <v xml:space="preserve"> </v>
      </c>
      <c r="BT26" s="40" t="str">
        <f t="shared" ca="1" si="0"/>
        <v xml:space="preserve"> </v>
      </c>
      <c r="BU26" s="425" t="str">
        <f ca="1">IF(ISBLANK(INDIRECT("T26"))," ",(INDIRECT("T26")))</f>
        <v xml:space="preserve"> </v>
      </c>
      <c r="BV26" s="425" t="str">
        <f ca="1">IF(ISBLANK(INDIRECT("U26"))," ",(INDIRECT("U26")))</f>
        <v xml:space="preserve"> </v>
      </c>
      <c r="BW26" s="425">
        <f ca="1">IF(ISBLANK(INDIRECT("V26"))," ",(INDIRECT("V26")))</f>
        <v>0</v>
      </c>
      <c r="BX26" s="425" t="str">
        <f ca="1">IF(ISBLANK(INDIRECT("W26"))," ",(INDIRECT("W26")))</f>
        <v xml:space="preserve"> </v>
      </c>
      <c r="BY26" s="425" t="str">
        <f ca="1">IF(ISBLANK(INDIRECT("X26"))," ",(INDIRECT("X26")))</f>
        <v xml:space="preserve"> </v>
      </c>
    </row>
    <row r="27" spans="1:77" x14ac:dyDescent="0.25">
      <c r="A27" s="341">
        <v>21</v>
      </c>
      <c r="B27" s="229"/>
      <c r="C27" s="229"/>
      <c r="D27" s="229"/>
      <c r="E27" s="230"/>
      <c r="F27" s="54"/>
      <c r="G27" s="229"/>
      <c r="H27" s="230"/>
      <c r="I27" s="54"/>
      <c r="J27" s="230"/>
      <c r="K27" s="54"/>
      <c r="L27" s="54"/>
      <c r="M27" s="248"/>
      <c r="N27" s="249"/>
      <c r="O27" s="248"/>
      <c r="P27" s="54"/>
      <c r="Q27" s="54"/>
      <c r="R27" s="54"/>
      <c r="S27" s="229"/>
      <c r="T27" s="250"/>
      <c r="U27" s="250"/>
      <c r="V27" s="250">
        <f t="shared" si="3"/>
        <v>0</v>
      </c>
      <c r="W27" s="230"/>
      <c r="X27" s="58"/>
      <c r="BA27" s="425">
        <f ca="1">IF(ISBLANK(INDIRECT("A27"))," ",(INDIRECT("A27")))</f>
        <v>21</v>
      </c>
      <c r="BB27" s="425" t="str">
        <f ca="1">IF(ISBLANK(INDIRECT("B27"))," ",(INDIRECT("B27")))</f>
        <v xml:space="preserve"> </v>
      </c>
      <c r="BC27" s="425" t="str">
        <f ca="1">IF(ISBLANK(INDIRECT("C27"))," ",(INDIRECT("C27")))</f>
        <v xml:space="preserve"> </v>
      </c>
      <c r="BD27" s="425" t="str">
        <f ca="1">IF(ISBLANK(INDIRECT("D27"))," ",(INDIRECT("D27")))</f>
        <v xml:space="preserve"> </v>
      </c>
      <c r="BE27" s="425" t="str">
        <f ca="1">IF(ISBLANK(INDIRECT("E27"))," ",(INDIRECT("E27")))</f>
        <v xml:space="preserve"> </v>
      </c>
      <c r="BF27" s="425" t="str">
        <f ca="1">IF(ISBLANK(INDIRECT("F27"))," ",(INDIRECT("F27")))</f>
        <v xml:space="preserve"> </v>
      </c>
      <c r="BG27" s="425" t="str">
        <f ca="1">IF(ISBLANK(INDIRECT("G27"))," ",(INDIRECT("G27")))</f>
        <v xml:space="preserve"> </v>
      </c>
      <c r="BH27" s="425" t="str">
        <f ca="1">IF(ISBLANK(INDIRECT("H27"))," ",(INDIRECT("H27")))</f>
        <v xml:space="preserve"> </v>
      </c>
      <c r="BI27" s="425" t="str">
        <f ca="1">IF(ISBLANK(INDIRECT("I27"))," ",(INDIRECT("I27")))</f>
        <v xml:space="preserve"> </v>
      </c>
      <c r="BJ27" s="425" t="str">
        <f ca="1">IF(ISBLANK(INDIRECT("J27"))," ",(INDIRECT("J27")))</f>
        <v xml:space="preserve"> </v>
      </c>
      <c r="BK27" s="425" t="str">
        <f ca="1">IF(ISBLANK(INDIRECT("K27"))," ",(INDIRECT("K27")))</f>
        <v xml:space="preserve"> </v>
      </c>
      <c r="BL27" s="425" t="str">
        <f ca="1">IF(ISBLANK(INDIRECT("L27"))," ",(INDIRECT("L27")))</f>
        <v xml:space="preserve"> </v>
      </c>
      <c r="BM27" s="425" t="str">
        <f ca="1">IF(ISBLANK(INDIRECT("M27"))," ",(INDIRECT("M27")))</f>
        <v xml:space="preserve"> </v>
      </c>
      <c r="BN27" s="425" t="str">
        <f ca="1">IF(ISBLANK(INDIRECT("N27"))," ",(INDIRECT("N27")))</f>
        <v xml:space="preserve"> </v>
      </c>
      <c r="BO27" s="425" t="str">
        <f ca="1">IF(ISBLANK(INDIRECT("O27"))," ",(INDIRECT("O27")))</f>
        <v xml:space="preserve"> </v>
      </c>
      <c r="BP27" s="425" t="str">
        <f ca="1">IF(ISBLANK(INDIRECT("P27"))," ",(INDIRECT("P27")))</f>
        <v xml:space="preserve"> </v>
      </c>
      <c r="BQ27" s="425" t="str">
        <f ca="1">IF(ISBLANK(INDIRECT("Q27"))," ",(INDIRECT("Q27")))</f>
        <v xml:space="preserve"> </v>
      </c>
      <c r="BR27" s="425" t="str">
        <f ca="1">IF(ISBLANK(INDIRECT("R27"))," ",(INDIRECT("R27")))</f>
        <v xml:space="preserve"> </v>
      </c>
      <c r="BS27" s="425" t="str">
        <f ca="1">IF(ISBLANK(INDIRECT("S27"))," ",(INDIRECT("S27")))</f>
        <v xml:space="preserve"> </v>
      </c>
      <c r="BT27" s="40" t="str">
        <f t="shared" ca="1" si="0"/>
        <v xml:space="preserve"> </v>
      </c>
      <c r="BU27" s="425" t="str">
        <f ca="1">IF(ISBLANK(INDIRECT("T27"))," ",(INDIRECT("T27")))</f>
        <v xml:space="preserve"> </v>
      </c>
      <c r="BV27" s="425" t="str">
        <f ca="1">IF(ISBLANK(INDIRECT("U27"))," ",(INDIRECT("U27")))</f>
        <v xml:space="preserve"> </v>
      </c>
      <c r="BW27" s="425">
        <f ca="1">IF(ISBLANK(INDIRECT("V27"))," ",(INDIRECT("V27")))</f>
        <v>0</v>
      </c>
      <c r="BX27" s="425" t="str">
        <f ca="1">IF(ISBLANK(INDIRECT("W27"))," ",(INDIRECT("W27")))</f>
        <v xml:space="preserve"> </v>
      </c>
      <c r="BY27" s="425" t="str">
        <f ca="1">IF(ISBLANK(INDIRECT("X27"))," ",(INDIRECT("X27")))</f>
        <v xml:space="preserve"> </v>
      </c>
    </row>
    <row r="28" spans="1:77" x14ac:dyDescent="0.25">
      <c r="A28" s="341">
        <v>22</v>
      </c>
      <c r="B28" s="229"/>
      <c r="C28" s="229"/>
      <c r="D28" s="229"/>
      <c r="E28" s="230"/>
      <c r="F28" s="54"/>
      <c r="G28" s="229"/>
      <c r="H28" s="230"/>
      <c r="I28" s="54"/>
      <c r="J28" s="230"/>
      <c r="K28" s="54"/>
      <c r="L28" s="54"/>
      <c r="M28" s="248"/>
      <c r="N28" s="249"/>
      <c r="O28" s="248"/>
      <c r="P28" s="54"/>
      <c r="Q28" s="54"/>
      <c r="R28" s="54"/>
      <c r="S28" s="229"/>
      <c r="T28" s="250"/>
      <c r="U28" s="250"/>
      <c r="V28" s="250">
        <f t="shared" si="3"/>
        <v>0</v>
      </c>
      <c r="W28" s="230"/>
      <c r="X28" s="58"/>
      <c r="BA28" s="425">
        <f ca="1">IF(ISBLANK(INDIRECT("A28"))," ",(INDIRECT("A28")))</f>
        <v>22</v>
      </c>
      <c r="BB28" s="425" t="str">
        <f ca="1">IF(ISBLANK(INDIRECT("B28"))," ",(INDIRECT("B28")))</f>
        <v xml:space="preserve"> </v>
      </c>
      <c r="BC28" s="425" t="str">
        <f ca="1">IF(ISBLANK(INDIRECT("C28"))," ",(INDIRECT("C28")))</f>
        <v xml:space="preserve"> </v>
      </c>
      <c r="BD28" s="425" t="str">
        <f ca="1">IF(ISBLANK(INDIRECT("D28"))," ",(INDIRECT("D28")))</f>
        <v xml:space="preserve"> </v>
      </c>
      <c r="BE28" s="425" t="str">
        <f ca="1">IF(ISBLANK(INDIRECT("E28"))," ",(INDIRECT("E28")))</f>
        <v xml:space="preserve"> </v>
      </c>
      <c r="BF28" s="425" t="str">
        <f ca="1">IF(ISBLANK(INDIRECT("F28"))," ",(INDIRECT("F28")))</f>
        <v xml:space="preserve"> </v>
      </c>
      <c r="BG28" s="425" t="str">
        <f ca="1">IF(ISBLANK(INDIRECT("G28"))," ",(INDIRECT("G28")))</f>
        <v xml:space="preserve"> </v>
      </c>
      <c r="BH28" s="425" t="str">
        <f ca="1">IF(ISBLANK(INDIRECT("H28"))," ",(INDIRECT("H28")))</f>
        <v xml:space="preserve"> </v>
      </c>
      <c r="BI28" s="425" t="str">
        <f ca="1">IF(ISBLANK(INDIRECT("I28"))," ",(INDIRECT("I28")))</f>
        <v xml:space="preserve"> </v>
      </c>
      <c r="BJ28" s="425" t="str">
        <f ca="1">IF(ISBLANK(INDIRECT("J28"))," ",(INDIRECT("J28")))</f>
        <v xml:space="preserve"> </v>
      </c>
      <c r="BK28" s="425" t="str">
        <f ca="1">IF(ISBLANK(INDIRECT("K28"))," ",(INDIRECT("K28")))</f>
        <v xml:space="preserve"> </v>
      </c>
      <c r="BL28" s="425" t="str">
        <f ca="1">IF(ISBLANK(INDIRECT("L28"))," ",(INDIRECT("L28")))</f>
        <v xml:space="preserve"> </v>
      </c>
      <c r="BM28" s="425" t="str">
        <f ca="1">IF(ISBLANK(INDIRECT("M28"))," ",(INDIRECT("M28")))</f>
        <v xml:space="preserve"> </v>
      </c>
      <c r="BN28" s="425" t="str">
        <f ca="1">IF(ISBLANK(INDIRECT("N28"))," ",(INDIRECT("N28")))</f>
        <v xml:space="preserve"> </v>
      </c>
      <c r="BO28" s="425" t="str">
        <f ca="1">IF(ISBLANK(INDIRECT("O28"))," ",(INDIRECT("O28")))</f>
        <v xml:space="preserve"> </v>
      </c>
      <c r="BP28" s="425" t="str">
        <f ca="1">IF(ISBLANK(INDIRECT("P28"))," ",(INDIRECT("P28")))</f>
        <v xml:space="preserve"> </v>
      </c>
      <c r="BQ28" s="425" t="str">
        <f ca="1">IF(ISBLANK(INDIRECT("Q28"))," ",(INDIRECT("Q28")))</f>
        <v xml:space="preserve"> </v>
      </c>
      <c r="BR28" s="425" t="str">
        <f ca="1">IF(ISBLANK(INDIRECT("R28"))," ",(INDIRECT("R28")))</f>
        <v xml:space="preserve"> </v>
      </c>
      <c r="BS28" s="425" t="str">
        <f ca="1">IF(ISBLANK(INDIRECT("S28"))," ",(INDIRECT("S28")))</f>
        <v xml:space="preserve"> </v>
      </c>
      <c r="BT28" s="40" t="str">
        <f t="shared" ca="1" si="0"/>
        <v xml:space="preserve"> </v>
      </c>
      <c r="BU28" s="425" t="str">
        <f ca="1">IF(ISBLANK(INDIRECT("T28"))," ",(INDIRECT("T28")))</f>
        <v xml:space="preserve"> </v>
      </c>
      <c r="BV28" s="425" t="str">
        <f ca="1">IF(ISBLANK(INDIRECT("U28"))," ",(INDIRECT("U28")))</f>
        <v xml:space="preserve"> </v>
      </c>
      <c r="BW28" s="425">
        <f ca="1">IF(ISBLANK(INDIRECT("V28"))," ",(INDIRECT("V28")))</f>
        <v>0</v>
      </c>
      <c r="BX28" s="425" t="str">
        <f ca="1">IF(ISBLANK(INDIRECT("W28"))," ",(INDIRECT("W28")))</f>
        <v xml:space="preserve"> </v>
      </c>
      <c r="BY28" s="425" t="str">
        <f ca="1">IF(ISBLANK(INDIRECT("X28"))," ",(INDIRECT("X28")))</f>
        <v xml:space="preserve"> </v>
      </c>
    </row>
    <row r="29" spans="1:77" x14ac:dyDescent="0.25">
      <c r="A29" s="341">
        <v>23</v>
      </c>
      <c r="B29" s="229"/>
      <c r="C29" s="229"/>
      <c r="D29" s="229"/>
      <c r="E29" s="230"/>
      <c r="F29" s="54"/>
      <c r="G29" s="229"/>
      <c r="H29" s="230"/>
      <c r="I29" s="54"/>
      <c r="J29" s="230"/>
      <c r="K29" s="54"/>
      <c r="L29" s="54"/>
      <c r="M29" s="248"/>
      <c r="N29" s="249"/>
      <c r="O29" s="248"/>
      <c r="P29" s="54"/>
      <c r="Q29" s="54"/>
      <c r="R29" s="54"/>
      <c r="S29" s="229"/>
      <c r="T29" s="250"/>
      <c r="U29" s="250"/>
      <c r="V29" s="250">
        <f t="shared" si="3"/>
        <v>0</v>
      </c>
      <c r="W29" s="230"/>
      <c r="X29" s="58"/>
      <c r="BA29" s="425">
        <f ca="1">IF(ISBLANK(INDIRECT("A29"))," ",(INDIRECT("A29")))</f>
        <v>23</v>
      </c>
      <c r="BB29" s="425" t="str">
        <f ca="1">IF(ISBLANK(INDIRECT("B29"))," ",(INDIRECT("B29")))</f>
        <v xml:space="preserve"> </v>
      </c>
      <c r="BC29" s="425" t="str">
        <f ca="1">IF(ISBLANK(INDIRECT("C29"))," ",(INDIRECT("C29")))</f>
        <v xml:space="preserve"> </v>
      </c>
      <c r="BD29" s="425" t="str">
        <f ca="1">IF(ISBLANK(INDIRECT("D29"))," ",(INDIRECT("D29")))</f>
        <v xml:space="preserve"> </v>
      </c>
      <c r="BE29" s="425" t="str">
        <f ca="1">IF(ISBLANK(INDIRECT("E29"))," ",(INDIRECT("E29")))</f>
        <v xml:space="preserve"> </v>
      </c>
      <c r="BF29" s="425" t="str">
        <f ca="1">IF(ISBLANK(INDIRECT("F29"))," ",(INDIRECT("F29")))</f>
        <v xml:space="preserve"> </v>
      </c>
      <c r="BG29" s="425" t="str">
        <f ca="1">IF(ISBLANK(INDIRECT("G29"))," ",(INDIRECT("G29")))</f>
        <v xml:space="preserve"> </v>
      </c>
      <c r="BH29" s="425" t="str">
        <f ca="1">IF(ISBLANK(INDIRECT("H29"))," ",(INDIRECT("H29")))</f>
        <v xml:space="preserve"> </v>
      </c>
      <c r="BI29" s="425" t="str">
        <f ca="1">IF(ISBLANK(INDIRECT("I29"))," ",(INDIRECT("I29")))</f>
        <v xml:space="preserve"> </v>
      </c>
      <c r="BJ29" s="425" t="str">
        <f ca="1">IF(ISBLANK(INDIRECT("J29"))," ",(INDIRECT("J29")))</f>
        <v xml:space="preserve"> </v>
      </c>
      <c r="BK29" s="425" t="str">
        <f ca="1">IF(ISBLANK(INDIRECT("K29"))," ",(INDIRECT("K29")))</f>
        <v xml:space="preserve"> </v>
      </c>
      <c r="BL29" s="425" t="str">
        <f ca="1">IF(ISBLANK(INDIRECT("L29"))," ",(INDIRECT("L29")))</f>
        <v xml:space="preserve"> </v>
      </c>
      <c r="BM29" s="425" t="str">
        <f ca="1">IF(ISBLANK(INDIRECT("M29"))," ",(INDIRECT("M29")))</f>
        <v xml:space="preserve"> </v>
      </c>
      <c r="BN29" s="425" t="str">
        <f ca="1">IF(ISBLANK(INDIRECT("N29"))," ",(INDIRECT("N29")))</f>
        <v xml:space="preserve"> </v>
      </c>
      <c r="BO29" s="425" t="str">
        <f ca="1">IF(ISBLANK(INDIRECT("O29"))," ",(INDIRECT("O29")))</f>
        <v xml:space="preserve"> </v>
      </c>
      <c r="BP29" s="425" t="str">
        <f ca="1">IF(ISBLANK(INDIRECT("P29"))," ",(INDIRECT("P29")))</f>
        <v xml:space="preserve"> </v>
      </c>
      <c r="BQ29" s="425" t="str">
        <f ca="1">IF(ISBLANK(INDIRECT("Q29"))," ",(INDIRECT("Q29")))</f>
        <v xml:space="preserve"> </v>
      </c>
      <c r="BR29" s="425" t="str">
        <f ca="1">IF(ISBLANK(INDIRECT("R29"))," ",(INDIRECT("R29")))</f>
        <v xml:space="preserve"> </v>
      </c>
      <c r="BS29" s="425" t="str">
        <f ca="1">IF(ISBLANK(INDIRECT("S29"))," ",(INDIRECT("S29")))</f>
        <v xml:space="preserve"> </v>
      </c>
      <c r="BT29" s="40" t="str">
        <f t="shared" ca="1" si="0"/>
        <v xml:space="preserve"> </v>
      </c>
      <c r="BU29" s="425" t="str">
        <f ca="1">IF(ISBLANK(INDIRECT("T29"))," ",(INDIRECT("T29")))</f>
        <v xml:space="preserve"> </v>
      </c>
      <c r="BV29" s="425" t="str">
        <f ca="1">IF(ISBLANK(INDIRECT("U29"))," ",(INDIRECT("U29")))</f>
        <v xml:space="preserve"> </v>
      </c>
      <c r="BW29" s="425">
        <f ca="1">IF(ISBLANK(INDIRECT("V29"))," ",(INDIRECT("V29")))</f>
        <v>0</v>
      </c>
      <c r="BX29" s="425" t="str">
        <f ca="1">IF(ISBLANK(INDIRECT("W29"))," ",(INDIRECT("W29")))</f>
        <v xml:space="preserve"> </v>
      </c>
      <c r="BY29" s="425" t="str">
        <f ca="1">IF(ISBLANK(INDIRECT("X29"))," ",(INDIRECT("X29")))</f>
        <v xml:space="preserve"> </v>
      </c>
    </row>
    <row r="30" spans="1:77" x14ac:dyDescent="0.25">
      <c r="A30" s="341">
        <v>24</v>
      </c>
      <c r="B30" s="229"/>
      <c r="C30" s="229"/>
      <c r="D30" s="229"/>
      <c r="E30" s="230"/>
      <c r="F30" s="54"/>
      <c r="G30" s="229"/>
      <c r="H30" s="230"/>
      <c r="I30" s="54"/>
      <c r="J30" s="230"/>
      <c r="K30" s="54"/>
      <c r="L30" s="54"/>
      <c r="M30" s="248"/>
      <c r="N30" s="249"/>
      <c r="O30" s="248"/>
      <c r="P30" s="54"/>
      <c r="Q30" s="54"/>
      <c r="R30" s="54"/>
      <c r="S30" s="229"/>
      <c r="T30" s="250"/>
      <c r="U30" s="250"/>
      <c r="V30" s="250">
        <f t="shared" si="3"/>
        <v>0</v>
      </c>
      <c r="W30" s="230"/>
      <c r="X30" s="58"/>
      <c r="BA30" s="425">
        <f ca="1">IF(ISBLANK(INDIRECT("A30"))," ",(INDIRECT("A30")))</f>
        <v>24</v>
      </c>
      <c r="BB30" s="425" t="str">
        <f ca="1">IF(ISBLANK(INDIRECT("B30"))," ",(INDIRECT("B30")))</f>
        <v xml:space="preserve"> </v>
      </c>
      <c r="BC30" s="425" t="str">
        <f ca="1">IF(ISBLANK(INDIRECT("C30"))," ",(INDIRECT("C30")))</f>
        <v xml:space="preserve"> </v>
      </c>
      <c r="BD30" s="425" t="str">
        <f ca="1">IF(ISBLANK(INDIRECT("D30"))," ",(INDIRECT("D30")))</f>
        <v xml:space="preserve"> </v>
      </c>
      <c r="BE30" s="425" t="str">
        <f ca="1">IF(ISBLANK(INDIRECT("E30"))," ",(INDIRECT("E30")))</f>
        <v xml:space="preserve"> </v>
      </c>
      <c r="BF30" s="425" t="str">
        <f ca="1">IF(ISBLANK(INDIRECT("F30"))," ",(INDIRECT("F30")))</f>
        <v xml:space="preserve"> </v>
      </c>
      <c r="BG30" s="425" t="str">
        <f ca="1">IF(ISBLANK(INDIRECT("G30"))," ",(INDIRECT("G30")))</f>
        <v xml:space="preserve"> </v>
      </c>
      <c r="BH30" s="425" t="str">
        <f ca="1">IF(ISBLANK(INDIRECT("H30"))," ",(INDIRECT("H30")))</f>
        <v xml:space="preserve"> </v>
      </c>
      <c r="BI30" s="425" t="str">
        <f ca="1">IF(ISBLANK(INDIRECT("I30"))," ",(INDIRECT("I30")))</f>
        <v xml:space="preserve"> </v>
      </c>
      <c r="BJ30" s="425" t="str">
        <f ca="1">IF(ISBLANK(INDIRECT("J30"))," ",(INDIRECT("J30")))</f>
        <v xml:space="preserve"> </v>
      </c>
      <c r="BK30" s="425" t="str">
        <f ca="1">IF(ISBLANK(INDIRECT("K30"))," ",(INDIRECT("K30")))</f>
        <v xml:space="preserve"> </v>
      </c>
      <c r="BL30" s="425" t="str">
        <f ca="1">IF(ISBLANK(INDIRECT("L30"))," ",(INDIRECT("L30")))</f>
        <v xml:space="preserve"> </v>
      </c>
      <c r="BM30" s="425" t="str">
        <f ca="1">IF(ISBLANK(INDIRECT("M30"))," ",(INDIRECT("M30")))</f>
        <v xml:space="preserve"> </v>
      </c>
      <c r="BN30" s="425" t="str">
        <f ca="1">IF(ISBLANK(INDIRECT("N30"))," ",(INDIRECT("N30")))</f>
        <v xml:space="preserve"> </v>
      </c>
      <c r="BO30" s="425" t="str">
        <f ca="1">IF(ISBLANK(INDIRECT("O30"))," ",(INDIRECT("O30")))</f>
        <v xml:space="preserve"> </v>
      </c>
      <c r="BP30" s="425" t="str">
        <f ca="1">IF(ISBLANK(INDIRECT("P30"))," ",(INDIRECT("P30")))</f>
        <v xml:space="preserve"> </v>
      </c>
      <c r="BQ30" s="425" t="str">
        <f ca="1">IF(ISBLANK(INDIRECT("Q30"))," ",(INDIRECT("Q30")))</f>
        <v xml:space="preserve"> </v>
      </c>
      <c r="BR30" s="425" t="str">
        <f ca="1">IF(ISBLANK(INDIRECT("R30"))," ",(INDIRECT("R30")))</f>
        <v xml:space="preserve"> </v>
      </c>
      <c r="BS30" s="425" t="str">
        <f ca="1">IF(ISBLANK(INDIRECT("S30"))," ",(INDIRECT("S30")))</f>
        <v xml:space="preserve"> </v>
      </c>
      <c r="BT30" s="40" t="str">
        <f t="shared" ca="1" si="0"/>
        <v xml:space="preserve"> </v>
      </c>
      <c r="BU30" s="425" t="str">
        <f ca="1">IF(ISBLANK(INDIRECT("T30"))," ",(INDIRECT("T30")))</f>
        <v xml:space="preserve"> </v>
      </c>
      <c r="BV30" s="425" t="str">
        <f ca="1">IF(ISBLANK(INDIRECT("U30"))," ",(INDIRECT("U30")))</f>
        <v xml:space="preserve"> </v>
      </c>
      <c r="BW30" s="425">
        <f ca="1">IF(ISBLANK(INDIRECT("V30"))," ",(INDIRECT("V30")))</f>
        <v>0</v>
      </c>
      <c r="BX30" s="425" t="str">
        <f ca="1">IF(ISBLANK(INDIRECT("W30"))," ",(INDIRECT("W30")))</f>
        <v xml:space="preserve"> </v>
      </c>
      <c r="BY30" s="425" t="str">
        <f ca="1">IF(ISBLANK(INDIRECT("X30"))," ",(INDIRECT("X30")))</f>
        <v xml:space="preserve"> </v>
      </c>
    </row>
    <row r="31" spans="1:77" x14ac:dyDescent="0.25">
      <c r="A31" s="341">
        <v>25</v>
      </c>
      <c r="B31" s="229"/>
      <c r="C31" s="229"/>
      <c r="D31" s="229"/>
      <c r="E31" s="230"/>
      <c r="F31" s="54"/>
      <c r="G31" s="229"/>
      <c r="H31" s="230"/>
      <c r="I31" s="54"/>
      <c r="J31" s="230"/>
      <c r="K31" s="54"/>
      <c r="L31" s="54"/>
      <c r="M31" s="248"/>
      <c r="N31" s="249"/>
      <c r="O31" s="248"/>
      <c r="P31" s="54"/>
      <c r="Q31" s="54"/>
      <c r="R31" s="54"/>
      <c r="S31" s="229"/>
      <c r="T31" s="250"/>
      <c r="U31" s="250"/>
      <c r="V31" s="250">
        <f t="shared" si="3"/>
        <v>0</v>
      </c>
      <c r="W31" s="230"/>
      <c r="X31" s="58"/>
      <c r="BA31" s="425">
        <f ca="1">IF(ISBLANK(INDIRECT("A31"))," ",(INDIRECT("A31")))</f>
        <v>25</v>
      </c>
      <c r="BB31" s="425" t="str">
        <f ca="1">IF(ISBLANK(INDIRECT("B31"))," ",(INDIRECT("B31")))</f>
        <v xml:space="preserve"> </v>
      </c>
      <c r="BC31" s="425" t="str">
        <f ca="1">IF(ISBLANK(INDIRECT("C31"))," ",(INDIRECT("C31")))</f>
        <v xml:space="preserve"> </v>
      </c>
      <c r="BD31" s="425" t="str">
        <f ca="1">IF(ISBLANK(INDIRECT("D31"))," ",(INDIRECT("D31")))</f>
        <v xml:space="preserve"> </v>
      </c>
      <c r="BE31" s="425" t="str">
        <f ca="1">IF(ISBLANK(INDIRECT("E31"))," ",(INDIRECT("E31")))</f>
        <v xml:space="preserve"> </v>
      </c>
      <c r="BF31" s="425" t="str">
        <f ca="1">IF(ISBLANK(INDIRECT("F31"))," ",(INDIRECT("F31")))</f>
        <v xml:space="preserve"> </v>
      </c>
      <c r="BG31" s="425" t="str">
        <f ca="1">IF(ISBLANK(INDIRECT("G31"))," ",(INDIRECT("G31")))</f>
        <v xml:space="preserve"> </v>
      </c>
      <c r="BH31" s="425" t="str">
        <f ca="1">IF(ISBLANK(INDIRECT("H31"))," ",(INDIRECT("H31")))</f>
        <v xml:space="preserve"> </v>
      </c>
      <c r="BI31" s="425" t="str">
        <f ca="1">IF(ISBLANK(INDIRECT("I31"))," ",(INDIRECT("I31")))</f>
        <v xml:space="preserve"> </v>
      </c>
      <c r="BJ31" s="425" t="str">
        <f ca="1">IF(ISBLANK(INDIRECT("J31"))," ",(INDIRECT("J31")))</f>
        <v xml:space="preserve"> </v>
      </c>
      <c r="BK31" s="425" t="str">
        <f ca="1">IF(ISBLANK(INDIRECT("K31"))," ",(INDIRECT("K31")))</f>
        <v xml:space="preserve"> </v>
      </c>
      <c r="BL31" s="425" t="str">
        <f ca="1">IF(ISBLANK(INDIRECT("L31"))," ",(INDIRECT("L31")))</f>
        <v xml:space="preserve"> </v>
      </c>
      <c r="BM31" s="425" t="str">
        <f ca="1">IF(ISBLANK(INDIRECT("M31"))," ",(INDIRECT("M31")))</f>
        <v xml:space="preserve"> </v>
      </c>
      <c r="BN31" s="425" t="str">
        <f ca="1">IF(ISBLANK(INDIRECT("N31"))," ",(INDIRECT("N31")))</f>
        <v xml:space="preserve"> </v>
      </c>
      <c r="BO31" s="425" t="str">
        <f ca="1">IF(ISBLANK(INDIRECT("O31"))," ",(INDIRECT("O31")))</f>
        <v xml:space="preserve"> </v>
      </c>
      <c r="BP31" s="425" t="str">
        <f ca="1">IF(ISBLANK(INDIRECT("P31"))," ",(INDIRECT("P31")))</f>
        <v xml:space="preserve"> </v>
      </c>
      <c r="BQ31" s="425" t="str">
        <f ca="1">IF(ISBLANK(INDIRECT("Q31"))," ",(INDIRECT("Q31")))</f>
        <v xml:space="preserve"> </v>
      </c>
      <c r="BR31" s="425" t="str">
        <f ca="1">IF(ISBLANK(INDIRECT("R31"))," ",(INDIRECT("R31")))</f>
        <v xml:space="preserve"> </v>
      </c>
      <c r="BS31" s="425" t="str">
        <f ca="1">IF(ISBLANK(INDIRECT("S31"))," ",(INDIRECT("S31")))</f>
        <v xml:space="preserve"> </v>
      </c>
      <c r="BT31" s="40" t="str">
        <f t="shared" ca="1" si="0"/>
        <v xml:space="preserve"> </v>
      </c>
      <c r="BU31" s="425" t="str">
        <f ca="1">IF(ISBLANK(INDIRECT("T31"))," ",(INDIRECT("T31")))</f>
        <v xml:space="preserve"> </v>
      </c>
      <c r="BV31" s="425" t="str">
        <f ca="1">IF(ISBLANK(INDIRECT("U31"))," ",(INDIRECT("U31")))</f>
        <v xml:space="preserve"> </v>
      </c>
      <c r="BW31" s="425">
        <f ca="1">IF(ISBLANK(INDIRECT("V31"))," ",(INDIRECT("V31")))</f>
        <v>0</v>
      </c>
      <c r="BX31" s="425" t="str">
        <f ca="1">IF(ISBLANK(INDIRECT("W31"))," ",(INDIRECT("W31")))</f>
        <v xml:space="preserve"> </v>
      </c>
      <c r="BY31" s="425" t="str">
        <f ca="1">IF(ISBLANK(INDIRECT("X31"))," ",(INDIRECT("X31")))</f>
        <v xml:space="preserve"> </v>
      </c>
    </row>
    <row r="32" spans="1:77" x14ac:dyDescent="0.25">
      <c r="A32" s="341">
        <v>26</v>
      </c>
      <c r="B32" s="229"/>
      <c r="C32" s="229"/>
      <c r="D32" s="229"/>
      <c r="E32" s="230"/>
      <c r="F32" s="54"/>
      <c r="G32" s="229"/>
      <c r="H32" s="230"/>
      <c r="I32" s="54"/>
      <c r="J32" s="230"/>
      <c r="K32" s="54"/>
      <c r="L32" s="54"/>
      <c r="M32" s="248"/>
      <c r="N32" s="249"/>
      <c r="O32" s="248"/>
      <c r="P32" s="54"/>
      <c r="Q32" s="54"/>
      <c r="R32" s="54"/>
      <c r="S32" s="229"/>
      <c r="T32" s="250"/>
      <c r="U32" s="250"/>
      <c r="V32" s="250">
        <f t="shared" si="3"/>
        <v>0</v>
      </c>
      <c r="W32" s="230"/>
      <c r="X32" s="58"/>
      <c r="BA32" s="425">
        <f ca="1">IF(ISBLANK(INDIRECT("A32"))," ",(INDIRECT("A32")))</f>
        <v>26</v>
      </c>
      <c r="BB32" s="425" t="str">
        <f ca="1">IF(ISBLANK(INDIRECT("B32"))," ",(INDIRECT("B32")))</f>
        <v xml:space="preserve"> </v>
      </c>
      <c r="BC32" s="425" t="str">
        <f ca="1">IF(ISBLANK(INDIRECT("C32"))," ",(INDIRECT("C32")))</f>
        <v xml:space="preserve"> </v>
      </c>
      <c r="BD32" s="425" t="str">
        <f ca="1">IF(ISBLANK(INDIRECT("D32"))," ",(INDIRECT("D32")))</f>
        <v xml:space="preserve"> </v>
      </c>
      <c r="BE32" s="425" t="str">
        <f ca="1">IF(ISBLANK(INDIRECT("E32"))," ",(INDIRECT("E32")))</f>
        <v xml:space="preserve"> </v>
      </c>
      <c r="BF32" s="425" t="str">
        <f ca="1">IF(ISBLANK(INDIRECT("F32"))," ",(INDIRECT("F32")))</f>
        <v xml:space="preserve"> </v>
      </c>
      <c r="BG32" s="425" t="str">
        <f ca="1">IF(ISBLANK(INDIRECT("G32"))," ",(INDIRECT("G32")))</f>
        <v xml:space="preserve"> </v>
      </c>
      <c r="BH32" s="425" t="str">
        <f ca="1">IF(ISBLANK(INDIRECT("H32"))," ",(INDIRECT("H32")))</f>
        <v xml:space="preserve"> </v>
      </c>
      <c r="BI32" s="425" t="str">
        <f ca="1">IF(ISBLANK(INDIRECT("I32"))," ",(INDIRECT("I32")))</f>
        <v xml:space="preserve"> </v>
      </c>
      <c r="BJ32" s="425" t="str">
        <f ca="1">IF(ISBLANK(INDIRECT("J32"))," ",(INDIRECT("J32")))</f>
        <v xml:space="preserve"> </v>
      </c>
      <c r="BK32" s="425" t="str">
        <f ca="1">IF(ISBLANK(INDIRECT("K32"))," ",(INDIRECT("K32")))</f>
        <v xml:space="preserve"> </v>
      </c>
      <c r="BL32" s="425" t="str">
        <f ca="1">IF(ISBLANK(INDIRECT("L32"))," ",(INDIRECT("L32")))</f>
        <v xml:space="preserve"> </v>
      </c>
      <c r="BM32" s="425" t="str">
        <f ca="1">IF(ISBLANK(INDIRECT("M32"))," ",(INDIRECT("M32")))</f>
        <v xml:space="preserve"> </v>
      </c>
      <c r="BN32" s="425" t="str">
        <f ca="1">IF(ISBLANK(INDIRECT("N32"))," ",(INDIRECT("N32")))</f>
        <v xml:space="preserve"> </v>
      </c>
      <c r="BO32" s="425" t="str">
        <f ca="1">IF(ISBLANK(INDIRECT("O32"))," ",(INDIRECT("O32")))</f>
        <v xml:space="preserve"> </v>
      </c>
      <c r="BP32" s="425" t="str">
        <f ca="1">IF(ISBLANK(INDIRECT("P32"))," ",(INDIRECT("P32")))</f>
        <v xml:space="preserve"> </v>
      </c>
      <c r="BQ32" s="425" t="str">
        <f ca="1">IF(ISBLANK(INDIRECT("Q32"))," ",(INDIRECT("Q32")))</f>
        <v xml:space="preserve"> </v>
      </c>
      <c r="BR32" s="425" t="str">
        <f ca="1">IF(ISBLANK(INDIRECT("R32"))," ",(INDIRECT("R32")))</f>
        <v xml:space="preserve"> </v>
      </c>
      <c r="BS32" s="425" t="str">
        <f ca="1">IF(ISBLANK(INDIRECT("S32"))," ",(INDIRECT("S32")))</f>
        <v xml:space="preserve"> </v>
      </c>
      <c r="BT32" s="40" t="str">
        <f t="shared" ca="1" si="0"/>
        <v xml:space="preserve"> </v>
      </c>
      <c r="BU32" s="425" t="str">
        <f ca="1">IF(ISBLANK(INDIRECT("T32"))," ",(INDIRECT("T32")))</f>
        <v xml:space="preserve"> </v>
      </c>
      <c r="BV32" s="425" t="str">
        <f ca="1">IF(ISBLANK(INDIRECT("U32"))," ",(INDIRECT("U32")))</f>
        <v xml:space="preserve"> </v>
      </c>
      <c r="BW32" s="425">
        <f ca="1">IF(ISBLANK(INDIRECT("V32"))," ",(INDIRECT("V32")))</f>
        <v>0</v>
      </c>
      <c r="BX32" s="425" t="str">
        <f ca="1">IF(ISBLANK(INDIRECT("W32"))," ",(INDIRECT("W32")))</f>
        <v xml:space="preserve"> </v>
      </c>
      <c r="BY32" s="425" t="str">
        <f ca="1">IF(ISBLANK(INDIRECT("X32"))," ",(INDIRECT("X32")))</f>
        <v xml:space="preserve"> </v>
      </c>
    </row>
    <row r="33" spans="1:77" x14ac:dyDescent="0.25">
      <c r="A33" s="341">
        <v>27</v>
      </c>
      <c r="B33" s="229"/>
      <c r="C33" s="229"/>
      <c r="D33" s="229"/>
      <c r="E33" s="230"/>
      <c r="F33" s="54"/>
      <c r="G33" s="229"/>
      <c r="H33" s="230"/>
      <c r="I33" s="54"/>
      <c r="J33" s="230"/>
      <c r="K33" s="54"/>
      <c r="L33" s="54"/>
      <c r="M33" s="248"/>
      <c r="N33" s="249"/>
      <c r="O33" s="248"/>
      <c r="P33" s="54"/>
      <c r="Q33" s="54"/>
      <c r="R33" s="54"/>
      <c r="S33" s="229"/>
      <c r="T33" s="250"/>
      <c r="U33" s="250"/>
      <c r="V33" s="250">
        <f t="shared" si="3"/>
        <v>0</v>
      </c>
      <c r="W33" s="230"/>
      <c r="X33" s="58"/>
      <c r="BA33" s="425">
        <f ca="1">IF(ISBLANK(INDIRECT("A33"))," ",(INDIRECT("A33")))</f>
        <v>27</v>
      </c>
      <c r="BB33" s="425" t="str">
        <f ca="1">IF(ISBLANK(INDIRECT("B33"))," ",(INDIRECT("B33")))</f>
        <v xml:space="preserve"> </v>
      </c>
      <c r="BC33" s="425" t="str">
        <f ca="1">IF(ISBLANK(INDIRECT("C33"))," ",(INDIRECT("C33")))</f>
        <v xml:space="preserve"> </v>
      </c>
      <c r="BD33" s="425" t="str">
        <f ca="1">IF(ISBLANK(INDIRECT("D33"))," ",(INDIRECT("D33")))</f>
        <v xml:space="preserve"> </v>
      </c>
      <c r="BE33" s="425" t="str">
        <f ca="1">IF(ISBLANK(INDIRECT("E33"))," ",(INDIRECT("E33")))</f>
        <v xml:space="preserve"> </v>
      </c>
      <c r="BF33" s="425" t="str">
        <f ca="1">IF(ISBLANK(INDIRECT("F33"))," ",(INDIRECT("F33")))</f>
        <v xml:space="preserve"> </v>
      </c>
      <c r="BG33" s="425" t="str">
        <f ca="1">IF(ISBLANK(INDIRECT("G33"))," ",(INDIRECT("G33")))</f>
        <v xml:space="preserve"> </v>
      </c>
      <c r="BH33" s="425" t="str">
        <f ca="1">IF(ISBLANK(INDIRECT("H33"))," ",(INDIRECT("H33")))</f>
        <v xml:space="preserve"> </v>
      </c>
      <c r="BI33" s="425" t="str">
        <f ca="1">IF(ISBLANK(INDIRECT("I33"))," ",(INDIRECT("I33")))</f>
        <v xml:space="preserve"> </v>
      </c>
      <c r="BJ33" s="425" t="str">
        <f ca="1">IF(ISBLANK(INDIRECT("J33"))," ",(INDIRECT("J33")))</f>
        <v xml:space="preserve"> </v>
      </c>
      <c r="BK33" s="425" t="str">
        <f ca="1">IF(ISBLANK(INDIRECT("K33"))," ",(INDIRECT("K33")))</f>
        <v xml:space="preserve"> </v>
      </c>
      <c r="BL33" s="425" t="str">
        <f ca="1">IF(ISBLANK(INDIRECT("L33"))," ",(INDIRECT("L33")))</f>
        <v xml:space="preserve"> </v>
      </c>
      <c r="BM33" s="425" t="str">
        <f ca="1">IF(ISBLANK(INDIRECT("M33"))," ",(INDIRECT("M33")))</f>
        <v xml:space="preserve"> </v>
      </c>
      <c r="BN33" s="425" t="str">
        <f ca="1">IF(ISBLANK(INDIRECT("N33"))," ",(INDIRECT("N33")))</f>
        <v xml:space="preserve"> </v>
      </c>
      <c r="BO33" s="425" t="str">
        <f ca="1">IF(ISBLANK(INDIRECT("O33"))," ",(INDIRECT("O33")))</f>
        <v xml:space="preserve"> </v>
      </c>
      <c r="BP33" s="425" t="str">
        <f ca="1">IF(ISBLANK(INDIRECT("P33"))," ",(INDIRECT("P33")))</f>
        <v xml:space="preserve"> </v>
      </c>
      <c r="BQ33" s="425" t="str">
        <f ca="1">IF(ISBLANK(INDIRECT("Q33"))," ",(INDIRECT("Q33")))</f>
        <v xml:space="preserve"> </v>
      </c>
      <c r="BR33" s="425" t="str">
        <f ca="1">IF(ISBLANK(INDIRECT("R33"))," ",(INDIRECT("R33")))</f>
        <v xml:space="preserve"> </v>
      </c>
      <c r="BS33" s="425" t="str">
        <f ca="1">IF(ISBLANK(INDIRECT("S33"))," ",(INDIRECT("S33")))</f>
        <v xml:space="preserve"> </v>
      </c>
      <c r="BT33" s="40" t="str">
        <f t="shared" ca="1" si="0"/>
        <v xml:space="preserve"> </v>
      </c>
      <c r="BU33" s="425" t="str">
        <f ca="1">IF(ISBLANK(INDIRECT("T33"))," ",(INDIRECT("T33")))</f>
        <v xml:space="preserve"> </v>
      </c>
      <c r="BV33" s="425" t="str">
        <f ca="1">IF(ISBLANK(INDIRECT("U33"))," ",(INDIRECT("U33")))</f>
        <v xml:space="preserve"> </v>
      </c>
      <c r="BW33" s="425">
        <f ca="1">IF(ISBLANK(INDIRECT("V33"))," ",(INDIRECT("V33")))</f>
        <v>0</v>
      </c>
      <c r="BX33" s="425" t="str">
        <f ca="1">IF(ISBLANK(INDIRECT("W33"))," ",(INDIRECT("W33")))</f>
        <v xml:space="preserve"> </v>
      </c>
      <c r="BY33" s="425" t="str">
        <f ca="1">IF(ISBLANK(INDIRECT("X33"))," ",(INDIRECT("X33")))</f>
        <v xml:space="preserve"> </v>
      </c>
    </row>
    <row r="34" spans="1:77" x14ac:dyDescent="0.25">
      <c r="A34" s="341">
        <v>28</v>
      </c>
      <c r="B34" s="229"/>
      <c r="C34" s="229"/>
      <c r="D34" s="229"/>
      <c r="E34" s="230"/>
      <c r="F34" s="54"/>
      <c r="G34" s="229"/>
      <c r="H34" s="230"/>
      <c r="I34" s="54"/>
      <c r="J34" s="230"/>
      <c r="K34" s="54"/>
      <c r="L34" s="54"/>
      <c r="M34" s="248"/>
      <c r="N34" s="249"/>
      <c r="O34" s="248"/>
      <c r="P34" s="54"/>
      <c r="Q34" s="54"/>
      <c r="R34" s="54"/>
      <c r="S34" s="229"/>
      <c r="T34" s="250"/>
      <c r="U34" s="250"/>
      <c r="V34" s="250">
        <f t="shared" si="3"/>
        <v>0</v>
      </c>
      <c r="W34" s="230"/>
      <c r="X34" s="58"/>
      <c r="BA34" s="425">
        <f ca="1">IF(ISBLANK(INDIRECT("A34"))," ",(INDIRECT("A34")))</f>
        <v>28</v>
      </c>
      <c r="BB34" s="425" t="str">
        <f ca="1">IF(ISBLANK(INDIRECT("B34"))," ",(INDIRECT("B34")))</f>
        <v xml:space="preserve"> </v>
      </c>
      <c r="BC34" s="425" t="str">
        <f ca="1">IF(ISBLANK(INDIRECT("C34"))," ",(INDIRECT("C34")))</f>
        <v xml:space="preserve"> </v>
      </c>
      <c r="BD34" s="425" t="str">
        <f ca="1">IF(ISBLANK(INDIRECT("D34"))," ",(INDIRECT("D34")))</f>
        <v xml:space="preserve"> </v>
      </c>
      <c r="BE34" s="425" t="str">
        <f ca="1">IF(ISBLANK(INDIRECT("E34"))," ",(INDIRECT("E34")))</f>
        <v xml:space="preserve"> </v>
      </c>
      <c r="BF34" s="425" t="str">
        <f ca="1">IF(ISBLANK(INDIRECT("F34"))," ",(INDIRECT("F34")))</f>
        <v xml:space="preserve"> </v>
      </c>
      <c r="BG34" s="425" t="str">
        <f ca="1">IF(ISBLANK(INDIRECT("G34"))," ",(INDIRECT("G34")))</f>
        <v xml:space="preserve"> </v>
      </c>
      <c r="BH34" s="425" t="str">
        <f ca="1">IF(ISBLANK(INDIRECT("H34"))," ",(INDIRECT("H34")))</f>
        <v xml:space="preserve"> </v>
      </c>
      <c r="BI34" s="425" t="str">
        <f ca="1">IF(ISBLANK(INDIRECT("I34"))," ",(INDIRECT("I34")))</f>
        <v xml:space="preserve"> </v>
      </c>
      <c r="BJ34" s="425" t="str">
        <f ca="1">IF(ISBLANK(INDIRECT("J34"))," ",(INDIRECT("J34")))</f>
        <v xml:space="preserve"> </v>
      </c>
      <c r="BK34" s="425" t="str">
        <f ca="1">IF(ISBLANK(INDIRECT("K34"))," ",(INDIRECT("K34")))</f>
        <v xml:space="preserve"> </v>
      </c>
      <c r="BL34" s="425" t="str">
        <f ca="1">IF(ISBLANK(INDIRECT("L34"))," ",(INDIRECT("L34")))</f>
        <v xml:space="preserve"> </v>
      </c>
      <c r="BM34" s="425" t="str">
        <f ca="1">IF(ISBLANK(INDIRECT("M34"))," ",(INDIRECT("M34")))</f>
        <v xml:space="preserve"> </v>
      </c>
      <c r="BN34" s="425" t="str">
        <f ca="1">IF(ISBLANK(INDIRECT("N34"))," ",(INDIRECT("N34")))</f>
        <v xml:space="preserve"> </v>
      </c>
      <c r="BO34" s="425" t="str">
        <f ca="1">IF(ISBLANK(INDIRECT("O34"))," ",(INDIRECT("O34")))</f>
        <v xml:space="preserve"> </v>
      </c>
      <c r="BP34" s="425" t="str">
        <f ca="1">IF(ISBLANK(INDIRECT("P34"))," ",(INDIRECT("P34")))</f>
        <v xml:space="preserve"> </v>
      </c>
      <c r="BQ34" s="425" t="str">
        <f ca="1">IF(ISBLANK(INDIRECT("Q34"))," ",(INDIRECT("Q34")))</f>
        <v xml:space="preserve"> </v>
      </c>
      <c r="BR34" s="425" t="str">
        <f ca="1">IF(ISBLANK(INDIRECT("R34"))," ",(INDIRECT("R34")))</f>
        <v xml:space="preserve"> </v>
      </c>
      <c r="BS34" s="425" t="str">
        <f ca="1">IF(ISBLANK(INDIRECT("S34"))," ",(INDIRECT("S34")))</f>
        <v xml:space="preserve"> </v>
      </c>
      <c r="BT34" s="40" t="str">
        <f t="shared" ca="1" si="0"/>
        <v xml:space="preserve"> </v>
      </c>
      <c r="BU34" s="425" t="str">
        <f ca="1">IF(ISBLANK(INDIRECT("T34"))," ",(INDIRECT("T34")))</f>
        <v xml:space="preserve"> </v>
      </c>
      <c r="BV34" s="425" t="str">
        <f ca="1">IF(ISBLANK(INDIRECT("U34"))," ",(INDIRECT("U34")))</f>
        <v xml:space="preserve"> </v>
      </c>
      <c r="BW34" s="425">
        <f ca="1">IF(ISBLANK(INDIRECT("V34"))," ",(INDIRECT("V34")))</f>
        <v>0</v>
      </c>
      <c r="BX34" s="425" t="str">
        <f ca="1">IF(ISBLANK(INDIRECT("W34"))," ",(INDIRECT("W34")))</f>
        <v xml:space="preserve"> </v>
      </c>
      <c r="BY34" s="425" t="str">
        <f ca="1">IF(ISBLANK(INDIRECT("X34"))," ",(INDIRECT("X34")))</f>
        <v xml:space="preserve"> </v>
      </c>
    </row>
    <row r="35" spans="1:77" x14ac:dyDescent="0.25">
      <c r="A35" s="341">
        <v>29</v>
      </c>
      <c r="B35" s="229"/>
      <c r="C35" s="229"/>
      <c r="D35" s="229"/>
      <c r="E35" s="230"/>
      <c r="F35" s="54"/>
      <c r="G35" s="229"/>
      <c r="H35" s="230"/>
      <c r="I35" s="54"/>
      <c r="J35" s="230"/>
      <c r="K35" s="54"/>
      <c r="L35" s="54"/>
      <c r="M35" s="248"/>
      <c r="N35" s="249"/>
      <c r="O35" s="248"/>
      <c r="P35" s="54"/>
      <c r="Q35" s="54"/>
      <c r="R35" s="54"/>
      <c r="S35" s="229"/>
      <c r="T35" s="250"/>
      <c r="U35" s="250"/>
      <c r="V35" s="250">
        <f t="shared" si="3"/>
        <v>0</v>
      </c>
      <c r="W35" s="230"/>
      <c r="X35" s="58"/>
      <c r="BA35" s="425">
        <f ca="1">IF(ISBLANK(INDIRECT("A35"))," ",(INDIRECT("A35")))</f>
        <v>29</v>
      </c>
      <c r="BB35" s="425" t="str">
        <f ca="1">IF(ISBLANK(INDIRECT("B35"))," ",(INDIRECT("B35")))</f>
        <v xml:space="preserve"> </v>
      </c>
      <c r="BC35" s="425" t="str">
        <f ca="1">IF(ISBLANK(INDIRECT("C35"))," ",(INDIRECT("C35")))</f>
        <v xml:space="preserve"> </v>
      </c>
      <c r="BD35" s="425" t="str">
        <f ca="1">IF(ISBLANK(INDIRECT("D35"))," ",(INDIRECT("D35")))</f>
        <v xml:space="preserve"> </v>
      </c>
      <c r="BE35" s="425" t="str">
        <f ca="1">IF(ISBLANK(INDIRECT("E35"))," ",(INDIRECT("E35")))</f>
        <v xml:space="preserve"> </v>
      </c>
      <c r="BF35" s="425" t="str">
        <f ca="1">IF(ISBLANK(INDIRECT("F35"))," ",(INDIRECT("F35")))</f>
        <v xml:space="preserve"> </v>
      </c>
      <c r="BG35" s="425" t="str">
        <f ca="1">IF(ISBLANK(INDIRECT("G35"))," ",(INDIRECT("G35")))</f>
        <v xml:space="preserve"> </v>
      </c>
      <c r="BH35" s="425" t="str">
        <f ca="1">IF(ISBLANK(INDIRECT("H35"))," ",(INDIRECT("H35")))</f>
        <v xml:space="preserve"> </v>
      </c>
      <c r="BI35" s="425" t="str">
        <f ca="1">IF(ISBLANK(INDIRECT("I35"))," ",(INDIRECT("I35")))</f>
        <v xml:space="preserve"> </v>
      </c>
      <c r="BJ35" s="425" t="str">
        <f ca="1">IF(ISBLANK(INDIRECT("J35"))," ",(INDIRECT("J35")))</f>
        <v xml:space="preserve"> </v>
      </c>
      <c r="BK35" s="425" t="str">
        <f ca="1">IF(ISBLANK(INDIRECT("K35"))," ",(INDIRECT("K35")))</f>
        <v xml:space="preserve"> </v>
      </c>
      <c r="BL35" s="425" t="str">
        <f ca="1">IF(ISBLANK(INDIRECT("L35"))," ",(INDIRECT("L35")))</f>
        <v xml:space="preserve"> </v>
      </c>
      <c r="BM35" s="425" t="str">
        <f ca="1">IF(ISBLANK(INDIRECT("M35"))," ",(INDIRECT("M35")))</f>
        <v xml:space="preserve"> </v>
      </c>
      <c r="BN35" s="425" t="str">
        <f ca="1">IF(ISBLANK(INDIRECT("N35"))," ",(INDIRECT("N35")))</f>
        <v xml:space="preserve"> </v>
      </c>
      <c r="BO35" s="425" t="str">
        <f ca="1">IF(ISBLANK(INDIRECT("O35"))," ",(INDIRECT("O35")))</f>
        <v xml:space="preserve"> </v>
      </c>
      <c r="BP35" s="425" t="str">
        <f ca="1">IF(ISBLANK(INDIRECT("P35"))," ",(INDIRECT("P35")))</f>
        <v xml:space="preserve"> </v>
      </c>
      <c r="BQ35" s="425" t="str">
        <f ca="1">IF(ISBLANK(INDIRECT("Q35"))," ",(INDIRECT("Q35")))</f>
        <v xml:space="preserve"> </v>
      </c>
      <c r="BR35" s="425" t="str">
        <f ca="1">IF(ISBLANK(INDIRECT("R35"))," ",(INDIRECT("R35")))</f>
        <v xml:space="preserve"> </v>
      </c>
      <c r="BS35" s="425" t="str">
        <f ca="1">IF(ISBLANK(INDIRECT("S35"))," ",(INDIRECT("S35")))</f>
        <v xml:space="preserve"> </v>
      </c>
      <c r="BT35" s="40" t="str">
        <f t="shared" ca="1" si="0"/>
        <v xml:space="preserve"> </v>
      </c>
      <c r="BU35" s="425" t="str">
        <f ca="1">IF(ISBLANK(INDIRECT("T35"))," ",(INDIRECT("T35")))</f>
        <v xml:space="preserve"> </v>
      </c>
      <c r="BV35" s="425" t="str">
        <f ca="1">IF(ISBLANK(INDIRECT("U35"))," ",(INDIRECT("U35")))</f>
        <v xml:space="preserve"> </v>
      </c>
      <c r="BW35" s="425">
        <f ca="1">IF(ISBLANK(INDIRECT("V35"))," ",(INDIRECT("V35")))</f>
        <v>0</v>
      </c>
      <c r="BX35" s="425" t="str">
        <f ca="1">IF(ISBLANK(INDIRECT("W35"))," ",(INDIRECT("W35")))</f>
        <v xml:space="preserve"> </v>
      </c>
      <c r="BY35" s="425" t="str">
        <f ca="1">IF(ISBLANK(INDIRECT("X35"))," ",(INDIRECT("X35")))</f>
        <v xml:space="preserve"> </v>
      </c>
    </row>
    <row r="36" spans="1:77" x14ac:dyDescent="0.25">
      <c r="A36" s="341">
        <v>30</v>
      </c>
      <c r="B36" s="229"/>
      <c r="C36" s="229"/>
      <c r="D36" s="229"/>
      <c r="E36" s="230"/>
      <c r="F36" s="54"/>
      <c r="G36" s="229"/>
      <c r="H36" s="230"/>
      <c r="I36" s="54"/>
      <c r="J36" s="230"/>
      <c r="K36" s="54"/>
      <c r="L36" s="54"/>
      <c r="M36" s="248"/>
      <c r="N36" s="249"/>
      <c r="O36" s="248"/>
      <c r="P36" s="54"/>
      <c r="Q36" s="54"/>
      <c r="R36" s="54"/>
      <c r="S36" s="229"/>
      <c r="T36" s="250"/>
      <c r="U36" s="250"/>
      <c r="V36" s="250">
        <f t="shared" si="3"/>
        <v>0</v>
      </c>
      <c r="W36" s="230"/>
      <c r="X36" s="58"/>
      <c r="BA36" s="425">
        <f ca="1">IF(ISBLANK(INDIRECT("A36"))," ",(INDIRECT("A36")))</f>
        <v>30</v>
      </c>
      <c r="BB36" s="425" t="str">
        <f ca="1">IF(ISBLANK(INDIRECT("B36"))," ",(INDIRECT("B36")))</f>
        <v xml:space="preserve"> </v>
      </c>
      <c r="BC36" s="425" t="str">
        <f ca="1">IF(ISBLANK(INDIRECT("C36"))," ",(INDIRECT("C36")))</f>
        <v xml:space="preserve"> </v>
      </c>
      <c r="BD36" s="425" t="str">
        <f ca="1">IF(ISBLANK(INDIRECT("D36"))," ",(INDIRECT("D36")))</f>
        <v xml:space="preserve"> </v>
      </c>
      <c r="BE36" s="425" t="str">
        <f ca="1">IF(ISBLANK(INDIRECT("E36"))," ",(INDIRECT("E36")))</f>
        <v xml:space="preserve"> </v>
      </c>
      <c r="BF36" s="425" t="str">
        <f ca="1">IF(ISBLANK(INDIRECT("F36"))," ",(INDIRECT("F36")))</f>
        <v xml:space="preserve"> </v>
      </c>
      <c r="BG36" s="425" t="str">
        <f ca="1">IF(ISBLANK(INDIRECT("G36"))," ",(INDIRECT("G36")))</f>
        <v xml:space="preserve"> </v>
      </c>
      <c r="BH36" s="425" t="str">
        <f ca="1">IF(ISBLANK(INDIRECT("H36"))," ",(INDIRECT("H36")))</f>
        <v xml:space="preserve"> </v>
      </c>
      <c r="BI36" s="425" t="str">
        <f ca="1">IF(ISBLANK(INDIRECT("I36"))," ",(INDIRECT("I36")))</f>
        <v xml:space="preserve"> </v>
      </c>
      <c r="BJ36" s="425" t="str">
        <f ca="1">IF(ISBLANK(INDIRECT("J36"))," ",(INDIRECT("J36")))</f>
        <v xml:space="preserve"> </v>
      </c>
      <c r="BK36" s="425" t="str">
        <f ca="1">IF(ISBLANK(INDIRECT("K36"))," ",(INDIRECT("K36")))</f>
        <v xml:space="preserve"> </v>
      </c>
      <c r="BL36" s="425" t="str">
        <f ca="1">IF(ISBLANK(INDIRECT("L36"))," ",(INDIRECT("L36")))</f>
        <v xml:space="preserve"> </v>
      </c>
      <c r="BM36" s="425" t="str">
        <f ca="1">IF(ISBLANK(INDIRECT("M36"))," ",(INDIRECT("M36")))</f>
        <v xml:space="preserve"> </v>
      </c>
      <c r="BN36" s="425" t="str">
        <f ca="1">IF(ISBLANK(INDIRECT("N36"))," ",(INDIRECT("N36")))</f>
        <v xml:space="preserve"> </v>
      </c>
      <c r="BO36" s="425" t="str">
        <f ca="1">IF(ISBLANK(INDIRECT("O36"))," ",(INDIRECT("O36")))</f>
        <v xml:space="preserve"> </v>
      </c>
      <c r="BP36" s="425" t="str">
        <f ca="1">IF(ISBLANK(INDIRECT("P36"))," ",(INDIRECT("P36")))</f>
        <v xml:space="preserve"> </v>
      </c>
      <c r="BQ36" s="425" t="str">
        <f ca="1">IF(ISBLANK(INDIRECT("Q36"))," ",(INDIRECT("Q36")))</f>
        <v xml:space="preserve"> </v>
      </c>
      <c r="BR36" s="425" t="str">
        <f ca="1">IF(ISBLANK(INDIRECT("R36"))," ",(INDIRECT("R36")))</f>
        <v xml:space="preserve"> </v>
      </c>
      <c r="BS36" s="425" t="str">
        <f ca="1">IF(ISBLANK(INDIRECT("S36"))," ",(INDIRECT("S36")))</f>
        <v xml:space="preserve"> </v>
      </c>
      <c r="BT36" s="40" t="str">
        <f t="shared" ca="1" si="0"/>
        <v xml:space="preserve"> </v>
      </c>
      <c r="BU36" s="425" t="str">
        <f ca="1">IF(ISBLANK(INDIRECT("T36"))," ",(INDIRECT("T36")))</f>
        <v xml:space="preserve"> </v>
      </c>
      <c r="BV36" s="425" t="str">
        <f ca="1">IF(ISBLANK(INDIRECT("U36"))," ",(INDIRECT("U36")))</f>
        <v xml:space="preserve"> </v>
      </c>
      <c r="BW36" s="425">
        <f ca="1">IF(ISBLANK(INDIRECT("V36"))," ",(INDIRECT("V36")))</f>
        <v>0</v>
      </c>
      <c r="BX36" s="425" t="str">
        <f ca="1">IF(ISBLANK(INDIRECT("W36"))," ",(INDIRECT("W36")))</f>
        <v xml:space="preserve"> </v>
      </c>
      <c r="BY36" s="425" t="str">
        <f ca="1">IF(ISBLANK(INDIRECT("X36"))," ",(INDIRECT("X36")))</f>
        <v xml:space="preserve"> </v>
      </c>
    </row>
    <row r="37" spans="1:77" x14ac:dyDescent="0.25">
      <c r="A37" s="341">
        <v>31</v>
      </c>
      <c r="B37" s="229"/>
      <c r="C37" s="229"/>
      <c r="D37" s="229"/>
      <c r="E37" s="230"/>
      <c r="F37" s="54"/>
      <c r="G37" s="229"/>
      <c r="H37" s="230"/>
      <c r="I37" s="54"/>
      <c r="J37" s="230"/>
      <c r="K37" s="54"/>
      <c r="L37" s="54"/>
      <c r="M37" s="248"/>
      <c r="N37" s="249"/>
      <c r="O37" s="248"/>
      <c r="P37" s="54"/>
      <c r="Q37" s="54"/>
      <c r="R37" s="54"/>
      <c r="S37" s="229"/>
      <c r="T37" s="250"/>
      <c r="U37" s="250"/>
      <c r="V37" s="250">
        <f t="shared" si="3"/>
        <v>0</v>
      </c>
      <c r="W37" s="230"/>
      <c r="X37" s="58"/>
      <c r="BA37" s="425">
        <f ca="1">IF(ISBLANK(INDIRECT("A37"))," ",(INDIRECT("A37")))</f>
        <v>31</v>
      </c>
      <c r="BB37" s="425" t="str">
        <f ca="1">IF(ISBLANK(INDIRECT("B37"))," ",(INDIRECT("B37")))</f>
        <v xml:space="preserve"> </v>
      </c>
      <c r="BC37" s="425" t="str">
        <f ca="1">IF(ISBLANK(INDIRECT("C37"))," ",(INDIRECT("C37")))</f>
        <v xml:space="preserve"> </v>
      </c>
      <c r="BD37" s="425" t="str">
        <f ca="1">IF(ISBLANK(INDIRECT("D37"))," ",(INDIRECT("D37")))</f>
        <v xml:space="preserve"> </v>
      </c>
      <c r="BE37" s="425" t="str">
        <f ca="1">IF(ISBLANK(INDIRECT("E37"))," ",(INDIRECT("E37")))</f>
        <v xml:space="preserve"> </v>
      </c>
      <c r="BF37" s="425" t="str">
        <f ca="1">IF(ISBLANK(INDIRECT("F37"))," ",(INDIRECT("F37")))</f>
        <v xml:space="preserve"> </v>
      </c>
      <c r="BG37" s="425" t="str">
        <f ca="1">IF(ISBLANK(INDIRECT("G37"))," ",(INDIRECT("G37")))</f>
        <v xml:space="preserve"> </v>
      </c>
      <c r="BH37" s="425" t="str">
        <f ca="1">IF(ISBLANK(INDIRECT("H37"))," ",(INDIRECT("H37")))</f>
        <v xml:space="preserve"> </v>
      </c>
      <c r="BI37" s="425" t="str">
        <f ca="1">IF(ISBLANK(INDIRECT("I37"))," ",(INDIRECT("I37")))</f>
        <v xml:space="preserve"> </v>
      </c>
      <c r="BJ37" s="425" t="str">
        <f ca="1">IF(ISBLANK(INDIRECT("J37"))," ",(INDIRECT("J37")))</f>
        <v xml:space="preserve"> </v>
      </c>
      <c r="BK37" s="425" t="str">
        <f ca="1">IF(ISBLANK(INDIRECT("K37"))," ",(INDIRECT("K37")))</f>
        <v xml:space="preserve"> </v>
      </c>
      <c r="BL37" s="425" t="str">
        <f ca="1">IF(ISBLANK(INDIRECT("L37"))," ",(INDIRECT("L37")))</f>
        <v xml:space="preserve"> </v>
      </c>
      <c r="BM37" s="425" t="str">
        <f ca="1">IF(ISBLANK(INDIRECT("M37"))," ",(INDIRECT("M37")))</f>
        <v xml:space="preserve"> </v>
      </c>
      <c r="BN37" s="425" t="str">
        <f ca="1">IF(ISBLANK(INDIRECT("N37"))," ",(INDIRECT("N37")))</f>
        <v xml:space="preserve"> </v>
      </c>
      <c r="BO37" s="425" t="str">
        <f ca="1">IF(ISBLANK(INDIRECT("O37"))," ",(INDIRECT("O37")))</f>
        <v xml:space="preserve"> </v>
      </c>
      <c r="BP37" s="425" t="str">
        <f ca="1">IF(ISBLANK(INDIRECT("P37"))," ",(INDIRECT("P37")))</f>
        <v xml:space="preserve"> </v>
      </c>
      <c r="BQ37" s="425" t="str">
        <f ca="1">IF(ISBLANK(INDIRECT("Q37"))," ",(INDIRECT("Q37")))</f>
        <v xml:space="preserve"> </v>
      </c>
      <c r="BR37" s="425" t="str">
        <f ca="1">IF(ISBLANK(INDIRECT("R37"))," ",(INDIRECT("R37")))</f>
        <v xml:space="preserve"> </v>
      </c>
      <c r="BS37" s="425" t="str">
        <f ca="1">IF(ISBLANK(INDIRECT("S37"))," ",(INDIRECT("S37")))</f>
        <v xml:space="preserve"> </v>
      </c>
      <c r="BT37" s="40" t="str">
        <f t="shared" ca="1" si="0"/>
        <v xml:space="preserve"> </v>
      </c>
      <c r="BU37" s="425" t="str">
        <f ca="1">IF(ISBLANK(INDIRECT("T37"))," ",(INDIRECT("T37")))</f>
        <v xml:space="preserve"> </v>
      </c>
      <c r="BV37" s="425" t="str">
        <f ca="1">IF(ISBLANK(INDIRECT("U37"))," ",(INDIRECT("U37")))</f>
        <v xml:space="preserve"> </v>
      </c>
      <c r="BW37" s="425">
        <f ca="1">IF(ISBLANK(INDIRECT("V37"))," ",(INDIRECT("V37")))</f>
        <v>0</v>
      </c>
      <c r="BX37" s="425" t="str">
        <f ca="1">IF(ISBLANK(INDIRECT("W37"))," ",(INDIRECT("W37")))</f>
        <v xml:space="preserve"> </v>
      </c>
      <c r="BY37" s="425" t="str">
        <f ca="1">IF(ISBLANK(INDIRECT("X37"))," ",(INDIRECT("X37")))</f>
        <v xml:space="preserve"> </v>
      </c>
    </row>
    <row r="38" spans="1:77" x14ac:dyDescent="0.25">
      <c r="A38" s="341">
        <v>32</v>
      </c>
      <c r="B38" s="229"/>
      <c r="C38" s="229"/>
      <c r="D38" s="229"/>
      <c r="E38" s="230"/>
      <c r="F38" s="54"/>
      <c r="G38" s="229"/>
      <c r="H38" s="230"/>
      <c r="I38" s="54"/>
      <c r="J38" s="230"/>
      <c r="K38" s="54"/>
      <c r="L38" s="54"/>
      <c r="M38" s="248"/>
      <c r="N38" s="249"/>
      <c r="O38" s="248"/>
      <c r="P38" s="54"/>
      <c r="Q38" s="54"/>
      <c r="R38" s="54"/>
      <c r="S38" s="229"/>
      <c r="T38" s="250"/>
      <c r="U38" s="250"/>
      <c r="V38" s="250">
        <f t="shared" si="3"/>
        <v>0</v>
      </c>
      <c r="W38" s="230"/>
      <c r="X38" s="58"/>
      <c r="BA38" s="425">
        <f ca="1">IF(ISBLANK(INDIRECT("A38"))," ",(INDIRECT("A38")))</f>
        <v>32</v>
      </c>
      <c r="BB38" s="425" t="str">
        <f ca="1">IF(ISBLANK(INDIRECT("B38"))," ",(INDIRECT("B38")))</f>
        <v xml:space="preserve"> </v>
      </c>
      <c r="BC38" s="425" t="str">
        <f ca="1">IF(ISBLANK(INDIRECT("C38"))," ",(INDIRECT("C38")))</f>
        <v xml:space="preserve"> </v>
      </c>
      <c r="BD38" s="425" t="str">
        <f ca="1">IF(ISBLANK(INDIRECT("D38"))," ",(INDIRECT("D38")))</f>
        <v xml:space="preserve"> </v>
      </c>
      <c r="BE38" s="425" t="str">
        <f ca="1">IF(ISBLANK(INDIRECT("E38"))," ",(INDIRECT("E38")))</f>
        <v xml:space="preserve"> </v>
      </c>
      <c r="BF38" s="425" t="str">
        <f ca="1">IF(ISBLANK(INDIRECT("F38"))," ",(INDIRECT("F38")))</f>
        <v xml:space="preserve"> </v>
      </c>
      <c r="BG38" s="425" t="str">
        <f ca="1">IF(ISBLANK(INDIRECT("G38"))," ",(INDIRECT("G38")))</f>
        <v xml:space="preserve"> </v>
      </c>
      <c r="BH38" s="425" t="str">
        <f ca="1">IF(ISBLANK(INDIRECT("H38"))," ",(INDIRECT("H38")))</f>
        <v xml:space="preserve"> </v>
      </c>
      <c r="BI38" s="425" t="str">
        <f ca="1">IF(ISBLANK(INDIRECT("I38"))," ",(INDIRECT("I38")))</f>
        <v xml:space="preserve"> </v>
      </c>
      <c r="BJ38" s="425" t="str">
        <f ca="1">IF(ISBLANK(INDIRECT("J38"))," ",(INDIRECT("J38")))</f>
        <v xml:space="preserve"> </v>
      </c>
      <c r="BK38" s="425" t="str">
        <f ca="1">IF(ISBLANK(INDIRECT("K38"))," ",(INDIRECT("K38")))</f>
        <v xml:space="preserve"> </v>
      </c>
      <c r="BL38" s="425" t="str">
        <f ca="1">IF(ISBLANK(INDIRECT("L38"))," ",(INDIRECT("L38")))</f>
        <v xml:space="preserve"> </v>
      </c>
      <c r="BM38" s="425" t="str">
        <f ca="1">IF(ISBLANK(INDIRECT("M38"))," ",(INDIRECT("M38")))</f>
        <v xml:space="preserve"> </v>
      </c>
      <c r="BN38" s="425" t="str">
        <f ca="1">IF(ISBLANK(INDIRECT("N38"))," ",(INDIRECT("N38")))</f>
        <v xml:space="preserve"> </v>
      </c>
      <c r="BO38" s="425" t="str">
        <f ca="1">IF(ISBLANK(INDIRECT("O38"))," ",(INDIRECT("O38")))</f>
        <v xml:space="preserve"> </v>
      </c>
      <c r="BP38" s="425" t="str">
        <f ca="1">IF(ISBLANK(INDIRECT("P38"))," ",(INDIRECT("P38")))</f>
        <v xml:space="preserve"> </v>
      </c>
      <c r="BQ38" s="425" t="str">
        <f ca="1">IF(ISBLANK(INDIRECT("Q38"))," ",(INDIRECT("Q38")))</f>
        <v xml:space="preserve"> </v>
      </c>
      <c r="BR38" s="425" t="str">
        <f ca="1">IF(ISBLANK(INDIRECT("R38"))," ",(INDIRECT("R38")))</f>
        <v xml:space="preserve"> </v>
      </c>
      <c r="BS38" s="425" t="str">
        <f ca="1">IF(ISBLANK(INDIRECT("S38"))," ",(INDIRECT("S38")))</f>
        <v xml:space="preserve"> </v>
      </c>
      <c r="BT38" s="40" t="str">
        <f t="shared" ca="1" si="0"/>
        <v xml:space="preserve"> </v>
      </c>
      <c r="BU38" s="425" t="str">
        <f ca="1">IF(ISBLANK(INDIRECT("T38"))," ",(INDIRECT("T38")))</f>
        <v xml:space="preserve"> </v>
      </c>
      <c r="BV38" s="425" t="str">
        <f ca="1">IF(ISBLANK(INDIRECT("U38"))," ",(INDIRECT("U38")))</f>
        <v xml:space="preserve"> </v>
      </c>
      <c r="BW38" s="425">
        <f ca="1">IF(ISBLANK(INDIRECT("V38"))," ",(INDIRECT("V38")))</f>
        <v>0</v>
      </c>
      <c r="BX38" s="425" t="str">
        <f ca="1">IF(ISBLANK(INDIRECT("W38"))," ",(INDIRECT("W38")))</f>
        <v xml:space="preserve"> </v>
      </c>
      <c r="BY38" s="425" t="str">
        <f ca="1">IF(ISBLANK(INDIRECT("X38"))," ",(INDIRECT("X38")))</f>
        <v xml:space="preserve"> </v>
      </c>
    </row>
    <row r="39" spans="1:77" x14ac:dyDescent="0.25">
      <c r="A39" s="341">
        <v>33</v>
      </c>
      <c r="B39" s="229"/>
      <c r="C39" s="229"/>
      <c r="D39" s="229"/>
      <c r="E39" s="230"/>
      <c r="F39" s="54"/>
      <c r="G39" s="229"/>
      <c r="H39" s="230"/>
      <c r="I39" s="54"/>
      <c r="J39" s="230"/>
      <c r="K39" s="54"/>
      <c r="L39" s="54"/>
      <c r="M39" s="248"/>
      <c r="N39" s="249"/>
      <c r="O39" s="248"/>
      <c r="P39" s="54"/>
      <c r="Q39" s="54"/>
      <c r="R39" s="54"/>
      <c r="S39" s="229"/>
      <c r="T39" s="250"/>
      <c r="U39" s="250"/>
      <c r="V39" s="250">
        <f t="shared" si="3"/>
        <v>0</v>
      </c>
      <c r="W39" s="230"/>
      <c r="X39" s="58"/>
      <c r="BA39" s="425">
        <f ca="1">IF(ISBLANK(INDIRECT("A39"))," ",(INDIRECT("A39")))</f>
        <v>33</v>
      </c>
      <c r="BB39" s="425" t="str">
        <f ca="1">IF(ISBLANK(INDIRECT("B39"))," ",(INDIRECT("B39")))</f>
        <v xml:space="preserve"> </v>
      </c>
      <c r="BC39" s="425" t="str">
        <f ca="1">IF(ISBLANK(INDIRECT("C39"))," ",(INDIRECT("C39")))</f>
        <v xml:space="preserve"> </v>
      </c>
      <c r="BD39" s="425" t="str">
        <f ca="1">IF(ISBLANK(INDIRECT("D39"))," ",(INDIRECT("D39")))</f>
        <v xml:space="preserve"> </v>
      </c>
      <c r="BE39" s="425" t="str">
        <f ca="1">IF(ISBLANK(INDIRECT("E39"))," ",(INDIRECT("E39")))</f>
        <v xml:space="preserve"> </v>
      </c>
      <c r="BF39" s="425" t="str">
        <f ca="1">IF(ISBLANK(INDIRECT("F39"))," ",(INDIRECT("F39")))</f>
        <v xml:space="preserve"> </v>
      </c>
      <c r="BG39" s="425" t="str">
        <f ca="1">IF(ISBLANK(INDIRECT("G39"))," ",(INDIRECT("G39")))</f>
        <v xml:space="preserve"> </v>
      </c>
      <c r="BH39" s="425" t="str">
        <f ca="1">IF(ISBLANK(INDIRECT("H39"))," ",(INDIRECT("H39")))</f>
        <v xml:space="preserve"> </v>
      </c>
      <c r="BI39" s="425" t="str">
        <f ca="1">IF(ISBLANK(INDIRECT("I39"))," ",(INDIRECT("I39")))</f>
        <v xml:space="preserve"> </v>
      </c>
      <c r="BJ39" s="425" t="str">
        <f ca="1">IF(ISBLANK(INDIRECT("J39"))," ",(INDIRECT("J39")))</f>
        <v xml:space="preserve"> </v>
      </c>
      <c r="BK39" s="425" t="str">
        <f ca="1">IF(ISBLANK(INDIRECT("K39"))," ",(INDIRECT("K39")))</f>
        <v xml:space="preserve"> </v>
      </c>
      <c r="BL39" s="425" t="str">
        <f ca="1">IF(ISBLANK(INDIRECT("L39"))," ",(INDIRECT("L39")))</f>
        <v xml:space="preserve"> </v>
      </c>
      <c r="BM39" s="425" t="str">
        <f ca="1">IF(ISBLANK(INDIRECT("M39"))," ",(INDIRECT("M39")))</f>
        <v xml:space="preserve"> </v>
      </c>
      <c r="BN39" s="425" t="str">
        <f ca="1">IF(ISBLANK(INDIRECT("N39"))," ",(INDIRECT("N39")))</f>
        <v xml:space="preserve"> </v>
      </c>
      <c r="BO39" s="425" t="str">
        <f ca="1">IF(ISBLANK(INDIRECT("O39"))," ",(INDIRECT("O39")))</f>
        <v xml:space="preserve"> </v>
      </c>
      <c r="BP39" s="425" t="str">
        <f ca="1">IF(ISBLANK(INDIRECT("P39"))," ",(INDIRECT("P39")))</f>
        <v xml:space="preserve"> </v>
      </c>
      <c r="BQ39" s="425" t="str">
        <f ca="1">IF(ISBLANK(INDIRECT("Q39"))," ",(INDIRECT("Q39")))</f>
        <v xml:space="preserve"> </v>
      </c>
      <c r="BR39" s="425" t="str">
        <f ca="1">IF(ISBLANK(INDIRECT("R39"))," ",(INDIRECT("R39")))</f>
        <v xml:space="preserve"> </v>
      </c>
      <c r="BS39" s="425" t="str">
        <f ca="1">IF(ISBLANK(INDIRECT("S39"))," ",(INDIRECT("S39")))</f>
        <v xml:space="preserve"> </v>
      </c>
      <c r="BT39" s="40" t="str">
        <f t="shared" ca="1" si="0"/>
        <v xml:space="preserve"> </v>
      </c>
      <c r="BU39" s="425" t="str">
        <f ca="1">IF(ISBLANK(INDIRECT("T39"))," ",(INDIRECT("T39")))</f>
        <v xml:space="preserve"> </v>
      </c>
      <c r="BV39" s="425" t="str">
        <f ca="1">IF(ISBLANK(INDIRECT("U39"))," ",(INDIRECT("U39")))</f>
        <v xml:space="preserve"> </v>
      </c>
      <c r="BW39" s="425">
        <f ca="1">IF(ISBLANK(INDIRECT("V39"))," ",(INDIRECT("V39")))</f>
        <v>0</v>
      </c>
      <c r="BX39" s="425" t="str">
        <f ca="1">IF(ISBLANK(INDIRECT("W39"))," ",(INDIRECT("W39")))</f>
        <v xml:space="preserve"> </v>
      </c>
      <c r="BY39" s="425" t="str">
        <f ca="1">IF(ISBLANK(INDIRECT("X39"))," ",(INDIRECT("X39")))</f>
        <v xml:space="preserve"> </v>
      </c>
    </row>
    <row r="40" spans="1:77" x14ac:dyDescent="0.25">
      <c r="A40" s="341">
        <v>34</v>
      </c>
      <c r="B40" s="229"/>
      <c r="C40" s="229"/>
      <c r="D40" s="229"/>
      <c r="E40" s="230"/>
      <c r="F40" s="54"/>
      <c r="G40" s="229"/>
      <c r="H40" s="230"/>
      <c r="I40" s="54"/>
      <c r="J40" s="230"/>
      <c r="K40" s="54"/>
      <c r="L40" s="54"/>
      <c r="M40" s="248"/>
      <c r="N40" s="249"/>
      <c r="O40" s="248"/>
      <c r="P40" s="54"/>
      <c r="Q40" s="54"/>
      <c r="R40" s="54"/>
      <c r="S40" s="229"/>
      <c r="T40" s="250"/>
      <c r="U40" s="250"/>
      <c r="V40" s="250">
        <f t="shared" si="3"/>
        <v>0</v>
      </c>
      <c r="W40" s="230"/>
      <c r="X40" s="58"/>
      <c r="BA40" s="425">
        <f ca="1">IF(ISBLANK(INDIRECT("A40"))," ",(INDIRECT("A40")))</f>
        <v>34</v>
      </c>
      <c r="BB40" s="425" t="str">
        <f ca="1">IF(ISBLANK(INDIRECT("B40"))," ",(INDIRECT("B40")))</f>
        <v xml:space="preserve"> </v>
      </c>
      <c r="BC40" s="425" t="str">
        <f ca="1">IF(ISBLANK(INDIRECT("C40"))," ",(INDIRECT("C40")))</f>
        <v xml:space="preserve"> </v>
      </c>
      <c r="BD40" s="425" t="str">
        <f ca="1">IF(ISBLANK(INDIRECT("D40"))," ",(INDIRECT("D40")))</f>
        <v xml:space="preserve"> </v>
      </c>
      <c r="BE40" s="425" t="str">
        <f ca="1">IF(ISBLANK(INDIRECT("E40"))," ",(INDIRECT("E40")))</f>
        <v xml:space="preserve"> </v>
      </c>
      <c r="BF40" s="425" t="str">
        <f ca="1">IF(ISBLANK(INDIRECT("F40"))," ",(INDIRECT("F40")))</f>
        <v xml:space="preserve"> </v>
      </c>
      <c r="BG40" s="425" t="str">
        <f ca="1">IF(ISBLANK(INDIRECT("G40"))," ",(INDIRECT("G40")))</f>
        <v xml:space="preserve"> </v>
      </c>
      <c r="BH40" s="425" t="str">
        <f ca="1">IF(ISBLANK(INDIRECT("H40"))," ",(INDIRECT("H40")))</f>
        <v xml:space="preserve"> </v>
      </c>
      <c r="BI40" s="425" t="str">
        <f ca="1">IF(ISBLANK(INDIRECT("I40"))," ",(INDIRECT("I40")))</f>
        <v xml:space="preserve"> </v>
      </c>
      <c r="BJ40" s="425" t="str">
        <f ca="1">IF(ISBLANK(INDIRECT("J40"))," ",(INDIRECT("J40")))</f>
        <v xml:space="preserve"> </v>
      </c>
      <c r="BK40" s="425" t="str">
        <f ca="1">IF(ISBLANK(INDIRECT("K40"))," ",(INDIRECT("K40")))</f>
        <v xml:space="preserve"> </v>
      </c>
      <c r="BL40" s="425" t="str">
        <f ca="1">IF(ISBLANK(INDIRECT("L40"))," ",(INDIRECT("L40")))</f>
        <v xml:space="preserve"> </v>
      </c>
      <c r="BM40" s="425" t="str">
        <f ca="1">IF(ISBLANK(INDIRECT("M40"))," ",(INDIRECT("M40")))</f>
        <v xml:space="preserve"> </v>
      </c>
      <c r="BN40" s="425" t="str">
        <f ca="1">IF(ISBLANK(INDIRECT("N40"))," ",(INDIRECT("N40")))</f>
        <v xml:space="preserve"> </v>
      </c>
      <c r="BO40" s="425" t="str">
        <f ca="1">IF(ISBLANK(INDIRECT("O40"))," ",(INDIRECT("O40")))</f>
        <v xml:space="preserve"> </v>
      </c>
      <c r="BP40" s="425" t="str">
        <f ca="1">IF(ISBLANK(INDIRECT("P40"))," ",(INDIRECT("P40")))</f>
        <v xml:space="preserve"> </v>
      </c>
      <c r="BQ40" s="425" t="str">
        <f ca="1">IF(ISBLANK(INDIRECT("Q40"))," ",(INDIRECT("Q40")))</f>
        <v xml:space="preserve"> </v>
      </c>
      <c r="BR40" s="425" t="str">
        <f ca="1">IF(ISBLANK(INDIRECT("R40"))," ",(INDIRECT("R40")))</f>
        <v xml:space="preserve"> </v>
      </c>
      <c r="BS40" s="425" t="str">
        <f ca="1">IF(ISBLANK(INDIRECT("S40"))," ",(INDIRECT("S40")))</f>
        <v xml:space="preserve"> </v>
      </c>
      <c r="BT40" s="40" t="str">
        <f t="shared" ca="1" si="0"/>
        <v xml:space="preserve"> </v>
      </c>
      <c r="BU40" s="425" t="str">
        <f ca="1">IF(ISBLANK(INDIRECT("T40"))," ",(INDIRECT("T40")))</f>
        <v xml:space="preserve"> </v>
      </c>
      <c r="BV40" s="425" t="str">
        <f ca="1">IF(ISBLANK(INDIRECT("U40"))," ",(INDIRECT("U40")))</f>
        <v xml:space="preserve"> </v>
      </c>
      <c r="BW40" s="425">
        <f ca="1">IF(ISBLANK(INDIRECT("V40"))," ",(INDIRECT("V40")))</f>
        <v>0</v>
      </c>
      <c r="BX40" s="425" t="str">
        <f ca="1">IF(ISBLANK(INDIRECT("W40"))," ",(INDIRECT("W40")))</f>
        <v xml:space="preserve"> </v>
      </c>
      <c r="BY40" s="425" t="str">
        <f ca="1">IF(ISBLANK(INDIRECT("X40"))," ",(INDIRECT("X40")))</f>
        <v xml:space="preserve"> </v>
      </c>
    </row>
    <row r="41" spans="1:77" x14ac:dyDescent="0.25">
      <c r="A41" s="341">
        <v>35</v>
      </c>
      <c r="B41" s="229"/>
      <c r="C41" s="229"/>
      <c r="D41" s="229"/>
      <c r="E41" s="230"/>
      <c r="F41" s="54"/>
      <c r="G41" s="229"/>
      <c r="H41" s="230"/>
      <c r="I41" s="54"/>
      <c r="J41" s="230"/>
      <c r="K41" s="54"/>
      <c r="L41" s="54"/>
      <c r="M41" s="248"/>
      <c r="N41" s="249"/>
      <c r="O41" s="248"/>
      <c r="P41" s="54"/>
      <c r="Q41" s="54"/>
      <c r="R41" s="54"/>
      <c r="S41" s="229"/>
      <c r="T41" s="250"/>
      <c r="U41" s="250"/>
      <c r="V41" s="250">
        <f t="shared" si="3"/>
        <v>0</v>
      </c>
      <c r="W41" s="230"/>
      <c r="X41" s="58"/>
      <c r="BA41" s="425">
        <f ca="1">IF(ISBLANK(INDIRECT("A41"))," ",(INDIRECT("A41")))</f>
        <v>35</v>
      </c>
      <c r="BB41" s="425" t="str">
        <f ca="1">IF(ISBLANK(INDIRECT("B41"))," ",(INDIRECT("B41")))</f>
        <v xml:space="preserve"> </v>
      </c>
      <c r="BC41" s="425" t="str">
        <f ca="1">IF(ISBLANK(INDIRECT("C41"))," ",(INDIRECT("C41")))</f>
        <v xml:space="preserve"> </v>
      </c>
      <c r="BD41" s="425" t="str">
        <f ca="1">IF(ISBLANK(INDIRECT("D41"))," ",(INDIRECT("D41")))</f>
        <v xml:space="preserve"> </v>
      </c>
      <c r="BE41" s="425" t="str">
        <f ca="1">IF(ISBLANK(INDIRECT("E41"))," ",(INDIRECT("E41")))</f>
        <v xml:space="preserve"> </v>
      </c>
      <c r="BF41" s="425" t="str">
        <f ca="1">IF(ISBLANK(INDIRECT("F41"))," ",(INDIRECT("F41")))</f>
        <v xml:space="preserve"> </v>
      </c>
      <c r="BG41" s="425" t="str">
        <f ca="1">IF(ISBLANK(INDIRECT("G41"))," ",(INDIRECT("G41")))</f>
        <v xml:space="preserve"> </v>
      </c>
      <c r="BH41" s="425" t="str">
        <f ca="1">IF(ISBLANK(INDIRECT("H41"))," ",(INDIRECT("H41")))</f>
        <v xml:space="preserve"> </v>
      </c>
      <c r="BI41" s="425" t="str">
        <f ca="1">IF(ISBLANK(INDIRECT("I41"))," ",(INDIRECT("I41")))</f>
        <v xml:space="preserve"> </v>
      </c>
      <c r="BJ41" s="425" t="str">
        <f ca="1">IF(ISBLANK(INDIRECT("J41"))," ",(INDIRECT("J41")))</f>
        <v xml:space="preserve"> </v>
      </c>
      <c r="BK41" s="425" t="str">
        <f ca="1">IF(ISBLANK(INDIRECT("K41"))," ",(INDIRECT("K41")))</f>
        <v xml:space="preserve"> </v>
      </c>
      <c r="BL41" s="425" t="str">
        <f ca="1">IF(ISBLANK(INDIRECT("L41"))," ",(INDIRECT("L41")))</f>
        <v xml:space="preserve"> </v>
      </c>
      <c r="BM41" s="425" t="str">
        <f ca="1">IF(ISBLANK(INDIRECT("M41"))," ",(INDIRECT("M41")))</f>
        <v xml:space="preserve"> </v>
      </c>
      <c r="BN41" s="425" t="str">
        <f ca="1">IF(ISBLANK(INDIRECT("N41"))," ",(INDIRECT("N41")))</f>
        <v xml:space="preserve"> </v>
      </c>
      <c r="BO41" s="425" t="str">
        <f ca="1">IF(ISBLANK(INDIRECT("O41"))," ",(INDIRECT("O41")))</f>
        <v xml:space="preserve"> </v>
      </c>
      <c r="BP41" s="425" t="str">
        <f ca="1">IF(ISBLANK(INDIRECT("P41"))," ",(INDIRECT("P41")))</f>
        <v xml:space="preserve"> </v>
      </c>
      <c r="BQ41" s="425" t="str">
        <f ca="1">IF(ISBLANK(INDIRECT("Q41"))," ",(INDIRECT("Q41")))</f>
        <v xml:space="preserve"> </v>
      </c>
      <c r="BR41" s="425" t="str">
        <f ca="1">IF(ISBLANK(INDIRECT("R41"))," ",(INDIRECT("R41")))</f>
        <v xml:space="preserve"> </v>
      </c>
      <c r="BS41" s="425" t="str">
        <f ca="1">IF(ISBLANK(INDIRECT("S41"))," ",(INDIRECT("S41")))</f>
        <v xml:space="preserve"> </v>
      </c>
      <c r="BT41" s="40" t="str">
        <f t="shared" ca="1" si="0"/>
        <v xml:space="preserve"> </v>
      </c>
      <c r="BU41" s="425" t="str">
        <f ca="1">IF(ISBLANK(INDIRECT("T41"))," ",(INDIRECT("T41")))</f>
        <v xml:space="preserve"> </v>
      </c>
      <c r="BV41" s="425" t="str">
        <f ca="1">IF(ISBLANK(INDIRECT("U41"))," ",(INDIRECT("U41")))</f>
        <v xml:space="preserve"> </v>
      </c>
      <c r="BW41" s="425">
        <f ca="1">IF(ISBLANK(INDIRECT("V41"))," ",(INDIRECT("V41")))</f>
        <v>0</v>
      </c>
      <c r="BX41" s="425" t="str">
        <f ca="1">IF(ISBLANK(INDIRECT("W41"))," ",(INDIRECT("W41")))</f>
        <v xml:space="preserve"> </v>
      </c>
      <c r="BY41" s="425" t="str">
        <f ca="1">IF(ISBLANK(INDIRECT("X41"))," ",(INDIRECT("X41")))</f>
        <v xml:space="preserve"> </v>
      </c>
    </row>
    <row r="42" spans="1:77" x14ac:dyDescent="0.25">
      <c r="A42" s="341">
        <v>36</v>
      </c>
      <c r="B42" s="229"/>
      <c r="C42" s="229"/>
      <c r="D42" s="229"/>
      <c r="E42" s="230"/>
      <c r="F42" s="54"/>
      <c r="G42" s="229"/>
      <c r="H42" s="230"/>
      <c r="I42" s="54"/>
      <c r="J42" s="230"/>
      <c r="K42" s="54"/>
      <c r="L42" s="54"/>
      <c r="M42" s="248"/>
      <c r="N42" s="249"/>
      <c r="O42" s="248"/>
      <c r="P42" s="54"/>
      <c r="Q42" s="54"/>
      <c r="R42" s="54"/>
      <c r="S42" s="229"/>
      <c r="T42" s="250"/>
      <c r="U42" s="250"/>
      <c r="V42" s="250">
        <f t="shared" si="3"/>
        <v>0</v>
      </c>
      <c r="W42" s="230"/>
      <c r="X42" s="58"/>
      <c r="BA42" s="425">
        <f ca="1">IF(ISBLANK(INDIRECT("A42"))," ",(INDIRECT("A42")))</f>
        <v>36</v>
      </c>
      <c r="BB42" s="425" t="str">
        <f ca="1">IF(ISBLANK(INDIRECT("B42"))," ",(INDIRECT("B42")))</f>
        <v xml:space="preserve"> </v>
      </c>
      <c r="BC42" s="425" t="str">
        <f ca="1">IF(ISBLANK(INDIRECT("C42"))," ",(INDIRECT("C42")))</f>
        <v xml:space="preserve"> </v>
      </c>
      <c r="BD42" s="425" t="str">
        <f ca="1">IF(ISBLANK(INDIRECT("D42"))," ",(INDIRECT("D42")))</f>
        <v xml:space="preserve"> </v>
      </c>
      <c r="BE42" s="425" t="str">
        <f ca="1">IF(ISBLANK(INDIRECT("E42"))," ",(INDIRECT("E42")))</f>
        <v xml:space="preserve"> </v>
      </c>
      <c r="BF42" s="425" t="str">
        <f ca="1">IF(ISBLANK(INDIRECT("F42"))," ",(INDIRECT("F42")))</f>
        <v xml:space="preserve"> </v>
      </c>
      <c r="BG42" s="425" t="str">
        <f ca="1">IF(ISBLANK(INDIRECT("G42"))," ",(INDIRECT("G42")))</f>
        <v xml:space="preserve"> </v>
      </c>
      <c r="BH42" s="425" t="str">
        <f ca="1">IF(ISBLANK(INDIRECT("H42"))," ",(INDIRECT("H42")))</f>
        <v xml:space="preserve"> </v>
      </c>
      <c r="BI42" s="425" t="str">
        <f ca="1">IF(ISBLANK(INDIRECT("I42"))," ",(INDIRECT("I42")))</f>
        <v xml:space="preserve"> </v>
      </c>
      <c r="BJ42" s="425" t="str">
        <f ca="1">IF(ISBLANK(INDIRECT("J42"))," ",(INDIRECT("J42")))</f>
        <v xml:space="preserve"> </v>
      </c>
      <c r="BK42" s="425" t="str">
        <f ca="1">IF(ISBLANK(INDIRECT("K42"))," ",(INDIRECT("K42")))</f>
        <v xml:space="preserve"> </v>
      </c>
      <c r="BL42" s="425" t="str">
        <f ca="1">IF(ISBLANK(INDIRECT("L42"))," ",(INDIRECT("L42")))</f>
        <v xml:space="preserve"> </v>
      </c>
      <c r="BM42" s="425" t="str">
        <f ca="1">IF(ISBLANK(INDIRECT("M42"))," ",(INDIRECT("M42")))</f>
        <v xml:space="preserve"> </v>
      </c>
      <c r="BN42" s="425" t="str">
        <f ca="1">IF(ISBLANK(INDIRECT("N42"))," ",(INDIRECT("N42")))</f>
        <v xml:space="preserve"> </v>
      </c>
      <c r="BO42" s="425" t="str">
        <f ca="1">IF(ISBLANK(INDIRECT("O42"))," ",(INDIRECT("O42")))</f>
        <v xml:space="preserve"> </v>
      </c>
      <c r="BP42" s="425" t="str">
        <f ca="1">IF(ISBLANK(INDIRECT("P42"))," ",(INDIRECT("P42")))</f>
        <v xml:space="preserve"> </v>
      </c>
      <c r="BQ42" s="425" t="str">
        <f ca="1">IF(ISBLANK(INDIRECT("Q42"))," ",(INDIRECT("Q42")))</f>
        <v xml:space="preserve"> </v>
      </c>
      <c r="BR42" s="425" t="str">
        <f ca="1">IF(ISBLANK(INDIRECT("R42"))," ",(INDIRECT("R42")))</f>
        <v xml:space="preserve"> </v>
      </c>
      <c r="BS42" s="425" t="str">
        <f ca="1">IF(ISBLANK(INDIRECT("S42"))," ",(INDIRECT("S42")))</f>
        <v xml:space="preserve"> </v>
      </c>
      <c r="BT42" s="40" t="str">
        <f t="shared" ca="1" si="0"/>
        <v xml:space="preserve"> </v>
      </c>
      <c r="BU42" s="425" t="str">
        <f ca="1">IF(ISBLANK(INDIRECT("T42"))," ",(INDIRECT("T42")))</f>
        <v xml:space="preserve"> </v>
      </c>
      <c r="BV42" s="425" t="str">
        <f ca="1">IF(ISBLANK(INDIRECT("U42"))," ",(INDIRECT("U42")))</f>
        <v xml:space="preserve"> </v>
      </c>
      <c r="BW42" s="425">
        <f ca="1">IF(ISBLANK(INDIRECT("V42"))," ",(INDIRECT("V42")))</f>
        <v>0</v>
      </c>
      <c r="BX42" s="425" t="str">
        <f ca="1">IF(ISBLANK(INDIRECT("W42"))," ",(INDIRECT("W42")))</f>
        <v xml:space="preserve"> </v>
      </c>
      <c r="BY42" s="425" t="str">
        <f ca="1">IF(ISBLANK(INDIRECT("X42"))," ",(INDIRECT("X42")))</f>
        <v xml:space="preserve"> </v>
      </c>
    </row>
    <row r="43" spans="1:77" x14ac:dyDescent="0.25">
      <c r="A43" s="341">
        <v>37</v>
      </c>
      <c r="B43" s="229"/>
      <c r="C43" s="229"/>
      <c r="D43" s="229"/>
      <c r="E43" s="230"/>
      <c r="F43" s="54"/>
      <c r="G43" s="229"/>
      <c r="H43" s="230"/>
      <c r="I43" s="54"/>
      <c r="J43" s="230"/>
      <c r="K43" s="54"/>
      <c r="L43" s="54"/>
      <c r="M43" s="248"/>
      <c r="N43" s="249"/>
      <c r="O43" s="248"/>
      <c r="P43" s="54"/>
      <c r="Q43" s="54"/>
      <c r="R43" s="54"/>
      <c r="S43" s="229"/>
      <c r="T43" s="250"/>
      <c r="U43" s="250"/>
      <c r="V43" s="250">
        <f t="shared" si="3"/>
        <v>0</v>
      </c>
      <c r="W43" s="230"/>
      <c r="X43" s="58"/>
      <c r="BA43" s="425">
        <f ca="1">IF(ISBLANK(INDIRECT("A43"))," ",(INDIRECT("A43")))</f>
        <v>37</v>
      </c>
      <c r="BB43" s="425" t="str">
        <f ca="1">IF(ISBLANK(INDIRECT("B43"))," ",(INDIRECT("B43")))</f>
        <v xml:space="preserve"> </v>
      </c>
      <c r="BC43" s="425" t="str">
        <f ca="1">IF(ISBLANK(INDIRECT("C43"))," ",(INDIRECT("C43")))</f>
        <v xml:space="preserve"> </v>
      </c>
      <c r="BD43" s="425" t="str">
        <f ca="1">IF(ISBLANK(INDIRECT("D43"))," ",(INDIRECT("D43")))</f>
        <v xml:space="preserve"> </v>
      </c>
      <c r="BE43" s="425" t="str">
        <f ca="1">IF(ISBLANK(INDIRECT("E43"))," ",(INDIRECT("E43")))</f>
        <v xml:space="preserve"> </v>
      </c>
      <c r="BF43" s="425" t="str">
        <f ca="1">IF(ISBLANK(INDIRECT("F43"))," ",(INDIRECT("F43")))</f>
        <v xml:space="preserve"> </v>
      </c>
      <c r="BG43" s="425" t="str">
        <f ca="1">IF(ISBLANK(INDIRECT("G43"))," ",(INDIRECT("G43")))</f>
        <v xml:space="preserve"> </v>
      </c>
      <c r="BH43" s="425" t="str">
        <f ca="1">IF(ISBLANK(INDIRECT("H43"))," ",(INDIRECT("H43")))</f>
        <v xml:space="preserve"> </v>
      </c>
      <c r="BI43" s="425" t="str">
        <f ca="1">IF(ISBLANK(INDIRECT("I43"))," ",(INDIRECT("I43")))</f>
        <v xml:space="preserve"> </v>
      </c>
      <c r="BJ43" s="425" t="str">
        <f ca="1">IF(ISBLANK(INDIRECT("J43"))," ",(INDIRECT("J43")))</f>
        <v xml:space="preserve"> </v>
      </c>
      <c r="BK43" s="425" t="str">
        <f ca="1">IF(ISBLANK(INDIRECT("K43"))," ",(INDIRECT("K43")))</f>
        <v xml:space="preserve"> </v>
      </c>
      <c r="BL43" s="425" t="str">
        <f ca="1">IF(ISBLANK(INDIRECT("L43"))," ",(INDIRECT("L43")))</f>
        <v xml:space="preserve"> </v>
      </c>
      <c r="BM43" s="425" t="str">
        <f ca="1">IF(ISBLANK(INDIRECT("M43"))," ",(INDIRECT("M43")))</f>
        <v xml:space="preserve"> </v>
      </c>
      <c r="BN43" s="425" t="str">
        <f ca="1">IF(ISBLANK(INDIRECT("N43"))," ",(INDIRECT("N43")))</f>
        <v xml:space="preserve"> </v>
      </c>
      <c r="BO43" s="425" t="str">
        <f ca="1">IF(ISBLANK(INDIRECT("O43"))," ",(INDIRECT("O43")))</f>
        <v xml:space="preserve"> </v>
      </c>
      <c r="BP43" s="425" t="str">
        <f ca="1">IF(ISBLANK(INDIRECT("P43"))," ",(INDIRECT("P43")))</f>
        <v xml:space="preserve"> </v>
      </c>
      <c r="BQ43" s="425" t="str">
        <f ca="1">IF(ISBLANK(INDIRECT("Q43"))," ",(INDIRECT("Q43")))</f>
        <v xml:space="preserve"> </v>
      </c>
      <c r="BR43" s="425" t="str">
        <f ca="1">IF(ISBLANK(INDIRECT("R43"))," ",(INDIRECT("R43")))</f>
        <v xml:space="preserve"> </v>
      </c>
      <c r="BS43" s="425" t="str">
        <f ca="1">IF(ISBLANK(INDIRECT("S43"))," ",(INDIRECT("S43")))</f>
        <v xml:space="preserve"> </v>
      </c>
      <c r="BT43" s="40" t="str">
        <f t="shared" ca="1" si="0"/>
        <v xml:space="preserve"> </v>
      </c>
      <c r="BU43" s="425" t="str">
        <f ca="1">IF(ISBLANK(INDIRECT("T43"))," ",(INDIRECT("T43")))</f>
        <v xml:space="preserve"> </v>
      </c>
      <c r="BV43" s="425" t="str">
        <f ca="1">IF(ISBLANK(INDIRECT("U43"))," ",(INDIRECT("U43")))</f>
        <v xml:space="preserve"> </v>
      </c>
      <c r="BW43" s="425">
        <f ca="1">IF(ISBLANK(INDIRECT("V43"))," ",(INDIRECT("V43")))</f>
        <v>0</v>
      </c>
      <c r="BX43" s="425" t="str">
        <f ca="1">IF(ISBLANK(INDIRECT("W43"))," ",(INDIRECT("W43")))</f>
        <v xml:space="preserve"> </v>
      </c>
      <c r="BY43" s="425" t="str">
        <f ca="1">IF(ISBLANK(INDIRECT("X43"))," ",(INDIRECT("X43")))</f>
        <v xml:space="preserve"> </v>
      </c>
    </row>
    <row r="44" spans="1:77" x14ac:dyDescent="0.25">
      <c r="A44" s="341">
        <v>38</v>
      </c>
      <c r="B44" s="229"/>
      <c r="C44" s="229"/>
      <c r="D44" s="229"/>
      <c r="E44" s="230"/>
      <c r="F44" s="54"/>
      <c r="G44" s="229"/>
      <c r="H44" s="230"/>
      <c r="I44" s="54"/>
      <c r="J44" s="230"/>
      <c r="K44" s="54"/>
      <c r="L44" s="54"/>
      <c r="M44" s="248"/>
      <c r="N44" s="249"/>
      <c r="O44" s="248"/>
      <c r="P44" s="54"/>
      <c r="Q44" s="54"/>
      <c r="R44" s="54"/>
      <c r="S44" s="229"/>
      <c r="T44" s="250"/>
      <c r="U44" s="250"/>
      <c r="V44" s="250">
        <f t="shared" si="3"/>
        <v>0</v>
      </c>
      <c r="W44" s="230"/>
      <c r="X44" s="58"/>
      <c r="BA44" s="425">
        <f ca="1">IF(ISBLANK(INDIRECT("A44"))," ",(INDIRECT("A44")))</f>
        <v>38</v>
      </c>
      <c r="BB44" s="425" t="str">
        <f ca="1">IF(ISBLANK(INDIRECT("B44"))," ",(INDIRECT("B44")))</f>
        <v xml:space="preserve"> </v>
      </c>
      <c r="BC44" s="425" t="str">
        <f ca="1">IF(ISBLANK(INDIRECT("C44"))," ",(INDIRECT("C44")))</f>
        <v xml:space="preserve"> </v>
      </c>
      <c r="BD44" s="425" t="str">
        <f ca="1">IF(ISBLANK(INDIRECT("D44"))," ",(INDIRECT("D44")))</f>
        <v xml:space="preserve"> </v>
      </c>
      <c r="BE44" s="425" t="str">
        <f ca="1">IF(ISBLANK(INDIRECT("E44"))," ",(INDIRECT("E44")))</f>
        <v xml:space="preserve"> </v>
      </c>
      <c r="BF44" s="425" t="str">
        <f ca="1">IF(ISBLANK(INDIRECT("F44"))," ",(INDIRECT("F44")))</f>
        <v xml:space="preserve"> </v>
      </c>
      <c r="BG44" s="425" t="str">
        <f ca="1">IF(ISBLANK(INDIRECT("G44"))," ",(INDIRECT("G44")))</f>
        <v xml:space="preserve"> </v>
      </c>
      <c r="BH44" s="425" t="str">
        <f ca="1">IF(ISBLANK(INDIRECT("H44"))," ",(INDIRECT("H44")))</f>
        <v xml:space="preserve"> </v>
      </c>
      <c r="BI44" s="425" t="str">
        <f ca="1">IF(ISBLANK(INDIRECT("I44"))," ",(INDIRECT("I44")))</f>
        <v xml:space="preserve"> </v>
      </c>
      <c r="BJ44" s="425" t="str">
        <f ca="1">IF(ISBLANK(INDIRECT("J44"))," ",(INDIRECT("J44")))</f>
        <v xml:space="preserve"> </v>
      </c>
      <c r="BK44" s="425" t="str">
        <f ca="1">IF(ISBLANK(INDIRECT("K44"))," ",(INDIRECT("K44")))</f>
        <v xml:space="preserve"> </v>
      </c>
      <c r="BL44" s="425" t="str">
        <f ca="1">IF(ISBLANK(INDIRECT("L44"))," ",(INDIRECT("L44")))</f>
        <v xml:space="preserve"> </v>
      </c>
      <c r="BM44" s="425" t="str">
        <f ca="1">IF(ISBLANK(INDIRECT("M44"))," ",(INDIRECT("M44")))</f>
        <v xml:space="preserve"> </v>
      </c>
      <c r="BN44" s="425" t="str">
        <f ca="1">IF(ISBLANK(INDIRECT("N44"))," ",(INDIRECT("N44")))</f>
        <v xml:space="preserve"> </v>
      </c>
      <c r="BO44" s="425" t="str">
        <f ca="1">IF(ISBLANK(INDIRECT("O44"))," ",(INDIRECT("O44")))</f>
        <v xml:space="preserve"> </v>
      </c>
      <c r="BP44" s="425" t="str">
        <f ca="1">IF(ISBLANK(INDIRECT("P44"))," ",(INDIRECT("P44")))</f>
        <v xml:space="preserve"> </v>
      </c>
      <c r="BQ44" s="425" t="str">
        <f ca="1">IF(ISBLANK(INDIRECT("Q44"))," ",(INDIRECT("Q44")))</f>
        <v xml:space="preserve"> </v>
      </c>
      <c r="BR44" s="425" t="str">
        <f ca="1">IF(ISBLANK(INDIRECT("R44"))," ",(INDIRECT("R44")))</f>
        <v xml:space="preserve"> </v>
      </c>
      <c r="BS44" s="425" t="str">
        <f ca="1">IF(ISBLANK(INDIRECT("S44"))," ",(INDIRECT("S44")))</f>
        <v xml:space="preserve"> </v>
      </c>
      <c r="BT44" s="40" t="str">
        <f t="shared" ca="1" si="0"/>
        <v xml:space="preserve"> </v>
      </c>
      <c r="BU44" s="425" t="str">
        <f ca="1">IF(ISBLANK(INDIRECT("T44"))," ",(INDIRECT("T44")))</f>
        <v xml:space="preserve"> </v>
      </c>
      <c r="BV44" s="425" t="str">
        <f ca="1">IF(ISBLANK(INDIRECT("U44"))," ",(INDIRECT("U44")))</f>
        <v xml:space="preserve"> </v>
      </c>
      <c r="BW44" s="425">
        <f ca="1">IF(ISBLANK(INDIRECT("V44"))," ",(INDIRECT("V44")))</f>
        <v>0</v>
      </c>
      <c r="BX44" s="425" t="str">
        <f ca="1">IF(ISBLANK(INDIRECT("W44"))," ",(INDIRECT("W44")))</f>
        <v xml:space="preserve"> </v>
      </c>
      <c r="BY44" s="425" t="str">
        <f ca="1">IF(ISBLANK(INDIRECT("X44"))," ",(INDIRECT("X44")))</f>
        <v xml:space="preserve"> </v>
      </c>
    </row>
    <row r="45" spans="1:77" x14ac:dyDescent="0.25">
      <c r="A45" s="341">
        <v>39</v>
      </c>
      <c r="B45" s="229"/>
      <c r="C45" s="229"/>
      <c r="D45" s="229"/>
      <c r="E45" s="230"/>
      <c r="F45" s="54"/>
      <c r="G45" s="229"/>
      <c r="H45" s="230"/>
      <c r="I45" s="54"/>
      <c r="J45" s="230"/>
      <c r="K45" s="54"/>
      <c r="L45" s="54"/>
      <c r="M45" s="248"/>
      <c r="N45" s="249"/>
      <c r="O45" s="248"/>
      <c r="P45" s="54"/>
      <c r="Q45" s="54"/>
      <c r="R45" s="54"/>
      <c r="S45" s="229"/>
      <c r="T45" s="250"/>
      <c r="U45" s="250"/>
      <c r="V45" s="250">
        <f t="shared" si="3"/>
        <v>0</v>
      </c>
      <c r="W45" s="230"/>
      <c r="X45" s="58"/>
      <c r="BA45" s="425">
        <f ca="1">IF(ISBLANK(INDIRECT("A45"))," ",(INDIRECT("A45")))</f>
        <v>39</v>
      </c>
      <c r="BB45" s="425" t="str">
        <f ca="1">IF(ISBLANK(INDIRECT("B45"))," ",(INDIRECT("B45")))</f>
        <v xml:space="preserve"> </v>
      </c>
      <c r="BC45" s="425" t="str">
        <f ca="1">IF(ISBLANK(INDIRECT("C45"))," ",(INDIRECT("C45")))</f>
        <v xml:space="preserve"> </v>
      </c>
      <c r="BD45" s="425" t="str">
        <f ca="1">IF(ISBLANK(INDIRECT("D45"))," ",(INDIRECT("D45")))</f>
        <v xml:space="preserve"> </v>
      </c>
      <c r="BE45" s="425" t="str">
        <f ca="1">IF(ISBLANK(INDIRECT("E45"))," ",(INDIRECT("E45")))</f>
        <v xml:space="preserve"> </v>
      </c>
      <c r="BF45" s="425" t="str">
        <f ca="1">IF(ISBLANK(INDIRECT("F45"))," ",(INDIRECT("F45")))</f>
        <v xml:space="preserve"> </v>
      </c>
      <c r="BG45" s="425" t="str">
        <f ca="1">IF(ISBLANK(INDIRECT("G45"))," ",(INDIRECT("G45")))</f>
        <v xml:space="preserve"> </v>
      </c>
      <c r="BH45" s="425" t="str">
        <f ca="1">IF(ISBLANK(INDIRECT("H45"))," ",(INDIRECT("H45")))</f>
        <v xml:space="preserve"> </v>
      </c>
      <c r="BI45" s="425" t="str">
        <f ca="1">IF(ISBLANK(INDIRECT("I45"))," ",(INDIRECT("I45")))</f>
        <v xml:space="preserve"> </v>
      </c>
      <c r="BJ45" s="425" t="str">
        <f ca="1">IF(ISBLANK(INDIRECT("J45"))," ",(INDIRECT("J45")))</f>
        <v xml:space="preserve"> </v>
      </c>
      <c r="BK45" s="425" t="str">
        <f ca="1">IF(ISBLANK(INDIRECT("K45"))," ",(INDIRECT("K45")))</f>
        <v xml:space="preserve"> </v>
      </c>
      <c r="BL45" s="425" t="str">
        <f ca="1">IF(ISBLANK(INDIRECT("L45"))," ",(INDIRECT("L45")))</f>
        <v xml:space="preserve"> </v>
      </c>
      <c r="BM45" s="425" t="str">
        <f ca="1">IF(ISBLANK(INDIRECT("M45"))," ",(INDIRECT("M45")))</f>
        <v xml:space="preserve"> </v>
      </c>
      <c r="BN45" s="425" t="str">
        <f ca="1">IF(ISBLANK(INDIRECT("N45"))," ",(INDIRECT("N45")))</f>
        <v xml:space="preserve"> </v>
      </c>
      <c r="BO45" s="425" t="str">
        <f ca="1">IF(ISBLANK(INDIRECT("O45"))," ",(INDIRECT("O45")))</f>
        <v xml:space="preserve"> </v>
      </c>
      <c r="BP45" s="425" t="str">
        <f ca="1">IF(ISBLANK(INDIRECT("P45"))," ",(INDIRECT("P45")))</f>
        <v xml:space="preserve"> </v>
      </c>
      <c r="BQ45" s="425" t="str">
        <f ca="1">IF(ISBLANK(INDIRECT("Q45"))," ",(INDIRECT("Q45")))</f>
        <v xml:space="preserve"> </v>
      </c>
      <c r="BR45" s="425" t="str">
        <f ca="1">IF(ISBLANK(INDIRECT("R45"))," ",(INDIRECT("R45")))</f>
        <v xml:space="preserve"> </v>
      </c>
      <c r="BS45" s="425" t="str">
        <f ca="1">IF(ISBLANK(INDIRECT("S45"))," ",(INDIRECT("S45")))</f>
        <v xml:space="preserve"> </v>
      </c>
      <c r="BT45" s="40" t="str">
        <f t="shared" ca="1" si="0"/>
        <v xml:space="preserve"> </v>
      </c>
      <c r="BU45" s="425" t="str">
        <f ca="1">IF(ISBLANK(INDIRECT("T45"))," ",(INDIRECT("T45")))</f>
        <v xml:space="preserve"> </v>
      </c>
      <c r="BV45" s="425" t="str">
        <f ca="1">IF(ISBLANK(INDIRECT("U45"))," ",(INDIRECT("U45")))</f>
        <v xml:space="preserve"> </v>
      </c>
      <c r="BW45" s="425">
        <f ca="1">IF(ISBLANK(INDIRECT("V45"))," ",(INDIRECT("V45")))</f>
        <v>0</v>
      </c>
      <c r="BX45" s="425" t="str">
        <f ca="1">IF(ISBLANK(INDIRECT("W45"))," ",(INDIRECT("W45")))</f>
        <v xml:space="preserve"> </v>
      </c>
      <c r="BY45" s="425" t="str">
        <f ca="1">IF(ISBLANK(INDIRECT("X45"))," ",(INDIRECT("X45")))</f>
        <v xml:space="preserve"> </v>
      </c>
    </row>
    <row r="46" spans="1:77" x14ac:dyDescent="0.25">
      <c r="A46" s="341">
        <v>40</v>
      </c>
      <c r="B46" s="229"/>
      <c r="C46" s="229"/>
      <c r="D46" s="229"/>
      <c r="E46" s="230"/>
      <c r="F46" s="54"/>
      <c r="G46" s="229"/>
      <c r="H46" s="230"/>
      <c r="I46" s="54"/>
      <c r="J46" s="230"/>
      <c r="K46" s="54"/>
      <c r="L46" s="54"/>
      <c r="M46" s="248"/>
      <c r="N46" s="249"/>
      <c r="O46" s="248"/>
      <c r="P46" s="54"/>
      <c r="Q46" s="54"/>
      <c r="R46" s="54"/>
      <c r="S46" s="229"/>
      <c r="T46" s="250"/>
      <c r="U46" s="250"/>
      <c r="V46" s="250">
        <f t="shared" si="3"/>
        <v>0</v>
      </c>
      <c r="W46" s="230"/>
      <c r="X46" s="58"/>
      <c r="BA46" s="425">
        <f ca="1">IF(ISBLANK(INDIRECT("A46"))," ",(INDIRECT("A46")))</f>
        <v>40</v>
      </c>
      <c r="BB46" s="425" t="str">
        <f ca="1">IF(ISBLANK(INDIRECT("B46"))," ",(INDIRECT("B46")))</f>
        <v xml:space="preserve"> </v>
      </c>
      <c r="BC46" s="425" t="str">
        <f ca="1">IF(ISBLANK(INDIRECT("C46"))," ",(INDIRECT("C46")))</f>
        <v xml:space="preserve"> </v>
      </c>
      <c r="BD46" s="425" t="str">
        <f ca="1">IF(ISBLANK(INDIRECT("D46"))," ",(INDIRECT("D46")))</f>
        <v xml:space="preserve"> </v>
      </c>
      <c r="BE46" s="425" t="str">
        <f ca="1">IF(ISBLANK(INDIRECT("E46"))," ",(INDIRECT("E46")))</f>
        <v xml:space="preserve"> </v>
      </c>
      <c r="BF46" s="425" t="str">
        <f ca="1">IF(ISBLANK(INDIRECT("F46"))," ",(INDIRECT("F46")))</f>
        <v xml:space="preserve"> </v>
      </c>
      <c r="BG46" s="425" t="str">
        <f ca="1">IF(ISBLANK(INDIRECT("G46"))," ",(INDIRECT("G46")))</f>
        <v xml:space="preserve"> </v>
      </c>
      <c r="BH46" s="425" t="str">
        <f ca="1">IF(ISBLANK(INDIRECT("H46"))," ",(INDIRECT("H46")))</f>
        <v xml:space="preserve"> </v>
      </c>
      <c r="BI46" s="425" t="str">
        <f ca="1">IF(ISBLANK(INDIRECT("I46"))," ",(INDIRECT("I46")))</f>
        <v xml:space="preserve"> </v>
      </c>
      <c r="BJ46" s="425" t="str">
        <f ca="1">IF(ISBLANK(INDIRECT("J46"))," ",(INDIRECT("J46")))</f>
        <v xml:space="preserve"> </v>
      </c>
      <c r="BK46" s="425" t="str">
        <f ca="1">IF(ISBLANK(INDIRECT("K46"))," ",(INDIRECT("K46")))</f>
        <v xml:space="preserve"> </v>
      </c>
      <c r="BL46" s="425" t="str">
        <f ca="1">IF(ISBLANK(INDIRECT("L46"))," ",(INDIRECT("L46")))</f>
        <v xml:space="preserve"> </v>
      </c>
      <c r="BM46" s="425" t="str">
        <f ca="1">IF(ISBLANK(INDIRECT("M46"))," ",(INDIRECT("M46")))</f>
        <v xml:space="preserve"> </v>
      </c>
      <c r="BN46" s="425" t="str">
        <f ca="1">IF(ISBLANK(INDIRECT("N46"))," ",(INDIRECT("N46")))</f>
        <v xml:space="preserve"> </v>
      </c>
      <c r="BO46" s="425" t="str">
        <f ca="1">IF(ISBLANK(INDIRECT("O46"))," ",(INDIRECT("O46")))</f>
        <v xml:space="preserve"> </v>
      </c>
      <c r="BP46" s="425" t="str">
        <f ca="1">IF(ISBLANK(INDIRECT("P46"))," ",(INDIRECT("P46")))</f>
        <v xml:space="preserve"> </v>
      </c>
      <c r="BQ46" s="425" t="str">
        <f ca="1">IF(ISBLANK(INDIRECT("Q46"))," ",(INDIRECT("Q46")))</f>
        <v xml:space="preserve"> </v>
      </c>
      <c r="BR46" s="425" t="str">
        <f ca="1">IF(ISBLANK(INDIRECT("R46"))," ",(INDIRECT("R46")))</f>
        <v xml:space="preserve"> </v>
      </c>
      <c r="BS46" s="425" t="str">
        <f ca="1">IF(ISBLANK(INDIRECT("S46"))," ",(INDIRECT("S46")))</f>
        <v xml:space="preserve"> </v>
      </c>
      <c r="BT46" s="40" t="str">
        <f t="shared" ca="1" si="0"/>
        <v xml:space="preserve"> </v>
      </c>
      <c r="BU46" s="425" t="str">
        <f ca="1">IF(ISBLANK(INDIRECT("T46"))," ",(INDIRECT("T46")))</f>
        <v xml:space="preserve"> </v>
      </c>
      <c r="BV46" s="425" t="str">
        <f ca="1">IF(ISBLANK(INDIRECT("U46"))," ",(INDIRECT("U46")))</f>
        <v xml:space="preserve"> </v>
      </c>
      <c r="BW46" s="425">
        <f ca="1">IF(ISBLANK(INDIRECT("V46"))," ",(INDIRECT("V46")))</f>
        <v>0</v>
      </c>
      <c r="BX46" s="425" t="str">
        <f ca="1">IF(ISBLANK(INDIRECT("W46"))," ",(INDIRECT("W46")))</f>
        <v xml:space="preserve"> </v>
      </c>
      <c r="BY46" s="425" t="str">
        <f ca="1">IF(ISBLANK(INDIRECT("X46"))," ",(INDIRECT("X46")))</f>
        <v xml:space="preserve"> </v>
      </c>
    </row>
    <row r="47" spans="1:77" x14ac:dyDescent="0.25">
      <c r="A47" s="341">
        <v>41</v>
      </c>
      <c r="B47" s="229"/>
      <c r="C47" s="229"/>
      <c r="D47" s="229"/>
      <c r="E47" s="230"/>
      <c r="F47" s="54"/>
      <c r="G47" s="229"/>
      <c r="H47" s="230"/>
      <c r="I47" s="54"/>
      <c r="J47" s="230"/>
      <c r="K47" s="54"/>
      <c r="L47" s="54"/>
      <c r="M47" s="248"/>
      <c r="N47" s="249"/>
      <c r="O47" s="248"/>
      <c r="P47" s="54"/>
      <c r="Q47" s="54"/>
      <c r="R47" s="54"/>
      <c r="S47" s="229"/>
      <c r="T47" s="250"/>
      <c r="U47" s="250"/>
      <c r="V47" s="250">
        <f t="shared" si="3"/>
        <v>0</v>
      </c>
      <c r="W47" s="230"/>
      <c r="X47" s="58"/>
      <c r="BA47" s="425">
        <f ca="1">IF(ISBLANK(INDIRECT("A47"))," ",(INDIRECT("A47")))</f>
        <v>41</v>
      </c>
      <c r="BB47" s="425" t="str">
        <f ca="1">IF(ISBLANK(INDIRECT("B47"))," ",(INDIRECT("B47")))</f>
        <v xml:space="preserve"> </v>
      </c>
      <c r="BC47" s="425" t="str">
        <f ca="1">IF(ISBLANK(INDIRECT("C47"))," ",(INDIRECT("C47")))</f>
        <v xml:space="preserve"> </v>
      </c>
      <c r="BD47" s="425" t="str">
        <f ca="1">IF(ISBLANK(INDIRECT("D47"))," ",(INDIRECT("D47")))</f>
        <v xml:space="preserve"> </v>
      </c>
      <c r="BE47" s="425" t="str">
        <f ca="1">IF(ISBLANK(INDIRECT("E47"))," ",(INDIRECT("E47")))</f>
        <v xml:space="preserve"> </v>
      </c>
      <c r="BF47" s="425" t="str">
        <f ca="1">IF(ISBLANK(INDIRECT("F47"))," ",(INDIRECT("F47")))</f>
        <v xml:space="preserve"> </v>
      </c>
      <c r="BG47" s="425" t="str">
        <f ca="1">IF(ISBLANK(INDIRECT("G47"))," ",(INDIRECT("G47")))</f>
        <v xml:space="preserve"> </v>
      </c>
      <c r="BH47" s="425" t="str">
        <f ca="1">IF(ISBLANK(INDIRECT("H47"))," ",(INDIRECT("H47")))</f>
        <v xml:space="preserve"> </v>
      </c>
      <c r="BI47" s="425" t="str">
        <f ca="1">IF(ISBLANK(INDIRECT("I47"))," ",(INDIRECT("I47")))</f>
        <v xml:space="preserve"> </v>
      </c>
      <c r="BJ47" s="425" t="str">
        <f ca="1">IF(ISBLANK(INDIRECT("J47"))," ",(INDIRECT("J47")))</f>
        <v xml:space="preserve"> </v>
      </c>
      <c r="BK47" s="425" t="str">
        <f ca="1">IF(ISBLANK(INDIRECT("K47"))," ",(INDIRECT("K47")))</f>
        <v xml:space="preserve"> </v>
      </c>
      <c r="BL47" s="425" t="str">
        <f ca="1">IF(ISBLANK(INDIRECT("L47"))," ",(INDIRECT("L47")))</f>
        <v xml:space="preserve"> </v>
      </c>
      <c r="BM47" s="425" t="str">
        <f ca="1">IF(ISBLANK(INDIRECT("M47"))," ",(INDIRECT("M47")))</f>
        <v xml:space="preserve"> </v>
      </c>
      <c r="BN47" s="425" t="str">
        <f ca="1">IF(ISBLANK(INDIRECT("N47"))," ",(INDIRECT("N47")))</f>
        <v xml:space="preserve"> </v>
      </c>
      <c r="BO47" s="425" t="str">
        <f ca="1">IF(ISBLANK(INDIRECT("O47"))," ",(INDIRECT("O47")))</f>
        <v xml:space="preserve"> </v>
      </c>
      <c r="BP47" s="425" t="str">
        <f ca="1">IF(ISBLANK(INDIRECT("P47"))," ",(INDIRECT("P47")))</f>
        <v xml:space="preserve"> </v>
      </c>
      <c r="BQ47" s="425" t="str">
        <f ca="1">IF(ISBLANK(INDIRECT("Q47"))," ",(INDIRECT("Q47")))</f>
        <v xml:space="preserve"> </v>
      </c>
      <c r="BR47" s="425" t="str">
        <f ca="1">IF(ISBLANK(INDIRECT("R47"))," ",(INDIRECT("R47")))</f>
        <v xml:space="preserve"> </v>
      </c>
      <c r="BS47" s="425" t="str">
        <f ca="1">IF(ISBLANK(INDIRECT("S47"))," ",(INDIRECT("S47")))</f>
        <v xml:space="preserve"> </v>
      </c>
      <c r="BT47" s="40" t="str">
        <f t="shared" ca="1" si="0"/>
        <v xml:space="preserve"> </v>
      </c>
      <c r="BU47" s="425" t="str">
        <f ca="1">IF(ISBLANK(INDIRECT("T47"))," ",(INDIRECT("T47")))</f>
        <v xml:space="preserve"> </v>
      </c>
      <c r="BV47" s="425" t="str">
        <f ca="1">IF(ISBLANK(INDIRECT("U47"))," ",(INDIRECT("U47")))</f>
        <v xml:space="preserve"> </v>
      </c>
      <c r="BW47" s="425">
        <f ca="1">IF(ISBLANK(INDIRECT("V47"))," ",(INDIRECT("V47")))</f>
        <v>0</v>
      </c>
      <c r="BX47" s="425" t="str">
        <f ca="1">IF(ISBLANK(INDIRECT("W47"))," ",(INDIRECT("W47")))</f>
        <v xml:space="preserve"> </v>
      </c>
      <c r="BY47" s="425" t="str">
        <f ca="1">IF(ISBLANK(INDIRECT("X47"))," ",(INDIRECT("X47")))</f>
        <v xml:space="preserve"> </v>
      </c>
    </row>
    <row r="48" spans="1:77" x14ac:dyDescent="0.25">
      <c r="A48" s="341">
        <v>42</v>
      </c>
      <c r="B48" s="229"/>
      <c r="C48" s="229"/>
      <c r="D48" s="229"/>
      <c r="E48" s="230"/>
      <c r="F48" s="54"/>
      <c r="G48" s="229"/>
      <c r="H48" s="230"/>
      <c r="I48" s="54"/>
      <c r="J48" s="230"/>
      <c r="K48" s="54"/>
      <c r="L48" s="54"/>
      <c r="M48" s="248"/>
      <c r="N48" s="249"/>
      <c r="O48" s="248"/>
      <c r="P48" s="54"/>
      <c r="Q48" s="54"/>
      <c r="R48" s="54"/>
      <c r="S48" s="229"/>
      <c r="T48" s="250"/>
      <c r="U48" s="250"/>
      <c r="V48" s="250">
        <f t="shared" si="3"/>
        <v>0</v>
      </c>
      <c r="W48" s="230"/>
      <c r="X48" s="58"/>
      <c r="BA48" s="425">
        <f ca="1">IF(ISBLANK(INDIRECT("A48"))," ",(INDIRECT("A48")))</f>
        <v>42</v>
      </c>
      <c r="BB48" s="425" t="str">
        <f ca="1">IF(ISBLANK(INDIRECT("B48"))," ",(INDIRECT("B48")))</f>
        <v xml:space="preserve"> </v>
      </c>
      <c r="BC48" s="425" t="str">
        <f ca="1">IF(ISBLANK(INDIRECT("C48"))," ",(INDIRECT("C48")))</f>
        <v xml:space="preserve"> </v>
      </c>
      <c r="BD48" s="425" t="str">
        <f ca="1">IF(ISBLANK(INDIRECT("D48"))," ",(INDIRECT("D48")))</f>
        <v xml:space="preserve"> </v>
      </c>
      <c r="BE48" s="425" t="str">
        <f ca="1">IF(ISBLANK(INDIRECT("E48"))," ",(INDIRECT("E48")))</f>
        <v xml:space="preserve"> </v>
      </c>
      <c r="BF48" s="425" t="str">
        <f ca="1">IF(ISBLANK(INDIRECT("F48"))," ",(INDIRECT("F48")))</f>
        <v xml:space="preserve"> </v>
      </c>
      <c r="BG48" s="425" t="str">
        <f ca="1">IF(ISBLANK(INDIRECT("G48"))," ",(INDIRECT("G48")))</f>
        <v xml:space="preserve"> </v>
      </c>
      <c r="BH48" s="425" t="str">
        <f ca="1">IF(ISBLANK(INDIRECT("H48"))," ",(INDIRECT("H48")))</f>
        <v xml:space="preserve"> </v>
      </c>
      <c r="BI48" s="425" t="str">
        <f ca="1">IF(ISBLANK(INDIRECT("I48"))," ",(INDIRECT("I48")))</f>
        <v xml:space="preserve"> </v>
      </c>
      <c r="BJ48" s="425" t="str">
        <f ca="1">IF(ISBLANK(INDIRECT("J48"))," ",(INDIRECT("J48")))</f>
        <v xml:space="preserve"> </v>
      </c>
      <c r="BK48" s="425" t="str">
        <f ca="1">IF(ISBLANK(INDIRECT("K48"))," ",(INDIRECT("K48")))</f>
        <v xml:space="preserve"> </v>
      </c>
      <c r="BL48" s="425" t="str">
        <f ca="1">IF(ISBLANK(INDIRECT("L48"))," ",(INDIRECT("L48")))</f>
        <v xml:space="preserve"> </v>
      </c>
      <c r="BM48" s="425" t="str">
        <f ca="1">IF(ISBLANK(INDIRECT("M48"))," ",(INDIRECT("M48")))</f>
        <v xml:space="preserve"> </v>
      </c>
      <c r="BN48" s="425" t="str">
        <f ca="1">IF(ISBLANK(INDIRECT("N48"))," ",(INDIRECT("N48")))</f>
        <v xml:space="preserve"> </v>
      </c>
      <c r="BO48" s="425" t="str">
        <f ca="1">IF(ISBLANK(INDIRECT("O48"))," ",(INDIRECT("O48")))</f>
        <v xml:space="preserve"> </v>
      </c>
      <c r="BP48" s="425" t="str">
        <f ca="1">IF(ISBLANK(INDIRECT("P48"))," ",(INDIRECT("P48")))</f>
        <v xml:space="preserve"> </v>
      </c>
      <c r="BQ48" s="425" t="str">
        <f ca="1">IF(ISBLANK(INDIRECT("Q48"))," ",(INDIRECT("Q48")))</f>
        <v xml:space="preserve"> </v>
      </c>
      <c r="BR48" s="425" t="str">
        <f ca="1">IF(ISBLANK(INDIRECT("R48"))," ",(INDIRECT("R48")))</f>
        <v xml:space="preserve"> </v>
      </c>
      <c r="BS48" s="425" t="str">
        <f ca="1">IF(ISBLANK(INDIRECT("S48"))," ",(INDIRECT("S48")))</f>
        <v xml:space="preserve"> </v>
      </c>
      <c r="BT48" s="40" t="str">
        <f t="shared" ca="1" si="0"/>
        <v xml:space="preserve"> </v>
      </c>
      <c r="BU48" s="425" t="str">
        <f ca="1">IF(ISBLANK(INDIRECT("T48"))," ",(INDIRECT("T48")))</f>
        <v xml:space="preserve"> </v>
      </c>
      <c r="BV48" s="425" t="str">
        <f ca="1">IF(ISBLANK(INDIRECT("U48"))," ",(INDIRECT("U48")))</f>
        <v xml:space="preserve"> </v>
      </c>
      <c r="BW48" s="425">
        <f ca="1">IF(ISBLANK(INDIRECT("V48"))," ",(INDIRECT("V48")))</f>
        <v>0</v>
      </c>
      <c r="BX48" s="425" t="str">
        <f ca="1">IF(ISBLANK(INDIRECT("W48"))," ",(INDIRECT("W48")))</f>
        <v xml:space="preserve"> </v>
      </c>
      <c r="BY48" s="425" t="str">
        <f ca="1">IF(ISBLANK(INDIRECT("X48"))," ",(INDIRECT("X48")))</f>
        <v xml:space="preserve"> </v>
      </c>
    </row>
    <row r="49" spans="1:77" x14ac:dyDescent="0.25">
      <c r="A49" s="341">
        <v>43</v>
      </c>
      <c r="B49" s="229"/>
      <c r="C49" s="229"/>
      <c r="D49" s="229"/>
      <c r="E49" s="230"/>
      <c r="F49" s="54"/>
      <c r="G49" s="229"/>
      <c r="H49" s="230"/>
      <c r="I49" s="54"/>
      <c r="J49" s="230"/>
      <c r="K49" s="54"/>
      <c r="L49" s="54"/>
      <c r="M49" s="248"/>
      <c r="N49" s="249"/>
      <c r="O49" s="248"/>
      <c r="P49" s="54"/>
      <c r="Q49" s="54"/>
      <c r="R49" s="54"/>
      <c r="S49" s="229"/>
      <c r="T49" s="250"/>
      <c r="U49" s="250"/>
      <c r="V49" s="250">
        <f t="shared" si="3"/>
        <v>0</v>
      </c>
      <c r="W49" s="230"/>
      <c r="X49" s="58"/>
      <c r="BA49" s="425">
        <f ca="1">IF(ISBLANK(INDIRECT("A49"))," ",(INDIRECT("A49")))</f>
        <v>43</v>
      </c>
      <c r="BB49" s="425" t="str">
        <f ca="1">IF(ISBLANK(INDIRECT("B49"))," ",(INDIRECT("B49")))</f>
        <v xml:space="preserve"> </v>
      </c>
      <c r="BC49" s="425" t="str">
        <f ca="1">IF(ISBLANK(INDIRECT("C49"))," ",(INDIRECT("C49")))</f>
        <v xml:space="preserve"> </v>
      </c>
      <c r="BD49" s="425" t="str">
        <f ca="1">IF(ISBLANK(INDIRECT("D49"))," ",(INDIRECT("D49")))</f>
        <v xml:space="preserve"> </v>
      </c>
      <c r="BE49" s="425" t="str">
        <f ca="1">IF(ISBLANK(INDIRECT("E49"))," ",(INDIRECT("E49")))</f>
        <v xml:space="preserve"> </v>
      </c>
      <c r="BF49" s="425" t="str">
        <f ca="1">IF(ISBLANK(INDIRECT("F49"))," ",(INDIRECT("F49")))</f>
        <v xml:space="preserve"> </v>
      </c>
      <c r="BG49" s="425" t="str">
        <f ca="1">IF(ISBLANK(INDIRECT("G49"))," ",(INDIRECT("G49")))</f>
        <v xml:space="preserve"> </v>
      </c>
      <c r="BH49" s="425" t="str">
        <f ca="1">IF(ISBLANK(INDIRECT("H49"))," ",(INDIRECT("H49")))</f>
        <v xml:space="preserve"> </v>
      </c>
      <c r="BI49" s="425" t="str">
        <f ca="1">IF(ISBLANK(INDIRECT("I49"))," ",(INDIRECT("I49")))</f>
        <v xml:space="preserve"> </v>
      </c>
      <c r="BJ49" s="425" t="str">
        <f ca="1">IF(ISBLANK(INDIRECT("J49"))," ",(INDIRECT("J49")))</f>
        <v xml:space="preserve"> </v>
      </c>
      <c r="BK49" s="425" t="str">
        <f ca="1">IF(ISBLANK(INDIRECT("K49"))," ",(INDIRECT("K49")))</f>
        <v xml:space="preserve"> </v>
      </c>
      <c r="BL49" s="425" t="str">
        <f ca="1">IF(ISBLANK(INDIRECT("L49"))," ",(INDIRECT("L49")))</f>
        <v xml:space="preserve"> </v>
      </c>
      <c r="BM49" s="425" t="str">
        <f ca="1">IF(ISBLANK(INDIRECT("M49"))," ",(INDIRECT("M49")))</f>
        <v xml:space="preserve"> </v>
      </c>
      <c r="BN49" s="425" t="str">
        <f ca="1">IF(ISBLANK(INDIRECT("N49"))," ",(INDIRECT("N49")))</f>
        <v xml:space="preserve"> </v>
      </c>
      <c r="BO49" s="425" t="str">
        <f ca="1">IF(ISBLANK(INDIRECT("O49"))," ",(INDIRECT("O49")))</f>
        <v xml:space="preserve"> </v>
      </c>
      <c r="BP49" s="425" t="str">
        <f ca="1">IF(ISBLANK(INDIRECT("P49"))," ",(INDIRECT("P49")))</f>
        <v xml:space="preserve"> </v>
      </c>
      <c r="BQ49" s="425" t="str">
        <f ca="1">IF(ISBLANK(INDIRECT("Q49"))," ",(INDIRECT("Q49")))</f>
        <v xml:space="preserve"> </v>
      </c>
      <c r="BR49" s="425" t="str">
        <f ca="1">IF(ISBLANK(INDIRECT("R49"))," ",(INDIRECT("R49")))</f>
        <v xml:space="preserve"> </v>
      </c>
      <c r="BS49" s="425" t="str">
        <f ca="1">IF(ISBLANK(INDIRECT("S49"))," ",(INDIRECT("S49")))</f>
        <v xml:space="preserve"> </v>
      </c>
      <c r="BT49" s="40" t="str">
        <f t="shared" ca="1" si="0"/>
        <v xml:space="preserve"> </v>
      </c>
      <c r="BU49" s="425" t="str">
        <f ca="1">IF(ISBLANK(INDIRECT("T49"))," ",(INDIRECT("T49")))</f>
        <v xml:space="preserve"> </v>
      </c>
      <c r="BV49" s="425" t="str">
        <f ca="1">IF(ISBLANK(INDIRECT("U49"))," ",(INDIRECT("U49")))</f>
        <v xml:space="preserve"> </v>
      </c>
      <c r="BW49" s="425">
        <f ca="1">IF(ISBLANK(INDIRECT("V49"))," ",(INDIRECT("V49")))</f>
        <v>0</v>
      </c>
      <c r="BX49" s="425" t="str">
        <f ca="1">IF(ISBLANK(INDIRECT("W49"))," ",(INDIRECT("W49")))</f>
        <v xml:space="preserve"> </v>
      </c>
      <c r="BY49" s="425" t="str">
        <f ca="1">IF(ISBLANK(INDIRECT("X49"))," ",(INDIRECT("X49")))</f>
        <v xml:space="preserve"> </v>
      </c>
    </row>
    <row r="50" spans="1:77" x14ac:dyDescent="0.25">
      <c r="A50" s="341">
        <v>44</v>
      </c>
      <c r="B50" s="229"/>
      <c r="C50" s="229"/>
      <c r="D50" s="229"/>
      <c r="E50" s="230"/>
      <c r="F50" s="54"/>
      <c r="G50" s="229"/>
      <c r="H50" s="230"/>
      <c r="I50" s="54"/>
      <c r="J50" s="230"/>
      <c r="K50" s="54"/>
      <c r="L50" s="54"/>
      <c r="M50" s="248"/>
      <c r="N50" s="249"/>
      <c r="O50" s="248"/>
      <c r="P50" s="54"/>
      <c r="Q50" s="54"/>
      <c r="R50" s="54"/>
      <c r="S50" s="229"/>
      <c r="T50" s="250"/>
      <c r="U50" s="250"/>
      <c r="V50" s="250">
        <f t="shared" si="3"/>
        <v>0</v>
      </c>
      <c r="W50" s="230"/>
      <c r="X50" s="58"/>
      <c r="BA50" s="425">
        <f ca="1">IF(ISBLANK(INDIRECT("A50"))," ",(INDIRECT("A50")))</f>
        <v>44</v>
      </c>
      <c r="BB50" s="425" t="str">
        <f ca="1">IF(ISBLANK(INDIRECT("B50"))," ",(INDIRECT("B50")))</f>
        <v xml:space="preserve"> </v>
      </c>
      <c r="BC50" s="425" t="str">
        <f ca="1">IF(ISBLANK(INDIRECT("C50"))," ",(INDIRECT("C50")))</f>
        <v xml:space="preserve"> </v>
      </c>
      <c r="BD50" s="425" t="str">
        <f ca="1">IF(ISBLANK(INDIRECT("D50"))," ",(INDIRECT("D50")))</f>
        <v xml:space="preserve"> </v>
      </c>
      <c r="BE50" s="425" t="str">
        <f ca="1">IF(ISBLANK(INDIRECT("E50"))," ",(INDIRECT("E50")))</f>
        <v xml:space="preserve"> </v>
      </c>
      <c r="BF50" s="425" t="str">
        <f ca="1">IF(ISBLANK(INDIRECT("F50"))," ",(INDIRECT("F50")))</f>
        <v xml:space="preserve"> </v>
      </c>
      <c r="BG50" s="425" t="str">
        <f ca="1">IF(ISBLANK(INDIRECT("G50"))," ",(INDIRECT("G50")))</f>
        <v xml:space="preserve"> </v>
      </c>
      <c r="BH50" s="425" t="str">
        <f ca="1">IF(ISBLANK(INDIRECT("H50"))," ",(INDIRECT("H50")))</f>
        <v xml:space="preserve"> </v>
      </c>
      <c r="BI50" s="425" t="str">
        <f ca="1">IF(ISBLANK(INDIRECT("I50"))," ",(INDIRECT("I50")))</f>
        <v xml:space="preserve"> </v>
      </c>
      <c r="BJ50" s="425" t="str">
        <f ca="1">IF(ISBLANK(INDIRECT("J50"))," ",(INDIRECT("J50")))</f>
        <v xml:space="preserve"> </v>
      </c>
      <c r="BK50" s="425" t="str">
        <f ca="1">IF(ISBLANK(INDIRECT("K50"))," ",(INDIRECT("K50")))</f>
        <v xml:space="preserve"> </v>
      </c>
      <c r="BL50" s="425" t="str">
        <f ca="1">IF(ISBLANK(INDIRECT("L50"))," ",(INDIRECT("L50")))</f>
        <v xml:space="preserve"> </v>
      </c>
      <c r="BM50" s="425" t="str">
        <f ca="1">IF(ISBLANK(INDIRECT("M50"))," ",(INDIRECT("M50")))</f>
        <v xml:space="preserve"> </v>
      </c>
      <c r="BN50" s="425" t="str">
        <f ca="1">IF(ISBLANK(INDIRECT("N50"))," ",(INDIRECT("N50")))</f>
        <v xml:space="preserve"> </v>
      </c>
      <c r="BO50" s="425" t="str">
        <f ca="1">IF(ISBLANK(INDIRECT("O50"))," ",(INDIRECT("O50")))</f>
        <v xml:space="preserve"> </v>
      </c>
      <c r="BP50" s="425" t="str">
        <f ca="1">IF(ISBLANK(INDIRECT("P50"))," ",(INDIRECT("P50")))</f>
        <v xml:space="preserve"> </v>
      </c>
      <c r="BQ50" s="425" t="str">
        <f ca="1">IF(ISBLANK(INDIRECT("Q50"))," ",(INDIRECT("Q50")))</f>
        <v xml:space="preserve"> </v>
      </c>
      <c r="BR50" s="425" t="str">
        <f ca="1">IF(ISBLANK(INDIRECT("R50"))," ",(INDIRECT("R50")))</f>
        <v xml:space="preserve"> </v>
      </c>
      <c r="BS50" s="425" t="str">
        <f ca="1">IF(ISBLANK(INDIRECT("S50"))," ",(INDIRECT("S50")))</f>
        <v xml:space="preserve"> </v>
      </c>
      <c r="BT50" s="40" t="str">
        <f t="shared" ca="1" si="0"/>
        <v xml:space="preserve"> </v>
      </c>
      <c r="BU50" s="425" t="str">
        <f ca="1">IF(ISBLANK(INDIRECT("T50"))," ",(INDIRECT("T50")))</f>
        <v xml:space="preserve"> </v>
      </c>
      <c r="BV50" s="425" t="str">
        <f ca="1">IF(ISBLANK(INDIRECT("U50"))," ",(INDIRECT("U50")))</f>
        <v xml:space="preserve"> </v>
      </c>
      <c r="BW50" s="425">
        <f ca="1">IF(ISBLANK(INDIRECT("V50"))," ",(INDIRECT("V50")))</f>
        <v>0</v>
      </c>
      <c r="BX50" s="425" t="str">
        <f ca="1">IF(ISBLANK(INDIRECT("W50"))," ",(INDIRECT("W50")))</f>
        <v xml:space="preserve"> </v>
      </c>
      <c r="BY50" s="425" t="str">
        <f ca="1">IF(ISBLANK(INDIRECT("X50"))," ",(INDIRECT("X50")))</f>
        <v xml:space="preserve"> </v>
      </c>
    </row>
    <row r="51" spans="1:77" x14ac:dyDescent="0.25">
      <c r="A51" s="341">
        <v>45</v>
      </c>
      <c r="B51" s="229"/>
      <c r="C51" s="229"/>
      <c r="D51" s="229"/>
      <c r="E51" s="230"/>
      <c r="F51" s="54"/>
      <c r="G51" s="229"/>
      <c r="H51" s="230"/>
      <c r="I51" s="54"/>
      <c r="J51" s="230"/>
      <c r="K51" s="54"/>
      <c r="L51" s="54"/>
      <c r="M51" s="248"/>
      <c r="N51" s="249"/>
      <c r="O51" s="248"/>
      <c r="P51" s="54"/>
      <c r="Q51" s="54"/>
      <c r="R51" s="54"/>
      <c r="S51" s="229"/>
      <c r="T51" s="250"/>
      <c r="U51" s="250"/>
      <c r="V51" s="250">
        <f t="shared" si="3"/>
        <v>0</v>
      </c>
      <c r="W51" s="230"/>
      <c r="X51" s="58"/>
      <c r="BA51" s="425">
        <f ca="1">IF(ISBLANK(INDIRECT("A51"))," ",(INDIRECT("A51")))</f>
        <v>45</v>
      </c>
      <c r="BB51" s="425" t="str">
        <f ca="1">IF(ISBLANK(INDIRECT("B51"))," ",(INDIRECT("B51")))</f>
        <v xml:space="preserve"> </v>
      </c>
      <c r="BC51" s="425" t="str">
        <f ca="1">IF(ISBLANK(INDIRECT("C51"))," ",(INDIRECT("C51")))</f>
        <v xml:space="preserve"> </v>
      </c>
      <c r="BD51" s="425" t="str">
        <f ca="1">IF(ISBLANK(INDIRECT("D51"))," ",(INDIRECT("D51")))</f>
        <v xml:space="preserve"> </v>
      </c>
      <c r="BE51" s="425" t="str">
        <f ca="1">IF(ISBLANK(INDIRECT("E51"))," ",(INDIRECT("E51")))</f>
        <v xml:space="preserve"> </v>
      </c>
      <c r="BF51" s="425" t="str">
        <f ca="1">IF(ISBLANK(INDIRECT("F51"))," ",(INDIRECT("F51")))</f>
        <v xml:space="preserve"> </v>
      </c>
      <c r="BG51" s="425" t="str">
        <f ca="1">IF(ISBLANK(INDIRECT("G51"))," ",(INDIRECT("G51")))</f>
        <v xml:space="preserve"> </v>
      </c>
      <c r="BH51" s="425" t="str">
        <f ca="1">IF(ISBLANK(INDIRECT("H51"))," ",(INDIRECT("H51")))</f>
        <v xml:space="preserve"> </v>
      </c>
      <c r="BI51" s="425" t="str">
        <f ca="1">IF(ISBLANK(INDIRECT("I51"))," ",(INDIRECT("I51")))</f>
        <v xml:space="preserve"> </v>
      </c>
      <c r="BJ51" s="425" t="str">
        <f ca="1">IF(ISBLANK(INDIRECT("J51"))," ",(INDIRECT("J51")))</f>
        <v xml:space="preserve"> </v>
      </c>
      <c r="BK51" s="425" t="str">
        <f ca="1">IF(ISBLANK(INDIRECT("K51"))," ",(INDIRECT("K51")))</f>
        <v xml:space="preserve"> </v>
      </c>
      <c r="BL51" s="425" t="str">
        <f ca="1">IF(ISBLANK(INDIRECT("L51"))," ",(INDIRECT("L51")))</f>
        <v xml:space="preserve"> </v>
      </c>
      <c r="BM51" s="425" t="str">
        <f ca="1">IF(ISBLANK(INDIRECT("M51"))," ",(INDIRECT("M51")))</f>
        <v xml:space="preserve"> </v>
      </c>
      <c r="BN51" s="425" t="str">
        <f ca="1">IF(ISBLANK(INDIRECT("N51"))," ",(INDIRECT("N51")))</f>
        <v xml:space="preserve"> </v>
      </c>
      <c r="BO51" s="425" t="str">
        <f ca="1">IF(ISBLANK(INDIRECT("O51"))," ",(INDIRECT("O51")))</f>
        <v xml:space="preserve"> </v>
      </c>
      <c r="BP51" s="425" t="str">
        <f ca="1">IF(ISBLANK(INDIRECT("P51"))," ",(INDIRECT("P51")))</f>
        <v xml:space="preserve"> </v>
      </c>
      <c r="BQ51" s="425" t="str">
        <f ca="1">IF(ISBLANK(INDIRECT("Q51"))," ",(INDIRECT("Q51")))</f>
        <v xml:space="preserve"> </v>
      </c>
      <c r="BR51" s="425" t="str">
        <f ca="1">IF(ISBLANK(INDIRECT("R51"))," ",(INDIRECT("R51")))</f>
        <v xml:space="preserve"> </v>
      </c>
      <c r="BS51" s="425" t="str">
        <f ca="1">IF(ISBLANK(INDIRECT("S51"))," ",(INDIRECT("S51")))</f>
        <v xml:space="preserve"> </v>
      </c>
      <c r="BT51" s="40" t="str">
        <f t="shared" ca="1" si="0"/>
        <v xml:space="preserve"> </v>
      </c>
      <c r="BU51" s="425" t="str">
        <f ca="1">IF(ISBLANK(INDIRECT("T51"))," ",(INDIRECT("T51")))</f>
        <v xml:space="preserve"> </v>
      </c>
      <c r="BV51" s="425" t="str">
        <f ca="1">IF(ISBLANK(INDIRECT("U51"))," ",(INDIRECT("U51")))</f>
        <v xml:space="preserve"> </v>
      </c>
      <c r="BW51" s="425">
        <f ca="1">IF(ISBLANK(INDIRECT("V51"))," ",(INDIRECT("V51")))</f>
        <v>0</v>
      </c>
      <c r="BX51" s="425" t="str">
        <f ca="1">IF(ISBLANK(INDIRECT("W51"))," ",(INDIRECT("W51")))</f>
        <v xml:space="preserve"> </v>
      </c>
      <c r="BY51" s="425" t="str">
        <f ca="1">IF(ISBLANK(INDIRECT("X51"))," ",(INDIRECT("X51")))</f>
        <v xml:space="preserve"> </v>
      </c>
    </row>
    <row r="52" spans="1:77" x14ac:dyDescent="0.25">
      <c r="A52" s="341">
        <v>46</v>
      </c>
      <c r="B52" s="229"/>
      <c r="C52" s="229"/>
      <c r="D52" s="229"/>
      <c r="E52" s="230"/>
      <c r="F52" s="54"/>
      <c r="G52" s="229"/>
      <c r="H52" s="230"/>
      <c r="I52" s="54"/>
      <c r="J52" s="230"/>
      <c r="K52" s="54"/>
      <c r="L52" s="54"/>
      <c r="M52" s="248"/>
      <c r="N52" s="249"/>
      <c r="O52" s="248"/>
      <c r="P52" s="54"/>
      <c r="Q52" s="54"/>
      <c r="R52" s="54"/>
      <c r="S52" s="229"/>
      <c r="T52" s="250"/>
      <c r="U52" s="250"/>
      <c r="V52" s="250">
        <f t="shared" si="3"/>
        <v>0</v>
      </c>
      <c r="W52" s="230"/>
      <c r="X52" s="58"/>
      <c r="BA52" s="425">
        <f ca="1">IF(ISBLANK(INDIRECT("A52"))," ",(INDIRECT("A52")))</f>
        <v>46</v>
      </c>
      <c r="BB52" s="425" t="str">
        <f ca="1">IF(ISBLANK(INDIRECT("B52"))," ",(INDIRECT("B52")))</f>
        <v xml:space="preserve"> </v>
      </c>
      <c r="BC52" s="425" t="str">
        <f ca="1">IF(ISBLANK(INDIRECT("C52"))," ",(INDIRECT("C52")))</f>
        <v xml:space="preserve"> </v>
      </c>
      <c r="BD52" s="425" t="str">
        <f ca="1">IF(ISBLANK(INDIRECT("D52"))," ",(INDIRECT("D52")))</f>
        <v xml:space="preserve"> </v>
      </c>
      <c r="BE52" s="425" t="str">
        <f ca="1">IF(ISBLANK(INDIRECT("E52"))," ",(INDIRECT("E52")))</f>
        <v xml:space="preserve"> </v>
      </c>
      <c r="BF52" s="425" t="str">
        <f ca="1">IF(ISBLANK(INDIRECT("F52"))," ",(INDIRECT("F52")))</f>
        <v xml:space="preserve"> </v>
      </c>
      <c r="BG52" s="425" t="str">
        <f ca="1">IF(ISBLANK(INDIRECT("G52"))," ",(INDIRECT("G52")))</f>
        <v xml:space="preserve"> </v>
      </c>
      <c r="BH52" s="425" t="str">
        <f ca="1">IF(ISBLANK(INDIRECT("H52"))," ",(INDIRECT("H52")))</f>
        <v xml:space="preserve"> </v>
      </c>
      <c r="BI52" s="425" t="str">
        <f ca="1">IF(ISBLANK(INDIRECT("I52"))," ",(INDIRECT("I52")))</f>
        <v xml:space="preserve"> </v>
      </c>
      <c r="BJ52" s="425" t="str">
        <f ca="1">IF(ISBLANK(INDIRECT("J52"))," ",(INDIRECT("J52")))</f>
        <v xml:space="preserve"> </v>
      </c>
      <c r="BK52" s="425" t="str">
        <f ca="1">IF(ISBLANK(INDIRECT("K52"))," ",(INDIRECT("K52")))</f>
        <v xml:space="preserve"> </v>
      </c>
      <c r="BL52" s="425" t="str">
        <f ca="1">IF(ISBLANK(INDIRECT("L52"))," ",(INDIRECT("L52")))</f>
        <v xml:space="preserve"> </v>
      </c>
      <c r="BM52" s="425" t="str">
        <f ca="1">IF(ISBLANK(INDIRECT("M52"))," ",(INDIRECT("M52")))</f>
        <v xml:space="preserve"> </v>
      </c>
      <c r="BN52" s="425" t="str">
        <f ca="1">IF(ISBLANK(INDIRECT("N52"))," ",(INDIRECT("N52")))</f>
        <v xml:space="preserve"> </v>
      </c>
      <c r="BO52" s="425" t="str">
        <f ca="1">IF(ISBLANK(INDIRECT("O52"))," ",(INDIRECT("O52")))</f>
        <v xml:space="preserve"> </v>
      </c>
      <c r="BP52" s="425" t="str">
        <f ca="1">IF(ISBLANK(INDIRECT("P52"))," ",(INDIRECT("P52")))</f>
        <v xml:space="preserve"> </v>
      </c>
      <c r="BQ52" s="425" t="str">
        <f ca="1">IF(ISBLANK(INDIRECT("Q52"))," ",(INDIRECT("Q52")))</f>
        <v xml:space="preserve"> </v>
      </c>
      <c r="BR52" s="425" t="str">
        <f ca="1">IF(ISBLANK(INDIRECT("R52"))," ",(INDIRECT("R52")))</f>
        <v xml:space="preserve"> </v>
      </c>
      <c r="BS52" s="425" t="str">
        <f ca="1">IF(ISBLANK(INDIRECT("S52"))," ",(INDIRECT("S52")))</f>
        <v xml:space="preserve"> </v>
      </c>
      <c r="BT52" s="40" t="str">
        <f t="shared" ca="1" si="0"/>
        <v xml:space="preserve"> </v>
      </c>
      <c r="BU52" s="425" t="str">
        <f ca="1">IF(ISBLANK(INDIRECT("T52"))," ",(INDIRECT("T52")))</f>
        <v xml:space="preserve"> </v>
      </c>
      <c r="BV52" s="425" t="str">
        <f ca="1">IF(ISBLANK(INDIRECT("U52"))," ",(INDIRECT("U52")))</f>
        <v xml:space="preserve"> </v>
      </c>
      <c r="BW52" s="425">
        <f ca="1">IF(ISBLANK(INDIRECT("V52"))," ",(INDIRECT("V52")))</f>
        <v>0</v>
      </c>
      <c r="BX52" s="425" t="str">
        <f ca="1">IF(ISBLANK(INDIRECT("W52"))," ",(INDIRECT("W52")))</f>
        <v xml:space="preserve"> </v>
      </c>
      <c r="BY52" s="425" t="str">
        <f ca="1">IF(ISBLANK(INDIRECT("X52"))," ",(INDIRECT("X52")))</f>
        <v xml:space="preserve"> </v>
      </c>
    </row>
    <row r="53" spans="1:77" x14ac:dyDescent="0.25">
      <c r="A53" s="341">
        <v>47</v>
      </c>
      <c r="B53" s="229"/>
      <c r="C53" s="229"/>
      <c r="D53" s="229"/>
      <c r="E53" s="230"/>
      <c r="F53" s="54"/>
      <c r="G53" s="229"/>
      <c r="H53" s="230"/>
      <c r="I53" s="54"/>
      <c r="J53" s="230"/>
      <c r="K53" s="54"/>
      <c r="L53" s="54"/>
      <c r="M53" s="248"/>
      <c r="N53" s="249"/>
      <c r="O53" s="248"/>
      <c r="P53" s="54"/>
      <c r="Q53" s="54"/>
      <c r="R53" s="54"/>
      <c r="S53" s="229"/>
      <c r="T53" s="250"/>
      <c r="U53" s="250"/>
      <c r="V53" s="250">
        <f t="shared" si="3"/>
        <v>0</v>
      </c>
      <c r="W53" s="230"/>
      <c r="X53" s="58"/>
      <c r="BA53" s="425">
        <f ca="1">IF(ISBLANK(INDIRECT("A53"))," ",(INDIRECT("A53")))</f>
        <v>47</v>
      </c>
      <c r="BB53" s="425" t="str">
        <f ca="1">IF(ISBLANK(INDIRECT("B53"))," ",(INDIRECT("B53")))</f>
        <v xml:space="preserve"> </v>
      </c>
      <c r="BC53" s="425" t="str">
        <f ca="1">IF(ISBLANK(INDIRECT("C53"))," ",(INDIRECT("C53")))</f>
        <v xml:space="preserve"> </v>
      </c>
      <c r="BD53" s="425" t="str">
        <f ca="1">IF(ISBLANK(INDIRECT("D53"))," ",(INDIRECT("D53")))</f>
        <v xml:space="preserve"> </v>
      </c>
      <c r="BE53" s="425" t="str">
        <f ca="1">IF(ISBLANK(INDIRECT("E53"))," ",(INDIRECT("E53")))</f>
        <v xml:space="preserve"> </v>
      </c>
      <c r="BF53" s="425" t="str">
        <f ca="1">IF(ISBLANK(INDIRECT("F53"))," ",(INDIRECT("F53")))</f>
        <v xml:space="preserve"> </v>
      </c>
      <c r="BG53" s="425" t="str">
        <f ca="1">IF(ISBLANK(INDIRECT("G53"))," ",(INDIRECT("G53")))</f>
        <v xml:space="preserve"> </v>
      </c>
      <c r="BH53" s="425" t="str">
        <f ca="1">IF(ISBLANK(INDIRECT("H53"))," ",(INDIRECT("H53")))</f>
        <v xml:space="preserve"> </v>
      </c>
      <c r="BI53" s="425" t="str">
        <f ca="1">IF(ISBLANK(INDIRECT("I53"))," ",(INDIRECT("I53")))</f>
        <v xml:space="preserve"> </v>
      </c>
      <c r="BJ53" s="425" t="str">
        <f ca="1">IF(ISBLANK(INDIRECT("J53"))," ",(INDIRECT("J53")))</f>
        <v xml:space="preserve"> </v>
      </c>
      <c r="BK53" s="425" t="str">
        <f ca="1">IF(ISBLANK(INDIRECT("K53"))," ",(INDIRECT("K53")))</f>
        <v xml:space="preserve"> </v>
      </c>
      <c r="BL53" s="425" t="str">
        <f ca="1">IF(ISBLANK(INDIRECT("L53"))," ",(INDIRECT("L53")))</f>
        <v xml:space="preserve"> </v>
      </c>
      <c r="BM53" s="425" t="str">
        <f ca="1">IF(ISBLANK(INDIRECT("M53"))," ",(INDIRECT("M53")))</f>
        <v xml:space="preserve"> </v>
      </c>
      <c r="BN53" s="425" t="str">
        <f ca="1">IF(ISBLANK(INDIRECT("N53"))," ",(INDIRECT("N53")))</f>
        <v xml:space="preserve"> </v>
      </c>
      <c r="BO53" s="425" t="str">
        <f ca="1">IF(ISBLANK(INDIRECT("O53"))," ",(INDIRECT("O53")))</f>
        <v xml:space="preserve"> </v>
      </c>
      <c r="BP53" s="425" t="str">
        <f ca="1">IF(ISBLANK(INDIRECT("P53"))," ",(INDIRECT("P53")))</f>
        <v xml:space="preserve"> </v>
      </c>
      <c r="BQ53" s="425" t="str">
        <f ca="1">IF(ISBLANK(INDIRECT("Q53"))," ",(INDIRECT("Q53")))</f>
        <v xml:space="preserve"> </v>
      </c>
      <c r="BR53" s="425" t="str">
        <f ca="1">IF(ISBLANK(INDIRECT("R53"))," ",(INDIRECT("R53")))</f>
        <v xml:space="preserve"> </v>
      </c>
      <c r="BS53" s="425" t="str">
        <f ca="1">IF(ISBLANK(INDIRECT("S53"))," ",(INDIRECT("S53")))</f>
        <v xml:space="preserve"> </v>
      </c>
      <c r="BT53" s="40" t="str">
        <f t="shared" ca="1" si="0"/>
        <v xml:space="preserve"> </v>
      </c>
      <c r="BU53" s="425" t="str">
        <f ca="1">IF(ISBLANK(INDIRECT("T53"))," ",(INDIRECT("T53")))</f>
        <v xml:space="preserve"> </v>
      </c>
      <c r="BV53" s="425" t="str">
        <f ca="1">IF(ISBLANK(INDIRECT("U53"))," ",(INDIRECT("U53")))</f>
        <v xml:space="preserve"> </v>
      </c>
      <c r="BW53" s="425">
        <f ca="1">IF(ISBLANK(INDIRECT("V53"))," ",(INDIRECT("V53")))</f>
        <v>0</v>
      </c>
      <c r="BX53" s="425" t="str">
        <f ca="1">IF(ISBLANK(INDIRECT("W53"))," ",(INDIRECT("W53")))</f>
        <v xml:space="preserve"> </v>
      </c>
      <c r="BY53" s="425" t="str">
        <f ca="1">IF(ISBLANK(INDIRECT("X53"))," ",(INDIRECT("X53")))</f>
        <v xml:space="preserve"> </v>
      </c>
    </row>
    <row r="54" spans="1:77" x14ac:dyDescent="0.25">
      <c r="A54" s="341">
        <v>48</v>
      </c>
      <c r="B54" s="229"/>
      <c r="C54" s="229"/>
      <c r="D54" s="229"/>
      <c r="E54" s="230"/>
      <c r="F54" s="54"/>
      <c r="G54" s="229"/>
      <c r="H54" s="230"/>
      <c r="I54" s="54"/>
      <c r="J54" s="230"/>
      <c r="K54" s="54"/>
      <c r="L54" s="54"/>
      <c r="M54" s="248"/>
      <c r="N54" s="249"/>
      <c r="O54" s="248"/>
      <c r="P54" s="54"/>
      <c r="Q54" s="54"/>
      <c r="R54" s="54"/>
      <c r="S54" s="229"/>
      <c r="T54" s="250"/>
      <c r="U54" s="250"/>
      <c r="V54" s="250">
        <f t="shared" si="3"/>
        <v>0</v>
      </c>
      <c r="W54" s="230"/>
      <c r="X54" s="58"/>
      <c r="BA54" s="425">
        <f ca="1">IF(ISBLANK(INDIRECT("A54"))," ",(INDIRECT("A54")))</f>
        <v>48</v>
      </c>
      <c r="BB54" s="425" t="str">
        <f ca="1">IF(ISBLANK(INDIRECT("B54"))," ",(INDIRECT("B54")))</f>
        <v xml:space="preserve"> </v>
      </c>
      <c r="BC54" s="425" t="str">
        <f ca="1">IF(ISBLANK(INDIRECT("C54"))," ",(INDIRECT("C54")))</f>
        <v xml:space="preserve"> </v>
      </c>
      <c r="BD54" s="425" t="str">
        <f ca="1">IF(ISBLANK(INDIRECT("D54"))," ",(INDIRECT("D54")))</f>
        <v xml:space="preserve"> </v>
      </c>
      <c r="BE54" s="425" t="str">
        <f ca="1">IF(ISBLANK(INDIRECT("E54"))," ",(INDIRECT("E54")))</f>
        <v xml:space="preserve"> </v>
      </c>
      <c r="BF54" s="425" t="str">
        <f ca="1">IF(ISBLANK(INDIRECT("F54"))," ",(INDIRECT("F54")))</f>
        <v xml:space="preserve"> </v>
      </c>
      <c r="BG54" s="425" t="str">
        <f ca="1">IF(ISBLANK(INDIRECT("G54"))," ",(INDIRECT("G54")))</f>
        <v xml:space="preserve"> </v>
      </c>
      <c r="BH54" s="425" t="str">
        <f ca="1">IF(ISBLANK(INDIRECT("H54"))," ",(INDIRECT("H54")))</f>
        <v xml:space="preserve"> </v>
      </c>
      <c r="BI54" s="425" t="str">
        <f ca="1">IF(ISBLANK(INDIRECT("I54"))," ",(INDIRECT("I54")))</f>
        <v xml:space="preserve"> </v>
      </c>
      <c r="BJ54" s="425" t="str">
        <f ca="1">IF(ISBLANK(INDIRECT("J54"))," ",(INDIRECT("J54")))</f>
        <v xml:space="preserve"> </v>
      </c>
      <c r="BK54" s="425" t="str">
        <f ca="1">IF(ISBLANK(INDIRECT("K54"))," ",(INDIRECT("K54")))</f>
        <v xml:space="preserve"> </v>
      </c>
      <c r="BL54" s="425" t="str">
        <f ca="1">IF(ISBLANK(INDIRECT("L54"))," ",(INDIRECT("L54")))</f>
        <v xml:space="preserve"> </v>
      </c>
      <c r="BM54" s="425" t="str">
        <f ca="1">IF(ISBLANK(INDIRECT("M54"))," ",(INDIRECT("M54")))</f>
        <v xml:space="preserve"> </v>
      </c>
      <c r="BN54" s="425" t="str">
        <f ca="1">IF(ISBLANK(INDIRECT("N54"))," ",(INDIRECT("N54")))</f>
        <v xml:space="preserve"> </v>
      </c>
      <c r="BO54" s="425" t="str">
        <f ca="1">IF(ISBLANK(INDIRECT("O54"))," ",(INDIRECT("O54")))</f>
        <v xml:space="preserve"> </v>
      </c>
      <c r="BP54" s="425" t="str">
        <f ca="1">IF(ISBLANK(INDIRECT("P54"))," ",(INDIRECT("P54")))</f>
        <v xml:space="preserve"> </v>
      </c>
      <c r="BQ54" s="425" t="str">
        <f ca="1">IF(ISBLANK(INDIRECT("Q54"))," ",(INDIRECT("Q54")))</f>
        <v xml:space="preserve"> </v>
      </c>
      <c r="BR54" s="425" t="str">
        <f ca="1">IF(ISBLANK(INDIRECT("R54"))," ",(INDIRECT("R54")))</f>
        <v xml:space="preserve"> </v>
      </c>
      <c r="BS54" s="425" t="str">
        <f ca="1">IF(ISBLANK(INDIRECT("S54"))," ",(INDIRECT("S54")))</f>
        <v xml:space="preserve"> </v>
      </c>
      <c r="BT54" s="40" t="str">
        <f t="shared" ca="1" si="0"/>
        <v xml:space="preserve"> </v>
      </c>
      <c r="BU54" s="425" t="str">
        <f ca="1">IF(ISBLANK(INDIRECT("T54"))," ",(INDIRECT("T54")))</f>
        <v xml:space="preserve"> </v>
      </c>
      <c r="BV54" s="425" t="str">
        <f ca="1">IF(ISBLANK(INDIRECT("U54"))," ",(INDIRECT("U54")))</f>
        <v xml:space="preserve"> </v>
      </c>
      <c r="BW54" s="425">
        <f ca="1">IF(ISBLANK(INDIRECT("V54"))," ",(INDIRECT("V54")))</f>
        <v>0</v>
      </c>
      <c r="BX54" s="425" t="str">
        <f ca="1">IF(ISBLANK(INDIRECT("W54"))," ",(INDIRECT("W54")))</f>
        <v xml:space="preserve"> </v>
      </c>
      <c r="BY54" s="425" t="str">
        <f ca="1">IF(ISBLANK(INDIRECT("X54"))," ",(INDIRECT("X54")))</f>
        <v xml:space="preserve"> </v>
      </c>
    </row>
    <row r="55" spans="1:77" x14ac:dyDescent="0.25">
      <c r="A55" s="341">
        <v>49</v>
      </c>
      <c r="B55" s="229"/>
      <c r="C55" s="229"/>
      <c r="D55" s="229"/>
      <c r="E55" s="230"/>
      <c r="F55" s="54"/>
      <c r="G55" s="229"/>
      <c r="H55" s="230"/>
      <c r="I55" s="54"/>
      <c r="J55" s="230"/>
      <c r="K55" s="54"/>
      <c r="L55" s="54"/>
      <c r="M55" s="248"/>
      <c r="N55" s="249"/>
      <c r="O55" s="248"/>
      <c r="P55" s="54"/>
      <c r="Q55" s="54"/>
      <c r="R55" s="54"/>
      <c r="S55" s="229"/>
      <c r="T55" s="250"/>
      <c r="U55" s="250"/>
      <c r="V55" s="250">
        <f t="shared" si="3"/>
        <v>0</v>
      </c>
      <c r="W55" s="230"/>
      <c r="X55" s="58"/>
      <c r="BA55" s="425">
        <f ca="1">IF(ISBLANK(INDIRECT("A55"))," ",(INDIRECT("A55")))</f>
        <v>49</v>
      </c>
      <c r="BB55" s="425" t="str">
        <f ca="1">IF(ISBLANK(INDIRECT("B55"))," ",(INDIRECT("B55")))</f>
        <v xml:space="preserve"> </v>
      </c>
      <c r="BC55" s="425" t="str">
        <f ca="1">IF(ISBLANK(INDIRECT("C55"))," ",(INDIRECT("C55")))</f>
        <v xml:space="preserve"> </v>
      </c>
      <c r="BD55" s="425" t="str">
        <f ca="1">IF(ISBLANK(INDIRECT("D55"))," ",(INDIRECT("D55")))</f>
        <v xml:space="preserve"> </v>
      </c>
      <c r="BE55" s="425" t="str">
        <f ca="1">IF(ISBLANK(INDIRECT("E55"))," ",(INDIRECT("E55")))</f>
        <v xml:space="preserve"> </v>
      </c>
      <c r="BF55" s="425" t="str">
        <f ca="1">IF(ISBLANK(INDIRECT("F55"))," ",(INDIRECT("F55")))</f>
        <v xml:space="preserve"> </v>
      </c>
      <c r="BG55" s="425" t="str">
        <f ca="1">IF(ISBLANK(INDIRECT("G55"))," ",(INDIRECT("G55")))</f>
        <v xml:space="preserve"> </v>
      </c>
      <c r="BH55" s="425" t="str">
        <f ca="1">IF(ISBLANK(INDIRECT("H55"))," ",(INDIRECT("H55")))</f>
        <v xml:space="preserve"> </v>
      </c>
      <c r="BI55" s="425" t="str">
        <f ca="1">IF(ISBLANK(INDIRECT("I55"))," ",(INDIRECT("I55")))</f>
        <v xml:space="preserve"> </v>
      </c>
      <c r="BJ55" s="425" t="str">
        <f ca="1">IF(ISBLANK(INDIRECT("J55"))," ",(INDIRECT("J55")))</f>
        <v xml:space="preserve"> </v>
      </c>
      <c r="BK55" s="425" t="str">
        <f ca="1">IF(ISBLANK(INDIRECT("K55"))," ",(INDIRECT("K55")))</f>
        <v xml:space="preserve"> </v>
      </c>
      <c r="BL55" s="425" t="str">
        <f ca="1">IF(ISBLANK(INDIRECT("L55"))," ",(INDIRECT("L55")))</f>
        <v xml:space="preserve"> </v>
      </c>
      <c r="BM55" s="425" t="str">
        <f ca="1">IF(ISBLANK(INDIRECT("M55"))," ",(INDIRECT("M55")))</f>
        <v xml:space="preserve"> </v>
      </c>
      <c r="BN55" s="425" t="str">
        <f ca="1">IF(ISBLANK(INDIRECT("N55"))," ",(INDIRECT("N55")))</f>
        <v xml:space="preserve"> </v>
      </c>
      <c r="BO55" s="425" t="str">
        <f ca="1">IF(ISBLANK(INDIRECT("O55"))," ",(INDIRECT("O55")))</f>
        <v xml:space="preserve"> </v>
      </c>
      <c r="BP55" s="425" t="str">
        <f ca="1">IF(ISBLANK(INDIRECT("P55"))," ",(INDIRECT("P55")))</f>
        <v xml:space="preserve"> </v>
      </c>
      <c r="BQ55" s="425" t="str">
        <f ca="1">IF(ISBLANK(INDIRECT("Q55"))," ",(INDIRECT("Q55")))</f>
        <v xml:space="preserve"> </v>
      </c>
      <c r="BR55" s="425" t="str">
        <f ca="1">IF(ISBLANK(INDIRECT("R55"))," ",(INDIRECT("R55")))</f>
        <v xml:space="preserve"> </v>
      </c>
      <c r="BS55" s="425" t="str">
        <f ca="1">IF(ISBLANK(INDIRECT("S55"))," ",(INDIRECT("S55")))</f>
        <v xml:space="preserve"> </v>
      </c>
      <c r="BT55" s="40" t="str">
        <f t="shared" ca="1" si="0"/>
        <v xml:space="preserve"> </v>
      </c>
      <c r="BU55" s="425" t="str">
        <f ca="1">IF(ISBLANK(INDIRECT("T55"))," ",(INDIRECT("T55")))</f>
        <v xml:space="preserve"> </v>
      </c>
      <c r="BV55" s="425" t="str">
        <f ca="1">IF(ISBLANK(INDIRECT("U55"))," ",(INDIRECT("U55")))</f>
        <v xml:space="preserve"> </v>
      </c>
      <c r="BW55" s="425">
        <f ca="1">IF(ISBLANK(INDIRECT("V55"))," ",(INDIRECT("V55")))</f>
        <v>0</v>
      </c>
      <c r="BX55" s="425" t="str">
        <f ca="1">IF(ISBLANK(INDIRECT("W55"))," ",(INDIRECT("W55")))</f>
        <v xml:space="preserve"> </v>
      </c>
      <c r="BY55" s="425" t="str">
        <f ca="1">IF(ISBLANK(INDIRECT("X55"))," ",(INDIRECT("X55")))</f>
        <v xml:space="preserve"> </v>
      </c>
    </row>
    <row r="56" spans="1:77" x14ac:dyDescent="0.25">
      <c r="A56" s="341">
        <v>50</v>
      </c>
      <c r="B56" s="229"/>
      <c r="C56" s="229"/>
      <c r="D56" s="229"/>
      <c r="E56" s="230"/>
      <c r="F56" s="54"/>
      <c r="G56" s="229"/>
      <c r="H56" s="230"/>
      <c r="I56" s="54"/>
      <c r="J56" s="230"/>
      <c r="K56" s="54"/>
      <c r="L56" s="54"/>
      <c r="M56" s="248"/>
      <c r="N56" s="249"/>
      <c r="O56" s="248"/>
      <c r="P56" s="54"/>
      <c r="Q56" s="54"/>
      <c r="R56" s="54"/>
      <c r="S56" s="229"/>
      <c r="T56" s="250"/>
      <c r="U56" s="250"/>
      <c r="V56" s="250">
        <f t="shared" si="3"/>
        <v>0</v>
      </c>
      <c r="W56" s="230"/>
      <c r="X56" s="58"/>
      <c r="BA56" s="425">
        <f ca="1">IF(ISBLANK(INDIRECT("A56"))," ",(INDIRECT("A56")))</f>
        <v>50</v>
      </c>
      <c r="BB56" s="425" t="str">
        <f ca="1">IF(ISBLANK(INDIRECT("B56"))," ",(INDIRECT("B56")))</f>
        <v xml:space="preserve"> </v>
      </c>
      <c r="BC56" s="425" t="str">
        <f ca="1">IF(ISBLANK(INDIRECT("C56"))," ",(INDIRECT("C56")))</f>
        <v xml:space="preserve"> </v>
      </c>
      <c r="BD56" s="425" t="str">
        <f ca="1">IF(ISBLANK(INDIRECT("D56"))," ",(INDIRECT("D56")))</f>
        <v xml:space="preserve"> </v>
      </c>
      <c r="BE56" s="425" t="str">
        <f ca="1">IF(ISBLANK(INDIRECT("E56"))," ",(INDIRECT("E56")))</f>
        <v xml:space="preserve"> </v>
      </c>
      <c r="BF56" s="425" t="str">
        <f ca="1">IF(ISBLANK(INDIRECT("F56"))," ",(INDIRECT("F56")))</f>
        <v xml:space="preserve"> </v>
      </c>
      <c r="BG56" s="425" t="str">
        <f ca="1">IF(ISBLANK(INDIRECT("G56"))," ",(INDIRECT("G56")))</f>
        <v xml:space="preserve"> </v>
      </c>
      <c r="BH56" s="425" t="str">
        <f ca="1">IF(ISBLANK(INDIRECT("H56"))," ",(INDIRECT("H56")))</f>
        <v xml:space="preserve"> </v>
      </c>
      <c r="BI56" s="425" t="str">
        <f ca="1">IF(ISBLANK(INDIRECT("I56"))," ",(INDIRECT("I56")))</f>
        <v xml:space="preserve"> </v>
      </c>
      <c r="BJ56" s="425" t="str">
        <f ca="1">IF(ISBLANK(INDIRECT("J56"))," ",(INDIRECT("J56")))</f>
        <v xml:space="preserve"> </v>
      </c>
      <c r="BK56" s="425" t="str">
        <f ca="1">IF(ISBLANK(INDIRECT("K56"))," ",(INDIRECT("K56")))</f>
        <v xml:space="preserve"> </v>
      </c>
      <c r="BL56" s="425" t="str">
        <f ca="1">IF(ISBLANK(INDIRECT("L56"))," ",(INDIRECT("L56")))</f>
        <v xml:space="preserve"> </v>
      </c>
      <c r="BM56" s="425" t="str">
        <f ca="1">IF(ISBLANK(INDIRECT("M56"))," ",(INDIRECT("M56")))</f>
        <v xml:space="preserve"> </v>
      </c>
      <c r="BN56" s="425" t="str">
        <f ca="1">IF(ISBLANK(INDIRECT("N56"))," ",(INDIRECT("N56")))</f>
        <v xml:space="preserve"> </v>
      </c>
      <c r="BO56" s="425" t="str">
        <f ca="1">IF(ISBLANK(INDIRECT("O56"))," ",(INDIRECT("O56")))</f>
        <v xml:space="preserve"> </v>
      </c>
      <c r="BP56" s="425" t="str">
        <f ca="1">IF(ISBLANK(INDIRECT("P56"))," ",(INDIRECT("P56")))</f>
        <v xml:space="preserve"> </v>
      </c>
      <c r="BQ56" s="425" t="str">
        <f ca="1">IF(ISBLANK(INDIRECT("Q56"))," ",(INDIRECT("Q56")))</f>
        <v xml:space="preserve"> </v>
      </c>
      <c r="BR56" s="425" t="str">
        <f ca="1">IF(ISBLANK(INDIRECT("R56"))," ",(INDIRECT("R56")))</f>
        <v xml:space="preserve"> </v>
      </c>
      <c r="BS56" s="425" t="str">
        <f ca="1">IF(ISBLANK(INDIRECT("S56"))," ",(INDIRECT("S56")))</f>
        <v xml:space="preserve"> </v>
      </c>
      <c r="BT56" s="40" t="str">
        <f t="shared" ca="1" si="0"/>
        <v xml:space="preserve"> </v>
      </c>
      <c r="BU56" s="425" t="str">
        <f ca="1">IF(ISBLANK(INDIRECT("T56"))," ",(INDIRECT("T56")))</f>
        <v xml:space="preserve"> </v>
      </c>
      <c r="BV56" s="425" t="str">
        <f ca="1">IF(ISBLANK(INDIRECT("U56"))," ",(INDIRECT("U56")))</f>
        <v xml:space="preserve"> </v>
      </c>
      <c r="BW56" s="425">
        <f ca="1">IF(ISBLANK(INDIRECT("V56"))," ",(INDIRECT("V56")))</f>
        <v>0</v>
      </c>
      <c r="BX56" s="425" t="str">
        <f ca="1">IF(ISBLANK(INDIRECT("W56"))," ",(INDIRECT("W56")))</f>
        <v xml:space="preserve"> </v>
      </c>
      <c r="BY56" s="425" t="str">
        <f ca="1">IF(ISBLANK(INDIRECT("X56"))," ",(INDIRECT("X56")))</f>
        <v xml:space="preserve"> </v>
      </c>
    </row>
    <row r="57" spans="1:77" x14ac:dyDescent="0.25">
      <c r="A57" s="341">
        <v>51</v>
      </c>
      <c r="B57" s="229"/>
      <c r="C57" s="229"/>
      <c r="D57" s="229"/>
      <c r="E57" s="230"/>
      <c r="F57" s="54"/>
      <c r="G57" s="229"/>
      <c r="H57" s="230"/>
      <c r="I57" s="54"/>
      <c r="J57" s="230"/>
      <c r="K57" s="54"/>
      <c r="L57" s="54"/>
      <c r="M57" s="248"/>
      <c r="N57" s="249"/>
      <c r="O57" s="248"/>
      <c r="P57" s="54"/>
      <c r="Q57" s="54"/>
      <c r="R57" s="54"/>
      <c r="S57" s="229"/>
      <c r="T57" s="250"/>
      <c r="U57" s="250"/>
      <c r="V57" s="250">
        <f t="shared" si="3"/>
        <v>0</v>
      </c>
      <c r="W57" s="230"/>
      <c r="X57" s="58"/>
      <c r="BA57" s="425">
        <f ca="1">IF(ISBLANK(INDIRECT("A57"))," ",(INDIRECT("A57")))</f>
        <v>51</v>
      </c>
      <c r="BB57" s="425" t="str">
        <f ca="1">IF(ISBLANK(INDIRECT("B57"))," ",(INDIRECT("B57")))</f>
        <v xml:space="preserve"> </v>
      </c>
      <c r="BC57" s="425" t="str">
        <f ca="1">IF(ISBLANK(INDIRECT("C57"))," ",(INDIRECT("C57")))</f>
        <v xml:space="preserve"> </v>
      </c>
      <c r="BD57" s="425" t="str">
        <f ca="1">IF(ISBLANK(INDIRECT("D57"))," ",(INDIRECT("D57")))</f>
        <v xml:space="preserve"> </v>
      </c>
      <c r="BE57" s="425" t="str">
        <f ca="1">IF(ISBLANK(INDIRECT("E57"))," ",(INDIRECT("E57")))</f>
        <v xml:space="preserve"> </v>
      </c>
      <c r="BF57" s="425" t="str">
        <f ca="1">IF(ISBLANK(INDIRECT("F57"))," ",(INDIRECT("F57")))</f>
        <v xml:space="preserve"> </v>
      </c>
      <c r="BG57" s="425" t="str">
        <f ca="1">IF(ISBLANK(INDIRECT("G57"))," ",(INDIRECT("G57")))</f>
        <v xml:space="preserve"> </v>
      </c>
      <c r="BH57" s="425" t="str">
        <f ca="1">IF(ISBLANK(INDIRECT("H57"))," ",(INDIRECT("H57")))</f>
        <v xml:space="preserve"> </v>
      </c>
      <c r="BI57" s="425" t="str">
        <f ca="1">IF(ISBLANK(INDIRECT("I57"))," ",(INDIRECT("I57")))</f>
        <v xml:space="preserve"> </v>
      </c>
      <c r="BJ57" s="425" t="str">
        <f ca="1">IF(ISBLANK(INDIRECT("J57"))," ",(INDIRECT("J57")))</f>
        <v xml:space="preserve"> </v>
      </c>
      <c r="BK57" s="425" t="str">
        <f ca="1">IF(ISBLANK(INDIRECT("K57"))," ",(INDIRECT("K57")))</f>
        <v xml:space="preserve"> </v>
      </c>
      <c r="BL57" s="425" t="str">
        <f ca="1">IF(ISBLANK(INDIRECT("L57"))," ",(INDIRECT("L57")))</f>
        <v xml:space="preserve"> </v>
      </c>
      <c r="BM57" s="425" t="str">
        <f ca="1">IF(ISBLANK(INDIRECT("M57"))," ",(INDIRECT("M57")))</f>
        <v xml:space="preserve"> </v>
      </c>
      <c r="BN57" s="425" t="str">
        <f ca="1">IF(ISBLANK(INDIRECT("N57"))," ",(INDIRECT("N57")))</f>
        <v xml:space="preserve"> </v>
      </c>
      <c r="BO57" s="425" t="str">
        <f ca="1">IF(ISBLANK(INDIRECT("O57"))," ",(INDIRECT("O57")))</f>
        <v xml:space="preserve"> </v>
      </c>
      <c r="BP57" s="425" t="str">
        <f ca="1">IF(ISBLANK(INDIRECT("P57"))," ",(INDIRECT("P57")))</f>
        <v xml:space="preserve"> </v>
      </c>
      <c r="BQ57" s="425" t="str">
        <f ca="1">IF(ISBLANK(INDIRECT("Q57"))," ",(INDIRECT("Q57")))</f>
        <v xml:space="preserve"> </v>
      </c>
      <c r="BR57" s="425" t="str">
        <f ca="1">IF(ISBLANK(INDIRECT("R57"))," ",(INDIRECT("R57")))</f>
        <v xml:space="preserve"> </v>
      </c>
      <c r="BS57" s="425" t="str">
        <f ca="1">IF(ISBLANK(INDIRECT("S57"))," ",(INDIRECT("S57")))</f>
        <v xml:space="preserve"> </v>
      </c>
      <c r="BT57" s="40" t="str">
        <f t="shared" ca="1" si="0"/>
        <v xml:space="preserve"> </v>
      </c>
      <c r="BU57" s="425" t="str">
        <f ca="1">IF(ISBLANK(INDIRECT("T57"))," ",(INDIRECT("T57")))</f>
        <v xml:space="preserve"> </v>
      </c>
      <c r="BV57" s="425" t="str">
        <f ca="1">IF(ISBLANK(INDIRECT("U57"))," ",(INDIRECT("U57")))</f>
        <v xml:space="preserve"> </v>
      </c>
      <c r="BW57" s="425">
        <f ca="1">IF(ISBLANK(INDIRECT("V57"))," ",(INDIRECT("V57")))</f>
        <v>0</v>
      </c>
      <c r="BX57" s="425" t="str">
        <f ca="1">IF(ISBLANK(INDIRECT("W57"))," ",(INDIRECT("W57")))</f>
        <v xml:space="preserve"> </v>
      </c>
      <c r="BY57" s="425" t="str">
        <f ca="1">IF(ISBLANK(INDIRECT("X57"))," ",(INDIRECT("X57")))</f>
        <v xml:space="preserve"> </v>
      </c>
    </row>
    <row r="58" spans="1:77" x14ac:dyDescent="0.25">
      <c r="A58" s="341">
        <v>52</v>
      </c>
      <c r="B58" s="229"/>
      <c r="C58" s="229"/>
      <c r="D58" s="229"/>
      <c r="E58" s="230"/>
      <c r="F58" s="54"/>
      <c r="G58" s="229"/>
      <c r="H58" s="230"/>
      <c r="I58" s="54"/>
      <c r="J58" s="230"/>
      <c r="K58" s="54"/>
      <c r="L58" s="54"/>
      <c r="M58" s="248"/>
      <c r="N58" s="249"/>
      <c r="O58" s="248"/>
      <c r="P58" s="54"/>
      <c r="Q58" s="54"/>
      <c r="R58" s="54"/>
      <c r="S58" s="229"/>
      <c r="T58" s="250"/>
      <c r="U58" s="250"/>
      <c r="V58" s="250">
        <f t="shared" si="3"/>
        <v>0</v>
      </c>
      <c r="W58" s="230"/>
      <c r="X58" s="58"/>
      <c r="BA58" s="425">
        <f ca="1">IF(ISBLANK(INDIRECT("A58"))," ",(INDIRECT("A58")))</f>
        <v>52</v>
      </c>
      <c r="BB58" s="425" t="str">
        <f ca="1">IF(ISBLANK(INDIRECT("B58"))," ",(INDIRECT("B58")))</f>
        <v xml:space="preserve"> </v>
      </c>
      <c r="BC58" s="425" t="str">
        <f ca="1">IF(ISBLANK(INDIRECT("C58"))," ",(INDIRECT("C58")))</f>
        <v xml:space="preserve"> </v>
      </c>
      <c r="BD58" s="425" t="str">
        <f ca="1">IF(ISBLANK(INDIRECT("D58"))," ",(INDIRECT("D58")))</f>
        <v xml:space="preserve"> </v>
      </c>
      <c r="BE58" s="425" t="str">
        <f ca="1">IF(ISBLANK(INDIRECT("E58"))," ",(INDIRECT("E58")))</f>
        <v xml:space="preserve"> </v>
      </c>
      <c r="BF58" s="425" t="str">
        <f ca="1">IF(ISBLANK(INDIRECT("F58"))," ",(INDIRECT("F58")))</f>
        <v xml:space="preserve"> </v>
      </c>
      <c r="BG58" s="425" t="str">
        <f ca="1">IF(ISBLANK(INDIRECT("G58"))," ",(INDIRECT("G58")))</f>
        <v xml:space="preserve"> </v>
      </c>
      <c r="BH58" s="425" t="str">
        <f ca="1">IF(ISBLANK(INDIRECT("H58"))," ",(INDIRECT("H58")))</f>
        <v xml:space="preserve"> </v>
      </c>
      <c r="BI58" s="425" t="str">
        <f ca="1">IF(ISBLANK(INDIRECT("I58"))," ",(INDIRECT("I58")))</f>
        <v xml:space="preserve"> </v>
      </c>
      <c r="BJ58" s="425" t="str">
        <f ca="1">IF(ISBLANK(INDIRECT("J58"))," ",(INDIRECT("J58")))</f>
        <v xml:space="preserve"> </v>
      </c>
      <c r="BK58" s="425" t="str">
        <f ca="1">IF(ISBLANK(INDIRECT("K58"))," ",(INDIRECT("K58")))</f>
        <v xml:space="preserve"> </v>
      </c>
      <c r="BL58" s="425" t="str">
        <f ca="1">IF(ISBLANK(INDIRECT("L58"))," ",(INDIRECT("L58")))</f>
        <v xml:space="preserve"> </v>
      </c>
      <c r="BM58" s="425" t="str">
        <f ca="1">IF(ISBLANK(INDIRECT("M58"))," ",(INDIRECT("M58")))</f>
        <v xml:space="preserve"> </v>
      </c>
      <c r="BN58" s="425" t="str">
        <f ca="1">IF(ISBLANK(INDIRECT("N58"))," ",(INDIRECT("N58")))</f>
        <v xml:space="preserve"> </v>
      </c>
      <c r="BO58" s="425" t="str">
        <f ca="1">IF(ISBLANK(INDIRECT("O58"))," ",(INDIRECT("O58")))</f>
        <v xml:space="preserve"> </v>
      </c>
      <c r="BP58" s="425" t="str">
        <f ca="1">IF(ISBLANK(INDIRECT("P58"))," ",(INDIRECT("P58")))</f>
        <v xml:space="preserve"> </v>
      </c>
      <c r="BQ58" s="425" t="str">
        <f ca="1">IF(ISBLANK(INDIRECT("Q58"))," ",(INDIRECT("Q58")))</f>
        <v xml:space="preserve"> </v>
      </c>
      <c r="BR58" s="425" t="str">
        <f ca="1">IF(ISBLANK(INDIRECT("R58"))," ",(INDIRECT("R58")))</f>
        <v xml:space="preserve"> </v>
      </c>
      <c r="BS58" s="425" t="str">
        <f ca="1">IF(ISBLANK(INDIRECT("S58"))," ",(INDIRECT("S58")))</f>
        <v xml:space="preserve"> </v>
      </c>
      <c r="BT58" s="40" t="str">
        <f t="shared" ca="1" si="0"/>
        <v xml:space="preserve"> </v>
      </c>
      <c r="BU58" s="425" t="str">
        <f ca="1">IF(ISBLANK(INDIRECT("T58"))," ",(INDIRECT("T58")))</f>
        <v xml:space="preserve"> </v>
      </c>
      <c r="BV58" s="425" t="str">
        <f ca="1">IF(ISBLANK(INDIRECT("U58"))," ",(INDIRECT("U58")))</f>
        <v xml:space="preserve"> </v>
      </c>
      <c r="BW58" s="425">
        <f ca="1">IF(ISBLANK(INDIRECT("V58"))," ",(INDIRECT("V58")))</f>
        <v>0</v>
      </c>
      <c r="BX58" s="425" t="str">
        <f ca="1">IF(ISBLANK(INDIRECT("W58"))," ",(INDIRECT("W58")))</f>
        <v xml:space="preserve"> </v>
      </c>
      <c r="BY58" s="425" t="str">
        <f ca="1">IF(ISBLANK(INDIRECT("X58"))," ",(INDIRECT("X58")))</f>
        <v xml:space="preserve"> </v>
      </c>
    </row>
    <row r="59" spans="1:77" x14ac:dyDescent="0.25">
      <c r="A59" s="341">
        <v>53</v>
      </c>
      <c r="B59" s="229"/>
      <c r="C59" s="229"/>
      <c r="D59" s="229"/>
      <c r="E59" s="230"/>
      <c r="F59" s="54"/>
      <c r="G59" s="229"/>
      <c r="H59" s="230"/>
      <c r="I59" s="54"/>
      <c r="J59" s="230"/>
      <c r="K59" s="54"/>
      <c r="L59" s="54"/>
      <c r="M59" s="248"/>
      <c r="N59" s="249"/>
      <c r="O59" s="248"/>
      <c r="P59" s="54"/>
      <c r="Q59" s="54"/>
      <c r="R59" s="54"/>
      <c r="S59" s="229"/>
      <c r="T59" s="250"/>
      <c r="U59" s="250"/>
      <c r="V59" s="250">
        <f t="shared" si="3"/>
        <v>0</v>
      </c>
      <c r="W59" s="230"/>
      <c r="X59" s="58"/>
      <c r="BA59" s="425">
        <f ca="1">IF(ISBLANK(INDIRECT("A59"))," ",(INDIRECT("A59")))</f>
        <v>53</v>
      </c>
      <c r="BB59" s="425" t="str">
        <f ca="1">IF(ISBLANK(INDIRECT("B59"))," ",(INDIRECT("B59")))</f>
        <v xml:space="preserve"> </v>
      </c>
      <c r="BC59" s="425" t="str">
        <f ca="1">IF(ISBLANK(INDIRECT("C59"))," ",(INDIRECT("C59")))</f>
        <v xml:space="preserve"> </v>
      </c>
      <c r="BD59" s="425" t="str">
        <f ca="1">IF(ISBLANK(INDIRECT("D59"))," ",(INDIRECT("D59")))</f>
        <v xml:space="preserve"> </v>
      </c>
      <c r="BE59" s="425" t="str">
        <f ca="1">IF(ISBLANK(INDIRECT("E59"))," ",(INDIRECT("E59")))</f>
        <v xml:space="preserve"> </v>
      </c>
      <c r="BF59" s="425" t="str">
        <f ca="1">IF(ISBLANK(INDIRECT("F59"))," ",(INDIRECT("F59")))</f>
        <v xml:space="preserve"> </v>
      </c>
      <c r="BG59" s="425" t="str">
        <f ca="1">IF(ISBLANK(INDIRECT("G59"))," ",(INDIRECT("G59")))</f>
        <v xml:space="preserve"> </v>
      </c>
      <c r="BH59" s="425" t="str">
        <f ca="1">IF(ISBLANK(INDIRECT("H59"))," ",(INDIRECT("H59")))</f>
        <v xml:space="preserve"> </v>
      </c>
      <c r="BI59" s="425" t="str">
        <f ca="1">IF(ISBLANK(INDIRECT("I59"))," ",(INDIRECT("I59")))</f>
        <v xml:space="preserve"> </v>
      </c>
      <c r="BJ59" s="425" t="str">
        <f ca="1">IF(ISBLANK(INDIRECT("J59"))," ",(INDIRECT("J59")))</f>
        <v xml:space="preserve"> </v>
      </c>
      <c r="BK59" s="425" t="str">
        <f ca="1">IF(ISBLANK(INDIRECT("K59"))," ",(INDIRECT("K59")))</f>
        <v xml:space="preserve"> </v>
      </c>
      <c r="BL59" s="425" t="str">
        <f ca="1">IF(ISBLANK(INDIRECT("L59"))," ",(INDIRECT("L59")))</f>
        <v xml:space="preserve"> </v>
      </c>
      <c r="BM59" s="425" t="str">
        <f ca="1">IF(ISBLANK(INDIRECT("M59"))," ",(INDIRECT("M59")))</f>
        <v xml:space="preserve"> </v>
      </c>
      <c r="BN59" s="425" t="str">
        <f ca="1">IF(ISBLANK(INDIRECT("N59"))," ",(INDIRECT("N59")))</f>
        <v xml:space="preserve"> </v>
      </c>
      <c r="BO59" s="425" t="str">
        <f ca="1">IF(ISBLANK(INDIRECT("O59"))," ",(INDIRECT("O59")))</f>
        <v xml:space="preserve"> </v>
      </c>
      <c r="BP59" s="425" t="str">
        <f ca="1">IF(ISBLANK(INDIRECT("P59"))," ",(INDIRECT("P59")))</f>
        <v xml:space="preserve"> </v>
      </c>
      <c r="BQ59" s="425" t="str">
        <f ca="1">IF(ISBLANK(INDIRECT("Q59"))," ",(INDIRECT("Q59")))</f>
        <v xml:space="preserve"> </v>
      </c>
      <c r="BR59" s="425" t="str">
        <f ca="1">IF(ISBLANK(INDIRECT("R59"))," ",(INDIRECT("R59")))</f>
        <v xml:space="preserve"> </v>
      </c>
      <c r="BS59" s="425" t="str">
        <f ca="1">IF(ISBLANK(INDIRECT("S59"))," ",(INDIRECT("S59")))</f>
        <v xml:space="preserve"> </v>
      </c>
      <c r="BT59" s="40" t="str">
        <f t="shared" ca="1" si="0"/>
        <v xml:space="preserve"> </v>
      </c>
      <c r="BU59" s="425" t="str">
        <f ca="1">IF(ISBLANK(INDIRECT("T59"))," ",(INDIRECT("T59")))</f>
        <v xml:space="preserve"> </v>
      </c>
      <c r="BV59" s="425" t="str">
        <f ca="1">IF(ISBLANK(INDIRECT("U59"))," ",(INDIRECT("U59")))</f>
        <v xml:space="preserve"> </v>
      </c>
      <c r="BW59" s="425">
        <f ca="1">IF(ISBLANK(INDIRECT("V59"))," ",(INDIRECT("V59")))</f>
        <v>0</v>
      </c>
      <c r="BX59" s="425" t="str">
        <f ca="1">IF(ISBLANK(INDIRECT("W59"))," ",(INDIRECT("W59")))</f>
        <v xml:space="preserve"> </v>
      </c>
      <c r="BY59" s="425" t="str">
        <f ca="1">IF(ISBLANK(INDIRECT("X59"))," ",(INDIRECT("X59")))</f>
        <v xml:space="preserve"> </v>
      </c>
    </row>
    <row r="60" spans="1:77" x14ac:dyDescent="0.25">
      <c r="A60" s="341">
        <v>54</v>
      </c>
      <c r="B60" s="229"/>
      <c r="C60" s="229"/>
      <c r="D60" s="229"/>
      <c r="E60" s="230"/>
      <c r="F60" s="54"/>
      <c r="G60" s="229"/>
      <c r="H60" s="230"/>
      <c r="I60" s="54"/>
      <c r="J60" s="230"/>
      <c r="K60" s="54"/>
      <c r="L60" s="54"/>
      <c r="M60" s="248"/>
      <c r="N60" s="249"/>
      <c r="O60" s="248"/>
      <c r="P60" s="54"/>
      <c r="Q60" s="54"/>
      <c r="R60" s="54"/>
      <c r="S60" s="229"/>
      <c r="T60" s="250"/>
      <c r="U60" s="250"/>
      <c r="V60" s="250">
        <f t="shared" si="3"/>
        <v>0</v>
      </c>
      <c r="W60" s="230"/>
      <c r="X60" s="58"/>
      <c r="BA60" s="425">
        <f ca="1">IF(ISBLANK(INDIRECT("A60"))," ",(INDIRECT("A60")))</f>
        <v>54</v>
      </c>
      <c r="BB60" s="425" t="str">
        <f ca="1">IF(ISBLANK(INDIRECT("B60"))," ",(INDIRECT("B60")))</f>
        <v xml:space="preserve"> </v>
      </c>
      <c r="BC60" s="425" t="str">
        <f ca="1">IF(ISBLANK(INDIRECT("C60"))," ",(INDIRECT("C60")))</f>
        <v xml:space="preserve"> </v>
      </c>
      <c r="BD60" s="425" t="str">
        <f ca="1">IF(ISBLANK(INDIRECT("D60"))," ",(INDIRECT("D60")))</f>
        <v xml:space="preserve"> </v>
      </c>
      <c r="BE60" s="425" t="str">
        <f ca="1">IF(ISBLANK(INDIRECT("E60"))," ",(INDIRECT("E60")))</f>
        <v xml:space="preserve"> </v>
      </c>
      <c r="BF60" s="425" t="str">
        <f ca="1">IF(ISBLANK(INDIRECT("F60"))," ",(INDIRECT("F60")))</f>
        <v xml:space="preserve"> </v>
      </c>
      <c r="BG60" s="425" t="str">
        <f ca="1">IF(ISBLANK(INDIRECT("G60"))," ",(INDIRECT("G60")))</f>
        <v xml:space="preserve"> </v>
      </c>
      <c r="BH60" s="425" t="str">
        <f ca="1">IF(ISBLANK(INDIRECT("H60"))," ",(INDIRECT("H60")))</f>
        <v xml:space="preserve"> </v>
      </c>
      <c r="BI60" s="425" t="str">
        <f ca="1">IF(ISBLANK(INDIRECT("I60"))," ",(INDIRECT("I60")))</f>
        <v xml:space="preserve"> </v>
      </c>
      <c r="BJ60" s="425" t="str">
        <f ca="1">IF(ISBLANK(INDIRECT("J60"))," ",(INDIRECT("J60")))</f>
        <v xml:space="preserve"> </v>
      </c>
      <c r="BK60" s="425" t="str">
        <f ca="1">IF(ISBLANK(INDIRECT("K60"))," ",(INDIRECT("K60")))</f>
        <v xml:space="preserve"> </v>
      </c>
      <c r="BL60" s="425" t="str">
        <f ca="1">IF(ISBLANK(INDIRECT("L60"))," ",(INDIRECT("L60")))</f>
        <v xml:space="preserve"> </v>
      </c>
      <c r="BM60" s="425" t="str">
        <f ca="1">IF(ISBLANK(INDIRECT("M60"))," ",(INDIRECT("M60")))</f>
        <v xml:space="preserve"> </v>
      </c>
      <c r="BN60" s="425" t="str">
        <f ca="1">IF(ISBLANK(INDIRECT("N60"))," ",(INDIRECT("N60")))</f>
        <v xml:space="preserve"> </v>
      </c>
      <c r="BO60" s="425" t="str">
        <f ca="1">IF(ISBLANK(INDIRECT("O60"))," ",(INDIRECT("O60")))</f>
        <v xml:space="preserve"> </v>
      </c>
      <c r="BP60" s="425" t="str">
        <f ca="1">IF(ISBLANK(INDIRECT("P60"))," ",(INDIRECT("P60")))</f>
        <v xml:space="preserve"> </v>
      </c>
      <c r="BQ60" s="425" t="str">
        <f ca="1">IF(ISBLANK(INDIRECT("Q60"))," ",(INDIRECT("Q60")))</f>
        <v xml:space="preserve"> </v>
      </c>
      <c r="BR60" s="425" t="str">
        <f ca="1">IF(ISBLANK(INDIRECT("R60"))," ",(INDIRECT("R60")))</f>
        <v xml:space="preserve"> </v>
      </c>
      <c r="BS60" s="425" t="str">
        <f ca="1">IF(ISBLANK(INDIRECT("S60"))," ",(INDIRECT("S60")))</f>
        <v xml:space="preserve"> </v>
      </c>
      <c r="BT60" s="40" t="str">
        <f t="shared" ca="1" si="0"/>
        <v xml:space="preserve"> </v>
      </c>
      <c r="BU60" s="425" t="str">
        <f ca="1">IF(ISBLANK(INDIRECT("T60"))," ",(INDIRECT("T60")))</f>
        <v xml:space="preserve"> </v>
      </c>
      <c r="BV60" s="425" t="str">
        <f ca="1">IF(ISBLANK(INDIRECT("U60"))," ",(INDIRECT("U60")))</f>
        <v xml:space="preserve"> </v>
      </c>
      <c r="BW60" s="425">
        <f ca="1">IF(ISBLANK(INDIRECT("V60"))," ",(INDIRECT("V60")))</f>
        <v>0</v>
      </c>
      <c r="BX60" s="425" t="str">
        <f ca="1">IF(ISBLANK(INDIRECT("W60"))," ",(INDIRECT("W60")))</f>
        <v xml:space="preserve"> </v>
      </c>
      <c r="BY60" s="425" t="str">
        <f ca="1">IF(ISBLANK(INDIRECT("X60"))," ",(INDIRECT("X60")))</f>
        <v xml:space="preserve"> </v>
      </c>
    </row>
    <row r="61" spans="1:77" x14ac:dyDescent="0.25">
      <c r="A61" s="341">
        <v>55</v>
      </c>
      <c r="B61" s="229"/>
      <c r="C61" s="229"/>
      <c r="D61" s="229"/>
      <c r="E61" s="230"/>
      <c r="F61" s="54"/>
      <c r="G61" s="229"/>
      <c r="H61" s="230"/>
      <c r="I61" s="54"/>
      <c r="J61" s="230"/>
      <c r="K61" s="54"/>
      <c r="L61" s="54"/>
      <c r="M61" s="248"/>
      <c r="N61" s="249"/>
      <c r="O61" s="248"/>
      <c r="P61" s="54"/>
      <c r="Q61" s="54"/>
      <c r="R61" s="54"/>
      <c r="S61" s="229"/>
      <c r="T61" s="250"/>
      <c r="U61" s="250"/>
      <c r="V61" s="250">
        <f t="shared" si="3"/>
        <v>0</v>
      </c>
      <c r="W61" s="230"/>
      <c r="X61" s="58"/>
      <c r="BA61" s="425">
        <f ca="1">IF(ISBLANK(INDIRECT("A61"))," ",(INDIRECT("A61")))</f>
        <v>55</v>
      </c>
      <c r="BB61" s="425" t="str">
        <f ca="1">IF(ISBLANK(INDIRECT("B61"))," ",(INDIRECT("B61")))</f>
        <v xml:space="preserve"> </v>
      </c>
      <c r="BC61" s="425" t="str">
        <f ca="1">IF(ISBLANK(INDIRECT("C61"))," ",(INDIRECT("C61")))</f>
        <v xml:space="preserve"> </v>
      </c>
      <c r="BD61" s="425" t="str">
        <f ca="1">IF(ISBLANK(INDIRECT("D61"))," ",(INDIRECT("D61")))</f>
        <v xml:space="preserve"> </v>
      </c>
      <c r="BE61" s="425" t="str">
        <f ca="1">IF(ISBLANK(INDIRECT("E61"))," ",(INDIRECT("E61")))</f>
        <v xml:space="preserve"> </v>
      </c>
      <c r="BF61" s="425" t="str">
        <f ca="1">IF(ISBLANK(INDIRECT("F61"))," ",(INDIRECT("F61")))</f>
        <v xml:space="preserve"> </v>
      </c>
      <c r="BG61" s="425" t="str">
        <f ca="1">IF(ISBLANK(INDIRECT("G61"))," ",(INDIRECT("G61")))</f>
        <v xml:space="preserve"> </v>
      </c>
      <c r="BH61" s="425" t="str">
        <f ca="1">IF(ISBLANK(INDIRECT("H61"))," ",(INDIRECT("H61")))</f>
        <v xml:space="preserve"> </v>
      </c>
      <c r="BI61" s="425" t="str">
        <f ca="1">IF(ISBLANK(INDIRECT("I61"))," ",(INDIRECT("I61")))</f>
        <v xml:space="preserve"> </v>
      </c>
      <c r="BJ61" s="425" t="str">
        <f ca="1">IF(ISBLANK(INDIRECT("J61"))," ",(INDIRECT("J61")))</f>
        <v xml:space="preserve"> </v>
      </c>
      <c r="BK61" s="425" t="str">
        <f ca="1">IF(ISBLANK(INDIRECT("K61"))," ",(INDIRECT("K61")))</f>
        <v xml:space="preserve"> </v>
      </c>
      <c r="BL61" s="425" t="str">
        <f ca="1">IF(ISBLANK(INDIRECT("L61"))," ",(INDIRECT("L61")))</f>
        <v xml:space="preserve"> </v>
      </c>
      <c r="BM61" s="425" t="str">
        <f ca="1">IF(ISBLANK(INDIRECT("M61"))," ",(INDIRECT("M61")))</f>
        <v xml:space="preserve"> </v>
      </c>
      <c r="BN61" s="425" t="str">
        <f ca="1">IF(ISBLANK(INDIRECT("N61"))," ",(INDIRECT("N61")))</f>
        <v xml:space="preserve"> </v>
      </c>
      <c r="BO61" s="425" t="str">
        <f ca="1">IF(ISBLANK(INDIRECT("O61"))," ",(INDIRECT("O61")))</f>
        <v xml:space="preserve"> </v>
      </c>
      <c r="BP61" s="425" t="str">
        <f ca="1">IF(ISBLANK(INDIRECT("P61"))," ",(INDIRECT("P61")))</f>
        <v xml:space="preserve"> </v>
      </c>
      <c r="BQ61" s="425" t="str">
        <f ca="1">IF(ISBLANK(INDIRECT("Q61"))," ",(INDIRECT("Q61")))</f>
        <v xml:space="preserve"> </v>
      </c>
      <c r="BR61" s="425" t="str">
        <f ca="1">IF(ISBLANK(INDIRECT("R61"))," ",(INDIRECT("R61")))</f>
        <v xml:space="preserve"> </v>
      </c>
      <c r="BS61" s="425" t="str">
        <f ca="1">IF(ISBLANK(INDIRECT("S61"))," ",(INDIRECT("S61")))</f>
        <v xml:space="preserve"> </v>
      </c>
      <c r="BT61" s="40" t="str">
        <f t="shared" ca="1" si="0"/>
        <v xml:space="preserve"> </v>
      </c>
      <c r="BU61" s="425" t="str">
        <f ca="1">IF(ISBLANK(INDIRECT("T61"))," ",(INDIRECT("T61")))</f>
        <v xml:space="preserve"> </v>
      </c>
      <c r="BV61" s="425" t="str">
        <f ca="1">IF(ISBLANK(INDIRECT("U61"))," ",(INDIRECT("U61")))</f>
        <v xml:space="preserve"> </v>
      </c>
      <c r="BW61" s="425">
        <f ca="1">IF(ISBLANK(INDIRECT("V61"))," ",(INDIRECT("V61")))</f>
        <v>0</v>
      </c>
      <c r="BX61" s="425" t="str">
        <f ca="1">IF(ISBLANK(INDIRECT("W61"))," ",(INDIRECT("W61")))</f>
        <v xml:space="preserve"> </v>
      </c>
      <c r="BY61" s="425" t="str">
        <f ca="1">IF(ISBLANK(INDIRECT("X61"))," ",(INDIRECT("X61")))</f>
        <v xml:space="preserve"> </v>
      </c>
    </row>
    <row r="62" spans="1:77" x14ac:dyDescent="0.25">
      <c r="A62" s="341">
        <v>56</v>
      </c>
      <c r="B62" s="229"/>
      <c r="C62" s="229"/>
      <c r="D62" s="229"/>
      <c r="E62" s="230"/>
      <c r="F62" s="54"/>
      <c r="G62" s="229"/>
      <c r="H62" s="230"/>
      <c r="I62" s="54"/>
      <c r="J62" s="230"/>
      <c r="K62" s="54"/>
      <c r="L62" s="54"/>
      <c r="M62" s="248"/>
      <c r="N62" s="249"/>
      <c r="O62" s="248"/>
      <c r="P62" s="54"/>
      <c r="Q62" s="54"/>
      <c r="R62" s="54"/>
      <c r="S62" s="229"/>
      <c r="T62" s="250"/>
      <c r="U62" s="250"/>
      <c r="V62" s="250">
        <f t="shared" si="3"/>
        <v>0</v>
      </c>
      <c r="W62" s="230"/>
      <c r="X62" s="58"/>
      <c r="BA62" s="425">
        <f ca="1">IF(ISBLANK(INDIRECT("A62"))," ",(INDIRECT("A62")))</f>
        <v>56</v>
      </c>
      <c r="BB62" s="425" t="str">
        <f ca="1">IF(ISBLANK(INDIRECT("B62"))," ",(INDIRECT("B62")))</f>
        <v xml:space="preserve"> </v>
      </c>
      <c r="BC62" s="425" t="str">
        <f ca="1">IF(ISBLANK(INDIRECT("C62"))," ",(INDIRECT("C62")))</f>
        <v xml:space="preserve"> </v>
      </c>
      <c r="BD62" s="425" t="str">
        <f ca="1">IF(ISBLANK(INDIRECT("D62"))," ",(INDIRECT("D62")))</f>
        <v xml:space="preserve"> </v>
      </c>
      <c r="BE62" s="425" t="str">
        <f ca="1">IF(ISBLANK(INDIRECT("E62"))," ",(INDIRECT("E62")))</f>
        <v xml:space="preserve"> </v>
      </c>
      <c r="BF62" s="425" t="str">
        <f ca="1">IF(ISBLANK(INDIRECT("F62"))," ",(INDIRECT("F62")))</f>
        <v xml:space="preserve"> </v>
      </c>
      <c r="BG62" s="425" t="str">
        <f ca="1">IF(ISBLANK(INDIRECT("G62"))," ",(INDIRECT("G62")))</f>
        <v xml:space="preserve"> </v>
      </c>
      <c r="BH62" s="425" t="str">
        <f ca="1">IF(ISBLANK(INDIRECT("H62"))," ",(INDIRECT("H62")))</f>
        <v xml:space="preserve"> </v>
      </c>
      <c r="BI62" s="425" t="str">
        <f ca="1">IF(ISBLANK(INDIRECT("I62"))," ",(INDIRECT("I62")))</f>
        <v xml:space="preserve"> </v>
      </c>
      <c r="BJ62" s="425" t="str">
        <f ca="1">IF(ISBLANK(INDIRECT("J62"))," ",(INDIRECT("J62")))</f>
        <v xml:space="preserve"> </v>
      </c>
      <c r="BK62" s="425" t="str">
        <f ca="1">IF(ISBLANK(INDIRECT("K62"))," ",(INDIRECT("K62")))</f>
        <v xml:space="preserve"> </v>
      </c>
      <c r="BL62" s="425" t="str">
        <f ca="1">IF(ISBLANK(INDIRECT("L62"))," ",(INDIRECT("L62")))</f>
        <v xml:space="preserve"> </v>
      </c>
      <c r="BM62" s="425" t="str">
        <f ca="1">IF(ISBLANK(INDIRECT("M62"))," ",(INDIRECT("M62")))</f>
        <v xml:space="preserve"> </v>
      </c>
      <c r="BN62" s="425" t="str">
        <f ca="1">IF(ISBLANK(INDIRECT("N62"))," ",(INDIRECT("N62")))</f>
        <v xml:space="preserve"> </v>
      </c>
      <c r="BO62" s="425" t="str">
        <f ca="1">IF(ISBLANK(INDIRECT("O62"))," ",(INDIRECT("O62")))</f>
        <v xml:space="preserve"> </v>
      </c>
      <c r="BP62" s="425" t="str">
        <f ca="1">IF(ISBLANK(INDIRECT("P62"))," ",(INDIRECT("P62")))</f>
        <v xml:space="preserve"> </v>
      </c>
      <c r="BQ62" s="425" t="str">
        <f ca="1">IF(ISBLANK(INDIRECT("Q62"))," ",(INDIRECT("Q62")))</f>
        <v xml:space="preserve"> </v>
      </c>
      <c r="BR62" s="425" t="str">
        <f ca="1">IF(ISBLANK(INDIRECT("R62"))," ",(INDIRECT("R62")))</f>
        <v xml:space="preserve"> </v>
      </c>
      <c r="BS62" s="425" t="str">
        <f ca="1">IF(ISBLANK(INDIRECT("S62"))," ",(INDIRECT("S62")))</f>
        <v xml:space="preserve"> </v>
      </c>
      <c r="BT62" s="40" t="str">
        <f t="shared" ca="1" si="0"/>
        <v xml:space="preserve"> </v>
      </c>
      <c r="BU62" s="425" t="str">
        <f ca="1">IF(ISBLANK(INDIRECT("T62"))," ",(INDIRECT("T62")))</f>
        <v xml:space="preserve"> </v>
      </c>
      <c r="BV62" s="425" t="str">
        <f ca="1">IF(ISBLANK(INDIRECT("U62"))," ",(INDIRECT("U62")))</f>
        <v xml:space="preserve"> </v>
      </c>
      <c r="BW62" s="425">
        <f ca="1">IF(ISBLANK(INDIRECT("V62"))," ",(INDIRECT("V62")))</f>
        <v>0</v>
      </c>
      <c r="BX62" s="425" t="str">
        <f ca="1">IF(ISBLANK(INDIRECT("W62"))," ",(INDIRECT("W62")))</f>
        <v xml:space="preserve"> </v>
      </c>
      <c r="BY62" s="425" t="str">
        <f ca="1">IF(ISBLANK(INDIRECT("X62"))," ",(INDIRECT("X62")))</f>
        <v xml:space="preserve"> </v>
      </c>
    </row>
    <row r="63" spans="1:77" x14ac:dyDescent="0.25">
      <c r="A63" s="341">
        <v>57</v>
      </c>
      <c r="B63" s="229"/>
      <c r="C63" s="229"/>
      <c r="D63" s="229"/>
      <c r="E63" s="230"/>
      <c r="F63" s="54"/>
      <c r="G63" s="229"/>
      <c r="H63" s="230"/>
      <c r="I63" s="54"/>
      <c r="J63" s="230"/>
      <c r="K63" s="54"/>
      <c r="L63" s="54"/>
      <c r="M63" s="248"/>
      <c r="N63" s="249"/>
      <c r="O63" s="248"/>
      <c r="P63" s="54"/>
      <c r="Q63" s="54"/>
      <c r="R63" s="54"/>
      <c r="S63" s="229"/>
      <c r="T63" s="250"/>
      <c r="U63" s="250"/>
      <c r="V63" s="250">
        <f t="shared" si="3"/>
        <v>0</v>
      </c>
      <c r="W63" s="230"/>
      <c r="X63" s="58"/>
      <c r="BA63" s="425">
        <f ca="1">IF(ISBLANK(INDIRECT("A63"))," ",(INDIRECT("A63")))</f>
        <v>57</v>
      </c>
      <c r="BB63" s="425" t="str">
        <f ca="1">IF(ISBLANK(INDIRECT("B63"))," ",(INDIRECT("B63")))</f>
        <v xml:space="preserve"> </v>
      </c>
      <c r="BC63" s="425" t="str">
        <f ca="1">IF(ISBLANK(INDIRECT("C63"))," ",(INDIRECT("C63")))</f>
        <v xml:space="preserve"> </v>
      </c>
      <c r="BD63" s="425" t="str">
        <f ca="1">IF(ISBLANK(INDIRECT("D63"))," ",(INDIRECT("D63")))</f>
        <v xml:space="preserve"> </v>
      </c>
      <c r="BE63" s="425" t="str">
        <f ca="1">IF(ISBLANK(INDIRECT("E63"))," ",(INDIRECT("E63")))</f>
        <v xml:space="preserve"> </v>
      </c>
      <c r="BF63" s="425" t="str">
        <f ca="1">IF(ISBLANK(INDIRECT("F63"))," ",(INDIRECT("F63")))</f>
        <v xml:space="preserve"> </v>
      </c>
      <c r="BG63" s="425" t="str">
        <f ca="1">IF(ISBLANK(INDIRECT("G63"))," ",(INDIRECT("G63")))</f>
        <v xml:space="preserve"> </v>
      </c>
      <c r="BH63" s="425" t="str">
        <f ca="1">IF(ISBLANK(INDIRECT("H63"))," ",(INDIRECT("H63")))</f>
        <v xml:space="preserve"> </v>
      </c>
      <c r="BI63" s="425" t="str">
        <f ca="1">IF(ISBLANK(INDIRECT("I63"))," ",(INDIRECT("I63")))</f>
        <v xml:space="preserve"> </v>
      </c>
      <c r="BJ63" s="425" t="str">
        <f ca="1">IF(ISBLANK(INDIRECT("J63"))," ",(INDIRECT("J63")))</f>
        <v xml:space="preserve"> </v>
      </c>
      <c r="BK63" s="425" t="str">
        <f ca="1">IF(ISBLANK(INDIRECT("K63"))," ",(INDIRECT("K63")))</f>
        <v xml:space="preserve"> </v>
      </c>
      <c r="BL63" s="425" t="str">
        <f ca="1">IF(ISBLANK(INDIRECT("L63"))," ",(INDIRECT("L63")))</f>
        <v xml:space="preserve"> </v>
      </c>
      <c r="BM63" s="425" t="str">
        <f ca="1">IF(ISBLANK(INDIRECT("M63"))," ",(INDIRECT("M63")))</f>
        <v xml:space="preserve"> </v>
      </c>
      <c r="BN63" s="425" t="str">
        <f ca="1">IF(ISBLANK(INDIRECT("N63"))," ",(INDIRECT("N63")))</f>
        <v xml:space="preserve"> </v>
      </c>
      <c r="BO63" s="425" t="str">
        <f ca="1">IF(ISBLANK(INDIRECT("O63"))," ",(INDIRECT("O63")))</f>
        <v xml:space="preserve"> </v>
      </c>
      <c r="BP63" s="425" t="str">
        <f ca="1">IF(ISBLANK(INDIRECT("P63"))," ",(INDIRECT("P63")))</f>
        <v xml:space="preserve"> </v>
      </c>
      <c r="BQ63" s="425" t="str">
        <f ca="1">IF(ISBLANK(INDIRECT("Q63"))," ",(INDIRECT("Q63")))</f>
        <v xml:space="preserve"> </v>
      </c>
      <c r="BR63" s="425" t="str">
        <f ca="1">IF(ISBLANK(INDIRECT("R63"))," ",(INDIRECT("R63")))</f>
        <v xml:space="preserve"> </v>
      </c>
      <c r="BS63" s="425" t="str">
        <f ca="1">IF(ISBLANK(INDIRECT("S63"))," ",(INDIRECT("S63")))</f>
        <v xml:space="preserve"> </v>
      </c>
      <c r="BT63" s="40" t="str">
        <f t="shared" ca="1" si="0"/>
        <v xml:space="preserve"> </v>
      </c>
      <c r="BU63" s="425" t="str">
        <f ca="1">IF(ISBLANK(INDIRECT("T63"))," ",(INDIRECT("T63")))</f>
        <v xml:space="preserve"> </v>
      </c>
      <c r="BV63" s="425" t="str">
        <f ca="1">IF(ISBLANK(INDIRECT("U63"))," ",(INDIRECT("U63")))</f>
        <v xml:space="preserve"> </v>
      </c>
      <c r="BW63" s="425">
        <f ca="1">IF(ISBLANK(INDIRECT("V63"))," ",(INDIRECT("V63")))</f>
        <v>0</v>
      </c>
      <c r="BX63" s="425" t="str">
        <f ca="1">IF(ISBLANK(INDIRECT("W63"))," ",(INDIRECT("W63")))</f>
        <v xml:space="preserve"> </v>
      </c>
      <c r="BY63" s="425" t="str">
        <f ca="1">IF(ISBLANK(INDIRECT("X63"))," ",(INDIRECT("X63")))</f>
        <v xml:space="preserve"> </v>
      </c>
    </row>
    <row r="64" spans="1:77" x14ac:dyDescent="0.25">
      <c r="A64" s="341">
        <v>58</v>
      </c>
      <c r="B64" s="229"/>
      <c r="C64" s="229"/>
      <c r="D64" s="229"/>
      <c r="E64" s="230"/>
      <c r="F64" s="54"/>
      <c r="G64" s="229"/>
      <c r="H64" s="230"/>
      <c r="I64" s="54"/>
      <c r="J64" s="230"/>
      <c r="K64" s="54"/>
      <c r="L64" s="54"/>
      <c r="M64" s="248"/>
      <c r="N64" s="249"/>
      <c r="O64" s="248"/>
      <c r="P64" s="54"/>
      <c r="Q64" s="54"/>
      <c r="R64" s="54"/>
      <c r="S64" s="229"/>
      <c r="T64" s="250"/>
      <c r="U64" s="250"/>
      <c r="V64" s="250">
        <f t="shared" si="3"/>
        <v>0</v>
      </c>
      <c r="W64" s="230"/>
      <c r="X64" s="58"/>
      <c r="BA64" s="425">
        <f ca="1">IF(ISBLANK(INDIRECT("A64"))," ",(INDIRECT("A64")))</f>
        <v>58</v>
      </c>
      <c r="BB64" s="425" t="str">
        <f ca="1">IF(ISBLANK(INDIRECT("B64"))," ",(INDIRECT("B64")))</f>
        <v xml:space="preserve"> </v>
      </c>
      <c r="BC64" s="425" t="str">
        <f ca="1">IF(ISBLANK(INDIRECT("C64"))," ",(INDIRECT("C64")))</f>
        <v xml:space="preserve"> </v>
      </c>
      <c r="BD64" s="425" t="str">
        <f ca="1">IF(ISBLANK(INDIRECT("D64"))," ",(INDIRECT("D64")))</f>
        <v xml:space="preserve"> </v>
      </c>
      <c r="BE64" s="425" t="str">
        <f ca="1">IF(ISBLANK(INDIRECT("E64"))," ",(INDIRECT("E64")))</f>
        <v xml:space="preserve"> </v>
      </c>
      <c r="BF64" s="425" t="str">
        <f ca="1">IF(ISBLANK(INDIRECT("F64"))," ",(INDIRECT("F64")))</f>
        <v xml:space="preserve"> </v>
      </c>
      <c r="BG64" s="425" t="str">
        <f ca="1">IF(ISBLANK(INDIRECT("G64"))," ",(INDIRECT("G64")))</f>
        <v xml:space="preserve"> </v>
      </c>
      <c r="BH64" s="425" t="str">
        <f ca="1">IF(ISBLANK(INDIRECT("H64"))," ",(INDIRECT("H64")))</f>
        <v xml:space="preserve"> </v>
      </c>
      <c r="BI64" s="425" t="str">
        <f ca="1">IF(ISBLANK(INDIRECT("I64"))," ",(INDIRECT("I64")))</f>
        <v xml:space="preserve"> </v>
      </c>
      <c r="BJ64" s="425" t="str">
        <f ca="1">IF(ISBLANK(INDIRECT("J64"))," ",(INDIRECT("J64")))</f>
        <v xml:space="preserve"> </v>
      </c>
      <c r="BK64" s="425" t="str">
        <f ca="1">IF(ISBLANK(INDIRECT("K64"))," ",(INDIRECT("K64")))</f>
        <v xml:space="preserve"> </v>
      </c>
      <c r="BL64" s="425" t="str">
        <f ca="1">IF(ISBLANK(INDIRECT("L64"))," ",(INDIRECT("L64")))</f>
        <v xml:space="preserve"> </v>
      </c>
      <c r="BM64" s="425" t="str">
        <f ca="1">IF(ISBLANK(INDIRECT("M64"))," ",(INDIRECT("M64")))</f>
        <v xml:space="preserve"> </v>
      </c>
      <c r="BN64" s="425" t="str">
        <f ca="1">IF(ISBLANK(INDIRECT("N64"))," ",(INDIRECT("N64")))</f>
        <v xml:space="preserve"> </v>
      </c>
      <c r="BO64" s="425" t="str">
        <f ca="1">IF(ISBLANK(INDIRECT("O64"))," ",(INDIRECT("O64")))</f>
        <v xml:space="preserve"> </v>
      </c>
      <c r="BP64" s="425" t="str">
        <f ca="1">IF(ISBLANK(INDIRECT("P64"))," ",(INDIRECT("P64")))</f>
        <v xml:space="preserve"> </v>
      </c>
      <c r="BQ64" s="425" t="str">
        <f ca="1">IF(ISBLANK(INDIRECT("Q64"))," ",(INDIRECT("Q64")))</f>
        <v xml:space="preserve"> </v>
      </c>
      <c r="BR64" s="425" t="str">
        <f ca="1">IF(ISBLANK(INDIRECT("R64"))," ",(INDIRECT("R64")))</f>
        <v xml:space="preserve"> </v>
      </c>
      <c r="BS64" s="425" t="str">
        <f ca="1">IF(ISBLANK(INDIRECT("S64"))," ",(INDIRECT("S64")))</f>
        <v xml:space="preserve"> </v>
      </c>
      <c r="BT64" s="40" t="str">
        <f t="shared" ca="1" si="0"/>
        <v xml:space="preserve"> </v>
      </c>
      <c r="BU64" s="425" t="str">
        <f ca="1">IF(ISBLANK(INDIRECT("T64"))," ",(INDIRECT("T64")))</f>
        <v xml:space="preserve"> </v>
      </c>
      <c r="BV64" s="425" t="str">
        <f ca="1">IF(ISBLANK(INDIRECT("U64"))," ",(INDIRECT("U64")))</f>
        <v xml:space="preserve"> </v>
      </c>
      <c r="BW64" s="425">
        <f ca="1">IF(ISBLANK(INDIRECT("V64"))," ",(INDIRECT("V64")))</f>
        <v>0</v>
      </c>
      <c r="BX64" s="425" t="str">
        <f ca="1">IF(ISBLANK(INDIRECT("W64"))," ",(INDIRECT("W64")))</f>
        <v xml:space="preserve"> </v>
      </c>
      <c r="BY64" s="425" t="str">
        <f ca="1">IF(ISBLANK(INDIRECT("X64"))," ",(INDIRECT("X64")))</f>
        <v xml:space="preserve"> </v>
      </c>
    </row>
    <row r="65" spans="1:77" x14ac:dyDescent="0.25">
      <c r="A65" s="341">
        <v>59</v>
      </c>
      <c r="B65" s="229"/>
      <c r="C65" s="229"/>
      <c r="D65" s="229"/>
      <c r="E65" s="230"/>
      <c r="F65" s="54"/>
      <c r="G65" s="229"/>
      <c r="H65" s="230"/>
      <c r="I65" s="54"/>
      <c r="J65" s="230"/>
      <c r="K65" s="54"/>
      <c r="L65" s="54"/>
      <c r="M65" s="248"/>
      <c r="N65" s="249"/>
      <c r="O65" s="248"/>
      <c r="P65" s="54"/>
      <c r="Q65" s="54"/>
      <c r="R65" s="54"/>
      <c r="S65" s="229"/>
      <c r="T65" s="250"/>
      <c r="U65" s="250"/>
      <c r="V65" s="250">
        <f t="shared" si="3"/>
        <v>0</v>
      </c>
      <c r="W65" s="230"/>
      <c r="X65" s="58"/>
      <c r="BA65" s="425">
        <f ca="1">IF(ISBLANK(INDIRECT("A65"))," ",(INDIRECT("A65")))</f>
        <v>59</v>
      </c>
      <c r="BB65" s="425" t="str">
        <f ca="1">IF(ISBLANK(INDIRECT("B65"))," ",(INDIRECT("B65")))</f>
        <v xml:space="preserve"> </v>
      </c>
      <c r="BC65" s="425" t="str">
        <f ca="1">IF(ISBLANK(INDIRECT("C65"))," ",(INDIRECT("C65")))</f>
        <v xml:space="preserve"> </v>
      </c>
      <c r="BD65" s="425" t="str">
        <f ca="1">IF(ISBLANK(INDIRECT("D65"))," ",(INDIRECT("D65")))</f>
        <v xml:space="preserve"> </v>
      </c>
      <c r="BE65" s="425" t="str">
        <f ca="1">IF(ISBLANK(INDIRECT("E65"))," ",(INDIRECT("E65")))</f>
        <v xml:space="preserve"> </v>
      </c>
      <c r="BF65" s="425" t="str">
        <f ca="1">IF(ISBLANK(INDIRECT("F65"))," ",(INDIRECT("F65")))</f>
        <v xml:space="preserve"> </v>
      </c>
      <c r="BG65" s="425" t="str">
        <f ca="1">IF(ISBLANK(INDIRECT("G65"))," ",(INDIRECT("G65")))</f>
        <v xml:space="preserve"> </v>
      </c>
      <c r="BH65" s="425" t="str">
        <f ca="1">IF(ISBLANK(INDIRECT("H65"))," ",(INDIRECT("H65")))</f>
        <v xml:space="preserve"> </v>
      </c>
      <c r="BI65" s="425" t="str">
        <f ca="1">IF(ISBLANK(INDIRECT("I65"))," ",(INDIRECT("I65")))</f>
        <v xml:space="preserve"> </v>
      </c>
      <c r="BJ65" s="425" t="str">
        <f ca="1">IF(ISBLANK(INDIRECT("J65"))," ",(INDIRECT("J65")))</f>
        <v xml:space="preserve"> </v>
      </c>
      <c r="BK65" s="425" t="str">
        <f ca="1">IF(ISBLANK(INDIRECT("K65"))," ",(INDIRECT("K65")))</f>
        <v xml:space="preserve"> </v>
      </c>
      <c r="BL65" s="425" t="str">
        <f ca="1">IF(ISBLANK(INDIRECT("L65"))," ",(INDIRECT("L65")))</f>
        <v xml:space="preserve"> </v>
      </c>
      <c r="BM65" s="425" t="str">
        <f ca="1">IF(ISBLANK(INDIRECT("M65"))," ",(INDIRECT("M65")))</f>
        <v xml:space="preserve"> </v>
      </c>
      <c r="BN65" s="425" t="str">
        <f ca="1">IF(ISBLANK(INDIRECT("N65"))," ",(INDIRECT("N65")))</f>
        <v xml:space="preserve"> </v>
      </c>
      <c r="BO65" s="425" t="str">
        <f ca="1">IF(ISBLANK(INDIRECT("O65"))," ",(INDIRECT("O65")))</f>
        <v xml:space="preserve"> </v>
      </c>
      <c r="BP65" s="425" t="str">
        <f ca="1">IF(ISBLANK(INDIRECT("P65"))," ",(INDIRECT("P65")))</f>
        <v xml:space="preserve"> </v>
      </c>
      <c r="BQ65" s="425" t="str">
        <f ca="1">IF(ISBLANK(INDIRECT("Q65"))," ",(INDIRECT("Q65")))</f>
        <v xml:space="preserve"> </v>
      </c>
      <c r="BR65" s="425" t="str">
        <f ca="1">IF(ISBLANK(INDIRECT("R65"))," ",(INDIRECT("R65")))</f>
        <v xml:space="preserve"> </v>
      </c>
      <c r="BS65" s="425" t="str">
        <f ca="1">IF(ISBLANK(INDIRECT("S65"))," ",(INDIRECT("S65")))</f>
        <v xml:space="preserve"> </v>
      </c>
      <c r="BT65" s="40" t="str">
        <f t="shared" ca="1" si="0"/>
        <v xml:space="preserve"> </v>
      </c>
      <c r="BU65" s="425" t="str">
        <f ca="1">IF(ISBLANK(INDIRECT("T65"))," ",(INDIRECT("T65")))</f>
        <v xml:space="preserve"> </v>
      </c>
      <c r="BV65" s="425" t="str">
        <f ca="1">IF(ISBLANK(INDIRECT("U65"))," ",(INDIRECT("U65")))</f>
        <v xml:space="preserve"> </v>
      </c>
      <c r="BW65" s="425">
        <f ca="1">IF(ISBLANK(INDIRECT("V65"))," ",(INDIRECT("V65")))</f>
        <v>0</v>
      </c>
      <c r="BX65" s="425" t="str">
        <f ca="1">IF(ISBLANK(INDIRECT("W65"))," ",(INDIRECT("W65")))</f>
        <v xml:space="preserve"> </v>
      </c>
      <c r="BY65" s="425" t="str">
        <f ca="1">IF(ISBLANK(INDIRECT("X65"))," ",(INDIRECT("X65")))</f>
        <v xml:space="preserve"> </v>
      </c>
    </row>
    <row r="66" spans="1:77" x14ac:dyDescent="0.25">
      <c r="A66" s="341">
        <v>60</v>
      </c>
      <c r="B66" s="229"/>
      <c r="C66" s="229"/>
      <c r="D66" s="229"/>
      <c r="E66" s="230"/>
      <c r="F66" s="54"/>
      <c r="G66" s="229"/>
      <c r="H66" s="230"/>
      <c r="I66" s="54"/>
      <c r="J66" s="230"/>
      <c r="K66" s="54"/>
      <c r="L66" s="54"/>
      <c r="M66" s="248"/>
      <c r="N66" s="249"/>
      <c r="O66" s="248"/>
      <c r="P66" s="54"/>
      <c r="Q66" s="54"/>
      <c r="R66" s="54"/>
      <c r="S66" s="229"/>
      <c r="T66" s="250"/>
      <c r="U66" s="250"/>
      <c r="V66" s="250">
        <f t="shared" si="3"/>
        <v>0</v>
      </c>
      <c r="W66" s="230"/>
      <c r="X66" s="58"/>
      <c r="BA66" s="425">
        <f ca="1">IF(ISBLANK(INDIRECT("A66"))," ",(INDIRECT("A66")))</f>
        <v>60</v>
      </c>
      <c r="BB66" s="425" t="str">
        <f ca="1">IF(ISBLANK(INDIRECT("B66"))," ",(INDIRECT("B66")))</f>
        <v xml:space="preserve"> </v>
      </c>
      <c r="BC66" s="425" t="str">
        <f ca="1">IF(ISBLANK(INDIRECT("C66"))," ",(INDIRECT("C66")))</f>
        <v xml:space="preserve"> </v>
      </c>
      <c r="BD66" s="425" t="str">
        <f ca="1">IF(ISBLANK(INDIRECT("D66"))," ",(INDIRECT("D66")))</f>
        <v xml:space="preserve"> </v>
      </c>
      <c r="BE66" s="425" t="str">
        <f ca="1">IF(ISBLANK(INDIRECT("E66"))," ",(INDIRECT("E66")))</f>
        <v xml:space="preserve"> </v>
      </c>
      <c r="BF66" s="425" t="str">
        <f ca="1">IF(ISBLANK(INDIRECT("F66"))," ",(INDIRECT("F66")))</f>
        <v xml:space="preserve"> </v>
      </c>
      <c r="BG66" s="425" t="str">
        <f ca="1">IF(ISBLANK(INDIRECT("G66"))," ",(INDIRECT("G66")))</f>
        <v xml:space="preserve"> </v>
      </c>
      <c r="BH66" s="425" t="str">
        <f ca="1">IF(ISBLANK(INDIRECT("H66"))," ",(INDIRECT("H66")))</f>
        <v xml:space="preserve"> </v>
      </c>
      <c r="BI66" s="425" t="str">
        <f ca="1">IF(ISBLANK(INDIRECT("I66"))," ",(INDIRECT("I66")))</f>
        <v xml:space="preserve"> </v>
      </c>
      <c r="BJ66" s="425" t="str">
        <f ca="1">IF(ISBLANK(INDIRECT("J66"))," ",(INDIRECT("J66")))</f>
        <v xml:space="preserve"> </v>
      </c>
      <c r="BK66" s="425" t="str">
        <f ca="1">IF(ISBLANK(INDIRECT("K66"))," ",(INDIRECT("K66")))</f>
        <v xml:space="preserve"> </v>
      </c>
      <c r="BL66" s="425" t="str">
        <f ca="1">IF(ISBLANK(INDIRECT("L66"))," ",(INDIRECT("L66")))</f>
        <v xml:space="preserve"> </v>
      </c>
      <c r="BM66" s="425" t="str">
        <f ca="1">IF(ISBLANK(INDIRECT("M66"))," ",(INDIRECT("M66")))</f>
        <v xml:space="preserve"> </v>
      </c>
      <c r="BN66" s="425" t="str">
        <f ca="1">IF(ISBLANK(INDIRECT("N66"))," ",(INDIRECT("N66")))</f>
        <v xml:space="preserve"> </v>
      </c>
      <c r="BO66" s="425" t="str">
        <f ca="1">IF(ISBLANK(INDIRECT("O66"))," ",(INDIRECT("O66")))</f>
        <v xml:space="preserve"> </v>
      </c>
      <c r="BP66" s="425" t="str">
        <f ca="1">IF(ISBLANK(INDIRECT("P66"))," ",(INDIRECT("P66")))</f>
        <v xml:space="preserve"> </v>
      </c>
      <c r="BQ66" s="425" t="str">
        <f ca="1">IF(ISBLANK(INDIRECT("Q66"))," ",(INDIRECT("Q66")))</f>
        <v xml:space="preserve"> </v>
      </c>
      <c r="BR66" s="425" t="str">
        <f ca="1">IF(ISBLANK(INDIRECT("R66"))," ",(INDIRECT("R66")))</f>
        <v xml:space="preserve"> </v>
      </c>
      <c r="BS66" s="425" t="str">
        <f ca="1">IF(ISBLANK(INDIRECT("S66"))," ",(INDIRECT("S66")))</f>
        <v xml:space="preserve"> </v>
      </c>
      <c r="BT66" s="40" t="str">
        <f t="shared" ca="1" si="0"/>
        <v xml:space="preserve"> </v>
      </c>
      <c r="BU66" s="425" t="str">
        <f ca="1">IF(ISBLANK(INDIRECT("T66"))," ",(INDIRECT("T66")))</f>
        <v xml:space="preserve"> </v>
      </c>
      <c r="BV66" s="425" t="str">
        <f ca="1">IF(ISBLANK(INDIRECT("U66"))," ",(INDIRECT("U66")))</f>
        <v xml:space="preserve"> </v>
      </c>
      <c r="BW66" s="425">
        <f ca="1">IF(ISBLANK(INDIRECT("V66"))," ",(INDIRECT("V66")))</f>
        <v>0</v>
      </c>
      <c r="BX66" s="425" t="str">
        <f ca="1">IF(ISBLANK(INDIRECT("W66"))," ",(INDIRECT("W66")))</f>
        <v xml:space="preserve"> </v>
      </c>
      <c r="BY66" s="425" t="str">
        <f ca="1">IF(ISBLANK(INDIRECT("X66"))," ",(INDIRECT("X66")))</f>
        <v xml:space="preserve"> </v>
      </c>
    </row>
    <row r="67" spans="1:77" x14ac:dyDescent="0.25">
      <c r="A67" s="341">
        <v>61</v>
      </c>
      <c r="B67" s="229"/>
      <c r="C67" s="229"/>
      <c r="D67" s="229"/>
      <c r="E67" s="230"/>
      <c r="F67" s="54"/>
      <c r="G67" s="229"/>
      <c r="H67" s="230"/>
      <c r="I67" s="54"/>
      <c r="J67" s="230"/>
      <c r="K67" s="54"/>
      <c r="L67" s="54"/>
      <c r="M67" s="248"/>
      <c r="N67" s="249"/>
      <c r="O67" s="248"/>
      <c r="P67" s="54"/>
      <c r="Q67" s="54"/>
      <c r="R67" s="54"/>
      <c r="S67" s="229"/>
      <c r="T67" s="250"/>
      <c r="U67" s="250"/>
      <c r="V67" s="250">
        <f t="shared" si="3"/>
        <v>0</v>
      </c>
      <c r="W67" s="230"/>
      <c r="X67" s="58"/>
      <c r="BA67" s="425">
        <f ca="1">IF(ISBLANK(INDIRECT("A67"))," ",(INDIRECT("A67")))</f>
        <v>61</v>
      </c>
      <c r="BB67" s="425" t="str">
        <f ca="1">IF(ISBLANK(INDIRECT("B67"))," ",(INDIRECT("B67")))</f>
        <v xml:space="preserve"> </v>
      </c>
      <c r="BC67" s="425" t="str">
        <f ca="1">IF(ISBLANK(INDIRECT("C67"))," ",(INDIRECT("C67")))</f>
        <v xml:space="preserve"> </v>
      </c>
      <c r="BD67" s="425" t="str">
        <f ca="1">IF(ISBLANK(INDIRECT("D67"))," ",(INDIRECT("D67")))</f>
        <v xml:space="preserve"> </v>
      </c>
      <c r="BE67" s="425" t="str">
        <f ca="1">IF(ISBLANK(INDIRECT("E67"))," ",(INDIRECT("E67")))</f>
        <v xml:space="preserve"> </v>
      </c>
      <c r="BF67" s="425" t="str">
        <f ca="1">IF(ISBLANK(INDIRECT("F67"))," ",(INDIRECT("F67")))</f>
        <v xml:space="preserve"> </v>
      </c>
      <c r="BG67" s="425" t="str">
        <f ca="1">IF(ISBLANK(INDIRECT("G67"))," ",(INDIRECT("G67")))</f>
        <v xml:space="preserve"> </v>
      </c>
      <c r="BH67" s="425" t="str">
        <f ca="1">IF(ISBLANK(INDIRECT("H67"))," ",(INDIRECT("H67")))</f>
        <v xml:space="preserve"> </v>
      </c>
      <c r="BI67" s="425" t="str">
        <f ca="1">IF(ISBLANK(INDIRECT("I67"))," ",(INDIRECT("I67")))</f>
        <v xml:space="preserve"> </v>
      </c>
      <c r="BJ67" s="425" t="str">
        <f ca="1">IF(ISBLANK(INDIRECT("J67"))," ",(INDIRECT("J67")))</f>
        <v xml:space="preserve"> </v>
      </c>
      <c r="BK67" s="425" t="str">
        <f ca="1">IF(ISBLANK(INDIRECT("K67"))," ",(INDIRECT("K67")))</f>
        <v xml:space="preserve"> </v>
      </c>
      <c r="BL67" s="425" t="str">
        <f ca="1">IF(ISBLANK(INDIRECT("L67"))," ",(INDIRECT("L67")))</f>
        <v xml:space="preserve"> </v>
      </c>
      <c r="BM67" s="425" t="str">
        <f ca="1">IF(ISBLANK(INDIRECT("M67"))," ",(INDIRECT("M67")))</f>
        <v xml:space="preserve"> </v>
      </c>
      <c r="BN67" s="425" t="str">
        <f ca="1">IF(ISBLANK(INDIRECT("N67"))," ",(INDIRECT("N67")))</f>
        <v xml:space="preserve"> </v>
      </c>
      <c r="BO67" s="425" t="str">
        <f ca="1">IF(ISBLANK(INDIRECT("O67"))," ",(INDIRECT("O67")))</f>
        <v xml:space="preserve"> </v>
      </c>
      <c r="BP67" s="425" t="str">
        <f ca="1">IF(ISBLANK(INDIRECT("P67"))," ",(INDIRECT("P67")))</f>
        <v xml:space="preserve"> </v>
      </c>
      <c r="BQ67" s="425" t="str">
        <f ca="1">IF(ISBLANK(INDIRECT("Q67"))," ",(INDIRECT("Q67")))</f>
        <v xml:space="preserve"> </v>
      </c>
      <c r="BR67" s="425" t="str">
        <f ca="1">IF(ISBLANK(INDIRECT("R67"))," ",(INDIRECT("R67")))</f>
        <v xml:space="preserve"> </v>
      </c>
      <c r="BS67" s="425" t="str">
        <f ca="1">IF(ISBLANK(INDIRECT("S67"))," ",(INDIRECT("S67")))</f>
        <v xml:space="preserve"> </v>
      </c>
      <c r="BT67" s="40" t="str">
        <f t="shared" ca="1" si="0"/>
        <v xml:space="preserve"> </v>
      </c>
      <c r="BU67" s="425" t="str">
        <f ca="1">IF(ISBLANK(INDIRECT("T67"))," ",(INDIRECT("T67")))</f>
        <v xml:space="preserve"> </v>
      </c>
      <c r="BV67" s="425" t="str">
        <f ca="1">IF(ISBLANK(INDIRECT("U67"))," ",(INDIRECT("U67")))</f>
        <v xml:space="preserve"> </v>
      </c>
      <c r="BW67" s="425">
        <f ca="1">IF(ISBLANK(INDIRECT("V67"))," ",(INDIRECT("V67")))</f>
        <v>0</v>
      </c>
      <c r="BX67" s="425" t="str">
        <f ca="1">IF(ISBLANK(INDIRECT("W67"))," ",(INDIRECT("W67")))</f>
        <v xml:space="preserve"> </v>
      </c>
      <c r="BY67" s="425" t="str">
        <f ca="1">IF(ISBLANK(INDIRECT("X67"))," ",(INDIRECT("X67")))</f>
        <v xml:space="preserve"> </v>
      </c>
    </row>
    <row r="68" spans="1:77" x14ac:dyDescent="0.25">
      <c r="A68" s="341">
        <v>62</v>
      </c>
      <c r="B68" s="229"/>
      <c r="C68" s="229"/>
      <c r="D68" s="229"/>
      <c r="E68" s="230"/>
      <c r="F68" s="54"/>
      <c r="G68" s="229"/>
      <c r="H68" s="230"/>
      <c r="I68" s="54"/>
      <c r="J68" s="230"/>
      <c r="K68" s="54"/>
      <c r="L68" s="54"/>
      <c r="M68" s="248"/>
      <c r="N68" s="249"/>
      <c r="O68" s="248"/>
      <c r="P68" s="54"/>
      <c r="Q68" s="54"/>
      <c r="R68" s="54"/>
      <c r="S68" s="229"/>
      <c r="T68" s="250"/>
      <c r="U68" s="250"/>
      <c r="V68" s="250">
        <f t="shared" si="3"/>
        <v>0</v>
      </c>
      <c r="W68" s="230"/>
      <c r="X68" s="58"/>
      <c r="BA68" s="425">
        <f ca="1">IF(ISBLANK(INDIRECT("A68"))," ",(INDIRECT("A68")))</f>
        <v>62</v>
      </c>
      <c r="BB68" s="425" t="str">
        <f ca="1">IF(ISBLANK(INDIRECT("B68"))," ",(INDIRECT("B68")))</f>
        <v xml:space="preserve"> </v>
      </c>
      <c r="BC68" s="425" t="str">
        <f ca="1">IF(ISBLANK(INDIRECT("C68"))," ",(INDIRECT("C68")))</f>
        <v xml:space="preserve"> </v>
      </c>
      <c r="BD68" s="425" t="str">
        <f ca="1">IF(ISBLANK(INDIRECT("D68"))," ",(INDIRECT("D68")))</f>
        <v xml:space="preserve"> </v>
      </c>
      <c r="BE68" s="425" t="str">
        <f ca="1">IF(ISBLANK(INDIRECT("E68"))," ",(INDIRECT("E68")))</f>
        <v xml:space="preserve"> </v>
      </c>
      <c r="BF68" s="425" t="str">
        <f ca="1">IF(ISBLANK(INDIRECT("F68"))," ",(INDIRECT("F68")))</f>
        <v xml:space="preserve"> </v>
      </c>
      <c r="BG68" s="425" t="str">
        <f ca="1">IF(ISBLANK(INDIRECT("G68"))," ",(INDIRECT("G68")))</f>
        <v xml:space="preserve"> </v>
      </c>
      <c r="BH68" s="425" t="str">
        <f ca="1">IF(ISBLANK(INDIRECT("H68"))," ",(INDIRECT("H68")))</f>
        <v xml:space="preserve"> </v>
      </c>
      <c r="BI68" s="425" t="str">
        <f ca="1">IF(ISBLANK(INDIRECT("I68"))," ",(INDIRECT("I68")))</f>
        <v xml:space="preserve"> </v>
      </c>
      <c r="BJ68" s="425" t="str">
        <f ca="1">IF(ISBLANK(INDIRECT("J68"))," ",(INDIRECT("J68")))</f>
        <v xml:space="preserve"> </v>
      </c>
      <c r="BK68" s="425" t="str">
        <f ca="1">IF(ISBLANK(INDIRECT("K68"))," ",(INDIRECT("K68")))</f>
        <v xml:space="preserve"> </v>
      </c>
      <c r="BL68" s="425" t="str">
        <f ca="1">IF(ISBLANK(INDIRECT("L68"))," ",(INDIRECT("L68")))</f>
        <v xml:space="preserve"> </v>
      </c>
      <c r="BM68" s="425" t="str">
        <f ca="1">IF(ISBLANK(INDIRECT("M68"))," ",(INDIRECT("M68")))</f>
        <v xml:space="preserve"> </v>
      </c>
      <c r="BN68" s="425" t="str">
        <f ca="1">IF(ISBLANK(INDIRECT("N68"))," ",(INDIRECT("N68")))</f>
        <v xml:space="preserve"> </v>
      </c>
      <c r="BO68" s="425" t="str">
        <f ca="1">IF(ISBLANK(INDIRECT("O68"))," ",(INDIRECT("O68")))</f>
        <v xml:space="preserve"> </v>
      </c>
      <c r="BP68" s="425" t="str">
        <f ca="1">IF(ISBLANK(INDIRECT("P68"))," ",(INDIRECT("P68")))</f>
        <v xml:space="preserve"> </v>
      </c>
      <c r="BQ68" s="425" t="str">
        <f ca="1">IF(ISBLANK(INDIRECT("Q68"))," ",(INDIRECT("Q68")))</f>
        <v xml:space="preserve"> </v>
      </c>
      <c r="BR68" s="425" t="str">
        <f ca="1">IF(ISBLANK(INDIRECT("R68"))," ",(INDIRECT("R68")))</f>
        <v xml:space="preserve"> </v>
      </c>
      <c r="BS68" s="425" t="str">
        <f ca="1">IF(ISBLANK(INDIRECT("S68"))," ",(INDIRECT("S68")))</f>
        <v xml:space="preserve"> </v>
      </c>
      <c r="BT68" s="40" t="str">
        <f t="shared" ca="1" si="0"/>
        <v xml:space="preserve"> </v>
      </c>
      <c r="BU68" s="425" t="str">
        <f ca="1">IF(ISBLANK(INDIRECT("T68"))," ",(INDIRECT("T68")))</f>
        <v xml:space="preserve"> </v>
      </c>
      <c r="BV68" s="425" t="str">
        <f ca="1">IF(ISBLANK(INDIRECT("U68"))," ",(INDIRECT("U68")))</f>
        <v xml:space="preserve"> </v>
      </c>
      <c r="BW68" s="425">
        <f ca="1">IF(ISBLANK(INDIRECT("V68"))," ",(INDIRECT("V68")))</f>
        <v>0</v>
      </c>
      <c r="BX68" s="425" t="str">
        <f ca="1">IF(ISBLANK(INDIRECT("W68"))," ",(INDIRECT("W68")))</f>
        <v xml:space="preserve"> </v>
      </c>
      <c r="BY68" s="425" t="str">
        <f ca="1">IF(ISBLANK(INDIRECT("X68"))," ",(INDIRECT("X68")))</f>
        <v xml:space="preserve"> </v>
      </c>
    </row>
    <row r="69" spans="1:77" x14ac:dyDescent="0.25">
      <c r="A69" s="341">
        <v>63</v>
      </c>
      <c r="B69" s="229"/>
      <c r="C69" s="229"/>
      <c r="D69" s="229"/>
      <c r="E69" s="230"/>
      <c r="F69" s="54"/>
      <c r="G69" s="229"/>
      <c r="H69" s="230"/>
      <c r="I69" s="54"/>
      <c r="J69" s="230"/>
      <c r="K69" s="54"/>
      <c r="L69" s="54"/>
      <c r="M69" s="248"/>
      <c r="N69" s="249"/>
      <c r="O69" s="248"/>
      <c r="P69" s="54"/>
      <c r="Q69" s="54"/>
      <c r="R69" s="54"/>
      <c r="S69" s="229"/>
      <c r="T69" s="250"/>
      <c r="U69" s="250"/>
      <c r="V69" s="250">
        <f t="shared" si="3"/>
        <v>0</v>
      </c>
      <c r="W69" s="230"/>
      <c r="X69" s="58"/>
      <c r="BA69" s="425">
        <f ca="1">IF(ISBLANK(INDIRECT("A69"))," ",(INDIRECT("A69")))</f>
        <v>63</v>
      </c>
      <c r="BB69" s="425" t="str">
        <f ca="1">IF(ISBLANK(INDIRECT("B69"))," ",(INDIRECT("B69")))</f>
        <v xml:space="preserve"> </v>
      </c>
      <c r="BC69" s="425" t="str">
        <f ca="1">IF(ISBLANK(INDIRECT("C69"))," ",(INDIRECT("C69")))</f>
        <v xml:space="preserve"> </v>
      </c>
      <c r="BD69" s="425" t="str">
        <f ca="1">IF(ISBLANK(INDIRECT("D69"))," ",(INDIRECT("D69")))</f>
        <v xml:space="preserve"> </v>
      </c>
      <c r="BE69" s="425" t="str">
        <f ca="1">IF(ISBLANK(INDIRECT("E69"))," ",(INDIRECT("E69")))</f>
        <v xml:space="preserve"> </v>
      </c>
      <c r="BF69" s="425" t="str">
        <f ca="1">IF(ISBLANK(INDIRECT("F69"))," ",(INDIRECT("F69")))</f>
        <v xml:space="preserve"> </v>
      </c>
      <c r="BG69" s="425" t="str">
        <f ca="1">IF(ISBLANK(INDIRECT("G69"))," ",(INDIRECT("G69")))</f>
        <v xml:space="preserve"> </v>
      </c>
      <c r="BH69" s="425" t="str">
        <f ca="1">IF(ISBLANK(INDIRECT("H69"))," ",(INDIRECT("H69")))</f>
        <v xml:space="preserve"> </v>
      </c>
      <c r="BI69" s="425" t="str">
        <f ca="1">IF(ISBLANK(INDIRECT("I69"))," ",(INDIRECT("I69")))</f>
        <v xml:space="preserve"> </v>
      </c>
      <c r="BJ69" s="425" t="str">
        <f ca="1">IF(ISBLANK(INDIRECT("J69"))," ",(INDIRECT("J69")))</f>
        <v xml:space="preserve"> </v>
      </c>
      <c r="BK69" s="425" t="str">
        <f ca="1">IF(ISBLANK(INDIRECT("K69"))," ",(INDIRECT("K69")))</f>
        <v xml:space="preserve"> </v>
      </c>
      <c r="BL69" s="425" t="str">
        <f ca="1">IF(ISBLANK(INDIRECT("L69"))," ",(INDIRECT("L69")))</f>
        <v xml:space="preserve"> </v>
      </c>
      <c r="BM69" s="425" t="str">
        <f ca="1">IF(ISBLANK(INDIRECT("M69"))," ",(INDIRECT("M69")))</f>
        <v xml:space="preserve"> </v>
      </c>
      <c r="BN69" s="425" t="str">
        <f ca="1">IF(ISBLANK(INDIRECT("N69"))," ",(INDIRECT("N69")))</f>
        <v xml:space="preserve"> </v>
      </c>
      <c r="BO69" s="425" t="str">
        <f ca="1">IF(ISBLANK(INDIRECT("O69"))," ",(INDIRECT("O69")))</f>
        <v xml:space="preserve"> </v>
      </c>
      <c r="BP69" s="425" t="str">
        <f ca="1">IF(ISBLANK(INDIRECT("P69"))," ",(INDIRECT("P69")))</f>
        <v xml:space="preserve"> </v>
      </c>
      <c r="BQ69" s="425" t="str">
        <f ca="1">IF(ISBLANK(INDIRECT("Q69"))," ",(INDIRECT("Q69")))</f>
        <v xml:space="preserve"> </v>
      </c>
      <c r="BR69" s="425" t="str">
        <f ca="1">IF(ISBLANK(INDIRECT("R69"))," ",(INDIRECT("R69")))</f>
        <v xml:space="preserve"> </v>
      </c>
      <c r="BS69" s="425" t="str">
        <f ca="1">IF(ISBLANK(INDIRECT("S69"))," ",(INDIRECT("S69")))</f>
        <v xml:space="preserve"> </v>
      </c>
      <c r="BT69" s="40" t="str">
        <f t="shared" ca="1" si="0"/>
        <v xml:space="preserve"> </v>
      </c>
      <c r="BU69" s="425" t="str">
        <f ca="1">IF(ISBLANK(INDIRECT("T69"))," ",(INDIRECT("T69")))</f>
        <v xml:space="preserve"> </v>
      </c>
      <c r="BV69" s="425" t="str">
        <f ca="1">IF(ISBLANK(INDIRECT("U69"))," ",(INDIRECT("U69")))</f>
        <v xml:space="preserve"> </v>
      </c>
      <c r="BW69" s="425">
        <f ca="1">IF(ISBLANK(INDIRECT("V69"))," ",(INDIRECT("V69")))</f>
        <v>0</v>
      </c>
      <c r="BX69" s="425" t="str">
        <f ca="1">IF(ISBLANK(INDIRECT("W69"))," ",(INDIRECT("W69")))</f>
        <v xml:space="preserve"> </v>
      </c>
      <c r="BY69" s="425" t="str">
        <f ca="1">IF(ISBLANK(INDIRECT("X69"))," ",(INDIRECT("X69")))</f>
        <v xml:space="preserve"> </v>
      </c>
    </row>
    <row r="70" spans="1:77" x14ac:dyDescent="0.25">
      <c r="A70" s="341">
        <v>64</v>
      </c>
      <c r="B70" s="229"/>
      <c r="C70" s="229"/>
      <c r="D70" s="229"/>
      <c r="E70" s="230"/>
      <c r="F70" s="54"/>
      <c r="G70" s="229"/>
      <c r="H70" s="230"/>
      <c r="I70" s="54"/>
      <c r="J70" s="230"/>
      <c r="K70" s="54"/>
      <c r="L70" s="54"/>
      <c r="M70" s="248"/>
      <c r="N70" s="249"/>
      <c r="O70" s="248"/>
      <c r="P70" s="54"/>
      <c r="Q70" s="54"/>
      <c r="R70" s="54"/>
      <c r="S70" s="229"/>
      <c r="T70" s="250"/>
      <c r="U70" s="250"/>
      <c r="V70" s="250">
        <f t="shared" si="3"/>
        <v>0</v>
      </c>
      <c r="W70" s="230"/>
      <c r="X70" s="58"/>
      <c r="BA70" s="425">
        <f ca="1">IF(ISBLANK(INDIRECT("A70"))," ",(INDIRECT("A70")))</f>
        <v>64</v>
      </c>
      <c r="BB70" s="425" t="str">
        <f ca="1">IF(ISBLANK(INDIRECT("B70"))," ",(INDIRECT("B70")))</f>
        <v xml:space="preserve"> </v>
      </c>
      <c r="BC70" s="425" t="str">
        <f ca="1">IF(ISBLANK(INDIRECT("C70"))," ",(INDIRECT("C70")))</f>
        <v xml:space="preserve"> </v>
      </c>
      <c r="BD70" s="425" t="str">
        <f ca="1">IF(ISBLANK(INDIRECT("D70"))," ",(INDIRECT("D70")))</f>
        <v xml:space="preserve"> </v>
      </c>
      <c r="BE70" s="425" t="str">
        <f ca="1">IF(ISBLANK(INDIRECT("E70"))," ",(INDIRECT("E70")))</f>
        <v xml:space="preserve"> </v>
      </c>
      <c r="BF70" s="425" t="str">
        <f ca="1">IF(ISBLANK(INDIRECT("F70"))," ",(INDIRECT("F70")))</f>
        <v xml:space="preserve"> </v>
      </c>
      <c r="BG70" s="425" t="str">
        <f ca="1">IF(ISBLANK(INDIRECT("G70"))," ",(INDIRECT("G70")))</f>
        <v xml:space="preserve"> </v>
      </c>
      <c r="BH70" s="425" t="str">
        <f ca="1">IF(ISBLANK(INDIRECT("H70"))," ",(INDIRECT("H70")))</f>
        <v xml:space="preserve"> </v>
      </c>
      <c r="BI70" s="425" t="str">
        <f ca="1">IF(ISBLANK(INDIRECT("I70"))," ",(INDIRECT("I70")))</f>
        <v xml:space="preserve"> </v>
      </c>
      <c r="BJ70" s="425" t="str">
        <f ca="1">IF(ISBLANK(INDIRECT("J70"))," ",(INDIRECT("J70")))</f>
        <v xml:space="preserve"> </v>
      </c>
      <c r="BK70" s="425" t="str">
        <f ca="1">IF(ISBLANK(INDIRECT("K70"))," ",(INDIRECT("K70")))</f>
        <v xml:space="preserve"> </v>
      </c>
      <c r="BL70" s="425" t="str">
        <f ca="1">IF(ISBLANK(INDIRECT("L70"))," ",(INDIRECT("L70")))</f>
        <v xml:space="preserve"> </v>
      </c>
      <c r="BM70" s="425" t="str">
        <f ca="1">IF(ISBLANK(INDIRECT("M70"))," ",(INDIRECT("M70")))</f>
        <v xml:space="preserve"> </v>
      </c>
      <c r="BN70" s="425" t="str">
        <f ca="1">IF(ISBLANK(INDIRECT("N70"))," ",(INDIRECT("N70")))</f>
        <v xml:space="preserve"> </v>
      </c>
      <c r="BO70" s="425" t="str">
        <f ca="1">IF(ISBLANK(INDIRECT("O70"))," ",(INDIRECT("O70")))</f>
        <v xml:space="preserve"> </v>
      </c>
      <c r="BP70" s="425" t="str">
        <f ca="1">IF(ISBLANK(INDIRECT("P70"))," ",(INDIRECT("P70")))</f>
        <v xml:space="preserve"> </v>
      </c>
      <c r="BQ70" s="425" t="str">
        <f ca="1">IF(ISBLANK(INDIRECT("Q70"))," ",(INDIRECT("Q70")))</f>
        <v xml:space="preserve"> </v>
      </c>
      <c r="BR70" s="425" t="str">
        <f ca="1">IF(ISBLANK(INDIRECT("R70"))," ",(INDIRECT("R70")))</f>
        <v xml:space="preserve"> </v>
      </c>
      <c r="BS70" s="425" t="str">
        <f ca="1">IF(ISBLANK(INDIRECT("S70"))," ",(INDIRECT("S70")))</f>
        <v xml:space="preserve"> </v>
      </c>
      <c r="BT70" s="40" t="str">
        <f t="shared" ref="BT70:BT133" ca="1" si="4">IF((CONCATENATE(" ",BI70,", ",BJ70,", ",BK70," ,",BL70," , ",BM70," ",BN70,", ",BO70,"  ",BP70,", bldg ",BQ70,", apt ",BR70," (",BS70,")"))=$BT$4,"-",IF((CONCATENATE(" ",BI70,", ",BJ70,", ",BK70," ,",BL70," , ",BM70," ",BN70,", ",BO70,"  ",BP70,", bldg ",BQ70,", apt ",BR70," (",BS70,")"))=$BT$5," ",IF((CONCATENATE(" ",BI70,", ",BJ70,", ",BK70," ,",BL70," , ",BM70," ",BN70,", ",BO70,"  ",BP70,", bldg ",BQ70,", apt ",BR70," (",BS70,")"))=$BT$3," ",CONCATENATE(" ",BI70,", ",BJ70,", ",BK70," ,",BL70," , ",BM70," ",BN70,", ",BO70,"  ",BP70,", bldg ",BQ70,", apt ",BR70," (",BS70,")"))))</f>
        <v xml:space="preserve"> </v>
      </c>
      <c r="BU70" s="425" t="str">
        <f ca="1">IF(ISBLANK(INDIRECT("T70"))," ",(INDIRECT("T70")))</f>
        <v xml:space="preserve"> </v>
      </c>
      <c r="BV70" s="425" t="str">
        <f ca="1">IF(ISBLANK(INDIRECT("U70"))," ",(INDIRECT("U70")))</f>
        <v xml:space="preserve"> </v>
      </c>
      <c r="BW70" s="425">
        <f ca="1">IF(ISBLANK(INDIRECT("V70"))," ",(INDIRECT("V70")))</f>
        <v>0</v>
      </c>
      <c r="BX70" s="425" t="str">
        <f ca="1">IF(ISBLANK(INDIRECT("W70"))," ",(INDIRECT("W70")))</f>
        <v xml:space="preserve"> </v>
      </c>
      <c r="BY70" s="425" t="str">
        <f ca="1">IF(ISBLANK(INDIRECT("X70"))," ",(INDIRECT("X70")))</f>
        <v xml:space="preserve"> </v>
      </c>
    </row>
    <row r="71" spans="1:77" x14ac:dyDescent="0.25">
      <c r="A71" s="341">
        <v>65</v>
      </c>
      <c r="B71" s="229"/>
      <c r="C71" s="229"/>
      <c r="D71" s="229"/>
      <c r="E71" s="230"/>
      <c r="F71" s="54"/>
      <c r="G71" s="229"/>
      <c r="H71" s="230"/>
      <c r="I71" s="54"/>
      <c r="J71" s="230"/>
      <c r="K71" s="54"/>
      <c r="L71" s="54"/>
      <c r="M71" s="248"/>
      <c r="N71" s="249"/>
      <c r="O71" s="248"/>
      <c r="P71" s="54"/>
      <c r="Q71" s="54"/>
      <c r="R71" s="54"/>
      <c r="S71" s="229"/>
      <c r="T71" s="250"/>
      <c r="U71" s="250"/>
      <c r="V71" s="250">
        <f t="shared" si="3"/>
        <v>0</v>
      </c>
      <c r="W71" s="230"/>
      <c r="X71" s="58"/>
      <c r="BA71" s="425">
        <f ca="1">IF(ISBLANK(INDIRECT("A71"))," ",(INDIRECT("A71")))</f>
        <v>65</v>
      </c>
      <c r="BB71" s="425" t="str">
        <f ca="1">IF(ISBLANK(INDIRECT("B71"))," ",(INDIRECT("B71")))</f>
        <v xml:space="preserve"> </v>
      </c>
      <c r="BC71" s="425" t="str">
        <f ca="1">IF(ISBLANK(INDIRECT("C71"))," ",(INDIRECT("C71")))</f>
        <v xml:space="preserve"> </v>
      </c>
      <c r="BD71" s="425" t="str">
        <f ca="1">IF(ISBLANK(INDIRECT("D71"))," ",(INDIRECT("D71")))</f>
        <v xml:space="preserve"> </v>
      </c>
      <c r="BE71" s="425" t="str">
        <f ca="1">IF(ISBLANK(INDIRECT("E71"))," ",(INDIRECT("E71")))</f>
        <v xml:space="preserve"> </v>
      </c>
      <c r="BF71" s="425" t="str">
        <f ca="1">IF(ISBLANK(INDIRECT("F71"))," ",(INDIRECT("F71")))</f>
        <v xml:space="preserve"> </v>
      </c>
      <c r="BG71" s="425" t="str">
        <f ca="1">IF(ISBLANK(INDIRECT("G71"))," ",(INDIRECT("G71")))</f>
        <v xml:space="preserve"> </v>
      </c>
      <c r="BH71" s="425" t="str">
        <f ca="1">IF(ISBLANK(INDIRECT("H71"))," ",(INDIRECT("H71")))</f>
        <v xml:space="preserve"> </v>
      </c>
      <c r="BI71" s="425" t="str">
        <f ca="1">IF(ISBLANK(INDIRECT("I71"))," ",(INDIRECT("I71")))</f>
        <v xml:space="preserve"> </v>
      </c>
      <c r="BJ71" s="425" t="str">
        <f ca="1">IF(ISBLANK(INDIRECT("J71"))," ",(INDIRECT("J71")))</f>
        <v xml:space="preserve"> </v>
      </c>
      <c r="BK71" s="425" t="str">
        <f ca="1">IF(ISBLANK(INDIRECT("K71"))," ",(INDIRECT("K71")))</f>
        <v xml:space="preserve"> </v>
      </c>
      <c r="BL71" s="425" t="str">
        <f ca="1">IF(ISBLANK(INDIRECT("L71"))," ",(INDIRECT("L71")))</f>
        <v xml:space="preserve"> </v>
      </c>
      <c r="BM71" s="425" t="str">
        <f ca="1">IF(ISBLANK(INDIRECT("M71"))," ",(INDIRECT("M71")))</f>
        <v xml:space="preserve"> </v>
      </c>
      <c r="BN71" s="425" t="str">
        <f ca="1">IF(ISBLANK(INDIRECT("N71"))," ",(INDIRECT("N71")))</f>
        <v xml:space="preserve"> </v>
      </c>
      <c r="BO71" s="425" t="str">
        <f ca="1">IF(ISBLANK(INDIRECT("O71"))," ",(INDIRECT("O71")))</f>
        <v xml:space="preserve"> </v>
      </c>
      <c r="BP71" s="425" t="str">
        <f ca="1">IF(ISBLANK(INDIRECT("P71"))," ",(INDIRECT("P71")))</f>
        <v xml:space="preserve"> </v>
      </c>
      <c r="BQ71" s="425" t="str">
        <f ca="1">IF(ISBLANK(INDIRECT("Q71"))," ",(INDIRECT("Q71")))</f>
        <v xml:space="preserve"> </v>
      </c>
      <c r="BR71" s="425" t="str">
        <f ca="1">IF(ISBLANK(INDIRECT("R71"))," ",(INDIRECT("R71")))</f>
        <v xml:space="preserve"> </v>
      </c>
      <c r="BS71" s="425" t="str">
        <f ca="1">IF(ISBLANK(INDIRECT("S71"))," ",(INDIRECT("S71")))</f>
        <v xml:space="preserve"> </v>
      </c>
      <c r="BT71" s="40" t="str">
        <f t="shared" ca="1" si="4"/>
        <v xml:space="preserve"> </v>
      </c>
      <c r="BU71" s="425" t="str">
        <f ca="1">IF(ISBLANK(INDIRECT("T71"))," ",(INDIRECT("T71")))</f>
        <v xml:space="preserve"> </v>
      </c>
      <c r="BV71" s="425" t="str">
        <f ca="1">IF(ISBLANK(INDIRECT("U71"))," ",(INDIRECT("U71")))</f>
        <v xml:space="preserve"> </v>
      </c>
      <c r="BW71" s="425">
        <f ca="1">IF(ISBLANK(INDIRECT("V71"))," ",(INDIRECT("V71")))</f>
        <v>0</v>
      </c>
      <c r="BX71" s="425" t="str">
        <f ca="1">IF(ISBLANK(INDIRECT("W71"))," ",(INDIRECT("W71")))</f>
        <v xml:space="preserve"> </v>
      </c>
      <c r="BY71" s="425" t="str">
        <f ca="1">IF(ISBLANK(INDIRECT("X71"))," ",(INDIRECT("X71")))</f>
        <v xml:space="preserve"> </v>
      </c>
    </row>
    <row r="72" spans="1:77" x14ac:dyDescent="0.25">
      <c r="A72" s="341">
        <v>66</v>
      </c>
      <c r="B72" s="229"/>
      <c r="C72" s="229"/>
      <c r="D72" s="229"/>
      <c r="E72" s="230"/>
      <c r="F72" s="54"/>
      <c r="G72" s="229"/>
      <c r="H72" s="230"/>
      <c r="I72" s="54"/>
      <c r="J72" s="230"/>
      <c r="K72" s="54"/>
      <c r="L72" s="54"/>
      <c r="M72" s="248"/>
      <c r="N72" s="249"/>
      <c r="O72" s="248"/>
      <c r="P72" s="54"/>
      <c r="Q72" s="54"/>
      <c r="R72" s="54"/>
      <c r="S72" s="229"/>
      <c r="T72" s="250"/>
      <c r="U72" s="250"/>
      <c r="V72" s="250">
        <f t="shared" si="3"/>
        <v>0</v>
      </c>
      <c r="W72" s="230"/>
      <c r="X72" s="58"/>
      <c r="BA72" s="425">
        <f ca="1">IF(ISBLANK(INDIRECT("A72"))," ",(INDIRECT("A72")))</f>
        <v>66</v>
      </c>
      <c r="BB72" s="425" t="str">
        <f ca="1">IF(ISBLANK(INDIRECT("B72"))," ",(INDIRECT("B72")))</f>
        <v xml:space="preserve"> </v>
      </c>
      <c r="BC72" s="425" t="str">
        <f ca="1">IF(ISBLANK(INDIRECT("C72"))," ",(INDIRECT("C72")))</f>
        <v xml:space="preserve"> </v>
      </c>
      <c r="BD72" s="425" t="str">
        <f ca="1">IF(ISBLANK(INDIRECT("D72"))," ",(INDIRECT("D72")))</f>
        <v xml:space="preserve"> </v>
      </c>
      <c r="BE72" s="425" t="str">
        <f ca="1">IF(ISBLANK(INDIRECT("E72"))," ",(INDIRECT("E72")))</f>
        <v xml:space="preserve"> </v>
      </c>
      <c r="BF72" s="425" t="str">
        <f ca="1">IF(ISBLANK(INDIRECT("F72"))," ",(INDIRECT("F72")))</f>
        <v xml:space="preserve"> </v>
      </c>
      <c r="BG72" s="425" t="str">
        <f ca="1">IF(ISBLANK(INDIRECT("G72"))," ",(INDIRECT("G72")))</f>
        <v xml:space="preserve"> </v>
      </c>
      <c r="BH72" s="425" t="str">
        <f ca="1">IF(ISBLANK(INDIRECT("H72"))," ",(INDIRECT("H72")))</f>
        <v xml:space="preserve"> </v>
      </c>
      <c r="BI72" s="425" t="str">
        <f ca="1">IF(ISBLANK(INDIRECT("I72"))," ",(INDIRECT("I72")))</f>
        <v xml:space="preserve"> </v>
      </c>
      <c r="BJ72" s="425" t="str">
        <f ca="1">IF(ISBLANK(INDIRECT("J72"))," ",(INDIRECT("J72")))</f>
        <v xml:space="preserve"> </v>
      </c>
      <c r="BK72" s="425" t="str">
        <f ca="1">IF(ISBLANK(INDIRECT("K72"))," ",(INDIRECT("K72")))</f>
        <v xml:space="preserve"> </v>
      </c>
      <c r="BL72" s="425" t="str">
        <f ca="1">IF(ISBLANK(INDIRECT("L72"))," ",(INDIRECT("L72")))</f>
        <v xml:space="preserve"> </v>
      </c>
      <c r="BM72" s="425" t="str">
        <f ca="1">IF(ISBLANK(INDIRECT("M72"))," ",(INDIRECT("M72")))</f>
        <v xml:space="preserve"> </v>
      </c>
      <c r="BN72" s="425" t="str">
        <f ca="1">IF(ISBLANK(INDIRECT("N72"))," ",(INDIRECT("N72")))</f>
        <v xml:space="preserve"> </v>
      </c>
      <c r="BO72" s="425" t="str">
        <f ca="1">IF(ISBLANK(INDIRECT("O72"))," ",(INDIRECT("O72")))</f>
        <v xml:space="preserve"> </v>
      </c>
      <c r="BP72" s="425" t="str">
        <f ca="1">IF(ISBLANK(INDIRECT("P72"))," ",(INDIRECT("P72")))</f>
        <v xml:space="preserve"> </v>
      </c>
      <c r="BQ72" s="425" t="str">
        <f ca="1">IF(ISBLANK(INDIRECT("Q72"))," ",(INDIRECT("Q72")))</f>
        <v xml:space="preserve"> </v>
      </c>
      <c r="BR72" s="425" t="str">
        <f ca="1">IF(ISBLANK(INDIRECT("R72"))," ",(INDIRECT("R72")))</f>
        <v xml:space="preserve"> </v>
      </c>
      <c r="BS72" s="425" t="str">
        <f ca="1">IF(ISBLANK(INDIRECT("S72"))," ",(INDIRECT("S72")))</f>
        <v xml:space="preserve"> </v>
      </c>
      <c r="BT72" s="40" t="str">
        <f t="shared" ca="1" si="4"/>
        <v xml:space="preserve"> </v>
      </c>
      <c r="BU72" s="425" t="str">
        <f ca="1">IF(ISBLANK(INDIRECT("T72"))," ",(INDIRECT("T72")))</f>
        <v xml:space="preserve"> </v>
      </c>
      <c r="BV72" s="425" t="str">
        <f ca="1">IF(ISBLANK(INDIRECT("U72"))," ",(INDIRECT("U72")))</f>
        <v xml:space="preserve"> </v>
      </c>
      <c r="BW72" s="425">
        <f ca="1">IF(ISBLANK(INDIRECT("V72"))," ",(INDIRECT("V72")))</f>
        <v>0</v>
      </c>
      <c r="BX72" s="425" t="str">
        <f ca="1">IF(ISBLANK(INDIRECT("W72"))," ",(INDIRECT("W72")))</f>
        <v xml:space="preserve"> </v>
      </c>
      <c r="BY72" s="425" t="str">
        <f ca="1">IF(ISBLANK(INDIRECT("X72"))," ",(INDIRECT("X72")))</f>
        <v xml:space="preserve"> </v>
      </c>
    </row>
    <row r="73" spans="1:77" x14ac:dyDescent="0.25">
      <c r="A73" s="341">
        <v>67</v>
      </c>
      <c r="B73" s="229"/>
      <c r="C73" s="229"/>
      <c r="D73" s="229"/>
      <c r="E73" s="230"/>
      <c r="F73" s="54"/>
      <c r="G73" s="229"/>
      <c r="H73" s="230"/>
      <c r="I73" s="54"/>
      <c r="J73" s="230"/>
      <c r="K73" s="54"/>
      <c r="L73" s="54"/>
      <c r="M73" s="248"/>
      <c r="N73" s="249"/>
      <c r="O73" s="248"/>
      <c r="P73" s="54"/>
      <c r="Q73" s="54"/>
      <c r="R73" s="54"/>
      <c r="S73" s="229"/>
      <c r="T73" s="250"/>
      <c r="U73" s="250"/>
      <c r="V73" s="250">
        <f t="shared" ref="V73:V136" si="5">T73+U73</f>
        <v>0</v>
      </c>
      <c r="W73" s="230"/>
      <c r="X73" s="58"/>
      <c r="BA73" s="425">
        <f ca="1">IF(ISBLANK(INDIRECT("A73"))," ",(INDIRECT("A73")))</f>
        <v>67</v>
      </c>
      <c r="BB73" s="425" t="str">
        <f ca="1">IF(ISBLANK(INDIRECT("B73"))," ",(INDIRECT("B73")))</f>
        <v xml:space="preserve"> </v>
      </c>
      <c r="BC73" s="425" t="str">
        <f ca="1">IF(ISBLANK(INDIRECT("C73"))," ",(INDIRECT("C73")))</f>
        <v xml:space="preserve"> </v>
      </c>
      <c r="BD73" s="425" t="str">
        <f ca="1">IF(ISBLANK(INDIRECT("D73"))," ",(INDIRECT("D73")))</f>
        <v xml:space="preserve"> </v>
      </c>
      <c r="BE73" s="425" t="str">
        <f ca="1">IF(ISBLANK(INDIRECT("E73"))," ",(INDIRECT("E73")))</f>
        <v xml:space="preserve"> </v>
      </c>
      <c r="BF73" s="425" t="str">
        <f ca="1">IF(ISBLANK(INDIRECT("F73"))," ",(INDIRECT("F73")))</f>
        <v xml:space="preserve"> </v>
      </c>
      <c r="BG73" s="425" t="str">
        <f ca="1">IF(ISBLANK(INDIRECT("G73"))," ",(INDIRECT("G73")))</f>
        <v xml:space="preserve"> </v>
      </c>
      <c r="BH73" s="425" t="str">
        <f ca="1">IF(ISBLANK(INDIRECT("H73"))," ",(INDIRECT("H73")))</f>
        <v xml:space="preserve"> </v>
      </c>
      <c r="BI73" s="425" t="str">
        <f ca="1">IF(ISBLANK(INDIRECT("I73"))," ",(INDIRECT("I73")))</f>
        <v xml:space="preserve"> </v>
      </c>
      <c r="BJ73" s="425" t="str">
        <f ca="1">IF(ISBLANK(INDIRECT("J73"))," ",(INDIRECT("J73")))</f>
        <v xml:space="preserve"> </v>
      </c>
      <c r="BK73" s="425" t="str">
        <f ca="1">IF(ISBLANK(INDIRECT("K73"))," ",(INDIRECT("K73")))</f>
        <v xml:space="preserve"> </v>
      </c>
      <c r="BL73" s="425" t="str">
        <f ca="1">IF(ISBLANK(INDIRECT("L73"))," ",(INDIRECT("L73")))</f>
        <v xml:space="preserve"> </v>
      </c>
      <c r="BM73" s="425" t="str">
        <f ca="1">IF(ISBLANK(INDIRECT("M73"))," ",(INDIRECT("M73")))</f>
        <v xml:space="preserve"> </v>
      </c>
      <c r="BN73" s="425" t="str">
        <f ca="1">IF(ISBLANK(INDIRECT("N73"))," ",(INDIRECT("N73")))</f>
        <v xml:space="preserve"> </v>
      </c>
      <c r="BO73" s="425" t="str">
        <f ca="1">IF(ISBLANK(INDIRECT("O73"))," ",(INDIRECT("O73")))</f>
        <v xml:space="preserve"> </v>
      </c>
      <c r="BP73" s="425" t="str">
        <f ca="1">IF(ISBLANK(INDIRECT("P73"))," ",(INDIRECT("P73")))</f>
        <v xml:space="preserve"> </v>
      </c>
      <c r="BQ73" s="425" t="str">
        <f ca="1">IF(ISBLANK(INDIRECT("Q73"))," ",(INDIRECT("Q73")))</f>
        <v xml:space="preserve"> </v>
      </c>
      <c r="BR73" s="425" t="str">
        <f ca="1">IF(ISBLANK(INDIRECT("R73"))," ",(INDIRECT("R73")))</f>
        <v xml:space="preserve"> </v>
      </c>
      <c r="BS73" s="425" t="str">
        <f ca="1">IF(ISBLANK(INDIRECT("S73"))," ",(INDIRECT("S73")))</f>
        <v xml:space="preserve"> </v>
      </c>
      <c r="BT73" s="40" t="str">
        <f t="shared" ca="1" si="4"/>
        <v xml:space="preserve"> </v>
      </c>
      <c r="BU73" s="425" t="str">
        <f ca="1">IF(ISBLANK(INDIRECT("T73"))," ",(INDIRECT("T73")))</f>
        <v xml:space="preserve"> </v>
      </c>
      <c r="BV73" s="425" t="str">
        <f ca="1">IF(ISBLANK(INDIRECT("U73"))," ",(INDIRECT("U73")))</f>
        <v xml:space="preserve"> </v>
      </c>
      <c r="BW73" s="425">
        <f ca="1">IF(ISBLANK(INDIRECT("V73"))," ",(INDIRECT("V73")))</f>
        <v>0</v>
      </c>
      <c r="BX73" s="425" t="str">
        <f ca="1">IF(ISBLANK(INDIRECT("W73"))," ",(INDIRECT("W73")))</f>
        <v xml:space="preserve"> </v>
      </c>
      <c r="BY73" s="425" t="str">
        <f ca="1">IF(ISBLANK(INDIRECT("X73"))," ",(INDIRECT("X73")))</f>
        <v xml:space="preserve"> </v>
      </c>
    </row>
    <row r="74" spans="1:77" x14ac:dyDescent="0.25">
      <c r="A74" s="341">
        <v>68</v>
      </c>
      <c r="B74" s="229"/>
      <c r="C74" s="229"/>
      <c r="D74" s="229"/>
      <c r="E74" s="230"/>
      <c r="F74" s="54"/>
      <c r="G74" s="229"/>
      <c r="H74" s="230"/>
      <c r="I74" s="54"/>
      <c r="J74" s="230"/>
      <c r="K74" s="54"/>
      <c r="L74" s="54"/>
      <c r="M74" s="248"/>
      <c r="N74" s="249"/>
      <c r="O74" s="248"/>
      <c r="P74" s="54"/>
      <c r="Q74" s="54"/>
      <c r="R74" s="54"/>
      <c r="S74" s="229"/>
      <c r="T74" s="250"/>
      <c r="U74" s="250"/>
      <c r="V74" s="250">
        <f t="shared" si="5"/>
        <v>0</v>
      </c>
      <c r="W74" s="230"/>
      <c r="X74" s="58"/>
      <c r="BA74" s="425">
        <f ca="1">IF(ISBLANK(INDIRECT("A74"))," ",(INDIRECT("A74")))</f>
        <v>68</v>
      </c>
      <c r="BB74" s="425" t="str">
        <f ca="1">IF(ISBLANK(INDIRECT("B74"))," ",(INDIRECT("B74")))</f>
        <v xml:space="preserve"> </v>
      </c>
      <c r="BC74" s="425" t="str">
        <f ca="1">IF(ISBLANK(INDIRECT("C74"))," ",(INDIRECT("C74")))</f>
        <v xml:space="preserve"> </v>
      </c>
      <c r="BD74" s="425" t="str">
        <f ca="1">IF(ISBLANK(INDIRECT("D74"))," ",(INDIRECT("D74")))</f>
        <v xml:space="preserve"> </v>
      </c>
      <c r="BE74" s="425" t="str">
        <f ca="1">IF(ISBLANK(INDIRECT("E74"))," ",(INDIRECT("E74")))</f>
        <v xml:space="preserve"> </v>
      </c>
      <c r="BF74" s="425" t="str">
        <f ca="1">IF(ISBLANK(INDIRECT("F74"))," ",(INDIRECT("F74")))</f>
        <v xml:space="preserve"> </v>
      </c>
      <c r="BG74" s="425" t="str">
        <f ca="1">IF(ISBLANK(INDIRECT("G74"))," ",(INDIRECT("G74")))</f>
        <v xml:space="preserve"> </v>
      </c>
      <c r="BH74" s="425" t="str">
        <f ca="1">IF(ISBLANK(INDIRECT("H74"))," ",(INDIRECT("H74")))</f>
        <v xml:space="preserve"> </v>
      </c>
      <c r="BI74" s="425" t="str">
        <f ca="1">IF(ISBLANK(INDIRECT("I74"))," ",(INDIRECT("I74")))</f>
        <v xml:space="preserve"> </v>
      </c>
      <c r="BJ74" s="425" t="str">
        <f ca="1">IF(ISBLANK(INDIRECT("J74"))," ",(INDIRECT("J74")))</f>
        <v xml:space="preserve"> </v>
      </c>
      <c r="BK74" s="425" t="str">
        <f ca="1">IF(ISBLANK(INDIRECT("K74"))," ",(INDIRECT("K74")))</f>
        <v xml:space="preserve"> </v>
      </c>
      <c r="BL74" s="425" t="str">
        <f ca="1">IF(ISBLANK(INDIRECT("L74"))," ",(INDIRECT("L74")))</f>
        <v xml:space="preserve"> </v>
      </c>
      <c r="BM74" s="425" t="str">
        <f ca="1">IF(ISBLANK(INDIRECT("M74"))," ",(INDIRECT("M74")))</f>
        <v xml:space="preserve"> </v>
      </c>
      <c r="BN74" s="425" t="str">
        <f ca="1">IF(ISBLANK(INDIRECT("N74"))," ",(INDIRECT("N74")))</f>
        <v xml:space="preserve"> </v>
      </c>
      <c r="BO74" s="425" t="str">
        <f ca="1">IF(ISBLANK(INDIRECT("O74"))," ",(INDIRECT("O74")))</f>
        <v xml:space="preserve"> </v>
      </c>
      <c r="BP74" s="425" t="str">
        <f ca="1">IF(ISBLANK(INDIRECT("P74"))," ",(INDIRECT("P74")))</f>
        <v xml:space="preserve"> </v>
      </c>
      <c r="BQ74" s="425" t="str">
        <f ca="1">IF(ISBLANK(INDIRECT("Q74"))," ",(INDIRECT("Q74")))</f>
        <v xml:space="preserve"> </v>
      </c>
      <c r="BR74" s="425" t="str">
        <f ca="1">IF(ISBLANK(INDIRECT("R74"))," ",(INDIRECT("R74")))</f>
        <v xml:space="preserve"> </v>
      </c>
      <c r="BS74" s="425" t="str">
        <f ca="1">IF(ISBLANK(INDIRECT("S74"))," ",(INDIRECT("S74")))</f>
        <v xml:space="preserve"> </v>
      </c>
      <c r="BT74" s="40" t="str">
        <f t="shared" ca="1" si="4"/>
        <v xml:space="preserve"> </v>
      </c>
      <c r="BU74" s="425" t="str">
        <f ca="1">IF(ISBLANK(INDIRECT("T74"))," ",(INDIRECT("T74")))</f>
        <v xml:space="preserve"> </v>
      </c>
      <c r="BV74" s="425" t="str">
        <f ca="1">IF(ISBLANK(INDIRECT("U74"))," ",(INDIRECT("U74")))</f>
        <v xml:space="preserve"> </v>
      </c>
      <c r="BW74" s="425">
        <f ca="1">IF(ISBLANK(INDIRECT("V74"))," ",(INDIRECT("V74")))</f>
        <v>0</v>
      </c>
      <c r="BX74" s="425" t="str">
        <f ca="1">IF(ISBLANK(INDIRECT("W74"))," ",(INDIRECT("W74")))</f>
        <v xml:space="preserve"> </v>
      </c>
      <c r="BY74" s="425" t="str">
        <f ca="1">IF(ISBLANK(INDIRECT("X74"))," ",(INDIRECT("X74")))</f>
        <v xml:space="preserve"> </v>
      </c>
    </row>
    <row r="75" spans="1:77" x14ac:dyDescent="0.25">
      <c r="A75" s="341">
        <v>69</v>
      </c>
      <c r="B75" s="229"/>
      <c r="C75" s="229"/>
      <c r="D75" s="229"/>
      <c r="E75" s="230"/>
      <c r="F75" s="54"/>
      <c r="G75" s="229"/>
      <c r="H75" s="230"/>
      <c r="I75" s="54"/>
      <c r="J75" s="230"/>
      <c r="K75" s="54"/>
      <c r="L75" s="54"/>
      <c r="M75" s="248"/>
      <c r="N75" s="249"/>
      <c r="O75" s="248"/>
      <c r="P75" s="54"/>
      <c r="Q75" s="54"/>
      <c r="R75" s="54"/>
      <c r="S75" s="229"/>
      <c r="T75" s="250"/>
      <c r="U75" s="250"/>
      <c r="V75" s="250">
        <f t="shared" si="5"/>
        <v>0</v>
      </c>
      <c r="W75" s="230"/>
      <c r="X75" s="58"/>
      <c r="BA75" s="425">
        <f ca="1">IF(ISBLANK(INDIRECT("A75"))," ",(INDIRECT("A75")))</f>
        <v>69</v>
      </c>
      <c r="BB75" s="425" t="str">
        <f ca="1">IF(ISBLANK(INDIRECT("B75"))," ",(INDIRECT("B75")))</f>
        <v xml:space="preserve"> </v>
      </c>
      <c r="BC75" s="425" t="str">
        <f ca="1">IF(ISBLANK(INDIRECT("C75"))," ",(INDIRECT("C75")))</f>
        <v xml:space="preserve"> </v>
      </c>
      <c r="BD75" s="425" t="str">
        <f ca="1">IF(ISBLANK(INDIRECT("D75"))," ",(INDIRECT("D75")))</f>
        <v xml:space="preserve"> </v>
      </c>
      <c r="BE75" s="425" t="str">
        <f ca="1">IF(ISBLANK(INDIRECT("E75"))," ",(INDIRECT("E75")))</f>
        <v xml:space="preserve"> </v>
      </c>
      <c r="BF75" s="425" t="str">
        <f ca="1">IF(ISBLANK(INDIRECT("F75"))," ",(INDIRECT("F75")))</f>
        <v xml:space="preserve"> </v>
      </c>
      <c r="BG75" s="425" t="str">
        <f ca="1">IF(ISBLANK(INDIRECT("G75"))," ",(INDIRECT("G75")))</f>
        <v xml:space="preserve"> </v>
      </c>
      <c r="BH75" s="425" t="str">
        <f ca="1">IF(ISBLANK(INDIRECT("H75"))," ",(INDIRECT("H75")))</f>
        <v xml:space="preserve"> </v>
      </c>
      <c r="BI75" s="425" t="str">
        <f ca="1">IF(ISBLANK(INDIRECT("I75"))," ",(INDIRECT("I75")))</f>
        <v xml:space="preserve"> </v>
      </c>
      <c r="BJ75" s="425" t="str">
        <f ca="1">IF(ISBLANK(INDIRECT("J75"))," ",(INDIRECT("J75")))</f>
        <v xml:space="preserve"> </v>
      </c>
      <c r="BK75" s="425" t="str">
        <f ca="1">IF(ISBLANK(INDIRECT("K75"))," ",(INDIRECT("K75")))</f>
        <v xml:space="preserve"> </v>
      </c>
      <c r="BL75" s="425" t="str">
        <f ca="1">IF(ISBLANK(INDIRECT("L75"))," ",(INDIRECT("L75")))</f>
        <v xml:space="preserve"> </v>
      </c>
      <c r="BM75" s="425" t="str">
        <f ca="1">IF(ISBLANK(INDIRECT("M75"))," ",(INDIRECT("M75")))</f>
        <v xml:space="preserve"> </v>
      </c>
      <c r="BN75" s="425" t="str">
        <f ca="1">IF(ISBLANK(INDIRECT("N75"))," ",(INDIRECT("N75")))</f>
        <v xml:space="preserve"> </v>
      </c>
      <c r="BO75" s="425" t="str">
        <f ca="1">IF(ISBLANK(INDIRECT("O75"))," ",(INDIRECT("O75")))</f>
        <v xml:space="preserve"> </v>
      </c>
      <c r="BP75" s="425" t="str">
        <f ca="1">IF(ISBLANK(INDIRECT("P75"))," ",(INDIRECT("P75")))</f>
        <v xml:space="preserve"> </v>
      </c>
      <c r="BQ75" s="425" t="str">
        <f ca="1">IF(ISBLANK(INDIRECT("Q75"))," ",(INDIRECT("Q75")))</f>
        <v xml:space="preserve"> </v>
      </c>
      <c r="BR75" s="425" t="str">
        <f ca="1">IF(ISBLANK(INDIRECT("R75"))," ",(INDIRECT("R75")))</f>
        <v xml:space="preserve"> </v>
      </c>
      <c r="BS75" s="425" t="str">
        <f ca="1">IF(ISBLANK(INDIRECT("S75"))," ",(INDIRECT("S75")))</f>
        <v xml:space="preserve"> </v>
      </c>
      <c r="BT75" s="40" t="str">
        <f t="shared" ca="1" si="4"/>
        <v xml:space="preserve"> </v>
      </c>
      <c r="BU75" s="425" t="str">
        <f ca="1">IF(ISBLANK(INDIRECT("T75"))," ",(INDIRECT("T75")))</f>
        <v xml:space="preserve"> </v>
      </c>
      <c r="BV75" s="425" t="str">
        <f ca="1">IF(ISBLANK(INDIRECT("U75"))," ",(INDIRECT("U75")))</f>
        <v xml:space="preserve"> </v>
      </c>
      <c r="BW75" s="425">
        <f ca="1">IF(ISBLANK(INDIRECT("V75"))," ",(INDIRECT("V75")))</f>
        <v>0</v>
      </c>
      <c r="BX75" s="425" t="str">
        <f ca="1">IF(ISBLANK(INDIRECT("W75"))," ",(INDIRECT("W75")))</f>
        <v xml:space="preserve"> </v>
      </c>
      <c r="BY75" s="425" t="str">
        <f ca="1">IF(ISBLANK(INDIRECT("X75"))," ",(INDIRECT("X75")))</f>
        <v xml:space="preserve"> </v>
      </c>
    </row>
    <row r="76" spans="1:77" x14ac:dyDescent="0.25">
      <c r="A76" s="341">
        <v>70</v>
      </c>
      <c r="B76" s="229"/>
      <c r="C76" s="229"/>
      <c r="D76" s="229"/>
      <c r="E76" s="230"/>
      <c r="F76" s="54"/>
      <c r="G76" s="229"/>
      <c r="H76" s="230"/>
      <c r="I76" s="54"/>
      <c r="J76" s="230"/>
      <c r="K76" s="54"/>
      <c r="L76" s="54"/>
      <c r="M76" s="248"/>
      <c r="N76" s="249"/>
      <c r="O76" s="248"/>
      <c r="P76" s="54"/>
      <c r="Q76" s="54"/>
      <c r="R76" s="54"/>
      <c r="S76" s="229"/>
      <c r="T76" s="250"/>
      <c r="U76" s="250"/>
      <c r="V76" s="250">
        <f t="shared" si="5"/>
        <v>0</v>
      </c>
      <c r="W76" s="230"/>
      <c r="X76" s="58"/>
      <c r="BA76" s="425">
        <f ca="1">IF(ISBLANK(INDIRECT("A76"))," ",(INDIRECT("A76")))</f>
        <v>70</v>
      </c>
      <c r="BB76" s="425" t="str">
        <f ca="1">IF(ISBLANK(INDIRECT("B76"))," ",(INDIRECT("B76")))</f>
        <v xml:space="preserve"> </v>
      </c>
      <c r="BC76" s="425" t="str">
        <f ca="1">IF(ISBLANK(INDIRECT("C76"))," ",(INDIRECT("C76")))</f>
        <v xml:space="preserve"> </v>
      </c>
      <c r="BD76" s="425" t="str">
        <f ca="1">IF(ISBLANK(INDIRECT("D76"))," ",(INDIRECT("D76")))</f>
        <v xml:space="preserve"> </v>
      </c>
      <c r="BE76" s="425" t="str">
        <f ca="1">IF(ISBLANK(INDIRECT("E76"))," ",(INDIRECT("E76")))</f>
        <v xml:space="preserve"> </v>
      </c>
      <c r="BF76" s="425" t="str">
        <f ca="1">IF(ISBLANK(INDIRECT("F76"))," ",(INDIRECT("F76")))</f>
        <v xml:space="preserve"> </v>
      </c>
      <c r="BG76" s="425" t="str">
        <f ca="1">IF(ISBLANK(INDIRECT("G76"))," ",(INDIRECT("G76")))</f>
        <v xml:space="preserve"> </v>
      </c>
      <c r="BH76" s="425" t="str">
        <f ca="1">IF(ISBLANK(INDIRECT("H76"))," ",(INDIRECT("H76")))</f>
        <v xml:space="preserve"> </v>
      </c>
      <c r="BI76" s="425" t="str">
        <f ca="1">IF(ISBLANK(INDIRECT("I76"))," ",(INDIRECT("I76")))</f>
        <v xml:space="preserve"> </v>
      </c>
      <c r="BJ76" s="425" t="str">
        <f ca="1">IF(ISBLANK(INDIRECT("J76"))," ",(INDIRECT("J76")))</f>
        <v xml:space="preserve"> </v>
      </c>
      <c r="BK76" s="425" t="str">
        <f ca="1">IF(ISBLANK(INDIRECT("K76"))," ",(INDIRECT("K76")))</f>
        <v xml:space="preserve"> </v>
      </c>
      <c r="BL76" s="425" t="str">
        <f ca="1">IF(ISBLANK(INDIRECT("L76"))," ",(INDIRECT("L76")))</f>
        <v xml:space="preserve"> </v>
      </c>
      <c r="BM76" s="425" t="str">
        <f ca="1">IF(ISBLANK(INDIRECT("M76"))," ",(INDIRECT("M76")))</f>
        <v xml:space="preserve"> </v>
      </c>
      <c r="BN76" s="425" t="str">
        <f ca="1">IF(ISBLANK(INDIRECT("N76"))," ",(INDIRECT("N76")))</f>
        <v xml:space="preserve"> </v>
      </c>
      <c r="BO76" s="425" t="str">
        <f ca="1">IF(ISBLANK(INDIRECT("O76"))," ",(INDIRECT("O76")))</f>
        <v xml:space="preserve"> </v>
      </c>
      <c r="BP76" s="425" t="str">
        <f ca="1">IF(ISBLANK(INDIRECT("P76"))," ",(INDIRECT("P76")))</f>
        <v xml:space="preserve"> </v>
      </c>
      <c r="BQ76" s="425" t="str">
        <f ca="1">IF(ISBLANK(INDIRECT("Q76"))," ",(INDIRECT("Q76")))</f>
        <v xml:space="preserve"> </v>
      </c>
      <c r="BR76" s="425" t="str">
        <f ca="1">IF(ISBLANK(INDIRECT("R76"))," ",(INDIRECT("R76")))</f>
        <v xml:space="preserve"> </v>
      </c>
      <c r="BS76" s="425" t="str">
        <f ca="1">IF(ISBLANK(INDIRECT("S76"))," ",(INDIRECT("S76")))</f>
        <v xml:space="preserve"> </v>
      </c>
      <c r="BT76" s="40" t="str">
        <f t="shared" ca="1" si="4"/>
        <v xml:space="preserve"> </v>
      </c>
      <c r="BU76" s="425" t="str">
        <f ca="1">IF(ISBLANK(INDIRECT("T76"))," ",(INDIRECT("T76")))</f>
        <v xml:space="preserve"> </v>
      </c>
      <c r="BV76" s="425" t="str">
        <f ca="1">IF(ISBLANK(INDIRECT("U76"))," ",(INDIRECT("U76")))</f>
        <v xml:space="preserve"> </v>
      </c>
      <c r="BW76" s="425">
        <f ca="1">IF(ISBLANK(INDIRECT("V76"))," ",(INDIRECT("V76")))</f>
        <v>0</v>
      </c>
      <c r="BX76" s="425" t="str">
        <f ca="1">IF(ISBLANK(INDIRECT("W76"))," ",(INDIRECT("W76")))</f>
        <v xml:space="preserve"> </v>
      </c>
      <c r="BY76" s="425" t="str">
        <f ca="1">IF(ISBLANK(INDIRECT("X76"))," ",(INDIRECT("X76")))</f>
        <v xml:space="preserve"> </v>
      </c>
    </row>
    <row r="77" spans="1:77" x14ac:dyDescent="0.25">
      <c r="A77" s="341">
        <v>71</v>
      </c>
      <c r="B77" s="229"/>
      <c r="C77" s="229"/>
      <c r="D77" s="229"/>
      <c r="E77" s="230"/>
      <c r="F77" s="54"/>
      <c r="G77" s="229"/>
      <c r="H77" s="230"/>
      <c r="I77" s="54"/>
      <c r="J77" s="230"/>
      <c r="K77" s="54"/>
      <c r="L77" s="54"/>
      <c r="M77" s="248"/>
      <c r="N77" s="249"/>
      <c r="O77" s="248"/>
      <c r="P77" s="54"/>
      <c r="Q77" s="54"/>
      <c r="R77" s="54"/>
      <c r="S77" s="229"/>
      <c r="T77" s="250"/>
      <c r="U77" s="250"/>
      <c r="V77" s="250">
        <f t="shared" si="5"/>
        <v>0</v>
      </c>
      <c r="W77" s="230"/>
      <c r="X77" s="58"/>
      <c r="BA77" s="425">
        <f ca="1">IF(ISBLANK(INDIRECT("A77"))," ",(INDIRECT("A77")))</f>
        <v>71</v>
      </c>
      <c r="BB77" s="425" t="str">
        <f ca="1">IF(ISBLANK(INDIRECT("B77"))," ",(INDIRECT("B77")))</f>
        <v xml:space="preserve"> </v>
      </c>
      <c r="BC77" s="425" t="str">
        <f ca="1">IF(ISBLANK(INDIRECT("C77"))," ",(INDIRECT("C77")))</f>
        <v xml:space="preserve"> </v>
      </c>
      <c r="BD77" s="425" t="str">
        <f ca="1">IF(ISBLANK(INDIRECT("D77"))," ",(INDIRECT("D77")))</f>
        <v xml:space="preserve"> </v>
      </c>
      <c r="BE77" s="425" t="str">
        <f ca="1">IF(ISBLANK(INDIRECT("E77"))," ",(INDIRECT("E77")))</f>
        <v xml:space="preserve"> </v>
      </c>
      <c r="BF77" s="425" t="str">
        <f ca="1">IF(ISBLANK(INDIRECT("F77"))," ",(INDIRECT("F77")))</f>
        <v xml:space="preserve"> </v>
      </c>
      <c r="BG77" s="425" t="str">
        <f ca="1">IF(ISBLANK(INDIRECT("G77"))," ",(INDIRECT("G77")))</f>
        <v xml:space="preserve"> </v>
      </c>
      <c r="BH77" s="425" t="str">
        <f ca="1">IF(ISBLANK(INDIRECT("H77"))," ",(INDIRECT("H77")))</f>
        <v xml:space="preserve"> </v>
      </c>
      <c r="BI77" s="425" t="str">
        <f ca="1">IF(ISBLANK(INDIRECT("I77"))," ",(INDIRECT("I77")))</f>
        <v xml:space="preserve"> </v>
      </c>
      <c r="BJ77" s="425" t="str">
        <f ca="1">IF(ISBLANK(INDIRECT("J77"))," ",(INDIRECT("J77")))</f>
        <v xml:space="preserve"> </v>
      </c>
      <c r="BK77" s="425" t="str">
        <f ca="1">IF(ISBLANK(INDIRECT("K77"))," ",(INDIRECT("K77")))</f>
        <v xml:space="preserve"> </v>
      </c>
      <c r="BL77" s="425" t="str">
        <f ca="1">IF(ISBLANK(INDIRECT("L77"))," ",(INDIRECT("L77")))</f>
        <v xml:space="preserve"> </v>
      </c>
      <c r="BM77" s="425" t="str">
        <f ca="1">IF(ISBLANK(INDIRECT("M77"))," ",(INDIRECT("M77")))</f>
        <v xml:space="preserve"> </v>
      </c>
      <c r="BN77" s="425" t="str">
        <f ca="1">IF(ISBLANK(INDIRECT("N77"))," ",(INDIRECT("N77")))</f>
        <v xml:space="preserve"> </v>
      </c>
      <c r="BO77" s="425" t="str">
        <f ca="1">IF(ISBLANK(INDIRECT("O77"))," ",(INDIRECT("O77")))</f>
        <v xml:space="preserve"> </v>
      </c>
      <c r="BP77" s="425" t="str">
        <f ca="1">IF(ISBLANK(INDIRECT("P77"))," ",(INDIRECT("P77")))</f>
        <v xml:space="preserve"> </v>
      </c>
      <c r="BQ77" s="425" t="str">
        <f ca="1">IF(ISBLANK(INDIRECT("Q77"))," ",(INDIRECT("Q77")))</f>
        <v xml:space="preserve"> </v>
      </c>
      <c r="BR77" s="425" t="str">
        <f ca="1">IF(ISBLANK(INDIRECT("R77"))," ",(INDIRECT("R77")))</f>
        <v xml:space="preserve"> </v>
      </c>
      <c r="BS77" s="425" t="str">
        <f ca="1">IF(ISBLANK(INDIRECT("S77"))," ",(INDIRECT("S77")))</f>
        <v xml:space="preserve"> </v>
      </c>
      <c r="BT77" s="40" t="str">
        <f t="shared" ca="1" si="4"/>
        <v xml:space="preserve"> </v>
      </c>
      <c r="BU77" s="425" t="str">
        <f ca="1">IF(ISBLANK(INDIRECT("T77"))," ",(INDIRECT("T77")))</f>
        <v xml:space="preserve"> </v>
      </c>
      <c r="BV77" s="425" t="str">
        <f ca="1">IF(ISBLANK(INDIRECT("U77"))," ",(INDIRECT("U77")))</f>
        <v xml:space="preserve"> </v>
      </c>
      <c r="BW77" s="425">
        <f ca="1">IF(ISBLANK(INDIRECT("V77"))," ",(INDIRECT("V77")))</f>
        <v>0</v>
      </c>
      <c r="BX77" s="425" t="str">
        <f ca="1">IF(ISBLANK(INDIRECT("W77"))," ",(INDIRECT("W77")))</f>
        <v xml:space="preserve"> </v>
      </c>
      <c r="BY77" s="425" t="str">
        <f ca="1">IF(ISBLANK(INDIRECT("X77"))," ",(INDIRECT("X77")))</f>
        <v xml:space="preserve"> </v>
      </c>
    </row>
    <row r="78" spans="1:77" x14ac:dyDescent="0.25">
      <c r="A78" s="341">
        <v>72</v>
      </c>
      <c r="B78" s="229"/>
      <c r="C78" s="229"/>
      <c r="D78" s="229"/>
      <c r="E78" s="230"/>
      <c r="F78" s="54"/>
      <c r="G78" s="229"/>
      <c r="H78" s="230"/>
      <c r="I78" s="54"/>
      <c r="J78" s="230"/>
      <c r="K78" s="54"/>
      <c r="L78" s="54"/>
      <c r="M78" s="248"/>
      <c r="N78" s="249"/>
      <c r="O78" s="248"/>
      <c r="P78" s="54"/>
      <c r="Q78" s="54"/>
      <c r="R78" s="54"/>
      <c r="S78" s="229"/>
      <c r="T78" s="250"/>
      <c r="U78" s="250"/>
      <c r="V78" s="250">
        <f t="shared" si="5"/>
        <v>0</v>
      </c>
      <c r="W78" s="230"/>
      <c r="X78" s="58"/>
      <c r="BA78" s="425">
        <f ca="1">IF(ISBLANK(INDIRECT("A78"))," ",(INDIRECT("A78")))</f>
        <v>72</v>
      </c>
      <c r="BB78" s="425" t="str">
        <f ca="1">IF(ISBLANK(INDIRECT("B78"))," ",(INDIRECT("B78")))</f>
        <v xml:space="preserve"> </v>
      </c>
      <c r="BC78" s="425" t="str">
        <f ca="1">IF(ISBLANK(INDIRECT("C78"))," ",(INDIRECT("C78")))</f>
        <v xml:space="preserve"> </v>
      </c>
      <c r="BD78" s="425" t="str">
        <f ca="1">IF(ISBLANK(INDIRECT("D78"))," ",(INDIRECT("D78")))</f>
        <v xml:space="preserve"> </v>
      </c>
      <c r="BE78" s="425" t="str">
        <f ca="1">IF(ISBLANK(INDIRECT("E78"))," ",(INDIRECT("E78")))</f>
        <v xml:space="preserve"> </v>
      </c>
      <c r="BF78" s="425" t="str">
        <f ca="1">IF(ISBLANK(INDIRECT("F78"))," ",(INDIRECT("F78")))</f>
        <v xml:space="preserve"> </v>
      </c>
      <c r="BG78" s="425" t="str">
        <f ca="1">IF(ISBLANK(INDIRECT("G78"))," ",(INDIRECT("G78")))</f>
        <v xml:space="preserve"> </v>
      </c>
      <c r="BH78" s="425" t="str">
        <f ca="1">IF(ISBLANK(INDIRECT("H78"))," ",(INDIRECT("H78")))</f>
        <v xml:space="preserve"> </v>
      </c>
      <c r="BI78" s="425" t="str">
        <f ca="1">IF(ISBLANK(INDIRECT("I78"))," ",(INDIRECT("I78")))</f>
        <v xml:space="preserve"> </v>
      </c>
      <c r="BJ78" s="425" t="str">
        <f ca="1">IF(ISBLANK(INDIRECT("J78"))," ",(INDIRECT("J78")))</f>
        <v xml:space="preserve"> </v>
      </c>
      <c r="BK78" s="425" t="str">
        <f ca="1">IF(ISBLANK(INDIRECT("K78"))," ",(INDIRECT("K78")))</f>
        <v xml:space="preserve"> </v>
      </c>
      <c r="BL78" s="425" t="str">
        <f ca="1">IF(ISBLANK(INDIRECT("L78"))," ",(INDIRECT("L78")))</f>
        <v xml:space="preserve"> </v>
      </c>
      <c r="BM78" s="425" t="str">
        <f ca="1">IF(ISBLANK(INDIRECT("M78"))," ",(INDIRECT("M78")))</f>
        <v xml:space="preserve"> </v>
      </c>
      <c r="BN78" s="425" t="str">
        <f ca="1">IF(ISBLANK(INDIRECT("N78"))," ",(INDIRECT("N78")))</f>
        <v xml:space="preserve"> </v>
      </c>
      <c r="BO78" s="425" t="str">
        <f ca="1">IF(ISBLANK(INDIRECT("O78"))," ",(INDIRECT("O78")))</f>
        <v xml:space="preserve"> </v>
      </c>
      <c r="BP78" s="425" t="str">
        <f ca="1">IF(ISBLANK(INDIRECT("P78"))," ",(INDIRECT("P78")))</f>
        <v xml:space="preserve"> </v>
      </c>
      <c r="BQ78" s="425" t="str">
        <f ca="1">IF(ISBLANK(INDIRECT("Q78"))," ",(INDIRECT("Q78")))</f>
        <v xml:space="preserve"> </v>
      </c>
      <c r="BR78" s="425" t="str">
        <f ca="1">IF(ISBLANK(INDIRECT("R78"))," ",(INDIRECT("R78")))</f>
        <v xml:space="preserve"> </v>
      </c>
      <c r="BS78" s="425" t="str">
        <f ca="1">IF(ISBLANK(INDIRECT("S78"))," ",(INDIRECT("S78")))</f>
        <v xml:space="preserve"> </v>
      </c>
      <c r="BT78" s="40" t="str">
        <f t="shared" ca="1" si="4"/>
        <v xml:space="preserve"> </v>
      </c>
      <c r="BU78" s="425" t="str">
        <f ca="1">IF(ISBLANK(INDIRECT("T78"))," ",(INDIRECT("T78")))</f>
        <v xml:space="preserve"> </v>
      </c>
      <c r="BV78" s="425" t="str">
        <f ca="1">IF(ISBLANK(INDIRECT("U78"))," ",(INDIRECT("U78")))</f>
        <v xml:space="preserve"> </v>
      </c>
      <c r="BW78" s="425">
        <f ca="1">IF(ISBLANK(INDIRECT("V78"))," ",(INDIRECT("V78")))</f>
        <v>0</v>
      </c>
      <c r="BX78" s="425" t="str">
        <f ca="1">IF(ISBLANK(INDIRECT("W78"))," ",(INDIRECT("W78")))</f>
        <v xml:space="preserve"> </v>
      </c>
      <c r="BY78" s="425" t="str">
        <f ca="1">IF(ISBLANK(INDIRECT("X78"))," ",(INDIRECT("X78")))</f>
        <v xml:space="preserve"> </v>
      </c>
    </row>
    <row r="79" spans="1:77" x14ac:dyDescent="0.25">
      <c r="A79" s="341">
        <v>73</v>
      </c>
      <c r="B79" s="229"/>
      <c r="C79" s="229"/>
      <c r="D79" s="229"/>
      <c r="E79" s="230"/>
      <c r="F79" s="54"/>
      <c r="G79" s="229"/>
      <c r="H79" s="230"/>
      <c r="I79" s="54"/>
      <c r="J79" s="230"/>
      <c r="K79" s="54"/>
      <c r="L79" s="54"/>
      <c r="M79" s="248"/>
      <c r="N79" s="249"/>
      <c r="O79" s="248"/>
      <c r="P79" s="54"/>
      <c r="Q79" s="54"/>
      <c r="R79" s="54"/>
      <c r="S79" s="229"/>
      <c r="T79" s="250"/>
      <c r="U79" s="250"/>
      <c r="V79" s="250">
        <f t="shared" si="5"/>
        <v>0</v>
      </c>
      <c r="W79" s="230"/>
      <c r="X79" s="58"/>
      <c r="BA79" s="425">
        <f ca="1">IF(ISBLANK(INDIRECT("A79"))," ",(INDIRECT("A79")))</f>
        <v>73</v>
      </c>
      <c r="BB79" s="425" t="str">
        <f ca="1">IF(ISBLANK(INDIRECT("B79"))," ",(INDIRECT("B79")))</f>
        <v xml:space="preserve"> </v>
      </c>
      <c r="BC79" s="425" t="str">
        <f ca="1">IF(ISBLANK(INDIRECT("C79"))," ",(INDIRECT("C79")))</f>
        <v xml:space="preserve"> </v>
      </c>
      <c r="BD79" s="425" t="str">
        <f ca="1">IF(ISBLANK(INDIRECT("D79"))," ",(INDIRECT("D79")))</f>
        <v xml:space="preserve"> </v>
      </c>
      <c r="BE79" s="425" t="str">
        <f ca="1">IF(ISBLANK(INDIRECT("E79"))," ",(INDIRECT("E79")))</f>
        <v xml:space="preserve"> </v>
      </c>
      <c r="BF79" s="425" t="str">
        <f ca="1">IF(ISBLANK(INDIRECT("F79"))," ",(INDIRECT("F79")))</f>
        <v xml:space="preserve"> </v>
      </c>
      <c r="BG79" s="425" t="str">
        <f ca="1">IF(ISBLANK(INDIRECT("G79"))," ",(INDIRECT("G79")))</f>
        <v xml:space="preserve"> </v>
      </c>
      <c r="BH79" s="425" t="str">
        <f ca="1">IF(ISBLANK(INDIRECT("H79"))," ",(INDIRECT("H79")))</f>
        <v xml:space="preserve"> </v>
      </c>
      <c r="BI79" s="425" t="str">
        <f ca="1">IF(ISBLANK(INDIRECT("I79"))," ",(INDIRECT("I79")))</f>
        <v xml:space="preserve"> </v>
      </c>
      <c r="BJ79" s="425" t="str">
        <f ca="1">IF(ISBLANK(INDIRECT("J79"))," ",(INDIRECT("J79")))</f>
        <v xml:space="preserve"> </v>
      </c>
      <c r="BK79" s="425" t="str">
        <f ca="1">IF(ISBLANK(INDIRECT("K79"))," ",(INDIRECT("K79")))</f>
        <v xml:space="preserve"> </v>
      </c>
      <c r="BL79" s="425" t="str">
        <f ca="1">IF(ISBLANK(INDIRECT("L79"))," ",(INDIRECT("L79")))</f>
        <v xml:space="preserve"> </v>
      </c>
      <c r="BM79" s="425" t="str">
        <f ca="1">IF(ISBLANK(INDIRECT("M79"))," ",(INDIRECT("M79")))</f>
        <v xml:space="preserve"> </v>
      </c>
      <c r="BN79" s="425" t="str">
        <f ca="1">IF(ISBLANK(INDIRECT("N79"))," ",(INDIRECT("N79")))</f>
        <v xml:space="preserve"> </v>
      </c>
      <c r="BO79" s="425" t="str">
        <f ca="1">IF(ISBLANK(INDIRECT("O79"))," ",(INDIRECT("O79")))</f>
        <v xml:space="preserve"> </v>
      </c>
      <c r="BP79" s="425" t="str">
        <f ca="1">IF(ISBLANK(INDIRECT("P79"))," ",(INDIRECT("P79")))</f>
        <v xml:space="preserve"> </v>
      </c>
      <c r="BQ79" s="425" t="str">
        <f ca="1">IF(ISBLANK(INDIRECT("Q79"))," ",(INDIRECT("Q79")))</f>
        <v xml:space="preserve"> </v>
      </c>
      <c r="BR79" s="425" t="str">
        <f ca="1">IF(ISBLANK(INDIRECT("R79"))," ",(INDIRECT("R79")))</f>
        <v xml:space="preserve"> </v>
      </c>
      <c r="BS79" s="425" t="str">
        <f ca="1">IF(ISBLANK(INDIRECT("S79"))," ",(INDIRECT("S79")))</f>
        <v xml:space="preserve"> </v>
      </c>
      <c r="BT79" s="40" t="str">
        <f t="shared" ca="1" si="4"/>
        <v xml:space="preserve"> </v>
      </c>
      <c r="BU79" s="425" t="str">
        <f ca="1">IF(ISBLANK(INDIRECT("T79"))," ",(INDIRECT("T79")))</f>
        <v xml:space="preserve"> </v>
      </c>
      <c r="BV79" s="425" t="str">
        <f ca="1">IF(ISBLANK(INDIRECT("U79"))," ",(INDIRECT("U79")))</f>
        <v xml:space="preserve"> </v>
      </c>
      <c r="BW79" s="425">
        <f ca="1">IF(ISBLANK(INDIRECT("V79"))," ",(INDIRECT("V79")))</f>
        <v>0</v>
      </c>
      <c r="BX79" s="425" t="str">
        <f ca="1">IF(ISBLANK(INDIRECT("W79"))," ",(INDIRECT("W79")))</f>
        <v xml:space="preserve"> </v>
      </c>
      <c r="BY79" s="425" t="str">
        <f ca="1">IF(ISBLANK(INDIRECT("X79"))," ",(INDIRECT("X79")))</f>
        <v xml:space="preserve"> </v>
      </c>
    </row>
    <row r="80" spans="1:77" x14ac:dyDescent="0.25">
      <c r="A80" s="341">
        <v>74</v>
      </c>
      <c r="B80" s="229"/>
      <c r="C80" s="229"/>
      <c r="D80" s="229"/>
      <c r="E80" s="230"/>
      <c r="F80" s="54"/>
      <c r="G80" s="229"/>
      <c r="H80" s="230"/>
      <c r="I80" s="54"/>
      <c r="J80" s="230"/>
      <c r="K80" s="54"/>
      <c r="L80" s="54"/>
      <c r="M80" s="248"/>
      <c r="N80" s="249"/>
      <c r="O80" s="248"/>
      <c r="P80" s="54"/>
      <c r="Q80" s="54"/>
      <c r="R80" s="54"/>
      <c r="S80" s="229"/>
      <c r="T80" s="250"/>
      <c r="U80" s="250"/>
      <c r="V80" s="250">
        <f t="shared" si="5"/>
        <v>0</v>
      </c>
      <c r="W80" s="230"/>
      <c r="X80" s="58"/>
      <c r="BA80" s="425">
        <f ca="1">IF(ISBLANK(INDIRECT("A80"))," ",(INDIRECT("A80")))</f>
        <v>74</v>
      </c>
      <c r="BB80" s="425" t="str">
        <f ca="1">IF(ISBLANK(INDIRECT("B80"))," ",(INDIRECT("B80")))</f>
        <v xml:space="preserve"> </v>
      </c>
      <c r="BC80" s="425" t="str">
        <f ca="1">IF(ISBLANK(INDIRECT("C80"))," ",(INDIRECT("C80")))</f>
        <v xml:space="preserve"> </v>
      </c>
      <c r="BD80" s="425" t="str">
        <f ca="1">IF(ISBLANK(INDIRECT("D80"))," ",(INDIRECT("D80")))</f>
        <v xml:space="preserve"> </v>
      </c>
      <c r="BE80" s="425" t="str">
        <f ca="1">IF(ISBLANK(INDIRECT("E80"))," ",(INDIRECT("E80")))</f>
        <v xml:space="preserve"> </v>
      </c>
      <c r="BF80" s="425" t="str">
        <f ca="1">IF(ISBLANK(INDIRECT("F80"))," ",(INDIRECT("F80")))</f>
        <v xml:space="preserve"> </v>
      </c>
      <c r="BG80" s="425" t="str">
        <f ca="1">IF(ISBLANK(INDIRECT("G80"))," ",(INDIRECT("G80")))</f>
        <v xml:space="preserve"> </v>
      </c>
      <c r="BH80" s="425" t="str">
        <f ca="1">IF(ISBLANK(INDIRECT("H80"))," ",(INDIRECT("H80")))</f>
        <v xml:space="preserve"> </v>
      </c>
      <c r="BI80" s="425" t="str">
        <f ca="1">IF(ISBLANK(INDIRECT("I80"))," ",(INDIRECT("I80")))</f>
        <v xml:space="preserve"> </v>
      </c>
      <c r="BJ80" s="425" t="str">
        <f ca="1">IF(ISBLANK(INDIRECT("J80"))," ",(INDIRECT("J80")))</f>
        <v xml:space="preserve"> </v>
      </c>
      <c r="BK80" s="425" t="str">
        <f ca="1">IF(ISBLANK(INDIRECT("K80"))," ",(INDIRECT("K80")))</f>
        <v xml:space="preserve"> </v>
      </c>
      <c r="BL80" s="425" t="str">
        <f ca="1">IF(ISBLANK(INDIRECT("L80"))," ",(INDIRECT("L80")))</f>
        <v xml:space="preserve"> </v>
      </c>
      <c r="BM80" s="425" t="str">
        <f ca="1">IF(ISBLANK(INDIRECT("M80"))," ",(INDIRECT("M80")))</f>
        <v xml:space="preserve"> </v>
      </c>
      <c r="BN80" s="425" t="str">
        <f ca="1">IF(ISBLANK(INDIRECT("N80"))," ",(INDIRECT("N80")))</f>
        <v xml:space="preserve"> </v>
      </c>
      <c r="BO80" s="425" t="str">
        <f ca="1">IF(ISBLANK(INDIRECT("O80"))," ",(INDIRECT("O80")))</f>
        <v xml:space="preserve"> </v>
      </c>
      <c r="BP80" s="425" t="str">
        <f ca="1">IF(ISBLANK(INDIRECT("P80"))," ",(INDIRECT("P80")))</f>
        <v xml:space="preserve"> </v>
      </c>
      <c r="BQ80" s="425" t="str">
        <f ca="1">IF(ISBLANK(INDIRECT("Q80"))," ",(INDIRECT("Q80")))</f>
        <v xml:space="preserve"> </v>
      </c>
      <c r="BR80" s="425" t="str">
        <f ca="1">IF(ISBLANK(INDIRECT("R80"))," ",(INDIRECT("R80")))</f>
        <v xml:space="preserve"> </v>
      </c>
      <c r="BS80" s="425" t="str">
        <f ca="1">IF(ISBLANK(INDIRECT("S80"))," ",(INDIRECT("S80")))</f>
        <v xml:space="preserve"> </v>
      </c>
      <c r="BT80" s="40" t="str">
        <f t="shared" ca="1" si="4"/>
        <v xml:space="preserve"> </v>
      </c>
      <c r="BU80" s="425" t="str">
        <f ca="1">IF(ISBLANK(INDIRECT("T80"))," ",(INDIRECT("T80")))</f>
        <v xml:space="preserve"> </v>
      </c>
      <c r="BV80" s="425" t="str">
        <f ca="1">IF(ISBLANK(INDIRECT("U80"))," ",(INDIRECT("U80")))</f>
        <v xml:space="preserve"> </v>
      </c>
      <c r="BW80" s="425">
        <f ca="1">IF(ISBLANK(INDIRECT("V80"))," ",(INDIRECT("V80")))</f>
        <v>0</v>
      </c>
      <c r="BX80" s="425" t="str">
        <f ca="1">IF(ISBLANK(INDIRECT("W80"))," ",(INDIRECT("W80")))</f>
        <v xml:space="preserve"> </v>
      </c>
      <c r="BY80" s="425" t="str">
        <f ca="1">IF(ISBLANK(INDIRECT("X80"))," ",(INDIRECT("X80")))</f>
        <v xml:space="preserve"> </v>
      </c>
    </row>
    <row r="81" spans="1:77" x14ac:dyDescent="0.25">
      <c r="A81" s="341">
        <v>75</v>
      </c>
      <c r="B81" s="229"/>
      <c r="C81" s="229"/>
      <c r="D81" s="229"/>
      <c r="E81" s="230"/>
      <c r="F81" s="54"/>
      <c r="G81" s="229"/>
      <c r="H81" s="230"/>
      <c r="I81" s="54"/>
      <c r="J81" s="230"/>
      <c r="K81" s="54"/>
      <c r="L81" s="54"/>
      <c r="M81" s="248"/>
      <c r="N81" s="249"/>
      <c r="O81" s="248"/>
      <c r="P81" s="54"/>
      <c r="Q81" s="54"/>
      <c r="R81" s="54"/>
      <c r="S81" s="229"/>
      <c r="T81" s="250"/>
      <c r="U81" s="250"/>
      <c r="V81" s="250">
        <f t="shared" si="5"/>
        <v>0</v>
      </c>
      <c r="W81" s="230"/>
      <c r="X81" s="58"/>
      <c r="BA81" s="425">
        <f ca="1">IF(ISBLANK(INDIRECT("A81"))," ",(INDIRECT("A81")))</f>
        <v>75</v>
      </c>
      <c r="BB81" s="425" t="str">
        <f ca="1">IF(ISBLANK(INDIRECT("B81"))," ",(INDIRECT("B81")))</f>
        <v xml:space="preserve"> </v>
      </c>
      <c r="BC81" s="425" t="str">
        <f ca="1">IF(ISBLANK(INDIRECT("C81"))," ",(INDIRECT("C81")))</f>
        <v xml:space="preserve"> </v>
      </c>
      <c r="BD81" s="425" t="str">
        <f ca="1">IF(ISBLANK(INDIRECT("D81"))," ",(INDIRECT("D81")))</f>
        <v xml:space="preserve"> </v>
      </c>
      <c r="BE81" s="425" t="str">
        <f ca="1">IF(ISBLANK(INDIRECT("E81"))," ",(INDIRECT("E81")))</f>
        <v xml:space="preserve"> </v>
      </c>
      <c r="BF81" s="425" t="str">
        <f ca="1">IF(ISBLANK(INDIRECT("F81"))," ",(INDIRECT("F81")))</f>
        <v xml:space="preserve"> </v>
      </c>
      <c r="BG81" s="425" t="str">
        <f ca="1">IF(ISBLANK(INDIRECT("G81"))," ",(INDIRECT("G81")))</f>
        <v xml:space="preserve"> </v>
      </c>
      <c r="BH81" s="425" t="str">
        <f ca="1">IF(ISBLANK(INDIRECT("H81"))," ",(INDIRECT("H81")))</f>
        <v xml:space="preserve"> </v>
      </c>
      <c r="BI81" s="425" t="str">
        <f ca="1">IF(ISBLANK(INDIRECT("I81"))," ",(INDIRECT("I81")))</f>
        <v xml:space="preserve"> </v>
      </c>
      <c r="BJ81" s="425" t="str">
        <f ca="1">IF(ISBLANK(INDIRECT("J81"))," ",(INDIRECT("J81")))</f>
        <v xml:space="preserve"> </v>
      </c>
      <c r="BK81" s="425" t="str">
        <f ca="1">IF(ISBLANK(INDIRECT("K81"))," ",(INDIRECT("K81")))</f>
        <v xml:space="preserve"> </v>
      </c>
      <c r="BL81" s="425" t="str">
        <f ca="1">IF(ISBLANK(INDIRECT("L81"))," ",(INDIRECT("L81")))</f>
        <v xml:space="preserve"> </v>
      </c>
      <c r="BM81" s="425" t="str">
        <f ca="1">IF(ISBLANK(INDIRECT("M81"))," ",(INDIRECT("M81")))</f>
        <v xml:space="preserve"> </v>
      </c>
      <c r="BN81" s="425" t="str">
        <f ca="1">IF(ISBLANK(INDIRECT("N81"))," ",(INDIRECT("N81")))</f>
        <v xml:space="preserve"> </v>
      </c>
      <c r="BO81" s="425" t="str">
        <f ca="1">IF(ISBLANK(INDIRECT("O81"))," ",(INDIRECT("O81")))</f>
        <v xml:space="preserve"> </v>
      </c>
      <c r="BP81" s="425" t="str">
        <f ca="1">IF(ISBLANK(INDIRECT("P81"))," ",(INDIRECT("P81")))</f>
        <v xml:space="preserve"> </v>
      </c>
      <c r="BQ81" s="425" t="str">
        <f ca="1">IF(ISBLANK(INDIRECT("Q81"))," ",(INDIRECT("Q81")))</f>
        <v xml:space="preserve"> </v>
      </c>
      <c r="BR81" s="425" t="str">
        <f ca="1">IF(ISBLANK(INDIRECT("R81"))," ",(INDIRECT("R81")))</f>
        <v xml:space="preserve"> </v>
      </c>
      <c r="BS81" s="425" t="str">
        <f ca="1">IF(ISBLANK(INDIRECT("S81"))," ",(INDIRECT("S81")))</f>
        <v xml:space="preserve"> </v>
      </c>
      <c r="BT81" s="40" t="str">
        <f t="shared" ca="1" si="4"/>
        <v xml:space="preserve"> </v>
      </c>
      <c r="BU81" s="425" t="str">
        <f ca="1">IF(ISBLANK(INDIRECT("T81"))," ",(INDIRECT("T81")))</f>
        <v xml:space="preserve"> </v>
      </c>
      <c r="BV81" s="425" t="str">
        <f ca="1">IF(ISBLANK(INDIRECT("U81"))," ",(INDIRECT("U81")))</f>
        <v xml:space="preserve"> </v>
      </c>
      <c r="BW81" s="425">
        <f ca="1">IF(ISBLANK(INDIRECT("V81"))," ",(INDIRECT("V81")))</f>
        <v>0</v>
      </c>
      <c r="BX81" s="425" t="str">
        <f ca="1">IF(ISBLANK(INDIRECT("W81"))," ",(INDIRECT("W81")))</f>
        <v xml:space="preserve"> </v>
      </c>
      <c r="BY81" s="425" t="str">
        <f ca="1">IF(ISBLANK(INDIRECT("X81"))," ",(INDIRECT("X81")))</f>
        <v xml:space="preserve"> </v>
      </c>
    </row>
    <row r="82" spans="1:77" x14ac:dyDescent="0.25">
      <c r="A82" s="341">
        <v>76</v>
      </c>
      <c r="B82" s="229"/>
      <c r="C82" s="229"/>
      <c r="D82" s="229"/>
      <c r="E82" s="230"/>
      <c r="F82" s="54"/>
      <c r="G82" s="229"/>
      <c r="H82" s="230"/>
      <c r="I82" s="54"/>
      <c r="J82" s="230"/>
      <c r="K82" s="54"/>
      <c r="L82" s="54"/>
      <c r="M82" s="248"/>
      <c r="N82" s="249"/>
      <c r="O82" s="248"/>
      <c r="P82" s="54"/>
      <c r="Q82" s="54"/>
      <c r="R82" s="54"/>
      <c r="S82" s="229"/>
      <c r="T82" s="250"/>
      <c r="U82" s="250"/>
      <c r="V82" s="250">
        <f t="shared" si="5"/>
        <v>0</v>
      </c>
      <c r="W82" s="230"/>
      <c r="X82" s="58"/>
      <c r="BA82" s="425">
        <f ca="1">IF(ISBLANK(INDIRECT("A82"))," ",(INDIRECT("A82")))</f>
        <v>76</v>
      </c>
      <c r="BB82" s="425" t="str">
        <f ca="1">IF(ISBLANK(INDIRECT("B82"))," ",(INDIRECT("B82")))</f>
        <v xml:space="preserve"> </v>
      </c>
      <c r="BC82" s="425" t="str">
        <f ca="1">IF(ISBLANK(INDIRECT("C82"))," ",(INDIRECT("C82")))</f>
        <v xml:space="preserve"> </v>
      </c>
      <c r="BD82" s="425" t="str">
        <f ca="1">IF(ISBLANK(INDIRECT("D82"))," ",(INDIRECT("D82")))</f>
        <v xml:space="preserve"> </v>
      </c>
      <c r="BE82" s="425" t="str">
        <f ca="1">IF(ISBLANK(INDIRECT("E82"))," ",(INDIRECT("E82")))</f>
        <v xml:space="preserve"> </v>
      </c>
      <c r="BF82" s="425" t="str">
        <f ca="1">IF(ISBLANK(INDIRECT("F82"))," ",(INDIRECT("F82")))</f>
        <v xml:space="preserve"> </v>
      </c>
      <c r="BG82" s="425" t="str">
        <f ca="1">IF(ISBLANK(INDIRECT("G82"))," ",(INDIRECT("G82")))</f>
        <v xml:space="preserve"> </v>
      </c>
      <c r="BH82" s="425" t="str">
        <f ca="1">IF(ISBLANK(INDIRECT("H82"))," ",(INDIRECT("H82")))</f>
        <v xml:space="preserve"> </v>
      </c>
      <c r="BI82" s="425" t="str">
        <f ca="1">IF(ISBLANK(INDIRECT("I82"))," ",(INDIRECT("I82")))</f>
        <v xml:space="preserve"> </v>
      </c>
      <c r="BJ82" s="425" t="str">
        <f ca="1">IF(ISBLANK(INDIRECT("J82"))," ",(INDIRECT("J82")))</f>
        <v xml:space="preserve"> </v>
      </c>
      <c r="BK82" s="425" t="str">
        <f ca="1">IF(ISBLANK(INDIRECT("K82"))," ",(INDIRECT("K82")))</f>
        <v xml:space="preserve"> </v>
      </c>
      <c r="BL82" s="425" t="str">
        <f ca="1">IF(ISBLANK(INDIRECT("L82"))," ",(INDIRECT("L82")))</f>
        <v xml:space="preserve"> </v>
      </c>
      <c r="BM82" s="425" t="str">
        <f ca="1">IF(ISBLANK(INDIRECT("M82"))," ",(INDIRECT("M82")))</f>
        <v xml:space="preserve"> </v>
      </c>
      <c r="BN82" s="425" t="str">
        <f ca="1">IF(ISBLANK(INDIRECT("N82"))," ",(INDIRECT("N82")))</f>
        <v xml:space="preserve"> </v>
      </c>
      <c r="BO82" s="425" t="str">
        <f ca="1">IF(ISBLANK(INDIRECT("O82"))," ",(INDIRECT("O82")))</f>
        <v xml:space="preserve"> </v>
      </c>
      <c r="BP82" s="425" t="str">
        <f ca="1">IF(ISBLANK(INDIRECT("P82"))," ",(INDIRECT("P82")))</f>
        <v xml:space="preserve"> </v>
      </c>
      <c r="BQ82" s="425" t="str">
        <f ca="1">IF(ISBLANK(INDIRECT("Q82"))," ",(INDIRECT("Q82")))</f>
        <v xml:space="preserve"> </v>
      </c>
      <c r="BR82" s="425" t="str">
        <f ca="1">IF(ISBLANK(INDIRECT("R82"))," ",(INDIRECT("R82")))</f>
        <v xml:space="preserve"> </v>
      </c>
      <c r="BS82" s="425" t="str">
        <f ca="1">IF(ISBLANK(INDIRECT("S82"))," ",(INDIRECT("S82")))</f>
        <v xml:space="preserve"> </v>
      </c>
      <c r="BT82" s="40" t="str">
        <f t="shared" ca="1" si="4"/>
        <v xml:space="preserve"> </v>
      </c>
      <c r="BU82" s="425" t="str">
        <f ca="1">IF(ISBLANK(INDIRECT("T82"))," ",(INDIRECT("T82")))</f>
        <v xml:space="preserve"> </v>
      </c>
      <c r="BV82" s="425" t="str">
        <f ca="1">IF(ISBLANK(INDIRECT("U82"))," ",(INDIRECT("U82")))</f>
        <v xml:space="preserve"> </v>
      </c>
      <c r="BW82" s="425">
        <f ca="1">IF(ISBLANK(INDIRECT("V82"))," ",(INDIRECT("V82")))</f>
        <v>0</v>
      </c>
      <c r="BX82" s="425" t="str">
        <f ca="1">IF(ISBLANK(INDIRECT("W82"))," ",(INDIRECT("W82")))</f>
        <v xml:space="preserve"> </v>
      </c>
      <c r="BY82" s="425" t="str">
        <f ca="1">IF(ISBLANK(INDIRECT("X82"))," ",(INDIRECT("X82")))</f>
        <v xml:space="preserve"> </v>
      </c>
    </row>
    <row r="83" spans="1:77" x14ac:dyDescent="0.25">
      <c r="A83" s="341">
        <v>77</v>
      </c>
      <c r="B83" s="229"/>
      <c r="C83" s="229"/>
      <c r="D83" s="229"/>
      <c r="E83" s="230"/>
      <c r="F83" s="54"/>
      <c r="G83" s="229"/>
      <c r="H83" s="230"/>
      <c r="I83" s="54"/>
      <c r="J83" s="230"/>
      <c r="K83" s="54"/>
      <c r="L83" s="54"/>
      <c r="M83" s="248"/>
      <c r="N83" s="249"/>
      <c r="O83" s="248"/>
      <c r="P83" s="54"/>
      <c r="Q83" s="54"/>
      <c r="R83" s="54"/>
      <c r="S83" s="229"/>
      <c r="T83" s="250"/>
      <c r="U83" s="250"/>
      <c r="V83" s="250">
        <f t="shared" si="5"/>
        <v>0</v>
      </c>
      <c r="W83" s="230"/>
      <c r="X83" s="58"/>
      <c r="BA83" s="425">
        <f ca="1">IF(ISBLANK(INDIRECT("A83"))," ",(INDIRECT("A83")))</f>
        <v>77</v>
      </c>
      <c r="BB83" s="425" t="str">
        <f ca="1">IF(ISBLANK(INDIRECT("B83"))," ",(INDIRECT("B83")))</f>
        <v xml:space="preserve"> </v>
      </c>
      <c r="BC83" s="425" t="str">
        <f ca="1">IF(ISBLANK(INDIRECT("C83"))," ",(INDIRECT("C83")))</f>
        <v xml:space="preserve"> </v>
      </c>
      <c r="BD83" s="425" t="str">
        <f ca="1">IF(ISBLANK(INDIRECT("D83"))," ",(INDIRECT("D83")))</f>
        <v xml:space="preserve"> </v>
      </c>
      <c r="BE83" s="425" t="str">
        <f ca="1">IF(ISBLANK(INDIRECT("E83"))," ",(INDIRECT("E83")))</f>
        <v xml:space="preserve"> </v>
      </c>
      <c r="BF83" s="425" t="str">
        <f ca="1">IF(ISBLANK(INDIRECT("F83"))," ",(INDIRECT("F83")))</f>
        <v xml:space="preserve"> </v>
      </c>
      <c r="BG83" s="425" t="str">
        <f ca="1">IF(ISBLANK(INDIRECT("G83"))," ",(INDIRECT("G83")))</f>
        <v xml:space="preserve"> </v>
      </c>
      <c r="BH83" s="425" t="str">
        <f ca="1">IF(ISBLANK(INDIRECT("H83"))," ",(INDIRECT("H83")))</f>
        <v xml:space="preserve"> </v>
      </c>
      <c r="BI83" s="425" t="str">
        <f ca="1">IF(ISBLANK(INDIRECT("I83"))," ",(INDIRECT("I83")))</f>
        <v xml:space="preserve"> </v>
      </c>
      <c r="BJ83" s="425" t="str">
        <f ca="1">IF(ISBLANK(INDIRECT("J83"))," ",(INDIRECT("J83")))</f>
        <v xml:space="preserve"> </v>
      </c>
      <c r="BK83" s="425" t="str">
        <f ca="1">IF(ISBLANK(INDIRECT("K83"))," ",(INDIRECT("K83")))</f>
        <v xml:space="preserve"> </v>
      </c>
      <c r="BL83" s="425" t="str">
        <f ca="1">IF(ISBLANK(INDIRECT("L83"))," ",(INDIRECT("L83")))</f>
        <v xml:space="preserve"> </v>
      </c>
      <c r="BM83" s="425" t="str">
        <f ca="1">IF(ISBLANK(INDIRECT("M83"))," ",(INDIRECT("M83")))</f>
        <v xml:space="preserve"> </v>
      </c>
      <c r="BN83" s="425" t="str">
        <f ca="1">IF(ISBLANK(INDIRECT("N83"))," ",(INDIRECT("N83")))</f>
        <v xml:space="preserve"> </v>
      </c>
      <c r="BO83" s="425" t="str">
        <f ca="1">IF(ISBLANK(INDIRECT("O83"))," ",(INDIRECT("O83")))</f>
        <v xml:space="preserve"> </v>
      </c>
      <c r="BP83" s="425" t="str">
        <f ca="1">IF(ISBLANK(INDIRECT("P83"))," ",(INDIRECT("P83")))</f>
        <v xml:space="preserve"> </v>
      </c>
      <c r="BQ83" s="425" t="str">
        <f ca="1">IF(ISBLANK(INDIRECT("Q83"))," ",(INDIRECT("Q83")))</f>
        <v xml:space="preserve"> </v>
      </c>
      <c r="BR83" s="425" t="str">
        <f ca="1">IF(ISBLANK(INDIRECT("R83"))," ",(INDIRECT("R83")))</f>
        <v xml:space="preserve"> </v>
      </c>
      <c r="BS83" s="425" t="str">
        <f ca="1">IF(ISBLANK(INDIRECT("S83"))," ",(INDIRECT("S83")))</f>
        <v xml:space="preserve"> </v>
      </c>
      <c r="BT83" s="40" t="str">
        <f t="shared" ca="1" si="4"/>
        <v xml:space="preserve"> </v>
      </c>
      <c r="BU83" s="425" t="str">
        <f ca="1">IF(ISBLANK(INDIRECT("T83"))," ",(INDIRECT("T83")))</f>
        <v xml:space="preserve"> </v>
      </c>
      <c r="BV83" s="425" t="str">
        <f ca="1">IF(ISBLANK(INDIRECT("U83"))," ",(INDIRECT("U83")))</f>
        <v xml:space="preserve"> </v>
      </c>
      <c r="BW83" s="425">
        <f ca="1">IF(ISBLANK(INDIRECT("V83"))," ",(INDIRECT("V83")))</f>
        <v>0</v>
      </c>
      <c r="BX83" s="425" t="str">
        <f ca="1">IF(ISBLANK(INDIRECT("W83"))," ",(INDIRECT("W83")))</f>
        <v xml:space="preserve"> </v>
      </c>
      <c r="BY83" s="425" t="str">
        <f ca="1">IF(ISBLANK(INDIRECT("X83"))," ",(INDIRECT("X83")))</f>
        <v xml:space="preserve"> </v>
      </c>
    </row>
    <row r="84" spans="1:77" x14ac:dyDescent="0.25">
      <c r="A84" s="341">
        <v>78</v>
      </c>
      <c r="B84" s="229"/>
      <c r="C84" s="229"/>
      <c r="D84" s="229"/>
      <c r="E84" s="230"/>
      <c r="F84" s="54"/>
      <c r="G84" s="229"/>
      <c r="H84" s="230"/>
      <c r="I84" s="54"/>
      <c r="J84" s="230"/>
      <c r="K84" s="54"/>
      <c r="L84" s="54"/>
      <c r="M84" s="248"/>
      <c r="N84" s="249"/>
      <c r="O84" s="248"/>
      <c r="P84" s="54"/>
      <c r="Q84" s="54"/>
      <c r="R84" s="54"/>
      <c r="S84" s="229"/>
      <c r="T84" s="250"/>
      <c r="U84" s="250"/>
      <c r="V84" s="250">
        <f t="shared" si="5"/>
        <v>0</v>
      </c>
      <c r="W84" s="230"/>
      <c r="X84" s="58"/>
      <c r="BA84" s="425">
        <f ca="1">IF(ISBLANK(INDIRECT("A84"))," ",(INDIRECT("A84")))</f>
        <v>78</v>
      </c>
      <c r="BB84" s="425" t="str">
        <f ca="1">IF(ISBLANK(INDIRECT("B84"))," ",(INDIRECT("B84")))</f>
        <v xml:space="preserve"> </v>
      </c>
      <c r="BC84" s="425" t="str">
        <f ca="1">IF(ISBLANK(INDIRECT("C84"))," ",(INDIRECT("C84")))</f>
        <v xml:space="preserve"> </v>
      </c>
      <c r="BD84" s="425" t="str">
        <f ca="1">IF(ISBLANK(INDIRECT("D84"))," ",(INDIRECT("D84")))</f>
        <v xml:space="preserve"> </v>
      </c>
      <c r="BE84" s="425" t="str">
        <f ca="1">IF(ISBLANK(INDIRECT("E84"))," ",(INDIRECT("E84")))</f>
        <v xml:space="preserve"> </v>
      </c>
      <c r="BF84" s="425" t="str">
        <f ca="1">IF(ISBLANK(INDIRECT("F84"))," ",(INDIRECT("F84")))</f>
        <v xml:space="preserve"> </v>
      </c>
      <c r="BG84" s="425" t="str">
        <f ca="1">IF(ISBLANK(INDIRECT("G84"))," ",(INDIRECT("G84")))</f>
        <v xml:space="preserve"> </v>
      </c>
      <c r="BH84" s="425" t="str">
        <f ca="1">IF(ISBLANK(INDIRECT("H84"))," ",(INDIRECT("H84")))</f>
        <v xml:space="preserve"> </v>
      </c>
      <c r="BI84" s="425" t="str">
        <f ca="1">IF(ISBLANK(INDIRECT("I84"))," ",(INDIRECT("I84")))</f>
        <v xml:space="preserve"> </v>
      </c>
      <c r="BJ84" s="425" t="str">
        <f ca="1">IF(ISBLANK(INDIRECT("J84"))," ",(INDIRECT("J84")))</f>
        <v xml:space="preserve"> </v>
      </c>
      <c r="BK84" s="425" t="str">
        <f ca="1">IF(ISBLANK(INDIRECT("K84"))," ",(INDIRECT("K84")))</f>
        <v xml:space="preserve"> </v>
      </c>
      <c r="BL84" s="425" t="str">
        <f ca="1">IF(ISBLANK(INDIRECT("L84"))," ",(INDIRECT("L84")))</f>
        <v xml:space="preserve"> </v>
      </c>
      <c r="BM84" s="425" t="str">
        <f ca="1">IF(ISBLANK(INDIRECT("M84"))," ",(INDIRECT("M84")))</f>
        <v xml:space="preserve"> </v>
      </c>
      <c r="BN84" s="425" t="str">
        <f ca="1">IF(ISBLANK(INDIRECT("N84"))," ",(INDIRECT("N84")))</f>
        <v xml:space="preserve"> </v>
      </c>
      <c r="BO84" s="425" t="str">
        <f ca="1">IF(ISBLANK(INDIRECT("O84"))," ",(INDIRECT("O84")))</f>
        <v xml:space="preserve"> </v>
      </c>
      <c r="BP84" s="425" t="str">
        <f ca="1">IF(ISBLANK(INDIRECT("P84"))," ",(INDIRECT("P84")))</f>
        <v xml:space="preserve"> </v>
      </c>
      <c r="BQ84" s="425" t="str">
        <f ca="1">IF(ISBLANK(INDIRECT("Q84"))," ",(INDIRECT("Q84")))</f>
        <v xml:space="preserve"> </v>
      </c>
      <c r="BR84" s="425" t="str">
        <f ca="1">IF(ISBLANK(INDIRECT("R84"))," ",(INDIRECT("R84")))</f>
        <v xml:space="preserve"> </v>
      </c>
      <c r="BS84" s="425" t="str">
        <f ca="1">IF(ISBLANK(INDIRECT("S84"))," ",(INDIRECT("S84")))</f>
        <v xml:space="preserve"> </v>
      </c>
      <c r="BT84" s="40" t="str">
        <f t="shared" ca="1" si="4"/>
        <v xml:space="preserve"> </v>
      </c>
      <c r="BU84" s="425" t="str">
        <f ca="1">IF(ISBLANK(INDIRECT("T84"))," ",(INDIRECT("T84")))</f>
        <v xml:space="preserve"> </v>
      </c>
      <c r="BV84" s="425" t="str">
        <f ca="1">IF(ISBLANK(INDIRECT("U84"))," ",(INDIRECT("U84")))</f>
        <v xml:space="preserve"> </v>
      </c>
      <c r="BW84" s="425">
        <f ca="1">IF(ISBLANK(INDIRECT("V84"))," ",(INDIRECT("V84")))</f>
        <v>0</v>
      </c>
      <c r="BX84" s="425" t="str">
        <f ca="1">IF(ISBLANK(INDIRECT("W84"))," ",(INDIRECT("W84")))</f>
        <v xml:space="preserve"> </v>
      </c>
      <c r="BY84" s="425" t="str">
        <f ca="1">IF(ISBLANK(INDIRECT("X84"))," ",(INDIRECT("X84")))</f>
        <v xml:space="preserve"> </v>
      </c>
    </row>
    <row r="85" spans="1:77" x14ac:dyDescent="0.25">
      <c r="A85" s="341">
        <v>79</v>
      </c>
      <c r="B85" s="229"/>
      <c r="C85" s="229"/>
      <c r="D85" s="229"/>
      <c r="E85" s="230"/>
      <c r="F85" s="54"/>
      <c r="G85" s="229"/>
      <c r="H85" s="230"/>
      <c r="I85" s="54"/>
      <c r="J85" s="230"/>
      <c r="K85" s="54"/>
      <c r="L85" s="54"/>
      <c r="M85" s="248"/>
      <c r="N85" s="249"/>
      <c r="O85" s="248"/>
      <c r="P85" s="54"/>
      <c r="Q85" s="54"/>
      <c r="R85" s="54"/>
      <c r="S85" s="229"/>
      <c r="T85" s="250"/>
      <c r="U85" s="250"/>
      <c r="V85" s="250">
        <f t="shared" si="5"/>
        <v>0</v>
      </c>
      <c r="W85" s="230"/>
      <c r="X85" s="58"/>
      <c r="BA85" s="425">
        <f ca="1">IF(ISBLANK(INDIRECT("A85"))," ",(INDIRECT("A85")))</f>
        <v>79</v>
      </c>
      <c r="BB85" s="425" t="str">
        <f ca="1">IF(ISBLANK(INDIRECT("B85"))," ",(INDIRECT("B85")))</f>
        <v xml:space="preserve"> </v>
      </c>
      <c r="BC85" s="425" t="str">
        <f ca="1">IF(ISBLANK(INDIRECT("C85"))," ",(INDIRECT("C85")))</f>
        <v xml:space="preserve"> </v>
      </c>
      <c r="BD85" s="425" t="str">
        <f ca="1">IF(ISBLANK(INDIRECT("D85"))," ",(INDIRECT("D85")))</f>
        <v xml:space="preserve"> </v>
      </c>
      <c r="BE85" s="425" t="str">
        <f ca="1">IF(ISBLANK(INDIRECT("E85"))," ",(INDIRECT("E85")))</f>
        <v xml:space="preserve"> </v>
      </c>
      <c r="BF85" s="425" t="str">
        <f ca="1">IF(ISBLANK(INDIRECT("F85"))," ",(INDIRECT("F85")))</f>
        <v xml:space="preserve"> </v>
      </c>
      <c r="BG85" s="425" t="str">
        <f ca="1">IF(ISBLANK(INDIRECT("G85"))," ",(INDIRECT("G85")))</f>
        <v xml:space="preserve"> </v>
      </c>
      <c r="BH85" s="425" t="str">
        <f ca="1">IF(ISBLANK(INDIRECT("H85"))," ",(INDIRECT("H85")))</f>
        <v xml:space="preserve"> </v>
      </c>
      <c r="BI85" s="425" t="str">
        <f ca="1">IF(ISBLANK(INDIRECT("I85"))," ",(INDIRECT("I85")))</f>
        <v xml:space="preserve"> </v>
      </c>
      <c r="BJ85" s="425" t="str">
        <f ca="1">IF(ISBLANK(INDIRECT("J85"))," ",(INDIRECT("J85")))</f>
        <v xml:space="preserve"> </v>
      </c>
      <c r="BK85" s="425" t="str">
        <f ca="1">IF(ISBLANK(INDIRECT("K85"))," ",(INDIRECT("K85")))</f>
        <v xml:space="preserve"> </v>
      </c>
      <c r="BL85" s="425" t="str">
        <f ca="1">IF(ISBLANK(INDIRECT("L85"))," ",(INDIRECT("L85")))</f>
        <v xml:space="preserve"> </v>
      </c>
      <c r="BM85" s="425" t="str">
        <f ca="1">IF(ISBLANK(INDIRECT("M85"))," ",(INDIRECT("M85")))</f>
        <v xml:space="preserve"> </v>
      </c>
      <c r="BN85" s="425" t="str">
        <f ca="1">IF(ISBLANK(INDIRECT("N85"))," ",(INDIRECT("N85")))</f>
        <v xml:space="preserve"> </v>
      </c>
      <c r="BO85" s="425" t="str">
        <f ca="1">IF(ISBLANK(INDIRECT("O85"))," ",(INDIRECT("O85")))</f>
        <v xml:space="preserve"> </v>
      </c>
      <c r="BP85" s="425" t="str">
        <f ca="1">IF(ISBLANK(INDIRECT("P85"))," ",(INDIRECT("P85")))</f>
        <v xml:space="preserve"> </v>
      </c>
      <c r="BQ85" s="425" t="str">
        <f ca="1">IF(ISBLANK(INDIRECT("Q85"))," ",(INDIRECT("Q85")))</f>
        <v xml:space="preserve"> </v>
      </c>
      <c r="BR85" s="425" t="str">
        <f ca="1">IF(ISBLANK(INDIRECT("R85"))," ",(INDIRECT("R85")))</f>
        <v xml:space="preserve"> </v>
      </c>
      <c r="BS85" s="425" t="str">
        <f ca="1">IF(ISBLANK(INDIRECT("S85"))," ",(INDIRECT("S85")))</f>
        <v xml:space="preserve"> </v>
      </c>
      <c r="BT85" s="40" t="str">
        <f t="shared" ca="1" si="4"/>
        <v xml:space="preserve"> </v>
      </c>
      <c r="BU85" s="425" t="str">
        <f ca="1">IF(ISBLANK(INDIRECT("T85"))," ",(INDIRECT("T85")))</f>
        <v xml:space="preserve"> </v>
      </c>
      <c r="BV85" s="425" t="str">
        <f ca="1">IF(ISBLANK(INDIRECT("U85"))," ",(INDIRECT("U85")))</f>
        <v xml:space="preserve"> </v>
      </c>
      <c r="BW85" s="425">
        <f ca="1">IF(ISBLANK(INDIRECT("V85"))," ",(INDIRECT("V85")))</f>
        <v>0</v>
      </c>
      <c r="BX85" s="425" t="str">
        <f ca="1">IF(ISBLANK(INDIRECT("W85"))," ",(INDIRECT("W85")))</f>
        <v xml:space="preserve"> </v>
      </c>
      <c r="BY85" s="425" t="str">
        <f ca="1">IF(ISBLANK(INDIRECT("X85"))," ",(INDIRECT("X85")))</f>
        <v xml:space="preserve"> </v>
      </c>
    </row>
    <row r="86" spans="1:77" x14ac:dyDescent="0.25">
      <c r="A86" s="341">
        <v>80</v>
      </c>
      <c r="B86" s="229"/>
      <c r="C86" s="229"/>
      <c r="D86" s="229"/>
      <c r="E86" s="230"/>
      <c r="F86" s="54"/>
      <c r="G86" s="229"/>
      <c r="H86" s="230"/>
      <c r="I86" s="54"/>
      <c r="J86" s="230"/>
      <c r="K86" s="54"/>
      <c r="L86" s="54"/>
      <c r="M86" s="248"/>
      <c r="N86" s="249"/>
      <c r="O86" s="248"/>
      <c r="P86" s="54"/>
      <c r="Q86" s="54"/>
      <c r="R86" s="54"/>
      <c r="S86" s="229"/>
      <c r="T86" s="250"/>
      <c r="U86" s="250"/>
      <c r="V86" s="250">
        <f t="shared" si="5"/>
        <v>0</v>
      </c>
      <c r="W86" s="230"/>
      <c r="X86" s="58"/>
      <c r="BA86" s="425">
        <f ca="1">IF(ISBLANK(INDIRECT("A86"))," ",(INDIRECT("A86")))</f>
        <v>80</v>
      </c>
      <c r="BB86" s="425" t="str">
        <f ca="1">IF(ISBLANK(INDIRECT("B86"))," ",(INDIRECT("B86")))</f>
        <v xml:space="preserve"> </v>
      </c>
      <c r="BC86" s="425" t="str">
        <f ca="1">IF(ISBLANK(INDIRECT("C86"))," ",(INDIRECT("C86")))</f>
        <v xml:space="preserve"> </v>
      </c>
      <c r="BD86" s="425" t="str">
        <f ca="1">IF(ISBLANK(INDIRECT("D86"))," ",(INDIRECT("D86")))</f>
        <v xml:space="preserve"> </v>
      </c>
      <c r="BE86" s="425" t="str">
        <f ca="1">IF(ISBLANK(INDIRECT("E86"))," ",(INDIRECT("E86")))</f>
        <v xml:space="preserve"> </v>
      </c>
      <c r="BF86" s="425" t="str">
        <f ca="1">IF(ISBLANK(INDIRECT("F86"))," ",(INDIRECT("F86")))</f>
        <v xml:space="preserve"> </v>
      </c>
      <c r="BG86" s="425" t="str">
        <f ca="1">IF(ISBLANK(INDIRECT("G86"))," ",(INDIRECT("G86")))</f>
        <v xml:space="preserve"> </v>
      </c>
      <c r="BH86" s="425" t="str">
        <f ca="1">IF(ISBLANK(INDIRECT("H86"))," ",(INDIRECT("H86")))</f>
        <v xml:space="preserve"> </v>
      </c>
      <c r="BI86" s="425" t="str">
        <f ca="1">IF(ISBLANK(INDIRECT("I86"))," ",(INDIRECT("I86")))</f>
        <v xml:space="preserve"> </v>
      </c>
      <c r="BJ86" s="425" t="str">
        <f ca="1">IF(ISBLANK(INDIRECT("J86"))," ",(INDIRECT("J86")))</f>
        <v xml:space="preserve"> </v>
      </c>
      <c r="BK86" s="425" t="str">
        <f ca="1">IF(ISBLANK(INDIRECT("K86"))," ",(INDIRECT("K86")))</f>
        <v xml:space="preserve"> </v>
      </c>
      <c r="BL86" s="425" t="str">
        <f ca="1">IF(ISBLANK(INDIRECT("L86"))," ",(INDIRECT("L86")))</f>
        <v xml:space="preserve"> </v>
      </c>
      <c r="BM86" s="425" t="str">
        <f ca="1">IF(ISBLANK(INDIRECT("M86"))," ",(INDIRECT("M86")))</f>
        <v xml:space="preserve"> </v>
      </c>
      <c r="BN86" s="425" t="str">
        <f ca="1">IF(ISBLANK(INDIRECT("N86"))," ",(INDIRECT("N86")))</f>
        <v xml:space="preserve"> </v>
      </c>
      <c r="BO86" s="425" t="str">
        <f ca="1">IF(ISBLANK(INDIRECT("O86"))," ",(INDIRECT("O86")))</f>
        <v xml:space="preserve"> </v>
      </c>
      <c r="BP86" s="425" t="str">
        <f ca="1">IF(ISBLANK(INDIRECT("P86"))," ",(INDIRECT("P86")))</f>
        <v xml:space="preserve"> </v>
      </c>
      <c r="BQ86" s="425" t="str">
        <f ca="1">IF(ISBLANK(INDIRECT("Q86"))," ",(INDIRECT("Q86")))</f>
        <v xml:space="preserve"> </v>
      </c>
      <c r="BR86" s="425" t="str">
        <f ca="1">IF(ISBLANK(INDIRECT("R86"))," ",(INDIRECT("R86")))</f>
        <v xml:space="preserve"> </v>
      </c>
      <c r="BS86" s="425" t="str">
        <f ca="1">IF(ISBLANK(INDIRECT("S86"))," ",(INDIRECT("S86")))</f>
        <v xml:space="preserve"> </v>
      </c>
      <c r="BT86" s="40" t="str">
        <f t="shared" ca="1" si="4"/>
        <v xml:space="preserve"> </v>
      </c>
      <c r="BU86" s="425" t="str">
        <f ca="1">IF(ISBLANK(INDIRECT("T86"))," ",(INDIRECT("T86")))</f>
        <v xml:space="preserve"> </v>
      </c>
      <c r="BV86" s="425" t="str">
        <f ca="1">IF(ISBLANK(INDIRECT("U86"))," ",(INDIRECT("U86")))</f>
        <v xml:space="preserve"> </v>
      </c>
      <c r="BW86" s="425">
        <f ca="1">IF(ISBLANK(INDIRECT("V86"))," ",(INDIRECT("V86")))</f>
        <v>0</v>
      </c>
      <c r="BX86" s="425" t="str">
        <f ca="1">IF(ISBLANK(INDIRECT("W86"))," ",(INDIRECT("W86")))</f>
        <v xml:space="preserve"> </v>
      </c>
      <c r="BY86" s="425" t="str">
        <f ca="1">IF(ISBLANK(INDIRECT("X86"))," ",(INDIRECT("X86")))</f>
        <v xml:space="preserve"> </v>
      </c>
    </row>
    <row r="87" spans="1:77" x14ac:dyDescent="0.25">
      <c r="A87" s="341">
        <v>81</v>
      </c>
      <c r="B87" s="229"/>
      <c r="C87" s="229"/>
      <c r="D87" s="229"/>
      <c r="E87" s="230"/>
      <c r="F87" s="54"/>
      <c r="G87" s="229"/>
      <c r="H87" s="230"/>
      <c r="I87" s="54"/>
      <c r="J87" s="230"/>
      <c r="K87" s="54"/>
      <c r="L87" s="54"/>
      <c r="M87" s="248"/>
      <c r="N87" s="249"/>
      <c r="O87" s="248"/>
      <c r="P87" s="54"/>
      <c r="Q87" s="54"/>
      <c r="R87" s="54"/>
      <c r="S87" s="229"/>
      <c r="T87" s="250"/>
      <c r="U87" s="250"/>
      <c r="V87" s="250">
        <f t="shared" si="5"/>
        <v>0</v>
      </c>
      <c r="W87" s="230"/>
      <c r="X87" s="58"/>
      <c r="BA87" s="425">
        <f ca="1">IF(ISBLANK(INDIRECT("A87"))," ",(INDIRECT("A87")))</f>
        <v>81</v>
      </c>
      <c r="BB87" s="425" t="str">
        <f ca="1">IF(ISBLANK(INDIRECT("B87"))," ",(INDIRECT("B87")))</f>
        <v xml:space="preserve"> </v>
      </c>
      <c r="BC87" s="425" t="str">
        <f ca="1">IF(ISBLANK(INDIRECT("C87"))," ",(INDIRECT("C87")))</f>
        <v xml:space="preserve"> </v>
      </c>
      <c r="BD87" s="425" t="str">
        <f ca="1">IF(ISBLANK(INDIRECT("D87"))," ",(INDIRECT("D87")))</f>
        <v xml:space="preserve"> </v>
      </c>
      <c r="BE87" s="425" t="str">
        <f ca="1">IF(ISBLANK(INDIRECT("E87"))," ",(INDIRECT("E87")))</f>
        <v xml:space="preserve"> </v>
      </c>
      <c r="BF87" s="425" t="str">
        <f ca="1">IF(ISBLANK(INDIRECT("F87"))," ",(INDIRECT("F87")))</f>
        <v xml:space="preserve"> </v>
      </c>
      <c r="BG87" s="425" t="str">
        <f ca="1">IF(ISBLANK(INDIRECT("G87"))," ",(INDIRECT("G87")))</f>
        <v xml:space="preserve"> </v>
      </c>
      <c r="BH87" s="425" t="str">
        <f ca="1">IF(ISBLANK(INDIRECT("H87"))," ",(INDIRECT("H87")))</f>
        <v xml:space="preserve"> </v>
      </c>
      <c r="BI87" s="425" t="str">
        <f ca="1">IF(ISBLANK(INDIRECT("I87"))," ",(INDIRECT("I87")))</f>
        <v xml:space="preserve"> </v>
      </c>
      <c r="BJ87" s="425" t="str">
        <f ca="1">IF(ISBLANK(INDIRECT("J87"))," ",(INDIRECT("J87")))</f>
        <v xml:space="preserve"> </v>
      </c>
      <c r="BK87" s="425" t="str">
        <f ca="1">IF(ISBLANK(INDIRECT("K87"))," ",(INDIRECT("K87")))</f>
        <v xml:space="preserve"> </v>
      </c>
      <c r="BL87" s="425" t="str">
        <f ca="1">IF(ISBLANK(INDIRECT("L87"))," ",(INDIRECT("L87")))</f>
        <v xml:space="preserve"> </v>
      </c>
      <c r="BM87" s="425" t="str">
        <f ca="1">IF(ISBLANK(INDIRECT("M87"))," ",(INDIRECT("M87")))</f>
        <v xml:space="preserve"> </v>
      </c>
      <c r="BN87" s="425" t="str">
        <f ca="1">IF(ISBLANK(INDIRECT("N87"))," ",(INDIRECT("N87")))</f>
        <v xml:space="preserve"> </v>
      </c>
      <c r="BO87" s="425" t="str">
        <f ca="1">IF(ISBLANK(INDIRECT("O87"))," ",(INDIRECT("O87")))</f>
        <v xml:space="preserve"> </v>
      </c>
      <c r="BP87" s="425" t="str">
        <f ca="1">IF(ISBLANK(INDIRECT("P87"))," ",(INDIRECT("P87")))</f>
        <v xml:space="preserve"> </v>
      </c>
      <c r="BQ87" s="425" t="str">
        <f ca="1">IF(ISBLANK(INDIRECT("Q87"))," ",(INDIRECT("Q87")))</f>
        <v xml:space="preserve"> </v>
      </c>
      <c r="BR87" s="425" t="str">
        <f ca="1">IF(ISBLANK(INDIRECT("R87"))," ",(INDIRECT("R87")))</f>
        <v xml:space="preserve"> </v>
      </c>
      <c r="BS87" s="425" t="str">
        <f ca="1">IF(ISBLANK(INDIRECT("S87"))," ",(INDIRECT("S87")))</f>
        <v xml:space="preserve"> </v>
      </c>
      <c r="BT87" s="40" t="str">
        <f t="shared" ca="1" si="4"/>
        <v xml:space="preserve"> </v>
      </c>
      <c r="BU87" s="425" t="str">
        <f ca="1">IF(ISBLANK(INDIRECT("T87"))," ",(INDIRECT("T87")))</f>
        <v xml:space="preserve"> </v>
      </c>
      <c r="BV87" s="425" t="str">
        <f ca="1">IF(ISBLANK(INDIRECT("U87"))," ",(INDIRECT("U87")))</f>
        <v xml:space="preserve"> </v>
      </c>
      <c r="BW87" s="425">
        <f ca="1">IF(ISBLANK(INDIRECT("V87"))," ",(INDIRECT("V87")))</f>
        <v>0</v>
      </c>
      <c r="BX87" s="425" t="str">
        <f ca="1">IF(ISBLANK(INDIRECT("W87"))," ",(INDIRECT("W87")))</f>
        <v xml:space="preserve"> </v>
      </c>
      <c r="BY87" s="425" t="str">
        <f ca="1">IF(ISBLANK(INDIRECT("X87"))," ",(INDIRECT("X87")))</f>
        <v xml:space="preserve"> </v>
      </c>
    </row>
    <row r="88" spans="1:77" x14ac:dyDescent="0.25">
      <c r="A88" s="341">
        <v>82</v>
      </c>
      <c r="B88" s="229"/>
      <c r="C88" s="229"/>
      <c r="D88" s="229"/>
      <c r="E88" s="230"/>
      <c r="F88" s="54"/>
      <c r="G88" s="229"/>
      <c r="H88" s="230"/>
      <c r="I88" s="54"/>
      <c r="J88" s="230"/>
      <c r="K88" s="54"/>
      <c r="L88" s="54"/>
      <c r="M88" s="248"/>
      <c r="N88" s="249"/>
      <c r="O88" s="248"/>
      <c r="P88" s="54"/>
      <c r="Q88" s="54"/>
      <c r="R88" s="54"/>
      <c r="S88" s="229"/>
      <c r="T88" s="250"/>
      <c r="U88" s="250"/>
      <c r="V88" s="250">
        <f t="shared" si="5"/>
        <v>0</v>
      </c>
      <c r="W88" s="230"/>
      <c r="X88" s="58"/>
      <c r="BA88" s="425">
        <f ca="1">IF(ISBLANK(INDIRECT("A88"))," ",(INDIRECT("A88")))</f>
        <v>82</v>
      </c>
      <c r="BB88" s="425" t="str">
        <f ca="1">IF(ISBLANK(INDIRECT("B88"))," ",(INDIRECT("B88")))</f>
        <v xml:space="preserve"> </v>
      </c>
      <c r="BC88" s="425" t="str">
        <f ca="1">IF(ISBLANK(INDIRECT("C88"))," ",(INDIRECT("C88")))</f>
        <v xml:space="preserve"> </v>
      </c>
      <c r="BD88" s="425" t="str">
        <f ca="1">IF(ISBLANK(INDIRECT("D88"))," ",(INDIRECT("D88")))</f>
        <v xml:space="preserve"> </v>
      </c>
      <c r="BE88" s="425" t="str">
        <f ca="1">IF(ISBLANK(INDIRECT("E88"))," ",(INDIRECT("E88")))</f>
        <v xml:space="preserve"> </v>
      </c>
      <c r="BF88" s="425" t="str">
        <f ca="1">IF(ISBLANK(INDIRECT("F88"))," ",(INDIRECT("F88")))</f>
        <v xml:space="preserve"> </v>
      </c>
      <c r="BG88" s="425" t="str">
        <f ca="1">IF(ISBLANK(INDIRECT("G88"))," ",(INDIRECT("G88")))</f>
        <v xml:space="preserve"> </v>
      </c>
      <c r="BH88" s="425" t="str">
        <f ca="1">IF(ISBLANK(INDIRECT("H88"))," ",(INDIRECT("H88")))</f>
        <v xml:space="preserve"> </v>
      </c>
      <c r="BI88" s="425" t="str">
        <f ca="1">IF(ISBLANK(INDIRECT("I88"))," ",(INDIRECT("I88")))</f>
        <v xml:space="preserve"> </v>
      </c>
      <c r="BJ88" s="425" t="str">
        <f ca="1">IF(ISBLANK(INDIRECT("J88"))," ",(INDIRECT("J88")))</f>
        <v xml:space="preserve"> </v>
      </c>
      <c r="BK88" s="425" t="str">
        <f ca="1">IF(ISBLANK(INDIRECT("K88"))," ",(INDIRECT("K88")))</f>
        <v xml:space="preserve"> </v>
      </c>
      <c r="BL88" s="425" t="str">
        <f ca="1">IF(ISBLANK(INDIRECT("L88"))," ",(INDIRECT("L88")))</f>
        <v xml:space="preserve"> </v>
      </c>
      <c r="BM88" s="425" t="str">
        <f ca="1">IF(ISBLANK(INDIRECT("M88"))," ",(INDIRECT("M88")))</f>
        <v xml:space="preserve"> </v>
      </c>
      <c r="BN88" s="425" t="str">
        <f ca="1">IF(ISBLANK(INDIRECT("N88"))," ",(INDIRECT("N88")))</f>
        <v xml:space="preserve"> </v>
      </c>
      <c r="BO88" s="425" t="str">
        <f ca="1">IF(ISBLANK(INDIRECT("O88"))," ",(INDIRECT("O88")))</f>
        <v xml:space="preserve"> </v>
      </c>
      <c r="BP88" s="425" t="str">
        <f ca="1">IF(ISBLANK(INDIRECT("P88"))," ",(INDIRECT("P88")))</f>
        <v xml:space="preserve"> </v>
      </c>
      <c r="BQ88" s="425" t="str">
        <f ca="1">IF(ISBLANK(INDIRECT("Q88"))," ",(INDIRECT("Q88")))</f>
        <v xml:space="preserve"> </v>
      </c>
      <c r="BR88" s="425" t="str">
        <f ca="1">IF(ISBLANK(INDIRECT("R88"))," ",(INDIRECT("R88")))</f>
        <v xml:space="preserve"> </v>
      </c>
      <c r="BS88" s="425" t="str">
        <f ca="1">IF(ISBLANK(INDIRECT("S88"))," ",(INDIRECT("S88")))</f>
        <v xml:space="preserve"> </v>
      </c>
      <c r="BT88" s="40" t="str">
        <f t="shared" ca="1" si="4"/>
        <v xml:space="preserve"> </v>
      </c>
      <c r="BU88" s="425" t="str">
        <f ca="1">IF(ISBLANK(INDIRECT("T88"))," ",(INDIRECT("T88")))</f>
        <v xml:space="preserve"> </v>
      </c>
      <c r="BV88" s="425" t="str">
        <f ca="1">IF(ISBLANK(INDIRECT("U88"))," ",(INDIRECT("U88")))</f>
        <v xml:space="preserve"> </v>
      </c>
      <c r="BW88" s="425">
        <f ca="1">IF(ISBLANK(INDIRECT("V88"))," ",(INDIRECT("V88")))</f>
        <v>0</v>
      </c>
      <c r="BX88" s="425" t="str">
        <f ca="1">IF(ISBLANK(INDIRECT("W88"))," ",(INDIRECT("W88")))</f>
        <v xml:space="preserve"> </v>
      </c>
      <c r="BY88" s="425" t="str">
        <f ca="1">IF(ISBLANK(INDIRECT("X88"))," ",(INDIRECT("X88")))</f>
        <v xml:space="preserve"> </v>
      </c>
    </row>
    <row r="89" spans="1:77" x14ac:dyDescent="0.25">
      <c r="A89" s="341">
        <v>83</v>
      </c>
      <c r="B89" s="229"/>
      <c r="C89" s="229"/>
      <c r="D89" s="229"/>
      <c r="E89" s="230"/>
      <c r="F89" s="54"/>
      <c r="G89" s="229"/>
      <c r="H89" s="230"/>
      <c r="I89" s="54"/>
      <c r="J89" s="230"/>
      <c r="K89" s="54"/>
      <c r="L89" s="54"/>
      <c r="M89" s="248"/>
      <c r="N89" s="249"/>
      <c r="O89" s="248"/>
      <c r="P89" s="54"/>
      <c r="Q89" s="54"/>
      <c r="R89" s="54"/>
      <c r="S89" s="229"/>
      <c r="T89" s="250"/>
      <c r="U89" s="250"/>
      <c r="V89" s="250">
        <f t="shared" si="5"/>
        <v>0</v>
      </c>
      <c r="W89" s="230"/>
      <c r="X89" s="58"/>
      <c r="BA89" s="425">
        <f ca="1">IF(ISBLANK(INDIRECT("A89"))," ",(INDIRECT("A89")))</f>
        <v>83</v>
      </c>
      <c r="BB89" s="425" t="str">
        <f ca="1">IF(ISBLANK(INDIRECT("B89"))," ",(INDIRECT("B89")))</f>
        <v xml:space="preserve"> </v>
      </c>
      <c r="BC89" s="425" t="str">
        <f ca="1">IF(ISBLANK(INDIRECT("C89"))," ",(INDIRECT("C89")))</f>
        <v xml:space="preserve"> </v>
      </c>
      <c r="BD89" s="425" t="str">
        <f ca="1">IF(ISBLANK(INDIRECT("D89"))," ",(INDIRECT("D89")))</f>
        <v xml:space="preserve"> </v>
      </c>
      <c r="BE89" s="425" t="str">
        <f ca="1">IF(ISBLANK(INDIRECT("E89"))," ",(INDIRECT("E89")))</f>
        <v xml:space="preserve"> </v>
      </c>
      <c r="BF89" s="425" t="str">
        <f ca="1">IF(ISBLANK(INDIRECT("F89"))," ",(INDIRECT("F89")))</f>
        <v xml:space="preserve"> </v>
      </c>
      <c r="BG89" s="425" t="str">
        <f ca="1">IF(ISBLANK(INDIRECT("G89"))," ",(INDIRECT("G89")))</f>
        <v xml:space="preserve"> </v>
      </c>
      <c r="BH89" s="425" t="str">
        <f ca="1">IF(ISBLANK(INDIRECT("H89"))," ",(INDIRECT("H89")))</f>
        <v xml:space="preserve"> </v>
      </c>
      <c r="BI89" s="425" t="str">
        <f ca="1">IF(ISBLANK(INDIRECT("I89"))," ",(INDIRECT("I89")))</f>
        <v xml:space="preserve"> </v>
      </c>
      <c r="BJ89" s="425" t="str">
        <f ca="1">IF(ISBLANK(INDIRECT("J89"))," ",(INDIRECT("J89")))</f>
        <v xml:space="preserve"> </v>
      </c>
      <c r="BK89" s="425" t="str">
        <f ca="1">IF(ISBLANK(INDIRECT("K89"))," ",(INDIRECT("K89")))</f>
        <v xml:space="preserve"> </v>
      </c>
      <c r="BL89" s="425" t="str">
        <f ca="1">IF(ISBLANK(INDIRECT("L89"))," ",(INDIRECT("L89")))</f>
        <v xml:space="preserve"> </v>
      </c>
      <c r="BM89" s="425" t="str">
        <f ca="1">IF(ISBLANK(INDIRECT("M89"))," ",(INDIRECT("M89")))</f>
        <v xml:space="preserve"> </v>
      </c>
      <c r="BN89" s="425" t="str">
        <f ca="1">IF(ISBLANK(INDIRECT("N89"))," ",(INDIRECT("N89")))</f>
        <v xml:space="preserve"> </v>
      </c>
      <c r="BO89" s="425" t="str">
        <f ca="1">IF(ISBLANK(INDIRECT("O89"))," ",(INDIRECT("O89")))</f>
        <v xml:space="preserve"> </v>
      </c>
      <c r="BP89" s="425" t="str">
        <f ca="1">IF(ISBLANK(INDIRECT("P89"))," ",(INDIRECT("P89")))</f>
        <v xml:space="preserve"> </v>
      </c>
      <c r="BQ89" s="425" t="str">
        <f ca="1">IF(ISBLANK(INDIRECT("Q89"))," ",(INDIRECT("Q89")))</f>
        <v xml:space="preserve"> </v>
      </c>
      <c r="BR89" s="425" t="str">
        <f ca="1">IF(ISBLANK(INDIRECT("R89"))," ",(INDIRECT("R89")))</f>
        <v xml:space="preserve"> </v>
      </c>
      <c r="BS89" s="425" t="str">
        <f ca="1">IF(ISBLANK(INDIRECT("S89"))," ",(INDIRECT("S89")))</f>
        <v xml:space="preserve"> </v>
      </c>
      <c r="BT89" s="40" t="str">
        <f t="shared" ca="1" si="4"/>
        <v xml:space="preserve"> </v>
      </c>
      <c r="BU89" s="425" t="str">
        <f ca="1">IF(ISBLANK(INDIRECT("T89"))," ",(INDIRECT("T89")))</f>
        <v xml:space="preserve"> </v>
      </c>
      <c r="BV89" s="425" t="str">
        <f ca="1">IF(ISBLANK(INDIRECT("U89"))," ",(INDIRECT("U89")))</f>
        <v xml:space="preserve"> </v>
      </c>
      <c r="BW89" s="425">
        <f ca="1">IF(ISBLANK(INDIRECT("V89"))," ",(INDIRECT("V89")))</f>
        <v>0</v>
      </c>
      <c r="BX89" s="425" t="str">
        <f ca="1">IF(ISBLANK(INDIRECT("W89"))," ",(INDIRECT("W89")))</f>
        <v xml:space="preserve"> </v>
      </c>
      <c r="BY89" s="425" t="str">
        <f ca="1">IF(ISBLANK(INDIRECT("X89"))," ",(INDIRECT("X89")))</f>
        <v xml:space="preserve"> </v>
      </c>
    </row>
    <row r="90" spans="1:77" x14ac:dyDescent="0.25">
      <c r="A90" s="341">
        <v>84</v>
      </c>
      <c r="B90" s="229"/>
      <c r="C90" s="229"/>
      <c r="D90" s="229"/>
      <c r="E90" s="230"/>
      <c r="F90" s="54"/>
      <c r="G90" s="229"/>
      <c r="H90" s="230"/>
      <c r="I90" s="54"/>
      <c r="J90" s="230"/>
      <c r="K90" s="54"/>
      <c r="L90" s="54"/>
      <c r="M90" s="248"/>
      <c r="N90" s="249"/>
      <c r="O90" s="248"/>
      <c r="P90" s="54"/>
      <c r="Q90" s="54"/>
      <c r="R90" s="54"/>
      <c r="S90" s="229"/>
      <c r="T90" s="250"/>
      <c r="U90" s="250"/>
      <c r="V90" s="250">
        <f t="shared" si="5"/>
        <v>0</v>
      </c>
      <c r="W90" s="230"/>
      <c r="X90" s="58"/>
      <c r="BA90" s="425">
        <f ca="1">IF(ISBLANK(INDIRECT("A90"))," ",(INDIRECT("A90")))</f>
        <v>84</v>
      </c>
      <c r="BB90" s="425" t="str">
        <f ca="1">IF(ISBLANK(INDIRECT("B90"))," ",(INDIRECT("B90")))</f>
        <v xml:space="preserve"> </v>
      </c>
      <c r="BC90" s="425" t="str">
        <f ca="1">IF(ISBLANK(INDIRECT("C90"))," ",(INDIRECT("C90")))</f>
        <v xml:space="preserve"> </v>
      </c>
      <c r="BD90" s="425" t="str">
        <f ca="1">IF(ISBLANK(INDIRECT("D90"))," ",(INDIRECT("D90")))</f>
        <v xml:space="preserve"> </v>
      </c>
      <c r="BE90" s="425" t="str">
        <f ca="1">IF(ISBLANK(INDIRECT("E90"))," ",(INDIRECT("E90")))</f>
        <v xml:space="preserve"> </v>
      </c>
      <c r="BF90" s="425" t="str">
        <f ca="1">IF(ISBLANK(INDIRECT("F90"))," ",(INDIRECT("F90")))</f>
        <v xml:space="preserve"> </v>
      </c>
      <c r="BG90" s="425" t="str">
        <f ca="1">IF(ISBLANK(INDIRECT("G90"))," ",(INDIRECT("G90")))</f>
        <v xml:space="preserve"> </v>
      </c>
      <c r="BH90" s="425" t="str">
        <f ca="1">IF(ISBLANK(INDIRECT("H90"))," ",(INDIRECT("H90")))</f>
        <v xml:space="preserve"> </v>
      </c>
      <c r="BI90" s="425" t="str">
        <f ca="1">IF(ISBLANK(INDIRECT("I90"))," ",(INDIRECT("I90")))</f>
        <v xml:space="preserve"> </v>
      </c>
      <c r="BJ90" s="425" t="str">
        <f ca="1">IF(ISBLANK(INDIRECT("J90"))," ",(INDIRECT("J90")))</f>
        <v xml:space="preserve"> </v>
      </c>
      <c r="BK90" s="425" t="str">
        <f ca="1">IF(ISBLANK(INDIRECT("K90"))," ",(INDIRECT("K90")))</f>
        <v xml:space="preserve"> </v>
      </c>
      <c r="BL90" s="425" t="str">
        <f ca="1">IF(ISBLANK(INDIRECT("L90"))," ",(INDIRECT("L90")))</f>
        <v xml:space="preserve"> </v>
      </c>
      <c r="BM90" s="425" t="str">
        <f ca="1">IF(ISBLANK(INDIRECT("M90"))," ",(INDIRECT("M90")))</f>
        <v xml:space="preserve"> </v>
      </c>
      <c r="BN90" s="425" t="str">
        <f ca="1">IF(ISBLANK(INDIRECT("N90"))," ",(INDIRECT("N90")))</f>
        <v xml:space="preserve"> </v>
      </c>
      <c r="BO90" s="425" t="str">
        <f ca="1">IF(ISBLANK(INDIRECT("O90"))," ",(INDIRECT("O90")))</f>
        <v xml:space="preserve"> </v>
      </c>
      <c r="BP90" s="425" t="str">
        <f ca="1">IF(ISBLANK(INDIRECT("P90"))," ",(INDIRECT("P90")))</f>
        <v xml:space="preserve"> </v>
      </c>
      <c r="BQ90" s="425" t="str">
        <f ca="1">IF(ISBLANK(INDIRECT("Q90"))," ",(INDIRECT("Q90")))</f>
        <v xml:space="preserve"> </v>
      </c>
      <c r="BR90" s="425" t="str">
        <f ca="1">IF(ISBLANK(INDIRECT("R90"))," ",(INDIRECT("R90")))</f>
        <v xml:space="preserve"> </v>
      </c>
      <c r="BS90" s="425" t="str">
        <f ca="1">IF(ISBLANK(INDIRECT("S90"))," ",(INDIRECT("S90")))</f>
        <v xml:space="preserve"> </v>
      </c>
      <c r="BT90" s="40" t="str">
        <f t="shared" ca="1" si="4"/>
        <v xml:space="preserve"> </v>
      </c>
      <c r="BU90" s="425" t="str">
        <f ca="1">IF(ISBLANK(INDIRECT("T90"))," ",(INDIRECT("T90")))</f>
        <v xml:space="preserve"> </v>
      </c>
      <c r="BV90" s="425" t="str">
        <f ca="1">IF(ISBLANK(INDIRECT("U90"))," ",(INDIRECT("U90")))</f>
        <v xml:space="preserve"> </v>
      </c>
      <c r="BW90" s="425">
        <f ca="1">IF(ISBLANK(INDIRECT("V90"))," ",(INDIRECT("V90")))</f>
        <v>0</v>
      </c>
      <c r="BX90" s="425" t="str">
        <f ca="1">IF(ISBLANK(INDIRECT("W90"))," ",(INDIRECT("W90")))</f>
        <v xml:space="preserve"> </v>
      </c>
      <c r="BY90" s="425" t="str">
        <f ca="1">IF(ISBLANK(INDIRECT("X90"))," ",(INDIRECT("X90")))</f>
        <v xml:space="preserve"> </v>
      </c>
    </row>
    <row r="91" spans="1:77" x14ac:dyDescent="0.25">
      <c r="A91" s="341">
        <v>85</v>
      </c>
      <c r="B91" s="229"/>
      <c r="C91" s="229"/>
      <c r="D91" s="229"/>
      <c r="E91" s="230"/>
      <c r="F91" s="54"/>
      <c r="G91" s="229"/>
      <c r="H91" s="230"/>
      <c r="I91" s="54"/>
      <c r="J91" s="230"/>
      <c r="K91" s="54"/>
      <c r="L91" s="54"/>
      <c r="M91" s="248"/>
      <c r="N91" s="249"/>
      <c r="O91" s="248"/>
      <c r="P91" s="54"/>
      <c r="Q91" s="54"/>
      <c r="R91" s="54"/>
      <c r="S91" s="229"/>
      <c r="T91" s="250"/>
      <c r="U91" s="250"/>
      <c r="V91" s="250">
        <f t="shared" si="5"/>
        <v>0</v>
      </c>
      <c r="W91" s="230"/>
      <c r="X91" s="58"/>
      <c r="BA91" s="425">
        <f ca="1">IF(ISBLANK(INDIRECT("A91"))," ",(INDIRECT("A91")))</f>
        <v>85</v>
      </c>
      <c r="BB91" s="425" t="str">
        <f ca="1">IF(ISBLANK(INDIRECT("B91"))," ",(INDIRECT("B91")))</f>
        <v xml:space="preserve"> </v>
      </c>
      <c r="BC91" s="425" t="str">
        <f ca="1">IF(ISBLANK(INDIRECT("C91"))," ",(INDIRECT("C91")))</f>
        <v xml:space="preserve"> </v>
      </c>
      <c r="BD91" s="425" t="str">
        <f ca="1">IF(ISBLANK(INDIRECT("D91"))," ",(INDIRECT("D91")))</f>
        <v xml:space="preserve"> </v>
      </c>
      <c r="BE91" s="425" t="str">
        <f ca="1">IF(ISBLANK(INDIRECT("E91"))," ",(INDIRECT("E91")))</f>
        <v xml:space="preserve"> </v>
      </c>
      <c r="BF91" s="425" t="str">
        <f ca="1">IF(ISBLANK(INDIRECT("F91"))," ",(INDIRECT("F91")))</f>
        <v xml:space="preserve"> </v>
      </c>
      <c r="BG91" s="425" t="str">
        <f ca="1">IF(ISBLANK(INDIRECT("G91"))," ",(INDIRECT("G91")))</f>
        <v xml:space="preserve"> </v>
      </c>
      <c r="BH91" s="425" t="str">
        <f ca="1">IF(ISBLANK(INDIRECT("H91"))," ",(INDIRECT("H91")))</f>
        <v xml:space="preserve"> </v>
      </c>
      <c r="BI91" s="425" t="str">
        <f ca="1">IF(ISBLANK(INDIRECT("I91"))," ",(INDIRECT("I91")))</f>
        <v xml:space="preserve"> </v>
      </c>
      <c r="BJ91" s="425" t="str">
        <f ca="1">IF(ISBLANK(INDIRECT("J91"))," ",(INDIRECT("J91")))</f>
        <v xml:space="preserve"> </v>
      </c>
      <c r="BK91" s="425" t="str">
        <f ca="1">IF(ISBLANK(INDIRECT("K91"))," ",(INDIRECT("K91")))</f>
        <v xml:space="preserve"> </v>
      </c>
      <c r="BL91" s="425" t="str">
        <f ca="1">IF(ISBLANK(INDIRECT("L91"))," ",(INDIRECT("L91")))</f>
        <v xml:space="preserve"> </v>
      </c>
      <c r="BM91" s="425" t="str">
        <f ca="1">IF(ISBLANK(INDIRECT("M91"))," ",(INDIRECT("M91")))</f>
        <v xml:space="preserve"> </v>
      </c>
      <c r="BN91" s="425" t="str">
        <f ca="1">IF(ISBLANK(INDIRECT("N91"))," ",(INDIRECT("N91")))</f>
        <v xml:space="preserve"> </v>
      </c>
      <c r="BO91" s="425" t="str">
        <f ca="1">IF(ISBLANK(INDIRECT("O91"))," ",(INDIRECT("O91")))</f>
        <v xml:space="preserve"> </v>
      </c>
      <c r="BP91" s="425" t="str">
        <f ca="1">IF(ISBLANK(INDIRECT("P91"))," ",(INDIRECT("P91")))</f>
        <v xml:space="preserve"> </v>
      </c>
      <c r="BQ91" s="425" t="str">
        <f ca="1">IF(ISBLANK(INDIRECT("Q91"))," ",(INDIRECT("Q91")))</f>
        <v xml:space="preserve"> </v>
      </c>
      <c r="BR91" s="425" t="str">
        <f ca="1">IF(ISBLANK(INDIRECT("R91"))," ",(INDIRECT("R91")))</f>
        <v xml:space="preserve"> </v>
      </c>
      <c r="BS91" s="425" t="str">
        <f ca="1">IF(ISBLANK(INDIRECT("S91"))," ",(INDIRECT("S91")))</f>
        <v xml:space="preserve"> </v>
      </c>
      <c r="BT91" s="40" t="str">
        <f t="shared" ca="1" si="4"/>
        <v xml:space="preserve"> </v>
      </c>
      <c r="BU91" s="425" t="str">
        <f ca="1">IF(ISBLANK(INDIRECT("T91"))," ",(INDIRECT("T91")))</f>
        <v xml:space="preserve"> </v>
      </c>
      <c r="BV91" s="425" t="str">
        <f ca="1">IF(ISBLANK(INDIRECT("U91"))," ",(INDIRECT("U91")))</f>
        <v xml:space="preserve"> </v>
      </c>
      <c r="BW91" s="425">
        <f ca="1">IF(ISBLANK(INDIRECT("V91"))," ",(INDIRECT("V91")))</f>
        <v>0</v>
      </c>
      <c r="BX91" s="425" t="str">
        <f ca="1">IF(ISBLANK(INDIRECT("W91"))," ",(INDIRECT("W91")))</f>
        <v xml:space="preserve"> </v>
      </c>
      <c r="BY91" s="425" t="str">
        <f ca="1">IF(ISBLANK(INDIRECT("X91"))," ",(INDIRECT("X91")))</f>
        <v xml:space="preserve"> </v>
      </c>
    </row>
    <row r="92" spans="1:77" x14ac:dyDescent="0.25">
      <c r="A92" s="341">
        <v>86</v>
      </c>
      <c r="B92" s="229"/>
      <c r="C92" s="229"/>
      <c r="D92" s="229"/>
      <c r="E92" s="230"/>
      <c r="F92" s="54"/>
      <c r="G92" s="229"/>
      <c r="H92" s="230"/>
      <c r="I92" s="54"/>
      <c r="J92" s="230"/>
      <c r="K92" s="54"/>
      <c r="L92" s="54"/>
      <c r="M92" s="248"/>
      <c r="N92" s="249"/>
      <c r="O92" s="248"/>
      <c r="P92" s="54"/>
      <c r="Q92" s="54"/>
      <c r="R92" s="54"/>
      <c r="S92" s="229"/>
      <c r="T92" s="250"/>
      <c r="U92" s="250"/>
      <c r="V92" s="250">
        <f t="shared" si="5"/>
        <v>0</v>
      </c>
      <c r="W92" s="230"/>
      <c r="X92" s="58"/>
      <c r="BA92" s="425">
        <f ca="1">IF(ISBLANK(INDIRECT("A92"))," ",(INDIRECT("A92")))</f>
        <v>86</v>
      </c>
      <c r="BB92" s="425" t="str">
        <f ca="1">IF(ISBLANK(INDIRECT("B92"))," ",(INDIRECT("B92")))</f>
        <v xml:space="preserve"> </v>
      </c>
      <c r="BC92" s="425" t="str">
        <f ca="1">IF(ISBLANK(INDIRECT("C92"))," ",(INDIRECT("C92")))</f>
        <v xml:space="preserve"> </v>
      </c>
      <c r="BD92" s="425" t="str">
        <f ca="1">IF(ISBLANK(INDIRECT("D92"))," ",(INDIRECT("D92")))</f>
        <v xml:space="preserve"> </v>
      </c>
      <c r="BE92" s="425" t="str">
        <f ca="1">IF(ISBLANK(INDIRECT("E92"))," ",(INDIRECT("E92")))</f>
        <v xml:space="preserve"> </v>
      </c>
      <c r="BF92" s="425" t="str">
        <f ca="1">IF(ISBLANK(INDIRECT("F92"))," ",(INDIRECT("F92")))</f>
        <v xml:space="preserve"> </v>
      </c>
      <c r="BG92" s="425" t="str">
        <f ca="1">IF(ISBLANK(INDIRECT("G92"))," ",(INDIRECT("G92")))</f>
        <v xml:space="preserve"> </v>
      </c>
      <c r="BH92" s="425" t="str">
        <f ca="1">IF(ISBLANK(INDIRECT("H92"))," ",(INDIRECT("H92")))</f>
        <v xml:space="preserve"> </v>
      </c>
      <c r="BI92" s="425" t="str">
        <f ca="1">IF(ISBLANK(INDIRECT("I92"))," ",(INDIRECT("I92")))</f>
        <v xml:space="preserve"> </v>
      </c>
      <c r="BJ92" s="425" t="str">
        <f ca="1">IF(ISBLANK(INDIRECT("J92"))," ",(INDIRECT("J92")))</f>
        <v xml:space="preserve"> </v>
      </c>
      <c r="BK92" s="425" t="str">
        <f ca="1">IF(ISBLANK(INDIRECT("K92"))," ",(INDIRECT("K92")))</f>
        <v xml:space="preserve"> </v>
      </c>
      <c r="BL92" s="425" t="str">
        <f ca="1">IF(ISBLANK(INDIRECT("L92"))," ",(INDIRECT("L92")))</f>
        <v xml:space="preserve"> </v>
      </c>
      <c r="BM92" s="425" t="str">
        <f ca="1">IF(ISBLANK(INDIRECT("M92"))," ",(INDIRECT("M92")))</f>
        <v xml:space="preserve"> </v>
      </c>
      <c r="BN92" s="425" t="str">
        <f ca="1">IF(ISBLANK(INDIRECT("N92"))," ",(INDIRECT("N92")))</f>
        <v xml:space="preserve"> </v>
      </c>
      <c r="BO92" s="425" t="str">
        <f ca="1">IF(ISBLANK(INDIRECT("O92"))," ",(INDIRECT("O92")))</f>
        <v xml:space="preserve"> </v>
      </c>
      <c r="BP92" s="425" t="str">
        <f ca="1">IF(ISBLANK(INDIRECT("P92"))," ",(INDIRECT("P92")))</f>
        <v xml:space="preserve"> </v>
      </c>
      <c r="BQ92" s="425" t="str">
        <f ca="1">IF(ISBLANK(INDIRECT("Q92"))," ",(INDIRECT("Q92")))</f>
        <v xml:space="preserve"> </v>
      </c>
      <c r="BR92" s="425" t="str">
        <f ca="1">IF(ISBLANK(INDIRECT("R92"))," ",(INDIRECT("R92")))</f>
        <v xml:space="preserve"> </v>
      </c>
      <c r="BS92" s="425" t="str">
        <f ca="1">IF(ISBLANK(INDIRECT("S92"))," ",(INDIRECT("S92")))</f>
        <v xml:space="preserve"> </v>
      </c>
      <c r="BT92" s="40" t="str">
        <f t="shared" ca="1" si="4"/>
        <v xml:space="preserve"> </v>
      </c>
      <c r="BU92" s="425" t="str">
        <f ca="1">IF(ISBLANK(INDIRECT("T92"))," ",(INDIRECT("T92")))</f>
        <v xml:space="preserve"> </v>
      </c>
      <c r="BV92" s="425" t="str">
        <f ca="1">IF(ISBLANK(INDIRECT("U92"))," ",(INDIRECT("U92")))</f>
        <v xml:space="preserve"> </v>
      </c>
      <c r="BW92" s="425">
        <f ca="1">IF(ISBLANK(INDIRECT("V92"))," ",(INDIRECT("V92")))</f>
        <v>0</v>
      </c>
      <c r="BX92" s="425" t="str">
        <f ca="1">IF(ISBLANK(INDIRECT("W92"))," ",(INDIRECT("W92")))</f>
        <v xml:space="preserve"> </v>
      </c>
      <c r="BY92" s="425" t="str">
        <f ca="1">IF(ISBLANK(INDIRECT("X92"))," ",(INDIRECT("X92")))</f>
        <v xml:space="preserve"> </v>
      </c>
    </row>
    <row r="93" spans="1:77" x14ac:dyDescent="0.25">
      <c r="A93" s="341">
        <v>87</v>
      </c>
      <c r="B93" s="229"/>
      <c r="C93" s="229"/>
      <c r="D93" s="229"/>
      <c r="E93" s="230"/>
      <c r="F93" s="54"/>
      <c r="G93" s="229"/>
      <c r="H93" s="230"/>
      <c r="I93" s="54"/>
      <c r="J93" s="230"/>
      <c r="K93" s="54"/>
      <c r="L93" s="54"/>
      <c r="M93" s="248"/>
      <c r="N93" s="249"/>
      <c r="O93" s="248"/>
      <c r="P93" s="54"/>
      <c r="Q93" s="54"/>
      <c r="R93" s="54"/>
      <c r="S93" s="229"/>
      <c r="T93" s="250"/>
      <c r="U93" s="250"/>
      <c r="V93" s="250">
        <f t="shared" si="5"/>
        <v>0</v>
      </c>
      <c r="W93" s="230"/>
      <c r="X93" s="58"/>
      <c r="BA93" s="425">
        <f ca="1">IF(ISBLANK(INDIRECT("A93"))," ",(INDIRECT("A93")))</f>
        <v>87</v>
      </c>
      <c r="BB93" s="425" t="str">
        <f ca="1">IF(ISBLANK(INDIRECT("B93"))," ",(INDIRECT("B93")))</f>
        <v xml:space="preserve"> </v>
      </c>
      <c r="BC93" s="425" t="str">
        <f ca="1">IF(ISBLANK(INDIRECT("C93"))," ",(INDIRECT("C93")))</f>
        <v xml:space="preserve"> </v>
      </c>
      <c r="BD93" s="425" t="str">
        <f ca="1">IF(ISBLANK(INDIRECT("D93"))," ",(INDIRECT("D93")))</f>
        <v xml:space="preserve"> </v>
      </c>
      <c r="BE93" s="425" t="str">
        <f ca="1">IF(ISBLANK(INDIRECT("E93"))," ",(INDIRECT("E93")))</f>
        <v xml:space="preserve"> </v>
      </c>
      <c r="BF93" s="425" t="str">
        <f ca="1">IF(ISBLANK(INDIRECT("F93"))," ",(INDIRECT("F93")))</f>
        <v xml:space="preserve"> </v>
      </c>
      <c r="BG93" s="425" t="str">
        <f ca="1">IF(ISBLANK(INDIRECT("G93"))," ",(INDIRECT("G93")))</f>
        <v xml:space="preserve"> </v>
      </c>
      <c r="BH93" s="425" t="str">
        <f ca="1">IF(ISBLANK(INDIRECT("H93"))," ",(INDIRECT("H93")))</f>
        <v xml:space="preserve"> </v>
      </c>
      <c r="BI93" s="425" t="str">
        <f ca="1">IF(ISBLANK(INDIRECT("I93"))," ",(INDIRECT("I93")))</f>
        <v xml:space="preserve"> </v>
      </c>
      <c r="BJ93" s="425" t="str">
        <f ca="1">IF(ISBLANK(INDIRECT("J93"))," ",(INDIRECT("J93")))</f>
        <v xml:space="preserve"> </v>
      </c>
      <c r="BK93" s="425" t="str">
        <f ca="1">IF(ISBLANK(INDIRECT("K93"))," ",(INDIRECT("K93")))</f>
        <v xml:space="preserve"> </v>
      </c>
      <c r="BL93" s="425" t="str">
        <f ca="1">IF(ISBLANK(INDIRECT("L93"))," ",(INDIRECT("L93")))</f>
        <v xml:space="preserve"> </v>
      </c>
      <c r="BM93" s="425" t="str">
        <f ca="1">IF(ISBLANK(INDIRECT("M93"))," ",(INDIRECT("M93")))</f>
        <v xml:space="preserve"> </v>
      </c>
      <c r="BN93" s="425" t="str">
        <f ca="1">IF(ISBLANK(INDIRECT("N93"))," ",(INDIRECT("N93")))</f>
        <v xml:space="preserve"> </v>
      </c>
      <c r="BO93" s="425" t="str">
        <f ca="1">IF(ISBLANK(INDIRECT("O93"))," ",(INDIRECT("O93")))</f>
        <v xml:space="preserve"> </v>
      </c>
      <c r="BP93" s="425" t="str">
        <f ca="1">IF(ISBLANK(INDIRECT("P93"))," ",(INDIRECT("P93")))</f>
        <v xml:space="preserve"> </v>
      </c>
      <c r="BQ93" s="425" t="str">
        <f ca="1">IF(ISBLANK(INDIRECT("Q93"))," ",(INDIRECT("Q93")))</f>
        <v xml:space="preserve"> </v>
      </c>
      <c r="BR93" s="425" t="str">
        <f ca="1">IF(ISBLANK(INDIRECT("R93"))," ",(INDIRECT("R93")))</f>
        <v xml:space="preserve"> </v>
      </c>
      <c r="BS93" s="425" t="str">
        <f ca="1">IF(ISBLANK(INDIRECT("S93"))," ",(INDIRECT("S93")))</f>
        <v xml:space="preserve"> </v>
      </c>
      <c r="BT93" s="40" t="str">
        <f t="shared" ca="1" si="4"/>
        <v xml:space="preserve"> </v>
      </c>
      <c r="BU93" s="425" t="str">
        <f ca="1">IF(ISBLANK(INDIRECT("T93"))," ",(INDIRECT("T93")))</f>
        <v xml:space="preserve"> </v>
      </c>
      <c r="BV93" s="425" t="str">
        <f ca="1">IF(ISBLANK(INDIRECT("U93"))," ",(INDIRECT("U93")))</f>
        <v xml:space="preserve"> </v>
      </c>
      <c r="BW93" s="425">
        <f ca="1">IF(ISBLANK(INDIRECT("V93"))," ",(INDIRECT("V93")))</f>
        <v>0</v>
      </c>
      <c r="BX93" s="425" t="str">
        <f ca="1">IF(ISBLANK(INDIRECT("W93"))," ",(INDIRECT("W93")))</f>
        <v xml:space="preserve"> </v>
      </c>
      <c r="BY93" s="425" t="str">
        <f ca="1">IF(ISBLANK(INDIRECT("X93"))," ",(INDIRECT("X93")))</f>
        <v xml:space="preserve"> </v>
      </c>
    </row>
    <row r="94" spans="1:77" x14ac:dyDescent="0.25">
      <c r="A94" s="341">
        <v>88</v>
      </c>
      <c r="B94" s="229"/>
      <c r="C94" s="229"/>
      <c r="D94" s="229"/>
      <c r="E94" s="230"/>
      <c r="F94" s="54"/>
      <c r="G94" s="229"/>
      <c r="H94" s="230"/>
      <c r="I94" s="54"/>
      <c r="J94" s="230"/>
      <c r="K94" s="54"/>
      <c r="L94" s="54"/>
      <c r="M94" s="248"/>
      <c r="N94" s="249"/>
      <c r="O94" s="248"/>
      <c r="P94" s="54"/>
      <c r="Q94" s="54"/>
      <c r="R94" s="54"/>
      <c r="S94" s="229"/>
      <c r="T94" s="250"/>
      <c r="U94" s="250"/>
      <c r="V94" s="250">
        <f t="shared" si="5"/>
        <v>0</v>
      </c>
      <c r="W94" s="230"/>
      <c r="X94" s="58"/>
      <c r="BA94" s="425">
        <f ca="1">IF(ISBLANK(INDIRECT("A94"))," ",(INDIRECT("A94")))</f>
        <v>88</v>
      </c>
      <c r="BB94" s="425" t="str">
        <f ca="1">IF(ISBLANK(INDIRECT("B94"))," ",(INDIRECT("B94")))</f>
        <v xml:space="preserve"> </v>
      </c>
      <c r="BC94" s="425" t="str">
        <f ca="1">IF(ISBLANK(INDIRECT("C94"))," ",(INDIRECT("C94")))</f>
        <v xml:space="preserve"> </v>
      </c>
      <c r="BD94" s="425" t="str">
        <f ca="1">IF(ISBLANK(INDIRECT("D94"))," ",(INDIRECT("D94")))</f>
        <v xml:space="preserve"> </v>
      </c>
      <c r="BE94" s="425" t="str">
        <f ca="1">IF(ISBLANK(INDIRECT("E94"))," ",(INDIRECT("E94")))</f>
        <v xml:space="preserve"> </v>
      </c>
      <c r="BF94" s="425" t="str">
        <f ca="1">IF(ISBLANK(INDIRECT("F94"))," ",(INDIRECT("F94")))</f>
        <v xml:space="preserve"> </v>
      </c>
      <c r="BG94" s="425" t="str">
        <f ca="1">IF(ISBLANK(INDIRECT("G94"))," ",(INDIRECT("G94")))</f>
        <v xml:space="preserve"> </v>
      </c>
      <c r="BH94" s="425" t="str">
        <f ca="1">IF(ISBLANK(INDIRECT("H94"))," ",(INDIRECT("H94")))</f>
        <v xml:space="preserve"> </v>
      </c>
      <c r="BI94" s="425" t="str">
        <f ca="1">IF(ISBLANK(INDIRECT("I94"))," ",(INDIRECT("I94")))</f>
        <v xml:space="preserve"> </v>
      </c>
      <c r="BJ94" s="425" t="str">
        <f ca="1">IF(ISBLANK(INDIRECT("J94"))," ",(INDIRECT("J94")))</f>
        <v xml:space="preserve"> </v>
      </c>
      <c r="BK94" s="425" t="str">
        <f ca="1">IF(ISBLANK(INDIRECT("K94"))," ",(INDIRECT("K94")))</f>
        <v xml:space="preserve"> </v>
      </c>
      <c r="BL94" s="425" t="str">
        <f ca="1">IF(ISBLANK(INDIRECT("L94"))," ",(INDIRECT("L94")))</f>
        <v xml:space="preserve"> </v>
      </c>
      <c r="BM94" s="425" t="str">
        <f ca="1">IF(ISBLANK(INDIRECT("M94"))," ",(INDIRECT("M94")))</f>
        <v xml:space="preserve"> </v>
      </c>
      <c r="BN94" s="425" t="str">
        <f ca="1">IF(ISBLANK(INDIRECT("N94"))," ",(INDIRECT("N94")))</f>
        <v xml:space="preserve"> </v>
      </c>
      <c r="BO94" s="425" t="str">
        <f ca="1">IF(ISBLANK(INDIRECT("O94"))," ",(INDIRECT("O94")))</f>
        <v xml:space="preserve"> </v>
      </c>
      <c r="BP94" s="425" t="str">
        <f ca="1">IF(ISBLANK(INDIRECT("P94"))," ",(INDIRECT("P94")))</f>
        <v xml:space="preserve"> </v>
      </c>
      <c r="BQ94" s="425" t="str">
        <f ca="1">IF(ISBLANK(INDIRECT("Q94"))," ",(INDIRECT("Q94")))</f>
        <v xml:space="preserve"> </v>
      </c>
      <c r="BR94" s="425" t="str">
        <f ca="1">IF(ISBLANK(INDIRECT("R94"))," ",(INDIRECT("R94")))</f>
        <v xml:space="preserve"> </v>
      </c>
      <c r="BS94" s="425" t="str">
        <f ca="1">IF(ISBLANK(INDIRECT("S94"))," ",(INDIRECT("S94")))</f>
        <v xml:space="preserve"> </v>
      </c>
      <c r="BT94" s="40" t="str">
        <f t="shared" ca="1" si="4"/>
        <v xml:space="preserve"> </v>
      </c>
      <c r="BU94" s="425" t="str">
        <f ca="1">IF(ISBLANK(INDIRECT("T94"))," ",(INDIRECT("T94")))</f>
        <v xml:space="preserve"> </v>
      </c>
      <c r="BV94" s="425" t="str">
        <f ca="1">IF(ISBLANK(INDIRECT("U94"))," ",(INDIRECT("U94")))</f>
        <v xml:space="preserve"> </v>
      </c>
      <c r="BW94" s="425">
        <f ca="1">IF(ISBLANK(INDIRECT("V94"))," ",(INDIRECT("V94")))</f>
        <v>0</v>
      </c>
      <c r="BX94" s="425" t="str">
        <f ca="1">IF(ISBLANK(INDIRECT("W94"))," ",(INDIRECT("W94")))</f>
        <v xml:space="preserve"> </v>
      </c>
      <c r="BY94" s="425" t="str">
        <f ca="1">IF(ISBLANK(INDIRECT("X94"))," ",(INDIRECT("X94")))</f>
        <v xml:space="preserve"> </v>
      </c>
    </row>
    <row r="95" spans="1:77" x14ac:dyDescent="0.25">
      <c r="A95" s="341">
        <v>89</v>
      </c>
      <c r="B95" s="229"/>
      <c r="C95" s="229"/>
      <c r="D95" s="229"/>
      <c r="E95" s="230"/>
      <c r="F95" s="54"/>
      <c r="G95" s="229"/>
      <c r="H95" s="230"/>
      <c r="I95" s="54"/>
      <c r="J95" s="230"/>
      <c r="K95" s="54"/>
      <c r="L95" s="54"/>
      <c r="M95" s="248"/>
      <c r="N95" s="249"/>
      <c r="O95" s="248"/>
      <c r="P95" s="54"/>
      <c r="Q95" s="54"/>
      <c r="R95" s="54"/>
      <c r="S95" s="229"/>
      <c r="T95" s="250"/>
      <c r="U95" s="250"/>
      <c r="V95" s="250">
        <f t="shared" si="5"/>
        <v>0</v>
      </c>
      <c r="W95" s="230"/>
      <c r="X95" s="58"/>
      <c r="BA95" s="425">
        <f ca="1">IF(ISBLANK(INDIRECT("A95"))," ",(INDIRECT("A95")))</f>
        <v>89</v>
      </c>
      <c r="BB95" s="425" t="str">
        <f ca="1">IF(ISBLANK(INDIRECT("B95"))," ",(INDIRECT("B95")))</f>
        <v xml:space="preserve"> </v>
      </c>
      <c r="BC95" s="425" t="str">
        <f ca="1">IF(ISBLANK(INDIRECT("C95"))," ",(INDIRECT("C95")))</f>
        <v xml:space="preserve"> </v>
      </c>
      <c r="BD95" s="425" t="str">
        <f ca="1">IF(ISBLANK(INDIRECT("D95"))," ",(INDIRECT("D95")))</f>
        <v xml:space="preserve"> </v>
      </c>
      <c r="BE95" s="425" t="str">
        <f ca="1">IF(ISBLANK(INDIRECT("E95"))," ",(INDIRECT("E95")))</f>
        <v xml:space="preserve"> </v>
      </c>
      <c r="BF95" s="425" t="str">
        <f ca="1">IF(ISBLANK(INDIRECT("F95"))," ",(INDIRECT("F95")))</f>
        <v xml:space="preserve"> </v>
      </c>
      <c r="BG95" s="425" t="str">
        <f ca="1">IF(ISBLANK(INDIRECT("G95"))," ",(INDIRECT("G95")))</f>
        <v xml:space="preserve"> </v>
      </c>
      <c r="BH95" s="425" t="str">
        <f ca="1">IF(ISBLANK(INDIRECT("H95"))," ",(INDIRECT("H95")))</f>
        <v xml:space="preserve"> </v>
      </c>
      <c r="BI95" s="425" t="str">
        <f ca="1">IF(ISBLANK(INDIRECT("I95"))," ",(INDIRECT("I95")))</f>
        <v xml:space="preserve"> </v>
      </c>
      <c r="BJ95" s="425" t="str">
        <f ca="1">IF(ISBLANK(INDIRECT("J95"))," ",(INDIRECT("J95")))</f>
        <v xml:space="preserve"> </v>
      </c>
      <c r="BK95" s="425" t="str">
        <f ca="1">IF(ISBLANK(INDIRECT("K95"))," ",(INDIRECT("K95")))</f>
        <v xml:space="preserve"> </v>
      </c>
      <c r="BL95" s="425" t="str">
        <f ca="1">IF(ISBLANK(INDIRECT("L95"))," ",(INDIRECT("L95")))</f>
        <v xml:space="preserve"> </v>
      </c>
      <c r="BM95" s="425" t="str">
        <f ca="1">IF(ISBLANK(INDIRECT("M95"))," ",(INDIRECT("M95")))</f>
        <v xml:space="preserve"> </v>
      </c>
      <c r="BN95" s="425" t="str">
        <f ca="1">IF(ISBLANK(INDIRECT("N95"))," ",(INDIRECT("N95")))</f>
        <v xml:space="preserve"> </v>
      </c>
      <c r="BO95" s="425" t="str">
        <f ca="1">IF(ISBLANK(INDIRECT("O95"))," ",(INDIRECT("O95")))</f>
        <v xml:space="preserve"> </v>
      </c>
      <c r="BP95" s="425" t="str">
        <f ca="1">IF(ISBLANK(INDIRECT("P95"))," ",(INDIRECT("P95")))</f>
        <v xml:space="preserve"> </v>
      </c>
      <c r="BQ95" s="425" t="str">
        <f ca="1">IF(ISBLANK(INDIRECT("Q95"))," ",(INDIRECT("Q95")))</f>
        <v xml:space="preserve"> </v>
      </c>
      <c r="BR95" s="425" t="str">
        <f ca="1">IF(ISBLANK(INDIRECT("R95"))," ",(INDIRECT("R95")))</f>
        <v xml:space="preserve"> </v>
      </c>
      <c r="BS95" s="425" t="str">
        <f ca="1">IF(ISBLANK(INDIRECT("S95"))," ",(INDIRECT("S95")))</f>
        <v xml:space="preserve"> </v>
      </c>
      <c r="BT95" s="40" t="str">
        <f t="shared" ca="1" si="4"/>
        <v xml:space="preserve"> </v>
      </c>
      <c r="BU95" s="425" t="str">
        <f ca="1">IF(ISBLANK(INDIRECT("T95"))," ",(INDIRECT("T95")))</f>
        <v xml:space="preserve"> </v>
      </c>
      <c r="BV95" s="425" t="str">
        <f ca="1">IF(ISBLANK(INDIRECT("U95"))," ",(INDIRECT("U95")))</f>
        <v xml:space="preserve"> </v>
      </c>
      <c r="BW95" s="425">
        <f ca="1">IF(ISBLANK(INDIRECT("V95"))," ",(INDIRECT("V95")))</f>
        <v>0</v>
      </c>
      <c r="BX95" s="425" t="str">
        <f ca="1">IF(ISBLANK(INDIRECT("W95"))," ",(INDIRECT("W95")))</f>
        <v xml:space="preserve"> </v>
      </c>
      <c r="BY95" s="425" t="str">
        <f ca="1">IF(ISBLANK(INDIRECT("X95"))," ",(INDIRECT("X95")))</f>
        <v xml:space="preserve"> </v>
      </c>
    </row>
    <row r="96" spans="1:77" x14ac:dyDescent="0.25">
      <c r="A96" s="341">
        <v>90</v>
      </c>
      <c r="B96" s="229"/>
      <c r="C96" s="229"/>
      <c r="D96" s="229"/>
      <c r="E96" s="230"/>
      <c r="F96" s="54"/>
      <c r="G96" s="229"/>
      <c r="H96" s="230"/>
      <c r="I96" s="54"/>
      <c r="J96" s="230"/>
      <c r="K96" s="54"/>
      <c r="L96" s="54"/>
      <c r="M96" s="248"/>
      <c r="N96" s="249"/>
      <c r="O96" s="248"/>
      <c r="P96" s="54"/>
      <c r="Q96" s="54"/>
      <c r="R96" s="54"/>
      <c r="S96" s="229"/>
      <c r="T96" s="250"/>
      <c r="U96" s="250"/>
      <c r="V96" s="250">
        <f t="shared" si="5"/>
        <v>0</v>
      </c>
      <c r="W96" s="230"/>
      <c r="X96" s="58"/>
      <c r="BA96" s="425">
        <f ca="1">IF(ISBLANK(INDIRECT("A96"))," ",(INDIRECT("A96")))</f>
        <v>90</v>
      </c>
      <c r="BB96" s="425" t="str">
        <f ca="1">IF(ISBLANK(INDIRECT("B96"))," ",(INDIRECT("B96")))</f>
        <v xml:space="preserve"> </v>
      </c>
      <c r="BC96" s="425" t="str">
        <f ca="1">IF(ISBLANK(INDIRECT("C96"))," ",(INDIRECT("C96")))</f>
        <v xml:space="preserve"> </v>
      </c>
      <c r="BD96" s="425" t="str">
        <f ca="1">IF(ISBLANK(INDIRECT("D96"))," ",(INDIRECT("D96")))</f>
        <v xml:space="preserve"> </v>
      </c>
      <c r="BE96" s="425" t="str">
        <f ca="1">IF(ISBLANK(INDIRECT("E96"))," ",(INDIRECT("E96")))</f>
        <v xml:space="preserve"> </v>
      </c>
      <c r="BF96" s="425" t="str">
        <f ca="1">IF(ISBLANK(INDIRECT("F96"))," ",(INDIRECT("F96")))</f>
        <v xml:space="preserve"> </v>
      </c>
      <c r="BG96" s="425" t="str">
        <f ca="1">IF(ISBLANK(INDIRECT("G96"))," ",(INDIRECT("G96")))</f>
        <v xml:space="preserve"> </v>
      </c>
      <c r="BH96" s="425" t="str">
        <f ca="1">IF(ISBLANK(INDIRECT("H96"))," ",(INDIRECT("H96")))</f>
        <v xml:space="preserve"> </v>
      </c>
      <c r="BI96" s="425" t="str">
        <f ca="1">IF(ISBLANK(INDIRECT("I96"))," ",(INDIRECT("I96")))</f>
        <v xml:space="preserve"> </v>
      </c>
      <c r="BJ96" s="425" t="str">
        <f ca="1">IF(ISBLANK(INDIRECT("J96"))," ",(INDIRECT("J96")))</f>
        <v xml:space="preserve"> </v>
      </c>
      <c r="BK96" s="425" t="str">
        <f ca="1">IF(ISBLANK(INDIRECT("K96"))," ",(INDIRECT("K96")))</f>
        <v xml:space="preserve"> </v>
      </c>
      <c r="BL96" s="425" t="str">
        <f ca="1">IF(ISBLANK(INDIRECT("L96"))," ",(INDIRECT("L96")))</f>
        <v xml:space="preserve"> </v>
      </c>
      <c r="BM96" s="425" t="str">
        <f ca="1">IF(ISBLANK(INDIRECT("M96"))," ",(INDIRECT("M96")))</f>
        <v xml:space="preserve"> </v>
      </c>
      <c r="BN96" s="425" t="str">
        <f ca="1">IF(ISBLANK(INDIRECT("N96"))," ",(INDIRECT("N96")))</f>
        <v xml:space="preserve"> </v>
      </c>
      <c r="BO96" s="425" t="str">
        <f ca="1">IF(ISBLANK(INDIRECT("O96"))," ",(INDIRECT("O96")))</f>
        <v xml:space="preserve"> </v>
      </c>
      <c r="BP96" s="425" t="str">
        <f ca="1">IF(ISBLANK(INDIRECT("P96"))," ",(INDIRECT("P96")))</f>
        <v xml:space="preserve"> </v>
      </c>
      <c r="BQ96" s="425" t="str">
        <f ca="1">IF(ISBLANK(INDIRECT("Q96"))," ",(INDIRECT("Q96")))</f>
        <v xml:space="preserve"> </v>
      </c>
      <c r="BR96" s="425" t="str">
        <f ca="1">IF(ISBLANK(INDIRECT("R96"))," ",(INDIRECT("R96")))</f>
        <v xml:space="preserve"> </v>
      </c>
      <c r="BS96" s="425" t="str">
        <f ca="1">IF(ISBLANK(INDIRECT("S96"))," ",(INDIRECT("S96")))</f>
        <v xml:space="preserve"> </v>
      </c>
      <c r="BT96" s="40" t="str">
        <f t="shared" ca="1" si="4"/>
        <v xml:space="preserve"> </v>
      </c>
      <c r="BU96" s="425" t="str">
        <f ca="1">IF(ISBLANK(INDIRECT("T96"))," ",(INDIRECT("T96")))</f>
        <v xml:space="preserve"> </v>
      </c>
      <c r="BV96" s="425" t="str">
        <f ca="1">IF(ISBLANK(INDIRECT("U96"))," ",(INDIRECT("U96")))</f>
        <v xml:space="preserve"> </v>
      </c>
      <c r="BW96" s="425">
        <f ca="1">IF(ISBLANK(INDIRECT("V96"))," ",(INDIRECT("V96")))</f>
        <v>0</v>
      </c>
      <c r="BX96" s="425" t="str">
        <f ca="1">IF(ISBLANK(INDIRECT("W96"))," ",(INDIRECT("W96")))</f>
        <v xml:space="preserve"> </v>
      </c>
      <c r="BY96" s="425" t="str">
        <f ca="1">IF(ISBLANK(INDIRECT("X96"))," ",(INDIRECT("X96")))</f>
        <v xml:space="preserve"> </v>
      </c>
    </row>
    <row r="97" spans="1:77" x14ac:dyDescent="0.25">
      <c r="A97" s="341">
        <v>91</v>
      </c>
      <c r="B97" s="229"/>
      <c r="C97" s="229"/>
      <c r="D97" s="229"/>
      <c r="E97" s="230"/>
      <c r="F97" s="54"/>
      <c r="G97" s="229"/>
      <c r="H97" s="230"/>
      <c r="I97" s="54"/>
      <c r="J97" s="230"/>
      <c r="K97" s="54"/>
      <c r="L97" s="54"/>
      <c r="M97" s="248"/>
      <c r="N97" s="249"/>
      <c r="O97" s="248"/>
      <c r="P97" s="54"/>
      <c r="Q97" s="54"/>
      <c r="R97" s="54"/>
      <c r="S97" s="229"/>
      <c r="T97" s="250"/>
      <c r="U97" s="250"/>
      <c r="V97" s="250">
        <f t="shared" si="5"/>
        <v>0</v>
      </c>
      <c r="W97" s="230"/>
      <c r="X97" s="58"/>
      <c r="BA97" s="425">
        <f ca="1">IF(ISBLANK(INDIRECT("A97"))," ",(INDIRECT("A97")))</f>
        <v>91</v>
      </c>
      <c r="BB97" s="425" t="str">
        <f ca="1">IF(ISBLANK(INDIRECT("B97"))," ",(INDIRECT("B97")))</f>
        <v xml:space="preserve"> </v>
      </c>
      <c r="BC97" s="425" t="str">
        <f ca="1">IF(ISBLANK(INDIRECT("C97"))," ",(INDIRECT("C97")))</f>
        <v xml:space="preserve"> </v>
      </c>
      <c r="BD97" s="425" t="str">
        <f ca="1">IF(ISBLANK(INDIRECT("D97"))," ",(INDIRECT("D97")))</f>
        <v xml:space="preserve"> </v>
      </c>
      <c r="BE97" s="425" t="str">
        <f ca="1">IF(ISBLANK(INDIRECT("E97"))," ",(INDIRECT("E97")))</f>
        <v xml:space="preserve"> </v>
      </c>
      <c r="BF97" s="425" t="str">
        <f ca="1">IF(ISBLANK(INDIRECT("F97"))," ",(INDIRECT("F97")))</f>
        <v xml:space="preserve"> </v>
      </c>
      <c r="BG97" s="425" t="str">
        <f ca="1">IF(ISBLANK(INDIRECT("G97"))," ",(INDIRECT("G97")))</f>
        <v xml:space="preserve"> </v>
      </c>
      <c r="BH97" s="425" t="str">
        <f ca="1">IF(ISBLANK(INDIRECT("H97"))," ",(INDIRECT("H97")))</f>
        <v xml:space="preserve"> </v>
      </c>
      <c r="BI97" s="425" t="str">
        <f ca="1">IF(ISBLANK(INDIRECT("I97"))," ",(INDIRECT("I97")))</f>
        <v xml:space="preserve"> </v>
      </c>
      <c r="BJ97" s="425" t="str">
        <f ca="1">IF(ISBLANK(INDIRECT("J97"))," ",(INDIRECT("J97")))</f>
        <v xml:space="preserve"> </v>
      </c>
      <c r="BK97" s="425" t="str">
        <f ca="1">IF(ISBLANK(INDIRECT("K97"))," ",(INDIRECT("K97")))</f>
        <v xml:space="preserve"> </v>
      </c>
      <c r="BL97" s="425" t="str">
        <f ca="1">IF(ISBLANK(INDIRECT("L97"))," ",(INDIRECT("L97")))</f>
        <v xml:space="preserve"> </v>
      </c>
      <c r="BM97" s="425" t="str">
        <f ca="1">IF(ISBLANK(INDIRECT("M97"))," ",(INDIRECT("M97")))</f>
        <v xml:space="preserve"> </v>
      </c>
      <c r="BN97" s="425" t="str">
        <f ca="1">IF(ISBLANK(INDIRECT("N97"))," ",(INDIRECT("N97")))</f>
        <v xml:space="preserve"> </v>
      </c>
      <c r="BO97" s="425" t="str">
        <f ca="1">IF(ISBLANK(INDIRECT("O97"))," ",(INDIRECT("O97")))</f>
        <v xml:space="preserve"> </v>
      </c>
      <c r="BP97" s="425" t="str">
        <f ca="1">IF(ISBLANK(INDIRECT("P97"))," ",(INDIRECT("P97")))</f>
        <v xml:space="preserve"> </v>
      </c>
      <c r="BQ97" s="425" t="str">
        <f ca="1">IF(ISBLANK(INDIRECT("Q97"))," ",(INDIRECT("Q97")))</f>
        <v xml:space="preserve"> </v>
      </c>
      <c r="BR97" s="425" t="str">
        <f ca="1">IF(ISBLANK(INDIRECT("R97"))," ",(INDIRECT("R97")))</f>
        <v xml:space="preserve"> </v>
      </c>
      <c r="BS97" s="425" t="str">
        <f ca="1">IF(ISBLANK(INDIRECT("S97"))," ",(INDIRECT("S97")))</f>
        <v xml:space="preserve"> </v>
      </c>
      <c r="BT97" s="40" t="str">
        <f t="shared" ca="1" si="4"/>
        <v xml:space="preserve"> </v>
      </c>
      <c r="BU97" s="425" t="str">
        <f ca="1">IF(ISBLANK(INDIRECT("T97"))," ",(INDIRECT("T97")))</f>
        <v xml:space="preserve"> </v>
      </c>
      <c r="BV97" s="425" t="str">
        <f ca="1">IF(ISBLANK(INDIRECT("U97"))," ",(INDIRECT("U97")))</f>
        <v xml:space="preserve"> </v>
      </c>
      <c r="BW97" s="425">
        <f ca="1">IF(ISBLANK(INDIRECT("V97"))," ",(INDIRECT("V97")))</f>
        <v>0</v>
      </c>
      <c r="BX97" s="425" t="str">
        <f ca="1">IF(ISBLANK(INDIRECT("W97"))," ",(INDIRECT("W97")))</f>
        <v xml:space="preserve"> </v>
      </c>
      <c r="BY97" s="425" t="str">
        <f ca="1">IF(ISBLANK(INDIRECT("X97"))," ",(INDIRECT("X97")))</f>
        <v xml:space="preserve"> </v>
      </c>
    </row>
    <row r="98" spans="1:77" x14ac:dyDescent="0.25">
      <c r="A98" s="341">
        <v>92</v>
      </c>
      <c r="B98" s="229"/>
      <c r="C98" s="229"/>
      <c r="D98" s="229"/>
      <c r="E98" s="230"/>
      <c r="F98" s="54"/>
      <c r="G98" s="229"/>
      <c r="H98" s="230"/>
      <c r="I98" s="54"/>
      <c r="J98" s="230"/>
      <c r="K98" s="54"/>
      <c r="L98" s="54"/>
      <c r="M98" s="248"/>
      <c r="N98" s="249"/>
      <c r="O98" s="248"/>
      <c r="P98" s="54"/>
      <c r="Q98" s="54"/>
      <c r="R98" s="54"/>
      <c r="S98" s="229"/>
      <c r="T98" s="250"/>
      <c r="U98" s="250"/>
      <c r="V98" s="250">
        <f t="shared" si="5"/>
        <v>0</v>
      </c>
      <c r="W98" s="230"/>
      <c r="X98" s="58"/>
      <c r="BA98" s="425">
        <f ca="1">IF(ISBLANK(INDIRECT("A98"))," ",(INDIRECT("A98")))</f>
        <v>92</v>
      </c>
      <c r="BB98" s="425" t="str">
        <f ca="1">IF(ISBLANK(INDIRECT("B98"))," ",(INDIRECT("B98")))</f>
        <v xml:space="preserve"> </v>
      </c>
      <c r="BC98" s="425" t="str">
        <f ca="1">IF(ISBLANK(INDIRECT("C98"))," ",(INDIRECT("C98")))</f>
        <v xml:space="preserve"> </v>
      </c>
      <c r="BD98" s="425" t="str">
        <f ca="1">IF(ISBLANK(INDIRECT("D98"))," ",(INDIRECT("D98")))</f>
        <v xml:space="preserve"> </v>
      </c>
      <c r="BE98" s="425" t="str">
        <f ca="1">IF(ISBLANK(INDIRECT("E98"))," ",(INDIRECT("E98")))</f>
        <v xml:space="preserve"> </v>
      </c>
      <c r="BF98" s="425" t="str">
        <f ca="1">IF(ISBLANK(INDIRECT("F98"))," ",(INDIRECT("F98")))</f>
        <v xml:space="preserve"> </v>
      </c>
      <c r="BG98" s="425" t="str">
        <f ca="1">IF(ISBLANK(INDIRECT("G98"))," ",(INDIRECT("G98")))</f>
        <v xml:space="preserve"> </v>
      </c>
      <c r="BH98" s="425" t="str">
        <f ca="1">IF(ISBLANK(INDIRECT("H98"))," ",(INDIRECT("H98")))</f>
        <v xml:space="preserve"> </v>
      </c>
      <c r="BI98" s="425" t="str">
        <f ca="1">IF(ISBLANK(INDIRECT("I98"))," ",(INDIRECT("I98")))</f>
        <v xml:space="preserve"> </v>
      </c>
      <c r="BJ98" s="425" t="str">
        <f ca="1">IF(ISBLANK(INDIRECT("J98"))," ",(INDIRECT("J98")))</f>
        <v xml:space="preserve"> </v>
      </c>
      <c r="BK98" s="425" t="str">
        <f ca="1">IF(ISBLANK(INDIRECT("K98"))," ",(INDIRECT("K98")))</f>
        <v xml:space="preserve"> </v>
      </c>
      <c r="BL98" s="425" t="str">
        <f ca="1">IF(ISBLANK(INDIRECT("L98"))," ",(INDIRECT("L98")))</f>
        <v xml:space="preserve"> </v>
      </c>
      <c r="BM98" s="425" t="str">
        <f ca="1">IF(ISBLANK(INDIRECT("M98"))," ",(INDIRECT("M98")))</f>
        <v xml:space="preserve"> </v>
      </c>
      <c r="BN98" s="425" t="str">
        <f ca="1">IF(ISBLANK(INDIRECT("N98"))," ",(INDIRECT("N98")))</f>
        <v xml:space="preserve"> </v>
      </c>
      <c r="BO98" s="425" t="str">
        <f ca="1">IF(ISBLANK(INDIRECT("O98"))," ",(INDIRECT("O98")))</f>
        <v xml:space="preserve"> </v>
      </c>
      <c r="BP98" s="425" t="str">
        <f ca="1">IF(ISBLANK(INDIRECT("P98"))," ",(INDIRECT("P98")))</f>
        <v xml:space="preserve"> </v>
      </c>
      <c r="BQ98" s="425" t="str">
        <f ca="1">IF(ISBLANK(INDIRECT("Q98"))," ",(INDIRECT("Q98")))</f>
        <v xml:space="preserve"> </v>
      </c>
      <c r="BR98" s="425" t="str">
        <f ca="1">IF(ISBLANK(INDIRECT("R98"))," ",(INDIRECT("R98")))</f>
        <v xml:space="preserve"> </v>
      </c>
      <c r="BS98" s="425" t="str">
        <f ca="1">IF(ISBLANK(INDIRECT("S98"))," ",(INDIRECT("S98")))</f>
        <v xml:space="preserve"> </v>
      </c>
      <c r="BT98" s="40" t="str">
        <f t="shared" ca="1" si="4"/>
        <v xml:space="preserve"> </v>
      </c>
      <c r="BU98" s="425" t="str">
        <f ca="1">IF(ISBLANK(INDIRECT("T98"))," ",(INDIRECT("T98")))</f>
        <v xml:space="preserve"> </v>
      </c>
      <c r="BV98" s="425" t="str">
        <f ca="1">IF(ISBLANK(INDIRECT("U98"))," ",(INDIRECT("U98")))</f>
        <v xml:space="preserve"> </v>
      </c>
      <c r="BW98" s="425">
        <f ca="1">IF(ISBLANK(INDIRECT("V98"))," ",(INDIRECT("V98")))</f>
        <v>0</v>
      </c>
      <c r="BX98" s="425" t="str">
        <f ca="1">IF(ISBLANK(INDIRECT("W98"))," ",(INDIRECT("W98")))</f>
        <v xml:space="preserve"> </v>
      </c>
      <c r="BY98" s="425" t="str">
        <f ca="1">IF(ISBLANK(INDIRECT("X98"))," ",(INDIRECT("X98")))</f>
        <v xml:space="preserve"> </v>
      </c>
    </row>
    <row r="99" spans="1:77" x14ac:dyDescent="0.25">
      <c r="A99" s="341">
        <v>93</v>
      </c>
      <c r="B99" s="229"/>
      <c r="C99" s="229"/>
      <c r="D99" s="229"/>
      <c r="E99" s="230"/>
      <c r="F99" s="54"/>
      <c r="G99" s="229"/>
      <c r="H99" s="230"/>
      <c r="I99" s="54"/>
      <c r="J99" s="230"/>
      <c r="K99" s="54"/>
      <c r="L99" s="54"/>
      <c r="M99" s="248"/>
      <c r="N99" s="249"/>
      <c r="O99" s="248"/>
      <c r="P99" s="54"/>
      <c r="Q99" s="54"/>
      <c r="R99" s="54"/>
      <c r="S99" s="229"/>
      <c r="T99" s="250"/>
      <c r="U99" s="250"/>
      <c r="V99" s="250">
        <f t="shared" si="5"/>
        <v>0</v>
      </c>
      <c r="W99" s="230"/>
      <c r="X99" s="58"/>
      <c r="BA99" s="425">
        <f ca="1">IF(ISBLANK(INDIRECT("A99"))," ",(INDIRECT("A99")))</f>
        <v>93</v>
      </c>
      <c r="BB99" s="425" t="str">
        <f ca="1">IF(ISBLANK(INDIRECT("B99"))," ",(INDIRECT("B99")))</f>
        <v xml:space="preserve"> </v>
      </c>
      <c r="BC99" s="425" t="str">
        <f ca="1">IF(ISBLANK(INDIRECT("C99"))," ",(INDIRECT("C99")))</f>
        <v xml:space="preserve"> </v>
      </c>
      <c r="BD99" s="425" t="str">
        <f ca="1">IF(ISBLANK(INDIRECT("D99"))," ",(INDIRECT("D99")))</f>
        <v xml:space="preserve"> </v>
      </c>
      <c r="BE99" s="425" t="str">
        <f ca="1">IF(ISBLANK(INDIRECT("E99"))," ",(INDIRECT("E99")))</f>
        <v xml:space="preserve"> </v>
      </c>
      <c r="BF99" s="425" t="str">
        <f ca="1">IF(ISBLANK(INDIRECT("F99"))," ",(INDIRECT("F99")))</f>
        <v xml:space="preserve"> </v>
      </c>
      <c r="BG99" s="425" t="str">
        <f ca="1">IF(ISBLANK(INDIRECT("G99"))," ",(INDIRECT("G99")))</f>
        <v xml:space="preserve"> </v>
      </c>
      <c r="BH99" s="425" t="str">
        <f ca="1">IF(ISBLANK(INDIRECT("H99"))," ",(INDIRECT("H99")))</f>
        <v xml:space="preserve"> </v>
      </c>
      <c r="BI99" s="425" t="str">
        <f ca="1">IF(ISBLANK(INDIRECT("I99"))," ",(INDIRECT("I99")))</f>
        <v xml:space="preserve"> </v>
      </c>
      <c r="BJ99" s="425" t="str">
        <f ca="1">IF(ISBLANK(INDIRECT("J99"))," ",(INDIRECT("J99")))</f>
        <v xml:space="preserve"> </v>
      </c>
      <c r="BK99" s="425" t="str">
        <f ca="1">IF(ISBLANK(INDIRECT("K99"))," ",(INDIRECT("K99")))</f>
        <v xml:space="preserve"> </v>
      </c>
      <c r="BL99" s="425" t="str">
        <f ca="1">IF(ISBLANK(INDIRECT("L99"))," ",(INDIRECT("L99")))</f>
        <v xml:space="preserve"> </v>
      </c>
      <c r="BM99" s="425" t="str">
        <f ca="1">IF(ISBLANK(INDIRECT("M99"))," ",(INDIRECT("M99")))</f>
        <v xml:space="preserve"> </v>
      </c>
      <c r="BN99" s="425" t="str">
        <f ca="1">IF(ISBLANK(INDIRECT("N99"))," ",(INDIRECT("N99")))</f>
        <v xml:space="preserve"> </v>
      </c>
      <c r="BO99" s="425" t="str">
        <f ca="1">IF(ISBLANK(INDIRECT("O99"))," ",(INDIRECT("O99")))</f>
        <v xml:space="preserve"> </v>
      </c>
      <c r="BP99" s="425" t="str">
        <f ca="1">IF(ISBLANK(INDIRECT("P99"))," ",(INDIRECT("P99")))</f>
        <v xml:space="preserve"> </v>
      </c>
      <c r="BQ99" s="425" t="str">
        <f ca="1">IF(ISBLANK(INDIRECT("Q99"))," ",(INDIRECT("Q99")))</f>
        <v xml:space="preserve"> </v>
      </c>
      <c r="BR99" s="425" t="str">
        <f ca="1">IF(ISBLANK(INDIRECT("R99"))," ",(INDIRECT("R99")))</f>
        <v xml:space="preserve"> </v>
      </c>
      <c r="BS99" s="425" t="str">
        <f ca="1">IF(ISBLANK(INDIRECT("S99"))," ",(INDIRECT("S99")))</f>
        <v xml:space="preserve"> </v>
      </c>
      <c r="BT99" s="40" t="str">
        <f t="shared" ca="1" si="4"/>
        <v xml:space="preserve"> </v>
      </c>
      <c r="BU99" s="425" t="str">
        <f ca="1">IF(ISBLANK(INDIRECT("T99"))," ",(INDIRECT("T99")))</f>
        <v xml:space="preserve"> </v>
      </c>
      <c r="BV99" s="425" t="str">
        <f ca="1">IF(ISBLANK(INDIRECT("U99"))," ",(INDIRECT("U99")))</f>
        <v xml:space="preserve"> </v>
      </c>
      <c r="BW99" s="425">
        <f ca="1">IF(ISBLANK(INDIRECT("V99"))," ",(INDIRECT("V99")))</f>
        <v>0</v>
      </c>
      <c r="BX99" s="425" t="str">
        <f ca="1">IF(ISBLANK(INDIRECT("W99"))," ",(INDIRECT("W99")))</f>
        <v xml:space="preserve"> </v>
      </c>
      <c r="BY99" s="425" t="str">
        <f ca="1">IF(ISBLANK(INDIRECT("X99"))," ",(INDIRECT("X99")))</f>
        <v xml:space="preserve"> </v>
      </c>
    </row>
    <row r="100" spans="1:77" x14ac:dyDescent="0.25">
      <c r="A100" s="341">
        <v>94</v>
      </c>
      <c r="B100" s="229"/>
      <c r="C100" s="229"/>
      <c r="D100" s="229"/>
      <c r="E100" s="230"/>
      <c r="F100" s="54"/>
      <c r="G100" s="229"/>
      <c r="H100" s="230"/>
      <c r="I100" s="54"/>
      <c r="J100" s="230"/>
      <c r="K100" s="54"/>
      <c r="L100" s="54"/>
      <c r="M100" s="248"/>
      <c r="N100" s="249"/>
      <c r="O100" s="248"/>
      <c r="P100" s="54"/>
      <c r="Q100" s="54"/>
      <c r="R100" s="54"/>
      <c r="S100" s="229"/>
      <c r="T100" s="250"/>
      <c r="U100" s="250"/>
      <c r="V100" s="250">
        <f t="shared" si="5"/>
        <v>0</v>
      </c>
      <c r="W100" s="230"/>
      <c r="X100" s="58"/>
      <c r="BA100" s="425">
        <f ca="1">IF(ISBLANK(INDIRECT("A100"))," ",(INDIRECT("A100")))</f>
        <v>94</v>
      </c>
      <c r="BB100" s="425" t="str">
        <f ca="1">IF(ISBLANK(INDIRECT("B100"))," ",(INDIRECT("B100")))</f>
        <v xml:space="preserve"> </v>
      </c>
      <c r="BC100" s="425" t="str">
        <f ca="1">IF(ISBLANK(INDIRECT("C100"))," ",(INDIRECT("C100")))</f>
        <v xml:space="preserve"> </v>
      </c>
      <c r="BD100" s="425" t="str">
        <f ca="1">IF(ISBLANK(INDIRECT("D100"))," ",(INDIRECT("D100")))</f>
        <v xml:space="preserve"> </v>
      </c>
      <c r="BE100" s="425" t="str">
        <f ca="1">IF(ISBLANK(INDIRECT("E100"))," ",(INDIRECT("E100")))</f>
        <v xml:space="preserve"> </v>
      </c>
      <c r="BF100" s="425" t="str">
        <f ca="1">IF(ISBLANK(INDIRECT("F100"))," ",(INDIRECT("F100")))</f>
        <v xml:space="preserve"> </v>
      </c>
      <c r="BG100" s="425" t="str">
        <f ca="1">IF(ISBLANK(INDIRECT("G100"))," ",(INDIRECT("G100")))</f>
        <v xml:space="preserve"> </v>
      </c>
      <c r="BH100" s="425" t="str">
        <f ca="1">IF(ISBLANK(INDIRECT("H100"))," ",(INDIRECT("H100")))</f>
        <v xml:space="preserve"> </v>
      </c>
      <c r="BI100" s="425" t="str">
        <f ca="1">IF(ISBLANK(INDIRECT("I100"))," ",(INDIRECT("I100")))</f>
        <v xml:space="preserve"> </v>
      </c>
      <c r="BJ100" s="425" t="str">
        <f ca="1">IF(ISBLANK(INDIRECT("J100"))," ",(INDIRECT("J100")))</f>
        <v xml:space="preserve"> </v>
      </c>
      <c r="BK100" s="425" t="str">
        <f ca="1">IF(ISBLANK(INDIRECT("K100"))," ",(INDIRECT("K100")))</f>
        <v xml:space="preserve"> </v>
      </c>
      <c r="BL100" s="425" t="str">
        <f ca="1">IF(ISBLANK(INDIRECT("L100"))," ",(INDIRECT("L100")))</f>
        <v xml:space="preserve"> </v>
      </c>
      <c r="BM100" s="425" t="str">
        <f ca="1">IF(ISBLANK(INDIRECT("M100"))," ",(INDIRECT("M100")))</f>
        <v xml:space="preserve"> </v>
      </c>
      <c r="BN100" s="425" t="str">
        <f ca="1">IF(ISBLANK(INDIRECT("N100"))," ",(INDIRECT("N100")))</f>
        <v xml:space="preserve"> </v>
      </c>
      <c r="BO100" s="425" t="str">
        <f ca="1">IF(ISBLANK(INDIRECT("O100"))," ",(INDIRECT("O100")))</f>
        <v xml:space="preserve"> </v>
      </c>
      <c r="BP100" s="425" t="str">
        <f ca="1">IF(ISBLANK(INDIRECT("P100"))," ",(INDIRECT("P100")))</f>
        <v xml:space="preserve"> </v>
      </c>
      <c r="BQ100" s="425" t="str">
        <f ca="1">IF(ISBLANK(INDIRECT("Q100"))," ",(INDIRECT("Q100")))</f>
        <v xml:space="preserve"> </v>
      </c>
      <c r="BR100" s="425" t="str">
        <f ca="1">IF(ISBLANK(INDIRECT("R100"))," ",(INDIRECT("R100")))</f>
        <v xml:space="preserve"> </v>
      </c>
      <c r="BS100" s="425" t="str">
        <f ca="1">IF(ISBLANK(INDIRECT("S100"))," ",(INDIRECT("S100")))</f>
        <v xml:space="preserve"> </v>
      </c>
      <c r="BT100" s="40" t="str">
        <f t="shared" ca="1" si="4"/>
        <v xml:space="preserve"> </v>
      </c>
      <c r="BU100" s="425" t="str">
        <f ca="1">IF(ISBLANK(INDIRECT("T100"))," ",(INDIRECT("T100")))</f>
        <v xml:space="preserve"> </v>
      </c>
      <c r="BV100" s="425" t="str">
        <f ca="1">IF(ISBLANK(INDIRECT("U100"))," ",(INDIRECT("U100")))</f>
        <v xml:space="preserve"> </v>
      </c>
      <c r="BW100" s="425">
        <f ca="1">IF(ISBLANK(INDIRECT("V100"))," ",(INDIRECT("V100")))</f>
        <v>0</v>
      </c>
      <c r="BX100" s="425" t="str">
        <f ca="1">IF(ISBLANK(INDIRECT("W100"))," ",(INDIRECT("W100")))</f>
        <v xml:space="preserve"> </v>
      </c>
      <c r="BY100" s="425" t="str">
        <f ca="1">IF(ISBLANK(INDIRECT("X100"))," ",(INDIRECT("X100")))</f>
        <v xml:space="preserve"> </v>
      </c>
    </row>
    <row r="101" spans="1:77" x14ac:dyDescent="0.25">
      <c r="A101" s="341">
        <v>95</v>
      </c>
      <c r="B101" s="229"/>
      <c r="C101" s="229"/>
      <c r="D101" s="229"/>
      <c r="E101" s="230"/>
      <c r="F101" s="54"/>
      <c r="G101" s="229"/>
      <c r="H101" s="230"/>
      <c r="I101" s="54"/>
      <c r="J101" s="230"/>
      <c r="K101" s="54"/>
      <c r="L101" s="54"/>
      <c r="M101" s="248"/>
      <c r="N101" s="249"/>
      <c r="O101" s="248"/>
      <c r="P101" s="54"/>
      <c r="Q101" s="54"/>
      <c r="R101" s="54"/>
      <c r="S101" s="229"/>
      <c r="T101" s="250"/>
      <c r="U101" s="250"/>
      <c r="V101" s="250">
        <f t="shared" si="5"/>
        <v>0</v>
      </c>
      <c r="W101" s="230"/>
      <c r="X101" s="58"/>
      <c r="BA101" s="425">
        <f ca="1">IF(ISBLANK(INDIRECT("A101"))," ",(INDIRECT("A101")))</f>
        <v>95</v>
      </c>
      <c r="BB101" s="425" t="str">
        <f ca="1">IF(ISBLANK(INDIRECT("B101"))," ",(INDIRECT("B101")))</f>
        <v xml:space="preserve"> </v>
      </c>
      <c r="BC101" s="425" t="str">
        <f ca="1">IF(ISBLANK(INDIRECT("C101"))," ",(INDIRECT("C101")))</f>
        <v xml:space="preserve"> </v>
      </c>
      <c r="BD101" s="425" t="str">
        <f ca="1">IF(ISBLANK(INDIRECT("D101"))," ",(INDIRECT("D101")))</f>
        <v xml:space="preserve"> </v>
      </c>
      <c r="BE101" s="425" t="str">
        <f ca="1">IF(ISBLANK(INDIRECT("E101"))," ",(INDIRECT("E101")))</f>
        <v xml:space="preserve"> </v>
      </c>
      <c r="BF101" s="425" t="str">
        <f ca="1">IF(ISBLANK(INDIRECT("F101"))," ",(INDIRECT("F101")))</f>
        <v xml:space="preserve"> </v>
      </c>
      <c r="BG101" s="425" t="str">
        <f ca="1">IF(ISBLANK(INDIRECT("G101"))," ",(INDIRECT("G101")))</f>
        <v xml:space="preserve"> </v>
      </c>
      <c r="BH101" s="425" t="str">
        <f ca="1">IF(ISBLANK(INDIRECT("H101"))," ",(INDIRECT("H101")))</f>
        <v xml:space="preserve"> </v>
      </c>
      <c r="BI101" s="425" t="str">
        <f ca="1">IF(ISBLANK(INDIRECT("I101"))," ",(INDIRECT("I101")))</f>
        <v xml:space="preserve"> </v>
      </c>
      <c r="BJ101" s="425" t="str">
        <f ca="1">IF(ISBLANK(INDIRECT("J101"))," ",(INDIRECT("J101")))</f>
        <v xml:space="preserve"> </v>
      </c>
      <c r="BK101" s="425" t="str">
        <f ca="1">IF(ISBLANK(INDIRECT("K101"))," ",(INDIRECT("K101")))</f>
        <v xml:space="preserve"> </v>
      </c>
      <c r="BL101" s="425" t="str">
        <f ca="1">IF(ISBLANK(INDIRECT("L101"))," ",(INDIRECT("L101")))</f>
        <v xml:space="preserve"> </v>
      </c>
      <c r="BM101" s="425" t="str">
        <f ca="1">IF(ISBLANK(INDIRECT("M101"))," ",(INDIRECT("M101")))</f>
        <v xml:space="preserve"> </v>
      </c>
      <c r="BN101" s="425" t="str">
        <f ca="1">IF(ISBLANK(INDIRECT("N101"))," ",(INDIRECT("N101")))</f>
        <v xml:space="preserve"> </v>
      </c>
      <c r="BO101" s="425" t="str">
        <f ca="1">IF(ISBLANK(INDIRECT("O101"))," ",(INDIRECT("O101")))</f>
        <v xml:space="preserve"> </v>
      </c>
      <c r="BP101" s="425" t="str">
        <f ca="1">IF(ISBLANK(INDIRECT("P101"))," ",(INDIRECT("P101")))</f>
        <v xml:space="preserve"> </v>
      </c>
      <c r="BQ101" s="425" t="str">
        <f ca="1">IF(ISBLANK(INDIRECT("Q101"))," ",(INDIRECT("Q101")))</f>
        <v xml:space="preserve"> </v>
      </c>
      <c r="BR101" s="425" t="str">
        <f ca="1">IF(ISBLANK(INDIRECT("R101"))," ",(INDIRECT("R101")))</f>
        <v xml:space="preserve"> </v>
      </c>
      <c r="BS101" s="425" t="str">
        <f ca="1">IF(ISBLANK(INDIRECT("S101"))," ",(INDIRECT("S101")))</f>
        <v xml:space="preserve"> </v>
      </c>
      <c r="BT101" s="40" t="str">
        <f t="shared" ca="1" si="4"/>
        <v xml:space="preserve"> </v>
      </c>
      <c r="BU101" s="425" t="str">
        <f ca="1">IF(ISBLANK(INDIRECT("T101"))," ",(INDIRECT("T101")))</f>
        <v xml:space="preserve"> </v>
      </c>
      <c r="BV101" s="425" t="str">
        <f ca="1">IF(ISBLANK(INDIRECT("U101"))," ",(INDIRECT("U101")))</f>
        <v xml:space="preserve"> </v>
      </c>
      <c r="BW101" s="425">
        <f ca="1">IF(ISBLANK(INDIRECT("V101"))," ",(INDIRECT("V101")))</f>
        <v>0</v>
      </c>
      <c r="BX101" s="425" t="str">
        <f ca="1">IF(ISBLANK(INDIRECT("W101"))," ",(INDIRECT("W101")))</f>
        <v xml:space="preserve"> </v>
      </c>
      <c r="BY101" s="425" t="str">
        <f ca="1">IF(ISBLANK(INDIRECT("X101"))," ",(INDIRECT("X101")))</f>
        <v xml:space="preserve"> </v>
      </c>
    </row>
    <row r="102" spans="1:77" x14ac:dyDescent="0.25">
      <c r="A102" s="341">
        <v>96</v>
      </c>
      <c r="B102" s="229"/>
      <c r="C102" s="229"/>
      <c r="D102" s="229"/>
      <c r="E102" s="230"/>
      <c r="F102" s="54"/>
      <c r="G102" s="229"/>
      <c r="H102" s="230"/>
      <c r="I102" s="54"/>
      <c r="J102" s="230"/>
      <c r="K102" s="54"/>
      <c r="L102" s="54"/>
      <c r="M102" s="248"/>
      <c r="N102" s="249"/>
      <c r="O102" s="248"/>
      <c r="P102" s="54"/>
      <c r="Q102" s="54"/>
      <c r="R102" s="54"/>
      <c r="S102" s="229"/>
      <c r="T102" s="250"/>
      <c r="U102" s="250"/>
      <c r="V102" s="250">
        <f t="shared" si="5"/>
        <v>0</v>
      </c>
      <c r="W102" s="230"/>
      <c r="X102" s="58"/>
      <c r="BA102" s="425">
        <f ca="1">IF(ISBLANK(INDIRECT("A102"))," ",(INDIRECT("A102")))</f>
        <v>96</v>
      </c>
      <c r="BB102" s="425" t="str">
        <f ca="1">IF(ISBLANK(INDIRECT("B102"))," ",(INDIRECT("B102")))</f>
        <v xml:space="preserve"> </v>
      </c>
      <c r="BC102" s="425" t="str">
        <f ca="1">IF(ISBLANK(INDIRECT("C102"))," ",(INDIRECT("C102")))</f>
        <v xml:space="preserve"> </v>
      </c>
      <c r="BD102" s="425" t="str">
        <f ca="1">IF(ISBLANK(INDIRECT("D102"))," ",(INDIRECT("D102")))</f>
        <v xml:space="preserve"> </v>
      </c>
      <c r="BE102" s="425" t="str">
        <f ca="1">IF(ISBLANK(INDIRECT("E102"))," ",(INDIRECT("E102")))</f>
        <v xml:space="preserve"> </v>
      </c>
      <c r="BF102" s="425" t="str">
        <f ca="1">IF(ISBLANK(INDIRECT("F102"))," ",(INDIRECT("F102")))</f>
        <v xml:space="preserve"> </v>
      </c>
      <c r="BG102" s="425" t="str">
        <f ca="1">IF(ISBLANK(INDIRECT("G102"))," ",(INDIRECT("G102")))</f>
        <v xml:space="preserve"> </v>
      </c>
      <c r="BH102" s="425" t="str">
        <f ca="1">IF(ISBLANK(INDIRECT("H102"))," ",(INDIRECT("H102")))</f>
        <v xml:space="preserve"> </v>
      </c>
      <c r="BI102" s="425" t="str">
        <f ca="1">IF(ISBLANK(INDIRECT("I102"))," ",(INDIRECT("I102")))</f>
        <v xml:space="preserve"> </v>
      </c>
      <c r="BJ102" s="425" t="str">
        <f ca="1">IF(ISBLANK(INDIRECT("J102"))," ",(INDIRECT("J102")))</f>
        <v xml:space="preserve"> </v>
      </c>
      <c r="BK102" s="425" t="str">
        <f ca="1">IF(ISBLANK(INDIRECT("K102"))," ",(INDIRECT("K102")))</f>
        <v xml:space="preserve"> </v>
      </c>
      <c r="BL102" s="425" t="str">
        <f ca="1">IF(ISBLANK(INDIRECT("L102"))," ",(INDIRECT("L102")))</f>
        <v xml:space="preserve"> </v>
      </c>
      <c r="BM102" s="425" t="str">
        <f ca="1">IF(ISBLANK(INDIRECT("M102"))," ",(INDIRECT("M102")))</f>
        <v xml:space="preserve"> </v>
      </c>
      <c r="BN102" s="425" t="str">
        <f ca="1">IF(ISBLANK(INDIRECT("N102"))," ",(INDIRECT("N102")))</f>
        <v xml:space="preserve"> </v>
      </c>
      <c r="BO102" s="425" t="str">
        <f ca="1">IF(ISBLANK(INDIRECT("O102"))," ",(INDIRECT("O102")))</f>
        <v xml:space="preserve"> </v>
      </c>
      <c r="BP102" s="425" t="str">
        <f ca="1">IF(ISBLANK(INDIRECT("P102"))," ",(INDIRECT("P102")))</f>
        <v xml:space="preserve"> </v>
      </c>
      <c r="BQ102" s="425" t="str">
        <f ca="1">IF(ISBLANK(INDIRECT("Q102"))," ",(INDIRECT("Q102")))</f>
        <v xml:space="preserve"> </v>
      </c>
      <c r="BR102" s="425" t="str">
        <f ca="1">IF(ISBLANK(INDIRECT("R102"))," ",(INDIRECT("R102")))</f>
        <v xml:space="preserve"> </v>
      </c>
      <c r="BS102" s="425" t="str">
        <f ca="1">IF(ISBLANK(INDIRECT("S102"))," ",(INDIRECT("S102")))</f>
        <v xml:space="preserve"> </v>
      </c>
      <c r="BT102" s="40" t="str">
        <f t="shared" ca="1" si="4"/>
        <v xml:space="preserve"> </v>
      </c>
      <c r="BU102" s="425" t="str">
        <f ca="1">IF(ISBLANK(INDIRECT("T102"))," ",(INDIRECT("T102")))</f>
        <v xml:space="preserve"> </v>
      </c>
      <c r="BV102" s="425" t="str">
        <f ca="1">IF(ISBLANK(INDIRECT("U102"))," ",(INDIRECT("U102")))</f>
        <v xml:space="preserve"> </v>
      </c>
      <c r="BW102" s="425">
        <f ca="1">IF(ISBLANK(INDIRECT("V102"))," ",(INDIRECT("V102")))</f>
        <v>0</v>
      </c>
      <c r="BX102" s="425" t="str">
        <f ca="1">IF(ISBLANK(INDIRECT("W102"))," ",(INDIRECT("W102")))</f>
        <v xml:space="preserve"> </v>
      </c>
      <c r="BY102" s="425" t="str">
        <f ca="1">IF(ISBLANK(INDIRECT("X102"))," ",(INDIRECT("X102")))</f>
        <v xml:space="preserve"> </v>
      </c>
    </row>
    <row r="103" spans="1:77" x14ac:dyDescent="0.25">
      <c r="A103" s="341">
        <v>97</v>
      </c>
      <c r="B103" s="229"/>
      <c r="C103" s="229"/>
      <c r="D103" s="229"/>
      <c r="E103" s="230"/>
      <c r="F103" s="54"/>
      <c r="G103" s="229"/>
      <c r="H103" s="230"/>
      <c r="I103" s="54"/>
      <c r="J103" s="230"/>
      <c r="K103" s="54"/>
      <c r="L103" s="54"/>
      <c r="M103" s="248"/>
      <c r="N103" s="249"/>
      <c r="O103" s="248"/>
      <c r="P103" s="54"/>
      <c r="Q103" s="54"/>
      <c r="R103" s="54"/>
      <c r="S103" s="229"/>
      <c r="T103" s="250"/>
      <c r="U103" s="250"/>
      <c r="V103" s="250">
        <f t="shared" si="5"/>
        <v>0</v>
      </c>
      <c r="W103" s="230"/>
      <c r="X103" s="58"/>
      <c r="BA103" s="425">
        <f ca="1">IF(ISBLANK(INDIRECT("A103"))," ",(INDIRECT("A103")))</f>
        <v>97</v>
      </c>
      <c r="BB103" s="425" t="str">
        <f ca="1">IF(ISBLANK(INDIRECT("B103"))," ",(INDIRECT("B103")))</f>
        <v xml:space="preserve"> </v>
      </c>
      <c r="BC103" s="425" t="str">
        <f ca="1">IF(ISBLANK(INDIRECT("C103"))," ",(INDIRECT("C103")))</f>
        <v xml:space="preserve"> </v>
      </c>
      <c r="BD103" s="425" t="str">
        <f ca="1">IF(ISBLANK(INDIRECT("D103"))," ",(INDIRECT("D103")))</f>
        <v xml:space="preserve"> </v>
      </c>
      <c r="BE103" s="425" t="str">
        <f ca="1">IF(ISBLANK(INDIRECT("E103"))," ",(INDIRECT("E103")))</f>
        <v xml:space="preserve"> </v>
      </c>
      <c r="BF103" s="425" t="str">
        <f ca="1">IF(ISBLANK(INDIRECT("F103"))," ",(INDIRECT("F103")))</f>
        <v xml:space="preserve"> </v>
      </c>
      <c r="BG103" s="425" t="str">
        <f ca="1">IF(ISBLANK(INDIRECT("G103"))," ",(INDIRECT("G103")))</f>
        <v xml:space="preserve"> </v>
      </c>
      <c r="BH103" s="425" t="str">
        <f ca="1">IF(ISBLANK(INDIRECT("H103"))," ",(INDIRECT("H103")))</f>
        <v xml:space="preserve"> </v>
      </c>
      <c r="BI103" s="425" t="str">
        <f ca="1">IF(ISBLANK(INDIRECT("I103"))," ",(INDIRECT("I103")))</f>
        <v xml:space="preserve"> </v>
      </c>
      <c r="BJ103" s="425" t="str">
        <f ca="1">IF(ISBLANK(INDIRECT("J103"))," ",(INDIRECT("J103")))</f>
        <v xml:space="preserve"> </v>
      </c>
      <c r="BK103" s="425" t="str">
        <f ca="1">IF(ISBLANK(INDIRECT("K103"))," ",(INDIRECT("K103")))</f>
        <v xml:space="preserve"> </v>
      </c>
      <c r="BL103" s="425" t="str">
        <f ca="1">IF(ISBLANK(INDIRECT("L103"))," ",(INDIRECT("L103")))</f>
        <v xml:space="preserve"> </v>
      </c>
      <c r="BM103" s="425" t="str">
        <f ca="1">IF(ISBLANK(INDIRECT("M103"))," ",(INDIRECT("M103")))</f>
        <v xml:space="preserve"> </v>
      </c>
      <c r="BN103" s="425" t="str">
        <f ca="1">IF(ISBLANK(INDIRECT("N103"))," ",(INDIRECT("N103")))</f>
        <v xml:space="preserve"> </v>
      </c>
      <c r="BO103" s="425" t="str">
        <f ca="1">IF(ISBLANK(INDIRECT("O103"))," ",(INDIRECT("O103")))</f>
        <v xml:space="preserve"> </v>
      </c>
      <c r="BP103" s="425" t="str">
        <f ca="1">IF(ISBLANK(INDIRECT("P103"))," ",(INDIRECT("P103")))</f>
        <v xml:space="preserve"> </v>
      </c>
      <c r="BQ103" s="425" t="str">
        <f ca="1">IF(ISBLANK(INDIRECT("Q103"))," ",(INDIRECT("Q103")))</f>
        <v xml:space="preserve"> </v>
      </c>
      <c r="BR103" s="425" t="str">
        <f ca="1">IF(ISBLANK(INDIRECT("R103"))," ",(INDIRECT("R103")))</f>
        <v xml:space="preserve"> </v>
      </c>
      <c r="BS103" s="425" t="str">
        <f ca="1">IF(ISBLANK(INDIRECT("S103"))," ",(INDIRECT("S103")))</f>
        <v xml:space="preserve"> </v>
      </c>
      <c r="BT103" s="40" t="str">
        <f t="shared" ca="1" si="4"/>
        <v xml:space="preserve"> </v>
      </c>
      <c r="BU103" s="425" t="str">
        <f ca="1">IF(ISBLANK(INDIRECT("T103"))," ",(INDIRECT("T103")))</f>
        <v xml:space="preserve"> </v>
      </c>
      <c r="BV103" s="425" t="str">
        <f ca="1">IF(ISBLANK(INDIRECT("U103"))," ",(INDIRECT("U103")))</f>
        <v xml:space="preserve"> </v>
      </c>
      <c r="BW103" s="425">
        <f ca="1">IF(ISBLANK(INDIRECT("V103"))," ",(INDIRECT("V103")))</f>
        <v>0</v>
      </c>
      <c r="BX103" s="425" t="str">
        <f ca="1">IF(ISBLANK(INDIRECT("W103"))," ",(INDIRECT("W103")))</f>
        <v xml:space="preserve"> </v>
      </c>
      <c r="BY103" s="425" t="str">
        <f ca="1">IF(ISBLANK(INDIRECT("X103"))," ",(INDIRECT("X103")))</f>
        <v xml:space="preserve"> </v>
      </c>
    </row>
    <row r="104" spans="1:77" x14ac:dyDescent="0.25">
      <c r="A104" s="341">
        <v>98</v>
      </c>
      <c r="B104" s="229"/>
      <c r="C104" s="229"/>
      <c r="D104" s="229"/>
      <c r="E104" s="230"/>
      <c r="F104" s="54"/>
      <c r="G104" s="229"/>
      <c r="H104" s="230"/>
      <c r="I104" s="54"/>
      <c r="J104" s="230"/>
      <c r="K104" s="54"/>
      <c r="L104" s="54"/>
      <c r="M104" s="248"/>
      <c r="N104" s="249"/>
      <c r="O104" s="248"/>
      <c r="P104" s="54"/>
      <c r="Q104" s="54"/>
      <c r="R104" s="54"/>
      <c r="S104" s="229"/>
      <c r="T104" s="250"/>
      <c r="U104" s="250"/>
      <c r="V104" s="250">
        <f t="shared" si="5"/>
        <v>0</v>
      </c>
      <c r="W104" s="230"/>
      <c r="X104" s="58"/>
      <c r="BA104" s="425">
        <f ca="1">IF(ISBLANK(INDIRECT("A104"))," ",(INDIRECT("A104")))</f>
        <v>98</v>
      </c>
      <c r="BB104" s="425" t="str">
        <f ca="1">IF(ISBLANK(INDIRECT("B104"))," ",(INDIRECT("B104")))</f>
        <v xml:space="preserve"> </v>
      </c>
      <c r="BC104" s="425" t="str">
        <f ca="1">IF(ISBLANK(INDIRECT("C104"))," ",(INDIRECT("C104")))</f>
        <v xml:space="preserve"> </v>
      </c>
      <c r="BD104" s="425" t="str">
        <f ca="1">IF(ISBLANK(INDIRECT("D104"))," ",(INDIRECT("D104")))</f>
        <v xml:space="preserve"> </v>
      </c>
      <c r="BE104" s="425" t="str">
        <f ca="1">IF(ISBLANK(INDIRECT("E104"))," ",(INDIRECT("E104")))</f>
        <v xml:space="preserve"> </v>
      </c>
      <c r="BF104" s="425" t="str">
        <f ca="1">IF(ISBLANK(INDIRECT("F104"))," ",(INDIRECT("F104")))</f>
        <v xml:space="preserve"> </v>
      </c>
      <c r="BG104" s="425" t="str">
        <f ca="1">IF(ISBLANK(INDIRECT("G104"))," ",(INDIRECT("G104")))</f>
        <v xml:space="preserve"> </v>
      </c>
      <c r="BH104" s="425" t="str">
        <f ca="1">IF(ISBLANK(INDIRECT("H104"))," ",(INDIRECT("H104")))</f>
        <v xml:space="preserve"> </v>
      </c>
      <c r="BI104" s="425" t="str">
        <f ca="1">IF(ISBLANK(INDIRECT("I104"))," ",(INDIRECT("I104")))</f>
        <v xml:space="preserve"> </v>
      </c>
      <c r="BJ104" s="425" t="str">
        <f ca="1">IF(ISBLANK(INDIRECT("J104"))," ",(INDIRECT("J104")))</f>
        <v xml:space="preserve"> </v>
      </c>
      <c r="BK104" s="425" t="str">
        <f ca="1">IF(ISBLANK(INDIRECT("K104"))," ",(INDIRECT("K104")))</f>
        <v xml:space="preserve"> </v>
      </c>
      <c r="BL104" s="425" t="str">
        <f ca="1">IF(ISBLANK(INDIRECT("L104"))," ",(INDIRECT("L104")))</f>
        <v xml:space="preserve"> </v>
      </c>
      <c r="BM104" s="425" t="str">
        <f ca="1">IF(ISBLANK(INDIRECT("M104"))," ",(INDIRECT("M104")))</f>
        <v xml:space="preserve"> </v>
      </c>
      <c r="BN104" s="425" t="str">
        <f ca="1">IF(ISBLANK(INDIRECT("N104"))," ",(INDIRECT("N104")))</f>
        <v xml:space="preserve"> </v>
      </c>
      <c r="BO104" s="425" t="str">
        <f ca="1">IF(ISBLANK(INDIRECT("O104"))," ",(INDIRECT("O104")))</f>
        <v xml:space="preserve"> </v>
      </c>
      <c r="BP104" s="425" t="str">
        <f ca="1">IF(ISBLANK(INDIRECT("P104"))," ",(INDIRECT("P104")))</f>
        <v xml:space="preserve"> </v>
      </c>
      <c r="BQ104" s="425" t="str">
        <f ca="1">IF(ISBLANK(INDIRECT("Q104"))," ",(INDIRECT("Q104")))</f>
        <v xml:space="preserve"> </v>
      </c>
      <c r="BR104" s="425" t="str">
        <f ca="1">IF(ISBLANK(INDIRECT("R104"))," ",(INDIRECT("R104")))</f>
        <v xml:space="preserve"> </v>
      </c>
      <c r="BS104" s="425" t="str">
        <f ca="1">IF(ISBLANK(INDIRECT("S104"))," ",(INDIRECT("S104")))</f>
        <v xml:space="preserve"> </v>
      </c>
      <c r="BT104" s="40" t="str">
        <f t="shared" ca="1" si="4"/>
        <v xml:space="preserve"> </v>
      </c>
      <c r="BU104" s="425" t="str">
        <f ca="1">IF(ISBLANK(INDIRECT("T104"))," ",(INDIRECT("T104")))</f>
        <v xml:space="preserve"> </v>
      </c>
      <c r="BV104" s="425" t="str">
        <f ca="1">IF(ISBLANK(INDIRECT("U104"))," ",(INDIRECT("U104")))</f>
        <v xml:space="preserve"> </v>
      </c>
      <c r="BW104" s="425">
        <f ca="1">IF(ISBLANK(INDIRECT("V104"))," ",(INDIRECT("V104")))</f>
        <v>0</v>
      </c>
      <c r="BX104" s="425" t="str">
        <f ca="1">IF(ISBLANK(INDIRECT("W104"))," ",(INDIRECT("W104")))</f>
        <v xml:space="preserve"> </v>
      </c>
      <c r="BY104" s="425" t="str">
        <f ca="1">IF(ISBLANK(INDIRECT("X104"))," ",(INDIRECT("X104")))</f>
        <v xml:space="preserve"> </v>
      </c>
    </row>
    <row r="105" spans="1:77" x14ac:dyDescent="0.25">
      <c r="A105" s="341">
        <v>99</v>
      </c>
      <c r="B105" s="229"/>
      <c r="C105" s="229"/>
      <c r="D105" s="229"/>
      <c r="E105" s="230"/>
      <c r="F105" s="54"/>
      <c r="G105" s="229"/>
      <c r="H105" s="230"/>
      <c r="I105" s="54"/>
      <c r="J105" s="230"/>
      <c r="K105" s="54"/>
      <c r="L105" s="54"/>
      <c r="M105" s="248"/>
      <c r="N105" s="249"/>
      <c r="O105" s="248"/>
      <c r="P105" s="54"/>
      <c r="Q105" s="54"/>
      <c r="R105" s="54"/>
      <c r="S105" s="229"/>
      <c r="T105" s="250"/>
      <c r="U105" s="250"/>
      <c r="V105" s="250">
        <f t="shared" si="5"/>
        <v>0</v>
      </c>
      <c r="W105" s="230"/>
      <c r="X105" s="58"/>
      <c r="BA105" s="425">
        <f ca="1">IF(ISBLANK(INDIRECT("A105"))," ",(INDIRECT("A105")))</f>
        <v>99</v>
      </c>
      <c r="BB105" s="425" t="str">
        <f ca="1">IF(ISBLANK(INDIRECT("B105"))," ",(INDIRECT("B105")))</f>
        <v xml:space="preserve"> </v>
      </c>
      <c r="BC105" s="425" t="str">
        <f ca="1">IF(ISBLANK(INDIRECT("C105"))," ",(INDIRECT("C105")))</f>
        <v xml:space="preserve"> </v>
      </c>
      <c r="BD105" s="425" t="str">
        <f ca="1">IF(ISBLANK(INDIRECT("D105"))," ",(INDIRECT("D105")))</f>
        <v xml:space="preserve"> </v>
      </c>
      <c r="BE105" s="425" t="str">
        <f ca="1">IF(ISBLANK(INDIRECT("E105"))," ",(INDIRECT("E105")))</f>
        <v xml:space="preserve"> </v>
      </c>
      <c r="BF105" s="425" t="str">
        <f ca="1">IF(ISBLANK(INDIRECT("F105"))," ",(INDIRECT("F105")))</f>
        <v xml:space="preserve"> </v>
      </c>
      <c r="BG105" s="425" t="str">
        <f ca="1">IF(ISBLANK(INDIRECT("G105"))," ",(INDIRECT("G105")))</f>
        <v xml:space="preserve"> </v>
      </c>
      <c r="BH105" s="425" t="str">
        <f ca="1">IF(ISBLANK(INDIRECT("H105"))," ",(INDIRECT("H105")))</f>
        <v xml:space="preserve"> </v>
      </c>
      <c r="BI105" s="425" t="str">
        <f ca="1">IF(ISBLANK(INDIRECT("I105"))," ",(INDIRECT("I105")))</f>
        <v xml:space="preserve"> </v>
      </c>
      <c r="BJ105" s="425" t="str">
        <f ca="1">IF(ISBLANK(INDIRECT("J105"))," ",(INDIRECT("J105")))</f>
        <v xml:space="preserve"> </v>
      </c>
      <c r="BK105" s="425" t="str">
        <f ca="1">IF(ISBLANK(INDIRECT("K105"))," ",(INDIRECT("K105")))</f>
        <v xml:space="preserve"> </v>
      </c>
      <c r="BL105" s="425" t="str">
        <f ca="1">IF(ISBLANK(INDIRECT("L105"))," ",(INDIRECT("L105")))</f>
        <v xml:space="preserve"> </v>
      </c>
      <c r="BM105" s="425" t="str">
        <f ca="1">IF(ISBLANK(INDIRECT("M105"))," ",(INDIRECT("M105")))</f>
        <v xml:space="preserve"> </v>
      </c>
      <c r="BN105" s="425" t="str">
        <f ca="1">IF(ISBLANK(INDIRECT("N105"))," ",(INDIRECT("N105")))</f>
        <v xml:space="preserve"> </v>
      </c>
      <c r="BO105" s="425" t="str">
        <f ca="1">IF(ISBLANK(INDIRECT("O105"))," ",(INDIRECT("O105")))</f>
        <v xml:space="preserve"> </v>
      </c>
      <c r="BP105" s="425" t="str">
        <f ca="1">IF(ISBLANK(INDIRECT("P105"))," ",(INDIRECT("P105")))</f>
        <v xml:space="preserve"> </v>
      </c>
      <c r="BQ105" s="425" t="str">
        <f ca="1">IF(ISBLANK(INDIRECT("Q105"))," ",(INDIRECT("Q105")))</f>
        <v xml:space="preserve"> </v>
      </c>
      <c r="BR105" s="425" t="str">
        <f ca="1">IF(ISBLANK(INDIRECT("R105"))," ",(INDIRECT("R105")))</f>
        <v xml:space="preserve"> </v>
      </c>
      <c r="BS105" s="425" t="str">
        <f ca="1">IF(ISBLANK(INDIRECT("S105"))," ",(INDIRECT("S105")))</f>
        <v xml:space="preserve"> </v>
      </c>
      <c r="BT105" s="40" t="str">
        <f t="shared" ca="1" si="4"/>
        <v xml:space="preserve"> </v>
      </c>
      <c r="BU105" s="425" t="str">
        <f ca="1">IF(ISBLANK(INDIRECT("T105"))," ",(INDIRECT("T105")))</f>
        <v xml:space="preserve"> </v>
      </c>
      <c r="BV105" s="425" t="str">
        <f ca="1">IF(ISBLANK(INDIRECT("U105"))," ",(INDIRECT("U105")))</f>
        <v xml:space="preserve"> </v>
      </c>
      <c r="BW105" s="425">
        <f ca="1">IF(ISBLANK(INDIRECT("V105"))," ",(INDIRECT("V105")))</f>
        <v>0</v>
      </c>
      <c r="BX105" s="425" t="str">
        <f ca="1">IF(ISBLANK(INDIRECT("W105"))," ",(INDIRECT("W105")))</f>
        <v xml:space="preserve"> </v>
      </c>
      <c r="BY105" s="425" t="str">
        <f ca="1">IF(ISBLANK(INDIRECT("X105"))," ",(INDIRECT("X105")))</f>
        <v xml:space="preserve"> </v>
      </c>
    </row>
    <row r="106" spans="1:77" x14ac:dyDescent="0.25">
      <c r="A106" s="341">
        <v>100</v>
      </c>
      <c r="B106" s="229"/>
      <c r="C106" s="229"/>
      <c r="D106" s="229"/>
      <c r="E106" s="230"/>
      <c r="F106" s="54"/>
      <c r="G106" s="229"/>
      <c r="H106" s="230"/>
      <c r="I106" s="54"/>
      <c r="J106" s="230"/>
      <c r="K106" s="54"/>
      <c r="L106" s="54"/>
      <c r="M106" s="248"/>
      <c r="N106" s="249"/>
      <c r="O106" s="248"/>
      <c r="P106" s="54"/>
      <c r="Q106" s="54"/>
      <c r="R106" s="54"/>
      <c r="S106" s="229"/>
      <c r="T106" s="250"/>
      <c r="U106" s="250"/>
      <c r="V106" s="250">
        <f t="shared" si="5"/>
        <v>0</v>
      </c>
      <c r="W106" s="230"/>
      <c r="X106" s="58"/>
      <c r="BA106" s="425">
        <f ca="1">IF(ISBLANK(INDIRECT("A106"))," ",(INDIRECT("A106")))</f>
        <v>100</v>
      </c>
      <c r="BB106" s="425" t="str">
        <f ca="1">IF(ISBLANK(INDIRECT("B106"))," ",(INDIRECT("B106")))</f>
        <v xml:space="preserve"> </v>
      </c>
      <c r="BC106" s="425" t="str">
        <f ca="1">IF(ISBLANK(INDIRECT("C106"))," ",(INDIRECT("C106")))</f>
        <v xml:space="preserve"> </v>
      </c>
      <c r="BD106" s="425" t="str">
        <f ca="1">IF(ISBLANK(INDIRECT("D106"))," ",(INDIRECT("D106")))</f>
        <v xml:space="preserve"> </v>
      </c>
      <c r="BE106" s="425" t="str">
        <f ca="1">IF(ISBLANK(INDIRECT("E106"))," ",(INDIRECT("E106")))</f>
        <v xml:space="preserve"> </v>
      </c>
      <c r="BF106" s="425" t="str">
        <f ca="1">IF(ISBLANK(INDIRECT("F106"))," ",(INDIRECT("F106")))</f>
        <v xml:space="preserve"> </v>
      </c>
      <c r="BG106" s="425" t="str">
        <f ca="1">IF(ISBLANK(INDIRECT("G106"))," ",(INDIRECT("G106")))</f>
        <v xml:space="preserve"> </v>
      </c>
      <c r="BH106" s="425" t="str">
        <f ca="1">IF(ISBLANK(INDIRECT("H106"))," ",(INDIRECT("H106")))</f>
        <v xml:space="preserve"> </v>
      </c>
      <c r="BI106" s="425" t="str">
        <f ca="1">IF(ISBLANK(INDIRECT("I106"))," ",(INDIRECT("I106")))</f>
        <v xml:space="preserve"> </v>
      </c>
      <c r="BJ106" s="425" t="str">
        <f ca="1">IF(ISBLANK(INDIRECT("J106"))," ",(INDIRECT("J106")))</f>
        <v xml:space="preserve"> </v>
      </c>
      <c r="BK106" s="425" t="str">
        <f ca="1">IF(ISBLANK(INDIRECT("K106"))," ",(INDIRECT("K106")))</f>
        <v xml:space="preserve"> </v>
      </c>
      <c r="BL106" s="425" t="str">
        <f ca="1">IF(ISBLANK(INDIRECT("L106"))," ",(INDIRECT("L106")))</f>
        <v xml:space="preserve"> </v>
      </c>
      <c r="BM106" s="425" t="str">
        <f ca="1">IF(ISBLANK(INDIRECT("M106"))," ",(INDIRECT("M106")))</f>
        <v xml:space="preserve"> </v>
      </c>
      <c r="BN106" s="425" t="str">
        <f ca="1">IF(ISBLANK(INDIRECT("N106"))," ",(INDIRECT("N106")))</f>
        <v xml:space="preserve"> </v>
      </c>
      <c r="BO106" s="425" t="str">
        <f ca="1">IF(ISBLANK(INDIRECT("O106"))," ",(INDIRECT("O106")))</f>
        <v xml:space="preserve"> </v>
      </c>
      <c r="BP106" s="425" t="str">
        <f ca="1">IF(ISBLANK(INDIRECT("P106"))," ",(INDIRECT("P106")))</f>
        <v xml:space="preserve"> </v>
      </c>
      <c r="BQ106" s="425" t="str">
        <f ca="1">IF(ISBLANK(INDIRECT("Q106"))," ",(INDIRECT("Q106")))</f>
        <v xml:space="preserve"> </v>
      </c>
      <c r="BR106" s="425" t="str">
        <f ca="1">IF(ISBLANK(INDIRECT("R106"))," ",(INDIRECT("R106")))</f>
        <v xml:space="preserve"> </v>
      </c>
      <c r="BS106" s="425" t="str">
        <f ca="1">IF(ISBLANK(INDIRECT("S106"))," ",(INDIRECT("S106")))</f>
        <v xml:space="preserve"> </v>
      </c>
      <c r="BT106" s="40" t="str">
        <f t="shared" ca="1" si="4"/>
        <v xml:space="preserve"> </v>
      </c>
      <c r="BU106" s="425" t="str">
        <f ca="1">IF(ISBLANK(INDIRECT("T106"))," ",(INDIRECT("T106")))</f>
        <v xml:space="preserve"> </v>
      </c>
      <c r="BV106" s="425" t="str">
        <f ca="1">IF(ISBLANK(INDIRECT("U106"))," ",(INDIRECT("U106")))</f>
        <v xml:space="preserve"> </v>
      </c>
      <c r="BW106" s="425">
        <f ca="1">IF(ISBLANK(INDIRECT("V106"))," ",(INDIRECT("V106")))</f>
        <v>0</v>
      </c>
      <c r="BX106" s="425" t="str">
        <f ca="1">IF(ISBLANK(INDIRECT("W106"))," ",(INDIRECT("W106")))</f>
        <v xml:space="preserve"> </v>
      </c>
      <c r="BY106" s="425" t="str">
        <f ca="1">IF(ISBLANK(INDIRECT("X106"))," ",(INDIRECT("X106")))</f>
        <v xml:space="preserve"> </v>
      </c>
    </row>
    <row r="107" spans="1:77" x14ac:dyDescent="0.25">
      <c r="A107" s="341">
        <v>101</v>
      </c>
      <c r="B107" s="229"/>
      <c r="C107" s="229"/>
      <c r="D107" s="229"/>
      <c r="E107" s="230"/>
      <c r="F107" s="54"/>
      <c r="G107" s="229"/>
      <c r="H107" s="230"/>
      <c r="I107" s="54"/>
      <c r="J107" s="230"/>
      <c r="K107" s="54"/>
      <c r="L107" s="54"/>
      <c r="M107" s="248"/>
      <c r="N107" s="249"/>
      <c r="O107" s="248"/>
      <c r="P107" s="54"/>
      <c r="Q107" s="54"/>
      <c r="R107" s="54"/>
      <c r="S107" s="229"/>
      <c r="T107" s="250"/>
      <c r="U107" s="250"/>
      <c r="V107" s="250">
        <f t="shared" si="5"/>
        <v>0</v>
      </c>
      <c r="W107" s="230"/>
      <c r="X107" s="58"/>
      <c r="BA107" s="425">
        <f ca="1">IF(ISBLANK(INDIRECT("A107"))," ",(INDIRECT("A107")))</f>
        <v>101</v>
      </c>
      <c r="BB107" s="425" t="str">
        <f ca="1">IF(ISBLANK(INDIRECT("B107"))," ",(INDIRECT("B107")))</f>
        <v xml:space="preserve"> </v>
      </c>
      <c r="BC107" s="425" t="str">
        <f ca="1">IF(ISBLANK(INDIRECT("C107"))," ",(INDIRECT("C107")))</f>
        <v xml:space="preserve"> </v>
      </c>
      <c r="BD107" s="425" t="str">
        <f ca="1">IF(ISBLANK(INDIRECT("D107"))," ",(INDIRECT("D107")))</f>
        <v xml:space="preserve"> </v>
      </c>
      <c r="BE107" s="425" t="str">
        <f ca="1">IF(ISBLANK(INDIRECT("E107"))," ",(INDIRECT("E107")))</f>
        <v xml:space="preserve"> </v>
      </c>
      <c r="BF107" s="425" t="str">
        <f ca="1">IF(ISBLANK(INDIRECT("F107"))," ",(INDIRECT("F107")))</f>
        <v xml:space="preserve"> </v>
      </c>
      <c r="BG107" s="425" t="str">
        <f ca="1">IF(ISBLANK(INDIRECT("G107"))," ",(INDIRECT("G107")))</f>
        <v xml:space="preserve"> </v>
      </c>
      <c r="BH107" s="425" t="str">
        <f ca="1">IF(ISBLANK(INDIRECT("H107"))," ",(INDIRECT("H107")))</f>
        <v xml:space="preserve"> </v>
      </c>
      <c r="BI107" s="425" t="str">
        <f ca="1">IF(ISBLANK(INDIRECT("I107"))," ",(INDIRECT("I107")))</f>
        <v xml:space="preserve"> </v>
      </c>
      <c r="BJ107" s="425" t="str">
        <f ca="1">IF(ISBLANK(INDIRECT("J107"))," ",(INDIRECT("J107")))</f>
        <v xml:space="preserve"> </v>
      </c>
      <c r="BK107" s="425" t="str">
        <f ca="1">IF(ISBLANK(INDIRECT("K107"))," ",(INDIRECT("K107")))</f>
        <v xml:space="preserve"> </v>
      </c>
      <c r="BL107" s="425" t="str">
        <f ca="1">IF(ISBLANK(INDIRECT("L107"))," ",(INDIRECT("L107")))</f>
        <v xml:space="preserve"> </v>
      </c>
      <c r="BM107" s="425" t="str">
        <f ca="1">IF(ISBLANK(INDIRECT("M107"))," ",(INDIRECT("M107")))</f>
        <v xml:space="preserve"> </v>
      </c>
      <c r="BN107" s="425" t="str">
        <f ca="1">IF(ISBLANK(INDIRECT("N107"))," ",(INDIRECT("N107")))</f>
        <v xml:space="preserve"> </v>
      </c>
      <c r="BO107" s="425" t="str">
        <f ca="1">IF(ISBLANK(INDIRECT("O107"))," ",(INDIRECT("O107")))</f>
        <v xml:space="preserve"> </v>
      </c>
      <c r="BP107" s="425" t="str">
        <f ca="1">IF(ISBLANK(INDIRECT("P107"))," ",(INDIRECT("P107")))</f>
        <v xml:space="preserve"> </v>
      </c>
      <c r="BQ107" s="425" t="str">
        <f ca="1">IF(ISBLANK(INDIRECT("Q107"))," ",(INDIRECT("Q107")))</f>
        <v xml:space="preserve"> </v>
      </c>
      <c r="BR107" s="425" t="str">
        <f ca="1">IF(ISBLANK(INDIRECT("R107"))," ",(INDIRECT("R107")))</f>
        <v xml:space="preserve"> </v>
      </c>
      <c r="BS107" s="425" t="str">
        <f ca="1">IF(ISBLANK(INDIRECT("S107"))," ",(INDIRECT("S107")))</f>
        <v xml:space="preserve"> </v>
      </c>
      <c r="BT107" s="40" t="str">
        <f t="shared" ca="1" si="4"/>
        <v xml:space="preserve"> </v>
      </c>
      <c r="BU107" s="425" t="str">
        <f ca="1">IF(ISBLANK(INDIRECT("T107"))," ",(INDIRECT("T107")))</f>
        <v xml:space="preserve"> </v>
      </c>
      <c r="BV107" s="425" t="str">
        <f ca="1">IF(ISBLANK(INDIRECT("U107"))," ",(INDIRECT("U107")))</f>
        <v xml:space="preserve"> </v>
      </c>
      <c r="BW107" s="425">
        <f ca="1">IF(ISBLANK(INDIRECT("V107"))," ",(INDIRECT("V107")))</f>
        <v>0</v>
      </c>
      <c r="BX107" s="425" t="str">
        <f ca="1">IF(ISBLANK(INDIRECT("W107"))," ",(INDIRECT("W107")))</f>
        <v xml:space="preserve"> </v>
      </c>
      <c r="BY107" s="425" t="str">
        <f ca="1">IF(ISBLANK(INDIRECT("X107"))," ",(INDIRECT("X107")))</f>
        <v xml:space="preserve"> </v>
      </c>
    </row>
    <row r="108" spans="1:77" x14ac:dyDescent="0.25">
      <c r="A108" s="341">
        <v>102</v>
      </c>
      <c r="B108" s="229"/>
      <c r="C108" s="229"/>
      <c r="D108" s="229"/>
      <c r="E108" s="230"/>
      <c r="F108" s="54"/>
      <c r="G108" s="229"/>
      <c r="H108" s="230"/>
      <c r="I108" s="54"/>
      <c r="J108" s="230"/>
      <c r="K108" s="54"/>
      <c r="L108" s="54"/>
      <c r="M108" s="248"/>
      <c r="N108" s="249"/>
      <c r="O108" s="248"/>
      <c r="P108" s="54"/>
      <c r="Q108" s="54"/>
      <c r="R108" s="54"/>
      <c r="S108" s="229"/>
      <c r="T108" s="250"/>
      <c r="U108" s="250"/>
      <c r="V108" s="250">
        <f t="shared" si="5"/>
        <v>0</v>
      </c>
      <c r="W108" s="230"/>
      <c r="X108" s="58"/>
      <c r="BA108" s="425">
        <f ca="1">IF(ISBLANK(INDIRECT("A108"))," ",(INDIRECT("A108")))</f>
        <v>102</v>
      </c>
      <c r="BB108" s="425" t="str">
        <f ca="1">IF(ISBLANK(INDIRECT("B108"))," ",(INDIRECT("B108")))</f>
        <v xml:space="preserve"> </v>
      </c>
      <c r="BC108" s="425" t="str">
        <f ca="1">IF(ISBLANK(INDIRECT("C108"))," ",(INDIRECT("C108")))</f>
        <v xml:space="preserve"> </v>
      </c>
      <c r="BD108" s="425" t="str">
        <f ca="1">IF(ISBLANK(INDIRECT("D108"))," ",(INDIRECT("D108")))</f>
        <v xml:space="preserve"> </v>
      </c>
      <c r="BE108" s="425" t="str">
        <f ca="1">IF(ISBLANK(INDIRECT("E108"))," ",(INDIRECT("E108")))</f>
        <v xml:space="preserve"> </v>
      </c>
      <c r="BF108" s="425" t="str">
        <f ca="1">IF(ISBLANK(INDIRECT("F108"))," ",(INDIRECT("F108")))</f>
        <v xml:space="preserve"> </v>
      </c>
      <c r="BG108" s="425" t="str">
        <f ca="1">IF(ISBLANK(INDIRECT("G108"))," ",(INDIRECT("G108")))</f>
        <v xml:space="preserve"> </v>
      </c>
      <c r="BH108" s="425" t="str">
        <f ca="1">IF(ISBLANK(INDIRECT("H108"))," ",(INDIRECT("H108")))</f>
        <v xml:space="preserve"> </v>
      </c>
      <c r="BI108" s="425" t="str">
        <f ca="1">IF(ISBLANK(INDIRECT("I108"))," ",(INDIRECT("I108")))</f>
        <v xml:space="preserve"> </v>
      </c>
      <c r="BJ108" s="425" t="str">
        <f ca="1">IF(ISBLANK(INDIRECT("J108"))," ",(INDIRECT("J108")))</f>
        <v xml:space="preserve"> </v>
      </c>
      <c r="BK108" s="425" t="str">
        <f ca="1">IF(ISBLANK(INDIRECT("K108"))," ",(INDIRECT("K108")))</f>
        <v xml:space="preserve"> </v>
      </c>
      <c r="BL108" s="425" t="str">
        <f ca="1">IF(ISBLANK(INDIRECT("L108"))," ",(INDIRECT("L108")))</f>
        <v xml:space="preserve"> </v>
      </c>
      <c r="BM108" s="425" t="str">
        <f ca="1">IF(ISBLANK(INDIRECT("M108"))," ",(INDIRECT("M108")))</f>
        <v xml:space="preserve"> </v>
      </c>
      <c r="BN108" s="425" t="str">
        <f ca="1">IF(ISBLANK(INDIRECT("N108"))," ",(INDIRECT("N108")))</f>
        <v xml:space="preserve"> </v>
      </c>
      <c r="BO108" s="425" t="str">
        <f ca="1">IF(ISBLANK(INDIRECT("O108"))," ",(INDIRECT("O108")))</f>
        <v xml:space="preserve"> </v>
      </c>
      <c r="BP108" s="425" t="str">
        <f ca="1">IF(ISBLANK(INDIRECT("P108"))," ",(INDIRECT("P108")))</f>
        <v xml:space="preserve"> </v>
      </c>
      <c r="BQ108" s="425" t="str">
        <f ca="1">IF(ISBLANK(INDIRECT("Q108"))," ",(INDIRECT("Q108")))</f>
        <v xml:space="preserve"> </v>
      </c>
      <c r="BR108" s="425" t="str">
        <f ca="1">IF(ISBLANK(INDIRECT("R108"))," ",(INDIRECT("R108")))</f>
        <v xml:space="preserve"> </v>
      </c>
      <c r="BS108" s="425" t="str">
        <f ca="1">IF(ISBLANK(INDIRECT("S108"))," ",(INDIRECT("S108")))</f>
        <v xml:space="preserve"> </v>
      </c>
      <c r="BT108" s="40" t="str">
        <f t="shared" ca="1" si="4"/>
        <v xml:space="preserve"> </v>
      </c>
      <c r="BU108" s="425" t="str">
        <f ca="1">IF(ISBLANK(INDIRECT("T108"))," ",(INDIRECT("T108")))</f>
        <v xml:space="preserve"> </v>
      </c>
      <c r="BV108" s="425" t="str">
        <f ca="1">IF(ISBLANK(INDIRECT("U108"))," ",(INDIRECT("U108")))</f>
        <v xml:space="preserve"> </v>
      </c>
      <c r="BW108" s="425">
        <f ca="1">IF(ISBLANK(INDIRECT("V108"))," ",(INDIRECT("V108")))</f>
        <v>0</v>
      </c>
      <c r="BX108" s="425" t="str">
        <f ca="1">IF(ISBLANK(INDIRECT("W108"))," ",(INDIRECT("W108")))</f>
        <v xml:space="preserve"> </v>
      </c>
      <c r="BY108" s="425" t="str">
        <f ca="1">IF(ISBLANK(INDIRECT("X108"))," ",(INDIRECT("X108")))</f>
        <v xml:space="preserve"> </v>
      </c>
    </row>
    <row r="109" spans="1:77" x14ac:dyDescent="0.25">
      <c r="A109" s="341">
        <v>103</v>
      </c>
      <c r="B109" s="229"/>
      <c r="C109" s="229"/>
      <c r="D109" s="229"/>
      <c r="E109" s="230"/>
      <c r="F109" s="54"/>
      <c r="G109" s="229"/>
      <c r="H109" s="230"/>
      <c r="I109" s="54"/>
      <c r="J109" s="230"/>
      <c r="K109" s="54"/>
      <c r="L109" s="54"/>
      <c r="M109" s="248"/>
      <c r="N109" s="249"/>
      <c r="O109" s="248"/>
      <c r="P109" s="54"/>
      <c r="Q109" s="54"/>
      <c r="R109" s="54"/>
      <c r="S109" s="229"/>
      <c r="T109" s="250"/>
      <c r="U109" s="250"/>
      <c r="V109" s="250">
        <f t="shared" si="5"/>
        <v>0</v>
      </c>
      <c r="W109" s="230"/>
      <c r="X109" s="58"/>
      <c r="BA109" s="425">
        <f ca="1">IF(ISBLANK(INDIRECT("A109"))," ",(INDIRECT("A109")))</f>
        <v>103</v>
      </c>
      <c r="BB109" s="425" t="str">
        <f ca="1">IF(ISBLANK(INDIRECT("B109"))," ",(INDIRECT("B109")))</f>
        <v xml:space="preserve"> </v>
      </c>
      <c r="BC109" s="425" t="str">
        <f ca="1">IF(ISBLANK(INDIRECT("C109"))," ",(INDIRECT("C109")))</f>
        <v xml:space="preserve"> </v>
      </c>
      <c r="BD109" s="425" t="str">
        <f ca="1">IF(ISBLANK(INDIRECT("D109"))," ",(INDIRECT("D109")))</f>
        <v xml:space="preserve"> </v>
      </c>
      <c r="BE109" s="425" t="str">
        <f ca="1">IF(ISBLANK(INDIRECT("E109"))," ",(INDIRECT("E109")))</f>
        <v xml:space="preserve"> </v>
      </c>
      <c r="BF109" s="425" t="str">
        <f ca="1">IF(ISBLANK(INDIRECT("F109"))," ",(INDIRECT("F109")))</f>
        <v xml:space="preserve"> </v>
      </c>
      <c r="BG109" s="425" t="str">
        <f ca="1">IF(ISBLANK(INDIRECT("G109"))," ",(INDIRECT("G109")))</f>
        <v xml:space="preserve"> </v>
      </c>
      <c r="BH109" s="425" t="str">
        <f ca="1">IF(ISBLANK(INDIRECT("H109"))," ",(INDIRECT("H109")))</f>
        <v xml:space="preserve"> </v>
      </c>
      <c r="BI109" s="425" t="str">
        <f ca="1">IF(ISBLANK(INDIRECT("I109"))," ",(INDIRECT("I109")))</f>
        <v xml:space="preserve"> </v>
      </c>
      <c r="BJ109" s="425" t="str">
        <f ca="1">IF(ISBLANK(INDIRECT("J109"))," ",(INDIRECT("J109")))</f>
        <v xml:space="preserve"> </v>
      </c>
      <c r="BK109" s="425" t="str">
        <f ca="1">IF(ISBLANK(INDIRECT("K109"))," ",(INDIRECT("K109")))</f>
        <v xml:space="preserve"> </v>
      </c>
      <c r="BL109" s="425" t="str">
        <f ca="1">IF(ISBLANK(INDIRECT("L109"))," ",(INDIRECT("L109")))</f>
        <v xml:space="preserve"> </v>
      </c>
      <c r="BM109" s="425" t="str">
        <f ca="1">IF(ISBLANK(INDIRECT("M109"))," ",(INDIRECT("M109")))</f>
        <v xml:space="preserve"> </v>
      </c>
      <c r="BN109" s="425" t="str">
        <f ca="1">IF(ISBLANK(INDIRECT("N109"))," ",(INDIRECT("N109")))</f>
        <v xml:space="preserve"> </v>
      </c>
      <c r="BO109" s="425" t="str">
        <f ca="1">IF(ISBLANK(INDIRECT("O109"))," ",(INDIRECT("O109")))</f>
        <v xml:space="preserve"> </v>
      </c>
      <c r="BP109" s="425" t="str">
        <f ca="1">IF(ISBLANK(INDIRECT("P109"))," ",(INDIRECT("P109")))</f>
        <v xml:space="preserve"> </v>
      </c>
      <c r="BQ109" s="425" t="str">
        <f ca="1">IF(ISBLANK(INDIRECT("Q109"))," ",(INDIRECT("Q109")))</f>
        <v xml:space="preserve"> </v>
      </c>
      <c r="BR109" s="425" t="str">
        <f ca="1">IF(ISBLANK(INDIRECT("R109"))," ",(INDIRECT("R109")))</f>
        <v xml:space="preserve"> </v>
      </c>
      <c r="BS109" s="425" t="str">
        <f ca="1">IF(ISBLANK(INDIRECT("S109"))," ",(INDIRECT("S109")))</f>
        <v xml:space="preserve"> </v>
      </c>
      <c r="BT109" s="40" t="str">
        <f t="shared" ca="1" si="4"/>
        <v xml:space="preserve"> </v>
      </c>
      <c r="BU109" s="425" t="str">
        <f ca="1">IF(ISBLANK(INDIRECT("T109"))," ",(INDIRECT("T109")))</f>
        <v xml:space="preserve"> </v>
      </c>
      <c r="BV109" s="425" t="str">
        <f ca="1">IF(ISBLANK(INDIRECT("U109"))," ",(INDIRECT("U109")))</f>
        <v xml:space="preserve"> </v>
      </c>
      <c r="BW109" s="425">
        <f ca="1">IF(ISBLANK(INDIRECT("V109"))," ",(INDIRECT("V109")))</f>
        <v>0</v>
      </c>
      <c r="BX109" s="425" t="str">
        <f ca="1">IF(ISBLANK(INDIRECT("W109"))," ",(INDIRECT("W109")))</f>
        <v xml:space="preserve"> </v>
      </c>
      <c r="BY109" s="425" t="str">
        <f ca="1">IF(ISBLANK(INDIRECT("X109"))," ",(INDIRECT("X109")))</f>
        <v xml:space="preserve"> </v>
      </c>
    </row>
    <row r="110" spans="1:77" x14ac:dyDescent="0.25">
      <c r="A110" s="341">
        <v>104</v>
      </c>
      <c r="B110" s="229"/>
      <c r="C110" s="229"/>
      <c r="D110" s="229"/>
      <c r="E110" s="230"/>
      <c r="F110" s="54"/>
      <c r="G110" s="229"/>
      <c r="H110" s="230"/>
      <c r="I110" s="54"/>
      <c r="J110" s="230"/>
      <c r="K110" s="54"/>
      <c r="L110" s="54"/>
      <c r="M110" s="248"/>
      <c r="N110" s="249"/>
      <c r="O110" s="248"/>
      <c r="P110" s="54"/>
      <c r="Q110" s="54"/>
      <c r="R110" s="54"/>
      <c r="S110" s="229"/>
      <c r="T110" s="250"/>
      <c r="U110" s="250"/>
      <c r="V110" s="250">
        <f t="shared" si="5"/>
        <v>0</v>
      </c>
      <c r="W110" s="230"/>
      <c r="X110" s="58"/>
      <c r="BA110" s="425">
        <f ca="1">IF(ISBLANK(INDIRECT("A110"))," ",(INDIRECT("A110")))</f>
        <v>104</v>
      </c>
      <c r="BB110" s="425" t="str">
        <f ca="1">IF(ISBLANK(INDIRECT("B110"))," ",(INDIRECT("B110")))</f>
        <v xml:space="preserve"> </v>
      </c>
      <c r="BC110" s="425" t="str">
        <f ca="1">IF(ISBLANK(INDIRECT("C110"))," ",(INDIRECT("C110")))</f>
        <v xml:space="preserve"> </v>
      </c>
      <c r="BD110" s="425" t="str">
        <f ca="1">IF(ISBLANK(INDIRECT("D110"))," ",(INDIRECT("D110")))</f>
        <v xml:space="preserve"> </v>
      </c>
      <c r="BE110" s="425" t="str">
        <f ca="1">IF(ISBLANK(INDIRECT("E110"))," ",(INDIRECT("E110")))</f>
        <v xml:space="preserve"> </v>
      </c>
      <c r="BF110" s="425" t="str">
        <f ca="1">IF(ISBLANK(INDIRECT("F110"))," ",(INDIRECT("F110")))</f>
        <v xml:space="preserve"> </v>
      </c>
      <c r="BG110" s="425" t="str">
        <f ca="1">IF(ISBLANK(INDIRECT("G110"))," ",(INDIRECT("G110")))</f>
        <v xml:space="preserve"> </v>
      </c>
      <c r="BH110" s="425" t="str">
        <f ca="1">IF(ISBLANK(INDIRECT("H110"))," ",(INDIRECT("H110")))</f>
        <v xml:space="preserve"> </v>
      </c>
      <c r="BI110" s="425" t="str">
        <f ca="1">IF(ISBLANK(INDIRECT("I110"))," ",(INDIRECT("I110")))</f>
        <v xml:space="preserve"> </v>
      </c>
      <c r="BJ110" s="425" t="str">
        <f ca="1">IF(ISBLANK(INDIRECT("J110"))," ",(INDIRECT("J110")))</f>
        <v xml:space="preserve"> </v>
      </c>
      <c r="BK110" s="425" t="str">
        <f ca="1">IF(ISBLANK(INDIRECT("K110"))," ",(INDIRECT("K110")))</f>
        <v xml:space="preserve"> </v>
      </c>
      <c r="BL110" s="425" t="str">
        <f ca="1">IF(ISBLANK(INDIRECT("L110"))," ",(INDIRECT("L110")))</f>
        <v xml:space="preserve"> </v>
      </c>
      <c r="BM110" s="425" t="str">
        <f ca="1">IF(ISBLANK(INDIRECT("M110"))," ",(INDIRECT("M110")))</f>
        <v xml:space="preserve"> </v>
      </c>
      <c r="BN110" s="425" t="str">
        <f ca="1">IF(ISBLANK(INDIRECT("N110"))," ",(INDIRECT("N110")))</f>
        <v xml:space="preserve"> </v>
      </c>
      <c r="BO110" s="425" t="str">
        <f ca="1">IF(ISBLANK(INDIRECT("O110"))," ",(INDIRECT("O110")))</f>
        <v xml:space="preserve"> </v>
      </c>
      <c r="BP110" s="425" t="str">
        <f ca="1">IF(ISBLANK(INDIRECT("P110"))," ",(INDIRECT("P110")))</f>
        <v xml:space="preserve"> </v>
      </c>
      <c r="BQ110" s="425" t="str">
        <f ca="1">IF(ISBLANK(INDIRECT("Q110"))," ",(INDIRECT("Q110")))</f>
        <v xml:space="preserve"> </v>
      </c>
      <c r="BR110" s="425" t="str">
        <f ca="1">IF(ISBLANK(INDIRECT("R110"))," ",(INDIRECT("R110")))</f>
        <v xml:space="preserve"> </v>
      </c>
      <c r="BS110" s="425" t="str">
        <f ca="1">IF(ISBLANK(INDIRECT("S110"))," ",(INDIRECT("S110")))</f>
        <v xml:space="preserve"> </v>
      </c>
      <c r="BT110" s="40" t="str">
        <f t="shared" ca="1" si="4"/>
        <v xml:space="preserve"> </v>
      </c>
      <c r="BU110" s="425" t="str">
        <f ca="1">IF(ISBLANK(INDIRECT("T110"))," ",(INDIRECT("T110")))</f>
        <v xml:space="preserve"> </v>
      </c>
      <c r="BV110" s="425" t="str">
        <f ca="1">IF(ISBLANK(INDIRECT("U110"))," ",(INDIRECT("U110")))</f>
        <v xml:space="preserve"> </v>
      </c>
      <c r="BW110" s="425">
        <f ca="1">IF(ISBLANK(INDIRECT("V110"))," ",(INDIRECT("V110")))</f>
        <v>0</v>
      </c>
      <c r="BX110" s="425" t="str">
        <f ca="1">IF(ISBLANK(INDIRECT("W110"))," ",(INDIRECT("W110")))</f>
        <v xml:space="preserve"> </v>
      </c>
      <c r="BY110" s="425" t="str">
        <f ca="1">IF(ISBLANK(INDIRECT("X110"))," ",(INDIRECT("X110")))</f>
        <v xml:space="preserve"> </v>
      </c>
    </row>
    <row r="111" spans="1:77" x14ac:dyDescent="0.25">
      <c r="A111" s="341">
        <v>105</v>
      </c>
      <c r="B111" s="229"/>
      <c r="C111" s="229"/>
      <c r="D111" s="229"/>
      <c r="E111" s="230"/>
      <c r="F111" s="54"/>
      <c r="G111" s="229"/>
      <c r="H111" s="230"/>
      <c r="I111" s="54"/>
      <c r="J111" s="230"/>
      <c r="K111" s="54"/>
      <c r="L111" s="54"/>
      <c r="M111" s="248"/>
      <c r="N111" s="249"/>
      <c r="O111" s="248"/>
      <c r="P111" s="54"/>
      <c r="Q111" s="54"/>
      <c r="R111" s="54"/>
      <c r="S111" s="229"/>
      <c r="T111" s="250"/>
      <c r="U111" s="250"/>
      <c r="V111" s="250">
        <f t="shared" si="5"/>
        <v>0</v>
      </c>
      <c r="W111" s="230"/>
      <c r="X111" s="58"/>
      <c r="BA111" s="425">
        <f ca="1">IF(ISBLANK(INDIRECT("A111"))," ",(INDIRECT("A111")))</f>
        <v>105</v>
      </c>
      <c r="BB111" s="425" t="str">
        <f ca="1">IF(ISBLANK(INDIRECT("B111"))," ",(INDIRECT("B111")))</f>
        <v xml:space="preserve"> </v>
      </c>
      <c r="BC111" s="425" t="str">
        <f ca="1">IF(ISBLANK(INDIRECT("C111"))," ",(INDIRECT("C111")))</f>
        <v xml:space="preserve"> </v>
      </c>
      <c r="BD111" s="425" t="str">
        <f ca="1">IF(ISBLANK(INDIRECT("D111"))," ",(INDIRECT("D111")))</f>
        <v xml:space="preserve"> </v>
      </c>
      <c r="BE111" s="425" t="str">
        <f ca="1">IF(ISBLANK(INDIRECT("E111"))," ",(INDIRECT("E111")))</f>
        <v xml:space="preserve"> </v>
      </c>
      <c r="BF111" s="425" t="str">
        <f ca="1">IF(ISBLANK(INDIRECT("F111"))," ",(INDIRECT("F111")))</f>
        <v xml:space="preserve"> </v>
      </c>
      <c r="BG111" s="425" t="str">
        <f ca="1">IF(ISBLANK(INDIRECT("G111"))," ",(INDIRECT("G111")))</f>
        <v xml:space="preserve"> </v>
      </c>
      <c r="BH111" s="425" t="str">
        <f ca="1">IF(ISBLANK(INDIRECT("H111"))," ",(INDIRECT("H111")))</f>
        <v xml:space="preserve"> </v>
      </c>
      <c r="BI111" s="425" t="str">
        <f ca="1">IF(ISBLANK(INDIRECT("I111"))," ",(INDIRECT("I111")))</f>
        <v xml:space="preserve"> </v>
      </c>
      <c r="BJ111" s="425" t="str">
        <f ca="1">IF(ISBLANK(INDIRECT("J111"))," ",(INDIRECT("J111")))</f>
        <v xml:space="preserve"> </v>
      </c>
      <c r="BK111" s="425" t="str">
        <f ca="1">IF(ISBLANK(INDIRECT("K111"))," ",(INDIRECT("K111")))</f>
        <v xml:space="preserve"> </v>
      </c>
      <c r="BL111" s="425" t="str">
        <f ca="1">IF(ISBLANK(INDIRECT("L111"))," ",(INDIRECT("L111")))</f>
        <v xml:space="preserve"> </v>
      </c>
      <c r="BM111" s="425" t="str">
        <f ca="1">IF(ISBLANK(INDIRECT("M111"))," ",(INDIRECT("M111")))</f>
        <v xml:space="preserve"> </v>
      </c>
      <c r="BN111" s="425" t="str">
        <f ca="1">IF(ISBLANK(INDIRECT("N111"))," ",(INDIRECT("N111")))</f>
        <v xml:space="preserve"> </v>
      </c>
      <c r="BO111" s="425" t="str">
        <f ca="1">IF(ISBLANK(INDIRECT("O111"))," ",(INDIRECT("O111")))</f>
        <v xml:space="preserve"> </v>
      </c>
      <c r="BP111" s="425" t="str">
        <f ca="1">IF(ISBLANK(INDIRECT("P111"))," ",(INDIRECT("P111")))</f>
        <v xml:space="preserve"> </v>
      </c>
      <c r="BQ111" s="425" t="str">
        <f ca="1">IF(ISBLANK(INDIRECT("Q111"))," ",(INDIRECT("Q111")))</f>
        <v xml:space="preserve"> </v>
      </c>
      <c r="BR111" s="425" t="str">
        <f ca="1">IF(ISBLANK(INDIRECT("R111"))," ",(INDIRECT("R111")))</f>
        <v xml:space="preserve"> </v>
      </c>
      <c r="BS111" s="425" t="str">
        <f ca="1">IF(ISBLANK(INDIRECT("S111"))," ",(INDIRECT("S111")))</f>
        <v xml:space="preserve"> </v>
      </c>
      <c r="BT111" s="40" t="str">
        <f t="shared" ca="1" si="4"/>
        <v xml:space="preserve"> </v>
      </c>
      <c r="BU111" s="425" t="str">
        <f ca="1">IF(ISBLANK(INDIRECT("T111"))," ",(INDIRECT("T111")))</f>
        <v xml:space="preserve"> </v>
      </c>
      <c r="BV111" s="425" t="str">
        <f ca="1">IF(ISBLANK(INDIRECT("U111"))," ",(INDIRECT("U111")))</f>
        <v xml:space="preserve"> </v>
      </c>
      <c r="BW111" s="425">
        <f ca="1">IF(ISBLANK(INDIRECT("V111"))," ",(INDIRECT("V111")))</f>
        <v>0</v>
      </c>
      <c r="BX111" s="425" t="str">
        <f ca="1">IF(ISBLANK(INDIRECT("W111"))," ",(INDIRECT("W111")))</f>
        <v xml:space="preserve"> </v>
      </c>
      <c r="BY111" s="425" t="str">
        <f ca="1">IF(ISBLANK(INDIRECT("X111"))," ",(INDIRECT("X111")))</f>
        <v xml:space="preserve"> </v>
      </c>
    </row>
    <row r="112" spans="1:77" x14ac:dyDescent="0.25">
      <c r="A112" s="341">
        <v>106</v>
      </c>
      <c r="B112" s="229"/>
      <c r="C112" s="229"/>
      <c r="D112" s="229"/>
      <c r="E112" s="230"/>
      <c r="F112" s="54"/>
      <c r="G112" s="229"/>
      <c r="H112" s="230"/>
      <c r="I112" s="54"/>
      <c r="J112" s="230"/>
      <c r="K112" s="54"/>
      <c r="L112" s="54"/>
      <c r="M112" s="248"/>
      <c r="N112" s="249"/>
      <c r="O112" s="248"/>
      <c r="P112" s="54"/>
      <c r="Q112" s="54"/>
      <c r="R112" s="54"/>
      <c r="S112" s="229"/>
      <c r="T112" s="250"/>
      <c r="U112" s="250"/>
      <c r="V112" s="250">
        <f t="shared" si="5"/>
        <v>0</v>
      </c>
      <c r="W112" s="230"/>
      <c r="X112" s="58"/>
      <c r="BA112" s="425">
        <f ca="1">IF(ISBLANK(INDIRECT("A112"))," ",(INDIRECT("A112")))</f>
        <v>106</v>
      </c>
      <c r="BB112" s="425" t="str">
        <f ca="1">IF(ISBLANK(INDIRECT("B112"))," ",(INDIRECT("B112")))</f>
        <v xml:space="preserve"> </v>
      </c>
      <c r="BC112" s="425" t="str">
        <f ca="1">IF(ISBLANK(INDIRECT("C112"))," ",(INDIRECT("C112")))</f>
        <v xml:space="preserve"> </v>
      </c>
      <c r="BD112" s="425" t="str">
        <f ca="1">IF(ISBLANK(INDIRECT("D112"))," ",(INDIRECT("D112")))</f>
        <v xml:space="preserve"> </v>
      </c>
      <c r="BE112" s="425" t="str">
        <f ca="1">IF(ISBLANK(INDIRECT("E112"))," ",(INDIRECT("E112")))</f>
        <v xml:space="preserve"> </v>
      </c>
      <c r="BF112" s="425" t="str">
        <f ca="1">IF(ISBLANK(INDIRECT("F112"))," ",(INDIRECT("F112")))</f>
        <v xml:space="preserve"> </v>
      </c>
      <c r="BG112" s="425" t="str">
        <f ca="1">IF(ISBLANK(INDIRECT("G112"))," ",(INDIRECT("G112")))</f>
        <v xml:space="preserve"> </v>
      </c>
      <c r="BH112" s="425" t="str">
        <f ca="1">IF(ISBLANK(INDIRECT("H112"))," ",(INDIRECT("H112")))</f>
        <v xml:space="preserve"> </v>
      </c>
      <c r="BI112" s="425" t="str">
        <f ca="1">IF(ISBLANK(INDIRECT("I112"))," ",(INDIRECT("I112")))</f>
        <v xml:space="preserve"> </v>
      </c>
      <c r="BJ112" s="425" t="str">
        <f ca="1">IF(ISBLANK(INDIRECT("J112"))," ",(INDIRECT("J112")))</f>
        <v xml:space="preserve"> </v>
      </c>
      <c r="BK112" s="425" t="str">
        <f ca="1">IF(ISBLANK(INDIRECT("K112"))," ",(INDIRECT("K112")))</f>
        <v xml:space="preserve"> </v>
      </c>
      <c r="BL112" s="425" t="str">
        <f ca="1">IF(ISBLANK(INDIRECT("L112"))," ",(INDIRECT("L112")))</f>
        <v xml:space="preserve"> </v>
      </c>
      <c r="BM112" s="425" t="str">
        <f ca="1">IF(ISBLANK(INDIRECT("M112"))," ",(INDIRECT("M112")))</f>
        <v xml:space="preserve"> </v>
      </c>
      <c r="BN112" s="425" t="str">
        <f ca="1">IF(ISBLANK(INDIRECT("N112"))," ",(INDIRECT("N112")))</f>
        <v xml:space="preserve"> </v>
      </c>
      <c r="BO112" s="425" t="str">
        <f ca="1">IF(ISBLANK(INDIRECT("O112"))," ",(INDIRECT("O112")))</f>
        <v xml:space="preserve"> </v>
      </c>
      <c r="BP112" s="425" t="str">
        <f ca="1">IF(ISBLANK(INDIRECT("P112"))," ",(INDIRECT("P112")))</f>
        <v xml:space="preserve"> </v>
      </c>
      <c r="BQ112" s="425" t="str">
        <f ca="1">IF(ISBLANK(INDIRECT("Q112"))," ",(INDIRECT("Q112")))</f>
        <v xml:space="preserve"> </v>
      </c>
      <c r="BR112" s="425" t="str">
        <f ca="1">IF(ISBLANK(INDIRECT("R112"))," ",(INDIRECT("R112")))</f>
        <v xml:space="preserve"> </v>
      </c>
      <c r="BS112" s="425" t="str">
        <f ca="1">IF(ISBLANK(INDIRECT("S112"))," ",(INDIRECT("S112")))</f>
        <v xml:space="preserve"> </v>
      </c>
      <c r="BT112" s="40" t="str">
        <f t="shared" ca="1" si="4"/>
        <v xml:space="preserve"> </v>
      </c>
      <c r="BU112" s="425" t="str">
        <f ca="1">IF(ISBLANK(INDIRECT("T112"))," ",(INDIRECT("T112")))</f>
        <v xml:space="preserve"> </v>
      </c>
      <c r="BV112" s="425" t="str">
        <f ca="1">IF(ISBLANK(INDIRECT("U112"))," ",(INDIRECT("U112")))</f>
        <v xml:space="preserve"> </v>
      </c>
      <c r="BW112" s="425">
        <f ca="1">IF(ISBLANK(INDIRECT("V112"))," ",(INDIRECT("V112")))</f>
        <v>0</v>
      </c>
      <c r="BX112" s="425" t="str">
        <f ca="1">IF(ISBLANK(INDIRECT("W112"))," ",(INDIRECT("W112")))</f>
        <v xml:space="preserve"> </v>
      </c>
      <c r="BY112" s="425" t="str">
        <f ca="1">IF(ISBLANK(INDIRECT("X112"))," ",(INDIRECT("X112")))</f>
        <v xml:space="preserve"> </v>
      </c>
    </row>
    <row r="113" spans="1:77" x14ac:dyDescent="0.25">
      <c r="A113" s="341">
        <v>107</v>
      </c>
      <c r="B113" s="229"/>
      <c r="C113" s="229"/>
      <c r="D113" s="229"/>
      <c r="E113" s="230"/>
      <c r="F113" s="54"/>
      <c r="G113" s="229"/>
      <c r="H113" s="230"/>
      <c r="I113" s="54"/>
      <c r="J113" s="230"/>
      <c r="K113" s="54"/>
      <c r="L113" s="54"/>
      <c r="M113" s="248"/>
      <c r="N113" s="249"/>
      <c r="O113" s="248"/>
      <c r="P113" s="54"/>
      <c r="Q113" s="54"/>
      <c r="R113" s="54"/>
      <c r="S113" s="229"/>
      <c r="T113" s="250"/>
      <c r="U113" s="250"/>
      <c r="V113" s="250">
        <f t="shared" si="5"/>
        <v>0</v>
      </c>
      <c r="W113" s="230"/>
      <c r="X113" s="58"/>
      <c r="BA113" s="425">
        <f ca="1">IF(ISBLANK(INDIRECT("A113"))," ",(INDIRECT("A113")))</f>
        <v>107</v>
      </c>
      <c r="BB113" s="425" t="str">
        <f ca="1">IF(ISBLANK(INDIRECT("B113"))," ",(INDIRECT("B113")))</f>
        <v xml:space="preserve"> </v>
      </c>
      <c r="BC113" s="425" t="str">
        <f ca="1">IF(ISBLANK(INDIRECT("C113"))," ",(INDIRECT("C113")))</f>
        <v xml:space="preserve"> </v>
      </c>
      <c r="BD113" s="425" t="str">
        <f ca="1">IF(ISBLANK(INDIRECT("D113"))," ",(INDIRECT("D113")))</f>
        <v xml:space="preserve"> </v>
      </c>
      <c r="BE113" s="425" t="str">
        <f ca="1">IF(ISBLANK(INDIRECT("E113"))," ",(INDIRECT("E113")))</f>
        <v xml:space="preserve"> </v>
      </c>
      <c r="BF113" s="425" t="str">
        <f ca="1">IF(ISBLANK(INDIRECT("F113"))," ",(INDIRECT("F113")))</f>
        <v xml:space="preserve"> </v>
      </c>
      <c r="BG113" s="425" t="str">
        <f ca="1">IF(ISBLANK(INDIRECT("G113"))," ",(INDIRECT("G113")))</f>
        <v xml:space="preserve"> </v>
      </c>
      <c r="BH113" s="425" t="str">
        <f ca="1">IF(ISBLANK(INDIRECT("H113"))," ",(INDIRECT("H113")))</f>
        <v xml:space="preserve"> </v>
      </c>
      <c r="BI113" s="425" t="str">
        <f ca="1">IF(ISBLANK(INDIRECT("I113"))," ",(INDIRECT("I113")))</f>
        <v xml:space="preserve"> </v>
      </c>
      <c r="BJ113" s="425" t="str">
        <f ca="1">IF(ISBLANK(INDIRECT("J113"))," ",(INDIRECT("J113")))</f>
        <v xml:space="preserve"> </v>
      </c>
      <c r="BK113" s="425" t="str">
        <f ca="1">IF(ISBLANK(INDIRECT("K113"))," ",(INDIRECT("K113")))</f>
        <v xml:space="preserve"> </v>
      </c>
      <c r="BL113" s="425" t="str">
        <f ca="1">IF(ISBLANK(INDIRECT("L113"))," ",(INDIRECT("L113")))</f>
        <v xml:space="preserve"> </v>
      </c>
      <c r="BM113" s="425" t="str">
        <f ca="1">IF(ISBLANK(INDIRECT("M113"))," ",(INDIRECT("M113")))</f>
        <v xml:space="preserve"> </v>
      </c>
      <c r="BN113" s="425" t="str">
        <f ca="1">IF(ISBLANK(INDIRECT("N113"))," ",(INDIRECT("N113")))</f>
        <v xml:space="preserve"> </v>
      </c>
      <c r="BO113" s="425" t="str">
        <f ca="1">IF(ISBLANK(INDIRECT("O113"))," ",(INDIRECT("O113")))</f>
        <v xml:space="preserve"> </v>
      </c>
      <c r="BP113" s="425" t="str">
        <f ca="1">IF(ISBLANK(INDIRECT("P113"))," ",(INDIRECT("P113")))</f>
        <v xml:space="preserve"> </v>
      </c>
      <c r="BQ113" s="425" t="str">
        <f ca="1">IF(ISBLANK(INDIRECT("Q113"))," ",(INDIRECT("Q113")))</f>
        <v xml:space="preserve"> </v>
      </c>
      <c r="BR113" s="425" t="str">
        <f ca="1">IF(ISBLANK(INDIRECT("R113"))," ",(INDIRECT("R113")))</f>
        <v xml:space="preserve"> </v>
      </c>
      <c r="BS113" s="425" t="str">
        <f ca="1">IF(ISBLANK(INDIRECT("S113"))," ",(INDIRECT("S113")))</f>
        <v xml:space="preserve"> </v>
      </c>
      <c r="BT113" s="40" t="str">
        <f t="shared" ca="1" si="4"/>
        <v xml:space="preserve"> </v>
      </c>
      <c r="BU113" s="425" t="str">
        <f ca="1">IF(ISBLANK(INDIRECT("T113"))," ",(INDIRECT("T113")))</f>
        <v xml:space="preserve"> </v>
      </c>
      <c r="BV113" s="425" t="str">
        <f ca="1">IF(ISBLANK(INDIRECT("U113"))," ",(INDIRECT("U113")))</f>
        <v xml:space="preserve"> </v>
      </c>
      <c r="BW113" s="425">
        <f ca="1">IF(ISBLANK(INDIRECT("V113"))," ",(INDIRECT("V113")))</f>
        <v>0</v>
      </c>
      <c r="BX113" s="425" t="str">
        <f ca="1">IF(ISBLANK(INDIRECT("W113"))," ",(INDIRECT("W113")))</f>
        <v xml:space="preserve"> </v>
      </c>
      <c r="BY113" s="425" t="str">
        <f ca="1">IF(ISBLANK(INDIRECT("X113"))," ",(INDIRECT("X113")))</f>
        <v xml:space="preserve"> </v>
      </c>
    </row>
    <row r="114" spans="1:77" x14ac:dyDescent="0.25">
      <c r="A114" s="341">
        <v>108</v>
      </c>
      <c r="B114" s="229"/>
      <c r="C114" s="229"/>
      <c r="D114" s="229"/>
      <c r="E114" s="230"/>
      <c r="F114" s="54"/>
      <c r="G114" s="229"/>
      <c r="H114" s="230"/>
      <c r="I114" s="54"/>
      <c r="J114" s="230"/>
      <c r="K114" s="54"/>
      <c r="L114" s="54"/>
      <c r="M114" s="248"/>
      <c r="N114" s="249"/>
      <c r="O114" s="248"/>
      <c r="P114" s="54"/>
      <c r="Q114" s="54"/>
      <c r="R114" s="54"/>
      <c r="S114" s="229"/>
      <c r="T114" s="250"/>
      <c r="U114" s="250"/>
      <c r="V114" s="250">
        <f t="shared" si="5"/>
        <v>0</v>
      </c>
      <c r="W114" s="230"/>
      <c r="X114" s="58"/>
      <c r="BA114" s="425">
        <f ca="1">IF(ISBLANK(INDIRECT("A114"))," ",(INDIRECT("A114")))</f>
        <v>108</v>
      </c>
      <c r="BB114" s="425" t="str">
        <f ca="1">IF(ISBLANK(INDIRECT("B114"))," ",(INDIRECT("B114")))</f>
        <v xml:space="preserve"> </v>
      </c>
      <c r="BC114" s="425" t="str">
        <f ca="1">IF(ISBLANK(INDIRECT("C114"))," ",(INDIRECT("C114")))</f>
        <v xml:space="preserve"> </v>
      </c>
      <c r="BD114" s="425" t="str">
        <f ca="1">IF(ISBLANK(INDIRECT("D114"))," ",(INDIRECT("D114")))</f>
        <v xml:space="preserve"> </v>
      </c>
      <c r="BE114" s="425" t="str">
        <f ca="1">IF(ISBLANK(INDIRECT("E114"))," ",(INDIRECT("E114")))</f>
        <v xml:space="preserve"> </v>
      </c>
      <c r="BF114" s="425" t="str">
        <f ca="1">IF(ISBLANK(INDIRECT("F114"))," ",(INDIRECT("F114")))</f>
        <v xml:space="preserve"> </v>
      </c>
      <c r="BG114" s="425" t="str">
        <f ca="1">IF(ISBLANK(INDIRECT("G114"))," ",(INDIRECT("G114")))</f>
        <v xml:space="preserve"> </v>
      </c>
      <c r="BH114" s="425" t="str">
        <f ca="1">IF(ISBLANK(INDIRECT("H114"))," ",(INDIRECT("H114")))</f>
        <v xml:space="preserve"> </v>
      </c>
      <c r="BI114" s="425" t="str">
        <f ca="1">IF(ISBLANK(INDIRECT("I114"))," ",(INDIRECT("I114")))</f>
        <v xml:space="preserve"> </v>
      </c>
      <c r="BJ114" s="425" t="str">
        <f ca="1">IF(ISBLANK(INDIRECT("J114"))," ",(INDIRECT("J114")))</f>
        <v xml:space="preserve"> </v>
      </c>
      <c r="BK114" s="425" t="str">
        <f ca="1">IF(ISBLANK(INDIRECT("K114"))," ",(INDIRECT("K114")))</f>
        <v xml:space="preserve"> </v>
      </c>
      <c r="BL114" s="425" t="str">
        <f ca="1">IF(ISBLANK(INDIRECT("L114"))," ",(INDIRECT("L114")))</f>
        <v xml:space="preserve"> </v>
      </c>
      <c r="BM114" s="425" t="str">
        <f ca="1">IF(ISBLANK(INDIRECT("M114"))," ",(INDIRECT("M114")))</f>
        <v xml:space="preserve"> </v>
      </c>
      <c r="BN114" s="425" t="str">
        <f ca="1">IF(ISBLANK(INDIRECT("N114"))," ",(INDIRECT("N114")))</f>
        <v xml:space="preserve"> </v>
      </c>
      <c r="BO114" s="425" t="str">
        <f ca="1">IF(ISBLANK(INDIRECT("O114"))," ",(INDIRECT("O114")))</f>
        <v xml:space="preserve"> </v>
      </c>
      <c r="BP114" s="425" t="str">
        <f ca="1">IF(ISBLANK(INDIRECT("P114"))," ",(INDIRECT("P114")))</f>
        <v xml:space="preserve"> </v>
      </c>
      <c r="BQ114" s="425" t="str">
        <f ca="1">IF(ISBLANK(INDIRECT("Q114"))," ",(INDIRECT("Q114")))</f>
        <v xml:space="preserve"> </v>
      </c>
      <c r="BR114" s="425" t="str">
        <f ca="1">IF(ISBLANK(INDIRECT("R114"))," ",(INDIRECT("R114")))</f>
        <v xml:space="preserve"> </v>
      </c>
      <c r="BS114" s="425" t="str">
        <f ca="1">IF(ISBLANK(INDIRECT("S114"))," ",(INDIRECT("S114")))</f>
        <v xml:space="preserve"> </v>
      </c>
      <c r="BT114" s="40" t="str">
        <f t="shared" ca="1" si="4"/>
        <v xml:space="preserve"> </v>
      </c>
      <c r="BU114" s="425" t="str">
        <f ca="1">IF(ISBLANK(INDIRECT("T114"))," ",(INDIRECT("T114")))</f>
        <v xml:space="preserve"> </v>
      </c>
      <c r="BV114" s="425" t="str">
        <f ca="1">IF(ISBLANK(INDIRECT("U114"))," ",(INDIRECT("U114")))</f>
        <v xml:space="preserve"> </v>
      </c>
      <c r="BW114" s="425">
        <f ca="1">IF(ISBLANK(INDIRECT("V114"))," ",(INDIRECT("V114")))</f>
        <v>0</v>
      </c>
      <c r="BX114" s="425" t="str">
        <f ca="1">IF(ISBLANK(INDIRECT("W114"))," ",(INDIRECT("W114")))</f>
        <v xml:space="preserve"> </v>
      </c>
      <c r="BY114" s="425" t="str">
        <f ca="1">IF(ISBLANK(INDIRECT("X114"))," ",(INDIRECT("X114")))</f>
        <v xml:space="preserve"> </v>
      </c>
    </row>
    <row r="115" spans="1:77" x14ac:dyDescent="0.25">
      <c r="A115" s="341">
        <v>109</v>
      </c>
      <c r="B115" s="229"/>
      <c r="C115" s="229"/>
      <c r="D115" s="229"/>
      <c r="E115" s="230"/>
      <c r="F115" s="54"/>
      <c r="G115" s="229"/>
      <c r="H115" s="230"/>
      <c r="I115" s="54"/>
      <c r="J115" s="230"/>
      <c r="K115" s="54"/>
      <c r="L115" s="54"/>
      <c r="M115" s="248"/>
      <c r="N115" s="249"/>
      <c r="O115" s="248"/>
      <c r="P115" s="54"/>
      <c r="Q115" s="54"/>
      <c r="R115" s="54"/>
      <c r="S115" s="229"/>
      <c r="T115" s="250"/>
      <c r="U115" s="250"/>
      <c r="V115" s="250">
        <f t="shared" si="5"/>
        <v>0</v>
      </c>
      <c r="W115" s="230"/>
      <c r="X115" s="58"/>
      <c r="BA115" s="425">
        <f ca="1">IF(ISBLANK(INDIRECT("A115"))," ",(INDIRECT("A115")))</f>
        <v>109</v>
      </c>
      <c r="BB115" s="425" t="str">
        <f ca="1">IF(ISBLANK(INDIRECT("B115"))," ",(INDIRECT("B115")))</f>
        <v xml:space="preserve"> </v>
      </c>
      <c r="BC115" s="425" t="str">
        <f ca="1">IF(ISBLANK(INDIRECT("C115"))," ",(INDIRECT("C115")))</f>
        <v xml:space="preserve"> </v>
      </c>
      <c r="BD115" s="425" t="str">
        <f ca="1">IF(ISBLANK(INDIRECT("D115"))," ",(INDIRECT("D115")))</f>
        <v xml:space="preserve"> </v>
      </c>
      <c r="BE115" s="425" t="str">
        <f ca="1">IF(ISBLANK(INDIRECT("E115"))," ",(INDIRECT("E115")))</f>
        <v xml:space="preserve"> </v>
      </c>
      <c r="BF115" s="425" t="str">
        <f ca="1">IF(ISBLANK(INDIRECT("F115"))," ",(INDIRECT("F115")))</f>
        <v xml:space="preserve"> </v>
      </c>
      <c r="BG115" s="425" t="str">
        <f ca="1">IF(ISBLANK(INDIRECT("G115"))," ",(INDIRECT("G115")))</f>
        <v xml:space="preserve"> </v>
      </c>
      <c r="BH115" s="425" t="str">
        <f ca="1">IF(ISBLANK(INDIRECT("H115"))," ",(INDIRECT("H115")))</f>
        <v xml:space="preserve"> </v>
      </c>
      <c r="BI115" s="425" t="str">
        <f ca="1">IF(ISBLANK(INDIRECT("I115"))," ",(INDIRECT("I115")))</f>
        <v xml:space="preserve"> </v>
      </c>
      <c r="BJ115" s="425" t="str">
        <f ca="1">IF(ISBLANK(INDIRECT("J115"))," ",(INDIRECT("J115")))</f>
        <v xml:space="preserve"> </v>
      </c>
      <c r="BK115" s="425" t="str">
        <f ca="1">IF(ISBLANK(INDIRECT("K115"))," ",(INDIRECT("K115")))</f>
        <v xml:space="preserve"> </v>
      </c>
      <c r="BL115" s="425" t="str">
        <f ca="1">IF(ISBLANK(INDIRECT("L115"))," ",(INDIRECT("L115")))</f>
        <v xml:space="preserve"> </v>
      </c>
      <c r="BM115" s="425" t="str">
        <f ca="1">IF(ISBLANK(INDIRECT("M115"))," ",(INDIRECT("M115")))</f>
        <v xml:space="preserve"> </v>
      </c>
      <c r="BN115" s="425" t="str">
        <f ca="1">IF(ISBLANK(INDIRECT("N115"))," ",(INDIRECT("N115")))</f>
        <v xml:space="preserve"> </v>
      </c>
      <c r="BO115" s="425" t="str">
        <f ca="1">IF(ISBLANK(INDIRECT("O115"))," ",(INDIRECT("O115")))</f>
        <v xml:space="preserve"> </v>
      </c>
      <c r="BP115" s="425" t="str">
        <f ca="1">IF(ISBLANK(INDIRECT("P115"))," ",(INDIRECT("P115")))</f>
        <v xml:space="preserve"> </v>
      </c>
      <c r="BQ115" s="425" t="str">
        <f ca="1">IF(ISBLANK(INDIRECT("Q115"))," ",(INDIRECT("Q115")))</f>
        <v xml:space="preserve"> </v>
      </c>
      <c r="BR115" s="425" t="str">
        <f ca="1">IF(ISBLANK(INDIRECT("R115"))," ",(INDIRECT("R115")))</f>
        <v xml:space="preserve"> </v>
      </c>
      <c r="BS115" s="425" t="str">
        <f ca="1">IF(ISBLANK(INDIRECT("S115"))," ",(INDIRECT("S115")))</f>
        <v xml:space="preserve"> </v>
      </c>
      <c r="BT115" s="40" t="str">
        <f t="shared" ca="1" si="4"/>
        <v xml:space="preserve"> </v>
      </c>
      <c r="BU115" s="425" t="str">
        <f ca="1">IF(ISBLANK(INDIRECT("T115"))," ",(INDIRECT("T115")))</f>
        <v xml:space="preserve"> </v>
      </c>
      <c r="BV115" s="425" t="str">
        <f ca="1">IF(ISBLANK(INDIRECT("U115"))," ",(INDIRECT("U115")))</f>
        <v xml:space="preserve"> </v>
      </c>
      <c r="BW115" s="425">
        <f ca="1">IF(ISBLANK(INDIRECT("V115"))," ",(INDIRECT("V115")))</f>
        <v>0</v>
      </c>
      <c r="BX115" s="425" t="str">
        <f ca="1">IF(ISBLANK(INDIRECT("W115"))," ",(INDIRECT("W115")))</f>
        <v xml:space="preserve"> </v>
      </c>
      <c r="BY115" s="425" t="str">
        <f ca="1">IF(ISBLANK(INDIRECT("X115"))," ",(INDIRECT("X115")))</f>
        <v xml:space="preserve"> </v>
      </c>
    </row>
    <row r="116" spans="1:77" x14ac:dyDescent="0.25">
      <c r="A116" s="341">
        <v>110</v>
      </c>
      <c r="B116" s="229"/>
      <c r="C116" s="229"/>
      <c r="D116" s="229"/>
      <c r="E116" s="230"/>
      <c r="F116" s="54"/>
      <c r="G116" s="229"/>
      <c r="H116" s="230"/>
      <c r="I116" s="54"/>
      <c r="J116" s="230"/>
      <c r="K116" s="54"/>
      <c r="L116" s="54"/>
      <c r="M116" s="248"/>
      <c r="N116" s="249"/>
      <c r="O116" s="248"/>
      <c r="P116" s="54"/>
      <c r="Q116" s="54"/>
      <c r="R116" s="54"/>
      <c r="S116" s="229"/>
      <c r="T116" s="250"/>
      <c r="U116" s="250"/>
      <c r="V116" s="250">
        <f t="shared" si="5"/>
        <v>0</v>
      </c>
      <c r="W116" s="230"/>
      <c r="X116" s="58"/>
      <c r="BA116" s="425">
        <f ca="1">IF(ISBLANK(INDIRECT("A116"))," ",(INDIRECT("A116")))</f>
        <v>110</v>
      </c>
      <c r="BB116" s="425" t="str">
        <f ca="1">IF(ISBLANK(INDIRECT("B116"))," ",(INDIRECT("B116")))</f>
        <v xml:space="preserve"> </v>
      </c>
      <c r="BC116" s="425" t="str">
        <f ca="1">IF(ISBLANK(INDIRECT("C116"))," ",(INDIRECT("C116")))</f>
        <v xml:space="preserve"> </v>
      </c>
      <c r="BD116" s="425" t="str">
        <f ca="1">IF(ISBLANK(INDIRECT("D116"))," ",(INDIRECT("D116")))</f>
        <v xml:space="preserve"> </v>
      </c>
      <c r="BE116" s="425" t="str">
        <f ca="1">IF(ISBLANK(INDIRECT("E116"))," ",(INDIRECT("E116")))</f>
        <v xml:space="preserve"> </v>
      </c>
      <c r="BF116" s="425" t="str">
        <f ca="1">IF(ISBLANK(INDIRECT("F116"))," ",(INDIRECT("F116")))</f>
        <v xml:space="preserve"> </v>
      </c>
      <c r="BG116" s="425" t="str">
        <f ca="1">IF(ISBLANK(INDIRECT("G116"))," ",(INDIRECT("G116")))</f>
        <v xml:space="preserve"> </v>
      </c>
      <c r="BH116" s="425" t="str">
        <f ca="1">IF(ISBLANK(INDIRECT("H116"))," ",(INDIRECT("H116")))</f>
        <v xml:space="preserve"> </v>
      </c>
      <c r="BI116" s="425" t="str">
        <f ca="1">IF(ISBLANK(INDIRECT("I116"))," ",(INDIRECT("I116")))</f>
        <v xml:space="preserve"> </v>
      </c>
      <c r="BJ116" s="425" t="str">
        <f ca="1">IF(ISBLANK(INDIRECT("J116"))," ",(INDIRECT("J116")))</f>
        <v xml:space="preserve"> </v>
      </c>
      <c r="BK116" s="425" t="str">
        <f ca="1">IF(ISBLANK(INDIRECT("K116"))," ",(INDIRECT("K116")))</f>
        <v xml:space="preserve"> </v>
      </c>
      <c r="BL116" s="425" t="str">
        <f ca="1">IF(ISBLANK(INDIRECT("L116"))," ",(INDIRECT("L116")))</f>
        <v xml:space="preserve"> </v>
      </c>
      <c r="BM116" s="425" t="str">
        <f ca="1">IF(ISBLANK(INDIRECT("M116"))," ",(INDIRECT("M116")))</f>
        <v xml:space="preserve"> </v>
      </c>
      <c r="BN116" s="425" t="str">
        <f ca="1">IF(ISBLANK(INDIRECT("N116"))," ",(INDIRECT("N116")))</f>
        <v xml:space="preserve"> </v>
      </c>
      <c r="BO116" s="425" t="str">
        <f ca="1">IF(ISBLANK(INDIRECT("O116"))," ",(INDIRECT("O116")))</f>
        <v xml:space="preserve"> </v>
      </c>
      <c r="BP116" s="425" t="str">
        <f ca="1">IF(ISBLANK(INDIRECT("P116"))," ",(INDIRECT("P116")))</f>
        <v xml:space="preserve"> </v>
      </c>
      <c r="BQ116" s="425" t="str">
        <f ca="1">IF(ISBLANK(INDIRECT("Q116"))," ",(INDIRECT("Q116")))</f>
        <v xml:space="preserve"> </v>
      </c>
      <c r="BR116" s="425" t="str">
        <f ca="1">IF(ISBLANK(INDIRECT("R116"))," ",(INDIRECT("R116")))</f>
        <v xml:space="preserve"> </v>
      </c>
      <c r="BS116" s="425" t="str">
        <f ca="1">IF(ISBLANK(INDIRECT("S116"))," ",(INDIRECT("S116")))</f>
        <v xml:space="preserve"> </v>
      </c>
      <c r="BT116" s="40" t="str">
        <f t="shared" ca="1" si="4"/>
        <v xml:space="preserve"> </v>
      </c>
      <c r="BU116" s="425" t="str">
        <f ca="1">IF(ISBLANK(INDIRECT("T116"))," ",(INDIRECT("T116")))</f>
        <v xml:space="preserve"> </v>
      </c>
      <c r="BV116" s="425" t="str">
        <f ca="1">IF(ISBLANK(INDIRECT("U116"))," ",(INDIRECT("U116")))</f>
        <v xml:space="preserve"> </v>
      </c>
      <c r="BW116" s="425">
        <f ca="1">IF(ISBLANK(INDIRECT("V116"))," ",(INDIRECT("V116")))</f>
        <v>0</v>
      </c>
      <c r="BX116" s="425" t="str">
        <f ca="1">IF(ISBLANK(INDIRECT("W116"))," ",(INDIRECT("W116")))</f>
        <v xml:space="preserve"> </v>
      </c>
      <c r="BY116" s="425" t="str">
        <f ca="1">IF(ISBLANK(INDIRECT("X116"))," ",(INDIRECT("X116")))</f>
        <v xml:space="preserve"> </v>
      </c>
    </row>
    <row r="117" spans="1:77" x14ac:dyDescent="0.25">
      <c r="A117" s="341">
        <v>111</v>
      </c>
      <c r="B117" s="229"/>
      <c r="C117" s="229"/>
      <c r="D117" s="229"/>
      <c r="E117" s="230"/>
      <c r="F117" s="54"/>
      <c r="G117" s="229"/>
      <c r="H117" s="230"/>
      <c r="I117" s="54"/>
      <c r="J117" s="230"/>
      <c r="K117" s="54"/>
      <c r="L117" s="54"/>
      <c r="M117" s="248"/>
      <c r="N117" s="249"/>
      <c r="O117" s="248"/>
      <c r="P117" s="54"/>
      <c r="Q117" s="54"/>
      <c r="R117" s="54"/>
      <c r="S117" s="229"/>
      <c r="T117" s="250"/>
      <c r="U117" s="250"/>
      <c r="V117" s="250">
        <f t="shared" si="5"/>
        <v>0</v>
      </c>
      <c r="W117" s="230"/>
      <c r="X117" s="58"/>
      <c r="BA117" s="425">
        <f ca="1">IF(ISBLANK(INDIRECT("A117"))," ",(INDIRECT("A117")))</f>
        <v>111</v>
      </c>
      <c r="BB117" s="425" t="str">
        <f ca="1">IF(ISBLANK(INDIRECT("B117"))," ",(INDIRECT("B117")))</f>
        <v xml:space="preserve"> </v>
      </c>
      <c r="BC117" s="425" t="str">
        <f ca="1">IF(ISBLANK(INDIRECT("C117"))," ",(INDIRECT("C117")))</f>
        <v xml:space="preserve"> </v>
      </c>
      <c r="BD117" s="425" t="str">
        <f ca="1">IF(ISBLANK(INDIRECT("D117"))," ",(INDIRECT("D117")))</f>
        <v xml:space="preserve"> </v>
      </c>
      <c r="BE117" s="425" t="str">
        <f ca="1">IF(ISBLANK(INDIRECT("E117"))," ",(INDIRECT("E117")))</f>
        <v xml:space="preserve"> </v>
      </c>
      <c r="BF117" s="425" t="str">
        <f ca="1">IF(ISBLANK(INDIRECT("F117"))," ",(INDIRECT("F117")))</f>
        <v xml:space="preserve"> </v>
      </c>
      <c r="BG117" s="425" t="str">
        <f ca="1">IF(ISBLANK(INDIRECT("G117"))," ",(INDIRECT("G117")))</f>
        <v xml:space="preserve"> </v>
      </c>
      <c r="BH117" s="425" t="str">
        <f ca="1">IF(ISBLANK(INDIRECT("H117"))," ",(INDIRECT("H117")))</f>
        <v xml:space="preserve"> </v>
      </c>
      <c r="BI117" s="425" t="str">
        <f ca="1">IF(ISBLANK(INDIRECT("I117"))," ",(INDIRECT("I117")))</f>
        <v xml:space="preserve"> </v>
      </c>
      <c r="BJ117" s="425" t="str">
        <f ca="1">IF(ISBLANK(INDIRECT("J117"))," ",(INDIRECT("J117")))</f>
        <v xml:space="preserve"> </v>
      </c>
      <c r="BK117" s="425" t="str">
        <f ca="1">IF(ISBLANK(INDIRECT("K117"))," ",(INDIRECT("K117")))</f>
        <v xml:space="preserve"> </v>
      </c>
      <c r="BL117" s="425" t="str">
        <f ca="1">IF(ISBLANK(INDIRECT("L117"))," ",(INDIRECT("L117")))</f>
        <v xml:space="preserve"> </v>
      </c>
      <c r="BM117" s="425" t="str">
        <f ca="1">IF(ISBLANK(INDIRECT("M117"))," ",(INDIRECT("M117")))</f>
        <v xml:space="preserve"> </v>
      </c>
      <c r="BN117" s="425" t="str">
        <f ca="1">IF(ISBLANK(INDIRECT("N117"))," ",(INDIRECT("N117")))</f>
        <v xml:space="preserve"> </v>
      </c>
      <c r="BO117" s="425" t="str">
        <f ca="1">IF(ISBLANK(INDIRECT("O117"))," ",(INDIRECT("O117")))</f>
        <v xml:space="preserve"> </v>
      </c>
      <c r="BP117" s="425" t="str">
        <f ca="1">IF(ISBLANK(INDIRECT("P117"))," ",(INDIRECT("P117")))</f>
        <v xml:space="preserve"> </v>
      </c>
      <c r="BQ117" s="425" t="str">
        <f ca="1">IF(ISBLANK(INDIRECT("Q117"))," ",(INDIRECT("Q117")))</f>
        <v xml:space="preserve"> </v>
      </c>
      <c r="BR117" s="425" t="str">
        <f ca="1">IF(ISBLANK(INDIRECT("R117"))," ",(INDIRECT("R117")))</f>
        <v xml:space="preserve"> </v>
      </c>
      <c r="BS117" s="425" t="str">
        <f ca="1">IF(ISBLANK(INDIRECT("S117"))," ",(INDIRECT("S117")))</f>
        <v xml:space="preserve"> </v>
      </c>
      <c r="BT117" s="40" t="str">
        <f t="shared" ca="1" si="4"/>
        <v xml:space="preserve"> </v>
      </c>
      <c r="BU117" s="425" t="str">
        <f ca="1">IF(ISBLANK(INDIRECT("T117"))," ",(INDIRECT("T117")))</f>
        <v xml:space="preserve"> </v>
      </c>
      <c r="BV117" s="425" t="str">
        <f ca="1">IF(ISBLANK(INDIRECT("U117"))," ",(INDIRECT("U117")))</f>
        <v xml:space="preserve"> </v>
      </c>
      <c r="BW117" s="425">
        <f ca="1">IF(ISBLANK(INDIRECT("V117"))," ",(INDIRECT("V117")))</f>
        <v>0</v>
      </c>
      <c r="BX117" s="425" t="str">
        <f ca="1">IF(ISBLANK(INDIRECT("W117"))," ",(INDIRECT("W117")))</f>
        <v xml:space="preserve"> </v>
      </c>
      <c r="BY117" s="425" t="str">
        <f ca="1">IF(ISBLANK(INDIRECT("X117"))," ",(INDIRECT("X117")))</f>
        <v xml:space="preserve"> </v>
      </c>
    </row>
    <row r="118" spans="1:77" x14ac:dyDescent="0.25">
      <c r="A118" s="341">
        <v>112</v>
      </c>
      <c r="B118" s="229"/>
      <c r="C118" s="229"/>
      <c r="D118" s="229"/>
      <c r="E118" s="230"/>
      <c r="F118" s="54"/>
      <c r="G118" s="229"/>
      <c r="H118" s="230"/>
      <c r="I118" s="54"/>
      <c r="J118" s="230"/>
      <c r="K118" s="54"/>
      <c r="L118" s="54"/>
      <c r="M118" s="248"/>
      <c r="N118" s="249"/>
      <c r="O118" s="248"/>
      <c r="P118" s="54"/>
      <c r="Q118" s="54"/>
      <c r="R118" s="54"/>
      <c r="S118" s="229"/>
      <c r="T118" s="250"/>
      <c r="U118" s="250"/>
      <c r="V118" s="250">
        <f t="shared" si="5"/>
        <v>0</v>
      </c>
      <c r="W118" s="230"/>
      <c r="X118" s="58"/>
      <c r="BA118" s="425">
        <f ca="1">IF(ISBLANK(INDIRECT("A118"))," ",(INDIRECT("A118")))</f>
        <v>112</v>
      </c>
      <c r="BB118" s="425" t="str">
        <f ca="1">IF(ISBLANK(INDIRECT("B118"))," ",(INDIRECT("B118")))</f>
        <v xml:space="preserve"> </v>
      </c>
      <c r="BC118" s="425" t="str">
        <f ca="1">IF(ISBLANK(INDIRECT("C118"))," ",(INDIRECT("C118")))</f>
        <v xml:space="preserve"> </v>
      </c>
      <c r="BD118" s="425" t="str">
        <f ca="1">IF(ISBLANK(INDIRECT("D118"))," ",(INDIRECT("D118")))</f>
        <v xml:space="preserve"> </v>
      </c>
      <c r="BE118" s="425" t="str">
        <f ca="1">IF(ISBLANK(INDIRECT("E118"))," ",(INDIRECT("E118")))</f>
        <v xml:space="preserve"> </v>
      </c>
      <c r="BF118" s="425" t="str">
        <f ca="1">IF(ISBLANK(INDIRECT("F118"))," ",(INDIRECT("F118")))</f>
        <v xml:space="preserve"> </v>
      </c>
      <c r="BG118" s="425" t="str">
        <f ca="1">IF(ISBLANK(INDIRECT("G118"))," ",(INDIRECT("G118")))</f>
        <v xml:space="preserve"> </v>
      </c>
      <c r="BH118" s="425" t="str">
        <f ca="1">IF(ISBLANK(INDIRECT("H118"))," ",(INDIRECT("H118")))</f>
        <v xml:space="preserve"> </v>
      </c>
      <c r="BI118" s="425" t="str">
        <f ca="1">IF(ISBLANK(INDIRECT("I118"))," ",(INDIRECT("I118")))</f>
        <v xml:space="preserve"> </v>
      </c>
      <c r="BJ118" s="425" t="str">
        <f ca="1">IF(ISBLANK(INDIRECT("J118"))," ",(INDIRECT("J118")))</f>
        <v xml:space="preserve"> </v>
      </c>
      <c r="BK118" s="425" t="str">
        <f ca="1">IF(ISBLANK(INDIRECT("K118"))," ",(INDIRECT("K118")))</f>
        <v xml:space="preserve"> </v>
      </c>
      <c r="BL118" s="425" t="str">
        <f ca="1">IF(ISBLANK(INDIRECT("L118"))," ",(INDIRECT("L118")))</f>
        <v xml:space="preserve"> </v>
      </c>
      <c r="BM118" s="425" t="str">
        <f ca="1">IF(ISBLANK(INDIRECT("M118"))," ",(INDIRECT("M118")))</f>
        <v xml:space="preserve"> </v>
      </c>
      <c r="BN118" s="425" t="str">
        <f ca="1">IF(ISBLANK(INDIRECT("N118"))," ",(INDIRECT("N118")))</f>
        <v xml:space="preserve"> </v>
      </c>
      <c r="BO118" s="425" t="str">
        <f ca="1">IF(ISBLANK(INDIRECT("O118"))," ",(INDIRECT("O118")))</f>
        <v xml:space="preserve"> </v>
      </c>
      <c r="BP118" s="425" t="str">
        <f ca="1">IF(ISBLANK(INDIRECT("P118"))," ",(INDIRECT("P118")))</f>
        <v xml:space="preserve"> </v>
      </c>
      <c r="BQ118" s="425" t="str">
        <f ca="1">IF(ISBLANK(INDIRECT("Q118"))," ",(INDIRECT("Q118")))</f>
        <v xml:space="preserve"> </v>
      </c>
      <c r="BR118" s="425" t="str">
        <f ca="1">IF(ISBLANK(INDIRECT("R118"))," ",(INDIRECT("R118")))</f>
        <v xml:space="preserve"> </v>
      </c>
      <c r="BS118" s="425" t="str">
        <f ca="1">IF(ISBLANK(INDIRECT("S118"))," ",(INDIRECT("S118")))</f>
        <v xml:space="preserve"> </v>
      </c>
      <c r="BT118" s="40" t="str">
        <f t="shared" ca="1" si="4"/>
        <v xml:space="preserve"> </v>
      </c>
      <c r="BU118" s="425" t="str">
        <f ca="1">IF(ISBLANK(INDIRECT("T118"))," ",(INDIRECT("T118")))</f>
        <v xml:space="preserve"> </v>
      </c>
      <c r="BV118" s="425" t="str">
        <f ca="1">IF(ISBLANK(INDIRECT("U118"))," ",(INDIRECT("U118")))</f>
        <v xml:space="preserve"> </v>
      </c>
      <c r="BW118" s="425">
        <f ca="1">IF(ISBLANK(INDIRECT("V118"))," ",(INDIRECT("V118")))</f>
        <v>0</v>
      </c>
      <c r="BX118" s="425" t="str">
        <f ca="1">IF(ISBLANK(INDIRECT("W118"))," ",(INDIRECT("W118")))</f>
        <v xml:space="preserve"> </v>
      </c>
      <c r="BY118" s="425" t="str">
        <f ca="1">IF(ISBLANK(INDIRECT("X118"))," ",(INDIRECT("X118")))</f>
        <v xml:space="preserve"> </v>
      </c>
    </row>
    <row r="119" spans="1:77" x14ac:dyDescent="0.25">
      <c r="A119" s="341">
        <v>113</v>
      </c>
      <c r="B119" s="229"/>
      <c r="C119" s="229"/>
      <c r="D119" s="229"/>
      <c r="E119" s="230"/>
      <c r="F119" s="54"/>
      <c r="G119" s="229"/>
      <c r="H119" s="230"/>
      <c r="I119" s="54"/>
      <c r="J119" s="230"/>
      <c r="K119" s="54"/>
      <c r="L119" s="54"/>
      <c r="M119" s="248"/>
      <c r="N119" s="249"/>
      <c r="O119" s="248"/>
      <c r="P119" s="54"/>
      <c r="Q119" s="54"/>
      <c r="R119" s="54"/>
      <c r="S119" s="229"/>
      <c r="T119" s="250"/>
      <c r="U119" s="250"/>
      <c r="V119" s="250">
        <f t="shared" si="5"/>
        <v>0</v>
      </c>
      <c r="W119" s="230"/>
      <c r="X119" s="58"/>
      <c r="BA119" s="425">
        <f ca="1">IF(ISBLANK(INDIRECT("A119"))," ",(INDIRECT("A119")))</f>
        <v>113</v>
      </c>
      <c r="BB119" s="425" t="str">
        <f ca="1">IF(ISBLANK(INDIRECT("B119"))," ",(INDIRECT("B119")))</f>
        <v xml:space="preserve"> </v>
      </c>
      <c r="BC119" s="425" t="str">
        <f ca="1">IF(ISBLANK(INDIRECT("C119"))," ",(INDIRECT("C119")))</f>
        <v xml:space="preserve"> </v>
      </c>
      <c r="BD119" s="425" t="str">
        <f ca="1">IF(ISBLANK(INDIRECT("D119"))," ",(INDIRECT("D119")))</f>
        <v xml:space="preserve"> </v>
      </c>
      <c r="BE119" s="425" t="str">
        <f ca="1">IF(ISBLANK(INDIRECT("E119"))," ",(INDIRECT("E119")))</f>
        <v xml:space="preserve"> </v>
      </c>
      <c r="BF119" s="425" t="str">
        <f ca="1">IF(ISBLANK(INDIRECT("F119"))," ",(INDIRECT("F119")))</f>
        <v xml:space="preserve"> </v>
      </c>
      <c r="BG119" s="425" t="str">
        <f ca="1">IF(ISBLANK(INDIRECT("G119"))," ",(INDIRECT("G119")))</f>
        <v xml:space="preserve"> </v>
      </c>
      <c r="BH119" s="425" t="str">
        <f ca="1">IF(ISBLANK(INDIRECT("H119"))," ",(INDIRECT("H119")))</f>
        <v xml:space="preserve"> </v>
      </c>
      <c r="BI119" s="425" t="str">
        <f ca="1">IF(ISBLANK(INDIRECT("I119"))," ",(INDIRECT("I119")))</f>
        <v xml:space="preserve"> </v>
      </c>
      <c r="BJ119" s="425" t="str">
        <f ca="1">IF(ISBLANK(INDIRECT("J119"))," ",(INDIRECT("J119")))</f>
        <v xml:space="preserve"> </v>
      </c>
      <c r="BK119" s="425" t="str">
        <f ca="1">IF(ISBLANK(INDIRECT("K119"))," ",(INDIRECT("K119")))</f>
        <v xml:space="preserve"> </v>
      </c>
      <c r="BL119" s="425" t="str">
        <f ca="1">IF(ISBLANK(INDIRECT("L119"))," ",(INDIRECT("L119")))</f>
        <v xml:space="preserve"> </v>
      </c>
      <c r="BM119" s="425" t="str">
        <f ca="1">IF(ISBLANK(INDIRECT("M119"))," ",(INDIRECT("M119")))</f>
        <v xml:space="preserve"> </v>
      </c>
      <c r="BN119" s="425" t="str">
        <f ca="1">IF(ISBLANK(INDIRECT("N119"))," ",(INDIRECT("N119")))</f>
        <v xml:space="preserve"> </v>
      </c>
      <c r="BO119" s="425" t="str">
        <f ca="1">IF(ISBLANK(INDIRECT("O119"))," ",(INDIRECT("O119")))</f>
        <v xml:space="preserve"> </v>
      </c>
      <c r="BP119" s="425" t="str">
        <f ca="1">IF(ISBLANK(INDIRECT("P119"))," ",(INDIRECT("P119")))</f>
        <v xml:space="preserve"> </v>
      </c>
      <c r="BQ119" s="425" t="str">
        <f ca="1">IF(ISBLANK(INDIRECT("Q119"))," ",(INDIRECT("Q119")))</f>
        <v xml:space="preserve"> </v>
      </c>
      <c r="BR119" s="425" t="str">
        <f ca="1">IF(ISBLANK(INDIRECT("R119"))," ",(INDIRECT("R119")))</f>
        <v xml:space="preserve"> </v>
      </c>
      <c r="BS119" s="425" t="str">
        <f ca="1">IF(ISBLANK(INDIRECT("S119"))," ",(INDIRECT("S119")))</f>
        <v xml:space="preserve"> </v>
      </c>
      <c r="BT119" s="40" t="str">
        <f t="shared" ca="1" si="4"/>
        <v xml:space="preserve"> </v>
      </c>
      <c r="BU119" s="425" t="str">
        <f ca="1">IF(ISBLANK(INDIRECT("T119"))," ",(INDIRECT("T119")))</f>
        <v xml:space="preserve"> </v>
      </c>
      <c r="BV119" s="425" t="str">
        <f ca="1">IF(ISBLANK(INDIRECT("U119"))," ",(INDIRECT("U119")))</f>
        <v xml:space="preserve"> </v>
      </c>
      <c r="BW119" s="425">
        <f ca="1">IF(ISBLANK(INDIRECT("V119"))," ",(INDIRECT("V119")))</f>
        <v>0</v>
      </c>
      <c r="BX119" s="425" t="str">
        <f ca="1">IF(ISBLANK(INDIRECT("W119"))," ",(INDIRECT("W119")))</f>
        <v xml:space="preserve"> </v>
      </c>
      <c r="BY119" s="425" t="str">
        <f ca="1">IF(ISBLANK(INDIRECT("X119"))," ",(INDIRECT("X119")))</f>
        <v xml:space="preserve"> </v>
      </c>
    </row>
    <row r="120" spans="1:77" x14ac:dyDescent="0.25">
      <c r="A120" s="341">
        <v>114</v>
      </c>
      <c r="B120" s="229"/>
      <c r="C120" s="229"/>
      <c r="D120" s="229"/>
      <c r="E120" s="230"/>
      <c r="F120" s="54"/>
      <c r="G120" s="229"/>
      <c r="H120" s="230"/>
      <c r="I120" s="54"/>
      <c r="J120" s="230"/>
      <c r="K120" s="54"/>
      <c r="L120" s="54"/>
      <c r="M120" s="248"/>
      <c r="N120" s="249"/>
      <c r="O120" s="248"/>
      <c r="P120" s="54"/>
      <c r="Q120" s="54"/>
      <c r="R120" s="54"/>
      <c r="S120" s="229"/>
      <c r="T120" s="250"/>
      <c r="U120" s="250"/>
      <c r="V120" s="250">
        <f t="shared" si="5"/>
        <v>0</v>
      </c>
      <c r="W120" s="230"/>
      <c r="X120" s="58"/>
      <c r="BA120" s="425">
        <f ca="1">IF(ISBLANK(INDIRECT("A120"))," ",(INDIRECT("A120")))</f>
        <v>114</v>
      </c>
      <c r="BB120" s="425" t="str">
        <f ca="1">IF(ISBLANK(INDIRECT("B120"))," ",(INDIRECT("B120")))</f>
        <v xml:space="preserve"> </v>
      </c>
      <c r="BC120" s="425" t="str">
        <f ca="1">IF(ISBLANK(INDIRECT("C120"))," ",(INDIRECT("C120")))</f>
        <v xml:space="preserve"> </v>
      </c>
      <c r="BD120" s="425" t="str">
        <f ca="1">IF(ISBLANK(INDIRECT("D120"))," ",(INDIRECT("D120")))</f>
        <v xml:space="preserve"> </v>
      </c>
      <c r="BE120" s="425" t="str">
        <f ca="1">IF(ISBLANK(INDIRECT("E120"))," ",(INDIRECT("E120")))</f>
        <v xml:space="preserve"> </v>
      </c>
      <c r="BF120" s="425" t="str">
        <f ca="1">IF(ISBLANK(INDIRECT("F120"))," ",(INDIRECT("F120")))</f>
        <v xml:space="preserve"> </v>
      </c>
      <c r="BG120" s="425" t="str">
        <f ca="1">IF(ISBLANK(INDIRECT("G120"))," ",(INDIRECT("G120")))</f>
        <v xml:space="preserve"> </v>
      </c>
      <c r="BH120" s="425" t="str">
        <f ca="1">IF(ISBLANK(INDIRECT("H120"))," ",(INDIRECT("H120")))</f>
        <v xml:space="preserve"> </v>
      </c>
      <c r="BI120" s="425" t="str">
        <f ca="1">IF(ISBLANK(INDIRECT("I120"))," ",(INDIRECT("I120")))</f>
        <v xml:space="preserve"> </v>
      </c>
      <c r="BJ120" s="425" t="str">
        <f ca="1">IF(ISBLANK(INDIRECT("J120"))," ",(INDIRECT("J120")))</f>
        <v xml:space="preserve"> </v>
      </c>
      <c r="BK120" s="425" t="str">
        <f ca="1">IF(ISBLANK(INDIRECT("K120"))," ",(INDIRECT("K120")))</f>
        <v xml:space="preserve"> </v>
      </c>
      <c r="BL120" s="425" t="str">
        <f ca="1">IF(ISBLANK(INDIRECT("L120"))," ",(INDIRECT("L120")))</f>
        <v xml:space="preserve"> </v>
      </c>
      <c r="BM120" s="425" t="str">
        <f ca="1">IF(ISBLANK(INDIRECT("M120"))," ",(INDIRECT("M120")))</f>
        <v xml:space="preserve"> </v>
      </c>
      <c r="BN120" s="425" t="str">
        <f ca="1">IF(ISBLANK(INDIRECT("N120"))," ",(INDIRECT("N120")))</f>
        <v xml:space="preserve"> </v>
      </c>
      <c r="BO120" s="425" t="str">
        <f ca="1">IF(ISBLANK(INDIRECT("O120"))," ",(INDIRECT("O120")))</f>
        <v xml:space="preserve"> </v>
      </c>
      <c r="BP120" s="425" t="str">
        <f ca="1">IF(ISBLANK(INDIRECT("P120"))," ",(INDIRECT("P120")))</f>
        <v xml:space="preserve"> </v>
      </c>
      <c r="BQ120" s="425" t="str">
        <f ca="1">IF(ISBLANK(INDIRECT("Q120"))," ",(INDIRECT("Q120")))</f>
        <v xml:space="preserve"> </v>
      </c>
      <c r="BR120" s="425" t="str">
        <f ca="1">IF(ISBLANK(INDIRECT("R120"))," ",(INDIRECT("R120")))</f>
        <v xml:space="preserve"> </v>
      </c>
      <c r="BS120" s="425" t="str">
        <f ca="1">IF(ISBLANK(INDIRECT("S120"))," ",(INDIRECT("S120")))</f>
        <v xml:space="preserve"> </v>
      </c>
      <c r="BT120" s="40" t="str">
        <f t="shared" ca="1" si="4"/>
        <v xml:space="preserve"> </v>
      </c>
      <c r="BU120" s="425" t="str">
        <f ca="1">IF(ISBLANK(INDIRECT("T120"))," ",(INDIRECT("T120")))</f>
        <v xml:space="preserve"> </v>
      </c>
      <c r="BV120" s="425" t="str">
        <f ca="1">IF(ISBLANK(INDIRECT("U120"))," ",(INDIRECT("U120")))</f>
        <v xml:space="preserve"> </v>
      </c>
      <c r="BW120" s="425">
        <f ca="1">IF(ISBLANK(INDIRECT("V120"))," ",(INDIRECT("V120")))</f>
        <v>0</v>
      </c>
      <c r="BX120" s="425" t="str">
        <f ca="1">IF(ISBLANK(INDIRECT("W120"))," ",(INDIRECT("W120")))</f>
        <v xml:space="preserve"> </v>
      </c>
      <c r="BY120" s="425" t="str">
        <f ca="1">IF(ISBLANK(INDIRECT("X120"))," ",(INDIRECT("X120")))</f>
        <v xml:space="preserve"> </v>
      </c>
    </row>
    <row r="121" spans="1:77" x14ac:dyDescent="0.25">
      <c r="A121" s="341">
        <v>115</v>
      </c>
      <c r="B121" s="229"/>
      <c r="C121" s="229"/>
      <c r="D121" s="229"/>
      <c r="E121" s="230"/>
      <c r="F121" s="54"/>
      <c r="G121" s="229"/>
      <c r="H121" s="230"/>
      <c r="I121" s="54"/>
      <c r="J121" s="230"/>
      <c r="K121" s="54"/>
      <c r="L121" s="54"/>
      <c r="M121" s="248"/>
      <c r="N121" s="249"/>
      <c r="O121" s="248"/>
      <c r="P121" s="54"/>
      <c r="Q121" s="54"/>
      <c r="R121" s="54"/>
      <c r="S121" s="229"/>
      <c r="T121" s="250"/>
      <c r="U121" s="250"/>
      <c r="V121" s="250">
        <f t="shared" si="5"/>
        <v>0</v>
      </c>
      <c r="W121" s="230"/>
      <c r="X121" s="58"/>
      <c r="BA121" s="425">
        <f ca="1">IF(ISBLANK(INDIRECT("A121"))," ",(INDIRECT("A121")))</f>
        <v>115</v>
      </c>
      <c r="BB121" s="425" t="str">
        <f ca="1">IF(ISBLANK(INDIRECT("B121"))," ",(INDIRECT("B121")))</f>
        <v xml:space="preserve"> </v>
      </c>
      <c r="BC121" s="425" t="str">
        <f ca="1">IF(ISBLANK(INDIRECT("C121"))," ",(INDIRECT("C121")))</f>
        <v xml:space="preserve"> </v>
      </c>
      <c r="BD121" s="425" t="str">
        <f ca="1">IF(ISBLANK(INDIRECT("D121"))," ",(INDIRECT("D121")))</f>
        <v xml:space="preserve"> </v>
      </c>
      <c r="BE121" s="425" t="str">
        <f ca="1">IF(ISBLANK(INDIRECT("E121"))," ",(INDIRECT("E121")))</f>
        <v xml:space="preserve"> </v>
      </c>
      <c r="BF121" s="425" t="str">
        <f ca="1">IF(ISBLANK(INDIRECT("F121"))," ",(INDIRECT("F121")))</f>
        <v xml:space="preserve"> </v>
      </c>
      <c r="BG121" s="425" t="str">
        <f ca="1">IF(ISBLANK(INDIRECT("G121"))," ",(INDIRECT("G121")))</f>
        <v xml:space="preserve"> </v>
      </c>
      <c r="BH121" s="425" t="str">
        <f ca="1">IF(ISBLANK(INDIRECT("H121"))," ",(INDIRECT("H121")))</f>
        <v xml:space="preserve"> </v>
      </c>
      <c r="BI121" s="425" t="str">
        <f ca="1">IF(ISBLANK(INDIRECT("I121"))," ",(INDIRECT("I121")))</f>
        <v xml:space="preserve"> </v>
      </c>
      <c r="BJ121" s="425" t="str">
        <f ca="1">IF(ISBLANK(INDIRECT("J121"))," ",(INDIRECT("J121")))</f>
        <v xml:space="preserve"> </v>
      </c>
      <c r="BK121" s="425" t="str">
        <f ca="1">IF(ISBLANK(INDIRECT("K121"))," ",(INDIRECT("K121")))</f>
        <v xml:space="preserve"> </v>
      </c>
      <c r="BL121" s="425" t="str">
        <f ca="1">IF(ISBLANK(INDIRECT("L121"))," ",(INDIRECT("L121")))</f>
        <v xml:space="preserve"> </v>
      </c>
      <c r="BM121" s="425" t="str">
        <f ca="1">IF(ISBLANK(INDIRECT("M121"))," ",(INDIRECT("M121")))</f>
        <v xml:space="preserve"> </v>
      </c>
      <c r="BN121" s="425" t="str">
        <f ca="1">IF(ISBLANK(INDIRECT("N121"))," ",(INDIRECT("N121")))</f>
        <v xml:space="preserve"> </v>
      </c>
      <c r="BO121" s="425" t="str">
        <f ca="1">IF(ISBLANK(INDIRECT("O121"))," ",(INDIRECT("O121")))</f>
        <v xml:space="preserve"> </v>
      </c>
      <c r="BP121" s="425" t="str">
        <f ca="1">IF(ISBLANK(INDIRECT("P121"))," ",(INDIRECT("P121")))</f>
        <v xml:space="preserve"> </v>
      </c>
      <c r="BQ121" s="425" t="str">
        <f ca="1">IF(ISBLANK(INDIRECT("Q121"))," ",(INDIRECT("Q121")))</f>
        <v xml:space="preserve"> </v>
      </c>
      <c r="BR121" s="425" t="str">
        <f ca="1">IF(ISBLANK(INDIRECT("R121"))," ",(INDIRECT("R121")))</f>
        <v xml:space="preserve"> </v>
      </c>
      <c r="BS121" s="425" t="str">
        <f ca="1">IF(ISBLANK(INDIRECT("S121"))," ",(INDIRECT("S121")))</f>
        <v xml:space="preserve"> </v>
      </c>
      <c r="BT121" s="40" t="str">
        <f t="shared" ca="1" si="4"/>
        <v xml:space="preserve"> </v>
      </c>
      <c r="BU121" s="425" t="str">
        <f ca="1">IF(ISBLANK(INDIRECT("T121"))," ",(INDIRECT("T121")))</f>
        <v xml:space="preserve"> </v>
      </c>
      <c r="BV121" s="425" t="str">
        <f ca="1">IF(ISBLANK(INDIRECT("U121"))," ",(INDIRECT("U121")))</f>
        <v xml:space="preserve"> </v>
      </c>
      <c r="BW121" s="425">
        <f ca="1">IF(ISBLANK(INDIRECT("V121"))," ",(INDIRECT("V121")))</f>
        <v>0</v>
      </c>
      <c r="BX121" s="425" t="str">
        <f ca="1">IF(ISBLANK(INDIRECT("W121"))," ",(INDIRECT("W121")))</f>
        <v xml:space="preserve"> </v>
      </c>
      <c r="BY121" s="425" t="str">
        <f ca="1">IF(ISBLANK(INDIRECT("X121"))," ",(INDIRECT("X121")))</f>
        <v xml:space="preserve"> </v>
      </c>
    </row>
    <row r="122" spans="1:77" x14ac:dyDescent="0.25">
      <c r="A122" s="341">
        <v>116</v>
      </c>
      <c r="B122" s="229"/>
      <c r="C122" s="229"/>
      <c r="D122" s="229"/>
      <c r="E122" s="230"/>
      <c r="F122" s="54"/>
      <c r="G122" s="229"/>
      <c r="H122" s="230"/>
      <c r="I122" s="54"/>
      <c r="J122" s="230"/>
      <c r="K122" s="54"/>
      <c r="L122" s="54"/>
      <c r="M122" s="248"/>
      <c r="N122" s="249"/>
      <c r="O122" s="248"/>
      <c r="P122" s="54"/>
      <c r="Q122" s="54"/>
      <c r="R122" s="54"/>
      <c r="S122" s="229"/>
      <c r="T122" s="250"/>
      <c r="U122" s="250"/>
      <c r="V122" s="250">
        <f t="shared" si="5"/>
        <v>0</v>
      </c>
      <c r="W122" s="230"/>
      <c r="X122" s="58"/>
      <c r="BA122" s="425">
        <f ca="1">IF(ISBLANK(INDIRECT("A122"))," ",(INDIRECT("A122")))</f>
        <v>116</v>
      </c>
      <c r="BB122" s="425" t="str">
        <f ca="1">IF(ISBLANK(INDIRECT("B122"))," ",(INDIRECT("B122")))</f>
        <v xml:space="preserve"> </v>
      </c>
      <c r="BC122" s="425" t="str">
        <f ca="1">IF(ISBLANK(INDIRECT("C122"))," ",(INDIRECT("C122")))</f>
        <v xml:space="preserve"> </v>
      </c>
      <c r="BD122" s="425" t="str">
        <f ca="1">IF(ISBLANK(INDIRECT("D122"))," ",(INDIRECT("D122")))</f>
        <v xml:space="preserve"> </v>
      </c>
      <c r="BE122" s="425" t="str">
        <f ca="1">IF(ISBLANK(INDIRECT("E122"))," ",(INDIRECT("E122")))</f>
        <v xml:space="preserve"> </v>
      </c>
      <c r="BF122" s="425" t="str">
        <f ca="1">IF(ISBLANK(INDIRECT("F122"))," ",(INDIRECT("F122")))</f>
        <v xml:space="preserve"> </v>
      </c>
      <c r="BG122" s="425" t="str">
        <f ca="1">IF(ISBLANK(INDIRECT("G122"))," ",(INDIRECT("G122")))</f>
        <v xml:space="preserve"> </v>
      </c>
      <c r="BH122" s="425" t="str">
        <f ca="1">IF(ISBLANK(INDIRECT("H122"))," ",(INDIRECT("H122")))</f>
        <v xml:space="preserve"> </v>
      </c>
      <c r="BI122" s="425" t="str">
        <f ca="1">IF(ISBLANK(INDIRECT("I122"))," ",(INDIRECT("I122")))</f>
        <v xml:space="preserve"> </v>
      </c>
      <c r="BJ122" s="425" t="str">
        <f ca="1">IF(ISBLANK(INDIRECT("J122"))," ",(INDIRECT("J122")))</f>
        <v xml:space="preserve"> </v>
      </c>
      <c r="BK122" s="425" t="str">
        <f ca="1">IF(ISBLANK(INDIRECT("K122"))," ",(INDIRECT("K122")))</f>
        <v xml:space="preserve"> </v>
      </c>
      <c r="BL122" s="425" t="str">
        <f ca="1">IF(ISBLANK(INDIRECT("L122"))," ",(INDIRECT("L122")))</f>
        <v xml:space="preserve"> </v>
      </c>
      <c r="BM122" s="425" t="str">
        <f ca="1">IF(ISBLANK(INDIRECT("M122"))," ",(INDIRECT("M122")))</f>
        <v xml:space="preserve"> </v>
      </c>
      <c r="BN122" s="425" t="str">
        <f ca="1">IF(ISBLANK(INDIRECT("N122"))," ",(INDIRECT("N122")))</f>
        <v xml:space="preserve"> </v>
      </c>
      <c r="BO122" s="425" t="str">
        <f ca="1">IF(ISBLANK(INDIRECT("O122"))," ",(INDIRECT("O122")))</f>
        <v xml:space="preserve"> </v>
      </c>
      <c r="BP122" s="425" t="str">
        <f ca="1">IF(ISBLANK(INDIRECT("P122"))," ",(INDIRECT("P122")))</f>
        <v xml:space="preserve"> </v>
      </c>
      <c r="BQ122" s="425" t="str">
        <f ca="1">IF(ISBLANK(INDIRECT("Q122"))," ",(INDIRECT("Q122")))</f>
        <v xml:space="preserve"> </v>
      </c>
      <c r="BR122" s="425" t="str">
        <f ca="1">IF(ISBLANK(INDIRECT("R122"))," ",(INDIRECT("R122")))</f>
        <v xml:space="preserve"> </v>
      </c>
      <c r="BS122" s="425" t="str">
        <f ca="1">IF(ISBLANK(INDIRECT("S122"))," ",(INDIRECT("S122")))</f>
        <v xml:space="preserve"> </v>
      </c>
      <c r="BT122" s="40" t="str">
        <f t="shared" ca="1" si="4"/>
        <v xml:space="preserve"> </v>
      </c>
      <c r="BU122" s="425" t="str">
        <f ca="1">IF(ISBLANK(INDIRECT("T122"))," ",(INDIRECT("T122")))</f>
        <v xml:space="preserve"> </v>
      </c>
      <c r="BV122" s="425" t="str">
        <f ca="1">IF(ISBLANK(INDIRECT("U122"))," ",(INDIRECT("U122")))</f>
        <v xml:space="preserve"> </v>
      </c>
      <c r="BW122" s="425">
        <f ca="1">IF(ISBLANK(INDIRECT("V122"))," ",(INDIRECT("V122")))</f>
        <v>0</v>
      </c>
      <c r="BX122" s="425" t="str">
        <f ca="1">IF(ISBLANK(INDIRECT("W122"))," ",(INDIRECT("W122")))</f>
        <v xml:space="preserve"> </v>
      </c>
      <c r="BY122" s="425" t="str">
        <f ca="1">IF(ISBLANK(INDIRECT("X122"))," ",(INDIRECT("X122")))</f>
        <v xml:space="preserve"> </v>
      </c>
    </row>
    <row r="123" spans="1:77" x14ac:dyDescent="0.25">
      <c r="A123" s="341">
        <v>117</v>
      </c>
      <c r="B123" s="229"/>
      <c r="C123" s="229"/>
      <c r="D123" s="229"/>
      <c r="E123" s="230"/>
      <c r="F123" s="54"/>
      <c r="G123" s="229"/>
      <c r="H123" s="230"/>
      <c r="I123" s="54"/>
      <c r="J123" s="230"/>
      <c r="K123" s="54"/>
      <c r="L123" s="54"/>
      <c r="M123" s="248"/>
      <c r="N123" s="249"/>
      <c r="O123" s="248"/>
      <c r="P123" s="54"/>
      <c r="Q123" s="54"/>
      <c r="R123" s="54"/>
      <c r="S123" s="229"/>
      <c r="T123" s="250"/>
      <c r="U123" s="250"/>
      <c r="V123" s="250">
        <f t="shared" si="5"/>
        <v>0</v>
      </c>
      <c r="W123" s="230"/>
      <c r="X123" s="58"/>
      <c r="BA123" s="425">
        <f ca="1">IF(ISBLANK(INDIRECT("A123"))," ",(INDIRECT("A123")))</f>
        <v>117</v>
      </c>
      <c r="BB123" s="425" t="str">
        <f ca="1">IF(ISBLANK(INDIRECT("B123"))," ",(INDIRECT("B123")))</f>
        <v xml:space="preserve"> </v>
      </c>
      <c r="BC123" s="425" t="str">
        <f ca="1">IF(ISBLANK(INDIRECT("C123"))," ",(INDIRECT("C123")))</f>
        <v xml:space="preserve"> </v>
      </c>
      <c r="BD123" s="425" t="str">
        <f ca="1">IF(ISBLANK(INDIRECT("D123"))," ",(INDIRECT("D123")))</f>
        <v xml:space="preserve"> </v>
      </c>
      <c r="BE123" s="425" t="str">
        <f ca="1">IF(ISBLANK(INDIRECT("E123"))," ",(INDIRECT("E123")))</f>
        <v xml:space="preserve"> </v>
      </c>
      <c r="BF123" s="425" t="str">
        <f ca="1">IF(ISBLANK(INDIRECT("F123"))," ",(INDIRECT("F123")))</f>
        <v xml:space="preserve"> </v>
      </c>
      <c r="BG123" s="425" t="str">
        <f ca="1">IF(ISBLANK(INDIRECT("G123"))," ",(INDIRECT("G123")))</f>
        <v xml:space="preserve"> </v>
      </c>
      <c r="BH123" s="425" t="str">
        <f ca="1">IF(ISBLANK(INDIRECT("H123"))," ",(INDIRECT("H123")))</f>
        <v xml:space="preserve"> </v>
      </c>
      <c r="BI123" s="425" t="str">
        <f ca="1">IF(ISBLANK(INDIRECT("I123"))," ",(INDIRECT("I123")))</f>
        <v xml:space="preserve"> </v>
      </c>
      <c r="BJ123" s="425" t="str">
        <f ca="1">IF(ISBLANK(INDIRECT("J123"))," ",(INDIRECT("J123")))</f>
        <v xml:space="preserve"> </v>
      </c>
      <c r="BK123" s="425" t="str">
        <f ca="1">IF(ISBLANK(INDIRECT("K123"))," ",(INDIRECT("K123")))</f>
        <v xml:space="preserve"> </v>
      </c>
      <c r="BL123" s="425" t="str">
        <f ca="1">IF(ISBLANK(INDIRECT("L123"))," ",(INDIRECT("L123")))</f>
        <v xml:space="preserve"> </v>
      </c>
      <c r="BM123" s="425" t="str">
        <f ca="1">IF(ISBLANK(INDIRECT("M123"))," ",(INDIRECT("M123")))</f>
        <v xml:space="preserve"> </v>
      </c>
      <c r="BN123" s="425" t="str">
        <f ca="1">IF(ISBLANK(INDIRECT("N123"))," ",(INDIRECT("N123")))</f>
        <v xml:space="preserve"> </v>
      </c>
      <c r="BO123" s="425" t="str">
        <f ca="1">IF(ISBLANK(INDIRECT("O123"))," ",(INDIRECT("O123")))</f>
        <v xml:space="preserve"> </v>
      </c>
      <c r="BP123" s="425" t="str">
        <f ca="1">IF(ISBLANK(INDIRECT("P123"))," ",(INDIRECT("P123")))</f>
        <v xml:space="preserve"> </v>
      </c>
      <c r="BQ123" s="425" t="str">
        <f ca="1">IF(ISBLANK(INDIRECT("Q123"))," ",(INDIRECT("Q123")))</f>
        <v xml:space="preserve"> </v>
      </c>
      <c r="BR123" s="425" t="str">
        <f ca="1">IF(ISBLANK(INDIRECT("R123"))," ",(INDIRECT("R123")))</f>
        <v xml:space="preserve"> </v>
      </c>
      <c r="BS123" s="425" t="str">
        <f ca="1">IF(ISBLANK(INDIRECT("S123"))," ",(INDIRECT("S123")))</f>
        <v xml:space="preserve"> </v>
      </c>
      <c r="BT123" s="40" t="str">
        <f t="shared" ca="1" si="4"/>
        <v xml:space="preserve"> </v>
      </c>
      <c r="BU123" s="425" t="str">
        <f ca="1">IF(ISBLANK(INDIRECT("T123"))," ",(INDIRECT("T123")))</f>
        <v xml:space="preserve"> </v>
      </c>
      <c r="BV123" s="425" t="str">
        <f ca="1">IF(ISBLANK(INDIRECT("U123"))," ",(INDIRECT("U123")))</f>
        <v xml:space="preserve"> </v>
      </c>
      <c r="BW123" s="425">
        <f ca="1">IF(ISBLANK(INDIRECT("V123"))," ",(INDIRECT("V123")))</f>
        <v>0</v>
      </c>
      <c r="BX123" s="425" t="str">
        <f ca="1">IF(ISBLANK(INDIRECT("W123"))," ",(INDIRECT("W123")))</f>
        <v xml:space="preserve"> </v>
      </c>
      <c r="BY123" s="425" t="str">
        <f ca="1">IF(ISBLANK(INDIRECT("X123"))," ",(INDIRECT("X123")))</f>
        <v xml:space="preserve"> </v>
      </c>
    </row>
    <row r="124" spans="1:77" x14ac:dyDescent="0.25">
      <c r="A124" s="341">
        <v>118</v>
      </c>
      <c r="B124" s="229"/>
      <c r="C124" s="229"/>
      <c r="D124" s="229"/>
      <c r="E124" s="230"/>
      <c r="F124" s="54"/>
      <c r="G124" s="229"/>
      <c r="H124" s="230"/>
      <c r="I124" s="54"/>
      <c r="J124" s="230"/>
      <c r="K124" s="54"/>
      <c r="L124" s="54"/>
      <c r="M124" s="248"/>
      <c r="N124" s="249"/>
      <c r="O124" s="248"/>
      <c r="P124" s="54"/>
      <c r="Q124" s="54"/>
      <c r="R124" s="54"/>
      <c r="S124" s="229"/>
      <c r="T124" s="250"/>
      <c r="U124" s="250"/>
      <c r="V124" s="250">
        <f t="shared" si="5"/>
        <v>0</v>
      </c>
      <c r="W124" s="230"/>
      <c r="X124" s="58"/>
      <c r="BA124" s="425">
        <f ca="1">IF(ISBLANK(INDIRECT("A124"))," ",(INDIRECT("A124")))</f>
        <v>118</v>
      </c>
      <c r="BB124" s="425" t="str">
        <f ca="1">IF(ISBLANK(INDIRECT("B124"))," ",(INDIRECT("B124")))</f>
        <v xml:space="preserve"> </v>
      </c>
      <c r="BC124" s="425" t="str">
        <f ca="1">IF(ISBLANK(INDIRECT("C124"))," ",(INDIRECT("C124")))</f>
        <v xml:space="preserve"> </v>
      </c>
      <c r="BD124" s="425" t="str">
        <f ca="1">IF(ISBLANK(INDIRECT("D124"))," ",(INDIRECT("D124")))</f>
        <v xml:space="preserve"> </v>
      </c>
      <c r="BE124" s="425" t="str">
        <f ca="1">IF(ISBLANK(INDIRECT("E124"))," ",(INDIRECT("E124")))</f>
        <v xml:space="preserve"> </v>
      </c>
      <c r="BF124" s="425" t="str">
        <f ca="1">IF(ISBLANK(INDIRECT("F124"))," ",(INDIRECT("F124")))</f>
        <v xml:space="preserve"> </v>
      </c>
      <c r="BG124" s="425" t="str">
        <f ca="1">IF(ISBLANK(INDIRECT("G124"))," ",(INDIRECT("G124")))</f>
        <v xml:space="preserve"> </v>
      </c>
      <c r="BH124" s="425" t="str">
        <f ca="1">IF(ISBLANK(INDIRECT("H124"))," ",(INDIRECT("H124")))</f>
        <v xml:space="preserve"> </v>
      </c>
      <c r="BI124" s="425" t="str">
        <f ca="1">IF(ISBLANK(INDIRECT("I124"))," ",(INDIRECT("I124")))</f>
        <v xml:space="preserve"> </v>
      </c>
      <c r="BJ124" s="425" t="str">
        <f ca="1">IF(ISBLANK(INDIRECT("J124"))," ",(INDIRECT("J124")))</f>
        <v xml:space="preserve"> </v>
      </c>
      <c r="BK124" s="425" t="str">
        <f ca="1">IF(ISBLANK(INDIRECT("K124"))," ",(INDIRECT("K124")))</f>
        <v xml:space="preserve"> </v>
      </c>
      <c r="BL124" s="425" t="str">
        <f ca="1">IF(ISBLANK(INDIRECT("L124"))," ",(INDIRECT("L124")))</f>
        <v xml:space="preserve"> </v>
      </c>
      <c r="BM124" s="425" t="str">
        <f ca="1">IF(ISBLANK(INDIRECT("M124"))," ",(INDIRECT("M124")))</f>
        <v xml:space="preserve"> </v>
      </c>
      <c r="BN124" s="425" t="str">
        <f ca="1">IF(ISBLANK(INDIRECT("N124"))," ",(INDIRECT("N124")))</f>
        <v xml:space="preserve"> </v>
      </c>
      <c r="BO124" s="425" t="str">
        <f ca="1">IF(ISBLANK(INDIRECT("O124"))," ",(INDIRECT("O124")))</f>
        <v xml:space="preserve"> </v>
      </c>
      <c r="BP124" s="425" t="str">
        <f ca="1">IF(ISBLANK(INDIRECT("P124"))," ",(INDIRECT("P124")))</f>
        <v xml:space="preserve"> </v>
      </c>
      <c r="BQ124" s="425" t="str">
        <f ca="1">IF(ISBLANK(INDIRECT("Q124"))," ",(INDIRECT("Q124")))</f>
        <v xml:space="preserve"> </v>
      </c>
      <c r="BR124" s="425" t="str">
        <f ca="1">IF(ISBLANK(INDIRECT("R124"))," ",(INDIRECT("R124")))</f>
        <v xml:space="preserve"> </v>
      </c>
      <c r="BS124" s="425" t="str">
        <f ca="1">IF(ISBLANK(INDIRECT("S124"))," ",(INDIRECT("S124")))</f>
        <v xml:space="preserve"> </v>
      </c>
      <c r="BT124" s="40" t="str">
        <f t="shared" ca="1" si="4"/>
        <v xml:space="preserve"> </v>
      </c>
      <c r="BU124" s="425" t="str">
        <f ca="1">IF(ISBLANK(INDIRECT("T124"))," ",(INDIRECT("T124")))</f>
        <v xml:space="preserve"> </v>
      </c>
      <c r="BV124" s="425" t="str">
        <f ca="1">IF(ISBLANK(INDIRECT("U124"))," ",(INDIRECT("U124")))</f>
        <v xml:space="preserve"> </v>
      </c>
      <c r="BW124" s="425">
        <f ca="1">IF(ISBLANK(INDIRECT("V124"))," ",(INDIRECT("V124")))</f>
        <v>0</v>
      </c>
      <c r="BX124" s="425" t="str">
        <f ca="1">IF(ISBLANK(INDIRECT("W124"))," ",(INDIRECT("W124")))</f>
        <v xml:space="preserve"> </v>
      </c>
      <c r="BY124" s="425" t="str">
        <f ca="1">IF(ISBLANK(INDIRECT("X124"))," ",(INDIRECT("X124")))</f>
        <v xml:space="preserve"> </v>
      </c>
    </row>
    <row r="125" spans="1:77" x14ac:dyDescent="0.25">
      <c r="A125" s="341">
        <v>119</v>
      </c>
      <c r="B125" s="229"/>
      <c r="C125" s="229"/>
      <c r="D125" s="229"/>
      <c r="E125" s="230"/>
      <c r="F125" s="54"/>
      <c r="G125" s="229"/>
      <c r="H125" s="230"/>
      <c r="I125" s="54"/>
      <c r="J125" s="230"/>
      <c r="K125" s="54"/>
      <c r="L125" s="54"/>
      <c r="M125" s="248"/>
      <c r="N125" s="249"/>
      <c r="O125" s="248"/>
      <c r="P125" s="54"/>
      <c r="Q125" s="54"/>
      <c r="R125" s="54"/>
      <c r="S125" s="229"/>
      <c r="T125" s="250"/>
      <c r="U125" s="250"/>
      <c r="V125" s="250">
        <f t="shared" si="5"/>
        <v>0</v>
      </c>
      <c r="W125" s="230"/>
      <c r="X125" s="58"/>
      <c r="BA125" s="425">
        <f ca="1">IF(ISBLANK(INDIRECT("A125"))," ",(INDIRECT("A125")))</f>
        <v>119</v>
      </c>
      <c r="BB125" s="425" t="str">
        <f ca="1">IF(ISBLANK(INDIRECT("B125"))," ",(INDIRECT("B125")))</f>
        <v xml:space="preserve"> </v>
      </c>
      <c r="BC125" s="425" t="str">
        <f ca="1">IF(ISBLANK(INDIRECT("C125"))," ",(INDIRECT("C125")))</f>
        <v xml:space="preserve"> </v>
      </c>
      <c r="BD125" s="425" t="str">
        <f ca="1">IF(ISBLANK(INDIRECT("D125"))," ",(INDIRECT("D125")))</f>
        <v xml:space="preserve"> </v>
      </c>
      <c r="BE125" s="425" t="str">
        <f ca="1">IF(ISBLANK(INDIRECT("E125"))," ",(INDIRECT("E125")))</f>
        <v xml:space="preserve"> </v>
      </c>
      <c r="BF125" s="425" t="str">
        <f ca="1">IF(ISBLANK(INDIRECT("F125"))," ",(INDIRECT("F125")))</f>
        <v xml:space="preserve"> </v>
      </c>
      <c r="BG125" s="425" t="str">
        <f ca="1">IF(ISBLANK(INDIRECT("G125"))," ",(INDIRECT("G125")))</f>
        <v xml:space="preserve"> </v>
      </c>
      <c r="BH125" s="425" t="str">
        <f ca="1">IF(ISBLANK(INDIRECT("H125"))," ",(INDIRECT("H125")))</f>
        <v xml:space="preserve"> </v>
      </c>
      <c r="BI125" s="425" t="str">
        <f ca="1">IF(ISBLANK(INDIRECT("I125"))," ",(INDIRECT("I125")))</f>
        <v xml:space="preserve"> </v>
      </c>
      <c r="BJ125" s="425" t="str">
        <f ca="1">IF(ISBLANK(INDIRECT("J125"))," ",(INDIRECT("J125")))</f>
        <v xml:space="preserve"> </v>
      </c>
      <c r="BK125" s="425" t="str">
        <f ca="1">IF(ISBLANK(INDIRECT("K125"))," ",(INDIRECT("K125")))</f>
        <v xml:space="preserve"> </v>
      </c>
      <c r="BL125" s="425" t="str">
        <f ca="1">IF(ISBLANK(INDIRECT("L125"))," ",(INDIRECT("L125")))</f>
        <v xml:space="preserve"> </v>
      </c>
      <c r="BM125" s="425" t="str">
        <f ca="1">IF(ISBLANK(INDIRECT("M125"))," ",(INDIRECT("M125")))</f>
        <v xml:space="preserve"> </v>
      </c>
      <c r="BN125" s="425" t="str">
        <f ca="1">IF(ISBLANK(INDIRECT("N125"))," ",(INDIRECT("N125")))</f>
        <v xml:space="preserve"> </v>
      </c>
      <c r="BO125" s="425" t="str">
        <f ca="1">IF(ISBLANK(INDIRECT("O125"))," ",(INDIRECT("O125")))</f>
        <v xml:space="preserve"> </v>
      </c>
      <c r="BP125" s="425" t="str">
        <f ca="1">IF(ISBLANK(INDIRECT("P125"))," ",(INDIRECT("P125")))</f>
        <v xml:space="preserve"> </v>
      </c>
      <c r="BQ125" s="425" t="str">
        <f ca="1">IF(ISBLANK(INDIRECT("Q125"))," ",(INDIRECT("Q125")))</f>
        <v xml:space="preserve"> </v>
      </c>
      <c r="BR125" s="425" t="str">
        <f ca="1">IF(ISBLANK(INDIRECT("R125"))," ",(INDIRECT("R125")))</f>
        <v xml:space="preserve"> </v>
      </c>
      <c r="BS125" s="425" t="str">
        <f ca="1">IF(ISBLANK(INDIRECT("S125"))," ",(INDIRECT("S125")))</f>
        <v xml:space="preserve"> </v>
      </c>
      <c r="BT125" s="40" t="str">
        <f t="shared" ca="1" si="4"/>
        <v xml:space="preserve"> </v>
      </c>
      <c r="BU125" s="425" t="str">
        <f ca="1">IF(ISBLANK(INDIRECT("T125"))," ",(INDIRECT("T125")))</f>
        <v xml:space="preserve"> </v>
      </c>
      <c r="BV125" s="425" t="str">
        <f ca="1">IF(ISBLANK(INDIRECT("U125"))," ",(INDIRECT("U125")))</f>
        <v xml:space="preserve"> </v>
      </c>
      <c r="BW125" s="425">
        <f ca="1">IF(ISBLANK(INDIRECT("V125"))," ",(INDIRECT("V125")))</f>
        <v>0</v>
      </c>
      <c r="BX125" s="425" t="str">
        <f ca="1">IF(ISBLANK(INDIRECT("W125"))," ",(INDIRECT("W125")))</f>
        <v xml:space="preserve"> </v>
      </c>
      <c r="BY125" s="425" t="str">
        <f ca="1">IF(ISBLANK(INDIRECT("X125"))," ",(INDIRECT("X125")))</f>
        <v xml:space="preserve"> </v>
      </c>
    </row>
    <row r="126" spans="1:77" x14ac:dyDescent="0.25">
      <c r="A126" s="341">
        <v>120</v>
      </c>
      <c r="B126" s="229"/>
      <c r="C126" s="229"/>
      <c r="D126" s="229"/>
      <c r="E126" s="230"/>
      <c r="F126" s="54"/>
      <c r="G126" s="229"/>
      <c r="H126" s="230"/>
      <c r="I126" s="54"/>
      <c r="J126" s="230"/>
      <c r="K126" s="54"/>
      <c r="L126" s="54"/>
      <c r="M126" s="248"/>
      <c r="N126" s="249"/>
      <c r="O126" s="248"/>
      <c r="P126" s="54"/>
      <c r="Q126" s="54"/>
      <c r="R126" s="54"/>
      <c r="S126" s="229"/>
      <c r="T126" s="250"/>
      <c r="U126" s="250"/>
      <c r="V126" s="250">
        <f t="shared" si="5"/>
        <v>0</v>
      </c>
      <c r="W126" s="230"/>
      <c r="X126" s="58"/>
      <c r="BA126" s="425">
        <f ca="1">IF(ISBLANK(INDIRECT("A126"))," ",(INDIRECT("A126")))</f>
        <v>120</v>
      </c>
      <c r="BB126" s="425" t="str">
        <f ca="1">IF(ISBLANK(INDIRECT("B126"))," ",(INDIRECT("B126")))</f>
        <v xml:space="preserve"> </v>
      </c>
      <c r="BC126" s="425" t="str">
        <f ca="1">IF(ISBLANK(INDIRECT("C126"))," ",(INDIRECT("C126")))</f>
        <v xml:space="preserve"> </v>
      </c>
      <c r="BD126" s="425" t="str">
        <f ca="1">IF(ISBLANK(INDIRECT("D126"))," ",(INDIRECT("D126")))</f>
        <v xml:space="preserve"> </v>
      </c>
      <c r="BE126" s="425" t="str">
        <f ca="1">IF(ISBLANK(INDIRECT("E126"))," ",(INDIRECT("E126")))</f>
        <v xml:space="preserve"> </v>
      </c>
      <c r="BF126" s="425" t="str">
        <f ca="1">IF(ISBLANK(INDIRECT("F126"))," ",(INDIRECT("F126")))</f>
        <v xml:space="preserve"> </v>
      </c>
      <c r="BG126" s="425" t="str">
        <f ca="1">IF(ISBLANK(INDIRECT("G126"))," ",(INDIRECT("G126")))</f>
        <v xml:space="preserve"> </v>
      </c>
      <c r="BH126" s="425" t="str">
        <f ca="1">IF(ISBLANK(INDIRECT("H126"))," ",(INDIRECT("H126")))</f>
        <v xml:space="preserve"> </v>
      </c>
      <c r="BI126" s="425" t="str">
        <f ca="1">IF(ISBLANK(INDIRECT("I126"))," ",(INDIRECT("I126")))</f>
        <v xml:space="preserve"> </v>
      </c>
      <c r="BJ126" s="425" t="str">
        <f ca="1">IF(ISBLANK(INDIRECT("J126"))," ",(INDIRECT("J126")))</f>
        <v xml:space="preserve"> </v>
      </c>
      <c r="BK126" s="425" t="str">
        <f ca="1">IF(ISBLANK(INDIRECT("K126"))," ",(INDIRECT("K126")))</f>
        <v xml:space="preserve"> </v>
      </c>
      <c r="BL126" s="425" t="str">
        <f ca="1">IF(ISBLANK(INDIRECT("L126"))," ",(INDIRECT("L126")))</f>
        <v xml:space="preserve"> </v>
      </c>
      <c r="BM126" s="425" t="str">
        <f ca="1">IF(ISBLANK(INDIRECT("M126"))," ",(INDIRECT("M126")))</f>
        <v xml:space="preserve"> </v>
      </c>
      <c r="BN126" s="425" t="str">
        <f ca="1">IF(ISBLANK(INDIRECT("N126"))," ",(INDIRECT("N126")))</f>
        <v xml:space="preserve"> </v>
      </c>
      <c r="BO126" s="425" t="str">
        <f ca="1">IF(ISBLANK(INDIRECT("O126"))," ",(INDIRECT("O126")))</f>
        <v xml:space="preserve"> </v>
      </c>
      <c r="BP126" s="425" t="str">
        <f ca="1">IF(ISBLANK(INDIRECT("P126"))," ",(INDIRECT("P126")))</f>
        <v xml:space="preserve"> </v>
      </c>
      <c r="BQ126" s="425" t="str">
        <f ca="1">IF(ISBLANK(INDIRECT("Q126"))," ",(INDIRECT("Q126")))</f>
        <v xml:space="preserve"> </v>
      </c>
      <c r="BR126" s="425" t="str">
        <f ca="1">IF(ISBLANK(INDIRECT("R126"))," ",(INDIRECT("R126")))</f>
        <v xml:space="preserve"> </v>
      </c>
      <c r="BS126" s="425" t="str">
        <f ca="1">IF(ISBLANK(INDIRECT("S126"))," ",(INDIRECT("S126")))</f>
        <v xml:space="preserve"> </v>
      </c>
      <c r="BT126" s="40" t="str">
        <f t="shared" ca="1" si="4"/>
        <v xml:space="preserve"> </v>
      </c>
      <c r="BU126" s="425" t="str">
        <f ca="1">IF(ISBLANK(INDIRECT("T126"))," ",(INDIRECT("T126")))</f>
        <v xml:space="preserve"> </v>
      </c>
      <c r="BV126" s="425" t="str">
        <f ca="1">IF(ISBLANK(INDIRECT("U126"))," ",(INDIRECT("U126")))</f>
        <v xml:space="preserve"> </v>
      </c>
      <c r="BW126" s="425">
        <f ca="1">IF(ISBLANK(INDIRECT("V126"))," ",(INDIRECT("V126")))</f>
        <v>0</v>
      </c>
      <c r="BX126" s="425" t="str">
        <f ca="1">IF(ISBLANK(INDIRECT("W126"))," ",(INDIRECT("W126")))</f>
        <v xml:space="preserve"> </v>
      </c>
      <c r="BY126" s="425" t="str">
        <f ca="1">IF(ISBLANK(INDIRECT("X126"))," ",(INDIRECT("X126")))</f>
        <v xml:space="preserve"> </v>
      </c>
    </row>
    <row r="127" spans="1:77" x14ac:dyDescent="0.25">
      <c r="A127" s="341">
        <v>121</v>
      </c>
      <c r="B127" s="229"/>
      <c r="C127" s="229"/>
      <c r="D127" s="229"/>
      <c r="E127" s="230"/>
      <c r="F127" s="54"/>
      <c r="G127" s="229"/>
      <c r="H127" s="230"/>
      <c r="I127" s="54"/>
      <c r="J127" s="230"/>
      <c r="K127" s="54"/>
      <c r="L127" s="54"/>
      <c r="M127" s="248"/>
      <c r="N127" s="249"/>
      <c r="O127" s="248"/>
      <c r="P127" s="54"/>
      <c r="Q127" s="54"/>
      <c r="R127" s="54"/>
      <c r="S127" s="229"/>
      <c r="T127" s="250"/>
      <c r="U127" s="250"/>
      <c r="V127" s="250">
        <f t="shared" si="5"/>
        <v>0</v>
      </c>
      <c r="W127" s="230"/>
      <c r="X127" s="58"/>
      <c r="BA127" s="425">
        <f ca="1">IF(ISBLANK(INDIRECT("A127"))," ",(INDIRECT("A127")))</f>
        <v>121</v>
      </c>
      <c r="BB127" s="425" t="str">
        <f ca="1">IF(ISBLANK(INDIRECT("B127"))," ",(INDIRECT("B127")))</f>
        <v xml:space="preserve"> </v>
      </c>
      <c r="BC127" s="425" t="str">
        <f ca="1">IF(ISBLANK(INDIRECT("C127"))," ",(INDIRECT("C127")))</f>
        <v xml:space="preserve"> </v>
      </c>
      <c r="BD127" s="425" t="str">
        <f ca="1">IF(ISBLANK(INDIRECT("D127"))," ",(INDIRECT("D127")))</f>
        <v xml:space="preserve"> </v>
      </c>
      <c r="BE127" s="425" t="str">
        <f ca="1">IF(ISBLANK(INDIRECT("E127"))," ",(INDIRECT("E127")))</f>
        <v xml:space="preserve"> </v>
      </c>
      <c r="BF127" s="425" t="str">
        <f ca="1">IF(ISBLANK(INDIRECT("F127"))," ",(INDIRECT("F127")))</f>
        <v xml:space="preserve"> </v>
      </c>
      <c r="BG127" s="425" t="str">
        <f ca="1">IF(ISBLANK(INDIRECT("G127"))," ",(INDIRECT("G127")))</f>
        <v xml:space="preserve"> </v>
      </c>
      <c r="BH127" s="425" t="str">
        <f ca="1">IF(ISBLANK(INDIRECT("H127"))," ",(INDIRECT("H127")))</f>
        <v xml:space="preserve"> </v>
      </c>
      <c r="BI127" s="425" t="str">
        <f ca="1">IF(ISBLANK(INDIRECT("I127"))," ",(INDIRECT("I127")))</f>
        <v xml:space="preserve"> </v>
      </c>
      <c r="BJ127" s="425" t="str">
        <f ca="1">IF(ISBLANK(INDIRECT("J127"))," ",(INDIRECT("J127")))</f>
        <v xml:space="preserve"> </v>
      </c>
      <c r="BK127" s="425" t="str">
        <f ca="1">IF(ISBLANK(INDIRECT("K127"))," ",(INDIRECT("K127")))</f>
        <v xml:space="preserve"> </v>
      </c>
      <c r="BL127" s="425" t="str">
        <f ca="1">IF(ISBLANK(INDIRECT("L127"))," ",(INDIRECT("L127")))</f>
        <v xml:space="preserve"> </v>
      </c>
      <c r="BM127" s="425" t="str">
        <f ca="1">IF(ISBLANK(INDIRECT("M127"))," ",(INDIRECT("M127")))</f>
        <v xml:space="preserve"> </v>
      </c>
      <c r="BN127" s="425" t="str">
        <f ca="1">IF(ISBLANK(INDIRECT("N127"))," ",(INDIRECT("N127")))</f>
        <v xml:space="preserve"> </v>
      </c>
      <c r="BO127" s="425" t="str">
        <f ca="1">IF(ISBLANK(INDIRECT("O127"))," ",(INDIRECT("O127")))</f>
        <v xml:space="preserve"> </v>
      </c>
      <c r="BP127" s="425" t="str">
        <f ca="1">IF(ISBLANK(INDIRECT("P127"))," ",(INDIRECT("P127")))</f>
        <v xml:space="preserve"> </v>
      </c>
      <c r="BQ127" s="425" t="str">
        <f ca="1">IF(ISBLANK(INDIRECT("Q127"))," ",(INDIRECT("Q127")))</f>
        <v xml:space="preserve"> </v>
      </c>
      <c r="BR127" s="425" t="str">
        <f ca="1">IF(ISBLANK(INDIRECT("R127"))," ",(INDIRECT("R127")))</f>
        <v xml:space="preserve"> </v>
      </c>
      <c r="BS127" s="425" t="str">
        <f ca="1">IF(ISBLANK(INDIRECT("S127"))," ",(INDIRECT("S127")))</f>
        <v xml:space="preserve"> </v>
      </c>
      <c r="BT127" s="40" t="str">
        <f t="shared" ca="1" si="4"/>
        <v xml:space="preserve"> </v>
      </c>
      <c r="BU127" s="425" t="str">
        <f ca="1">IF(ISBLANK(INDIRECT("T127"))," ",(INDIRECT("T127")))</f>
        <v xml:space="preserve"> </v>
      </c>
      <c r="BV127" s="425" t="str">
        <f ca="1">IF(ISBLANK(INDIRECT("U127"))," ",(INDIRECT("U127")))</f>
        <v xml:space="preserve"> </v>
      </c>
      <c r="BW127" s="425">
        <f ca="1">IF(ISBLANK(INDIRECT("V127"))," ",(INDIRECT("V127")))</f>
        <v>0</v>
      </c>
      <c r="BX127" s="425" t="str">
        <f ca="1">IF(ISBLANK(INDIRECT("W127"))," ",(INDIRECT("W127")))</f>
        <v xml:space="preserve"> </v>
      </c>
      <c r="BY127" s="425" t="str">
        <f ca="1">IF(ISBLANK(INDIRECT("X127"))," ",(INDIRECT("X127")))</f>
        <v xml:space="preserve"> </v>
      </c>
    </row>
    <row r="128" spans="1:77" x14ac:dyDescent="0.25">
      <c r="A128" s="341">
        <v>122</v>
      </c>
      <c r="B128" s="229"/>
      <c r="C128" s="229"/>
      <c r="D128" s="229"/>
      <c r="E128" s="230"/>
      <c r="F128" s="54"/>
      <c r="G128" s="229"/>
      <c r="H128" s="230"/>
      <c r="I128" s="54"/>
      <c r="J128" s="230"/>
      <c r="K128" s="54"/>
      <c r="L128" s="54"/>
      <c r="M128" s="248"/>
      <c r="N128" s="249"/>
      <c r="O128" s="248"/>
      <c r="P128" s="54"/>
      <c r="Q128" s="54"/>
      <c r="R128" s="54"/>
      <c r="S128" s="229"/>
      <c r="T128" s="250"/>
      <c r="U128" s="250"/>
      <c r="V128" s="250">
        <f t="shared" si="5"/>
        <v>0</v>
      </c>
      <c r="W128" s="230"/>
      <c r="X128" s="58"/>
      <c r="BA128" s="425">
        <f ca="1">IF(ISBLANK(INDIRECT("A128"))," ",(INDIRECT("A128")))</f>
        <v>122</v>
      </c>
      <c r="BB128" s="425" t="str">
        <f ca="1">IF(ISBLANK(INDIRECT("B128"))," ",(INDIRECT("B128")))</f>
        <v xml:space="preserve"> </v>
      </c>
      <c r="BC128" s="425" t="str">
        <f ca="1">IF(ISBLANK(INDIRECT("C128"))," ",(INDIRECT("C128")))</f>
        <v xml:space="preserve"> </v>
      </c>
      <c r="BD128" s="425" t="str">
        <f ca="1">IF(ISBLANK(INDIRECT("D128"))," ",(INDIRECT("D128")))</f>
        <v xml:space="preserve"> </v>
      </c>
      <c r="BE128" s="425" t="str">
        <f ca="1">IF(ISBLANK(INDIRECT("E128"))," ",(INDIRECT("E128")))</f>
        <v xml:space="preserve"> </v>
      </c>
      <c r="BF128" s="425" t="str">
        <f ca="1">IF(ISBLANK(INDIRECT("F128"))," ",(INDIRECT("F128")))</f>
        <v xml:space="preserve"> </v>
      </c>
      <c r="BG128" s="425" t="str">
        <f ca="1">IF(ISBLANK(INDIRECT("G128"))," ",(INDIRECT("G128")))</f>
        <v xml:space="preserve"> </v>
      </c>
      <c r="BH128" s="425" t="str">
        <f ca="1">IF(ISBLANK(INDIRECT("H128"))," ",(INDIRECT("H128")))</f>
        <v xml:space="preserve"> </v>
      </c>
      <c r="BI128" s="425" t="str">
        <f ca="1">IF(ISBLANK(INDIRECT("I128"))," ",(INDIRECT("I128")))</f>
        <v xml:space="preserve"> </v>
      </c>
      <c r="BJ128" s="425" t="str">
        <f ca="1">IF(ISBLANK(INDIRECT("J128"))," ",(INDIRECT("J128")))</f>
        <v xml:space="preserve"> </v>
      </c>
      <c r="BK128" s="425" t="str">
        <f ca="1">IF(ISBLANK(INDIRECT("K128"))," ",(INDIRECT("K128")))</f>
        <v xml:space="preserve"> </v>
      </c>
      <c r="BL128" s="425" t="str">
        <f ca="1">IF(ISBLANK(INDIRECT("L128"))," ",(INDIRECT("L128")))</f>
        <v xml:space="preserve"> </v>
      </c>
      <c r="BM128" s="425" t="str">
        <f ca="1">IF(ISBLANK(INDIRECT("M128"))," ",(INDIRECT("M128")))</f>
        <v xml:space="preserve"> </v>
      </c>
      <c r="BN128" s="425" t="str">
        <f ca="1">IF(ISBLANK(INDIRECT("N128"))," ",(INDIRECT("N128")))</f>
        <v xml:space="preserve"> </v>
      </c>
      <c r="BO128" s="425" t="str">
        <f ca="1">IF(ISBLANK(INDIRECT("O128"))," ",(INDIRECT("O128")))</f>
        <v xml:space="preserve"> </v>
      </c>
      <c r="BP128" s="425" t="str">
        <f ca="1">IF(ISBLANK(INDIRECT("P128"))," ",(INDIRECT("P128")))</f>
        <v xml:space="preserve"> </v>
      </c>
      <c r="BQ128" s="425" t="str">
        <f ca="1">IF(ISBLANK(INDIRECT("Q128"))," ",(INDIRECT("Q128")))</f>
        <v xml:space="preserve"> </v>
      </c>
      <c r="BR128" s="425" t="str">
        <f ca="1">IF(ISBLANK(INDIRECT("R128"))," ",(INDIRECT("R128")))</f>
        <v xml:space="preserve"> </v>
      </c>
      <c r="BS128" s="425" t="str">
        <f ca="1">IF(ISBLANK(INDIRECT("S128"))," ",(INDIRECT("S128")))</f>
        <v xml:space="preserve"> </v>
      </c>
      <c r="BT128" s="40" t="str">
        <f t="shared" ca="1" si="4"/>
        <v xml:space="preserve"> </v>
      </c>
      <c r="BU128" s="425" t="str">
        <f ca="1">IF(ISBLANK(INDIRECT("T128"))," ",(INDIRECT("T128")))</f>
        <v xml:space="preserve"> </v>
      </c>
      <c r="BV128" s="425" t="str">
        <f ca="1">IF(ISBLANK(INDIRECT("U128"))," ",(INDIRECT("U128")))</f>
        <v xml:space="preserve"> </v>
      </c>
      <c r="BW128" s="425">
        <f ca="1">IF(ISBLANK(INDIRECT("V128"))," ",(INDIRECT("V128")))</f>
        <v>0</v>
      </c>
      <c r="BX128" s="425" t="str">
        <f ca="1">IF(ISBLANK(INDIRECT("W128"))," ",(INDIRECT("W128")))</f>
        <v xml:space="preserve"> </v>
      </c>
      <c r="BY128" s="425" t="str">
        <f ca="1">IF(ISBLANK(INDIRECT("X128"))," ",(INDIRECT("X128")))</f>
        <v xml:space="preserve"> </v>
      </c>
    </row>
    <row r="129" spans="1:77" x14ac:dyDescent="0.25">
      <c r="A129" s="341">
        <v>123</v>
      </c>
      <c r="B129" s="229"/>
      <c r="C129" s="229"/>
      <c r="D129" s="229"/>
      <c r="E129" s="230"/>
      <c r="F129" s="54"/>
      <c r="G129" s="229"/>
      <c r="H129" s="230"/>
      <c r="I129" s="54"/>
      <c r="J129" s="230"/>
      <c r="K129" s="54"/>
      <c r="L129" s="54"/>
      <c r="M129" s="248"/>
      <c r="N129" s="249"/>
      <c r="O129" s="248"/>
      <c r="P129" s="54"/>
      <c r="Q129" s="54"/>
      <c r="R129" s="54"/>
      <c r="S129" s="229"/>
      <c r="T129" s="250"/>
      <c r="U129" s="250"/>
      <c r="V129" s="250">
        <f t="shared" si="5"/>
        <v>0</v>
      </c>
      <c r="W129" s="230"/>
      <c r="X129" s="58"/>
      <c r="BA129" s="425">
        <f ca="1">IF(ISBLANK(INDIRECT("A129"))," ",(INDIRECT("A129")))</f>
        <v>123</v>
      </c>
      <c r="BB129" s="425" t="str">
        <f ca="1">IF(ISBLANK(INDIRECT("B129"))," ",(INDIRECT("B129")))</f>
        <v xml:space="preserve"> </v>
      </c>
      <c r="BC129" s="425" t="str">
        <f ca="1">IF(ISBLANK(INDIRECT("C129"))," ",(INDIRECT("C129")))</f>
        <v xml:space="preserve"> </v>
      </c>
      <c r="BD129" s="425" t="str">
        <f ca="1">IF(ISBLANK(INDIRECT("D129"))," ",(INDIRECT("D129")))</f>
        <v xml:space="preserve"> </v>
      </c>
      <c r="BE129" s="425" t="str">
        <f ca="1">IF(ISBLANK(INDIRECT("E129"))," ",(INDIRECT("E129")))</f>
        <v xml:space="preserve"> </v>
      </c>
      <c r="BF129" s="425" t="str">
        <f ca="1">IF(ISBLANK(INDIRECT("F129"))," ",(INDIRECT("F129")))</f>
        <v xml:space="preserve"> </v>
      </c>
      <c r="BG129" s="425" t="str">
        <f ca="1">IF(ISBLANK(INDIRECT("G129"))," ",(INDIRECT("G129")))</f>
        <v xml:space="preserve"> </v>
      </c>
      <c r="BH129" s="425" t="str">
        <f ca="1">IF(ISBLANK(INDIRECT("H129"))," ",(INDIRECT("H129")))</f>
        <v xml:space="preserve"> </v>
      </c>
      <c r="BI129" s="425" t="str">
        <f ca="1">IF(ISBLANK(INDIRECT("I129"))," ",(INDIRECT("I129")))</f>
        <v xml:space="preserve"> </v>
      </c>
      <c r="BJ129" s="425" t="str">
        <f ca="1">IF(ISBLANK(INDIRECT("J129"))," ",(INDIRECT("J129")))</f>
        <v xml:space="preserve"> </v>
      </c>
      <c r="BK129" s="425" t="str">
        <f ca="1">IF(ISBLANK(INDIRECT("K129"))," ",(INDIRECT("K129")))</f>
        <v xml:space="preserve"> </v>
      </c>
      <c r="BL129" s="425" t="str">
        <f ca="1">IF(ISBLANK(INDIRECT("L129"))," ",(INDIRECT("L129")))</f>
        <v xml:space="preserve"> </v>
      </c>
      <c r="BM129" s="425" t="str">
        <f ca="1">IF(ISBLANK(INDIRECT("M129"))," ",(INDIRECT("M129")))</f>
        <v xml:space="preserve"> </v>
      </c>
      <c r="BN129" s="425" t="str">
        <f ca="1">IF(ISBLANK(INDIRECT("N129"))," ",(INDIRECT("N129")))</f>
        <v xml:space="preserve"> </v>
      </c>
      <c r="BO129" s="425" t="str">
        <f ca="1">IF(ISBLANK(INDIRECT("O129"))," ",(INDIRECT("O129")))</f>
        <v xml:space="preserve"> </v>
      </c>
      <c r="BP129" s="425" t="str">
        <f ca="1">IF(ISBLANK(INDIRECT("P129"))," ",(INDIRECT("P129")))</f>
        <v xml:space="preserve"> </v>
      </c>
      <c r="BQ129" s="425" t="str">
        <f ca="1">IF(ISBLANK(INDIRECT("Q129"))," ",(INDIRECT("Q129")))</f>
        <v xml:space="preserve"> </v>
      </c>
      <c r="BR129" s="425" t="str">
        <f ca="1">IF(ISBLANK(INDIRECT("R129"))," ",(INDIRECT("R129")))</f>
        <v xml:space="preserve"> </v>
      </c>
      <c r="BS129" s="425" t="str">
        <f ca="1">IF(ISBLANK(INDIRECT("S129"))," ",(INDIRECT("S129")))</f>
        <v xml:space="preserve"> </v>
      </c>
      <c r="BT129" s="40" t="str">
        <f t="shared" ca="1" si="4"/>
        <v xml:space="preserve"> </v>
      </c>
      <c r="BU129" s="425" t="str">
        <f ca="1">IF(ISBLANK(INDIRECT("T129"))," ",(INDIRECT("T129")))</f>
        <v xml:space="preserve"> </v>
      </c>
      <c r="BV129" s="425" t="str">
        <f ca="1">IF(ISBLANK(INDIRECT("U129"))," ",(INDIRECT("U129")))</f>
        <v xml:space="preserve"> </v>
      </c>
      <c r="BW129" s="425">
        <f ca="1">IF(ISBLANK(INDIRECT("V129"))," ",(INDIRECT("V129")))</f>
        <v>0</v>
      </c>
      <c r="BX129" s="425" t="str">
        <f ca="1">IF(ISBLANK(INDIRECT("W129"))," ",(INDIRECT("W129")))</f>
        <v xml:space="preserve"> </v>
      </c>
      <c r="BY129" s="425" t="str">
        <f ca="1">IF(ISBLANK(INDIRECT("X129"))," ",(INDIRECT("X129")))</f>
        <v xml:space="preserve"> </v>
      </c>
    </row>
    <row r="130" spans="1:77" x14ac:dyDescent="0.25">
      <c r="A130" s="341">
        <v>124</v>
      </c>
      <c r="B130" s="229"/>
      <c r="C130" s="229"/>
      <c r="D130" s="229"/>
      <c r="E130" s="230"/>
      <c r="F130" s="54"/>
      <c r="G130" s="229"/>
      <c r="H130" s="230"/>
      <c r="I130" s="54"/>
      <c r="J130" s="230"/>
      <c r="K130" s="54"/>
      <c r="L130" s="54"/>
      <c r="M130" s="248"/>
      <c r="N130" s="249"/>
      <c r="O130" s="248"/>
      <c r="P130" s="54"/>
      <c r="Q130" s="54"/>
      <c r="R130" s="54"/>
      <c r="S130" s="229"/>
      <c r="T130" s="250"/>
      <c r="U130" s="250"/>
      <c r="V130" s="250">
        <f t="shared" si="5"/>
        <v>0</v>
      </c>
      <c r="W130" s="230"/>
      <c r="X130" s="58"/>
      <c r="BA130" s="425">
        <f ca="1">IF(ISBLANK(INDIRECT("A130"))," ",(INDIRECT("A130")))</f>
        <v>124</v>
      </c>
      <c r="BB130" s="425" t="str">
        <f ca="1">IF(ISBLANK(INDIRECT("B130"))," ",(INDIRECT("B130")))</f>
        <v xml:space="preserve"> </v>
      </c>
      <c r="BC130" s="425" t="str">
        <f ca="1">IF(ISBLANK(INDIRECT("C130"))," ",(INDIRECT("C130")))</f>
        <v xml:space="preserve"> </v>
      </c>
      <c r="BD130" s="425" t="str">
        <f ca="1">IF(ISBLANK(INDIRECT("D130"))," ",(INDIRECT("D130")))</f>
        <v xml:space="preserve"> </v>
      </c>
      <c r="BE130" s="425" t="str">
        <f ca="1">IF(ISBLANK(INDIRECT("E130"))," ",(INDIRECT("E130")))</f>
        <v xml:space="preserve"> </v>
      </c>
      <c r="BF130" s="425" t="str">
        <f ca="1">IF(ISBLANK(INDIRECT("F130"))," ",(INDIRECT("F130")))</f>
        <v xml:space="preserve"> </v>
      </c>
      <c r="BG130" s="425" t="str">
        <f ca="1">IF(ISBLANK(INDIRECT("G130"))," ",(INDIRECT("G130")))</f>
        <v xml:space="preserve"> </v>
      </c>
      <c r="BH130" s="425" t="str">
        <f ca="1">IF(ISBLANK(INDIRECT("H130"))," ",(INDIRECT("H130")))</f>
        <v xml:space="preserve"> </v>
      </c>
      <c r="BI130" s="425" t="str">
        <f ca="1">IF(ISBLANK(INDIRECT("I130"))," ",(INDIRECT("I130")))</f>
        <v xml:space="preserve"> </v>
      </c>
      <c r="BJ130" s="425" t="str">
        <f ca="1">IF(ISBLANK(INDIRECT("J130"))," ",(INDIRECT("J130")))</f>
        <v xml:space="preserve"> </v>
      </c>
      <c r="BK130" s="425" t="str">
        <f ca="1">IF(ISBLANK(INDIRECT("K130"))," ",(INDIRECT("K130")))</f>
        <v xml:space="preserve"> </v>
      </c>
      <c r="BL130" s="425" t="str">
        <f ca="1">IF(ISBLANK(INDIRECT("L130"))," ",(INDIRECT("L130")))</f>
        <v xml:space="preserve"> </v>
      </c>
      <c r="BM130" s="425" t="str">
        <f ca="1">IF(ISBLANK(INDIRECT("M130"))," ",(INDIRECT("M130")))</f>
        <v xml:space="preserve"> </v>
      </c>
      <c r="BN130" s="425" t="str">
        <f ca="1">IF(ISBLANK(INDIRECT("N130"))," ",(INDIRECT("N130")))</f>
        <v xml:space="preserve"> </v>
      </c>
      <c r="BO130" s="425" t="str">
        <f ca="1">IF(ISBLANK(INDIRECT("O130"))," ",(INDIRECT("O130")))</f>
        <v xml:space="preserve"> </v>
      </c>
      <c r="BP130" s="425" t="str">
        <f ca="1">IF(ISBLANK(INDIRECT("P130"))," ",(INDIRECT("P130")))</f>
        <v xml:space="preserve"> </v>
      </c>
      <c r="BQ130" s="425" t="str">
        <f ca="1">IF(ISBLANK(INDIRECT("Q130"))," ",(INDIRECT("Q130")))</f>
        <v xml:space="preserve"> </v>
      </c>
      <c r="BR130" s="425" t="str">
        <f ca="1">IF(ISBLANK(INDIRECT("R130"))," ",(INDIRECT("R130")))</f>
        <v xml:space="preserve"> </v>
      </c>
      <c r="BS130" s="425" t="str">
        <f ca="1">IF(ISBLANK(INDIRECT("S130"))," ",(INDIRECT("S130")))</f>
        <v xml:space="preserve"> </v>
      </c>
      <c r="BT130" s="40" t="str">
        <f t="shared" ca="1" si="4"/>
        <v xml:space="preserve"> </v>
      </c>
      <c r="BU130" s="425" t="str">
        <f ca="1">IF(ISBLANK(INDIRECT("T130"))," ",(INDIRECT("T130")))</f>
        <v xml:space="preserve"> </v>
      </c>
      <c r="BV130" s="425" t="str">
        <f ca="1">IF(ISBLANK(INDIRECT("U130"))," ",(INDIRECT("U130")))</f>
        <v xml:space="preserve"> </v>
      </c>
      <c r="BW130" s="425">
        <f ca="1">IF(ISBLANK(INDIRECT("V130"))," ",(INDIRECT("V130")))</f>
        <v>0</v>
      </c>
      <c r="BX130" s="425" t="str">
        <f ca="1">IF(ISBLANK(INDIRECT("W130"))," ",(INDIRECT("W130")))</f>
        <v xml:space="preserve"> </v>
      </c>
      <c r="BY130" s="425" t="str">
        <f ca="1">IF(ISBLANK(INDIRECT("X130"))," ",(INDIRECT("X130")))</f>
        <v xml:space="preserve"> </v>
      </c>
    </row>
    <row r="131" spans="1:77" x14ac:dyDescent="0.25">
      <c r="A131" s="341">
        <v>125</v>
      </c>
      <c r="B131" s="229"/>
      <c r="C131" s="229"/>
      <c r="D131" s="229"/>
      <c r="E131" s="230"/>
      <c r="F131" s="54"/>
      <c r="G131" s="229"/>
      <c r="H131" s="230"/>
      <c r="I131" s="54"/>
      <c r="J131" s="230"/>
      <c r="K131" s="54"/>
      <c r="L131" s="54"/>
      <c r="M131" s="248"/>
      <c r="N131" s="249"/>
      <c r="O131" s="248"/>
      <c r="P131" s="54"/>
      <c r="Q131" s="54"/>
      <c r="R131" s="54"/>
      <c r="S131" s="229"/>
      <c r="T131" s="250"/>
      <c r="U131" s="250"/>
      <c r="V131" s="250">
        <f t="shared" si="5"/>
        <v>0</v>
      </c>
      <c r="W131" s="230"/>
      <c r="X131" s="58"/>
      <c r="BA131" s="425">
        <f ca="1">IF(ISBLANK(INDIRECT("A131"))," ",(INDIRECT("A131")))</f>
        <v>125</v>
      </c>
      <c r="BB131" s="425" t="str">
        <f ca="1">IF(ISBLANK(INDIRECT("B131"))," ",(INDIRECT("B131")))</f>
        <v xml:space="preserve"> </v>
      </c>
      <c r="BC131" s="425" t="str">
        <f ca="1">IF(ISBLANK(INDIRECT("C131"))," ",(INDIRECT("C131")))</f>
        <v xml:space="preserve"> </v>
      </c>
      <c r="BD131" s="425" t="str">
        <f ca="1">IF(ISBLANK(INDIRECT("D131"))," ",(INDIRECT("D131")))</f>
        <v xml:space="preserve"> </v>
      </c>
      <c r="BE131" s="425" t="str">
        <f ca="1">IF(ISBLANK(INDIRECT("E131"))," ",(INDIRECT("E131")))</f>
        <v xml:space="preserve"> </v>
      </c>
      <c r="BF131" s="425" t="str">
        <f ca="1">IF(ISBLANK(INDIRECT("F131"))," ",(INDIRECT("F131")))</f>
        <v xml:space="preserve"> </v>
      </c>
      <c r="BG131" s="425" t="str">
        <f ca="1">IF(ISBLANK(INDIRECT("G131"))," ",(INDIRECT("G131")))</f>
        <v xml:space="preserve"> </v>
      </c>
      <c r="BH131" s="425" t="str">
        <f ca="1">IF(ISBLANK(INDIRECT("H131"))," ",(INDIRECT("H131")))</f>
        <v xml:space="preserve"> </v>
      </c>
      <c r="BI131" s="425" t="str">
        <f ca="1">IF(ISBLANK(INDIRECT("I131"))," ",(INDIRECT("I131")))</f>
        <v xml:space="preserve"> </v>
      </c>
      <c r="BJ131" s="425" t="str">
        <f ca="1">IF(ISBLANK(INDIRECT("J131"))," ",(INDIRECT("J131")))</f>
        <v xml:space="preserve"> </v>
      </c>
      <c r="BK131" s="425" t="str">
        <f ca="1">IF(ISBLANK(INDIRECT("K131"))," ",(INDIRECT("K131")))</f>
        <v xml:space="preserve"> </v>
      </c>
      <c r="BL131" s="425" t="str">
        <f ca="1">IF(ISBLANK(INDIRECT("L131"))," ",(INDIRECT("L131")))</f>
        <v xml:space="preserve"> </v>
      </c>
      <c r="BM131" s="425" t="str">
        <f ca="1">IF(ISBLANK(INDIRECT("M131"))," ",(INDIRECT("M131")))</f>
        <v xml:space="preserve"> </v>
      </c>
      <c r="BN131" s="425" t="str">
        <f ca="1">IF(ISBLANK(INDIRECT("N131"))," ",(INDIRECT("N131")))</f>
        <v xml:space="preserve"> </v>
      </c>
      <c r="BO131" s="425" t="str">
        <f ca="1">IF(ISBLANK(INDIRECT("O131"))," ",(INDIRECT("O131")))</f>
        <v xml:space="preserve"> </v>
      </c>
      <c r="BP131" s="425" t="str">
        <f ca="1">IF(ISBLANK(INDIRECT("P131"))," ",(INDIRECT("P131")))</f>
        <v xml:space="preserve"> </v>
      </c>
      <c r="BQ131" s="425" t="str">
        <f ca="1">IF(ISBLANK(INDIRECT("Q131"))," ",(INDIRECT("Q131")))</f>
        <v xml:space="preserve"> </v>
      </c>
      <c r="BR131" s="425" t="str">
        <f ca="1">IF(ISBLANK(INDIRECT("R131"))," ",(INDIRECT("R131")))</f>
        <v xml:space="preserve"> </v>
      </c>
      <c r="BS131" s="425" t="str">
        <f ca="1">IF(ISBLANK(INDIRECT("S131"))," ",(INDIRECT("S131")))</f>
        <v xml:space="preserve"> </v>
      </c>
      <c r="BT131" s="40" t="str">
        <f t="shared" ca="1" si="4"/>
        <v xml:space="preserve"> </v>
      </c>
      <c r="BU131" s="425" t="str">
        <f ca="1">IF(ISBLANK(INDIRECT("T131"))," ",(INDIRECT("T131")))</f>
        <v xml:space="preserve"> </v>
      </c>
      <c r="BV131" s="425" t="str">
        <f ca="1">IF(ISBLANK(INDIRECT("U131"))," ",(INDIRECT("U131")))</f>
        <v xml:space="preserve"> </v>
      </c>
      <c r="BW131" s="425">
        <f ca="1">IF(ISBLANK(INDIRECT("V131"))," ",(INDIRECT("V131")))</f>
        <v>0</v>
      </c>
      <c r="BX131" s="425" t="str">
        <f ca="1">IF(ISBLANK(INDIRECT("W131"))," ",(INDIRECT("W131")))</f>
        <v xml:space="preserve"> </v>
      </c>
      <c r="BY131" s="425" t="str">
        <f ca="1">IF(ISBLANK(INDIRECT("X131"))," ",(INDIRECT("X131")))</f>
        <v xml:space="preserve"> </v>
      </c>
    </row>
    <row r="132" spans="1:77" x14ac:dyDescent="0.25">
      <c r="A132" s="341">
        <v>126</v>
      </c>
      <c r="B132" s="229"/>
      <c r="C132" s="229"/>
      <c r="D132" s="229"/>
      <c r="E132" s="230"/>
      <c r="F132" s="54"/>
      <c r="G132" s="229"/>
      <c r="H132" s="230"/>
      <c r="I132" s="54"/>
      <c r="J132" s="230"/>
      <c r="K132" s="54"/>
      <c r="L132" s="54"/>
      <c r="M132" s="248"/>
      <c r="N132" s="249"/>
      <c r="O132" s="248"/>
      <c r="P132" s="54"/>
      <c r="Q132" s="54"/>
      <c r="R132" s="54"/>
      <c r="S132" s="229"/>
      <c r="T132" s="250"/>
      <c r="U132" s="250"/>
      <c r="V132" s="250">
        <f t="shared" si="5"/>
        <v>0</v>
      </c>
      <c r="W132" s="230"/>
      <c r="X132" s="58"/>
      <c r="BA132" s="425">
        <f ca="1">IF(ISBLANK(INDIRECT("A132"))," ",(INDIRECT("A132")))</f>
        <v>126</v>
      </c>
      <c r="BB132" s="425" t="str">
        <f ca="1">IF(ISBLANK(INDIRECT("B132"))," ",(INDIRECT("B132")))</f>
        <v xml:space="preserve"> </v>
      </c>
      <c r="BC132" s="425" t="str">
        <f ca="1">IF(ISBLANK(INDIRECT("C132"))," ",(INDIRECT("C132")))</f>
        <v xml:space="preserve"> </v>
      </c>
      <c r="BD132" s="425" t="str">
        <f ca="1">IF(ISBLANK(INDIRECT("D132"))," ",(INDIRECT("D132")))</f>
        <v xml:space="preserve"> </v>
      </c>
      <c r="BE132" s="425" t="str">
        <f ca="1">IF(ISBLANK(INDIRECT("E132"))," ",(INDIRECT("E132")))</f>
        <v xml:space="preserve"> </v>
      </c>
      <c r="BF132" s="425" t="str">
        <f ca="1">IF(ISBLANK(INDIRECT("F132"))," ",(INDIRECT("F132")))</f>
        <v xml:space="preserve"> </v>
      </c>
      <c r="BG132" s="425" t="str">
        <f ca="1">IF(ISBLANK(INDIRECT("G132"))," ",(INDIRECT("G132")))</f>
        <v xml:space="preserve"> </v>
      </c>
      <c r="BH132" s="425" t="str">
        <f ca="1">IF(ISBLANK(INDIRECT("H132"))," ",(INDIRECT("H132")))</f>
        <v xml:space="preserve"> </v>
      </c>
      <c r="BI132" s="425" t="str">
        <f ca="1">IF(ISBLANK(INDIRECT("I132"))," ",(INDIRECT("I132")))</f>
        <v xml:space="preserve"> </v>
      </c>
      <c r="BJ132" s="425" t="str">
        <f ca="1">IF(ISBLANK(INDIRECT("J132"))," ",(INDIRECT("J132")))</f>
        <v xml:space="preserve"> </v>
      </c>
      <c r="BK132" s="425" t="str">
        <f ca="1">IF(ISBLANK(INDIRECT("K132"))," ",(INDIRECT("K132")))</f>
        <v xml:space="preserve"> </v>
      </c>
      <c r="BL132" s="425" t="str">
        <f ca="1">IF(ISBLANK(INDIRECT("L132"))," ",(INDIRECT("L132")))</f>
        <v xml:space="preserve"> </v>
      </c>
      <c r="BM132" s="425" t="str">
        <f ca="1">IF(ISBLANK(INDIRECT("M132"))," ",(INDIRECT("M132")))</f>
        <v xml:space="preserve"> </v>
      </c>
      <c r="BN132" s="425" t="str">
        <f ca="1">IF(ISBLANK(INDIRECT("N132"))," ",(INDIRECT("N132")))</f>
        <v xml:space="preserve"> </v>
      </c>
      <c r="BO132" s="425" t="str">
        <f ca="1">IF(ISBLANK(INDIRECT("O132"))," ",(INDIRECT("O132")))</f>
        <v xml:space="preserve"> </v>
      </c>
      <c r="BP132" s="425" t="str">
        <f ca="1">IF(ISBLANK(INDIRECT("P132"))," ",(INDIRECT("P132")))</f>
        <v xml:space="preserve"> </v>
      </c>
      <c r="BQ132" s="425" t="str">
        <f ca="1">IF(ISBLANK(INDIRECT("Q132"))," ",(INDIRECT("Q132")))</f>
        <v xml:space="preserve"> </v>
      </c>
      <c r="BR132" s="425" t="str">
        <f ca="1">IF(ISBLANK(INDIRECT("R132"))," ",(INDIRECT("R132")))</f>
        <v xml:space="preserve"> </v>
      </c>
      <c r="BS132" s="425" t="str">
        <f ca="1">IF(ISBLANK(INDIRECT("S132"))," ",(INDIRECT("S132")))</f>
        <v xml:space="preserve"> </v>
      </c>
      <c r="BT132" s="40" t="str">
        <f t="shared" ca="1" si="4"/>
        <v xml:space="preserve"> </v>
      </c>
      <c r="BU132" s="425" t="str">
        <f ca="1">IF(ISBLANK(INDIRECT("T132"))," ",(INDIRECT("T132")))</f>
        <v xml:space="preserve"> </v>
      </c>
      <c r="BV132" s="425" t="str">
        <f ca="1">IF(ISBLANK(INDIRECT("U132"))," ",(INDIRECT("U132")))</f>
        <v xml:space="preserve"> </v>
      </c>
      <c r="BW132" s="425">
        <f ca="1">IF(ISBLANK(INDIRECT("V132"))," ",(INDIRECT("V132")))</f>
        <v>0</v>
      </c>
      <c r="BX132" s="425" t="str">
        <f ca="1">IF(ISBLANK(INDIRECT("W132"))," ",(INDIRECT("W132")))</f>
        <v xml:space="preserve"> </v>
      </c>
      <c r="BY132" s="425" t="str">
        <f ca="1">IF(ISBLANK(INDIRECT("X132"))," ",(INDIRECT("X132")))</f>
        <v xml:space="preserve"> </v>
      </c>
    </row>
    <row r="133" spans="1:77" x14ac:dyDescent="0.25">
      <c r="A133" s="341">
        <v>127</v>
      </c>
      <c r="B133" s="229"/>
      <c r="C133" s="229"/>
      <c r="D133" s="229"/>
      <c r="E133" s="230"/>
      <c r="F133" s="54"/>
      <c r="G133" s="229"/>
      <c r="H133" s="230"/>
      <c r="I133" s="54"/>
      <c r="J133" s="230"/>
      <c r="K133" s="54"/>
      <c r="L133" s="54"/>
      <c r="M133" s="248"/>
      <c r="N133" s="249"/>
      <c r="O133" s="248"/>
      <c r="P133" s="54"/>
      <c r="Q133" s="54"/>
      <c r="R133" s="54"/>
      <c r="S133" s="229"/>
      <c r="T133" s="250"/>
      <c r="U133" s="250"/>
      <c r="V133" s="250">
        <f t="shared" si="5"/>
        <v>0</v>
      </c>
      <c r="W133" s="230"/>
      <c r="X133" s="58"/>
      <c r="BA133" s="425">
        <f ca="1">IF(ISBLANK(INDIRECT("A133"))," ",(INDIRECT("A133")))</f>
        <v>127</v>
      </c>
      <c r="BB133" s="425" t="str">
        <f ca="1">IF(ISBLANK(INDIRECT("B133"))," ",(INDIRECT("B133")))</f>
        <v xml:space="preserve"> </v>
      </c>
      <c r="BC133" s="425" t="str">
        <f ca="1">IF(ISBLANK(INDIRECT("C133"))," ",(INDIRECT("C133")))</f>
        <v xml:space="preserve"> </v>
      </c>
      <c r="BD133" s="425" t="str">
        <f ca="1">IF(ISBLANK(INDIRECT("D133"))," ",(INDIRECT("D133")))</f>
        <v xml:space="preserve"> </v>
      </c>
      <c r="BE133" s="425" t="str">
        <f ca="1">IF(ISBLANK(INDIRECT("E133"))," ",(INDIRECT("E133")))</f>
        <v xml:space="preserve"> </v>
      </c>
      <c r="BF133" s="425" t="str">
        <f ca="1">IF(ISBLANK(INDIRECT("F133"))," ",(INDIRECT("F133")))</f>
        <v xml:space="preserve"> </v>
      </c>
      <c r="BG133" s="425" t="str">
        <f ca="1">IF(ISBLANK(INDIRECT("G133"))," ",(INDIRECT("G133")))</f>
        <v xml:space="preserve"> </v>
      </c>
      <c r="BH133" s="425" t="str">
        <f ca="1">IF(ISBLANK(INDIRECT("H133"))," ",(INDIRECT("H133")))</f>
        <v xml:space="preserve"> </v>
      </c>
      <c r="BI133" s="425" t="str">
        <f ca="1">IF(ISBLANK(INDIRECT("I133"))," ",(INDIRECT("I133")))</f>
        <v xml:space="preserve"> </v>
      </c>
      <c r="BJ133" s="425" t="str">
        <f ca="1">IF(ISBLANK(INDIRECT("J133"))," ",(INDIRECT("J133")))</f>
        <v xml:space="preserve"> </v>
      </c>
      <c r="BK133" s="425" t="str">
        <f ca="1">IF(ISBLANK(INDIRECT("K133"))," ",(INDIRECT("K133")))</f>
        <v xml:space="preserve"> </v>
      </c>
      <c r="BL133" s="425" t="str">
        <f ca="1">IF(ISBLANK(INDIRECT("L133"))," ",(INDIRECT("L133")))</f>
        <v xml:space="preserve"> </v>
      </c>
      <c r="BM133" s="425" t="str">
        <f ca="1">IF(ISBLANK(INDIRECT("M133"))," ",(INDIRECT("M133")))</f>
        <v xml:space="preserve"> </v>
      </c>
      <c r="BN133" s="425" t="str">
        <f ca="1">IF(ISBLANK(INDIRECT("N133"))," ",(INDIRECT("N133")))</f>
        <v xml:space="preserve"> </v>
      </c>
      <c r="BO133" s="425" t="str">
        <f ca="1">IF(ISBLANK(INDIRECT("O133"))," ",(INDIRECT("O133")))</f>
        <v xml:space="preserve"> </v>
      </c>
      <c r="BP133" s="425" t="str">
        <f ca="1">IF(ISBLANK(INDIRECT("P133"))," ",(INDIRECT("P133")))</f>
        <v xml:space="preserve"> </v>
      </c>
      <c r="BQ133" s="425" t="str">
        <f ca="1">IF(ISBLANK(INDIRECT("Q133"))," ",(INDIRECT("Q133")))</f>
        <v xml:space="preserve"> </v>
      </c>
      <c r="BR133" s="425" t="str">
        <f ca="1">IF(ISBLANK(INDIRECT("R133"))," ",(INDIRECT("R133")))</f>
        <v xml:space="preserve"> </v>
      </c>
      <c r="BS133" s="425" t="str">
        <f ca="1">IF(ISBLANK(INDIRECT("S133"))," ",(INDIRECT("S133")))</f>
        <v xml:space="preserve"> </v>
      </c>
      <c r="BT133" s="40" t="str">
        <f t="shared" ca="1" si="4"/>
        <v xml:space="preserve"> </v>
      </c>
      <c r="BU133" s="425" t="str">
        <f ca="1">IF(ISBLANK(INDIRECT("T133"))," ",(INDIRECT("T133")))</f>
        <v xml:space="preserve"> </v>
      </c>
      <c r="BV133" s="425" t="str">
        <f ca="1">IF(ISBLANK(INDIRECT("U133"))," ",(INDIRECT("U133")))</f>
        <v xml:space="preserve"> </v>
      </c>
      <c r="BW133" s="425">
        <f ca="1">IF(ISBLANK(INDIRECT("V133"))," ",(INDIRECT("V133")))</f>
        <v>0</v>
      </c>
      <c r="BX133" s="425" t="str">
        <f ca="1">IF(ISBLANK(INDIRECT("W133"))," ",(INDIRECT("W133")))</f>
        <v xml:space="preserve"> </v>
      </c>
      <c r="BY133" s="425" t="str">
        <f ca="1">IF(ISBLANK(INDIRECT("X133"))," ",(INDIRECT("X133")))</f>
        <v xml:space="preserve"> </v>
      </c>
    </row>
    <row r="134" spans="1:77" x14ac:dyDescent="0.25">
      <c r="A134" s="341">
        <v>128</v>
      </c>
      <c r="B134" s="229"/>
      <c r="C134" s="229"/>
      <c r="D134" s="229"/>
      <c r="E134" s="230"/>
      <c r="F134" s="54"/>
      <c r="G134" s="229"/>
      <c r="H134" s="230"/>
      <c r="I134" s="54"/>
      <c r="J134" s="230"/>
      <c r="K134" s="54"/>
      <c r="L134" s="54"/>
      <c r="M134" s="248"/>
      <c r="N134" s="249"/>
      <c r="O134" s="248"/>
      <c r="P134" s="54"/>
      <c r="Q134" s="54"/>
      <c r="R134" s="54"/>
      <c r="S134" s="229"/>
      <c r="T134" s="250"/>
      <c r="U134" s="250"/>
      <c r="V134" s="250">
        <f t="shared" si="5"/>
        <v>0</v>
      </c>
      <c r="W134" s="230"/>
      <c r="X134" s="58"/>
      <c r="BA134" s="425">
        <f ca="1">IF(ISBLANK(INDIRECT("A134"))," ",(INDIRECT("A134")))</f>
        <v>128</v>
      </c>
      <c r="BB134" s="425" t="str">
        <f ca="1">IF(ISBLANK(INDIRECT("B134"))," ",(INDIRECT("B134")))</f>
        <v xml:space="preserve"> </v>
      </c>
      <c r="BC134" s="425" t="str">
        <f ca="1">IF(ISBLANK(INDIRECT("C134"))," ",(INDIRECT("C134")))</f>
        <v xml:space="preserve"> </v>
      </c>
      <c r="BD134" s="425" t="str">
        <f ca="1">IF(ISBLANK(INDIRECT("D134"))," ",(INDIRECT("D134")))</f>
        <v xml:space="preserve"> </v>
      </c>
      <c r="BE134" s="425" t="str">
        <f ca="1">IF(ISBLANK(INDIRECT("E134"))," ",(INDIRECT("E134")))</f>
        <v xml:space="preserve"> </v>
      </c>
      <c r="BF134" s="425" t="str">
        <f ca="1">IF(ISBLANK(INDIRECT("F134"))," ",(INDIRECT("F134")))</f>
        <v xml:space="preserve"> </v>
      </c>
      <c r="BG134" s="425" t="str">
        <f ca="1">IF(ISBLANK(INDIRECT("G134"))," ",(INDIRECT("G134")))</f>
        <v xml:space="preserve"> </v>
      </c>
      <c r="BH134" s="425" t="str">
        <f ca="1">IF(ISBLANK(INDIRECT("H134"))," ",(INDIRECT("H134")))</f>
        <v xml:space="preserve"> </v>
      </c>
      <c r="BI134" s="425" t="str">
        <f ca="1">IF(ISBLANK(INDIRECT("I134"))," ",(INDIRECT("I134")))</f>
        <v xml:space="preserve"> </v>
      </c>
      <c r="BJ134" s="425" t="str">
        <f ca="1">IF(ISBLANK(INDIRECT("J134"))," ",(INDIRECT("J134")))</f>
        <v xml:space="preserve"> </v>
      </c>
      <c r="BK134" s="425" t="str">
        <f ca="1">IF(ISBLANK(INDIRECT("K134"))," ",(INDIRECT("K134")))</f>
        <v xml:space="preserve"> </v>
      </c>
      <c r="BL134" s="425" t="str">
        <f ca="1">IF(ISBLANK(INDIRECT("L134"))," ",(INDIRECT("L134")))</f>
        <v xml:space="preserve"> </v>
      </c>
      <c r="BM134" s="425" t="str">
        <f ca="1">IF(ISBLANK(INDIRECT("M134"))," ",(INDIRECT("M134")))</f>
        <v xml:space="preserve"> </v>
      </c>
      <c r="BN134" s="425" t="str">
        <f ca="1">IF(ISBLANK(INDIRECT("N134"))," ",(INDIRECT("N134")))</f>
        <v xml:space="preserve"> </v>
      </c>
      <c r="BO134" s="425" t="str">
        <f ca="1">IF(ISBLANK(INDIRECT("O134"))," ",(INDIRECT("O134")))</f>
        <v xml:space="preserve"> </v>
      </c>
      <c r="BP134" s="425" t="str">
        <f ca="1">IF(ISBLANK(INDIRECT("P134"))," ",(INDIRECT("P134")))</f>
        <v xml:space="preserve"> </v>
      </c>
      <c r="BQ134" s="425" t="str">
        <f ca="1">IF(ISBLANK(INDIRECT("Q134"))," ",(INDIRECT("Q134")))</f>
        <v xml:space="preserve"> </v>
      </c>
      <c r="BR134" s="425" t="str">
        <f ca="1">IF(ISBLANK(INDIRECT("R134"))," ",(INDIRECT("R134")))</f>
        <v xml:space="preserve"> </v>
      </c>
      <c r="BS134" s="425" t="str">
        <f ca="1">IF(ISBLANK(INDIRECT("S134"))," ",(INDIRECT("S134")))</f>
        <v xml:space="preserve"> </v>
      </c>
      <c r="BT134" s="40" t="str">
        <f t="shared" ref="BT134:BT197" ca="1" si="6">IF((CONCATENATE(" ",BI134,", ",BJ134,", ",BK134," ,",BL134," , ",BM134," ",BN134,", ",BO134,"  ",BP134,", bldg ",BQ134,", apt ",BR134," (",BS134,")"))=$BT$4,"-",IF((CONCATENATE(" ",BI134,", ",BJ134,", ",BK134," ,",BL134," , ",BM134," ",BN134,", ",BO134,"  ",BP134,", bldg ",BQ134,", apt ",BR134," (",BS134,")"))=$BT$5," ",IF((CONCATENATE(" ",BI134,", ",BJ134,", ",BK134," ,",BL134," , ",BM134," ",BN134,", ",BO134,"  ",BP134,", bldg ",BQ134,", apt ",BR134," (",BS134,")"))=$BT$3," ",CONCATENATE(" ",BI134,", ",BJ134,", ",BK134," ,",BL134," , ",BM134," ",BN134,", ",BO134,"  ",BP134,", bldg ",BQ134,", apt ",BR134," (",BS134,")"))))</f>
        <v xml:space="preserve"> </v>
      </c>
      <c r="BU134" s="425" t="str">
        <f ca="1">IF(ISBLANK(INDIRECT("T134"))," ",(INDIRECT("T134")))</f>
        <v xml:space="preserve"> </v>
      </c>
      <c r="BV134" s="425" t="str">
        <f ca="1">IF(ISBLANK(INDIRECT("U134"))," ",(INDIRECT("U134")))</f>
        <v xml:space="preserve"> </v>
      </c>
      <c r="BW134" s="425">
        <f ca="1">IF(ISBLANK(INDIRECT("V134"))," ",(INDIRECT("V134")))</f>
        <v>0</v>
      </c>
      <c r="BX134" s="425" t="str">
        <f ca="1">IF(ISBLANK(INDIRECT("W134"))," ",(INDIRECT("W134")))</f>
        <v xml:space="preserve"> </v>
      </c>
      <c r="BY134" s="425" t="str">
        <f ca="1">IF(ISBLANK(INDIRECT("X134"))," ",(INDIRECT("X134")))</f>
        <v xml:space="preserve"> </v>
      </c>
    </row>
    <row r="135" spans="1:77" x14ac:dyDescent="0.25">
      <c r="A135" s="341">
        <v>129</v>
      </c>
      <c r="B135" s="229"/>
      <c r="C135" s="229"/>
      <c r="D135" s="229"/>
      <c r="E135" s="230"/>
      <c r="F135" s="54"/>
      <c r="G135" s="229"/>
      <c r="H135" s="230"/>
      <c r="I135" s="54"/>
      <c r="J135" s="230"/>
      <c r="K135" s="54"/>
      <c r="L135" s="54"/>
      <c r="M135" s="248"/>
      <c r="N135" s="249"/>
      <c r="O135" s="248"/>
      <c r="P135" s="54"/>
      <c r="Q135" s="54"/>
      <c r="R135" s="54"/>
      <c r="S135" s="229"/>
      <c r="T135" s="250"/>
      <c r="U135" s="250"/>
      <c r="V135" s="250">
        <f t="shared" si="5"/>
        <v>0</v>
      </c>
      <c r="W135" s="230"/>
      <c r="X135" s="58"/>
      <c r="BA135" s="425">
        <f ca="1">IF(ISBLANK(INDIRECT("A135"))," ",(INDIRECT("A135")))</f>
        <v>129</v>
      </c>
      <c r="BB135" s="425" t="str">
        <f ca="1">IF(ISBLANK(INDIRECT("B135"))," ",(INDIRECT("B135")))</f>
        <v xml:space="preserve"> </v>
      </c>
      <c r="BC135" s="425" t="str">
        <f ca="1">IF(ISBLANK(INDIRECT("C135"))," ",(INDIRECT("C135")))</f>
        <v xml:space="preserve"> </v>
      </c>
      <c r="BD135" s="425" t="str">
        <f ca="1">IF(ISBLANK(INDIRECT("D135"))," ",(INDIRECT("D135")))</f>
        <v xml:space="preserve"> </v>
      </c>
      <c r="BE135" s="425" t="str">
        <f ca="1">IF(ISBLANK(INDIRECT("E135"))," ",(INDIRECT("E135")))</f>
        <v xml:space="preserve"> </v>
      </c>
      <c r="BF135" s="425" t="str">
        <f ca="1">IF(ISBLANK(INDIRECT("F135"))," ",(INDIRECT("F135")))</f>
        <v xml:space="preserve"> </v>
      </c>
      <c r="BG135" s="425" t="str">
        <f ca="1">IF(ISBLANK(INDIRECT("G135"))," ",(INDIRECT("G135")))</f>
        <v xml:space="preserve"> </v>
      </c>
      <c r="BH135" s="425" t="str">
        <f ca="1">IF(ISBLANK(INDIRECT("H135"))," ",(INDIRECT("H135")))</f>
        <v xml:space="preserve"> </v>
      </c>
      <c r="BI135" s="425" t="str">
        <f ca="1">IF(ISBLANK(INDIRECT("I135"))," ",(INDIRECT("I135")))</f>
        <v xml:space="preserve"> </v>
      </c>
      <c r="BJ135" s="425" t="str">
        <f ca="1">IF(ISBLANK(INDIRECT("J135"))," ",(INDIRECT("J135")))</f>
        <v xml:space="preserve"> </v>
      </c>
      <c r="BK135" s="425" t="str">
        <f ca="1">IF(ISBLANK(INDIRECT("K135"))," ",(INDIRECT("K135")))</f>
        <v xml:space="preserve"> </v>
      </c>
      <c r="BL135" s="425" t="str">
        <f ca="1">IF(ISBLANK(INDIRECT("L135"))," ",(INDIRECT("L135")))</f>
        <v xml:space="preserve"> </v>
      </c>
      <c r="BM135" s="425" t="str">
        <f ca="1">IF(ISBLANK(INDIRECT("M135"))," ",(INDIRECT("M135")))</f>
        <v xml:space="preserve"> </v>
      </c>
      <c r="BN135" s="425" t="str">
        <f ca="1">IF(ISBLANK(INDIRECT("N135"))," ",(INDIRECT("N135")))</f>
        <v xml:space="preserve"> </v>
      </c>
      <c r="BO135" s="425" t="str">
        <f ca="1">IF(ISBLANK(INDIRECT("O135"))," ",(INDIRECT("O135")))</f>
        <v xml:space="preserve"> </v>
      </c>
      <c r="BP135" s="425" t="str">
        <f ca="1">IF(ISBLANK(INDIRECT("P135"))," ",(INDIRECT("P135")))</f>
        <v xml:space="preserve"> </v>
      </c>
      <c r="BQ135" s="425" t="str">
        <f ca="1">IF(ISBLANK(INDIRECT("Q135"))," ",(INDIRECT("Q135")))</f>
        <v xml:space="preserve"> </v>
      </c>
      <c r="BR135" s="425" t="str">
        <f ca="1">IF(ISBLANK(INDIRECT("R135"))," ",(INDIRECT("R135")))</f>
        <v xml:space="preserve"> </v>
      </c>
      <c r="BS135" s="425" t="str">
        <f ca="1">IF(ISBLANK(INDIRECT("S135"))," ",(INDIRECT("S135")))</f>
        <v xml:space="preserve"> </v>
      </c>
      <c r="BT135" s="40" t="str">
        <f t="shared" ca="1" si="6"/>
        <v xml:space="preserve"> </v>
      </c>
      <c r="BU135" s="425" t="str">
        <f ca="1">IF(ISBLANK(INDIRECT("T135"))," ",(INDIRECT("T135")))</f>
        <v xml:space="preserve"> </v>
      </c>
      <c r="BV135" s="425" t="str">
        <f ca="1">IF(ISBLANK(INDIRECT("U135"))," ",(INDIRECT("U135")))</f>
        <v xml:space="preserve"> </v>
      </c>
      <c r="BW135" s="425">
        <f ca="1">IF(ISBLANK(INDIRECT("V135"))," ",(INDIRECT("V135")))</f>
        <v>0</v>
      </c>
      <c r="BX135" s="425" t="str">
        <f ca="1">IF(ISBLANK(INDIRECT("W135"))," ",(INDIRECT("W135")))</f>
        <v xml:space="preserve"> </v>
      </c>
      <c r="BY135" s="425" t="str">
        <f ca="1">IF(ISBLANK(INDIRECT("X135"))," ",(INDIRECT("X135")))</f>
        <v xml:space="preserve"> </v>
      </c>
    </row>
    <row r="136" spans="1:77" x14ac:dyDescent="0.25">
      <c r="A136" s="341">
        <v>130</v>
      </c>
      <c r="B136" s="229"/>
      <c r="C136" s="229"/>
      <c r="D136" s="229"/>
      <c r="E136" s="230"/>
      <c r="F136" s="54"/>
      <c r="G136" s="229"/>
      <c r="H136" s="230"/>
      <c r="I136" s="54"/>
      <c r="J136" s="230"/>
      <c r="K136" s="54"/>
      <c r="L136" s="54"/>
      <c r="M136" s="248"/>
      <c r="N136" s="249"/>
      <c r="O136" s="248"/>
      <c r="P136" s="54"/>
      <c r="Q136" s="54"/>
      <c r="R136" s="54"/>
      <c r="S136" s="229"/>
      <c r="T136" s="250"/>
      <c r="U136" s="250"/>
      <c r="V136" s="250">
        <f t="shared" si="5"/>
        <v>0</v>
      </c>
      <c r="W136" s="230"/>
      <c r="X136" s="58"/>
      <c r="BA136" s="425">
        <f ca="1">IF(ISBLANK(INDIRECT("A136"))," ",(INDIRECT("A136")))</f>
        <v>130</v>
      </c>
      <c r="BB136" s="425" t="str">
        <f ca="1">IF(ISBLANK(INDIRECT("B136"))," ",(INDIRECT("B136")))</f>
        <v xml:space="preserve"> </v>
      </c>
      <c r="BC136" s="425" t="str">
        <f ca="1">IF(ISBLANK(INDIRECT("C136"))," ",(INDIRECT("C136")))</f>
        <v xml:space="preserve"> </v>
      </c>
      <c r="BD136" s="425" t="str">
        <f ca="1">IF(ISBLANK(INDIRECT("D136"))," ",(INDIRECT("D136")))</f>
        <v xml:space="preserve"> </v>
      </c>
      <c r="BE136" s="425" t="str">
        <f ca="1">IF(ISBLANK(INDIRECT("E136"))," ",(INDIRECT("E136")))</f>
        <v xml:space="preserve"> </v>
      </c>
      <c r="BF136" s="425" t="str">
        <f ca="1">IF(ISBLANK(INDIRECT("F136"))," ",(INDIRECT("F136")))</f>
        <v xml:space="preserve"> </v>
      </c>
      <c r="BG136" s="425" t="str">
        <f ca="1">IF(ISBLANK(INDIRECT("G136"))," ",(INDIRECT("G136")))</f>
        <v xml:space="preserve"> </v>
      </c>
      <c r="BH136" s="425" t="str">
        <f ca="1">IF(ISBLANK(INDIRECT("H136"))," ",(INDIRECT("H136")))</f>
        <v xml:space="preserve"> </v>
      </c>
      <c r="BI136" s="425" t="str">
        <f ca="1">IF(ISBLANK(INDIRECT("I136"))," ",(INDIRECT("I136")))</f>
        <v xml:space="preserve"> </v>
      </c>
      <c r="BJ136" s="425" t="str">
        <f ca="1">IF(ISBLANK(INDIRECT("J136"))," ",(INDIRECT("J136")))</f>
        <v xml:space="preserve"> </v>
      </c>
      <c r="BK136" s="425" t="str">
        <f ca="1">IF(ISBLANK(INDIRECT("K136"))," ",(INDIRECT("K136")))</f>
        <v xml:space="preserve"> </v>
      </c>
      <c r="BL136" s="425" t="str">
        <f ca="1">IF(ISBLANK(INDIRECT("L136"))," ",(INDIRECT("L136")))</f>
        <v xml:space="preserve"> </v>
      </c>
      <c r="BM136" s="425" t="str">
        <f ca="1">IF(ISBLANK(INDIRECT("M136"))," ",(INDIRECT("M136")))</f>
        <v xml:space="preserve"> </v>
      </c>
      <c r="BN136" s="425" t="str">
        <f ca="1">IF(ISBLANK(INDIRECT("N136"))," ",(INDIRECT("N136")))</f>
        <v xml:space="preserve"> </v>
      </c>
      <c r="BO136" s="425" t="str">
        <f ca="1">IF(ISBLANK(INDIRECT("O136"))," ",(INDIRECT("O136")))</f>
        <v xml:space="preserve"> </v>
      </c>
      <c r="BP136" s="425" t="str">
        <f ca="1">IF(ISBLANK(INDIRECT("P136"))," ",(INDIRECT("P136")))</f>
        <v xml:space="preserve"> </v>
      </c>
      <c r="BQ136" s="425" t="str">
        <f ca="1">IF(ISBLANK(INDIRECT("Q136"))," ",(INDIRECT("Q136")))</f>
        <v xml:space="preserve"> </v>
      </c>
      <c r="BR136" s="425" t="str">
        <f ca="1">IF(ISBLANK(INDIRECT("R136"))," ",(INDIRECT("R136")))</f>
        <v xml:space="preserve"> </v>
      </c>
      <c r="BS136" s="425" t="str">
        <f ca="1">IF(ISBLANK(INDIRECT("S136"))," ",(INDIRECT("S136")))</f>
        <v xml:space="preserve"> </v>
      </c>
      <c r="BT136" s="40" t="str">
        <f t="shared" ca="1" si="6"/>
        <v xml:space="preserve"> </v>
      </c>
      <c r="BU136" s="425" t="str">
        <f ca="1">IF(ISBLANK(INDIRECT("T136"))," ",(INDIRECT("T136")))</f>
        <v xml:space="preserve"> </v>
      </c>
      <c r="BV136" s="425" t="str">
        <f ca="1">IF(ISBLANK(INDIRECT("U136"))," ",(INDIRECT("U136")))</f>
        <v xml:space="preserve"> </v>
      </c>
      <c r="BW136" s="425">
        <f ca="1">IF(ISBLANK(INDIRECT("V136"))," ",(INDIRECT("V136")))</f>
        <v>0</v>
      </c>
      <c r="BX136" s="425" t="str">
        <f ca="1">IF(ISBLANK(INDIRECT("W136"))," ",(INDIRECT("W136")))</f>
        <v xml:space="preserve"> </v>
      </c>
      <c r="BY136" s="425" t="str">
        <f ca="1">IF(ISBLANK(INDIRECT("X136"))," ",(INDIRECT("X136")))</f>
        <v xml:space="preserve"> </v>
      </c>
    </row>
    <row r="137" spans="1:77" x14ac:dyDescent="0.25">
      <c r="A137" s="341">
        <v>131</v>
      </c>
      <c r="B137" s="229"/>
      <c r="C137" s="229"/>
      <c r="D137" s="229"/>
      <c r="E137" s="230"/>
      <c r="F137" s="54"/>
      <c r="G137" s="229"/>
      <c r="H137" s="230"/>
      <c r="I137" s="54"/>
      <c r="J137" s="230"/>
      <c r="K137" s="54"/>
      <c r="L137" s="54"/>
      <c r="M137" s="248"/>
      <c r="N137" s="249"/>
      <c r="O137" s="248"/>
      <c r="P137" s="54"/>
      <c r="Q137" s="54"/>
      <c r="R137" s="54"/>
      <c r="S137" s="229"/>
      <c r="T137" s="250"/>
      <c r="U137" s="250"/>
      <c r="V137" s="250">
        <f t="shared" ref="V137:V200" si="7">T137+U137</f>
        <v>0</v>
      </c>
      <c r="W137" s="230"/>
      <c r="X137" s="58"/>
      <c r="BA137" s="425">
        <f ca="1">IF(ISBLANK(INDIRECT("A137"))," ",(INDIRECT("A137")))</f>
        <v>131</v>
      </c>
      <c r="BB137" s="425" t="str">
        <f ca="1">IF(ISBLANK(INDIRECT("B137"))," ",(INDIRECT("B137")))</f>
        <v xml:space="preserve"> </v>
      </c>
      <c r="BC137" s="425" t="str">
        <f ca="1">IF(ISBLANK(INDIRECT("C137"))," ",(INDIRECT("C137")))</f>
        <v xml:space="preserve"> </v>
      </c>
      <c r="BD137" s="425" t="str">
        <f ca="1">IF(ISBLANK(INDIRECT("D137"))," ",(INDIRECT("D137")))</f>
        <v xml:space="preserve"> </v>
      </c>
      <c r="BE137" s="425" t="str">
        <f ca="1">IF(ISBLANK(INDIRECT("E137"))," ",(INDIRECT("E137")))</f>
        <v xml:space="preserve"> </v>
      </c>
      <c r="BF137" s="425" t="str">
        <f ca="1">IF(ISBLANK(INDIRECT("F137"))," ",(INDIRECT("F137")))</f>
        <v xml:space="preserve"> </v>
      </c>
      <c r="BG137" s="425" t="str">
        <f ca="1">IF(ISBLANK(INDIRECT("G137"))," ",(INDIRECT("G137")))</f>
        <v xml:space="preserve"> </v>
      </c>
      <c r="BH137" s="425" t="str">
        <f ca="1">IF(ISBLANK(INDIRECT("H137"))," ",(INDIRECT("H137")))</f>
        <v xml:space="preserve"> </v>
      </c>
      <c r="BI137" s="425" t="str">
        <f ca="1">IF(ISBLANK(INDIRECT("I137"))," ",(INDIRECT("I137")))</f>
        <v xml:space="preserve"> </v>
      </c>
      <c r="BJ137" s="425" t="str">
        <f ca="1">IF(ISBLANK(INDIRECT("J137"))," ",(INDIRECT("J137")))</f>
        <v xml:space="preserve"> </v>
      </c>
      <c r="BK137" s="425" t="str">
        <f ca="1">IF(ISBLANK(INDIRECT("K137"))," ",(INDIRECT("K137")))</f>
        <v xml:space="preserve"> </v>
      </c>
      <c r="BL137" s="425" t="str">
        <f ca="1">IF(ISBLANK(INDIRECT("L137"))," ",(INDIRECT("L137")))</f>
        <v xml:space="preserve"> </v>
      </c>
      <c r="BM137" s="425" t="str">
        <f ca="1">IF(ISBLANK(INDIRECT("M137"))," ",(INDIRECT("M137")))</f>
        <v xml:space="preserve"> </v>
      </c>
      <c r="BN137" s="425" t="str">
        <f ca="1">IF(ISBLANK(INDIRECT("N137"))," ",(INDIRECT("N137")))</f>
        <v xml:space="preserve"> </v>
      </c>
      <c r="BO137" s="425" t="str">
        <f ca="1">IF(ISBLANK(INDIRECT("O137"))," ",(INDIRECT("O137")))</f>
        <v xml:space="preserve"> </v>
      </c>
      <c r="BP137" s="425" t="str">
        <f ca="1">IF(ISBLANK(INDIRECT("P137"))," ",(INDIRECT("P137")))</f>
        <v xml:space="preserve"> </v>
      </c>
      <c r="BQ137" s="425" t="str">
        <f ca="1">IF(ISBLANK(INDIRECT("Q137"))," ",(INDIRECT("Q137")))</f>
        <v xml:space="preserve"> </v>
      </c>
      <c r="BR137" s="425" t="str">
        <f ca="1">IF(ISBLANK(INDIRECT("R137"))," ",(INDIRECT("R137")))</f>
        <v xml:space="preserve"> </v>
      </c>
      <c r="BS137" s="425" t="str">
        <f ca="1">IF(ISBLANK(INDIRECT("S137"))," ",(INDIRECT("S137")))</f>
        <v xml:space="preserve"> </v>
      </c>
      <c r="BT137" s="40" t="str">
        <f t="shared" ca="1" si="6"/>
        <v xml:space="preserve"> </v>
      </c>
      <c r="BU137" s="425" t="str">
        <f ca="1">IF(ISBLANK(INDIRECT("T137"))," ",(INDIRECT("T137")))</f>
        <v xml:space="preserve"> </v>
      </c>
      <c r="BV137" s="425" t="str">
        <f ca="1">IF(ISBLANK(INDIRECT("U137"))," ",(INDIRECT("U137")))</f>
        <v xml:space="preserve"> </v>
      </c>
      <c r="BW137" s="425">
        <f ca="1">IF(ISBLANK(INDIRECT("V137"))," ",(INDIRECT("V137")))</f>
        <v>0</v>
      </c>
      <c r="BX137" s="425" t="str">
        <f ca="1">IF(ISBLANK(INDIRECT("W137"))," ",(INDIRECT("W137")))</f>
        <v xml:space="preserve"> </v>
      </c>
      <c r="BY137" s="425" t="str">
        <f ca="1">IF(ISBLANK(INDIRECT("X137"))," ",(INDIRECT("X137")))</f>
        <v xml:space="preserve"> </v>
      </c>
    </row>
    <row r="138" spans="1:77" x14ac:dyDescent="0.25">
      <c r="A138" s="341">
        <v>132</v>
      </c>
      <c r="B138" s="229"/>
      <c r="C138" s="229"/>
      <c r="D138" s="229"/>
      <c r="E138" s="230"/>
      <c r="F138" s="54"/>
      <c r="G138" s="229"/>
      <c r="H138" s="230"/>
      <c r="I138" s="54"/>
      <c r="J138" s="230"/>
      <c r="K138" s="54"/>
      <c r="L138" s="54"/>
      <c r="M138" s="248"/>
      <c r="N138" s="249"/>
      <c r="O138" s="248"/>
      <c r="P138" s="54"/>
      <c r="Q138" s="54"/>
      <c r="R138" s="54"/>
      <c r="S138" s="229"/>
      <c r="T138" s="250"/>
      <c r="U138" s="250"/>
      <c r="V138" s="250">
        <f t="shared" si="7"/>
        <v>0</v>
      </c>
      <c r="W138" s="230"/>
      <c r="X138" s="58"/>
      <c r="BA138" s="425">
        <f ca="1">IF(ISBLANK(INDIRECT("A138"))," ",(INDIRECT("A138")))</f>
        <v>132</v>
      </c>
      <c r="BB138" s="425" t="str">
        <f ca="1">IF(ISBLANK(INDIRECT("B138"))," ",(INDIRECT("B138")))</f>
        <v xml:space="preserve"> </v>
      </c>
      <c r="BC138" s="425" t="str">
        <f ca="1">IF(ISBLANK(INDIRECT("C138"))," ",(INDIRECT("C138")))</f>
        <v xml:space="preserve"> </v>
      </c>
      <c r="BD138" s="425" t="str">
        <f ca="1">IF(ISBLANK(INDIRECT("D138"))," ",(INDIRECT("D138")))</f>
        <v xml:space="preserve"> </v>
      </c>
      <c r="BE138" s="425" t="str">
        <f ca="1">IF(ISBLANK(INDIRECT("E138"))," ",(INDIRECT("E138")))</f>
        <v xml:space="preserve"> </v>
      </c>
      <c r="BF138" s="425" t="str">
        <f ca="1">IF(ISBLANK(INDIRECT("F138"))," ",(INDIRECT("F138")))</f>
        <v xml:space="preserve"> </v>
      </c>
      <c r="BG138" s="425" t="str">
        <f ca="1">IF(ISBLANK(INDIRECT("G138"))," ",(INDIRECT("G138")))</f>
        <v xml:space="preserve"> </v>
      </c>
      <c r="BH138" s="425" t="str">
        <f ca="1">IF(ISBLANK(INDIRECT("H138"))," ",(INDIRECT("H138")))</f>
        <v xml:space="preserve"> </v>
      </c>
      <c r="BI138" s="425" t="str">
        <f ca="1">IF(ISBLANK(INDIRECT("I138"))," ",(INDIRECT("I138")))</f>
        <v xml:space="preserve"> </v>
      </c>
      <c r="BJ138" s="425" t="str">
        <f ca="1">IF(ISBLANK(INDIRECT("J138"))," ",(INDIRECT("J138")))</f>
        <v xml:space="preserve"> </v>
      </c>
      <c r="BK138" s="425" t="str">
        <f ca="1">IF(ISBLANK(INDIRECT("K138"))," ",(INDIRECT("K138")))</f>
        <v xml:space="preserve"> </v>
      </c>
      <c r="BL138" s="425" t="str">
        <f ca="1">IF(ISBLANK(INDIRECT("L138"))," ",(INDIRECT("L138")))</f>
        <v xml:space="preserve"> </v>
      </c>
      <c r="BM138" s="425" t="str">
        <f ca="1">IF(ISBLANK(INDIRECT("M138"))," ",(INDIRECT("M138")))</f>
        <v xml:space="preserve"> </v>
      </c>
      <c r="BN138" s="425" t="str">
        <f ca="1">IF(ISBLANK(INDIRECT("N138"))," ",(INDIRECT("N138")))</f>
        <v xml:space="preserve"> </v>
      </c>
      <c r="BO138" s="425" t="str">
        <f ca="1">IF(ISBLANK(INDIRECT("O138"))," ",(INDIRECT("O138")))</f>
        <v xml:space="preserve"> </v>
      </c>
      <c r="BP138" s="425" t="str">
        <f ca="1">IF(ISBLANK(INDIRECT("P138"))," ",(INDIRECT("P138")))</f>
        <v xml:space="preserve"> </v>
      </c>
      <c r="BQ138" s="425" t="str">
        <f ca="1">IF(ISBLANK(INDIRECT("Q138"))," ",(INDIRECT("Q138")))</f>
        <v xml:space="preserve"> </v>
      </c>
      <c r="BR138" s="425" t="str">
        <f ca="1">IF(ISBLANK(INDIRECT("R138"))," ",(INDIRECT("R138")))</f>
        <v xml:space="preserve"> </v>
      </c>
      <c r="BS138" s="425" t="str">
        <f ca="1">IF(ISBLANK(INDIRECT("S138"))," ",(INDIRECT("S138")))</f>
        <v xml:space="preserve"> </v>
      </c>
      <c r="BT138" s="40" t="str">
        <f t="shared" ca="1" si="6"/>
        <v xml:space="preserve"> </v>
      </c>
      <c r="BU138" s="425" t="str">
        <f ca="1">IF(ISBLANK(INDIRECT("T138"))," ",(INDIRECT("T138")))</f>
        <v xml:space="preserve"> </v>
      </c>
      <c r="BV138" s="425" t="str">
        <f ca="1">IF(ISBLANK(INDIRECT("U138"))," ",(INDIRECT("U138")))</f>
        <v xml:space="preserve"> </v>
      </c>
      <c r="BW138" s="425">
        <f ca="1">IF(ISBLANK(INDIRECT("V138"))," ",(INDIRECT("V138")))</f>
        <v>0</v>
      </c>
      <c r="BX138" s="425" t="str">
        <f ca="1">IF(ISBLANK(INDIRECT("W138"))," ",(INDIRECT("W138")))</f>
        <v xml:space="preserve"> </v>
      </c>
      <c r="BY138" s="425" t="str">
        <f ca="1">IF(ISBLANK(INDIRECT("X138"))," ",(INDIRECT("X138")))</f>
        <v xml:space="preserve"> </v>
      </c>
    </row>
    <row r="139" spans="1:77" x14ac:dyDescent="0.25">
      <c r="A139" s="341">
        <v>133</v>
      </c>
      <c r="B139" s="229"/>
      <c r="C139" s="229"/>
      <c r="D139" s="229"/>
      <c r="E139" s="230"/>
      <c r="F139" s="54"/>
      <c r="G139" s="229"/>
      <c r="H139" s="230"/>
      <c r="I139" s="54"/>
      <c r="J139" s="230"/>
      <c r="K139" s="54"/>
      <c r="L139" s="54"/>
      <c r="M139" s="248"/>
      <c r="N139" s="249"/>
      <c r="O139" s="248"/>
      <c r="P139" s="54"/>
      <c r="Q139" s="54"/>
      <c r="R139" s="54"/>
      <c r="S139" s="229"/>
      <c r="T139" s="250"/>
      <c r="U139" s="250"/>
      <c r="V139" s="250">
        <f t="shared" si="7"/>
        <v>0</v>
      </c>
      <c r="W139" s="230"/>
      <c r="X139" s="58"/>
      <c r="BA139" s="425">
        <f ca="1">IF(ISBLANK(INDIRECT("A139"))," ",(INDIRECT("A139")))</f>
        <v>133</v>
      </c>
      <c r="BB139" s="425" t="str">
        <f ca="1">IF(ISBLANK(INDIRECT("B139"))," ",(INDIRECT("B139")))</f>
        <v xml:space="preserve"> </v>
      </c>
      <c r="BC139" s="425" t="str">
        <f ca="1">IF(ISBLANK(INDIRECT("C139"))," ",(INDIRECT("C139")))</f>
        <v xml:space="preserve"> </v>
      </c>
      <c r="BD139" s="425" t="str">
        <f ca="1">IF(ISBLANK(INDIRECT("D139"))," ",(INDIRECT("D139")))</f>
        <v xml:space="preserve"> </v>
      </c>
      <c r="BE139" s="425" t="str">
        <f ca="1">IF(ISBLANK(INDIRECT("E139"))," ",(INDIRECT("E139")))</f>
        <v xml:space="preserve"> </v>
      </c>
      <c r="BF139" s="425" t="str">
        <f ca="1">IF(ISBLANK(INDIRECT("F139"))," ",(INDIRECT("F139")))</f>
        <v xml:space="preserve"> </v>
      </c>
      <c r="BG139" s="425" t="str">
        <f ca="1">IF(ISBLANK(INDIRECT("G139"))," ",(INDIRECT("G139")))</f>
        <v xml:space="preserve"> </v>
      </c>
      <c r="BH139" s="425" t="str">
        <f ca="1">IF(ISBLANK(INDIRECT("H139"))," ",(INDIRECT("H139")))</f>
        <v xml:space="preserve"> </v>
      </c>
      <c r="BI139" s="425" t="str">
        <f ca="1">IF(ISBLANK(INDIRECT("I139"))," ",(INDIRECT("I139")))</f>
        <v xml:space="preserve"> </v>
      </c>
      <c r="BJ139" s="425" t="str">
        <f ca="1">IF(ISBLANK(INDIRECT("J139"))," ",(INDIRECT("J139")))</f>
        <v xml:space="preserve"> </v>
      </c>
      <c r="BK139" s="425" t="str">
        <f ca="1">IF(ISBLANK(INDIRECT("K139"))," ",(INDIRECT("K139")))</f>
        <v xml:space="preserve"> </v>
      </c>
      <c r="BL139" s="425" t="str">
        <f ca="1">IF(ISBLANK(INDIRECT("L139"))," ",(INDIRECT("L139")))</f>
        <v xml:space="preserve"> </v>
      </c>
      <c r="BM139" s="425" t="str">
        <f ca="1">IF(ISBLANK(INDIRECT("M139"))," ",(INDIRECT("M139")))</f>
        <v xml:space="preserve"> </v>
      </c>
      <c r="BN139" s="425" t="str">
        <f ca="1">IF(ISBLANK(INDIRECT("N139"))," ",(INDIRECT("N139")))</f>
        <v xml:space="preserve"> </v>
      </c>
      <c r="BO139" s="425" t="str">
        <f ca="1">IF(ISBLANK(INDIRECT("O139"))," ",(INDIRECT("O139")))</f>
        <v xml:space="preserve"> </v>
      </c>
      <c r="BP139" s="425" t="str">
        <f ca="1">IF(ISBLANK(INDIRECT("P139"))," ",(INDIRECT("P139")))</f>
        <v xml:space="preserve"> </v>
      </c>
      <c r="BQ139" s="425" t="str">
        <f ca="1">IF(ISBLANK(INDIRECT("Q139"))," ",(INDIRECT("Q139")))</f>
        <v xml:space="preserve"> </v>
      </c>
      <c r="BR139" s="425" t="str">
        <f ca="1">IF(ISBLANK(INDIRECT("R139"))," ",(INDIRECT("R139")))</f>
        <v xml:space="preserve"> </v>
      </c>
      <c r="BS139" s="425" t="str">
        <f ca="1">IF(ISBLANK(INDIRECT("S139"))," ",(INDIRECT("S139")))</f>
        <v xml:space="preserve"> </v>
      </c>
      <c r="BT139" s="40" t="str">
        <f t="shared" ca="1" si="6"/>
        <v xml:space="preserve"> </v>
      </c>
      <c r="BU139" s="425" t="str">
        <f ca="1">IF(ISBLANK(INDIRECT("T139"))," ",(INDIRECT("T139")))</f>
        <v xml:space="preserve"> </v>
      </c>
      <c r="BV139" s="425" t="str">
        <f ca="1">IF(ISBLANK(INDIRECT("U139"))," ",(INDIRECT("U139")))</f>
        <v xml:space="preserve"> </v>
      </c>
      <c r="BW139" s="425">
        <f ca="1">IF(ISBLANK(INDIRECT("V139"))," ",(INDIRECT("V139")))</f>
        <v>0</v>
      </c>
      <c r="BX139" s="425" t="str">
        <f ca="1">IF(ISBLANK(INDIRECT("W139"))," ",(INDIRECT("W139")))</f>
        <v xml:space="preserve"> </v>
      </c>
      <c r="BY139" s="425" t="str">
        <f ca="1">IF(ISBLANK(INDIRECT("X139"))," ",(INDIRECT("X139")))</f>
        <v xml:space="preserve"> </v>
      </c>
    </row>
    <row r="140" spans="1:77" x14ac:dyDescent="0.25">
      <c r="A140" s="341">
        <v>134</v>
      </c>
      <c r="B140" s="229"/>
      <c r="C140" s="229"/>
      <c r="D140" s="229"/>
      <c r="E140" s="230"/>
      <c r="F140" s="54"/>
      <c r="G140" s="229"/>
      <c r="H140" s="230"/>
      <c r="I140" s="54"/>
      <c r="J140" s="230"/>
      <c r="K140" s="54"/>
      <c r="L140" s="54"/>
      <c r="M140" s="248"/>
      <c r="N140" s="249"/>
      <c r="O140" s="248"/>
      <c r="P140" s="54"/>
      <c r="Q140" s="54"/>
      <c r="R140" s="54"/>
      <c r="S140" s="229"/>
      <c r="T140" s="250"/>
      <c r="U140" s="250"/>
      <c r="V140" s="250">
        <f t="shared" si="7"/>
        <v>0</v>
      </c>
      <c r="W140" s="230"/>
      <c r="X140" s="58"/>
      <c r="BA140" s="425">
        <f ca="1">IF(ISBLANK(INDIRECT("A140"))," ",(INDIRECT("A140")))</f>
        <v>134</v>
      </c>
      <c r="BB140" s="425" t="str">
        <f ca="1">IF(ISBLANK(INDIRECT("B140"))," ",(INDIRECT("B140")))</f>
        <v xml:space="preserve"> </v>
      </c>
      <c r="BC140" s="425" t="str">
        <f ca="1">IF(ISBLANK(INDIRECT("C140"))," ",(INDIRECT("C140")))</f>
        <v xml:space="preserve"> </v>
      </c>
      <c r="BD140" s="425" t="str">
        <f ca="1">IF(ISBLANK(INDIRECT("D140"))," ",(INDIRECT("D140")))</f>
        <v xml:space="preserve"> </v>
      </c>
      <c r="BE140" s="425" t="str">
        <f ca="1">IF(ISBLANK(INDIRECT("E140"))," ",(INDIRECT("E140")))</f>
        <v xml:space="preserve"> </v>
      </c>
      <c r="BF140" s="425" t="str">
        <f ca="1">IF(ISBLANK(INDIRECT("F140"))," ",(INDIRECT("F140")))</f>
        <v xml:space="preserve"> </v>
      </c>
      <c r="BG140" s="425" t="str">
        <f ca="1">IF(ISBLANK(INDIRECT("G140"))," ",(INDIRECT("G140")))</f>
        <v xml:space="preserve"> </v>
      </c>
      <c r="BH140" s="425" t="str">
        <f ca="1">IF(ISBLANK(INDIRECT("H140"))," ",(INDIRECT("H140")))</f>
        <v xml:space="preserve"> </v>
      </c>
      <c r="BI140" s="425" t="str">
        <f ca="1">IF(ISBLANK(INDIRECT("I140"))," ",(INDIRECT("I140")))</f>
        <v xml:space="preserve"> </v>
      </c>
      <c r="BJ140" s="425" t="str">
        <f ca="1">IF(ISBLANK(INDIRECT("J140"))," ",(INDIRECT("J140")))</f>
        <v xml:space="preserve"> </v>
      </c>
      <c r="BK140" s="425" t="str">
        <f ca="1">IF(ISBLANK(INDIRECT("K140"))," ",(INDIRECT("K140")))</f>
        <v xml:space="preserve"> </v>
      </c>
      <c r="BL140" s="425" t="str">
        <f ca="1">IF(ISBLANK(INDIRECT("L140"))," ",(INDIRECT("L140")))</f>
        <v xml:space="preserve"> </v>
      </c>
      <c r="BM140" s="425" t="str">
        <f ca="1">IF(ISBLANK(INDIRECT("M140"))," ",(INDIRECT("M140")))</f>
        <v xml:space="preserve"> </v>
      </c>
      <c r="BN140" s="425" t="str">
        <f ca="1">IF(ISBLANK(INDIRECT("N140"))," ",(INDIRECT("N140")))</f>
        <v xml:space="preserve"> </v>
      </c>
      <c r="BO140" s="425" t="str">
        <f ca="1">IF(ISBLANK(INDIRECT("O140"))," ",(INDIRECT("O140")))</f>
        <v xml:space="preserve"> </v>
      </c>
      <c r="BP140" s="425" t="str">
        <f ca="1">IF(ISBLANK(INDIRECT("P140"))," ",(INDIRECT("P140")))</f>
        <v xml:space="preserve"> </v>
      </c>
      <c r="BQ140" s="425" t="str">
        <f ca="1">IF(ISBLANK(INDIRECT("Q140"))," ",(INDIRECT("Q140")))</f>
        <v xml:space="preserve"> </v>
      </c>
      <c r="BR140" s="425" t="str">
        <f ca="1">IF(ISBLANK(INDIRECT("R140"))," ",(INDIRECT("R140")))</f>
        <v xml:space="preserve"> </v>
      </c>
      <c r="BS140" s="425" t="str">
        <f ca="1">IF(ISBLANK(INDIRECT("S140"))," ",(INDIRECT("S140")))</f>
        <v xml:space="preserve"> </v>
      </c>
      <c r="BT140" s="40" t="str">
        <f t="shared" ca="1" si="6"/>
        <v xml:space="preserve"> </v>
      </c>
      <c r="BU140" s="425" t="str">
        <f ca="1">IF(ISBLANK(INDIRECT("T140"))," ",(INDIRECT("T140")))</f>
        <v xml:space="preserve"> </v>
      </c>
      <c r="BV140" s="425" t="str">
        <f ca="1">IF(ISBLANK(INDIRECT("U140"))," ",(INDIRECT("U140")))</f>
        <v xml:space="preserve"> </v>
      </c>
      <c r="BW140" s="425">
        <f ca="1">IF(ISBLANK(INDIRECT("V140"))," ",(INDIRECT("V140")))</f>
        <v>0</v>
      </c>
      <c r="BX140" s="425" t="str">
        <f ca="1">IF(ISBLANK(INDIRECT("W140"))," ",(INDIRECT("W140")))</f>
        <v xml:space="preserve"> </v>
      </c>
      <c r="BY140" s="425" t="str">
        <f ca="1">IF(ISBLANK(INDIRECT("X140"))," ",(INDIRECT("X140")))</f>
        <v xml:space="preserve"> </v>
      </c>
    </row>
    <row r="141" spans="1:77" x14ac:dyDescent="0.25">
      <c r="A141" s="341">
        <v>135</v>
      </c>
      <c r="B141" s="229"/>
      <c r="C141" s="229"/>
      <c r="D141" s="229"/>
      <c r="E141" s="230"/>
      <c r="F141" s="54"/>
      <c r="G141" s="229"/>
      <c r="H141" s="230"/>
      <c r="I141" s="54"/>
      <c r="J141" s="230"/>
      <c r="K141" s="54"/>
      <c r="L141" s="54"/>
      <c r="M141" s="248"/>
      <c r="N141" s="249"/>
      <c r="O141" s="248"/>
      <c r="P141" s="54"/>
      <c r="Q141" s="54"/>
      <c r="R141" s="54"/>
      <c r="S141" s="229"/>
      <c r="T141" s="250"/>
      <c r="U141" s="250"/>
      <c r="V141" s="250">
        <f t="shared" si="7"/>
        <v>0</v>
      </c>
      <c r="W141" s="230"/>
      <c r="X141" s="58"/>
      <c r="BA141" s="425">
        <f ca="1">IF(ISBLANK(INDIRECT("A141"))," ",(INDIRECT("A141")))</f>
        <v>135</v>
      </c>
      <c r="BB141" s="425" t="str">
        <f ca="1">IF(ISBLANK(INDIRECT("B141"))," ",(INDIRECT("B141")))</f>
        <v xml:space="preserve"> </v>
      </c>
      <c r="BC141" s="425" t="str">
        <f ca="1">IF(ISBLANK(INDIRECT("C141"))," ",(INDIRECT("C141")))</f>
        <v xml:space="preserve"> </v>
      </c>
      <c r="BD141" s="425" t="str">
        <f ca="1">IF(ISBLANK(INDIRECT("D141"))," ",(INDIRECT("D141")))</f>
        <v xml:space="preserve"> </v>
      </c>
      <c r="BE141" s="425" t="str">
        <f ca="1">IF(ISBLANK(INDIRECT("E141"))," ",(INDIRECT("E141")))</f>
        <v xml:space="preserve"> </v>
      </c>
      <c r="BF141" s="425" t="str">
        <f ca="1">IF(ISBLANK(INDIRECT("F141"))," ",(INDIRECT("F141")))</f>
        <v xml:space="preserve"> </v>
      </c>
      <c r="BG141" s="425" t="str">
        <f ca="1">IF(ISBLANK(INDIRECT("G141"))," ",(INDIRECT("G141")))</f>
        <v xml:space="preserve"> </v>
      </c>
      <c r="BH141" s="425" t="str">
        <f ca="1">IF(ISBLANK(INDIRECT("H141"))," ",(INDIRECT("H141")))</f>
        <v xml:space="preserve"> </v>
      </c>
      <c r="BI141" s="425" t="str">
        <f ca="1">IF(ISBLANK(INDIRECT("I141"))," ",(INDIRECT("I141")))</f>
        <v xml:space="preserve"> </v>
      </c>
      <c r="BJ141" s="425" t="str">
        <f ca="1">IF(ISBLANK(INDIRECT("J141"))," ",(INDIRECT("J141")))</f>
        <v xml:space="preserve"> </v>
      </c>
      <c r="BK141" s="425" t="str">
        <f ca="1">IF(ISBLANK(INDIRECT("K141"))," ",(INDIRECT("K141")))</f>
        <v xml:space="preserve"> </v>
      </c>
      <c r="BL141" s="425" t="str">
        <f ca="1">IF(ISBLANK(INDIRECT("L141"))," ",(INDIRECT("L141")))</f>
        <v xml:space="preserve"> </v>
      </c>
      <c r="BM141" s="425" t="str">
        <f ca="1">IF(ISBLANK(INDIRECT("M141"))," ",(INDIRECT("M141")))</f>
        <v xml:space="preserve"> </v>
      </c>
      <c r="BN141" s="425" t="str">
        <f ca="1">IF(ISBLANK(INDIRECT("N141"))," ",(INDIRECT("N141")))</f>
        <v xml:space="preserve"> </v>
      </c>
      <c r="BO141" s="425" t="str">
        <f ca="1">IF(ISBLANK(INDIRECT("O141"))," ",(INDIRECT("O141")))</f>
        <v xml:space="preserve"> </v>
      </c>
      <c r="BP141" s="425" t="str">
        <f ca="1">IF(ISBLANK(INDIRECT("P141"))," ",(INDIRECT("P141")))</f>
        <v xml:space="preserve"> </v>
      </c>
      <c r="BQ141" s="425" t="str">
        <f ca="1">IF(ISBLANK(INDIRECT("Q141"))," ",(INDIRECT("Q141")))</f>
        <v xml:space="preserve"> </v>
      </c>
      <c r="BR141" s="425" t="str">
        <f ca="1">IF(ISBLANK(INDIRECT("R141"))," ",(INDIRECT("R141")))</f>
        <v xml:space="preserve"> </v>
      </c>
      <c r="BS141" s="425" t="str">
        <f ca="1">IF(ISBLANK(INDIRECT("S141"))," ",(INDIRECT("S141")))</f>
        <v xml:space="preserve"> </v>
      </c>
      <c r="BT141" s="40" t="str">
        <f t="shared" ca="1" si="6"/>
        <v xml:space="preserve"> </v>
      </c>
      <c r="BU141" s="425" t="str">
        <f ca="1">IF(ISBLANK(INDIRECT("T141"))," ",(INDIRECT("T141")))</f>
        <v xml:space="preserve"> </v>
      </c>
      <c r="BV141" s="425" t="str">
        <f ca="1">IF(ISBLANK(INDIRECT("U141"))," ",(INDIRECT("U141")))</f>
        <v xml:space="preserve"> </v>
      </c>
      <c r="BW141" s="425">
        <f ca="1">IF(ISBLANK(INDIRECT("V141"))," ",(INDIRECT("V141")))</f>
        <v>0</v>
      </c>
      <c r="BX141" s="425" t="str">
        <f ca="1">IF(ISBLANK(INDIRECT("W141"))," ",(INDIRECT("W141")))</f>
        <v xml:space="preserve"> </v>
      </c>
      <c r="BY141" s="425" t="str">
        <f ca="1">IF(ISBLANK(INDIRECT("X141"))," ",(INDIRECT("X141")))</f>
        <v xml:space="preserve"> </v>
      </c>
    </row>
    <row r="142" spans="1:77" x14ac:dyDescent="0.25">
      <c r="A142" s="341">
        <v>136</v>
      </c>
      <c r="B142" s="229"/>
      <c r="C142" s="229"/>
      <c r="D142" s="229"/>
      <c r="E142" s="230"/>
      <c r="F142" s="54"/>
      <c r="G142" s="229"/>
      <c r="H142" s="230"/>
      <c r="I142" s="54"/>
      <c r="J142" s="230"/>
      <c r="K142" s="54"/>
      <c r="L142" s="54"/>
      <c r="M142" s="248"/>
      <c r="N142" s="249"/>
      <c r="O142" s="248"/>
      <c r="P142" s="54"/>
      <c r="Q142" s="54"/>
      <c r="R142" s="54"/>
      <c r="S142" s="229"/>
      <c r="T142" s="250"/>
      <c r="U142" s="250"/>
      <c r="V142" s="250">
        <f t="shared" si="7"/>
        <v>0</v>
      </c>
      <c r="W142" s="230"/>
      <c r="X142" s="58"/>
      <c r="BA142" s="425">
        <f ca="1">IF(ISBLANK(INDIRECT("A142"))," ",(INDIRECT("A142")))</f>
        <v>136</v>
      </c>
      <c r="BB142" s="425" t="str">
        <f ca="1">IF(ISBLANK(INDIRECT("B142"))," ",(INDIRECT("B142")))</f>
        <v xml:space="preserve"> </v>
      </c>
      <c r="BC142" s="425" t="str">
        <f ca="1">IF(ISBLANK(INDIRECT("C142"))," ",(INDIRECT("C142")))</f>
        <v xml:space="preserve"> </v>
      </c>
      <c r="BD142" s="425" t="str">
        <f ca="1">IF(ISBLANK(INDIRECT("D142"))," ",(INDIRECT("D142")))</f>
        <v xml:space="preserve"> </v>
      </c>
      <c r="BE142" s="425" t="str">
        <f ca="1">IF(ISBLANK(INDIRECT("E142"))," ",(INDIRECT("E142")))</f>
        <v xml:space="preserve"> </v>
      </c>
      <c r="BF142" s="425" t="str">
        <f ca="1">IF(ISBLANK(INDIRECT("F142"))," ",(INDIRECT("F142")))</f>
        <v xml:space="preserve"> </v>
      </c>
      <c r="BG142" s="425" t="str">
        <f ca="1">IF(ISBLANK(INDIRECT("G142"))," ",(INDIRECT("G142")))</f>
        <v xml:space="preserve"> </v>
      </c>
      <c r="BH142" s="425" t="str">
        <f ca="1">IF(ISBLANK(INDIRECT("H142"))," ",(INDIRECT("H142")))</f>
        <v xml:space="preserve"> </v>
      </c>
      <c r="BI142" s="425" t="str">
        <f ca="1">IF(ISBLANK(INDIRECT("I142"))," ",(INDIRECT("I142")))</f>
        <v xml:space="preserve"> </v>
      </c>
      <c r="BJ142" s="425" t="str">
        <f ca="1">IF(ISBLANK(INDIRECT("J142"))," ",(INDIRECT("J142")))</f>
        <v xml:space="preserve"> </v>
      </c>
      <c r="BK142" s="425" t="str">
        <f ca="1">IF(ISBLANK(INDIRECT("K142"))," ",(INDIRECT("K142")))</f>
        <v xml:space="preserve"> </v>
      </c>
      <c r="BL142" s="425" t="str">
        <f ca="1">IF(ISBLANK(INDIRECT("L142"))," ",(INDIRECT("L142")))</f>
        <v xml:space="preserve"> </v>
      </c>
      <c r="BM142" s="425" t="str">
        <f ca="1">IF(ISBLANK(INDIRECT("M142"))," ",(INDIRECT("M142")))</f>
        <v xml:space="preserve"> </v>
      </c>
      <c r="BN142" s="425" t="str">
        <f ca="1">IF(ISBLANK(INDIRECT("N142"))," ",(INDIRECT("N142")))</f>
        <v xml:space="preserve"> </v>
      </c>
      <c r="BO142" s="425" t="str">
        <f ca="1">IF(ISBLANK(INDIRECT("O142"))," ",(INDIRECT("O142")))</f>
        <v xml:space="preserve"> </v>
      </c>
      <c r="BP142" s="425" t="str">
        <f ca="1">IF(ISBLANK(INDIRECT("P142"))," ",(INDIRECT("P142")))</f>
        <v xml:space="preserve"> </v>
      </c>
      <c r="BQ142" s="425" t="str">
        <f ca="1">IF(ISBLANK(INDIRECT("Q142"))," ",(INDIRECT("Q142")))</f>
        <v xml:space="preserve"> </v>
      </c>
      <c r="BR142" s="425" t="str">
        <f ca="1">IF(ISBLANK(INDIRECT("R142"))," ",(INDIRECT("R142")))</f>
        <v xml:space="preserve"> </v>
      </c>
      <c r="BS142" s="425" t="str">
        <f ca="1">IF(ISBLANK(INDIRECT("S142"))," ",(INDIRECT("S142")))</f>
        <v xml:space="preserve"> </v>
      </c>
      <c r="BT142" s="40" t="str">
        <f t="shared" ca="1" si="6"/>
        <v xml:space="preserve"> </v>
      </c>
      <c r="BU142" s="425" t="str">
        <f ca="1">IF(ISBLANK(INDIRECT("T142"))," ",(INDIRECT("T142")))</f>
        <v xml:space="preserve"> </v>
      </c>
      <c r="BV142" s="425" t="str">
        <f ca="1">IF(ISBLANK(INDIRECT("U142"))," ",(INDIRECT("U142")))</f>
        <v xml:space="preserve"> </v>
      </c>
      <c r="BW142" s="425">
        <f ca="1">IF(ISBLANK(INDIRECT("V142"))," ",(INDIRECT("V142")))</f>
        <v>0</v>
      </c>
      <c r="BX142" s="425" t="str">
        <f ca="1">IF(ISBLANK(INDIRECT("W142"))," ",(INDIRECT("W142")))</f>
        <v xml:space="preserve"> </v>
      </c>
      <c r="BY142" s="425" t="str">
        <f ca="1">IF(ISBLANK(INDIRECT("X142"))," ",(INDIRECT("X142")))</f>
        <v xml:space="preserve"> </v>
      </c>
    </row>
    <row r="143" spans="1:77" x14ac:dyDescent="0.25">
      <c r="A143" s="341">
        <v>137</v>
      </c>
      <c r="B143" s="229"/>
      <c r="C143" s="229"/>
      <c r="D143" s="229"/>
      <c r="E143" s="230"/>
      <c r="F143" s="54"/>
      <c r="G143" s="229"/>
      <c r="H143" s="230"/>
      <c r="I143" s="54"/>
      <c r="J143" s="230"/>
      <c r="K143" s="54"/>
      <c r="L143" s="54"/>
      <c r="M143" s="248"/>
      <c r="N143" s="249"/>
      <c r="O143" s="248"/>
      <c r="P143" s="54"/>
      <c r="Q143" s="54"/>
      <c r="R143" s="54"/>
      <c r="S143" s="229"/>
      <c r="T143" s="250"/>
      <c r="U143" s="250"/>
      <c r="V143" s="250">
        <f t="shared" si="7"/>
        <v>0</v>
      </c>
      <c r="W143" s="230"/>
      <c r="X143" s="58"/>
      <c r="BA143" s="425">
        <f ca="1">IF(ISBLANK(INDIRECT("A143"))," ",(INDIRECT("A143")))</f>
        <v>137</v>
      </c>
      <c r="BB143" s="425" t="str">
        <f ca="1">IF(ISBLANK(INDIRECT("B143"))," ",(INDIRECT("B143")))</f>
        <v xml:space="preserve"> </v>
      </c>
      <c r="BC143" s="425" t="str">
        <f ca="1">IF(ISBLANK(INDIRECT("C143"))," ",(INDIRECT("C143")))</f>
        <v xml:space="preserve"> </v>
      </c>
      <c r="BD143" s="425" t="str">
        <f ca="1">IF(ISBLANK(INDIRECT("D143"))," ",(INDIRECT("D143")))</f>
        <v xml:space="preserve"> </v>
      </c>
      <c r="BE143" s="425" t="str">
        <f ca="1">IF(ISBLANK(INDIRECT("E143"))," ",(INDIRECT("E143")))</f>
        <v xml:space="preserve"> </v>
      </c>
      <c r="BF143" s="425" t="str">
        <f ca="1">IF(ISBLANK(INDIRECT("F143"))," ",(INDIRECT("F143")))</f>
        <v xml:space="preserve"> </v>
      </c>
      <c r="BG143" s="425" t="str">
        <f ca="1">IF(ISBLANK(INDIRECT("G143"))," ",(INDIRECT("G143")))</f>
        <v xml:space="preserve"> </v>
      </c>
      <c r="BH143" s="425" t="str">
        <f ca="1">IF(ISBLANK(INDIRECT("H143"))," ",(INDIRECT("H143")))</f>
        <v xml:space="preserve"> </v>
      </c>
      <c r="BI143" s="425" t="str">
        <f ca="1">IF(ISBLANK(INDIRECT("I143"))," ",(INDIRECT("I143")))</f>
        <v xml:space="preserve"> </v>
      </c>
      <c r="BJ143" s="425" t="str">
        <f ca="1">IF(ISBLANK(INDIRECT("J143"))," ",(INDIRECT("J143")))</f>
        <v xml:space="preserve"> </v>
      </c>
      <c r="BK143" s="425" t="str">
        <f ca="1">IF(ISBLANK(INDIRECT("K143"))," ",(INDIRECT("K143")))</f>
        <v xml:space="preserve"> </v>
      </c>
      <c r="BL143" s="425" t="str">
        <f ca="1">IF(ISBLANK(INDIRECT("L143"))," ",(INDIRECT("L143")))</f>
        <v xml:space="preserve"> </v>
      </c>
      <c r="BM143" s="425" t="str">
        <f ca="1">IF(ISBLANK(INDIRECT("M143"))," ",(INDIRECT("M143")))</f>
        <v xml:space="preserve"> </v>
      </c>
      <c r="BN143" s="425" t="str">
        <f ca="1">IF(ISBLANK(INDIRECT("N143"))," ",(INDIRECT("N143")))</f>
        <v xml:space="preserve"> </v>
      </c>
      <c r="BO143" s="425" t="str">
        <f ca="1">IF(ISBLANK(INDIRECT("O143"))," ",(INDIRECT("O143")))</f>
        <v xml:space="preserve"> </v>
      </c>
      <c r="BP143" s="425" t="str">
        <f ca="1">IF(ISBLANK(INDIRECT("P143"))," ",(INDIRECT("P143")))</f>
        <v xml:space="preserve"> </v>
      </c>
      <c r="BQ143" s="425" t="str">
        <f ca="1">IF(ISBLANK(INDIRECT("Q143"))," ",(INDIRECT("Q143")))</f>
        <v xml:space="preserve"> </v>
      </c>
      <c r="BR143" s="425" t="str">
        <f ca="1">IF(ISBLANK(INDIRECT("R143"))," ",(INDIRECT("R143")))</f>
        <v xml:space="preserve"> </v>
      </c>
      <c r="BS143" s="425" t="str">
        <f ca="1">IF(ISBLANK(INDIRECT("S143"))," ",(INDIRECT("S143")))</f>
        <v xml:space="preserve"> </v>
      </c>
      <c r="BT143" s="40" t="str">
        <f t="shared" ca="1" si="6"/>
        <v xml:space="preserve"> </v>
      </c>
      <c r="BU143" s="425" t="str">
        <f ca="1">IF(ISBLANK(INDIRECT("T143"))," ",(INDIRECT("T143")))</f>
        <v xml:space="preserve"> </v>
      </c>
      <c r="BV143" s="425" t="str">
        <f ca="1">IF(ISBLANK(INDIRECT("U143"))," ",(INDIRECT("U143")))</f>
        <v xml:space="preserve"> </v>
      </c>
      <c r="BW143" s="425">
        <f ca="1">IF(ISBLANK(INDIRECT("V143"))," ",(INDIRECT("V143")))</f>
        <v>0</v>
      </c>
      <c r="BX143" s="425" t="str">
        <f ca="1">IF(ISBLANK(INDIRECT("W143"))," ",(INDIRECT("W143")))</f>
        <v xml:space="preserve"> </v>
      </c>
      <c r="BY143" s="425" t="str">
        <f ca="1">IF(ISBLANK(INDIRECT("X143"))," ",(INDIRECT("X143")))</f>
        <v xml:space="preserve"> </v>
      </c>
    </row>
    <row r="144" spans="1:77" x14ac:dyDescent="0.25">
      <c r="A144" s="341">
        <v>138</v>
      </c>
      <c r="B144" s="229"/>
      <c r="C144" s="229"/>
      <c r="D144" s="229"/>
      <c r="E144" s="230"/>
      <c r="F144" s="54"/>
      <c r="G144" s="229"/>
      <c r="H144" s="230"/>
      <c r="I144" s="54"/>
      <c r="J144" s="230"/>
      <c r="K144" s="54"/>
      <c r="L144" s="54"/>
      <c r="M144" s="248"/>
      <c r="N144" s="249"/>
      <c r="O144" s="248"/>
      <c r="P144" s="54"/>
      <c r="Q144" s="54"/>
      <c r="R144" s="54"/>
      <c r="S144" s="229"/>
      <c r="T144" s="250"/>
      <c r="U144" s="250"/>
      <c r="V144" s="250">
        <f t="shared" si="7"/>
        <v>0</v>
      </c>
      <c r="W144" s="230"/>
      <c r="X144" s="58"/>
      <c r="BA144" s="425">
        <f ca="1">IF(ISBLANK(INDIRECT("A144"))," ",(INDIRECT("A144")))</f>
        <v>138</v>
      </c>
      <c r="BB144" s="425" t="str">
        <f ca="1">IF(ISBLANK(INDIRECT("B144"))," ",(INDIRECT("B144")))</f>
        <v xml:space="preserve"> </v>
      </c>
      <c r="BC144" s="425" t="str">
        <f ca="1">IF(ISBLANK(INDIRECT("C144"))," ",(INDIRECT("C144")))</f>
        <v xml:space="preserve"> </v>
      </c>
      <c r="BD144" s="425" t="str">
        <f ca="1">IF(ISBLANK(INDIRECT("D144"))," ",(INDIRECT("D144")))</f>
        <v xml:space="preserve"> </v>
      </c>
      <c r="BE144" s="425" t="str">
        <f ca="1">IF(ISBLANK(INDIRECT("E144"))," ",(INDIRECT("E144")))</f>
        <v xml:space="preserve"> </v>
      </c>
      <c r="BF144" s="425" t="str">
        <f ca="1">IF(ISBLANK(INDIRECT("F144"))," ",(INDIRECT("F144")))</f>
        <v xml:space="preserve"> </v>
      </c>
      <c r="BG144" s="425" t="str">
        <f ca="1">IF(ISBLANK(INDIRECT("G144"))," ",(INDIRECT("G144")))</f>
        <v xml:space="preserve"> </v>
      </c>
      <c r="BH144" s="425" t="str">
        <f ca="1">IF(ISBLANK(INDIRECT("H144"))," ",(INDIRECT("H144")))</f>
        <v xml:space="preserve"> </v>
      </c>
      <c r="BI144" s="425" t="str">
        <f ca="1">IF(ISBLANK(INDIRECT("I144"))," ",(INDIRECT("I144")))</f>
        <v xml:space="preserve"> </v>
      </c>
      <c r="BJ144" s="425" t="str">
        <f ca="1">IF(ISBLANK(INDIRECT("J144"))," ",(INDIRECT("J144")))</f>
        <v xml:space="preserve"> </v>
      </c>
      <c r="BK144" s="425" t="str">
        <f ca="1">IF(ISBLANK(INDIRECT("K144"))," ",(INDIRECT("K144")))</f>
        <v xml:space="preserve"> </v>
      </c>
      <c r="BL144" s="425" t="str">
        <f ca="1">IF(ISBLANK(INDIRECT("L144"))," ",(INDIRECT("L144")))</f>
        <v xml:space="preserve"> </v>
      </c>
      <c r="BM144" s="425" t="str">
        <f ca="1">IF(ISBLANK(INDIRECT("M144"))," ",(INDIRECT("M144")))</f>
        <v xml:space="preserve"> </v>
      </c>
      <c r="BN144" s="425" t="str">
        <f ca="1">IF(ISBLANK(INDIRECT("N144"))," ",(INDIRECT("N144")))</f>
        <v xml:space="preserve"> </v>
      </c>
      <c r="BO144" s="425" t="str">
        <f ca="1">IF(ISBLANK(INDIRECT("O144"))," ",(INDIRECT("O144")))</f>
        <v xml:space="preserve"> </v>
      </c>
      <c r="BP144" s="425" t="str">
        <f ca="1">IF(ISBLANK(INDIRECT("P144"))," ",(INDIRECT("P144")))</f>
        <v xml:space="preserve"> </v>
      </c>
      <c r="BQ144" s="425" t="str">
        <f ca="1">IF(ISBLANK(INDIRECT("Q144"))," ",(INDIRECT("Q144")))</f>
        <v xml:space="preserve"> </v>
      </c>
      <c r="BR144" s="425" t="str">
        <f ca="1">IF(ISBLANK(INDIRECT("R144"))," ",(INDIRECT("R144")))</f>
        <v xml:space="preserve"> </v>
      </c>
      <c r="BS144" s="425" t="str">
        <f ca="1">IF(ISBLANK(INDIRECT("S144"))," ",(INDIRECT("S144")))</f>
        <v xml:space="preserve"> </v>
      </c>
      <c r="BT144" s="40" t="str">
        <f t="shared" ca="1" si="6"/>
        <v xml:space="preserve"> </v>
      </c>
      <c r="BU144" s="425" t="str">
        <f ca="1">IF(ISBLANK(INDIRECT("T144"))," ",(INDIRECT("T144")))</f>
        <v xml:space="preserve"> </v>
      </c>
      <c r="BV144" s="425" t="str">
        <f ca="1">IF(ISBLANK(INDIRECT("U144"))," ",(INDIRECT("U144")))</f>
        <v xml:space="preserve"> </v>
      </c>
      <c r="BW144" s="425">
        <f ca="1">IF(ISBLANK(INDIRECT("V144"))," ",(INDIRECT("V144")))</f>
        <v>0</v>
      </c>
      <c r="BX144" s="425" t="str">
        <f ca="1">IF(ISBLANK(INDIRECT("W144"))," ",(INDIRECT("W144")))</f>
        <v xml:space="preserve"> </v>
      </c>
      <c r="BY144" s="425" t="str">
        <f ca="1">IF(ISBLANK(INDIRECT("X144"))," ",(INDIRECT("X144")))</f>
        <v xml:space="preserve"> </v>
      </c>
    </row>
    <row r="145" spans="1:77" x14ac:dyDescent="0.25">
      <c r="A145" s="341">
        <v>139</v>
      </c>
      <c r="B145" s="229"/>
      <c r="C145" s="229"/>
      <c r="D145" s="229"/>
      <c r="E145" s="230"/>
      <c r="F145" s="54"/>
      <c r="G145" s="229"/>
      <c r="H145" s="230"/>
      <c r="I145" s="54"/>
      <c r="J145" s="230"/>
      <c r="K145" s="54"/>
      <c r="L145" s="54"/>
      <c r="M145" s="248"/>
      <c r="N145" s="249"/>
      <c r="O145" s="248"/>
      <c r="P145" s="54"/>
      <c r="Q145" s="54"/>
      <c r="R145" s="54"/>
      <c r="S145" s="229"/>
      <c r="T145" s="250"/>
      <c r="U145" s="250"/>
      <c r="V145" s="250">
        <f t="shared" si="7"/>
        <v>0</v>
      </c>
      <c r="W145" s="230"/>
      <c r="X145" s="58"/>
      <c r="BA145" s="425">
        <f ca="1">IF(ISBLANK(INDIRECT("A145"))," ",(INDIRECT("A145")))</f>
        <v>139</v>
      </c>
      <c r="BB145" s="425" t="str">
        <f ca="1">IF(ISBLANK(INDIRECT("B145"))," ",(INDIRECT("B145")))</f>
        <v xml:space="preserve"> </v>
      </c>
      <c r="BC145" s="425" t="str">
        <f ca="1">IF(ISBLANK(INDIRECT("C145"))," ",(INDIRECT("C145")))</f>
        <v xml:space="preserve"> </v>
      </c>
      <c r="BD145" s="425" t="str">
        <f ca="1">IF(ISBLANK(INDIRECT("D145"))," ",(INDIRECT("D145")))</f>
        <v xml:space="preserve"> </v>
      </c>
      <c r="BE145" s="425" t="str">
        <f ca="1">IF(ISBLANK(INDIRECT("E145"))," ",(INDIRECT("E145")))</f>
        <v xml:space="preserve"> </v>
      </c>
      <c r="BF145" s="425" t="str">
        <f ca="1">IF(ISBLANK(INDIRECT("F145"))," ",(INDIRECT("F145")))</f>
        <v xml:space="preserve"> </v>
      </c>
      <c r="BG145" s="425" t="str">
        <f ca="1">IF(ISBLANK(INDIRECT("G145"))," ",(INDIRECT("G145")))</f>
        <v xml:space="preserve"> </v>
      </c>
      <c r="BH145" s="425" t="str">
        <f ca="1">IF(ISBLANK(INDIRECT("H145"))," ",(INDIRECT("H145")))</f>
        <v xml:space="preserve"> </v>
      </c>
      <c r="BI145" s="425" t="str">
        <f ca="1">IF(ISBLANK(INDIRECT("I145"))," ",(INDIRECT("I145")))</f>
        <v xml:space="preserve"> </v>
      </c>
      <c r="BJ145" s="425" t="str">
        <f ca="1">IF(ISBLANK(INDIRECT("J145"))," ",(INDIRECT("J145")))</f>
        <v xml:space="preserve"> </v>
      </c>
      <c r="BK145" s="425" t="str">
        <f ca="1">IF(ISBLANK(INDIRECT("K145"))," ",(INDIRECT("K145")))</f>
        <v xml:space="preserve"> </v>
      </c>
      <c r="BL145" s="425" t="str">
        <f ca="1">IF(ISBLANK(INDIRECT("L145"))," ",(INDIRECT("L145")))</f>
        <v xml:space="preserve"> </v>
      </c>
      <c r="BM145" s="425" t="str">
        <f ca="1">IF(ISBLANK(INDIRECT("M145"))," ",(INDIRECT("M145")))</f>
        <v xml:space="preserve"> </v>
      </c>
      <c r="BN145" s="425" t="str">
        <f ca="1">IF(ISBLANK(INDIRECT("N145"))," ",(INDIRECT("N145")))</f>
        <v xml:space="preserve"> </v>
      </c>
      <c r="BO145" s="425" t="str">
        <f ca="1">IF(ISBLANK(INDIRECT("O145"))," ",(INDIRECT("O145")))</f>
        <v xml:space="preserve"> </v>
      </c>
      <c r="BP145" s="425" t="str">
        <f ca="1">IF(ISBLANK(INDIRECT("P145"))," ",(INDIRECT("P145")))</f>
        <v xml:space="preserve"> </v>
      </c>
      <c r="BQ145" s="425" t="str">
        <f ca="1">IF(ISBLANK(INDIRECT("Q145"))," ",(INDIRECT("Q145")))</f>
        <v xml:space="preserve"> </v>
      </c>
      <c r="BR145" s="425" t="str">
        <f ca="1">IF(ISBLANK(INDIRECT("R145"))," ",(INDIRECT("R145")))</f>
        <v xml:space="preserve"> </v>
      </c>
      <c r="BS145" s="425" t="str">
        <f ca="1">IF(ISBLANK(INDIRECT("S145"))," ",(INDIRECT("S145")))</f>
        <v xml:space="preserve"> </v>
      </c>
      <c r="BT145" s="40" t="str">
        <f t="shared" ca="1" si="6"/>
        <v xml:space="preserve"> </v>
      </c>
      <c r="BU145" s="425" t="str">
        <f ca="1">IF(ISBLANK(INDIRECT("T145"))," ",(INDIRECT("T145")))</f>
        <v xml:space="preserve"> </v>
      </c>
      <c r="BV145" s="425" t="str">
        <f ca="1">IF(ISBLANK(INDIRECT("U145"))," ",(INDIRECT("U145")))</f>
        <v xml:space="preserve"> </v>
      </c>
      <c r="BW145" s="425">
        <f ca="1">IF(ISBLANK(INDIRECT("V145"))," ",(INDIRECT("V145")))</f>
        <v>0</v>
      </c>
      <c r="BX145" s="425" t="str">
        <f ca="1">IF(ISBLANK(INDIRECT("W145"))," ",(INDIRECT("W145")))</f>
        <v xml:space="preserve"> </v>
      </c>
      <c r="BY145" s="425" t="str">
        <f ca="1">IF(ISBLANK(INDIRECT("X145"))," ",(INDIRECT("X145")))</f>
        <v xml:space="preserve"> </v>
      </c>
    </row>
    <row r="146" spans="1:77" x14ac:dyDescent="0.25">
      <c r="A146" s="341">
        <v>140</v>
      </c>
      <c r="B146" s="229"/>
      <c r="C146" s="229"/>
      <c r="D146" s="229"/>
      <c r="E146" s="230"/>
      <c r="F146" s="54"/>
      <c r="G146" s="229"/>
      <c r="H146" s="230"/>
      <c r="I146" s="54"/>
      <c r="J146" s="230"/>
      <c r="K146" s="54"/>
      <c r="L146" s="54"/>
      <c r="M146" s="248"/>
      <c r="N146" s="249"/>
      <c r="O146" s="248"/>
      <c r="P146" s="54"/>
      <c r="Q146" s="54"/>
      <c r="R146" s="54"/>
      <c r="S146" s="229"/>
      <c r="T146" s="250"/>
      <c r="U146" s="250"/>
      <c r="V146" s="250">
        <f t="shared" si="7"/>
        <v>0</v>
      </c>
      <c r="W146" s="230"/>
      <c r="X146" s="58"/>
      <c r="BA146" s="425">
        <f ca="1">IF(ISBLANK(INDIRECT("A146"))," ",(INDIRECT("A146")))</f>
        <v>140</v>
      </c>
      <c r="BB146" s="425" t="str">
        <f ca="1">IF(ISBLANK(INDIRECT("B146"))," ",(INDIRECT("B146")))</f>
        <v xml:space="preserve"> </v>
      </c>
      <c r="BC146" s="425" t="str">
        <f ca="1">IF(ISBLANK(INDIRECT("C146"))," ",(INDIRECT("C146")))</f>
        <v xml:space="preserve"> </v>
      </c>
      <c r="BD146" s="425" t="str">
        <f ca="1">IF(ISBLANK(INDIRECT("D146"))," ",(INDIRECT("D146")))</f>
        <v xml:space="preserve"> </v>
      </c>
      <c r="BE146" s="425" t="str">
        <f ca="1">IF(ISBLANK(INDIRECT("E146"))," ",(INDIRECT("E146")))</f>
        <v xml:space="preserve"> </v>
      </c>
      <c r="BF146" s="425" t="str">
        <f ca="1">IF(ISBLANK(INDIRECT("F146"))," ",(INDIRECT("F146")))</f>
        <v xml:space="preserve"> </v>
      </c>
      <c r="BG146" s="425" t="str">
        <f ca="1">IF(ISBLANK(INDIRECT("G146"))," ",(INDIRECT("G146")))</f>
        <v xml:space="preserve"> </v>
      </c>
      <c r="BH146" s="425" t="str">
        <f ca="1">IF(ISBLANK(INDIRECT("H146"))," ",(INDIRECT("H146")))</f>
        <v xml:space="preserve"> </v>
      </c>
      <c r="BI146" s="425" t="str">
        <f ca="1">IF(ISBLANK(INDIRECT("I146"))," ",(INDIRECT("I146")))</f>
        <v xml:space="preserve"> </v>
      </c>
      <c r="BJ146" s="425" t="str">
        <f ca="1">IF(ISBLANK(INDIRECT("J146"))," ",(INDIRECT("J146")))</f>
        <v xml:space="preserve"> </v>
      </c>
      <c r="BK146" s="425" t="str">
        <f ca="1">IF(ISBLANK(INDIRECT("K146"))," ",(INDIRECT("K146")))</f>
        <v xml:space="preserve"> </v>
      </c>
      <c r="BL146" s="425" t="str">
        <f ca="1">IF(ISBLANK(INDIRECT("L146"))," ",(INDIRECT("L146")))</f>
        <v xml:space="preserve"> </v>
      </c>
      <c r="BM146" s="425" t="str">
        <f ca="1">IF(ISBLANK(INDIRECT("M146"))," ",(INDIRECT("M146")))</f>
        <v xml:space="preserve"> </v>
      </c>
      <c r="BN146" s="425" t="str">
        <f ca="1">IF(ISBLANK(INDIRECT("N146"))," ",(INDIRECT("N146")))</f>
        <v xml:space="preserve"> </v>
      </c>
      <c r="BO146" s="425" t="str">
        <f ca="1">IF(ISBLANK(INDIRECT("O146"))," ",(INDIRECT("O146")))</f>
        <v xml:space="preserve"> </v>
      </c>
      <c r="BP146" s="425" t="str">
        <f ca="1">IF(ISBLANK(INDIRECT("P146"))," ",(INDIRECT("P146")))</f>
        <v xml:space="preserve"> </v>
      </c>
      <c r="BQ146" s="425" t="str">
        <f ca="1">IF(ISBLANK(INDIRECT("Q146"))," ",(INDIRECT("Q146")))</f>
        <v xml:space="preserve"> </v>
      </c>
      <c r="BR146" s="425" t="str">
        <f ca="1">IF(ISBLANK(INDIRECT("R146"))," ",(INDIRECT("R146")))</f>
        <v xml:space="preserve"> </v>
      </c>
      <c r="BS146" s="425" t="str">
        <f ca="1">IF(ISBLANK(INDIRECT("S146"))," ",(INDIRECT("S146")))</f>
        <v xml:space="preserve"> </v>
      </c>
      <c r="BT146" s="40" t="str">
        <f t="shared" ca="1" si="6"/>
        <v xml:space="preserve"> </v>
      </c>
      <c r="BU146" s="425" t="str">
        <f ca="1">IF(ISBLANK(INDIRECT("T146"))," ",(INDIRECT("T146")))</f>
        <v xml:space="preserve"> </v>
      </c>
      <c r="BV146" s="425" t="str">
        <f ca="1">IF(ISBLANK(INDIRECT("U146"))," ",(INDIRECT("U146")))</f>
        <v xml:space="preserve"> </v>
      </c>
      <c r="BW146" s="425">
        <f ca="1">IF(ISBLANK(INDIRECT("V146"))," ",(INDIRECT("V146")))</f>
        <v>0</v>
      </c>
      <c r="BX146" s="425" t="str">
        <f ca="1">IF(ISBLANK(INDIRECT("W146"))," ",(INDIRECT("W146")))</f>
        <v xml:space="preserve"> </v>
      </c>
      <c r="BY146" s="425" t="str">
        <f ca="1">IF(ISBLANK(INDIRECT("X146"))," ",(INDIRECT("X146")))</f>
        <v xml:space="preserve"> </v>
      </c>
    </row>
    <row r="147" spans="1:77" x14ac:dyDescent="0.25">
      <c r="A147" s="341">
        <v>141</v>
      </c>
      <c r="B147" s="229"/>
      <c r="C147" s="229"/>
      <c r="D147" s="229"/>
      <c r="E147" s="230"/>
      <c r="F147" s="54"/>
      <c r="G147" s="229"/>
      <c r="H147" s="230"/>
      <c r="I147" s="54"/>
      <c r="J147" s="230"/>
      <c r="K147" s="54"/>
      <c r="L147" s="54"/>
      <c r="M147" s="248"/>
      <c r="N147" s="249"/>
      <c r="O147" s="248"/>
      <c r="P147" s="54"/>
      <c r="Q147" s="54"/>
      <c r="R147" s="54"/>
      <c r="S147" s="229"/>
      <c r="T147" s="250"/>
      <c r="U147" s="250"/>
      <c r="V147" s="250">
        <f t="shared" si="7"/>
        <v>0</v>
      </c>
      <c r="W147" s="230"/>
      <c r="X147" s="58"/>
      <c r="BA147" s="425">
        <f ca="1">IF(ISBLANK(INDIRECT("A147"))," ",(INDIRECT("A147")))</f>
        <v>141</v>
      </c>
      <c r="BB147" s="425" t="str">
        <f ca="1">IF(ISBLANK(INDIRECT("B147"))," ",(INDIRECT("B147")))</f>
        <v xml:space="preserve"> </v>
      </c>
      <c r="BC147" s="425" t="str">
        <f ca="1">IF(ISBLANK(INDIRECT("C147"))," ",(INDIRECT("C147")))</f>
        <v xml:space="preserve"> </v>
      </c>
      <c r="BD147" s="425" t="str">
        <f ca="1">IF(ISBLANK(INDIRECT("D147"))," ",(INDIRECT("D147")))</f>
        <v xml:space="preserve"> </v>
      </c>
      <c r="BE147" s="425" t="str">
        <f ca="1">IF(ISBLANK(INDIRECT("E147"))," ",(INDIRECT("E147")))</f>
        <v xml:space="preserve"> </v>
      </c>
      <c r="BF147" s="425" t="str">
        <f ca="1">IF(ISBLANK(INDIRECT("F147"))," ",(INDIRECT("F147")))</f>
        <v xml:space="preserve"> </v>
      </c>
      <c r="BG147" s="425" t="str">
        <f ca="1">IF(ISBLANK(INDIRECT("G147"))," ",(INDIRECT("G147")))</f>
        <v xml:space="preserve"> </v>
      </c>
      <c r="BH147" s="425" t="str">
        <f ca="1">IF(ISBLANK(INDIRECT("H147"))," ",(INDIRECT("H147")))</f>
        <v xml:space="preserve"> </v>
      </c>
      <c r="BI147" s="425" t="str">
        <f ca="1">IF(ISBLANK(INDIRECT("I147"))," ",(INDIRECT("I147")))</f>
        <v xml:space="preserve"> </v>
      </c>
      <c r="BJ147" s="425" t="str">
        <f ca="1">IF(ISBLANK(INDIRECT("J147"))," ",(INDIRECT("J147")))</f>
        <v xml:space="preserve"> </v>
      </c>
      <c r="BK147" s="425" t="str">
        <f ca="1">IF(ISBLANK(INDIRECT("K147"))," ",(INDIRECT("K147")))</f>
        <v xml:space="preserve"> </v>
      </c>
      <c r="BL147" s="425" t="str">
        <f ca="1">IF(ISBLANK(INDIRECT("L147"))," ",(INDIRECT("L147")))</f>
        <v xml:space="preserve"> </v>
      </c>
      <c r="BM147" s="425" t="str">
        <f ca="1">IF(ISBLANK(INDIRECT("M147"))," ",(INDIRECT("M147")))</f>
        <v xml:space="preserve"> </v>
      </c>
      <c r="BN147" s="425" t="str">
        <f ca="1">IF(ISBLANK(INDIRECT("N147"))," ",(INDIRECT("N147")))</f>
        <v xml:space="preserve"> </v>
      </c>
      <c r="BO147" s="425" t="str">
        <f ca="1">IF(ISBLANK(INDIRECT("O147"))," ",(INDIRECT("O147")))</f>
        <v xml:space="preserve"> </v>
      </c>
      <c r="BP147" s="425" t="str">
        <f ca="1">IF(ISBLANK(INDIRECT("P147"))," ",(INDIRECT("P147")))</f>
        <v xml:space="preserve"> </v>
      </c>
      <c r="BQ147" s="425" t="str">
        <f ca="1">IF(ISBLANK(INDIRECT("Q147"))," ",(INDIRECT("Q147")))</f>
        <v xml:space="preserve"> </v>
      </c>
      <c r="BR147" s="425" t="str">
        <f ca="1">IF(ISBLANK(INDIRECT("R147"))," ",(INDIRECT("R147")))</f>
        <v xml:space="preserve"> </v>
      </c>
      <c r="BS147" s="425" t="str">
        <f ca="1">IF(ISBLANK(INDIRECT("S147"))," ",(INDIRECT("S147")))</f>
        <v xml:space="preserve"> </v>
      </c>
      <c r="BT147" s="40" t="str">
        <f t="shared" ca="1" si="6"/>
        <v xml:space="preserve"> </v>
      </c>
      <c r="BU147" s="425" t="str">
        <f ca="1">IF(ISBLANK(INDIRECT("T147"))," ",(INDIRECT("T147")))</f>
        <v xml:space="preserve"> </v>
      </c>
      <c r="BV147" s="425" t="str">
        <f ca="1">IF(ISBLANK(INDIRECT("U147"))," ",(INDIRECT("U147")))</f>
        <v xml:space="preserve"> </v>
      </c>
      <c r="BW147" s="425">
        <f ca="1">IF(ISBLANK(INDIRECT("V147"))," ",(INDIRECT("V147")))</f>
        <v>0</v>
      </c>
      <c r="BX147" s="425" t="str">
        <f ca="1">IF(ISBLANK(INDIRECT("W147"))," ",(INDIRECT("W147")))</f>
        <v xml:space="preserve"> </v>
      </c>
      <c r="BY147" s="425" t="str">
        <f ca="1">IF(ISBLANK(INDIRECT("X147"))," ",(INDIRECT("X147")))</f>
        <v xml:space="preserve"> </v>
      </c>
    </row>
    <row r="148" spans="1:77" x14ac:dyDescent="0.25">
      <c r="A148" s="341">
        <v>142</v>
      </c>
      <c r="B148" s="229"/>
      <c r="C148" s="229"/>
      <c r="D148" s="229"/>
      <c r="E148" s="230"/>
      <c r="F148" s="54"/>
      <c r="G148" s="229"/>
      <c r="H148" s="230"/>
      <c r="I148" s="54"/>
      <c r="J148" s="230"/>
      <c r="K148" s="54"/>
      <c r="L148" s="54"/>
      <c r="M148" s="248"/>
      <c r="N148" s="249"/>
      <c r="O148" s="248"/>
      <c r="P148" s="54"/>
      <c r="Q148" s="54"/>
      <c r="R148" s="54"/>
      <c r="S148" s="229"/>
      <c r="T148" s="250"/>
      <c r="U148" s="250"/>
      <c r="V148" s="250">
        <f t="shared" si="7"/>
        <v>0</v>
      </c>
      <c r="W148" s="230"/>
      <c r="X148" s="58"/>
      <c r="BA148" s="425">
        <f ca="1">IF(ISBLANK(INDIRECT("A148"))," ",(INDIRECT("A148")))</f>
        <v>142</v>
      </c>
      <c r="BB148" s="425" t="str">
        <f ca="1">IF(ISBLANK(INDIRECT("B148"))," ",(INDIRECT("B148")))</f>
        <v xml:space="preserve"> </v>
      </c>
      <c r="BC148" s="425" t="str">
        <f ca="1">IF(ISBLANK(INDIRECT("C148"))," ",(INDIRECT("C148")))</f>
        <v xml:space="preserve"> </v>
      </c>
      <c r="BD148" s="425" t="str">
        <f ca="1">IF(ISBLANK(INDIRECT("D148"))," ",(INDIRECT("D148")))</f>
        <v xml:space="preserve"> </v>
      </c>
      <c r="BE148" s="425" t="str">
        <f ca="1">IF(ISBLANK(INDIRECT("E148"))," ",(INDIRECT("E148")))</f>
        <v xml:space="preserve"> </v>
      </c>
      <c r="BF148" s="425" t="str">
        <f ca="1">IF(ISBLANK(INDIRECT("F148"))," ",(INDIRECT("F148")))</f>
        <v xml:space="preserve"> </v>
      </c>
      <c r="BG148" s="425" t="str">
        <f ca="1">IF(ISBLANK(INDIRECT("G148"))," ",(INDIRECT("G148")))</f>
        <v xml:space="preserve"> </v>
      </c>
      <c r="BH148" s="425" t="str">
        <f ca="1">IF(ISBLANK(INDIRECT("H148"))," ",(INDIRECT("H148")))</f>
        <v xml:space="preserve"> </v>
      </c>
      <c r="BI148" s="425" t="str">
        <f ca="1">IF(ISBLANK(INDIRECT("I148"))," ",(INDIRECT("I148")))</f>
        <v xml:space="preserve"> </v>
      </c>
      <c r="BJ148" s="425" t="str">
        <f ca="1">IF(ISBLANK(INDIRECT("J148"))," ",(INDIRECT("J148")))</f>
        <v xml:space="preserve"> </v>
      </c>
      <c r="BK148" s="425" t="str">
        <f ca="1">IF(ISBLANK(INDIRECT("K148"))," ",(INDIRECT("K148")))</f>
        <v xml:space="preserve"> </v>
      </c>
      <c r="BL148" s="425" t="str">
        <f ca="1">IF(ISBLANK(INDIRECT("L148"))," ",(INDIRECT("L148")))</f>
        <v xml:space="preserve"> </v>
      </c>
      <c r="BM148" s="425" t="str">
        <f ca="1">IF(ISBLANK(INDIRECT("M148"))," ",(INDIRECT("M148")))</f>
        <v xml:space="preserve"> </v>
      </c>
      <c r="BN148" s="425" t="str">
        <f ca="1">IF(ISBLANK(INDIRECT("N148"))," ",(INDIRECT("N148")))</f>
        <v xml:space="preserve"> </v>
      </c>
      <c r="BO148" s="425" t="str">
        <f ca="1">IF(ISBLANK(INDIRECT("O148"))," ",(INDIRECT("O148")))</f>
        <v xml:space="preserve"> </v>
      </c>
      <c r="BP148" s="425" t="str">
        <f ca="1">IF(ISBLANK(INDIRECT("P148"))," ",(INDIRECT("P148")))</f>
        <v xml:space="preserve"> </v>
      </c>
      <c r="BQ148" s="425" t="str">
        <f ca="1">IF(ISBLANK(INDIRECT("Q148"))," ",(INDIRECT("Q148")))</f>
        <v xml:space="preserve"> </v>
      </c>
      <c r="BR148" s="425" t="str">
        <f ca="1">IF(ISBLANK(INDIRECT("R148"))," ",(INDIRECT("R148")))</f>
        <v xml:space="preserve"> </v>
      </c>
      <c r="BS148" s="425" t="str">
        <f ca="1">IF(ISBLANK(INDIRECT("S148"))," ",(INDIRECT("S148")))</f>
        <v xml:space="preserve"> </v>
      </c>
      <c r="BT148" s="40" t="str">
        <f t="shared" ca="1" si="6"/>
        <v xml:space="preserve"> </v>
      </c>
      <c r="BU148" s="425" t="str">
        <f ca="1">IF(ISBLANK(INDIRECT("T148"))," ",(INDIRECT("T148")))</f>
        <v xml:space="preserve"> </v>
      </c>
      <c r="BV148" s="425" t="str">
        <f ca="1">IF(ISBLANK(INDIRECT("U148"))," ",(INDIRECT("U148")))</f>
        <v xml:space="preserve"> </v>
      </c>
      <c r="BW148" s="425">
        <f ca="1">IF(ISBLANK(INDIRECT("V148"))," ",(INDIRECT("V148")))</f>
        <v>0</v>
      </c>
      <c r="BX148" s="425" t="str">
        <f ca="1">IF(ISBLANK(INDIRECT("W148"))," ",(INDIRECT("W148")))</f>
        <v xml:space="preserve"> </v>
      </c>
      <c r="BY148" s="425" t="str">
        <f ca="1">IF(ISBLANK(INDIRECT("X148"))," ",(INDIRECT("X148")))</f>
        <v xml:space="preserve"> </v>
      </c>
    </row>
    <row r="149" spans="1:77" x14ac:dyDescent="0.25">
      <c r="A149" s="341">
        <v>143</v>
      </c>
      <c r="B149" s="229"/>
      <c r="C149" s="229"/>
      <c r="D149" s="229"/>
      <c r="E149" s="230"/>
      <c r="F149" s="54"/>
      <c r="G149" s="229"/>
      <c r="H149" s="230"/>
      <c r="I149" s="54"/>
      <c r="J149" s="230"/>
      <c r="K149" s="54"/>
      <c r="L149" s="54"/>
      <c r="M149" s="248"/>
      <c r="N149" s="249"/>
      <c r="O149" s="248"/>
      <c r="P149" s="54"/>
      <c r="Q149" s="54"/>
      <c r="R149" s="54"/>
      <c r="S149" s="229"/>
      <c r="T149" s="250"/>
      <c r="U149" s="250"/>
      <c r="V149" s="250">
        <f t="shared" si="7"/>
        <v>0</v>
      </c>
      <c r="W149" s="230"/>
      <c r="X149" s="58"/>
      <c r="BA149" s="425">
        <f ca="1">IF(ISBLANK(INDIRECT("A149"))," ",(INDIRECT("A149")))</f>
        <v>143</v>
      </c>
      <c r="BB149" s="425" t="str">
        <f ca="1">IF(ISBLANK(INDIRECT("B149"))," ",(INDIRECT("B149")))</f>
        <v xml:space="preserve"> </v>
      </c>
      <c r="BC149" s="425" t="str">
        <f ca="1">IF(ISBLANK(INDIRECT("C149"))," ",(INDIRECT("C149")))</f>
        <v xml:space="preserve"> </v>
      </c>
      <c r="BD149" s="425" t="str">
        <f ca="1">IF(ISBLANK(INDIRECT("D149"))," ",(INDIRECT("D149")))</f>
        <v xml:space="preserve"> </v>
      </c>
      <c r="BE149" s="425" t="str">
        <f ca="1">IF(ISBLANK(INDIRECT("E149"))," ",(INDIRECT("E149")))</f>
        <v xml:space="preserve"> </v>
      </c>
      <c r="BF149" s="425" t="str">
        <f ca="1">IF(ISBLANK(INDIRECT("F149"))," ",(INDIRECT("F149")))</f>
        <v xml:space="preserve"> </v>
      </c>
      <c r="BG149" s="425" t="str">
        <f ca="1">IF(ISBLANK(INDIRECT("G149"))," ",(INDIRECT("G149")))</f>
        <v xml:space="preserve"> </v>
      </c>
      <c r="BH149" s="425" t="str">
        <f ca="1">IF(ISBLANK(INDIRECT("H149"))," ",(INDIRECT("H149")))</f>
        <v xml:space="preserve"> </v>
      </c>
      <c r="BI149" s="425" t="str">
        <f ca="1">IF(ISBLANK(INDIRECT("I149"))," ",(INDIRECT("I149")))</f>
        <v xml:space="preserve"> </v>
      </c>
      <c r="BJ149" s="425" t="str">
        <f ca="1">IF(ISBLANK(INDIRECT("J149"))," ",(INDIRECT("J149")))</f>
        <v xml:space="preserve"> </v>
      </c>
      <c r="BK149" s="425" t="str">
        <f ca="1">IF(ISBLANK(INDIRECT("K149"))," ",(INDIRECT("K149")))</f>
        <v xml:space="preserve"> </v>
      </c>
      <c r="BL149" s="425" t="str">
        <f ca="1">IF(ISBLANK(INDIRECT("L149"))," ",(INDIRECT("L149")))</f>
        <v xml:space="preserve"> </v>
      </c>
      <c r="BM149" s="425" t="str">
        <f ca="1">IF(ISBLANK(INDIRECT("M149"))," ",(INDIRECT("M149")))</f>
        <v xml:space="preserve"> </v>
      </c>
      <c r="BN149" s="425" t="str">
        <f ca="1">IF(ISBLANK(INDIRECT("N149"))," ",(INDIRECT("N149")))</f>
        <v xml:space="preserve"> </v>
      </c>
      <c r="BO149" s="425" t="str">
        <f ca="1">IF(ISBLANK(INDIRECT("O149"))," ",(INDIRECT("O149")))</f>
        <v xml:space="preserve"> </v>
      </c>
      <c r="BP149" s="425" t="str">
        <f ca="1">IF(ISBLANK(INDIRECT("P149"))," ",(INDIRECT("P149")))</f>
        <v xml:space="preserve"> </v>
      </c>
      <c r="BQ149" s="425" t="str">
        <f ca="1">IF(ISBLANK(INDIRECT("Q149"))," ",(INDIRECT("Q149")))</f>
        <v xml:space="preserve"> </v>
      </c>
      <c r="BR149" s="425" t="str">
        <f ca="1">IF(ISBLANK(INDIRECT("R149"))," ",(INDIRECT("R149")))</f>
        <v xml:space="preserve"> </v>
      </c>
      <c r="BS149" s="425" t="str">
        <f ca="1">IF(ISBLANK(INDIRECT("S149"))," ",(INDIRECT("S149")))</f>
        <v xml:space="preserve"> </v>
      </c>
      <c r="BT149" s="40" t="str">
        <f t="shared" ca="1" si="6"/>
        <v xml:space="preserve"> </v>
      </c>
      <c r="BU149" s="425" t="str">
        <f ca="1">IF(ISBLANK(INDIRECT("T149"))," ",(INDIRECT("T149")))</f>
        <v xml:space="preserve"> </v>
      </c>
      <c r="BV149" s="425" t="str">
        <f ca="1">IF(ISBLANK(INDIRECT("U149"))," ",(INDIRECT("U149")))</f>
        <v xml:space="preserve"> </v>
      </c>
      <c r="BW149" s="425">
        <f ca="1">IF(ISBLANK(INDIRECT("V149"))," ",(INDIRECT("V149")))</f>
        <v>0</v>
      </c>
      <c r="BX149" s="425" t="str">
        <f ca="1">IF(ISBLANK(INDIRECT("W149"))," ",(INDIRECT("W149")))</f>
        <v xml:space="preserve"> </v>
      </c>
      <c r="BY149" s="425" t="str">
        <f ca="1">IF(ISBLANK(INDIRECT("X149"))," ",(INDIRECT("X149")))</f>
        <v xml:space="preserve"> </v>
      </c>
    </row>
    <row r="150" spans="1:77" x14ac:dyDescent="0.25">
      <c r="A150" s="341">
        <v>144</v>
      </c>
      <c r="B150" s="229"/>
      <c r="C150" s="229"/>
      <c r="D150" s="229"/>
      <c r="E150" s="230"/>
      <c r="F150" s="54"/>
      <c r="G150" s="229"/>
      <c r="H150" s="230"/>
      <c r="I150" s="54"/>
      <c r="J150" s="230"/>
      <c r="K150" s="54"/>
      <c r="L150" s="54"/>
      <c r="M150" s="248"/>
      <c r="N150" s="249"/>
      <c r="O150" s="248"/>
      <c r="P150" s="54"/>
      <c r="Q150" s="54"/>
      <c r="R150" s="54"/>
      <c r="S150" s="229"/>
      <c r="T150" s="250"/>
      <c r="U150" s="250"/>
      <c r="V150" s="250">
        <f t="shared" si="7"/>
        <v>0</v>
      </c>
      <c r="W150" s="230"/>
      <c r="X150" s="58"/>
      <c r="BA150" s="425">
        <f ca="1">IF(ISBLANK(INDIRECT("A150"))," ",(INDIRECT("A150")))</f>
        <v>144</v>
      </c>
      <c r="BB150" s="425" t="str">
        <f ca="1">IF(ISBLANK(INDIRECT("B150"))," ",(INDIRECT("B150")))</f>
        <v xml:space="preserve"> </v>
      </c>
      <c r="BC150" s="425" t="str">
        <f ca="1">IF(ISBLANK(INDIRECT("C150"))," ",(INDIRECT("C150")))</f>
        <v xml:space="preserve"> </v>
      </c>
      <c r="BD150" s="425" t="str">
        <f ca="1">IF(ISBLANK(INDIRECT("D150"))," ",(INDIRECT("D150")))</f>
        <v xml:space="preserve"> </v>
      </c>
      <c r="BE150" s="425" t="str">
        <f ca="1">IF(ISBLANK(INDIRECT("E150"))," ",(INDIRECT("E150")))</f>
        <v xml:space="preserve"> </v>
      </c>
      <c r="BF150" s="425" t="str">
        <f ca="1">IF(ISBLANK(INDIRECT("F150"))," ",(INDIRECT("F150")))</f>
        <v xml:space="preserve"> </v>
      </c>
      <c r="BG150" s="425" t="str">
        <f ca="1">IF(ISBLANK(INDIRECT("G150"))," ",(INDIRECT("G150")))</f>
        <v xml:space="preserve"> </v>
      </c>
      <c r="BH150" s="425" t="str">
        <f ca="1">IF(ISBLANK(INDIRECT("H150"))," ",(INDIRECT("H150")))</f>
        <v xml:space="preserve"> </v>
      </c>
      <c r="BI150" s="425" t="str">
        <f ca="1">IF(ISBLANK(INDIRECT("I150"))," ",(INDIRECT("I150")))</f>
        <v xml:space="preserve"> </v>
      </c>
      <c r="BJ150" s="425" t="str">
        <f ca="1">IF(ISBLANK(INDIRECT("J150"))," ",(INDIRECT("J150")))</f>
        <v xml:space="preserve"> </v>
      </c>
      <c r="BK150" s="425" t="str">
        <f ca="1">IF(ISBLANK(INDIRECT("K150"))," ",(INDIRECT("K150")))</f>
        <v xml:space="preserve"> </v>
      </c>
      <c r="BL150" s="425" t="str">
        <f ca="1">IF(ISBLANK(INDIRECT("L150"))," ",(INDIRECT("L150")))</f>
        <v xml:space="preserve"> </v>
      </c>
      <c r="BM150" s="425" t="str">
        <f ca="1">IF(ISBLANK(INDIRECT("M150"))," ",(INDIRECT("M150")))</f>
        <v xml:space="preserve"> </v>
      </c>
      <c r="BN150" s="425" t="str">
        <f ca="1">IF(ISBLANK(INDIRECT("N150"))," ",(INDIRECT("N150")))</f>
        <v xml:space="preserve"> </v>
      </c>
      <c r="BO150" s="425" t="str">
        <f ca="1">IF(ISBLANK(INDIRECT("O150"))," ",(INDIRECT("O150")))</f>
        <v xml:space="preserve"> </v>
      </c>
      <c r="BP150" s="425" t="str">
        <f ca="1">IF(ISBLANK(INDIRECT("P150"))," ",(INDIRECT("P150")))</f>
        <v xml:space="preserve"> </v>
      </c>
      <c r="BQ150" s="425" t="str">
        <f ca="1">IF(ISBLANK(INDIRECT("Q150"))," ",(INDIRECT("Q150")))</f>
        <v xml:space="preserve"> </v>
      </c>
      <c r="BR150" s="425" t="str">
        <f ca="1">IF(ISBLANK(INDIRECT("R150"))," ",(INDIRECT("R150")))</f>
        <v xml:space="preserve"> </v>
      </c>
      <c r="BS150" s="425" t="str">
        <f ca="1">IF(ISBLANK(INDIRECT("S150"))," ",(INDIRECT("S150")))</f>
        <v xml:space="preserve"> </v>
      </c>
      <c r="BT150" s="40" t="str">
        <f t="shared" ca="1" si="6"/>
        <v xml:space="preserve"> </v>
      </c>
      <c r="BU150" s="425" t="str">
        <f ca="1">IF(ISBLANK(INDIRECT("T150"))," ",(INDIRECT("T150")))</f>
        <v xml:space="preserve"> </v>
      </c>
      <c r="BV150" s="425" t="str">
        <f ca="1">IF(ISBLANK(INDIRECT("U150"))," ",(INDIRECT("U150")))</f>
        <v xml:space="preserve"> </v>
      </c>
      <c r="BW150" s="425">
        <f ca="1">IF(ISBLANK(INDIRECT("V150"))," ",(INDIRECT("V150")))</f>
        <v>0</v>
      </c>
      <c r="BX150" s="425" t="str">
        <f ca="1">IF(ISBLANK(INDIRECT("W150"))," ",(INDIRECT("W150")))</f>
        <v xml:space="preserve"> </v>
      </c>
      <c r="BY150" s="425" t="str">
        <f ca="1">IF(ISBLANK(INDIRECT("X150"))," ",(INDIRECT("X150")))</f>
        <v xml:space="preserve"> </v>
      </c>
    </row>
    <row r="151" spans="1:77" x14ac:dyDescent="0.25">
      <c r="A151" s="341">
        <v>145</v>
      </c>
      <c r="B151" s="229"/>
      <c r="C151" s="229"/>
      <c r="D151" s="229"/>
      <c r="E151" s="230"/>
      <c r="F151" s="54"/>
      <c r="G151" s="229"/>
      <c r="H151" s="230"/>
      <c r="I151" s="54"/>
      <c r="J151" s="230"/>
      <c r="K151" s="54"/>
      <c r="L151" s="54"/>
      <c r="M151" s="248"/>
      <c r="N151" s="249"/>
      <c r="O151" s="248"/>
      <c r="P151" s="54"/>
      <c r="Q151" s="54"/>
      <c r="R151" s="54"/>
      <c r="S151" s="229"/>
      <c r="T151" s="250"/>
      <c r="U151" s="250"/>
      <c r="V151" s="250">
        <f t="shared" si="7"/>
        <v>0</v>
      </c>
      <c r="W151" s="230"/>
      <c r="X151" s="58"/>
      <c r="BA151" s="425">
        <f ca="1">IF(ISBLANK(INDIRECT("A151"))," ",(INDIRECT("A151")))</f>
        <v>145</v>
      </c>
      <c r="BB151" s="425" t="str">
        <f ca="1">IF(ISBLANK(INDIRECT("B151"))," ",(INDIRECT("B151")))</f>
        <v xml:space="preserve"> </v>
      </c>
      <c r="BC151" s="425" t="str">
        <f ca="1">IF(ISBLANK(INDIRECT("C151"))," ",(INDIRECT("C151")))</f>
        <v xml:space="preserve"> </v>
      </c>
      <c r="BD151" s="425" t="str">
        <f ca="1">IF(ISBLANK(INDIRECT("D151"))," ",(INDIRECT("D151")))</f>
        <v xml:space="preserve"> </v>
      </c>
      <c r="BE151" s="425" t="str">
        <f ca="1">IF(ISBLANK(INDIRECT("E151"))," ",(INDIRECT("E151")))</f>
        <v xml:space="preserve"> </v>
      </c>
      <c r="BF151" s="425" t="str">
        <f ca="1">IF(ISBLANK(INDIRECT("F151"))," ",(INDIRECT("F151")))</f>
        <v xml:space="preserve"> </v>
      </c>
      <c r="BG151" s="425" t="str">
        <f ca="1">IF(ISBLANK(INDIRECT("G151"))," ",(INDIRECT("G151")))</f>
        <v xml:space="preserve"> </v>
      </c>
      <c r="BH151" s="425" t="str">
        <f ca="1">IF(ISBLANK(INDIRECT("H151"))," ",(INDIRECT("H151")))</f>
        <v xml:space="preserve"> </v>
      </c>
      <c r="BI151" s="425" t="str">
        <f ca="1">IF(ISBLANK(INDIRECT("I151"))," ",(INDIRECT("I151")))</f>
        <v xml:space="preserve"> </v>
      </c>
      <c r="BJ151" s="425" t="str">
        <f ca="1">IF(ISBLANK(INDIRECT("J151"))," ",(INDIRECT("J151")))</f>
        <v xml:space="preserve"> </v>
      </c>
      <c r="BK151" s="425" t="str">
        <f ca="1">IF(ISBLANK(INDIRECT("K151"))," ",(INDIRECT("K151")))</f>
        <v xml:space="preserve"> </v>
      </c>
      <c r="BL151" s="425" t="str">
        <f ca="1">IF(ISBLANK(INDIRECT("L151"))," ",(INDIRECT("L151")))</f>
        <v xml:space="preserve"> </v>
      </c>
      <c r="BM151" s="425" t="str">
        <f ca="1">IF(ISBLANK(INDIRECT("M151"))," ",(INDIRECT("M151")))</f>
        <v xml:space="preserve"> </v>
      </c>
      <c r="BN151" s="425" t="str">
        <f ca="1">IF(ISBLANK(INDIRECT("N151"))," ",(INDIRECT("N151")))</f>
        <v xml:space="preserve"> </v>
      </c>
      <c r="BO151" s="425" t="str">
        <f ca="1">IF(ISBLANK(INDIRECT("O151"))," ",(INDIRECT("O151")))</f>
        <v xml:space="preserve"> </v>
      </c>
      <c r="BP151" s="425" t="str">
        <f ca="1">IF(ISBLANK(INDIRECT("P151"))," ",(INDIRECT("P151")))</f>
        <v xml:space="preserve"> </v>
      </c>
      <c r="BQ151" s="425" t="str">
        <f ca="1">IF(ISBLANK(INDIRECT("Q151"))," ",(INDIRECT("Q151")))</f>
        <v xml:space="preserve"> </v>
      </c>
      <c r="BR151" s="425" t="str">
        <f ca="1">IF(ISBLANK(INDIRECT("R151"))," ",(INDIRECT("R151")))</f>
        <v xml:space="preserve"> </v>
      </c>
      <c r="BS151" s="425" t="str">
        <f ca="1">IF(ISBLANK(INDIRECT("S151"))," ",(INDIRECT("S151")))</f>
        <v xml:space="preserve"> </v>
      </c>
      <c r="BT151" s="40" t="str">
        <f t="shared" ca="1" si="6"/>
        <v xml:space="preserve"> </v>
      </c>
      <c r="BU151" s="425" t="str">
        <f ca="1">IF(ISBLANK(INDIRECT("T151"))," ",(INDIRECT("T151")))</f>
        <v xml:space="preserve"> </v>
      </c>
      <c r="BV151" s="425" t="str">
        <f ca="1">IF(ISBLANK(INDIRECT("U151"))," ",(INDIRECT("U151")))</f>
        <v xml:space="preserve"> </v>
      </c>
      <c r="BW151" s="425">
        <f ca="1">IF(ISBLANK(INDIRECT("V151"))," ",(INDIRECT("V151")))</f>
        <v>0</v>
      </c>
      <c r="BX151" s="425" t="str">
        <f ca="1">IF(ISBLANK(INDIRECT("W151"))," ",(INDIRECT("W151")))</f>
        <v xml:space="preserve"> </v>
      </c>
      <c r="BY151" s="425" t="str">
        <f ca="1">IF(ISBLANK(INDIRECT("X151"))," ",(INDIRECT("X151")))</f>
        <v xml:space="preserve"> </v>
      </c>
    </row>
    <row r="152" spans="1:77" x14ac:dyDescent="0.25">
      <c r="A152" s="341">
        <v>146</v>
      </c>
      <c r="B152" s="229"/>
      <c r="C152" s="229"/>
      <c r="D152" s="229"/>
      <c r="E152" s="230"/>
      <c r="F152" s="54"/>
      <c r="G152" s="229"/>
      <c r="H152" s="230"/>
      <c r="I152" s="54"/>
      <c r="J152" s="230"/>
      <c r="K152" s="54"/>
      <c r="L152" s="54"/>
      <c r="M152" s="248"/>
      <c r="N152" s="249"/>
      <c r="O152" s="248"/>
      <c r="P152" s="54"/>
      <c r="Q152" s="54"/>
      <c r="R152" s="54"/>
      <c r="S152" s="229"/>
      <c r="T152" s="250"/>
      <c r="U152" s="250"/>
      <c r="V152" s="250">
        <f t="shared" si="7"/>
        <v>0</v>
      </c>
      <c r="W152" s="230"/>
      <c r="X152" s="58"/>
      <c r="BA152" s="425">
        <f ca="1">IF(ISBLANK(INDIRECT("A152"))," ",(INDIRECT("A152")))</f>
        <v>146</v>
      </c>
      <c r="BB152" s="425" t="str">
        <f ca="1">IF(ISBLANK(INDIRECT("B152"))," ",(INDIRECT("B152")))</f>
        <v xml:space="preserve"> </v>
      </c>
      <c r="BC152" s="425" t="str">
        <f ca="1">IF(ISBLANK(INDIRECT("C152"))," ",(INDIRECT("C152")))</f>
        <v xml:space="preserve"> </v>
      </c>
      <c r="BD152" s="425" t="str">
        <f ca="1">IF(ISBLANK(INDIRECT("D152"))," ",(INDIRECT("D152")))</f>
        <v xml:space="preserve"> </v>
      </c>
      <c r="BE152" s="425" t="str">
        <f ca="1">IF(ISBLANK(INDIRECT("E152"))," ",(INDIRECT("E152")))</f>
        <v xml:space="preserve"> </v>
      </c>
      <c r="BF152" s="425" t="str">
        <f ca="1">IF(ISBLANK(INDIRECT("F152"))," ",(INDIRECT("F152")))</f>
        <v xml:space="preserve"> </v>
      </c>
      <c r="BG152" s="425" t="str">
        <f ca="1">IF(ISBLANK(INDIRECT("G152"))," ",(INDIRECT("G152")))</f>
        <v xml:space="preserve"> </v>
      </c>
      <c r="BH152" s="425" t="str">
        <f ca="1">IF(ISBLANK(INDIRECT("H152"))," ",(INDIRECT("H152")))</f>
        <v xml:space="preserve"> </v>
      </c>
      <c r="BI152" s="425" t="str">
        <f ca="1">IF(ISBLANK(INDIRECT("I152"))," ",(INDIRECT("I152")))</f>
        <v xml:space="preserve"> </v>
      </c>
      <c r="BJ152" s="425" t="str">
        <f ca="1">IF(ISBLANK(INDIRECT("J152"))," ",(INDIRECT("J152")))</f>
        <v xml:space="preserve"> </v>
      </c>
      <c r="BK152" s="425" t="str">
        <f ca="1">IF(ISBLANK(INDIRECT("K152"))," ",(INDIRECT("K152")))</f>
        <v xml:space="preserve"> </v>
      </c>
      <c r="BL152" s="425" t="str">
        <f ca="1">IF(ISBLANK(INDIRECT("L152"))," ",(INDIRECT("L152")))</f>
        <v xml:space="preserve"> </v>
      </c>
      <c r="BM152" s="425" t="str">
        <f ca="1">IF(ISBLANK(INDIRECT("M152"))," ",(INDIRECT("M152")))</f>
        <v xml:space="preserve"> </v>
      </c>
      <c r="BN152" s="425" t="str">
        <f ca="1">IF(ISBLANK(INDIRECT("N152"))," ",(INDIRECT("N152")))</f>
        <v xml:space="preserve"> </v>
      </c>
      <c r="BO152" s="425" t="str">
        <f ca="1">IF(ISBLANK(INDIRECT("O152"))," ",(INDIRECT("O152")))</f>
        <v xml:space="preserve"> </v>
      </c>
      <c r="BP152" s="425" t="str">
        <f ca="1">IF(ISBLANK(INDIRECT("P152"))," ",(INDIRECT("P152")))</f>
        <v xml:space="preserve"> </v>
      </c>
      <c r="BQ152" s="425" t="str">
        <f ca="1">IF(ISBLANK(INDIRECT("Q152"))," ",(INDIRECT("Q152")))</f>
        <v xml:space="preserve"> </v>
      </c>
      <c r="BR152" s="425" t="str">
        <f ca="1">IF(ISBLANK(INDIRECT("R152"))," ",(INDIRECT("R152")))</f>
        <v xml:space="preserve"> </v>
      </c>
      <c r="BS152" s="425" t="str">
        <f ca="1">IF(ISBLANK(INDIRECT("S152"))," ",(INDIRECT("S152")))</f>
        <v xml:space="preserve"> </v>
      </c>
      <c r="BT152" s="40" t="str">
        <f t="shared" ca="1" si="6"/>
        <v xml:space="preserve"> </v>
      </c>
      <c r="BU152" s="425" t="str">
        <f ca="1">IF(ISBLANK(INDIRECT("T152"))," ",(INDIRECT("T152")))</f>
        <v xml:space="preserve"> </v>
      </c>
      <c r="BV152" s="425" t="str">
        <f ca="1">IF(ISBLANK(INDIRECT("U152"))," ",(INDIRECT("U152")))</f>
        <v xml:space="preserve"> </v>
      </c>
      <c r="BW152" s="425">
        <f ca="1">IF(ISBLANK(INDIRECT("V152"))," ",(INDIRECT("V152")))</f>
        <v>0</v>
      </c>
      <c r="BX152" s="425" t="str">
        <f ca="1">IF(ISBLANK(INDIRECT("W152"))," ",(INDIRECT("W152")))</f>
        <v xml:space="preserve"> </v>
      </c>
      <c r="BY152" s="425" t="str">
        <f ca="1">IF(ISBLANK(INDIRECT("X152"))," ",(INDIRECT("X152")))</f>
        <v xml:space="preserve"> </v>
      </c>
    </row>
    <row r="153" spans="1:77" x14ac:dyDescent="0.25">
      <c r="A153" s="341">
        <v>147</v>
      </c>
      <c r="B153" s="229"/>
      <c r="C153" s="229"/>
      <c r="D153" s="229"/>
      <c r="E153" s="230"/>
      <c r="F153" s="54"/>
      <c r="G153" s="229"/>
      <c r="H153" s="230"/>
      <c r="I153" s="54"/>
      <c r="J153" s="230"/>
      <c r="K153" s="54"/>
      <c r="L153" s="54"/>
      <c r="M153" s="248"/>
      <c r="N153" s="249"/>
      <c r="O153" s="248"/>
      <c r="P153" s="54"/>
      <c r="Q153" s="54"/>
      <c r="R153" s="54"/>
      <c r="S153" s="229"/>
      <c r="T153" s="250"/>
      <c r="U153" s="250"/>
      <c r="V153" s="250">
        <f t="shared" si="7"/>
        <v>0</v>
      </c>
      <c r="W153" s="230"/>
      <c r="X153" s="58"/>
      <c r="BA153" s="425">
        <f ca="1">IF(ISBLANK(INDIRECT("A153"))," ",(INDIRECT("A153")))</f>
        <v>147</v>
      </c>
      <c r="BB153" s="425" t="str">
        <f ca="1">IF(ISBLANK(INDIRECT("B153"))," ",(INDIRECT("B153")))</f>
        <v xml:space="preserve"> </v>
      </c>
      <c r="BC153" s="425" t="str">
        <f ca="1">IF(ISBLANK(INDIRECT("C153"))," ",(INDIRECT("C153")))</f>
        <v xml:space="preserve"> </v>
      </c>
      <c r="BD153" s="425" t="str">
        <f ca="1">IF(ISBLANK(INDIRECT("D153"))," ",(INDIRECT("D153")))</f>
        <v xml:space="preserve"> </v>
      </c>
      <c r="BE153" s="425" t="str">
        <f ca="1">IF(ISBLANK(INDIRECT("E153"))," ",(INDIRECT("E153")))</f>
        <v xml:space="preserve"> </v>
      </c>
      <c r="BF153" s="425" t="str">
        <f ca="1">IF(ISBLANK(INDIRECT("F153"))," ",(INDIRECT("F153")))</f>
        <v xml:space="preserve"> </v>
      </c>
      <c r="BG153" s="425" t="str">
        <f ca="1">IF(ISBLANK(INDIRECT("G153"))," ",(INDIRECT("G153")))</f>
        <v xml:space="preserve"> </v>
      </c>
      <c r="BH153" s="425" t="str">
        <f ca="1">IF(ISBLANK(INDIRECT("H153"))," ",(INDIRECT("H153")))</f>
        <v xml:space="preserve"> </v>
      </c>
      <c r="BI153" s="425" t="str">
        <f ca="1">IF(ISBLANK(INDIRECT("I153"))," ",(INDIRECT("I153")))</f>
        <v xml:space="preserve"> </v>
      </c>
      <c r="BJ153" s="425" t="str">
        <f ca="1">IF(ISBLANK(INDIRECT("J153"))," ",(INDIRECT("J153")))</f>
        <v xml:space="preserve"> </v>
      </c>
      <c r="BK153" s="425" t="str">
        <f ca="1">IF(ISBLANK(INDIRECT("K153"))," ",(INDIRECT("K153")))</f>
        <v xml:space="preserve"> </v>
      </c>
      <c r="BL153" s="425" t="str">
        <f ca="1">IF(ISBLANK(INDIRECT("L153"))," ",(INDIRECT("L153")))</f>
        <v xml:space="preserve"> </v>
      </c>
      <c r="BM153" s="425" t="str">
        <f ca="1">IF(ISBLANK(INDIRECT("M153"))," ",(INDIRECT("M153")))</f>
        <v xml:space="preserve"> </v>
      </c>
      <c r="BN153" s="425" t="str">
        <f ca="1">IF(ISBLANK(INDIRECT("N153"))," ",(INDIRECT("N153")))</f>
        <v xml:space="preserve"> </v>
      </c>
      <c r="BO153" s="425" t="str">
        <f ca="1">IF(ISBLANK(INDIRECT("O153"))," ",(INDIRECT("O153")))</f>
        <v xml:space="preserve"> </v>
      </c>
      <c r="BP153" s="425" t="str">
        <f ca="1">IF(ISBLANK(INDIRECT("P153"))," ",(INDIRECT("P153")))</f>
        <v xml:space="preserve"> </v>
      </c>
      <c r="BQ153" s="425" t="str">
        <f ca="1">IF(ISBLANK(INDIRECT("Q153"))," ",(INDIRECT("Q153")))</f>
        <v xml:space="preserve"> </v>
      </c>
      <c r="BR153" s="425" t="str">
        <f ca="1">IF(ISBLANK(INDIRECT("R153"))," ",(INDIRECT("R153")))</f>
        <v xml:space="preserve"> </v>
      </c>
      <c r="BS153" s="425" t="str">
        <f ca="1">IF(ISBLANK(INDIRECT("S153"))," ",(INDIRECT("S153")))</f>
        <v xml:space="preserve"> </v>
      </c>
      <c r="BT153" s="40" t="str">
        <f t="shared" ca="1" si="6"/>
        <v xml:space="preserve"> </v>
      </c>
      <c r="BU153" s="425" t="str">
        <f ca="1">IF(ISBLANK(INDIRECT("T153"))," ",(INDIRECT("T153")))</f>
        <v xml:space="preserve"> </v>
      </c>
      <c r="BV153" s="425" t="str">
        <f ca="1">IF(ISBLANK(INDIRECT("U153"))," ",(INDIRECT("U153")))</f>
        <v xml:space="preserve"> </v>
      </c>
      <c r="BW153" s="425">
        <f ca="1">IF(ISBLANK(INDIRECT("V153"))," ",(INDIRECT("V153")))</f>
        <v>0</v>
      </c>
      <c r="BX153" s="425" t="str">
        <f ca="1">IF(ISBLANK(INDIRECT("W153"))," ",(INDIRECT("W153")))</f>
        <v xml:space="preserve"> </v>
      </c>
      <c r="BY153" s="425" t="str">
        <f ca="1">IF(ISBLANK(INDIRECT("X153"))," ",(INDIRECT("X153")))</f>
        <v xml:space="preserve"> </v>
      </c>
    </row>
    <row r="154" spans="1:77" x14ac:dyDescent="0.25">
      <c r="A154" s="341">
        <v>148</v>
      </c>
      <c r="B154" s="229"/>
      <c r="C154" s="229"/>
      <c r="D154" s="229"/>
      <c r="E154" s="230"/>
      <c r="F154" s="54"/>
      <c r="G154" s="229"/>
      <c r="H154" s="230"/>
      <c r="I154" s="54"/>
      <c r="J154" s="230"/>
      <c r="K154" s="54"/>
      <c r="L154" s="54"/>
      <c r="M154" s="248"/>
      <c r="N154" s="249"/>
      <c r="O154" s="248"/>
      <c r="P154" s="54"/>
      <c r="Q154" s="54"/>
      <c r="R154" s="54"/>
      <c r="S154" s="229"/>
      <c r="T154" s="250"/>
      <c r="U154" s="250"/>
      <c r="V154" s="250">
        <f t="shared" si="7"/>
        <v>0</v>
      </c>
      <c r="W154" s="230"/>
      <c r="X154" s="58"/>
      <c r="BA154" s="425">
        <f ca="1">IF(ISBLANK(INDIRECT("A154"))," ",(INDIRECT("A154")))</f>
        <v>148</v>
      </c>
      <c r="BB154" s="425" t="str">
        <f ca="1">IF(ISBLANK(INDIRECT("B154"))," ",(INDIRECT("B154")))</f>
        <v xml:space="preserve"> </v>
      </c>
      <c r="BC154" s="425" t="str">
        <f ca="1">IF(ISBLANK(INDIRECT("C154"))," ",(INDIRECT("C154")))</f>
        <v xml:space="preserve"> </v>
      </c>
      <c r="BD154" s="425" t="str">
        <f ca="1">IF(ISBLANK(INDIRECT("D154"))," ",(INDIRECT("D154")))</f>
        <v xml:space="preserve"> </v>
      </c>
      <c r="BE154" s="425" t="str">
        <f ca="1">IF(ISBLANK(INDIRECT("E154"))," ",(INDIRECT("E154")))</f>
        <v xml:space="preserve"> </v>
      </c>
      <c r="BF154" s="425" t="str">
        <f ca="1">IF(ISBLANK(INDIRECT("F154"))," ",(INDIRECT("F154")))</f>
        <v xml:space="preserve"> </v>
      </c>
      <c r="BG154" s="425" t="str">
        <f ca="1">IF(ISBLANK(INDIRECT("G154"))," ",(INDIRECT("G154")))</f>
        <v xml:space="preserve"> </v>
      </c>
      <c r="BH154" s="425" t="str">
        <f ca="1">IF(ISBLANK(INDIRECT("H154"))," ",(INDIRECT("H154")))</f>
        <v xml:space="preserve"> </v>
      </c>
      <c r="BI154" s="425" t="str">
        <f ca="1">IF(ISBLANK(INDIRECT("I154"))," ",(INDIRECT("I154")))</f>
        <v xml:space="preserve"> </v>
      </c>
      <c r="BJ154" s="425" t="str">
        <f ca="1">IF(ISBLANK(INDIRECT("J154"))," ",(INDIRECT("J154")))</f>
        <v xml:space="preserve"> </v>
      </c>
      <c r="BK154" s="425" t="str">
        <f ca="1">IF(ISBLANK(INDIRECT("K154"))," ",(INDIRECT("K154")))</f>
        <v xml:space="preserve"> </v>
      </c>
      <c r="BL154" s="425" t="str">
        <f ca="1">IF(ISBLANK(INDIRECT("L154"))," ",(INDIRECT("L154")))</f>
        <v xml:space="preserve"> </v>
      </c>
      <c r="BM154" s="425" t="str">
        <f ca="1">IF(ISBLANK(INDIRECT("M154"))," ",(INDIRECT("M154")))</f>
        <v xml:space="preserve"> </v>
      </c>
      <c r="BN154" s="425" t="str">
        <f ca="1">IF(ISBLANK(INDIRECT("N154"))," ",(INDIRECT("N154")))</f>
        <v xml:space="preserve"> </v>
      </c>
      <c r="BO154" s="425" t="str">
        <f ca="1">IF(ISBLANK(INDIRECT("O154"))," ",(INDIRECT("O154")))</f>
        <v xml:space="preserve"> </v>
      </c>
      <c r="BP154" s="425" t="str">
        <f ca="1">IF(ISBLANK(INDIRECT("P154"))," ",(INDIRECT("P154")))</f>
        <v xml:space="preserve"> </v>
      </c>
      <c r="BQ154" s="425" t="str">
        <f ca="1">IF(ISBLANK(INDIRECT("Q154"))," ",(INDIRECT("Q154")))</f>
        <v xml:space="preserve"> </v>
      </c>
      <c r="BR154" s="425" t="str">
        <f ca="1">IF(ISBLANK(INDIRECT("R154"))," ",(INDIRECT("R154")))</f>
        <v xml:space="preserve"> </v>
      </c>
      <c r="BS154" s="425" t="str">
        <f ca="1">IF(ISBLANK(INDIRECT("S154"))," ",(INDIRECT("S154")))</f>
        <v xml:space="preserve"> </v>
      </c>
      <c r="BT154" s="40" t="str">
        <f t="shared" ca="1" si="6"/>
        <v xml:space="preserve"> </v>
      </c>
      <c r="BU154" s="425" t="str">
        <f ca="1">IF(ISBLANK(INDIRECT("T154"))," ",(INDIRECT("T154")))</f>
        <v xml:space="preserve"> </v>
      </c>
      <c r="BV154" s="425" t="str">
        <f ca="1">IF(ISBLANK(INDIRECT("U154"))," ",(INDIRECT("U154")))</f>
        <v xml:space="preserve"> </v>
      </c>
      <c r="BW154" s="425">
        <f ca="1">IF(ISBLANK(INDIRECT("V154"))," ",(INDIRECT("V154")))</f>
        <v>0</v>
      </c>
      <c r="BX154" s="425" t="str">
        <f ca="1">IF(ISBLANK(INDIRECT("W154"))," ",(INDIRECT("W154")))</f>
        <v xml:space="preserve"> </v>
      </c>
      <c r="BY154" s="425" t="str">
        <f ca="1">IF(ISBLANK(INDIRECT("X154"))," ",(INDIRECT("X154")))</f>
        <v xml:space="preserve"> </v>
      </c>
    </row>
    <row r="155" spans="1:77" x14ac:dyDescent="0.25">
      <c r="A155" s="341">
        <v>149</v>
      </c>
      <c r="B155" s="229"/>
      <c r="C155" s="229"/>
      <c r="D155" s="229"/>
      <c r="E155" s="230"/>
      <c r="F155" s="54"/>
      <c r="G155" s="229"/>
      <c r="H155" s="230"/>
      <c r="I155" s="54"/>
      <c r="J155" s="230"/>
      <c r="K155" s="54"/>
      <c r="L155" s="54"/>
      <c r="M155" s="248"/>
      <c r="N155" s="249"/>
      <c r="O155" s="248"/>
      <c r="P155" s="54"/>
      <c r="Q155" s="54"/>
      <c r="R155" s="54"/>
      <c r="S155" s="229"/>
      <c r="T155" s="250"/>
      <c r="U155" s="250"/>
      <c r="V155" s="250">
        <f t="shared" si="7"/>
        <v>0</v>
      </c>
      <c r="W155" s="230"/>
      <c r="X155" s="58"/>
      <c r="BA155" s="425">
        <f ca="1">IF(ISBLANK(INDIRECT("A155"))," ",(INDIRECT("A155")))</f>
        <v>149</v>
      </c>
      <c r="BB155" s="425" t="str">
        <f ca="1">IF(ISBLANK(INDIRECT("B155"))," ",(INDIRECT("B155")))</f>
        <v xml:space="preserve"> </v>
      </c>
      <c r="BC155" s="425" t="str">
        <f ca="1">IF(ISBLANK(INDIRECT("C155"))," ",(INDIRECT("C155")))</f>
        <v xml:space="preserve"> </v>
      </c>
      <c r="BD155" s="425" t="str">
        <f ca="1">IF(ISBLANK(INDIRECT("D155"))," ",(INDIRECT("D155")))</f>
        <v xml:space="preserve"> </v>
      </c>
      <c r="BE155" s="425" t="str">
        <f ca="1">IF(ISBLANK(INDIRECT("E155"))," ",(INDIRECT("E155")))</f>
        <v xml:space="preserve"> </v>
      </c>
      <c r="BF155" s="425" t="str">
        <f ca="1">IF(ISBLANK(INDIRECT("F155"))," ",(INDIRECT("F155")))</f>
        <v xml:space="preserve"> </v>
      </c>
      <c r="BG155" s="425" t="str">
        <f ca="1">IF(ISBLANK(INDIRECT("G155"))," ",(INDIRECT("G155")))</f>
        <v xml:space="preserve"> </v>
      </c>
      <c r="BH155" s="425" t="str">
        <f ca="1">IF(ISBLANK(INDIRECT("H155"))," ",(INDIRECT("H155")))</f>
        <v xml:space="preserve"> </v>
      </c>
      <c r="BI155" s="425" t="str">
        <f ca="1">IF(ISBLANK(INDIRECT("I155"))," ",(INDIRECT("I155")))</f>
        <v xml:space="preserve"> </v>
      </c>
      <c r="BJ155" s="425" t="str">
        <f ca="1">IF(ISBLANK(INDIRECT("J155"))," ",(INDIRECT("J155")))</f>
        <v xml:space="preserve"> </v>
      </c>
      <c r="BK155" s="425" t="str">
        <f ca="1">IF(ISBLANK(INDIRECT("K155"))," ",(INDIRECT("K155")))</f>
        <v xml:space="preserve"> </v>
      </c>
      <c r="BL155" s="425" t="str">
        <f ca="1">IF(ISBLANK(INDIRECT("L155"))," ",(INDIRECT("L155")))</f>
        <v xml:space="preserve"> </v>
      </c>
      <c r="BM155" s="425" t="str">
        <f ca="1">IF(ISBLANK(INDIRECT("M155"))," ",(INDIRECT("M155")))</f>
        <v xml:space="preserve"> </v>
      </c>
      <c r="BN155" s="425" t="str">
        <f ca="1">IF(ISBLANK(INDIRECT("N155"))," ",(INDIRECT("N155")))</f>
        <v xml:space="preserve"> </v>
      </c>
      <c r="BO155" s="425" t="str">
        <f ca="1">IF(ISBLANK(INDIRECT("O155"))," ",(INDIRECT("O155")))</f>
        <v xml:space="preserve"> </v>
      </c>
      <c r="BP155" s="425" t="str">
        <f ca="1">IF(ISBLANK(INDIRECT("P155"))," ",(INDIRECT("P155")))</f>
        <v xml:space="preserve"> </v>
      </c>
      <c r="BQ155" s="425" t="str">
        <f ca="1">IF(ISBLANK(INDIRECT("Q155"))," ",(INDIRECT("Q155")))</f>
        <v xml:space="preserve"> </v>
      </c>
      <c r="BR155" s="425" t="str">
        <f ca="1">IF(ISBLANK(INDIRECT("R155"))," ",(INDIRECT("R155")))</f>
        <v xml:space="preserve"> </v>
      </c>
      <c r="BS155" s="425" t="str">
        <f ca="1">IF(ISBLANK(INDIRECT("S155"))," ",(INDIRECT("S155")))</f>
        <v xml:space="preserve"> </v>
      </c>
      <c r="BT155" s="40" t="str">
        <f t="shared" ca="1" si="6"/>
        <v xml:space="preserve"> </v>
      </c>
      <c r="BU155" s="425" t="str">
        <f ca="1">IF(ISBLANK(INDIRECT("T155"))," ",(INDIRECT("T155")))</f>
        <v xml:space="preserve"> </v>
      </c>
      <c r="BV155" s="425" t="str">
        <f ca="1">IF(ISBLANK(INDIRECT("U155"))," ",(INDIRECT("U155")))</f>
        <v xml:space="preserve"> </v>
      </c>
      <c r="BW155" s="425">
        <f ca="1">IF(ISBLANK(INDIRECT("V155"))," ",(INDIRECT("V155")))</f>
        <v>0</v>
      </c>
      <c r="BX155" s="425" t="str">
        <f ca="1">IF(ISBLANK(INDIRECT("W155"))," ",(INDIRECT("W155")))</f>
        <v xml:space="preserve"> </v>
      </c>
      <c r="BY155" s="425" t="str">
        <f ca="1">IF(ISBLANK(INDIRECT("X155"))," ",(INDIRECT("X155")))</f>
        <v xml:space="preserve"> </v>
      </c>
    </row>
    <row r="156" spans="1:77" x14ac:dyDescent="0.25">
      <c r="A156" s="341">
        <v>150</v>
      </c>
      <c r="B156" s="229"/>
      <c r="C156" s="229"/>
      <c r="D156" s="229"/>
      <c r="E156" s="230"/>
      <c r="F156" s="54"/>
      <c r="G156" s="229"/>
      <c r="H156" s="230"/>
      <c r="I156" s="54"/>
      <c r="J156" s="230"/>
      <c r="K156" s="54"/>
      <c r="L156" s="54"/>
      <c r="M156" s="248"/>
      <c r="N156" s="249"/>
      <c r="O156" s="248"/>
      <c r="P156" s="54"/>
      <c r="Q156" s="54"/>
      <c r="R156" s="54"/>
      <c r="S156" s="229"/>
      <c r="T156" s="250"/>
      <c r="U156" s="250"/>
      <c r="V156" s="250">
        <f t="shared" si="7"/>
        <v>0</v>
      </c>
      <c r="W156" s="230"/>
      <c r="X156" s="58"/>
      <c r="BA156" s="425">
        <f ca="1">IF(ISBLANK(INDIRECT("A156"))," ",(INDIRECT("A156")))</f>
        <v>150</v>
      </c>
      <c r="BB156" s="425" t="str">
        <f ca="1">IF(ISBLANK(INDIRECT("B156"))," ",(INDIRECT("B156")))</f>
        <v xml:space="preserve"> </v>
      </c>
      <c r="BC156" s="425" t="str">
        <f ca="1">IF(ISBLANK(INDIRECT("C156"))," ",(INDIRECT("C156")))</f>
        <v xml:space="preserve"> </v>
      </c>
      <c r="BD156" s="425" t="str">
        <f ca="1">IF(ISBLANK(INDIRECT("D156"))," ",(INDIRECT("D156")))</f>
        <v xml:space="preserve"> </v>
      </c>
      <c r="BE156" s="425" t="str">
        <f ca="1">IF(ISBLANK(INDIRECT("E156"))," ",(INDIRECT("E156")))</f>
        <v xml:space="preserve"> </v>
      </c>
      <c r="BF156" s="425" t="str">
        <f ca="1">IF(ISBLANK(INDIRECT("F156"))," ",(INDIRECT("F156")))</f>
        <v xml:space="preserve"> </v>
      </c>
      <c r="BG156" s="425" t="str">
        <f ca="1">IF(ISBLANK(INDIRECT("G156"))," ",(INDIRECT("G156")))</f>
        <v xml:space="preserve"> </v>
      </c>
      <c r="BH156" s="425" t="str">
        <f ca="1">IF(ISBLANK(INDIRECT("H156"))," ",(INDIRECT("H156")))</f>
        <v xml:space="preserve"> </v>
      </c>
      <c r="BI156" s="425" t="str">
        <f ca="1">IF(ISBLANK(INDIRECT("I156"))," ",(INDIRECT("I156")))</f>
        <v xml:space="preserve"> </v>
      </c>
      <c r="BJ156" s="425" t="str">
        <f ca="1">IF(ISBLANK(INDIRECT("J156"))," ",(INDIRECT("J156")))</f>
        <v xml:space="preserve"> </v>
      </c>
      <c r="BK156" s="425" t="str">
        <f ca="1">IF(ISBLANK(INDIRECT("K156"))," ",(INDIRECT("K156")))</f>
        <v xml:space="preserve"> </v>
      </c>
      <c r="BL156" s="425" t="str">
        <f ca="1">IF(ISBLANK(INDIRECT("L156"))," ",(INDIRECT("L156")))</f>
        <v xml:space="preserve"> </v>
      </c>
      <c r="BM156" s="425" t="str">
        <f ca="1">IF(ISBLANK(INDIRECT("M156"))," ",(INDIRECT("M156")))</f>
        <v xml:space="preserve"> </v>
      </c>
      <c r="BN156" s="425" t="str">
        <f ca="1">IF(ISBLANK(INDIRECT("N156"))," ",(INDIRECT("N156")))</f>
        <v xml:space="preserve"> </v>
      </c>
      <c r="BO156" s="425" t="str">
        <f ca="1">IF(ISBLANK(INDIRECT("O156"))," ",(INDIRECT("O156")))</f>
        <v xml:space="preserve"> </v>
      </c>
      <c r="BP156" s="425" t="str">
        <f ca="1">IF(ISBLANK(INDIRECT("P156"))," ",(INDIRECT("P156")))</f>
        <v xml:space="preserve"> </v>
      </c>
      <c r="BQ156" s="425" t="str">
        <f ca="1">IF(ISBLANK(INDIRECT("Q156"))," ",(INDIRECT("Q156")))</f>
        <v xml:space="preserve"> </v>
      </c>
      <c r="BR156" s="425" t="str">
        <f ca="1">IF(ISBLANK(INDIRECT("R156"))," ",(INDIRECT("R156")))</f>
        <v xml:space="preserve"> </v>
      </c>
      <c r="BS156" s="425" t="str">
        <f ca="1">IF(ISBLANK(INDIRECT("S156"))," ",(INDIRECT("S156")))</f>
        <v xml:space="preserve"> </v>
      </c>
      <c r="BT156" s="40" t="str">
        <f t="shared" ca="1" si="6"/>
        <v xml:space="preserve"> </v>
      </c>
      <c r="BU156" s="425" t="str">
        <f ca="1">IF(ISBLANK(INDIRECT("T156"))," ",(INDIRECT("T156")))</f>
        <v xml:space="preserve"> </v>
      </c>
      <c r="BV156" s="425" t="str">
        <f ca="1">IF(ISBLANK(INDIRECT("U156"))," ",(INDIRECT("U156")))</f>
        <v xml:space="preserve"> </v>
      </c>
      <c r="BW156" s="425">
        <f ca="1">IF(ISBLANK(INDIRECT("V156"))," ",(INDIRECT("V156")))</f>
        <v>0</v>
      </c>
      <c r="BX156" s="425" t="str">
        <f ca="1">IF(ISBLANK(INDIRECT("W156"))," ",(INDIRECT("W156")))</f>
        <v xml:space="preserve"> </v>
      </c>
      <c r="BY156" s="425" t="str">
        <f ca="1">IF(ISBLANK(INDIRECT("X156"))," ",(INDIRECT("X156")))</f>
        <v xml:space="preserve"> </v>
      </c>
    </row>
    <row r="157" spans="1:77" x14ac:dyDescent="0.25">
      <c r="A157" s="341">
        <v>151</v>
      </c>
      <c r="B157" s="229"/>
      <c r="C157" s="229"/>
      <c r="D157" s="229"/>
      <c r="E157" s="230"/>
      <c r="F157" s="54"/>
      <c r="G157" s="229"/>
      <c r="H157" s="230"/>
      <c r="I157" s="54"/>
      <c r="J157" s="230"/>
      <c r="K157" s="54"/>
      <c r="L157" s="54"/>
      <c r="M157" s="248"/>
      <c r="N157" s="249"/>
      <c r="O157" s="248"/>
      <c r="P157" s="54"/>
      <c r="Q157" s="54"/>
      <c r="R157" s="54"/>
      <c r="S157" s="229"/>
      <c r="T157" s="250"/>
      <c r="U157" s="250"/>
      <c r="V157" s="250">
        <f t="shared" si="7"/>
        <v>0</v>
      </c>
      <c r="W157" s="230"/>
      <c r="X157" s="58"/>
      <c r="BA157" s="425">
        <f ca="1">IF(ISBLANK(INDIRECT("A157"))," ",(INDIRECT("A157")))</f>
        <v>151</v>
      </c>
      <c r="BB157" s="425" t="str">
        <f ca="1">IF(ISBLANK(INDIRECT("B157"))," ",(INDIRECT("B157")))</f>
        <v xml:space="preserve"> </v>
      </c>
      <c r="BC157" s="425" t="str">
        <f ca="1">IF(ISBLANK(INDIRECT("C157"))," ",(INDIRECT("C157")))</f>
        <v xml:space="preserve"> </v>
      </c>
      <c r="BD157" s="425" t="str">
        <f ca="1">IF(ISBLANK(INDIRECT("D157"))," ",(INDIRECT("D157")))</f>
        <v xml:space="preserve"> </v>
      </c>
      <c r="BE157" s="425" t="str">
        <f ca="1">IF(ISBLANK(INDIRECT("E157"))," ",(INDIRECT("E157")))</f>
        <v xml:space="preserve"> </v>
      </c>
      <c r="BF157" s="425" t="str">
        <f ca="1">IF(ISBLANK(INDIRECT("F157"))," ",(INDIRECT("F157")))</f>
        <v xml:space="preserve"> </v>
      </c>
      <c r="BG157" s="425" t="str">
        <f ca="1">IF(ISBLANK(INDIRECT("G157"))," ",(INDIRECT("G157")))</f>
        <v xml:space="preserve"> </v>
      </c>
      <c r="BH157" s="425" t="str">
        <f ca="1">IF(ISBLANK(INDIRECT("H157"))," ",(INDIRECT("H157")))</f>
        <v xml:space="preserve"> </v>
      </c>
      <c r="BI157" s="425" t="str">
        <f ca="1">IF(ISBLANK(INDIRECT("I157"))," ",(INDIRECT("I157")))</f>
        <v xml:space="preserve"> </v>
      </c>
      <c r="BJ157" s="425" t="str">
        <f ca="1">IF(ISBLANK(INDIRECT("J157"))," ",(INDIRECT("J157")))</f>
        <v xml:space="preserve"> </v>
      </c>
      <c r="BK157" s="425" t="str">
        <f ca="1">IF(ISBLANK(INDIRECT("K157"))," ",(INDIRECT("K157")))</f>
        <v xml:space="preserve"> </v>
      </c>
      <c r="BL157" s="425" t="str">
        <f ca="1">IF(ISBLANK(INDIRECT("L157"))," ",(INDIRECT("L157")))</f>
        <v xml:space="preserve"> </v>
      </c>
      <c r="BM157" s="425" t="str">
        <f ca="1">IF(ISBLANK(INDIRECT("M157"))," ",(INDIRECT("M157")))</f>
        <v xml:space="preserve"> </v>
      </c>
      <c r="BN157" s="425" t="str">
        <f ca="1">IF(ISBLANK(INDIRECT("N157"))," ",(INDIRECT("N157")))</f>
        <v xml:space="preserve"> </v>
      </c>
      <c r="BO157" s="425" t="str">
        <f ca="1">IF(ISBLANK(INDIRECT("O157"))," ",(INDIRECT("O157")))</f>
        <v xml:space="preserve"> </v>
      </c>
      <c r="BP157" s="425" t="str">
        <f ca="1">IF(ISBLANK(INDIRECT("P157"))," ",(INDIRECT("P157")))</f>
        <v xml:space="preserve"> </v>
      </c>
      <c r="BQ157" s="425" t="str">
        <f ca="1">IF(ISBLANK(INDIRECT("Q157"))," ",(INDIRECT("Q157")))</f>
        <v xml:space="preserve"> </v>
      </c>
      <c r="BR157" s="425" t="str">
        <f ca="1">IF(ISBLANK(INDIRECT("R157"))," ",(INDIRECT("R157")))</f>
        <v xml:space="preserve"> </v>
      </c>
      <c r="BS157" s="425" t="str">
        <f ca="1">IF(ISBLANK(INDIRECT("S157"))," ",(INDIRECT("S157")))</f>
        <v xml:space="preserve"> </v>
      </c>
      <c r="BT157" s="40" t="str">
        <f t="shared" ca="1" si="6"/>
        <v xml:space="preserve"> </v>
      </c>
      <c r="BU157" s="425" t="str">
        <f ca="1">IF(ISBLANK(INDIRECT("T157"))," ",(INDIRECT("T157")))</f>
        <v xml:space="preserve"> </v>
      </c>
      <c r="BV157" s="425" t="str">
        <f ca="1">IF(ISBLANK(INDIRECT("U157"))," ",(INDIRECT("U157")))</f>
        <v xml:space="preserve"> </v>
      </c>
      <c r="BW157" s="425">
        <f ca="1">IF(ISBLANK(INDIRECT("V157"))," ",(INDIRECT("V157")))</f>
        <v>0</v>
      </c>
      <c r="BX157" s="425" t="str">
        <f ca="1">IF(ISBLANK(INDIRECT("W157"))," ",(INDIRECT("W157")))</f>
        <v xml:space="preserve"> </v>
      </c>
      <c r="BY157" s="425" t="str">
        <f ca="1">IF(ISBLANK(INDIRECT("X157"))," ",(INDIRECT("X157")))</f>
        <v xml:space="preserve"> </v>
      </c>
    </row>
    <row r="158" spans="1:77" x14ac:dyDescent="0.25">
      <c r="A158" s="341">
        <v>152</v>
      </c>
      <c r="B158" s="229"/>
      <c r="C158" s="229"/>
      <c r="D158" s="229"/>
      <c r="E158" s="230"/>
      <c r="F158" s="54"/>
      <c r="G158" s="229"/>
      <c r="H158" s="230"/>
      <c r="I158" s="54"/>
      <c r="J158" s="230"/>
      <c r="K158" s="54"/>
      <c r="L158" s="54"/>
      <c r="M158" s="248"/>
      <c r="N158" s="249"/>
      <c r="O158" s="248"/>
      <c r="P158" s="54"/>
      <c r="Q158" s="54"/>
      <c r="R158" s="54"/>
      <c r="S158" s="229"/>
      <c r="T158" s="250"/>
      <c r="U158" s="250"/>
      <c r="V158" s="250">
        <f t="shared" si="7"/>
        <v>0</v>
      </c>
      <c r="W158" s="230"/>
      <c r="X158" s="58"/>
      <c r="BA158" s="425">
        <f ca="1">IF(ISBLANK(INDIRECT("A158"))," ",(INDIRECT("A158")))</f>
        <v>152</v>
      </c>
      <c r="BB158" s="425" t="str">
        <f ca="1">IF(ISBLANK(INDIRECT("B158"))," ",(INDIRECT("B158")))</f>
        <v xml:space="preserve"> </v>
      </c>
      <c r="BC158" s="425" t="str">
        <f ca="1">IF(ISBLANK(INDIRECT("C158"))," ",(INDIRECT("C158")))</f>
        <v xml:space="preserve"> </v>
      </c>
      <c r="BD158" s="425" t="str">
        <f ca="1">IF(ISBLANK(INDIRECT("D158"))," ",(INDIRECT("D158")))</f>
        <v xml:space="preserve"> </v>
      </c>
      <c r="BE158" s="425" t="str">
        <f ca="1">IF(ISBLANK(INDIRECT("E158"))," ",(INDIRECT("E158")))</f>
        <v xml:space="preserve"> </v>
      </c>
      <c r="BF158" s="425" t="str">
        <f ca="1">IF(ISBLANK(INDIRECT("F158"))," ",(INDIRECT("F158")))</f>
        <v xml:space="preserve"> </v>
      </c>
      <c r="BG158" s="425" t="str">
        <f ca="1">IF(ISBLANK(INDIRECT("G158"))," ",(INDIRECT("G158")))</f>
        <v xml:space="preserve"> </v>
      </c>
      <c r="BH158" s="425" t="str">
        <f ca="1">IF(ISBLANK(INDIRECT("H158"))," ",(INDIRECT("H158")))</f>
        <v xml:space="preserve"> </v>
      </c>
      <c r="BI158" s="425" t="str">
        <f ca="1">IF(ISBLANK(INDIRECT("I158"))," ",(INDIRECT("I158")))</f>
        <v xml:space="preserve"> </v>
      </c>
      <c r="BJ158" s="425" t="str">
        <f ca="1">IF(ISBLANK(INDIRECT("J158"))," ",(INDIRECT("J158")))</f>
        <v xml:space="preserve"> </v>
      </c>
      <c r="BK158" s="425" t="str">
        <f ca="1">IF(ISBLANK(INDIRECT("K158"))," ",(INDIRECT("K158")))</f>
        <v xml:space="preserve"> </v>
      </c>
      <c r="BL158" s="425" t="str">
        <f ca="1">IF(ISBLANK(INDIRECT("L158"))," ",(INDIRECT("L158")))</f>
        <v xml:space="preserve"> </v>
      </c>
      <c r="BM158" s="425" t="str">
        <f ca="1">IF(ISBLANK(INDIRECT("M158"))," ",(INDIRECT("M158")))</f>
        <v xml:space="preserve"> </v>
      </c>
      <c r="BN158" s="425" t="str">
        <f ca="1">IF(ISBLANK(INDIRECT("N158"))," ",(INDIRECT("N158")))</f>
        <v xml:space="preserve"> </v>
      </c>
      <c r="BO158" s="425" t="str">
        <f ca="1">IF(ISBLANK(INDIRECT("O158"))," ",(INDIRECT("O158")))</f>
        <v xml:space="preserve"> </v>
      </c>
      <c r="BP158" s="425" t="str">
        <f ca="1">IF(ISBLANK(INDIRECT("P158"))," ",(INDIRECT("P158")))</f>
        <v xml:space="preserve"> </v>
      </c>
      <c r="BQ158" s="425" t="str">
        <f ca="1">IF(ISBLANK(INDIRECT("Q158"))," ",(INDIRECT("Q158")))</f>
        <v xml:space="preserve"> </v>
      </c>
      <c r="BR158" s="425" t="str">
        <f ca="1">IF(ISBLANK(INDIRECT("R158"))," ",(INDIRECT("R158")))</f>
        <v xml:space="preserve"> </v>
      </c>
      <c r="BS158" s="425" t="str">
        <f ca="1">IF(ISBLANK(INDIRECT("S158"))," ",(INDIRECT("S158")))</f>
        <v xml:space="preserve"> </v>
      </c>
      <c r="BT158" s="40" t="str">
        <f t="shared" ca="1" si="6"/>
        <v xml:space="preserve"> </v>
      </c>
      <c r="BU158" s="425" t="str">
        <f ca="1">IF(ISBLANK(INDIRECT("T158"))," ",(INDIRECT("T158")))</f>
        <v xml:space="preserve"> </v>
      </c>
      <c r="BV158" s="425" t="str">
        <f ca="1">IF(ISBLANK(INDIRECT("U158"))," ",(INDIRECT("U158")))</f>
        <v xml:space="preserve"> </v>
      </c>
      <c r="BW158" s="425">
        <f ca="1">IF(ISBLANK(INDIRECT("V158"))," ",(INDIRECT("V158")))</f>
        <v>0</v>
      </c>
      <c r="BX158" s="425" t="str">
        <f ca="1">IF(ISBLANK(INDIRECT("W158"))," ",(INDIRECT("W158")))</f>
        <v xml:space="preserve"> </v>
      </c>
      <c r="BY158" s="425" t="str">
        <f ca="1">IF(ISBLANK(INDIRECT("X158"))," ",(INDIRECT("X158")))</f>
        <v xml:space="preserve"> </v>
      </c>
    </row>
    <row r="159" spans="1:77" x14ac:dyDescent="0.25">
      <c r="A159" s="341">
        <v>153</v>
      </c>
      <c r="B159" s="229"/>
      <c r="C159" s="229"/>
      <c r="D159" s="229"/>
      <c r="E159" s="230"/>
      <c r="F159" s="54"/>
      <c r="G159" s="229"/>
      <c r="H159" s="230"/>
      <c r="I159" s="54"/>
      <c r="J159" s="230"/>
      <c r="K159" s="54"/>
      <c r="L159" s="54"/>
      <c r="M159" s="248"/>
      <c r="N159" s="249"/>
      <c r="O159" s="248"/>
      <c r="P159" s="54"/>
      <c r="Q159" s="54"/>
      <c r="R159" s="54"/>
      <c r="S159" s="229"/>
      <c r="T159" s="250"/>
      <c r="U159" s="250"/>
      <c r="V159" s="250">
        <f t="shared" si="7"/>
        <v>0</v>
      </c>
      <c r="W159" s="230"/>
      <c r="X159" s="58"/>
      <c r="BA159" s="425">
        <f ca="1">IF(ISBLANK(INDIRECT("A159"))," ",(INDIRECT("A159")))</f>
        <v>153</v>
      </c>
      <c r="BB159" s="425" t="str">
        <f ca="1">IF(ISBLANK(INDIRECT("B159"))," ",(INDIRECT("B159")))</f>
        <v xml:space="preserve"> </v>
      </c>
      <c r="BC159" s="425" t="str">
        <f ca="1">IF(ISBLANK(INDIRECT("C159"))," ",(INDIRECT("C159")))</f>
        <v xml:space="preserve"> </v>
      </c>
      <c r="BD159" s="425" t="str">
        <f ca="1">IF(ISBLANK(INDIRECT("D159"))," ",(INDIRECT("D159")))</f>
        <v xml:space="preserve"> </v>
      </c>
      <c r="BE159" s="425" t="str">
        <f ca="1">IF(ISBLANK(INDIRECT("E159"))," ",(INDIRECT("E159")))</f>
        <v xml:space="preserve"> </v>
      </c>
      <c r="BF159" s="425" t="str">
        <f ca="1">IF(ISBLANK(INDIRECT("F159"))," ",(INDIRECT("F159")))</f>
        <v xml:space="preserve"> </v>
      </c>
      <c r="BG159" s="425" t="str">
        <f ca="1">IF(ISBLANK(INDIRECT("G159"))," ",(INDIRECT("G159")))</f>
        <v xml:space="preserve"> </v>
      </c>
      <c r="BH159" s="425" t="str">
        <f ca="1">IF(ISBLANK(INDIRECT("H159"))," ",(INDIRECT("H159")))</f>
        <v xml:space="preserve"> </v>
      </c>
      <c r="BI159" s="425" t="str">
        <f ca="1">IF(ISBLANK(INDIRECT("I159"))," ",(INDIRECT("I159")))</f>
        <v xml:space="preserve"> </v>
      </c>
      <c r="BJ159" s="425" t="str">
        <f ca="1">IF(ISBLANK(INDIRECT("J159"))," ",(INDIRECT("J159")))</f>
        <v xml:space="preserve"> </v>
      </c>
      <c r="BK159" s="425" t="str">
        <f ca="1">IF(ISBLANK(INDIRECT("K159"))," ",(INDIRECT("K159")))</f>
        <v xml:space="preserve"> </v>
      </c>
      <c r="BL159" s="425" t="str">
        <f ca="1">IF(ISBLANK(INDIRECT("L159"))," ",(INDIRECT("L159")))</f>
        <v xml:space="preserve"> </v>
      </c>
      <c r="BM159" s="425" t="str">
        <f ca="1">IF(ISBLANK(INDIRECT("M159"))," ",(INDIRECT("M159")))</f>
        <v xml:space="preserve"> </v>
      </c>
      <c r="BN159" s="425" t="str">
        <f ca="1">IF(ISBLANK(INDIRECT("N159"))," ",(INDIRECT("N159")))</f>
        <v xml:space="preserve"> </v>
      </c>
      <c r="BO159" s="425" t="str">
        <f ca="1">IF(ISBLANK(INDIRECT("O159"))," ",(INDIRECT("O159")))</f>
        <v xml:space="preserve"> </v>
      </c>
      <c r="BP159" s="425" t="str">
        <f ca="1">IF(ISBLANK(INDIRECT("P159"))," ",(INDIRECT("P159")))</f>
        <v xml:space="preserve"> </v>
      </c>
      <c r="BQ159" s="425" t="str">
        <f ca="1">IF(ISBLANK(INDIRECT("Q159"))," ",(INDIRECT("Q159")))</f>
        <v xml:space="preserve"> </v>
      </c>
      <c r="BR159" s="425" t="str">
        <f ca="1">IF(ISBLANK(INDIRECT("R159"))," ",(INDIRECT("R159")))</f>
        <v xml:space="preserve"> </v>
      </c>
      <c r="BS159" s="425" t="str">
        <f ca="1">IF(ISBLANK(INDIRECT("S159"))," ",(INDIRECT("S159")))</f>
        <v xml:space="preserve"> </v>
      </c>
      <c r="BT159" s="40" t="str">
        <f t="shared" ca="1" si="6"/>
        <v xml:space="preserve"> </v>
      </c>
      <c r="BU159" s="425" t="str">
        <f ca="1">IF(ISBLANK(INDIRECT("T159"))," ",(INDIRECT("T159")))</f>
        <v xml:space="preserve"> </v>
      </c>
      <c r="BV159" s="425" t="str">
        <f ca="1">IF(ISBLANK(INDIRECT("U159"))," ",(INDIRECT("U159")))</f>
        <v xml:space="preserve"> </v>
      </c>
      <c r="BW159" s="425">
        <f ca="1">IF(ISBLANK(INDIRECT("V159"))," ",(INDIRECT("V159")))</f>
        <v>0</v>
      </c>
      <c r="BX159" s="425" t="str">
        <f ca="1">IF(ISBLANK(INDIRECT("W159"))," ",(INDIRECT("W159")))</f>
        <v xml:space="preserve"> </v>
      </c>
      <c r="BY159" s="425" t="str">
        <f ca="1">IF(ISBLANK(INDIRECT("X159"))," ",(INDIRECT("X159")))</f>
        <v xml:space="preserve"> </v>
      </c>
    </row>
    <row r="160" spans="1:77" x14ac:dyDescent="0.25">
      <c r="A160" s="341">
        <v>154</v>
      </c>
      <c r="B160" s="229"/>
      <c r="C160" s="229"/>
      <c r="D160" s="229"/>
      <c r="E160" s="230"/>
      <c r="F160" s="54"/>
      <c r="G160" s="229"/>
      <c r="H160" s="230"/>
      <c r="I160" s="54"/>
      <c r="J160" s="230"/>
      <c r="K160" s="54"/>
      <c r="L160" s="54"/>
      <c r="M160" s="248"/>
      <c r="N160" s="249"/>
      <c r="O160" s="248"/>
      <c r="P160" s="54"/>
      <c r="Q160" s="54"/>
      <c r="R160" s="54"/>
      <c r="S160" s="229"/>
      <c r="T160" s="250"/>
      <c r="U160" s="250"/>
      <c r="V160" s="250">
        <f t="shared" si="7"/>
        <v>0</v>
      </c>
      <c r="W160" s="230"/>
      <c r="X160" s="58"/>
      <c r="BA160" s="425">
        <f ca="1">IF(ISBLANK(INDIRECT("A160"))," ",(INDIRECT("A160")))</f>
        <v>154</v>
      </c>
      <c r="BB160" s="425" t="str">
        <f ca="1">IF(ISBLANK(INDIRECT("B160"))," ",(INDIRECT("B160")))</f>
        <v xml:space="preserve"> </v>
      </c>
      <c r="BC160" s="425" t="str">
        <f ca="1">IF(ISBLANK(INDIRECT("C160"))," ",(INDIRECT("C160")))</f>
        <v xml:space="preserve"> </v>
      </c>
      <c r="BD160" s="425" t="str">
        <f ca="1">IF(ISBLANK(INDIRECT("D160"))," ",(INDIRECT("D160")))</f>
        <v xml:space="preserve"> </v>
      </c>
      <c r="BE160" s="425" t="str">
        <f ca="1">IF(ISBLANK(INDIRECT("E160"))," ",(INDIRECT("E160")))</f>
        <v xml:space="preserve"> </v>
      </c>
      <c r="BF160" s="425" t="str">
        <f ca="1">IF(ISBLANK(INDIRECT("F160"))," ",(INDIRECT("F160")))</f>
        <v xml:space="preserve"> </v>
      </c>
      <c r="BG160" s="425" t="str">
        <f ca="1">IF(ISBLANK(INDIRECT("G160"))," ",(INDIRECT("G160")))</f>
        <v xml:space="preserve"> </v>
      </c>
      <c r="BH160" s="425" t="str">
        <f ca="1">IF(ISBLANK(INDIRECT("H160"))," ",(INDIRECT("H160")))</f>
        <v xml:space="preserve"> </v>
      </c>
      <c r="BI160" s="425" t="str">
        <f ca="1">IF(ISBLANK(INDIRECT("I160"))," ",(INDIRECT("I160")))</f>
        <v xml:space="preserve"> </v>
      </c>
      <c r="BJ160" s="425" t="str">
        <f ca="1">IF(ISBLANK(INDIRECT("J160"))," ",(INDIRECT("J160")))</f>
        <v xml:space="preserve"> </v>
      </c>
      <c r="BK160" s="425" t="str">
        <f ca="1">IF(ISBLANK(INDIRECT("K160"))," ",(INDIRECT("K160")))</f>
        <v xml:space="preserve"> </v>
      </c>
      <c r="BL160" s="425" t="str">
        <f ca="1">IF(ISBLANK(INDIRECT("L160"))," ",(INDIRECT("L160")))</f>
        <v xml:space="preserve"> </v>
      </c>
      <c r="BM160" s="425" t="str">
        <f ca="1">IF(ISBLANK(INDIRECT("M160"))," ",(INDIRECT("M160")))</f>
        <v xml:space="preserve"> </v>
      </c>
      <c r="BN160" s="425" t="str">
        <f ca="1">IF(ISBLANK(INDIRECT("N160"))," ",(INDIRECT("N160")))</f>
        <v xml:space="preserve"> </v>
      </c>
      <c r="BO160" s="425" t="str">
        <f ca="1">IF(ISBLANK(INDIRECT("O160"))," ",(INDIRECT("O160")))</f>
        <v xml:space="preserve"> </v>
      </c>
      <c r="BP160" s="425" t="str">
        <f ca="1">IF(ISBLANK(INDIRECT("P160"))," ",(INDIRECT("P160")))</f>
        <v xml:space="preserve"> </v>
      </c>
      <c r="BQ160" s="425" t="str">
        <f ca="1">IF(ISBLANK(INDIRECT("Q160"))," ",(INDIRECT("Q160")))</f>
        <v xml:space="preserve"> </v>
      </c>
      <c r="BR160" s="425" t="str">
        <f ca="1">IF(ISBLANK(INDIRECT("R160"))," ",(INDIRECT("R160")))</f>
        <v xml:space="preserve"> </v>
      </c>
      <c r="BS160" s="425" t="str">
        <f ca="1">IF(ISBLANK(INDIRECT("S160"))," ",(INDIRECT("S160")))</f>
        <v xml:space="preserve"> </v>
      </c>
      <c r="BT160" s="40" t="str">
        <f t="shared" ca="1" si="6"/>
        <v xml:space="preserve"> </v>
      </c>
      <c r="BU160" s="425" t="str">
        <f ca="1">IF(ISBLANK(INDIRECT("T160"))," ",(INDIRECT("T160")))</f>
        <v xml:space="preserve"> </v>
      </c>
      <c r="BV160" s="425" t="str">
        <f ca="1">IF(ISBLANK(INDIRECT("U160"))," ",(INDIRECT("U160")))</f>
        <v xml:space="preserve"> </v>
      </c>
      <c r="BW160" s="425">
        <f ca="1">IF(ISBLANK(INDIRECT("V160"))," ",(INDIRECT("V160")))</f>
        <v>0</v>
      </c>
      <c r="BX160" s="425" t="str">
        <f ca="1">IF(ISBLANK(INDIRECT("W160"))," ",(INDIRECT("W160")))</f>
        <v xml:space="preserve"> </v>
      </c>
      <c r="BY160" s="425" t="str">
        <f ca="1">IF(ISBLANK(INDIRECT("X160"))," ",(INDIRECT("X160")))</f>
        <v xml:space="preserve"> </v>
      </c>
    </row>
    <row r="161" spans="1:77" x14ac:dyDescent="0.25">
      <c r="A161" s="341">
        <v>155</v>
      </c>
      <c r="B161" s="229"/>
      <c r="C161" s="229"/>
      <c r="D161" s="229"/>
      <c r="E161" s="230"/>
      <c r="F161" s="54"/>
      <c r="G161" s="229"/>
      <c r="H161" s="230"/>
      <c r="I161" s="54"/>
      <c r="J161" s="230"/>
      <c r="K161" s="54"/>
      <c r="L161" s="54"/>
      <c r="M161" s="248"/>
      <c r="N161" s="249"/>
      <c r="O161" s="248"/>
      <c r="P161" s="54"/>
      <c r="Q161" s="54"/>
      <c r="R161" s="54"/>
      <c r="S161" s="229"/>
      <c r="T161" s="250"/>
      <c r="U161" s="250"/>
      <c r="V161" s="250">
        <f t="shared" si="7"/>
        <v>0</v>
      </c>
      <c r="W161" s="230"/>
      <c r="X161" s="58"/>
      <c r="BA161" s="425">
        <f ca="1">IF(ISBLANK(INDIRECT("A161"))," ",(INDIRECT("A161")))</f>
        <v>155</v>
      </c>
      <c r="BB161" s="425" t="str">
        <f ca="1">IF(ISBLANK(INDIRECT("B161"))," ",(INDIRECT("B161")))</f>
        <v xml:space="preserve"> </v>
      </c>
      <c r="BC161" s="425" t="str">
        <f ca="1">IF(ISBLANK(INDIRECT("C161"))," ",(INDIRECT("C161")))</f>
        <v xml:space="preserve"> </v>
      </c>
      <c r="BD161" s="425" t="str">
        <f ca="1">IF(ISBLANK(INDIRECT("D161"))," ",(INDIRECT("D161")))</f>
        <v xml:space="preserve"> </v>
      </c>
      <c r="BE161" s="425" t="str">
        <f ca="1">IF(ISBLANK(INDIRECT("E161"))," ",(INDIRECT("E161")))</f>
        <v xml:space="preserve"> </v>
      </c>
      <c r="BF161" s="425" t="str">
        <f ca="1">IF(ISBLANK(INDIRECT("F161"))," ",(INDIRECT("F161")))</f>
        <v xml:space="preserve"> </v>
      </c>
      <c r="BG161" s="425" t="str">
        <f ca="1">IF(ISBLANK(INDIRECT("G161"))," ",(INDIRECT("G161")))</f>
        <v xml:space="preserve"> </v>
      </c>
      <c r="BH161" s="425" t="str">
        <f ca="1">IF(ISBLANK(INDIRECT("H161"))," ",(INDIRECT("H161")))</f>
        <v xml:space="preserve"> </v>
      </c>
      <c r="BI161" s="425" t="str">
        <f ca="1">IF(ISBLANK(INDIRECT("I161"))," ",(INDIRECT("I161")))</f>
        <v xml:space="preserve"> </v>
      </c>
      <c r="BJ161" s="425" t="str">
        <f ca="1">IF(ISBLANK(INDIRECT("J161"))," ",(INDIRECT("J161")))</f>
        <v xml:space="preserve"> </v>
      </c>
      <c r="BK161" s="425" t="str">
        <f ca="1">IF(ISBLANK(INDIRECT("K161"))," ",(INDIRECT("K161")))</f>
        <v xml:space="preserve"> </v>
      </c>
      <c r="BL161" s="425" t="str">
        <f ca="1">IF(ISBLANK(INDIRECT("L161"))," ",(INDIRECT("L161")))</f>
        <v xml:space="preserve"> </v>
      </c>
      <c r="BM161" s="425" t="str">
        <f ca="1">IF(ISBLANK(INDIRECT("M161"))," ",(INDIRECT("M161")))</f>
        <v xml:space="preserve"> </v>
      </c>
      <c r="BN161" s="425" t="str">
        <f ca="1">IF(ISBLANK(INDIRECT("N161"))," ",(INDIRECT("N161")))</f>
        <v xml:space="preserve"> </v>
      </c>
      <c r="BO161" s="425" t="str">
        <f ca="1">IF(ISBLANK(INDIRECT("O161"))," ",(INDIRECT("O161")))</f>
        <v xml:space="preserve"> </v>
      </c>
      <c r="BP161" s="425" t="str">
        <f ca="1">IF(ISBLANK(INDIRECT("P161"))," ",(INDIRECT("P161")))</f>
        <v xml:space="preserve"> </v>
      </c>
      <c r="BQ161" s="425" t="str">
        <f ca="1">IF(ISBLANK(INDIRECT("Q161"))," ",(INDIRECT("Q161")))</f>
        <v xml:space="preserve"> </v>
      </c>
      <c r="BR161" s="425" t="str">
        <f ca="1">IF(ISBLANK(INDIRECT("R161"))," ",(INDIRECT("R161")))</f>
        <v xml:space="preserve"> </v>
      </c>
      <c r="BS161" s="425" t="str">
        <f ca="1">IF(ISBLANK(INDIRECT("S161"))," ",(INDIRECT("S161")))</f>
        <v xml:space="preserve"> </v>
      </c>
      <c r="BT161" s="40" t="str">
        <f t="shared" ca="1" si="6"/>
        <v xml:space="preserve"> </v>
      </c>
      <c r="BU161" s="425" t="str">
        <f ca="1">IF(ISBLANK(INDIRECT("T161"))," ",(INDIRECT("T161")))</f>
        <v xml:space="preserve"> </v>
      </c>
      <c r="BV161" s="425" t="str">
        <f ca="1">IF(ISBLANK(INDIRECT("U161"))," ",(INDIRECT("U161")))</f>
        <v xml:space="preserve"> </v>
      </c>
      <c r="BW161" s="425">
        <f ca="1">IF(ISBLANK(INDIRECT("V161"))," ",(INDIRECT("V161")))</f>
        <v>0</v>
      </c>
      <c r="BX161" s="425" t="str">
        <f ca="1">IF(ISBLANK(INDIRECT("W161"))," ",(INDIRECT("W161")))</f>
        <v xml:space="preserve"> </v>
      </c>
      <c r="BY161" s="425" t="str">
        <f ca="1">IF(ISBLANK(INDIRECT("X161"))," ",(INDIRECT("X161")))</f>
        <v xml:space="preserve"> </v>
      </c>
    </row>
    <row r="162" spans="1:77" x14ac:dyDescent="0.25">
      <c r="A162" s="341">
        <v>156</v>
      </c>
      <c r="B162" s="229"/>
      <c r="C162" s="229"/>
      <c r="D162" s="229"/>
      <c r="E162" s="230"/>
      <c r="F162" s="54"/>
      <c r="G162" s="229"/>
      <c r="H162" s="230"/>
      <c r="I162" s="54"/>
      <c r="J162" s="230"/>
      <c r="K162" s="54"/>
      <c r="L162" s="54"/>
      <c r="M162" s="248"/>
      <c r="N162" s="249"/>
      <c r="O162" s="248"/>
      <c r="P162" s="54"/>
      <c r="Q162" s="54"/>
      <c r="R162" s="54"/>
      <c r="S162" s="229"/>
      <c r="T162" s="250"/>
      <c r="U162" s="250"/>
      <c r="V162" s="250">
        <f t="shared" si="7"/>
        <v>0</v>
      </c>
      <c r="W162" s="230"/>
      <c r="X162" s="58"/>
      <c r="BA162" s="425">
        <f ca="1">IF(ISBLANK(INDIRECT("A162"))," ",(INDIRECT("A162")))</f>
        <v>156</v>
      </c>
      <c r="BB162" s="425" t="str">
        <f ca="1">IF(ISBLANK(INDIRECT("B162"))," ",(INDIRECT("B162")))</f>
        <v xml:space="preserve"> </v>
      </c>
      <c r="BC162" s="425" t="str">
        <f ca="1">IF(ISBLANK(INDIRECT("C162"))," ",(INDIRECT("C162")))</f>
        <v xml:space="preserve"> </v>
      </c>
      <c r="BD162" s="425" t="str">
        <f ca="1">IF(ISBLANK(INDIRECT("D162"))," ",(INDIRECT("D162")))</f>
        <v xml:space="preserve"> </v>
      </c>
      <c r="BE162" s="425" t="str">
        <f ca="1">IF(ISBLANK(INDIRECT("E162"))," ",(INDIRECT("E162")))</f>
        <v xml:space="preserve"> </v>
      </c>
      <c r="BF162" s="425" t="str">
        <f ca="1">IF(ISBLANK(INDIRECT("F162"))," ",(INDIRECT("F162")))</f>
        <v xml:space="preserve"> </v>
      </c>
      <c r="BG162" s="425" t="str">
        <f ca="1">IF(ISBLANK(INDIRECT("G162"))," ",(INDIRECT("G162")))</f>
        <v xml:space="preserve"> </v>
      </c>
      <c r="BH162" s="425" t="str">
        <f ca="1">IF(ISBLANK(INDIRECT("H162"))," ",(INDIRECT("H162")))</f>
        <v xml:space="preserve"> </v>
      </c>
      <c r="BI162" s="425" t="str">
        <f ca="1">IF(ISBLANK(INDIRECT("I162"))," ",(INDIRECT("I162")))</f>
        <v xml:space="preserve"> </v>
      </c>
      <c r="BJ162" s="425" t="str">
        <f ca="1">IF(ISBLANK(INDIRECT("J162"))," ",(INDIRECT("J162")))</f>
        <v xml:space="preserve"> </v>
      </c>
      <c r="BK162" s="425" t="str">
        <f ca="1">IF(ISBLANK(INDIRECT("K162"))," ",(INDIRECT("K162")))</f>
        <v xml:space="preserve"> </v>
      </c>
      <c r="BL162" s="425" t="str">
        <f ca="1">IF(ISBLANK(INDIRECT("L162"))," ",(INDIRECT("L162")))</f>
        <v xml:space="preserve"> </v>
      </c>
      <c r="BM162" s="425" t="str">
        <f ca="1">IF(ISBLANK(INDIRECT("M162"))," ",(INDIRECT("M162")))</f>
        <v xml:space="preserve"> </v>
      </c>
      <c r="BN162" s="425" t="str">
        <f ca="1">IF(ISBLANK(INDIRECT("N162"))," ",(INDIRECT("N162")))</f>
        <v xml:space="preserve"> </v>
      </c>
      <c r="BO162" s="425" t="str">
        <f ca="1">IF(ISBLANK(INDIRECT("O162"))," ",(INDIRECT("O162")))</f>
        <v xml:space="preserve"> </v>
      </c>
      <c r="BP162" s="425" t="str">
        <f ca="1">IF(ISBLANK(INDIRECT("P162"))," ",(INDIRECT("P162")))</f>
        <v xml:space="preserve"> </v>
      </c>
      <c r="BQ162" s="425" t="str">
        <f ca="1">IF(ISBLANK(INDIRECT("Q162"))," ",(INDIRECT("Q162")))</f>
        <v xml:space="preserve"> </v>
      </c>
      <c r="BR162" s="425" t="str">
        <f ca="1">IF(ISBLANK(INDIRECT("R162"))," ",(INDIRECT("R162")))</f>
        <v xml:space="preserve"> </v>
      </c>
      <c r="BS162" s="425" t="str">
        <f ca="1">IF(ISBLANK(INDIRECT("S162"))," ",(INDIRECT("S162")))</f>
        <v xml:space="preserve"> </v>
      </c>
      <c r="BT162" s="40" t="str">
        <f t="shared" ca="1" si="6"/>
        <v xml:space="preserve"> </v>
      </c>
      <c r="BU162" s="425" t="str">
        <f ca="1">IF(ISBLANK(INDIRECT("T162"))," ",(INDIRECT("T162")))</f>
        <v xml:space="preserve"> </v>
      </c>
      <c r="BV162" s="425" t="str">
        <f ca="1">IF(ISBLANK(INDIRECT("U162"))," ",(INDIRECT("U162")))</f>
        <v xml:space="preserve"> </v>
      </c>
      <c r="BW162" s="425">
        <f ca="1">IF(ISBLANK(INDIRECT("V162"))," ",(INDIRECT("V162")))</f>
        <v>0</v>
      </c>
      <c r="BX162" s="425" t="str">
        <f ca="1">IF(ISBLANK(INDIRECT("W162"))," ",(INDIRECT("W162")))</f>
        <v xml:space="preserve"> </v>
      </c>
      <c r="BY162" s="425" t="str">
        <f ca="1">IF(ISBLANK(INDIRECT("X162"))," ",(INDIRECT("X162")))</f>
        <v xml:space="preserve"> </v>
      </c>
    </row>
    <row r="163" spans="1:77" x14ac:dyDescent="0.25">
      <c r="A163" s="341">
        <v>157</v>
      </c>
      <c r="B163" s="229"/>
      <c r="C163" s="229"/>
      <c r="D163" s="229"/>
      <c r="E163" s="230"/>
      <c r="F163" s="54"/>
      <c r="G163" s="229"/>
      <c r="H163" s="230"/>
      <c r="I163" s="54"/>
      <c r="J163" s="230"/>
      <c r="K163" s="54"/>
      <c r="L163" s="54"/>
      <c r="M163" s="248"/>
      <c r="N163" s="249"/>
      <c r="O163" s="248"/>
      <c r="P163" s="54"/>
      <c r="Q163" s="54"/>
      <c r="R163" s="54"/>
      <c r="S163" s="229"/>
      <c r="T163" s="250"/>
      <c r="U163" s="250"/>
      <c r="V163" s="250">
        <f t="shared" si="7"/>
        <v>0</v>
      </c>
      <c r="W163" s="230"/>
      <c r="X163" s="58"/>
      <c r="BA163" s="425">
        <f ca="1">IF(ISBLANK(INDIRECT("A163"))," ",(INDIRECT("A163")))</f>
        <v>157</v>
      </c>
      <c r="BB163" s="425" t="str">
        <f ca="1">IF(ISBLANK(INDIRECT("B163"))," ",(INDIRECT("B163")))</f>
        <v xml:space="preserve"> </v>
      </c>
      <c r="BC163" s="425" t="str">
        <f ca="1">IF(ISBLANK(INDIRECT("C163"))," ",(INDIRECT("C163")))</f>
        <v xml:space="preserve"> </v>
      </c>
      <c r="BD163" s="425" t="str">
        <f ca="1">IF(ISBLANK(INDIRECT("D163"))," ",(INDIRECT("D163")))</f>
        <v xml:space="preserve"> </v>
      </c>
      <c r="BE163" s="425" t="str">
        <f ca="1">IF(ISBLANK(INDIRECT("E163"))," ",(INDIRECT("E163")))</f>
        <v xml:space="preserve"> </v>
      </c>
      <c r="BF163" s="425" t="str">
        <f ca="1">IF(ISBLANK(INDIRECT("F163"))," ",(INDIRECT("F163")))</f>
        <v xml:space="preserve"> </v>
      </c>
      <c r="BG163" s="425" t="str">
        <f ca="1">IF(ISBLANK(INDIRECT("G163"))," ",(INDIRECT("G163")))</f>
        <v xml:space="preserve"> </v>
      </c>
      <c r="BH163" s="425" t="str">
        <f ca="1">IF(ISBLANK(INDIRECT("H163"))," ",(INDIRECT("H163")))</f>
        <v xml:space="preserve"> </v>
      </c>
      <c r="BI163" s="425" t="str">
        <f ca="1">IF(ISBLANK(INDIRECT("I163"))," ",(INDIRECT("I163")))</f>
        <v xml:space="preserve"> </v>
      </c>
      <c r="BJ163" s="425" t="str">
        <f ca="1">IF(ISBLANK(INDIRECT("J163"))," ",(INDIRECT("J163")))</f>
        <v xml:space="preserve"> </v>
      </c>
      <c r="BK163" s="425" t="str">
        <f ca="1">IF(ISBLANK(INDIRECT("K163"))," ",(INDIRECT("K163")))</f>
        <v xml:space="preserve"> </v>
      </c>
      <c r="BL163" s="425" t="str">
        <f ca="1">IF(ISBLANK(INDIRECT("L163"))," ",(INDIRECT("L163")))</f>
        <v xml:space="preserve"> </v>
      </c>
      <c r="BM163" s="425" t="str">
        <f ca="1">IF(ISBLANK(INDIRECT("M163"))," ",(INDIRECT("M163")))</f>
        <v xml:space="preserve"> </v>
      </c>
      <c r="BN163" s="425" t="str">
        <f ca="1">IF(ISBLANK(INDIRECT("N163"))," ",(INDIRECT("N163")))</f>
        <v xml:space="preserve"> </v>
      </c>
      <c r="BO163" s="425" t="str">
        <f ca="1">IF(ISBLANK(INDIRECT("O163"))," ",(INDIRECT("O163")))</f>
        <v xml:space="preserve"> </v>
      </c>
      <c r="BP163" s="425" t="str">
        <f ca="1">IF(ISBLANK(INDIRECT("P163"))," ",(INDIRECT("P163")))</f>
        <v xml:space="preserve"> </v>
      </c>
      <c r="BQ163" s="425" t="str">
        <f ca="1">IF(ISBLANK(INDIRECT("Q163"))," ",(INDIRECT("Q163")))</f>
        <v xml:space="preserve"> </v>
      </c>
      <c r="BR163" s="425" t="str">
        <f ca="1">IF(ISBLANK(INDIRECT("R163"))," ",(INDIRECT("R163")))</f>
        <v xml:space="preserve"> </v>
      </c>
      <c r="BS163" s="425" t="str">
        <f ca="1">IF(ISBLANK(INDIRECT("S163"))," ",(INDIRECT("S163")))</f>
        <v xml:space="preserve"> </v>
      </c>
      <c r="BT163" s="40" t="str">
        <f t="shared" ca="1" si="6"/>
        <v xml:space="preserve"> </v>
      </c>
      <c r="BU163" s="425" t="str">
        <f ca="1">IF(ISBLANK(INDIRECT("T163"))," ",(INDIRECT("T163")))</f>
        <v xml:space="preserve"> </v>
      </c>
      <c r="BV163" s="425" t="str">
        <f ca="1">IF(ISBLANK(INDIRECT("U163"))," ",(INDIRECT("U163")))</f>
        <v xml:space="preserve"> </v>
      </c>
      <c r="BW163" s="425">
        <f ca="1">IF(ISBLANK(INDIRECT("V163"))," ",(INDIRECT("V163")))</f>
        <v>0</v>
      </c>
      <c r="BX163" s="425" t="str">
        <f ca="1">IF(ISBLANK(INDIRECT("W163"))," ",(INDIRECT("W163")))</f>
        <v xml:space="preserve"> </v>
      </c>
      <c r="BY163" s="425" t="str">
        <f ca="1">IF(ISBLANK(INDIRECT("X163"))," ",(INDIRECT("X163")))</f>
        <v xml:space="preserve"> </v>
      </c>
    </row>
    <row r="164" spans="1:77" x14ac:dyDescent="0.25">
      <c r="A164" s="341">
        <v>158</v>
      </c>
      <c r="B164" s="229"/>
      <c r="C164" s="229"/>
      <c r="D164" s="229"/>
      <c r="E164" s="230"/>
      <c r="F164" s="54"/>
      <c r="G164" s="229"/>
      <c r="H164" s="230"/>
      <c r="I164" s="54"/>
      <c r="J164" s="230"/>
      <c r="K164" s="54"/>
      <c r="L164" s="54"/>
      <c r="M164" s="248"/>
      <c r="N164" s="249"/>
      <c r="O164" s="248"/>
      <c r="P164" s="54"/>
      <c r="Q164" s="54"/>
      <c r="R164" s="54"/>
      <c r="S164" s="229"/>
      <c r="T164" s="250"/>
      <c r="U164" s="250"/>
      <c r="V164" s="250">
        <f t="shared" si="7"/>
        <v>0</v>
      </c>
      <c r="W164" s="230"/>
      <c r="X164" s="58"/>
      <c r="BA164" s="425">
        <f ca="1">IF(ISBLANK(INDIRECT("A164"))," ",(INDIRECT("A164")))</f>
        <v>158</v>
      </c>
      <c r="BB164" s="425" t="str">
        <f ca="1">IF(ISBLANK(INDIRECT("B164"))," ",(INDIRECT("B164")))</f>
        <v xml:space="preserve"> </v>
      </c>
      <c r="BC164" s="425" t="str">
        <f ca="1">IF(ISBLANK(INDIRECT("C164"))," ",(INDIRECT("C164")))</f>
        <v xml:space="preserve"> </v>
      </c>
      <c r="BD164" s="425" t="str">
        <f ca="1">IF(ISBLANK(INDIRECT("D164"))," ",(INDIRECT("D164")))</f>
        <v xml:space="preserve"> </v>
      </c>
      <c r="BE164" s="425" t="str">
        <f ca="1">IF(ISBLANK(INDIRECT("E164"))," ",(INDIRECT("E164")))</f>
        <v xml:space="preserve"> </v>
      </c>
      <c r="BF164" s="425" t="str">
        <f ca="1">IF(ISBLANK(INDIRECT("F164"))," ",(INDIRECT("F164")))</f>
        <v xml:space="preserve"> </v>
      </c>
      <c r="BG164" s="425" t="str">
        <f ca="1">IF(ISBLANK(INDIRECT("G164"))," ",(INDIRECT("G164")))</f>
        <v xml:space="preserve"> </v>
      </c>
      <c r="BH164" s="425" t="str">
        <f ca="1">IF(ISBLANK(INDIRECT("H164"))," ",(INDIRECT("H164")))</f>
        <v xml:space="preserve"> </v>
      </c>
      <c r="BI164" s="425" t="str">
        <f ca="1">IF(ISBLANK(INDIRECT("I164"))," ",(INDIRECT("I164")))</f>
        <v xml:space="preserve"> </v>
      </c>
      <c r="BJ164" s="425" t="str">
        <f ca="1">IF(ISBLANK(INDIRECT("J164"))," ",(INDIRECT("J164")))</f>
        <v xml:space="preserve"> </v>
      </c>
      <c r="BK164" s="425" t="str">
        <f ca="1">IF(ISBLANK(INDIRECT("K164"))," ",(INDIRECT("K164")))</f>
        <v xml:space="preserve"> </v>
      </c>
      <c r="BL164" s="425" t="str">
        <f ca="1">IF(ISBLANK(INDIRECT("L164"))," ",(INDIRECT("L164")))</f>
        <v xml:space="preserve"> </v>
      </c>
      <c r="BM164" s="425" t="str">
        <f ca="1">IF(ISBLANK(INDIRECT("M164"))," ",(INDIRECT("M164")))</f>
        <v xml:space="preserve"> </v>
      </c>
      <c r="BN164" s="425" t="str">
        <f ca="1">IF(ISBLANK(INDIRECT("N164"))," ",(INDIRECT("N164")))</f>
        <v xml:space="preserve"> </v>
      </c>
      <c r="BO164" s="425" t="str">
        <f ca="1">IF(ISBLANK(INDIRECT("O164"))," ",(INDIRECT("O164")))</f>
        <v xml:space="preserve"> </v>
      </c>
      <c r="BP164" s="425" t="str">
        <f ca="1">IF(ISBLANK(INDIRECT("P164"))," ",(INDIRECT("P164")))</f>
        <v xml:space="preserve"> </v>
      </c>
      <c r="BQ164" s="425" t="str">
        <f ca="1">IF(ISBLANK(INDIRECT("Q164"))," ",(INDIRECT("Q164")))</f>
        <v xml:space="preserve"> </v>
      </c>
      <c r="BR164" s="425" t="str">
        <f ca="1">IF(ISBLANK(INDIRECT("R164"))," ",(INDIRECT("R164")))</f>
        <v xml:space="preserve"> </v>
      </c>
      <c r="BS164" s="425" t="str">
        <f ca="1">IF(ISBLANK(INDIRECT("S164"))," ",(INDIRECT("S164")))</f>
        <v xml:space="preserve"> </v>
      </c>
      <c r="BT164" s="40" t="str">
        <f t="shared" ca="1" si="6"/>
        <v xml:space="preserve"> </v>
      </c>
      <c r="BU164" s="425" t="str">
        <f ca="1">IF(ISBLANK(INDIRECT("T164"))," ",(INDIRECT("T164")))</f>
        <v xml:space="preserve"> </v>
      </c>
      <c r="BV164" s="425" t="str">
        <f ca="1">IF(ISBLANK(INDIRECT("U164"))," ",(INDIRECT("U164")))</f>
        <v xml:space="preserve"> </v>
      </c>
      <c r="BW164" s="425">
        <f ca="1">IF(ISBLANK(INDIRECT("V164"))," ",(INDIRECT("V164")))</f>
        <v>0</v>
      </c>
      <c r="BX164" s="425" t="str">
        <f ca="1">IF(ISBLANK(INDIRECT("W164"))," ",(INDIRECT("W164")))</f>
        <v xml:space="preserve"> </v>
      </c>
      <c r="BY164" s="425" t="str">
        <f ca="1">IF(ISBLANK(INDIRECT("X164"))," ",(INDIRECT("X164")))</f>
        <v xml:space="preserve"> </v>
      </c>
    </row>
    <row r="165" spans="1:77" x14ac:dyDescent="0.25">
      <c r="A165" s="341">
        <v>159</v>
      </c>
      <c r="B165" s="229"/>
      <c r="C165" s="229"/>
      <c r="D165" s="229"/>
      <c r="E165" s="230"/>
      <c r="F165" s="54"/>
      <c r="G165" s="229"/>
      <c r="H165" s="230"/>
      <c r="I165" s="54"/>
      <c r="J165" s="230"/>
      <c r="K165" s="54"/>
      <c r="L165" s="54"/>
      <c r="M165" s="248"/>
      <c r="N165" s="249"/>
      <c r="O165" s="248"/>
      <c r="P165" s="54"/>
      <c r="Q165" s="54"/>
      <c r="R165" s="54"/>
      <c r="S165" s="229"/>
      <c r="T165" s="250"/>
      <c r="U165" s="250"/>
      <c r="V165" s="250">
        <f t="shared" si="7"/>
        <v>0</v>
      </c>
      <c r="W165" s="230"/>
      <c r="X165" s="58"/>
      <c r="BA165" s="425">
        <f ca="1">IF(ISBLANK(INDIRECT("A165"))," ",(INDIRECT("A165")))</f>
        <v>159</v>
      </c>
      <c r="BB165" s="425" t="str">
        <f ca="1">IF(ISBLANK(INDIRECT("B165"))," ",(INDIRECT("B165")))</f>
        <v xml:space="preserve"> </v>
      </c>
      <c r="BC165" s="425" t="str">
        <f ca="1">IF(ISBLANK(INDIRECT("C165"))," ",(INDIRECT("C165")))</f>
        <v xml:space="preserve"> </v>
      </c>
      <c r="BD165" s="425" t="str">
        <f ca="1">IF(ISBLANK(INDIRECT("D165"))," ",(INDIRECT("D165")))</f>
        <v xml:space="preserve"> </v>
      </c>
      <c r="BE165" s="425" t="str">
        <f ca="1">IF(ISBLANK(INDIRECT("E165"))," ",(INDIRECT("E165")))</f>
        <v xml:space="preserve"> </v>
      </c>
      <c r="BF165" s="425" t="str">
        <f ca="1">IF(ISBLANK(INDIRECT("F165"))," ",(INDIRECT("F165")))</f>
        <v xml:space="preserve"> </v>
      </c>
      <c r="BG165" s="425" t="str">
        <f ca="1">IF(ISBLANK(INDIRECT("G165"))," ",(INDIRECT("G165")))</f>
        <v xml:space="preserve"> </v>
      </c>
      <c r="BH165" s="425" t="str">
        <f ca="1">IF(ISBLANK(INDIRECT("H165"))," ",(INDIRECT("H165")))</f>
        <v xml:space="preserve"> </v>
      </c>
      <c r="BI165" s="425" t="str">
        <f ca="1">IF(ISBLANK(INDIRECT("I165"))," ",(INDIRECT("I165")))</f>
        <v xml:space="preserve"> </v>
      </c>
      <c r="BJ165" s="425" t="str">
        <f ca="1">IF(ISBLANK(INDIRECT("J165"))," ",(INDIRECT("J165")))</f>
        <v xml:space="preserve"> </v>
      </c>
      <c r="BK165" s="425" t="str">
        <f ca="1">IF(ISBLANK(INDIRECT("K165"))," ",(INDIRECT("K165")))</f>
        <v xml:space="preserve"> </v>
      </c>
      <c r="BL165" s="425" t="str">
        <f ca="1">IF(ISBLANK(INDIRECT("L165"))," ",(INDIRECT("L165")))</f>
        <v xml:space="preserve"> </v>
      </c>
      <c r="BM165" s="425" t="str">
        <f ca="1">IF(ISBLANK(INDIRECT("M165"))," ",(INDIRECT("M165")))</f>
        <v xml:space="preserve"> </v>
      </c>
      <c r="BN165" s="425" t="str">
        <f ca="1">IF(ISBLANK(INDIRECT("N165"))," ",(INDIRECT("N165")))</f>
        <v xml:space="preserve"> </v>
      </c>
      <c r="BO165" s="425" t="str">
        <f ca="1">IF(ISBLANK(INDIRECT("O165"))," ",(INDIRECT("O165")))</f>
        <v xml:space="preserve"> </v>
      </c>
      <c r="BP165" s="425" t="str">
        <f ca="1">IF(ISBLANK(INDIRECT("P165"))," ",(INDIRECT("P165")))</f>
        <v xml:space="preserve"> </v>
      </c>
      <c r="BQ165" s="425" t="str">
        <f ca="1">IF(ISBLANK(INDIRECT("Q165"))," ",(INDIRECT("Q165")))</f>
        <v xml:space="preserve"> </v>
      </c>
      <c r="BR165" s="425" t="str">
        <f ca="1">IF(ISBLANK(INDIRECT("R165"))," ",(INDIRECT("R165")))</f>
        <v xml:space="preserve"> </v>
      </c>
      <c r="BS165" s="425" t="str">
        <f ca="1">IF(ISBLANK(INDIRECT("S165"))," ",(INDIRECT("S165")))</f>
        <v xml:space="preserve"> </v>
      </c>
      <c r="BT165" s="40" t="str">
        <f t="shared" ca="1" si="6"/>
        <v xml:space="preserve"> </v>
      </c>
      <c r="BU165" s="425" t="str">
        <f ca="1">IF(ISBLANK(INDIRECT("T165"))," ",(INDIRECT("T165")))</f>
        <v xml:space="preserve"> </v>
      </c>
      <c r="BV165" s="425" t="str">
        <f ca="1">IF(ISBLANK(INDIRECT("U165"))," ",(INDIRECT("U165")))</f>
        <v xml:space="preserve"> </v>
      </c>
      <c r="BW165" s="425">
        <f ca="1">IF(ISBLANK(INDIRECT("V165"))," ",(INDIRECT("V165")))</f>
        <v>0</v>
      </c>
      <c r="BX165" s="425" t="str">
        <f ca="1">IF(ISBLANK(INDIRECT("W165"))," ",(INDIRECT("W165")))</f>
        <v xml:space="preserve"> </v>
      </c>
      <c r="BY165" s="425" t="str">
        <f ca="1">IF(ISBLANK(INDIRECT("X165"))," ",(INDIRECT("X165")))</f>
        <v xml:space="preserve"> </v>
      </c>
    </row>
    <row r="166" spans="1:77" x14ac:dyDescent="0.25">
      <c r="A166" s="341">
        <v>160</v>
      </c>
      <c r="B166" s="229"/>
      <c r="C166" s="229"/>
      <c r="D166" s="229"/>
      <c r="E166" s="230"/>
      <c r="F166" s="54"/>
      <c r="G166" s="229"/>
      <c r="H166" s="230"/>
      <c r="I166" s="54"/>
      <c r="J166" s="230"/>
      <c r="K166" s="54"/>
      <c r="L166" s="54"/>
      <c r="M166" s="248"/>
      <c r="N166" s="249"/>
      <c r="O166" s="248"/>
      <c r="P166" s="54"/>
      <c r="Q166" s="54"/>
      <c r="R166" s="54"/>
      <c r="S166" s="229"/>
      <c r="T166" s="250"/>
      <c r="U166" s="250"/>
      <c r="V166" s="250">
        <f t="shared" si="7"/>
        <v>0</v>
      </c>
      <c r="W166" s="230"/>
      <c r="X166" s="58"/>
      <c r="BA166" s="425">
        <f ca="1">IF(ISBLANK(INDIRECT("A166"))," ",(INDIRECT("A166")))</f>
        <v>160</v>
      </c>
      <c r="BB166" s="425" t="str">
        <f ca="1">IF(ISBLANK(INDIRECT("B166"))," ",(INDIRECT("B166")))</f>
        <v xml:space="preserve"> </v>
      </c>
      <c r="BC166" s="425" t="str">
        <f ca="1">IF(ISBLANK(INDIRECT("C166"))," ",(INDIRECT("C166")))</f>
        <v xml:space="preserve"> </v>
      </c>
      <c r="BD166" s="425" t="str">
        <f ca="1">IF(ISBLANK(INDIRECT("D166"))," ",(INDIRECT("D166")))</f>
        <v xml:space="preserve"> </v>
      </c>
      <c r="BE166" s="425" t="str">
        <f ca="1">IF(ISBLANK(INDIRECT("E166"))," ",(INDIRECT("E166")))</f>
        <v xml:space="preserve"> </v>
      </c>
      <c r="BF166" s="425" t="str">
        <f ca="1">IF(ISBLANK(INDIRECT("F166"))," ",(INDIRECT("F166")))</f>
        <v xml:space="preserve"> </v>
      </c>
      <c r="BG166" s="425" t="str">
        <f ca="1">IF(ISBLANK(INDIRECT("G166"))," ",(INDIRECT("G166")))</f>
        <v xml:space="preserve"> </v>
      </c>
      <c r="BH166" s="425" t="str">
        <f ca="1">IF(ISBLANK(INDIRECT("H166"))," ",(INDIRECT("H166")))</f>
        <v xml:space="preserve"> </v>
      </c>
      <c r="BI166" s="425" t="str">
        <f ca="1">IF(ISBLANK(INDIRECT("I166"))," ",(INDIRECT("I166")))</f>
        <v xml:space="preserve"> </v>
      </c>
      <c r="BJ166" s="425" t="str">
        <f ca="1">IF(ISBLANK(INDIRECT("J166"))," ",(INDIRECT("J166")))</f>
        <v xml:space="preserve"> </v>
      </c>
      <c r="BK166" s="425" t="str">
        <f ca="1">IF(ISBLANK(INDIRECT("K166"))," ",(INDIRECT("K166")))</f>
        <v xml:space="preserve"> </v>
      </c>
      <c r="BL166" s="425" t="str">
        <f ca="1">IF(ISBLANK(INDIRECT("L166"))," ",(INDIRECT("L166")))</f>
        <v xml:space="preserve"> </v>
      </c>
      <c r="BM166" s="425" t="str">
        <f ca="1">IF(ISBLANK(INDIRECT("M166"))," ",(INDIRECT("M166")))</f>
        <v xml:space="preserve"> </v>
      </c>
      <c r="BN166" s="425" t="str">
        <f ca="1">IF(ISBLANK(INDIRECT("N166"))," ",(INDIRECT("N166")))</f>
        <v xml:space="preserve"> </v>
      </c>
      <c r="BO166" s="425" t="str">
        <f ca="1">IF(ISBLANK(INDIRECT("O166"))," ",(INDIRECT("O166")))</f>
        <v xml:space="preserve"> </v>
      </c>
      <c r="BP166" s="425" t="str">
        <f ca="1">IF(ISBLANK(INDIRECT("P166"))," ",(INDIRECT("P166")))</f>
        <v xml:space="preserve"> </v>
      </c>
      <c r="BQ166" s="425" t="str">
        <f ca="1">IF(ISBLANK(INDIRECT("Q166"))," ",(INDIRECT("Q166")))</f>
        <v xml:space="preserve"> </v>
      </c>
      <c r="BR166" s="425" t="str">
        <f ca="1">IF(ISBLANK(INDIRECT("R166"))," ",(INDIRECT("R166")))</f>
        <v xml:space="preserve"> </v>
      </c>
      <c r="BS166" s="425" t="str">
        <f ca="1">IF(ISBLANK(INDIRECT("S166"))," ",(INDIRECT("S166")))</f>
        <v xml:space="preserve"> </v>
      </c>
      <c r="BT166" s="40" t="str">
        <f t="shared" ca="1" si="6"/>
        <v xml:space="preserve"> </v>
      </c>
      <c r="BU166" s="425" t="str">
        <f ca="1">IF(ISBLANK(INDIRECT("T166"))," ",(INDIRECT("T166")))</f>
        <v xml:space="preserve"> </v>
      </c>
      <c r="BV166" s="425" t="str">
        <f ca="1">IF(ISBLANK(INDIRECT("U166"))," ",(INDIRECT("U166")))</f>
        <v xml:space="preserve"> </v>
      </c>
      <c r="BW166" s="425">
        <f ca="1">IF(ISBLANK(INDIRECT("V166"))," ",(INDIRECT("V166")))</f>
        <v>0</v>
      </c>
      <c r="BX166" s="425" t="str">
        <f ca="1">IF(ISBLANK(INDIRECT("W166"))," ",(INDIRECT("W166")))</f>
        <v xml:space="preserve"> </v>
      </c>
      <c r="BY166" s="425" t="str">
        <f ca="1">IF(ISBLANK(INDIRECT("X166"))," ",(INDIRECT("X166")))</f>
        <v xml:space="preserve"> </v>
      </c>
    </row>
    <row r="167" spans="1:77" x14ac:dyDescent="0.25">
      <c r="A167" s="341">
        <v>161</v>
      </c>
      <c r="B167" s="229"/>
      <c r="C167" s="229"/>
      <c r="D167" s="229"/>
      <c r="E167" s="230"/>
      <c r="F167" s="54"/>
      <c r="G167" s="229"/>
      <c r="H167" s="230"/>
      <c r="I167" s="54"/>
      <c r="J167" s="230"/>
      <c r="K167" s="54"/>
      <c r="L167" s="54"/>
      <c r="M167" s="248"/>
      <c r="N167" s="249"/>
      <c r="O167" s="248"/>
      <c r="P167" s="54"/>
      <c r="Q167" s="54"/>
      <c r="R167" s="54"/>
      <c r="S167" s="229"/>
      <c r="T167" s="250"/>
      <c r="U167" s="250"/>
      <c r="V167" s="250">
        <f t="shared" si="7"/>
        <v>0</v>
      </c>
      <c r="W167" s="230"/>
      <c r="X167" s="58"/>
      <c r="BA167" s="425">
        <f ca="1">IF(ISBLANK(INDIRECT("A167"))," ",(INDIRECT("A167")))</f>
        <v>161</v>
      </c>
      <c r="BB167" s="425" t="str">
        <f ca="1">IF(ISBLANK(INDIRECT("B167"))," ",(INDIRECT("B167")))</f>
        <v xml:space="preserve"> </v>
      </c>
      <c r="BC167" s="425" t="str">
        <f ca="1">IF(ISBLANK(INDIRECT("C167"))," ",(INDIRECT("C167")))</f>
        <v xml:space="preserve"> </v>
      </c>
      <c r="BD167" s="425" t="str">
        <f ca="1">IF(ISBLANK(INDIRECT("D167"))," ",(INDIRECT("D167")))</f>
        <v xml:space="preserve"> </v>
      </c>
      <c r="BE167" s="425" t="str">
        <f ca="1">IF(ISBLANK(INDIRECT("E167"))," ",(INDIRECT("E167")))</f>
        <v xml:space="preserve"> </v>
      </c>
      <c r="BF167" s="425" t="str">
        <f ca="1">IF(ISBLANK(INDIRECT("F167"))," ",(INDIRECT("F167")))</f>
        <v xml:space="preserve"> </v>
      </c>
      <c r="BG167" s="425" t="str">
        <f ca="1">IF(ISBLANK(INDIRECT("G167"))," ",(INDIRECT("G167")))</f>
        <v xml:space="preserve"> </v>
      </c>
      <c r="BH167" s="425" t="str">
        <f ca="1">IF(ISBLANK(INDIRECT("H167"))," ",(INDIRECT("H167")))</f>
        <v xml:space="preserve"> </v>
      </c>
      <c r="BI167" s="425" t="str">
        <f ca="1">IF(ISBLANK(INDIRECT("I167"))," ",(INDIRECT("I167")))</f>
        <v xml:space="preserve"> </v>
      </c>
      <c r="BJ167" s="425" t="str">
        <f ca="1">IF(ISBLANK(INDIRECT("J167"))," ",(INDIRECT("J167")))</f>
        <v xml:space="preserve"> </v>
      </c>
      <c r="BK167" s="425" t="str">
        <f ca="1">IF(ISBLANK(INDIRECT("K167"))," ",(INDIRECT("K167")))</f>
        <v xml:space="preserve"> </v>
      </c>
      <c r="BL167" s="425" t="str">
        <f ca="1">IF(ISBLANK(INDIRECT("L167"))," ",(INDIRECT("L167")))</f>
        <v xml:space="preserve"> </v>
      </c>
      <c r="BM167" s="425" t="str">
        <f ca="1">IF(ISBLANK(INDIRECT("M167"))," ",(INDIRECT("M167")))</f>
        <v xml:space="preserve"> </v>
      </c>
      <c r="BN167" s="425" t="str">
        <f ca="1">IF(ISBLANK(INDIRECT("N167"))," ",(INDIRECT("N167")))</f>
        <v xml:space="preserve"> </v>
      </c>
      <c r="BO167" s="425" t="str">
        <f ca="1">IF(ISBLANK(INDIRECT("O167"))," ",(INDIRECT("O167")))</f>
        <v xml:space="preserve"> </v>
      </c>
      <c r="BP167" s="425" t="str">
        <f ca="1">IF(ISBLANK(INDIRECT("P167"))," ",(INDIRECT("P167")))</f>
        <v xml:space="preserve"> </v>
      </c>
      <c r="BQ167" s="425" t="str">
        <f ca="1">IF(ISBLANK(INDIRECT("Q167"))," ",(INDIRECT("Q167")))</f>
        <v xml:space="preserve"> </v>
      </c>
      <c r="BR167" s="425" t="str">
        <f ca="1">IF(ISBLANK(INDIRECT("R167"))," ",(INDIRECT("R167")))</f>
        <v xml:space="preserve"> </v>
      </c>
      <c r="BS167" s="425" t="str">
        <f ca="1">IF(ISBLANK(INDIRECT("S167"))," ",(INDIRECT("S167")))</f>
        <v xml:space="preserve"> </v>
      </c>
      <c r="BT167" s="40" t="str">
        <f t="shared" ca="1" si="6"/>
        <v xml:space="preserve"> </v>
      </c>
      <c r="BU167" s="425" t="str">
        <f ca="1">IF(ISBLANK(INDIRECT("T167"))," ",(INDIRECT("T167")))</f>
        <v xml:space="preserve"> </v>
      </c>
      <c r="BV167" s="425" t="str">
        <f ca="1">IF(ISBLANK(INDIRECT("U167"))," ",(INDIRECT("U167")))</f>
        <v xml:space="preserve"> </v>
      </c>
      <c r="BW167" s="425">
        <f ca="1">IF(ISBLANK(INDIRECT("V167"))," ",(INDIRECT("V167")))</f>
        <v>0</v>
      </c>
      <c r="BX167" s="425" t="str">
        <f ca="1">IF(ISBLANK(INDIRECT("W167"))," ",(INDIRECT("W167")))</f>
        <v xml:space="preserve"> </v>
      </c>
      <c r="BY167" s="425" t="str">
        <f ca="1">IF(ISBLANK(INDIRECT("X167"))," ",(INDIRECT("X167")))</f>
        <v xml:space="preserve"> </v>
      </c>
    </row>
    <row r="168" spans="1:77" x14ac:dyDescent="0.25">
      <c r="A168" s="341">
        <v>162</v>
      </c>
      <c r="B168" s="229"/>
      <c r="C168" s="229"/>
      <c r="D168" s="229"/>
      <c r="E168" s="230"/>
      <c r="F168" s="54"/>
      <c r="G168" s="229"/>
      <c r="H168" s="230"/>
      <c r="I168" s="54"/>
      <c r="J168" s="230"/>
      <c r="K168" s="54"/>
      <c r="L168" s="54"/>
      <c r="M168" s="248"/>
      <c r="N168" s="249"/>
      <c r="O168" s="248"/>
      <c r="P168" s="54"/>
      <c r="Q168" s="54"/>
      <c r="R168" s="54"/>
      <c r="S168" s="229"/>
      <c r="T168" s="250"/>
      <c r="U168" s="250"/>
      <c r="V168" s="250">
        <f t="shared" si="7"/>
        <v>0</v>
      </c>
      <c r="W168" s="230"/>
      <c r="X168" s="58"/>
      <c r="BA168" s="425">
        <f ca="1">IF(ISBLANK(INDIRECT("A168"))," ",(INDIRECT("A168")))</f>
        <v>162</v>
      </c>
      <c r="BB168" s="425" t="str">
        <f ca="1">IF(ISBLANK(INDIRECT("B168"))," ",(INDIRECT("B168")))</f>
        <v xml:space="preserve"> </v>
      </c>
      <c r="BC168" s="425" t="str">
        <f ca="1">IF(ISBLANK(INDIRECT("C168"))," ",(INDIRECT("C168")))</f>
        <v xml:space="preserve"> </v>
      </c>
      <c r="BD168" s="425" t="str">
        <f ca="1">IF(ISBLANK(INDIRECT("D168"))," ",(INDIRECT("D168")))</f>
        <v xml:space="preserve"> </v>
      </c>
      <c r="BE168" s="425" t="str">
        <f ca="1">IF(ISBLANK(INDIRECT("E168"))," ",(INDIRECT("E168")))</f>
        <v xml:space="preserve"> </v>
      </c>
      <c r="BF168" s="425" t="str">
        <f ca="1">IF(ISBLANK(INDIRECT("F168"))," ",(INDIRECT("F168")))</f>
        <v xml:space="preserve"> </v>
      </c>
      <c r="BG168" s="425" t="str">
        <f ca="1">IF(ISBLANK(INDIRECT("G168"))," ",(INDIRECT("G168")))</f>
        <v xml:space="preserve"> </v>
      </c>
      <c r="BH168" s="425" t="str">
        <f ca="1">IF(ISBLANK(INDIRECT("H168"))," ",(INDIRECT("H168")))</f>
        <v xml:space="preserve"> </v>
      </c>
      <c r="BI168" s="425" t="str">
        <f ca="1">IF(ISBLANK(INDIRECT("I168"))," ",(INDIRECT("I168")))</f>
        <v xml:space="preserve"> </v>
      </c>
      <c r="BJ168" s="425" t="str">
        <f ca="1">IF(ISBLANK(INDIRECT("J168"))," ",(INDIRECT("J168")))</f>
        <v xml:space="preserve"> </v>
      </c>
      <c r="BK168" s="425" t="str">
        <f ca="1">IF(ISBLANK(INDIRECT("K168"))," ",(INDIRECT("K168")))</f>
        <v xml:space="preserve"> </v>
      </c>
      <c r="BL168" s="425" t="str">
        <f ca="1">IF(ISBLANK(INDIRECT("L168"))," ",(INDIRECT("L168")))</f>
        <v xml:space="preserve"> </v>
      </c>
      <c r="BM168" s="425" t="str">
        <f ca="1">IF(ISBLANK(INDIRECT("M168"))," ",(INDIRECT("M168")))</f>
        <v xml:space="preserve"> </v>
      </c>
      <c r="BN168" s="425" t="str">
        <f ca="1">IF(ISBLANK(INDIRECT("N168"))," ",(INDIRECT("N168")))</f>
        <v xml:space="preserve"> </v>
      </c>
      <c r="BO168" s="425" t="str">
        <f ca="1">IF(ISBLANK(INDIRECT("O168"))," ",(INDIRECT("O168")))</f>
        <v xml:space="preserve"> </v>
      </c>
      <c r="BP168" s="425" t="str">
        <f ca="1">IF(ISBLANK(INDIRECT("P168"))," ",(INDIRECT("P168")))</f>
        <v xml:space="preserve"> </v>
      </c>
      <c r="BQ168" s="425" t="str">
        <f ca="1">IF(ISBLANK(INDIRECT("Q168"))," ",(INDIRECT("Q168")))</f>
        <v xml:space="preserve"> </v>
      </c>
      <c r="BR168" s="425" t="str">
        <f ca="1">IF(ISBLANK(INDIRECT("R168"))," ",(INDIRECT("R168")))</f>
        <v xml:space="preserve"> </v>
      </c>
      <c r="BS168" s="425" t="str">
        <f ca="1">IF(ISBLANK(INDIRECT("S168"))," ",(INDIRECT("S168")))</f>
        <v xml:space="preserve"> </v>
      </c>
      <c r="BT168" s="40" t="str">
        <f t="shared" ca="1" si="6"/>
        <v xml:space="preserve"> </v>
      </c>
      <c r="BU168" s="425" t="str">
        <f ca="1">IF(ISBLANK(INDIRECT("T168"))," ",(INDIRECT("T168")))</f>
        <v xml:space="preserve"> </v>
      </c>
      <c r="BV168" s="425" t="str">
        <f ca="1">IF(ISBLANK(INDIRECT("U168"))," ",(INDIRECT("U168")))</f>
        <v xml:space="preserve"> </v>
      </c>
      <c r="BW168" s="425">
        <f ca="1">IF(ISBLANK(INDIRECT("V168"))," ",(INDIRECT("V168")))</f>
        <v>0</v>
      </c>
      <c r="BX168" s="425" t="str">
        <f ca="1">IF(ISBLANK(INDIRECT("W168"))," ",(INDIRECT("W168")))</f>
        <v xml:space="preserve"> </v>
      </c>
      <c r="BY168" s="425" t="str">
        <f ca="1">IF(ISBLANK(INDIRECT("X168"))," ",(INDIRECT("X168")))</f>
        <v xml:space="preserve"> </v>
      </c>
    </row>
    <row r="169" spans="1:77" x14ac:dyDescent="0.25">
      <c r="A169" s="341">
        <v>163</v>
      </c>
      <c r="B169" s="229"/>
      <c r="C169" s="229"/>
      <c r="D169" s="229"/>
      <c r="E169" s="230"/>
      <c r="F169" s="54"/>
      <c r="G169" s="229"/>
      <c r="H169" s="230"/>
      <c r="I169" s="54"/>
      <c r="J169" s="230"/>
      <c r="K169" s="54"/>
      <c r="L169" s="54"/>
      <c r="M169" s="248"/>
      <c r="N169" s="249"/>
      <c r="O169" s="248"/>
      <c r="P169" s="54"/>
      <c r="Q169" s="54"/>
      <c r="R169" s="54"/>
      <c r="S169" s="229"/>
      <c r="T169" s="250"/>
      <c r="U169" s="250"/>
      <c r="V169" s="250">
        <f t="shared" si="7"/>
        <v>0</v>
      </c>
      <c r="W169" s="230"/>
      <c r="X169" s="58"/>
      <c r="BA169" s="425">
        <f ca="1">IF(ISBLANK(INDIRECT("A169"))," ",(INDIRECT("A169")))</f>
        <v>163</v>
      </c>
      <c r="BB169" s="425" t="str">
        <f ca="1">IF(ISBLANK(INDIRECT("B169"))," ",(INDIRECT("B169")))</f>
        <v xml:space="preserve"> </v>
      </c>
      <c r="BC169" s="425" t="str">
        <f ca="1">IF(ISBLANK(INDIRECT("C169"))," ",(INDIRECT("C169")))</f>
        <v xml:space="preserve"> </v>
      </c>
      <c r="BD169" s="425" t="str">
        <f ca="1">IF(ISBLANK(INDIRECT("D169"))," ",(INDIRECT("D169")))</f>
        <v xml:space="preserve"> </v>
      </c>
      <c r="BE169" s="425" t="str">
        <f ca="1">IF(ISBLANK(INDIRECT("E169"))," ",(INDIRECT("E169")))</f>
        <v xml:space="preserve"> </v>
      </c>
      <c r="BF169" s="425" t="str">
        <f ca="1">IF(ISBLANK(INDIRECT("F169"))," ",(INDIRECT("F169")))</f>
        <v xml:space="preserve"> </v>
      </c>
      <c r="BG169" s="425" t="str">
        <f ca="1">IF(ISBLANK(INDIRECT("G169"))," ",(INDIRECT("G169")))</f>
        <v xml:space="preserve"> </v>
      </c>
      <c r="BH169" s="425" t="str">
        <f ca="1">IF(ISBLANK(INDIRECT("H169"))," ",(INDIRECT("H169")))</f>
        <v xml:space="preserve"> </v>
      </c>
      <c r="BI169" s="425" t="str">
        <f ca="1">IF(ISBLANK(INDIRECT("I169"))," ",(INDIRECT("I169")))</f>
        <v xml:space="preserve"> </v>
      </c>
      <c r="BJ169" s="425" t="str">
        <f ca="1">IF(ISBLANK(INDIRECT("J169"))," ",(INDIRECT("J169")))</f>
        <v xml:space="preserve"> </v>
      </c>
      <c r="BK169" s="425" t="str">
        <f ca="1">IF(ISBLANK(INDIRECT("K169"))," ",(INDIRECT("K169")))</f>
        <v xml:space="preserve"> </v>
      </c>
      <c r="BL169" s="425" t="str">
        <f ca="1">IF(ISBLANK(INDIRECT("L169"))," ",(INDIRECT("L169")))</f>
        <v xml:space="preserve"> </v>
      </c>
      <c r="BM169" s="425" t="str">
        <f ca="1">IF(ISBLANK(INDIRECT("M169"))," ",(INDIRECT("M169")))</f>
        <v xml:space="preserve"> </v>
      </c>
      <c r="BN169" s="425" t="str">
        <f ca="1">IF(ISBLANK(INDIRECT("N169"))," ",(INDIRECT("N169")))</f>
        <v xml:space="preserve"> </v>
      </c>
      <c r="BO169" s="425" t="str">
        <f ca="1">IF(ISBLANK(INDIRECT("O169"))," ",(INDIRECT("O169")))</f>
        <v xml:space="preserve"> </v>
      </c>
      <c r="BP169" s="425" t="str">
        <f ca="1">IF(ISBLANK(INDIRECT("P169"))," ",(INDIRECT("P169")))</f>
        <v xml:space="preserve"> </v>
      </c>
      <c r="BQ169" s="425" t="str">
        <f ca="1">IF(ISBLANK(INDIRECT("Q169"))," ",(INDIRECT("Q169")))</f>
        <v xml:space="preserve"> </v>
      </c>
      <c r="BR169" s="425" t="str">
        <f ca="1">IF(ISBLANK(INDIRECT("R169"))," ",(INDIRECT("R169")))</f>
        <v xml:space="preserve"> </v>
      </c>
      <c r="BS169" s="425" t="str">
        <f ca="1">IF(ISBLANK(INDIRECT("S169"))," ",(INDIRECT("S169")))</f>
        <v xml:space="preserve"> </v>
      </c>
      <c r="BT169" s="40" t="str">
        <f t="shared" ca="1" si="6"/>
        <v xml:space="preserve"> </v>
      </c>
      <c r="BU169" s="425" t="str">
        <f ca="1">IF(ISBLANK(INDIRECT("T169"))," ",(INDIRECT("T169")))</f>
        <v xml:space="preserve"> </v>
      </c>
      <c r="BV169" s="425" t="str">
        <f ca="1">IF(ISBLANK(INDIRECT("U169"))," ",(INDIRECT("U169")))</f>
        <v xml:space="preserve"> </v>
      </c>
      <c r="BW169" s="425">
        <f ca="1">IF(ISBLANK(INDIRECT("V169"))," ",(INDIRECT("V169")))</f>
        <v>0</v>
      </c>
      <c r="BX169" s="425" t="str">
        <f ca="1">IF(ISBLANK(INDIRECT("W169"))," ",(INDIRECT("W169")))</f>
        <v xml:space="preserve"> </v>
      </c>
      <c r="BY169" s="425" t="str">
        <f ca="1">IF(ISBLANK(INDIRECT("X169"))," ",(INDIRECT("X169")))</f>
        <v xml:space="preserve"> </v>
      </c>
    </row>
    <row r="170" spans="1:77" x14ac:dyDescent="0.25">
      <c r="A170" s="341">
        <v>164</v>
      </c>
      <c r="B170" s="229"/>
      <c r="C170" s="229"/>
      <c r="D170" s="229"/>
      <c r="E170" s="230"/>
      <c r="F170" s="54"/>
      <c r="G170" s="229"/>
      <c r="H170" s="230"/>
      <c r="I170" s="54"/>
      <c r="J170" s="230"/>
      <c r="K170" s="54"/>
      <c r="L170" s="54"/>
      <c r="M170" s="248"/>
      <c r="N170" s="249"/>
      <c r="O170" s="248"/>
      <c r="P170" s="54"/>
      <c r="Q170" s="54"/>
      <c r="R170" s="54"/>
      <c r="S170" s="229"/>
      <c r="T170" s="250"/>
      <c r="U170" s="250"/>
      <c r="V170" s="250">
        <f t="shared" si="7"/>
        <v>0</v>
      </c>
      <c r="W170" s="230"/>
      <c r="X170" s="58"/>
      <c r="BA170" s="425">
        <f ca="1">IF(ISBLANK(INDIRECT("A170"))," ",(INDIRECT("A170")))</f>
        <v>164</v>
      </c>
      <c r="BB170" s="425" t="str">
        <f ca="1">IF(ISBLANK(INDIRECT("B170"))," ",(INDIRECT("B170")))</f>
        <v xml:space="preserve"> </v>
      </c>
      <c r="BC170" s="425" t="str">
        <f ca="1">IF(ISBLANK(INDIRECT("C170"))," ",(INDIRECT("C170")))</f>
        <v xml:space="preserve"> </v>
      </c>
      <c r="BD170" s="425" t="str">
        <f ca="1">IF(ISBLANK(INDIRECT("D170"))," ",(INDIRECT("D170")))</f>
        <v xml:space="preserve"> </v>
      </c>
      <c r="BE170" s="425" t="str">
        <f ca="1">IF(ISBLANK(INDIRECT("E170"))," ",(INDIRECT("E170")))</f>
        <v xml:space="preserve"> </v>
      </c>
      <c r="BF170" s="425" t="str">
        <f ca="1">IF(ISBLANK(INDIRECT("F170"))," ",(INDIRECT("F170")))</f>
        <v xml:space="preserve"> </v>
      </c>
      <c r="BG170" s="425" t="str">
        <f ca="1">IF(ISBLANK(INDIRECT("G170"))," ",(INDIRECT("G170")))</f>
        <v xml:space="preserve"> </v>
      </c>
      <c r="BH170" s="425" t="str">
        <f ca="1">IF(ISBLANK(INDIRECT("H170"))," ",(INDIRECT("H170")))</f>
        <v xml:space="preserve"> </v>
      </c>
      <c r="BI170" s="425" t="str">
        <f ca="1">IF(ISBLANK(INDIRECT("I170"))," ",(INDIRECT("I170")))</f>
        <v xml:space="preserve"> </v>
      </c>
      <c r="BJ170" s="425" t="str">
        <f ca="1">IF(ISBLANK(INDIRECT("J170"))," ",(INDIRECT("J170")))</f>
        <v xml:space="preserve"> </v>
      </c>
      <c r="BK170" s="425" t="str">
        <f ca="1">IF(ISBLANK(INDIRECT("K170"))," ",(INDIRECT("K170")))</f>
        <v xml:space="preserve"> </v>
      </c>
      <c r="BL170" s="425" t="str">
        <f ca="1">IF(ISBLANK(INDIRECT("L170"))," ",(INDIRECT("L170")))</f>
        <v xml:space="preserve"> </v>
      </c>
      <c r="BM170" s="425" t="str">
        <f ca="1">IF(ISBLANK(INDIRECT("M170"))," ",(INDIRECT("M170")))</f>
        <v xml:space="preserve"> </v>
      </c>
      <c r="BN170" s="425" t="str">
        <f ca="1">IF(ISBLANK(INDIRECT("N170"))," ",(INDIRECT("N170")))</f>
        <v xml:space="preserve"> </v>
      </c>
      <c r="BO170" s="425" t="str">
        <f ca="1">IF(ISBLANK(INDIRECT("O170"))," ",(INDIRECT("O170")))</f>
        <v xml:space="preserve"> </v>
      </c>
      <c r="BP170" s="425" t="str">
        <f ca="1">IF(ISBLANK(INDIRECT("P170"))," ",(INDIRECT("P170")))</f>
        <v xml:space="preserve"> </v>
      </c>
      <c r="BQ170" s="425" t="str">
        <f ca="1">IF(ISBLANK(INDIRECT("Q170"))," ",(INDIRECT("Q170")))</f>
        <v xml:space="preserve"> </v>
      </c>
      <c r="BR170" s="425" t="str">
        <f ca="1">IF(ISBLANK(INDIRECT("R170"))," ",(INDIRECT("R170")))</f>
        <v xml:space="preserve"> </v>
      </c>
      <c r="BS170" s="425" t="str">
        <f ca="1">IF(ISBLANK(INDIRECT("S170"))," ",(INDIRECT("S170")))</f>
        <v xml:space="preserve"> </v>
      </c>
      <c r="BT170" s="40" t="str">
        <f t="shared" ca="1" si="6"/>
        <v xml:space="preserve"> </v>
      </c>
      <c r="BU170" s="425" t="str">
        <f ca="1">IF(ISBLANK(INDIRECT("T170"))," ",(INDIRECT("T170")))</f>
        <v xml:space="preserve"> </v>
      </c>
      <c r="BV170" s="425" t="str">
        <f ca="1">IF(ISBLANK(INDIRECT("U170"))," ",(INDIRECT("U170")))</f>
        <v xml:space="preserve"> </v>
      </c>
      <c r="BW170" s="425">
        <f ca="1">IF(ISBLANK(INDIRECT("V170"))," ",(INDIRECT("V170")))</f>
        <v>0</v>
      </c>
      <c r="BX170" s="425" t="str">
        <f ca="1">IF(ISBLANK(INDIRECT("W170"))," ",(INDIRECT("W170")))</f>
        <v xml:space="preserve"> </v>
      </c>
      <c r="BY170" s="425" t="str">
        <f ca="1">IF(ISBLANK(INDIRECT("X170"))," ",(INDIRECT("X170")))</f>
        <v xml:space="preserve"> </v>
      </c>
    </row>
    <row r="171" spans="1:77" x14ac:dyDescent="0.25">
      <c r="A171" s="341">
        <v>165</v>
      </c>
      <c r="B171" s="229"/>
      <c r="C171" s="229"/>
      <c r="D171" s="229"/>
      <c r="E171" s="230"/>
      <c r="F171" s="54"/>
      <c r="G171" s="229"/>
      <c r="H171" s="230"/>
      <c r="I171" s="54"/>
      <c r="J171" s="230"/>
      <c r="K171" s="54"/>
      <c r="L171" s="54"/>
      <c r="M171" s="248"/>
      <c r="N171" s="249"/>
      <c r="O171" s="248"/>
      <c r="P171" s="54"/>
      <c r="Q171" s="54"/>
      <c r="R171" s="54"/>
      <c r="S171" s="229"/>
      <c r="T171" s="250"/>
      <c r="U171" s="250"/>
      <c r="V171" s="250">
        <f t="shared" si="7"/>
        <v>0</v>
      </c>
      <c r="W171" s="230"/>
      <c r="X171" s="58"/>
      <c r="BA171" s="425">
        <f ca="1">IF(ISBLANK(INDIRECT("A171"))," ",(INDIRECT("A171")))</f>
        <v>165</v>
      </c>
      <c r="BB171" s="425" t="str">
        <f ca="1">IF(ISBLANK(INDIRECT("B171"))," ",(INDIRECT("B171")))</f>
        <v xml:space="preserve"> </v>
      </c>
      <c r="BC171" s="425" t="str">
        <f ca="1">IF(ISBLANK(INDIRECT("C171"))," ",(INDIRECT("C171")))</f>
        <v xml:space="preserve"> </v>
      </c>
      <c r="BD171" s="425" t="str">
        <f ca="1">IF(ISBLANK(INDIRECT("D171"))," ",(INDIRECT("D171")))</f>
        <v xml:space="preserve"> </v>
      </c>
      <c r="BE171" s="425" t="str">
        <f ca="1">IF(ISBLANK(INDIRECT("E171"))," ",(INDIRECT("E171")))</f>
        <v xml:space="preserve"> </v>
      </c>
      <c r="BF171" s="425" t="str">
        <f ca="1">IF(ISBLANK(INDIRECT("F171"))," ",(INDIRECT("F171")))</f>
        <v xml:space="preserve"> </v>
      </c>
      <c r="BG171" s="425" t="str">
        <f ca="1">IF(ISBLANK(INDIRECT("G171"))," ",(INDIRECT("G171")))</f>
        <v xml:space="preserve"> </v>
      </c>
      <c r="BH171" s="425" t="str">
        <f ca="1">IF(ISBLANK(INDIRECT("H171"))," ",(INDIRECT("H171")))</f>
        <v xml:space="preserve"> </v>
      </c>
      <c r="BI171" s="425" t="str">
        <f ca="1">IF(ISBLANK(INDIRECT("I171"))," ",(INDIRECT("I171")))</f>
        <v xml:space="preserve"> </v>
      </c>
      <c r="BJ171" s="425" t="str">
        <f ca="1">IF(ISBLANK(INDIRECT("J171"))," ",(INDIRECT("J171")))</f>
        <v xml:space="preserve"> </v>
      </c>
      <c r="BK171" s="425" t="str">
        <f ca="1">IF(ISBLANK(INDIRECT("K171"))," ",(INDIRECT("K171")))</f>
        <v xml:space="preserve"> </v>
      </c>
      <c r="BL171" s="425" t="str">
        <f ca="1">IF(ISBLANK(INDIRECT("L171"))," ",(INDIRECT("L171")))</f>
        <v xml:space="preserve"> </v>
      </c>
      <c r="BM171" s="425" t="str">
        <f ca="1">IF(ISBLANK(INDIRECT("M171"))," ",(INDIRECT("M171")))</f>
        <v xml:space="preserve"> </v>
      </c>
      <c r="BN171" s="425" t="str">
        <f ca="1">IF(ISBLANK(INDIRECT("N171"))," ",(INDIRECT("N171")))</f>
        <v xml:space="preserve"> </v>
      </c>
      <c r="BO171" s="425" t="str">
        <f ca="1">IF(ISBLANK(INDIRECT("O171"))," ",(INDIRECT("O171")))</f>
        <v xml:space="preserve"> </v>
      </c>
      <c r="BP171" s="425" t="str">
        <f ca="1">IF(ISBLANK(INDIRECT("P171"))," ",(INDIRECT("P171")))</f>
        <v xml:space="preserve"> </v>
      </c>
      <c r="BQ171" s="425" t="str">
        <f ca="1">IF(ISBLANK(INDIRECT("Q171"))," ",(INDIRECT("Q171")))</f>
        <v xml:space="preserve"> </v>
      </c>
      <c r="BR171" s="425" t="str">
        <f ca="1">IF(ISBLANK(INDIRECT("R171"))," ",(INDIRECT("R171")))</f>
        <v xml:space="preserve"> </v>
      </c>
      <c r="BS171" s="425" t="str">
        <f ca="1">IF(ISBLANK(INDIRECT("S171"))," ",(INDIRECT("S171")))</f>
        <v xml:space="preserve"> </v>
      </c>
      <c r="BT171" s="40" t="str">
        <f t="shared" ca="1" si="6"/>
        <v xml:space="preserve"> </v>
      </c>
      <c r="BU171" s="425" t="str">
        <f ca="1">IF(ISBLANK(INDIRECT("T171"))," ",(INDIRECT("T171")))</f>
        <v xml:space="preserve"> </v>
      </c>
      <c r="BV171" s="425" t="str">
        <f ca="1">IF(ISBLANK(INDIRECT("U171"))," ",(INDIRECT("U171")))</f>
        <v xml:space="preserve"> </v>
      </c>
      <c r="BW171" s="425">
        <f ca="1">IF(ISBLANK(INDIRECT("V171"))," ",(INDIRECT("V171")))</f>
        <v>0</v>
      </c>
      <c r="BX171" s="425" t="str">
        <f ca="1">IF(ISBLANK(INDIRECT("W171"))," ",(INDIRECT("W171")))</f>
        <v xml:space="preserve"> </v>
      </c>
      <c r="BY171" s="425" t="str">
        <f ca="1">IF(ISBLANK(INDIRECT("X171"))," ",(INDIRECT("X171")))</f>
        <v xml:space="preserve"> </v>
      </c>
    </row>
    <row r="172" spans="1:77" x14ac:dyDescent="0.25">
      <c r="A172" s="341">
        <v>166</v>
      </c>
      <c r="B172" s="229"/>
      <c r="C172" s="229"/>
      <c r="D172" s="229"/>
      <c r="E172" s="230"/>
      <c r="F172" s="54"/>
      <c r="G172" s="229"/>
      <c r="H172" s="230"/>
      <c r="I172" s="54"/>
      <c r="J172" s="230"/>
      <c r="K172" s="54"/>
      <c r="L172" s="54"/>
      <c r="M172" s="248"/>
      <c r="N172" s="249"/>
      <c r="O172" s="248"/>
      <c r="P172" s="54"/>
      <c r="Q172" s="54"/>
      <c r="R172" s="54"/>
      <c r="S172" s="229"/>
      <c r="T172" s="250"/>
      <c r="U172" s="250"/>
      <c r="V172" s="250">
        <f t="shared" si="7"/>
        <v>0</v>
      </c>
      <c r="W172" s="230"/>
      <c r="X172" s="58"/>
      <c r="BA172" s="425">
        <f ca="1">IF(ISBLANK(INDIRECT("A172"))," ",(INDIRECT("A172")))</f>
        <v>166</v>
      </c>
      <c r="BB172" s="425" t="str">
        <f ca="1">IF(ISBLANK(INDIRECT("B172"))," ",(INDIRECT("B172")))</f>
        <v xml:space="preserve"> </v>
      </c>
      <c r="BC172" s="425" t="str">
        <f ca="1">IF(ISBLANK(INDIRECT("C172"))," ",(INDIRECT("C172")))</f>
        <v xml:space="preserve"> </v>
      </c>
      <c r="BD172" s="425" t="str">
        <f ca="1">IF(ISBLANK(INDIRECT("D172"))," ",(INDIRECT("D172")))</f>
        <v xml:space="preserve"> </v>
      </c>
      <c r="BE172" s="425" t="str">
        <f ca="1">IF(ISBLANK(INDIRECT("E172"))," ",(INDIRECT("E172")))</f>
        <v xml:space="preserve"> </v>
      </c>
      <c r="BF172" s="425" t="str">
        <f ca="1">IF(ISBLANK(INDIRECT("F172"))," ",(INDIRECT("F172")))</f>
        <v xml:space="preserve"> </v>
      </c>
      <c r="BG172" s="425" t="str">
        <f ca="1">IF(ISBLANK(INDIRECT("G172"))," ",(INDIRECT("G172")))</f>
        <v xml:space="preserve"> </v>
      </c>
      <c r="BH172" s="425" t="str">
        <f ca="1">IF(ISBLANK(INDIRECT("H172"))," ",(INDIRECT("H172")))</f>
        <v xml:space="preserve"> </v>
      </c>
      <c r="BI172" s="425" t="str">
        <f ca="1">IF(ISBLANK(INDIRECT("I172"))," ",(INDIRECT("I172")))</f>
        <v xml:space="preserve"> </v>
      </c>
      <c r="BJ172" s="425" t="str">
        <f ca="1">IF(ISBLANK(INDIRECT("J172"))," ",(INDIRECT("J172")))</f>
        <v xml:space="preserve"> </v>
      </c>
      <c r="BK172" s="425" t="str">
        <f ca="1">IF(ISBLANK(INDIRECT("K172"))," ",(INDIRECT("K172")))</f>
        <v xml:space="preserve"> </v>
      </c>
      <c r="BL172" s="425" t="str">
        <f ca="1">IF(ISBLANK(INDIRECT("L172"))," ",(INDIRECT("L172")))</f>
        <v xml:space="preserve"> </v>
      </c>
      <c r="BM172" s="425" t="str">
        <f ca="1">IF(ISBLANK(INDIRECT("M172"))," ",(INDIRECT("M172")))</f>
        <v xml:space="preserve"> </v>
      </c>
      <c r="BN172" s="425" t="str">
        <f ca="1">IF(ISBLANK(INDIRECT("N172"))," ",(INDIRECT("N172")))</f>
        <v xml:space="preserve"> </v>
      </c>
      <c r="BO172" s="425" t="str">
        <f ca="1">IF(ISBLANK(INDIRECT("O172"))," ",(INDIRECT("O172")))</f>
        <v xml:space="preserve"> </v>
      </c>
      <c r="BP172" s="425" t="str">
        <f ca="1">IF(ISBLANK(INDIRECT("P172"))," ",(INDIRECT("P172")))</f>
        <v xml:space="preserve"> </v>
      </c>
      <c r="BQ172" s="425" t="str">
        <f ca="1">IF(ISBLANK(INDIRECT("Q172"))," ",(INDIRECT("Q172")))</f>
        <v xml:space="preserve"> </v>
      </c>
      <c r="BR172" s="425" t="str">
        <f ca="1">IF(ISBLANK(INDIRECT("R172"))," ",(INDIRECT("R172")))</f>
        <v xml:space="preserve"> </v>
      </c>
      <c r="BS172" s="425" t="str">
        <f ca="1">IF(ISBLANK(INDIRECT("S172"))," ",(INDIRECT("S172")))</f>
        <v xml:space="preserve"> </v>
      </c>
      <c r="BT172" s="40" t="str">
        <f t="shared" ca="1" si="6"/>
        <v xml:space="preserve"> </v>
      </c>
      <c r="BU172" s="425" t="str">
        <f ca="1">IF(ISBLANK(INDIRECT("T172"))," ",(INDIRECT("T172")))</f>
        <v xml:space="preserve"> </v>
      </c>
      <c r="BV172" s="425" t="str">
        <f ca="1">IF(ISBLANK(INDIRECT("U172"))," ",(INDIRECT("U172")))</f>
        <v xml:space="preserve"> </v>
      </c>
      <c r="BW172" s="425">
        <f ca="1">IF(ISBLANK(INDIRECT("V172"))," ",(INDIRECT("V172")))</f>
        <v>0</v>
      </c>
      <c r="BX172" s="425" t="str">
        <f ca="1">IF(ISBLANK(INDIRECT("W172"))," ",(INDIRECT("W172")))</f>
        <v xml:space="preserve"> </v>
      </c>
      <c r="BY172" s="425" t="str">
        <f ca="1">IF(ISBLANK(INDIRECT("X172"))," ",(INDIRECT("X172")))</f>
        <v xml:space="preserve"> </v>
      </c>
    </row>
    <row r="173" spans="1:77" x14ac:dyDescent="0.25">
      <c r="A173" s="341">
        <v>167</v>
      </c>
      <c r="B173" s="229"/>
      <c r="C173" s="229"/>
      <c r="D173" s="229"/>
      <c r="E173" s="230"/>
      <c r="F173" s="54"/>
      <c r="G173" s="229"/>
      <c r="H173" s="230"/>
      <c r="I173" s="54"/>
      <c r="J173" s="230"/>
      <c r="K173" s="54"/>
      <c r="L173" s="54"/>
      <c r="M173" s="248"/>
      <c r="N173" s="249"/>
      <c r="O173" s="248"/>
      <c r="P173" s="54"/>
      <c r="Q173" s="54"/>
      <c r="R173" s="54"/>
      <c r="S173" s="229"/>
      <c r="T173" s="250"/>
      <c r="U173" s="250"/>
      <c r="V173" s="250">
        <f t="shared" si="7"/>
        <v>0</v>
      </c>
      <c r="W173" s="230"/>
      <c r="X173" s="58"/>
      <c r="BA173" s="425">
        <f ca="1">IF(ISBLANK(INDIRECT("A173"))," ",(INDIRECT("A173")))</f>
        <v>167</v>
      </c>
      <c r="BB173" s="425" t="str">
        <f ca="1">IF(ISBLANK(INDIRECT("B173"))," ",(INDIRECT("B173")))</f>
        <v xml:space="preserve"> </v>
      </c>
      <c r="BC173" s="425" t="str">
        <f ca="1">IF(ISBLANK(INDIRECT("C173"))," ",(INDIRECT("C173")))</f>
        <v xml:space="preserve"> </v>
      </c>
      <c r="BD173" s="425" t="str">
        <f ca="1">IF(ISBLANK(INDIRECT("D173"))," ",(INDIRECT("D173")))</f>
        <v xml:space="preserve"> </v>
      </c>
      <c r="BE173" s="425" t="str">
        <f ca="1">IF(ISBLANK(INDIRECT("E173"))," ",(INDIRECT("E173")))</f>
        <v xml:space="preserve"> </v>
      </c>
      <c r="BF173" s="425" t="str">
        <f ca="1">IF(ISBLANK(INDIRECT("F173"))," ",(INDIRECT("F173")))</f>
        <v xml:space="preserve"> </v>
      </c>
      <c r="BG173" s="425" t="str">
        <f ca="1">IF(ISBLANK(INDIRECT("G173"))," ",(INDIRECT("G173")))</f>
        <v xml:space="preserve"> </v>
      </c>
      <c r="BH173" s="425" t="str">
        <f ca="1">IF(ISBLANK(INDIRECT("H173"))," ",(INDIRECT("H173")))</f>
        <v xml:space="preserve"> </v>
      </c>
      <c r="BI173" s="425" t="str">
        <f ca="1">IF(ISBLANK(INDIRECT("I173"))," ",(INDIRECT("I173")))</f>
        <v xml:space="preserve"> </v>
      </c>
      <c r="BJ173" s="425" t="str">
        <f ca="1">IF(ISBLANK(INDIRECT("J173"))," ",(INDIRECT("J173")))</f>
        <v xml:space="preserve"> </v>
      </c>
      <c r="BK173" s="425" t="str">
        <f ca="1">IF(ISBLANK(INDIRECT("K173"))," ",(INDIRECT("K173")))</f>
        <v xml:space="preserve"> </v>
      </c>
      <c r="BL173" s="425" t="str">
        <f ca="1">IF(ISBLANK(INDIRECT("L173"))," ",(INDIRECT("L173")))</f>
        <v xml:space="preserve"> </v>
      </c>
      <c r="BM173" s="425" t="str">
        <f ca="1">IF(ISBLANK(INDIRECT("M173"))," ",(INDIRECT("M173")))</f>
        <v xml:space="preserve"> </v>
      </c>
      <c r="BN173" s="425" t="str">
        <f ca="1">IF(ISBLANK(INDIRECT("N173"))," ",(INDIRECT("N173")))</f>
        <v xml:space="preserve"> </v>
      </c>
      <c r="BO173" s="425" t="str">
        <f ca="1">IF(ISBLANK(INDIRECT("O173"))," ",(INDIRECT("O173")))</f>
        <v xml:space="preserve"> </v>
      </c>
      <c r="BP173" s="425" t="str">
        <f ca="1">IF(ISBLANK(INDIRECT("P173"))," ",(INDIRECT("P173")))</f>
        <v xml:space="preserve"> </v>
      </c>
      <c r="BQ173" s="425" t="str">
        <f ca="1">IF(ISBLANK(INDIRECT("Q173"))," ",(INDIRECT("Q173")))</f>
        <v xml:space="preserve"> </v>
      </c>
      <c r="BR173" s="425" t="str">
        <f ca="1">IF(ISBLANK(INDIRECT("R173"))," ",(INDIRECT("R173")))</f>
        <v xml:space="preserve"> </v>
      </c>
      <c r="BS173" s="425" t="str">
        <f ca="1">IF(ISBLANK(INDIRECT("S173"))," ",(INDIRECT("S173")))</f>
        <v xml:space="preserve"> </v>
      </c>
      <c r="BT173" s="40" t="str">
        <f t="shared" ca="1" si="6"/>
        <v xml:space="preserve"> </v>
      </c>
      <c r="BU173" s="425" t="str">
        <f ca="1">IF(ISBLANK(INDIRECT("T173"))," ",(INDIRECT("T173")))</f>
        <v xml:space="preserve"> </v>
      </c>
      <c r="BV173" s="425" t="str">
        <f ca="1">IF(ISBLANK(INDIRECT("U173"))," ",(INDIRECT("U173")))</f>
        <v xml:space="preserve"> </v>
      </c>
      <c r="BW173" s="425">
        <f ca="1">IF(ISBLANK(INDIRECT("V173"))," ",(INDIRECT("V173")))</f>
        <v>0</v>
      </c>
      <c r="BX173" s="425" t="str">
        <f ca="1">IF(ISBLANK(INDIRECT("W173"))," ",(INDIRECT("W173")))</f>
        <v xml:space="preserve"> </v>
      </c>
      <c r="BY173" s="425" t="str">
        <f ca="1">IF(ISBLANK(INDIRECT("X173"))," ",(INDIRECT("X173")))</f>
        <v xml:space="preserve"> </v>
      </c>
    </row>
    <row r="174" spans="1:77" x14ac:dyDescent="0.25">
      <c r="A174" s="341">
        <v>168</v>
      </c>
      <c r="B174" s="229"/>
      <c r="C174" s="229"/>
      <c r="D174" s="229"/>
      <c r="E174" s="230"/>
      <c r="F174" s="54"/>
      <c r="G174" s="229"/>
      <c r="H174" s="230"/>
      <c r="I174" s="54"/>
      <c r="J174" s="230"/>
      <c r="K174" s="54"/>
      <c r="L174" s="54"/>
      <c r="M174" s="248"/>
      <c r="N174" s="249"/>
      <c r="O174" s="248"/>
      <c r="P174" s="54"/>
      <c r="Q174" s="54"/>
      <c r="R174" s="54"/>
      <c r="S174" s="229"/>
      <c r="T174" s="250"/>
      <c r="U174" s="250"/>
      <c r="V174" s="250">
        <f t="shared" si="7"/>
        <v>0</v>
      </c>
      <c r="W174" s="230"/>
      <c r="X174" s="58"/>
      <c r="BA174" s="425">
        <f ca="1">IF(ISBLANK(INDIRECT("A174"))," ",(INDIRECT("A174")))</f>
        <v>168</v>
      </c>
      <c r="BB174" s="425" t="str">
        <f ca="1">IF(ISBLANK(INDIRECT("B174"))," ",(INDIRECT("B174")))</f>
        <v xml:space="preserve"> </v>
      </c>
      <c r="BC174" s="425" t="str">
        <f ca="1">IF(ISBLANK(INDIRECT("C174"))," ",(INDIRECT("C174")))</f>
        <v xml:space="preserve"> </v>
      </c>
      <c r="BD174" s="425" t="str">
        <f ca="1">IF(ISBLANK(INDIRECT("D174"))," ",(INDIRECT("D174")))</f>
        <v xml:space="preserve"> </v>
      </c>
      <c r="BE174" s="425" t="str">
        <f ca="1">IF(ISBLANK(INDIRECT("E174"))," ",(INDIRECT("E174")))</f>
        <v xml:space="preserve"> </v>
      </c>
      <c r="BF174" s="425" t="str">
        <f ca="1">IF(ISBLANK(INDIRECT("F174"))," ",(INDIRECT("F174")))</f>
        <v xml:space="preserve"> </v>
      </c>
      <c r="BG174" s="425" t="str">
        <f ca="1">IF(ISBLANK(INDIRECT("G174"))," ",(INDIRECT("G174")))</f>
        <v xml:space="preserve"> </v>
      </c>
      <c r="BH174" s="425" t="str">
        <f ca="1">IF(ISBLANK(INDIRECT("H174"))," ",(INDIRECT("H174")))</f>
        <v xml:space="preserve"> </v>
      </c>
      <c r="BI174" s="425" t="str">
        <f ca="1">IF(ISBLANK(INDIRECT("I174"))," ",(INDIRECT("I174")))</f>
        <v xml:space="preserve"> </v>
      </c>
      <c r="BJ174" s="425" t="str">
        <f ca="1">IF(ISBLANK(INDIRECT("J174"))," ",(INDIRECT("J174")))</f>
        <v xml:space="preserve"> </v>
      </c>
      <c r="BK174" s="425" t="str">
        <f ca="1">IF(ISBLANK(INDIRECT("K174"))," ",(INDIRECT("K174")))</f>
        <v xml:space="preserve"> </v>
      </c>
      <c r="BL174" s="425" t="str">
        <f ca="1">IF(ISBLANK(INDIRECT("L174"))," ",(INDIRECT("L174")))</f>
        <v xml:space="preserve"> </v>
      </c>
      <c r="BM174" s="425" t="str">
        <f ca="1">IF(ISBLANK(INDIRECT("M174"))," ",(INDIRECT("M174")))</f>
        <v xml:space="preserve"> </v>
      </c>
      <c r="BN174" s="425" t="str">
        <f ca="1">IF(ISBLANK(INDIRECT("N174"))," ",(INDIRECT("N174")))</f>
        <v xml:space="preserve"> </v>
      </c>
      <c r="BO174" s="425" t="str">
        <f ca="1">IF(ISBLANK(INDIRECT("O174"))," ",(INDIRECT("O174")))</f>
        <v xml:space="preserve"> </v>
      </c>
      <c r="BP174" s="425" t="str">
        <f ca="1">IF(ISBLANK(INDIRECT("P174"))," ",(INDIRECT("P174")))</f>
        <v xml:space="preserve"> </v>
      </c>
      <c r="BQ174" s="425" t="str">
        <f ca="1">IF(ISBLANK(INDIRECT("Q174"))," ",(INDIRECT("Q174")))</f>
        <v xml:space="preserve"> </v>
      </c>
      <c r="BR174" s="425" t="str">
        <f ca="1">IF(ISBLANK(INDIRECT("R174"))," ",(INDIRECT("R174")))</f>
        <v xml:space="preserve"> </v>
      </c>
      <c r="BS174" s="425" t="str">
        <f ca="1">IF(ISBLANK(INDIRECT("S174"))," ",(INDIRECT("S174")))</f>
        <v xml:space="preserve"> </v>
      </c>
      <c r="BT174" s="40" t="str">
        <f t="shared" ca="1" si="6"/>
        <v xml:space="preserve"> </v>
      </c>
      <c r="BU174" s="425" t="str">
        <f ca="1">IF(ISBLANK(INDIRECT("T174"))," ",(INDIRECT("T174")))</f>
        <v xml:space="preserve"> </v>
      </c>
      <c r="BV174" s="425" t="str">
        <f ca="1">IF(ISBLANK(INDIRECT("U174"))," ",(INDIRECT("U174")))</f>
        <v xml:space="preserve"> </v>
      </c>
      <c r="BW174" s="425">
        <f ca="1">IF(ISBLANK(INDIRECT("V174"))," ",(INDIRECT("V174")))</f>
        <v>0</v>
      </c>
      <c r="BX174" s="425" t="str">
        <f ca="1">IF(ISBLANK(INDIRECT("W174"))," ",(INDIRECT("W174")))</f>
        <v xml:space="preserve"> </v>
      </c>
      <c r="BY174" s="425" t="str">
        <f ca="1">IF(ISBLANK(INDIRECT("X174"))," ",(INDIRECT("X174")))</f>
        <v xml:space="preserve"> </v>
      </c>
    </row>
    <row r="175" spans="1:77" x14ac:dyDescent="0.25">
      <c r="A175" s="341">
        <v>169</v>
      </c>
      <c r="B175" s="229"/>
      <c r="C175" s="229"/>
      <c r="D175" s="229"/>
      <c r="E175" s="230"/>
      <c r="F175" s="54"/>
      <c r="G175" s="229"/>
      <c r="H175" s="230"/>
      <c r="I175" s="54"/>
      <c r="J175" s="230"/>
      <c r="K175" s="54"/>
      <c r="L175" s="54"/>
      <c r="M175" s="248"/>
      <c r="N175" s="249"/>
      <c r="O175" s="248"/>
      <c r="P175" s="54"/>
      <c r="Q175" s="54"/>
      <c r="R175" s="54"/>
      <c r="S175" s="229"/>
      <c r="T175" s="250"/>
      <c r="U175" s="250"/>
      <c r="V175" s="250">
        <f t="shared" si="7"/>
        <v>0</v>
      </c>
      <c r="W175" s="230"/>
      <c r="X175" s="58"/>
      <c r="BA175" s="425">
        <f ca="1">IF(ISBLANK(INDIRECT("A175"))," ",(INDIRECT("A175")))</f>
        <v>169</v>
      </c>
      <c r="BB175" s="425" t="str">
        <f ca="1">IF(ISBLANK(INDIRECT("B175"))," ",(INDIRECT("B175")))</f>
        <v xml:space="preserve"> </v>
      </c>
      <c r="BC175" s="425" t="str">
        <f ca="1">IF(ISBLANK(INDIRECT("C175"))," ",(INDIRECT("C175")))</f>
        <v xml:space="preserve"> </v>
      </c>
      <c r="BD175" s="425" t="str">
        <f ca="1">IF(ISBLANK(INDIRECT("D175"))," ",(INDIRECT("D175")))</f>
        <v xml:space="preserve"> </v>
      </c>
      <c r="BE175" s="425" t="str">
        <f ca="1">IF(ISBLANK(INDIRECT("E175"))," ",(INDIRECT("E175")))</f>
        <v xml:space="preserve"> </v>
      </c>
      <c r="BF175" s="425" t="str">
        <f ca="1">IF(ISBLANK(INDIRECT("F175"))," ",(INDIRECT("F175")))</f>
        <v xml:space="preserve"> </v>
      </c>
      <c r="BG175" s="425" t="str">
        <f ca="1">IF(ISBLANK(INDIRECT("G175"))," ",(INDIRECT("G175")))</f>
        <v xml:space="preserve"> </v>
      </c>
      <c r="BH175" s="425" t="str">
        <f ca="1">IF(ISBLANK(INDIRECT("H175"))," ",(INDIRECT("H175")))</f>
        <v xml:space="preserve"> </v>
      </c>
      <c r="BI175" s="425" t="str">
        <f ca="1">IF(ISBLANK(INDIRECT("I175"))," ",(INDIRECT("I175")))</f>
        <v xml:space="preserve"> </v>
      </c>
      <c r="BJ175" s="425" t="str">
        <f ca="1">IF(ISBLANK(INDIRECT("J175"))," ",(INDIRECT("J175")))</f>
        <v xml:space="preserve"> </v>
      </c>
      <c r="BK175" s="425" t="str">
        <f ca="1">IF(ISBLANK(INDIRECT("K175"))," ",(INDIRECT("K175")))</f>
        <v xml:space="preserve"> </v>
      </c>
      <c r="BL175" s="425" t="str">
        <f ca="1">IF(ISBLANK(INDIRECT("L175"))," ",(INDIRECT("L175")))</f>
        <v xml:space="preserve"> </v>
      </c>
      <c r="BM175" s="425" t="str">
        <f ca="1">IF(ISBLANK(INDIRECT("M175"))," ",(INDIRECT("M175")))</f>
        <v xml:space="preserve"> </v>
      </c>
      <c r="BN175" s="425" t="str">
        <f ca="1">IF(ISBLANK(INDIRECT("N175"))," ",(INDIRECT("N175")))</f>
        <v xml:space="preserve"> </v>
      </c>
      <c r="BO175" s="425" t="str">
        <f ca="1">IF(ISBLANK(INDIRECT("O175"))," ",(INDIRECT("O175")))</f>
        <v xml:space="preserve"> </v>
      </c>
      <c r="BP175" s="425" t="str">
        <f ca="1">IF(ISBLANK(INDIRECT("P175"))," ",(INDIRECT("P175")))</f>
        <v xml:space="preserve"> </v>
      </c>
      <c r="BQ175" s="425" t="str">
        <f ca="1">IF(ISBLANK(INDIRECT("Q175"))," ",(INDIRECT("Q175")))</f>
        <v xml:space="preserve"> </v>
      </c>
      <c r="BR175" s="425" t="str">
        <f ca="1">IF(ISBLANK(INDIRECT("R175"))," ",(INDIRECT("R175")))</f>
        <v xml:space="preserve"> </v>
      </c>
      <c r="BS175" s="425" t="str">
        <f ca="1">IF(ISBLANK(INDIRECT("S175"))," ",(INDIRECT("S175")))</f>
        <v xml:space="preserve"> </v>
      </c>
      <c r="BT175" s="40" t="str">
        <f t="shared" ca="1" si="6"/>
        <v xml:space="preserve"> </v>
      </c>
      <c r="BU175" s="425" t="str">
        <f ca="1">IF(ISBLANK(INDIRECT("T175"))," ",(INDIRECT("T175")))</f>
        <v xml:space="preserve"> </v>
      </c>
      <c r="BV175" s="425" t="str">
        <f ca="1">IF(ISBLANK(INDIRECT("U175"))," ",(INDIRECT("U175")))</f>
        <v xml:space="preserve"> </v>
      </c>
      <c r="BW175" s="425">
        <f ca="1">IF(ISBLANK(INDIRECT("V175"))," ",(INDIRECT("V175")))</f>
        <v>0</v>
      </c>
      <c r="BX175" s="425" t="str">
        <f ca="1">IF(ISBLANK(INDIRECT("W175"))," ",(INDIRECT("W175")))</f>
        <v xml:space="preserve"> </v>
      </c>
      <c r="BY175" s="425" t="str">
        <f ca="1">IF(ISBLANK(INDIRECT("X175"))," ",(INDIRECT("X175")))</f>
        <v xml:space="preserve"> </v>
      </c>
    </row>
    <row r="176" spans="1:77" x14ac:dyDescent="0.25">
      <c r="A176" s="341">
        <v>170</v>
      </c>
      <c r="B176" s="229"/>
      <c r="C176" s="229"/>
      <c r="D176" s="229"/>
      <c r="E176" s="230"/>
      <c r="F176" s="54"/>
      <c r="G176" s="229"/>
      <c r="H176" s="230"/>
      <c r="I176" s="54"/>
      <c r="J176" s="230"/>
      <c r="K176" s="54"/>
      <c r="L176" s="54"/>
      <c r="M176" s="248"/>
      <c r="N176" s="249"/>
      <c r="O176" s="248"/>
      <c r="P176" s="54"/>
      <c r="Q176" s="54"/>
      <c r="R176" s="54"/>
      <c r="S176" s="229"/>
      <c r="T176" s="250"/>
      <c r="U176" s="250"/>
      <c r="V176" s="250">
        <f t="shared" si="7"/>
        <v>0</v>
      </c>
      <c r="W176" s="230"/>
      <c r="X176" s="58"/>
      <c r="BA176" s="425">
        <f ca="1">IF(ISBLANK(INDIRECT("A176"))," ",(INDIRECT("A176")))</f>
        <v>170</v>
      </c>
      <c r="BB176" s="425" t="str">
        <f ca="1">IF(ISBLANK(INDIRECT("B176"))," ",(INDIRECT("B176")))</f>
        <v xml:space="preserve"> </v>
      </c>
      <c r="BC176" s="425" t="str">
        <f ca="1">IF(ISBLANK(INDIRECT("C176"))," ",(INDIRECT("C176")))</f>
        <v xml:space="preserve"> </v>
      </c>
      <c r="BD176" s="425" t="str">
        <f ca="1">IF(ISBLANK(INDIRECT("D176"))," ",(INDIRECT("D176")))</f>
        <v xml:space="preserve"> </v>
      </c>
      <c r="BE176" s="425" t="str">
        <f ca="1">IF(ISBLANK(INDIRECT("E176"))," ",(INDIRECT("E176")))</f>
        <v xml:space="preserve"> </v>
      </c>
      <c r="BF176" s="425" t="str">
        <f ca="1">IF(ISBLANK(INDIRECT("F176"))," ",(INDIRECT("F176")))</f>
        <v xml:space="preserve"> </v>
      </c>
      <c r="BG176" s="425" t="str">
        <f ca="1">IF(ISBLANK(INDIRECT("G176"))," ",(INDIRECT("G176")))</f>
        <v xml:space="preserve"> </v>
      </c>
      <c r="BH176" s="425" t="str">
        <f ca="1">IF(ISBLANK(INDIRECT("H176"))," ",(INDIRECT("H176")))</f>
        <v xml:space="preserve"> </v>
      </c>
      <c r="BI176" s="425" t="str">
        <f ca="1">IF(ISBLANK(INDIRECT("I176"))," ",(INDIRECT("I176")))</f>
        <v xml:space="preserve"> </v>
      </c>
      <c r="BJ176" s="425" t="str">
        <f ca="1">IF(ISBLANK(INDIRECT("J176"))," ",(INDIRECT("J176")))</f>
        <v xml:space="preserve"> </v>
      </c>
      <c r="BK176" s="425" t="str">
        <f ca="1">IF(ISBLANK(INDIRECT("K176"))," ",(INDIRECT("K176")))</f>
        <v xml:space="preserve"> </v>
      </c>
      <c r="BL176" s="425" t="str">
        <f ca="1">IF(ISBLANK(INDIRECT("L176"))," ",(INDIRECT("L176")))</f>
        <v xml:space="preserve"> </v>
      </c>
      <c r="BM176" s="425" t="str">
        <f ca="1">IF(ISBLANK(INDIRECT("M176"))," ",(INDIRECT("M176")))</f>
        <v xml:space="preserve"> </v>
      </c>
      <c r="BN176" s="425" t="str">
        <f ca="1">IF(ISBLANK(INDIRECT("N176"))," ",(INDIRECT("N176")))</f>
        <v xml:space="preserve"> </v>
      </c>
      <c r="BO176" s="425" t="str">
        <f ca="1">IF(ISBLANK(INDIRECT("O176"))," ",(INDIRECT("O176")))</f>
        <v xml:space="preserve"> </v>
      </c>
      <c r="BP176" s="425" t="str">
        <f ca="1">IF(ISBLANK(INDIRECT("P176"))," ",(INDIRECT("P176")))</f>
        <v xml:space="preserve"> </v>
      </c>
      <c r="BQ176" s="425" t="str">
        <f ca="1">IF(ISBLANK(INDIRECT("Q176"))," ",(INDIRECT("Q176")))</f>
        <v xml:space="preserve"> </v>
      </c>
      <c r="BR176" s="425" t="str">
        <f ca="1">IF(ISBLANK(INDIRECT("R176"))," ",(INDIRECT("R176")))</f>
        <v xml:space="preserve"> </v>
      </c>
      <c r="BS176" s="425" t="str">
        <f ca="1">IF(ISBLANK(INDIRECT("S176"))," ",(INDIRECT("S176")))</f>
        <v xml:space="preserve"> </v>
      </c>
      <c r="BT176" s="40" t="str">
        <f t="shared" ca="1" si="6"/>
        <v xml:space="preserve"> </v>
      </c>
      <c r="BU176" s="425" t="str">
        <f ca="1">IF(ISBLANK(INDIRECT("T176"))," ",(INDIRECT("T176")))</f>
        <v xml:space="preserve"> </v>
      </c>
      <c r="BV176" s="425" t="str">
        <f ca="1">IF(ISBLANK(INDIRECT("U176"))," ",(INDIRECT("U176")))</f>
        <v xml:space="preserve"> </v>
      </c>
      <c r="BW176" s="425">
        <f ca="1">IF(ISBLANK(INDIRECT("V176"))," ",(INDIRECT("V176")))</f>
        <v>0</v>
      </c>
      <c r="BX176" s="425" t="str">
        <f ca="1">IF(ISBLANK(INDIRECT("W176"))," ",(INDIRECT("W176")))</f>
        <v xml:space="preserve"> </v>
      </c>
      <c r="BY176" s="425" t="str">
        <f ca="1">IF(ISBLANK(INDIRECT("X176"))," ",(INDIRECT("X176")))</f>
        <v xml:space="preserve"> </v>
      </c>
    </row>
    <row r="177" spans="1:77" x14ac:dyDescent="0.25">
      <c r="A177" s="341">
        <v>171</v>
      </c>
      <c r="B177" s="229"/>
      <c r="C177" s="229"/>
      <c r="D177" s="229"/>
      <c r="E177" s="230"/>
      <c r="F177" s="54"/>
      <c r="G177" s="229"/>
      <c r="H177" s="230"/>
      <c r="I177" s="54"/>
      <c r="J177" s="230"/>
      <c r="K177" s="54"/>
      <c r="L177" s="54"/>
      <c r="M177" s="248"/>
      <c r="N177" s="249"/>
      <c r="O177" s="248"/>
      <c r="P177" s="54"/>
      <c r="Q177" s="54"/>
      <c r="R177" s="54"/>
      <c r="S177" s="229"/>
      <c r="T177" s="250"/>
      <c r="U177" s="250"/>
      <c r="V177" s="250">
        <f t="shared" si="7"/>
        <v>0</v>
      </c>
      <c r="W177" s="230"/>
      <c r="X177" s="58"/>
      <c r="BA177" s="425">
        <f ca="1">IF(ISBLANK(INDIRECT("A177"))," ",(INDIRECT("A177")))</f>
        <v>171</v>
      </c>
      <c r="BB177" s="425" t="str">
        <f ca="1">IF(ISBLANK(INDIRECT("B177"))," ",(INDIRECT("B177")))</f>
        <v xml:space="preserve"> </v>
      </c>
      <c r="BC177" s="425" t="str">
        <f ca="1">IF(ISBLANK(INDIRECT("C177"))," ",(INDIRECT("C177")))</f>
        <v xml:space="preserve"> </v>
      </c>
      <c r="BD177" s="425" t="str">
        <f ca="1">IF(ISBLANK(INDIRECT("D177"))," ",(INDIRECT("D177")))</f>
        <v xml:space="preserve"> </v>
      </c>
      <c r="BE177" s="425" t="str">
        <f ca="1">IF(ISBLANK(INDIRECT("E177"))," ",(INDIRECT("E177")))</f>
        <v xml:space="preserve"> </v>
      </c>
      <c r="BF177" s="425" t="str">
        <f ca="1">IF(ISBLANK(INDIRECT("F177"))," ",(INDIRECT("F177")))</f>
        <v xml:space="preserve"> </v>
      </c>
      <c r="BG177" s="425" t="str">
        <f ca="1">IF(ISBLANK(INDIRECT("G177"))," ",(INDIRECT("G177")))</f>
        <v xml:space="preserve"> </v>
      </c>
      <c r="BH177" s="425" t="str">
        <f ca="1">IF(ISBLANK(INDIRECT("H177"))," ",(INDIRECT("H177")))</f>
        <v xml:space="preserve"> </v>
      </c>
      <c r="BI177" s="425" t="str">
        <f ca="1">IF(ISBLANK(INDIRECT("I177"))," ",(INDIRECT("I177")))</f>
        <v xml:space="preserve"> </v>
      </c>
      <c r="BJ177" s="425" t="str">
        <f ca="1">IF(ISBLANK(INDIRECT("J177"))," ",(INDIRECT("J177")))</f>
        <v xml:space="preserve"> </v>
      </c>
      <c r="BK177" s="425" t="str">
        <f ca="1">IF(ISBLANK(INDIRECT("K177"))," ",(INDIRECT("K177")))</f>
        <v xml:space="preserve"> </v>
      </c>
      <c r="BL177" s="425" t="str">
        <f ca="1">IF(ISBLANK(INDIRECT("L177"))," ",(INDIRECT("L177")))</f>
        <v xml:space="preserve"> </v>
      </c>
      <c r="BM177" s="425" t="str">
        <f ca="1">IF(ISBLANK(INDIRECT("M177"))," ",(INDIRECT("M177")))</f>
        <v xml:space="preserve"> </v>
      </c>
      <c r="BN177" s="425" t="str">
        <f ca="1">IF(ISBLANK(INDIRECT("N177"))," ",(INDIRECT("N177")))</f>
        <v xml:space="preserve"> </v>
      </c>
      <c r="BO177" s="425" t="str">
        <f ca="1">IF(ISBLANK(INDIRECT("O177"))," ",(INDIRECT("O177")))</f>
        <v xml:space="preserve"> </v>
      </c>
      <c r="BP177" s="425" t="str">
        <f ca="1">IF(ISBLANK(INDIRECT("P177"))," ",(INDIRECT("P177")))</f>
        <v xml:space="preserve"> </v>
      </c>
      <c r="BQ177" s="425" t="str">
        <f ca="1">IF(ISBLANK(INDIRECT("Q177"))," ",(INDIRECT("Q177")))</f>
        <v xml:space="preserve"> </v>
      </c>
      <c r="BR177" s="425" t="str">
        <f ca="1">IF(ISBLANK(INDIRECT("R177"))," ",(INDIRECT("R177")))</f>
        <v xml:space="preserve"> </v>
      </c>
      <c r="BS177" s="425" t="str">
        <f ca="1">IF(ISBLANK(INDIRECT("S177"))," ",(INDIRECT("S177")))</f>
        <v xml:space="preserve"> </v>
      </c>
      <c r="BT177" s="40" t="str">
        <f t="shared" ca="1" si="6"/>
        <v xml:space="preserve"> </v>
      </c>
      <c r="BU177" s="425" t="str">
        <f ca="1">IF(ISBLANK(INDIRECT("T177"))," ",(INDIRECT("T177")))</f>
        <v xml:space="preserve"> </v>
      </c>
      <c r="BV177" s="425" t="str">
        <f ca="1">IF(ISBLANK(INDIRECT("U177"))," ",(INDIRECT("U177")))</f>
        <v xml:space="preserve"> </v>
      </c>
      <c r="BW177" s="425">
        <f ca="1">IF(ISBLANK(INDIRECT("V177"))," ",(INDIRECT("V177")))</f>
        <v>0</v>
      </c>
      <c r="BX177" s="425" t="str">
        <f ca="1">IF(ISBLANK(INDIRECT("W177"))," ",(INDIRECT("W177")))</f>
        <v xml:space="preserve"> </v>
      </c>
      <c r="BY177" s="425" t="str">
        <f ca="1">IF(ISBLANK(INDIRECT("X177"))," ",(INDIRECT("X177")))</f>
        <v xml:space="preserve"> </v>
      </c>
    </row>
    <row r="178" spans="1:77" x14ac:dyDescent="0.25">
      <c r="A178" s="341">
        <v>172</v>
      </c>
      <c r="B178" s="229"/>
      <c r="C178" s="229"/>
      <c r="D178" s="229"/>
      <c r="E178" s="230"/>
      <c r="F178" s="54"/>
      <c r="G178" s="229"/>
      <c r="H178" s="230"/>
      <c r="I178" s="54"/>
      <c r="J178" s="230"/>
      <c r="K178" s="54"/>
      <c r="L178" s="54"/>
      <c r="M178" s="248"/>
      <c r="N178" s="249"/>
      <c r="O178" s="248"/>
      <c r="P178" s="54"/>
      <c r="Q178" s="54"/>
      <c r="R178" s="54"/>
      <c r="S178" s="229"/>
      <c r="T178" s="250"/>
      <c r="U178" s="250"/>
      <c r="V178" s="250">
        <f t="shared" si="7"/>
        <v>0</v>
      </c>
      <c r="W178" s="230"/>
      <c r="X178" s="58"/>
      <c r="BA178" s="425">
        <f ca="1">IF(ISBLANK(INDIRECT("A178"))," ",(INDIRECT("A178")))</f>
        <v>172</v>
      </c>
      <c r="BB178" s="425" t="str">
        <f ca="1">IF(ISBLANK(INDIRECT("B178"))," ",(INDIRECT("B178")))</f>
        <v xml:space="preserve"> </v>
      </c>
      <c r="BC178" s="425" t="str">
        <f ca="1">IF(ISBLANK(INDIRECT("C178"))," ",(INDIRECT("C178")))</f>
        <v xml:space="preserve"> </v>
      </c>
      <c r="BD178" s="425" t="str">
        <f ca="1">IF(ISBLANK(INDIRECT("D178"))," ",(INDIRECT("D178")))</f>
        <v xml:space="preserve"> </v>
      </c>
      <c r="BE178" s="425" t="str">
        <f ca="1">IF(ISBLANK(INDIRECT("E178"))," ",(INDIRECT("E178")))</f>
        <v xml:space="preserve"> </v>
      </c>
      <c r="BF178" s="425" t="str">
        <f ca="1">IF(ISBLANK(INDIRECT("F178"))," ",(INDIRECT("F178")))</f>
        <v xml:space="preserve"> </v>
      </c>
      <c r="BG178" s="425" t="str">
        <f ca="1">IF(ISBLANK(INDIRECT("G178"))," ",(INDIRECT("G178")))</f>
        <v xml:space="preserve"> </v>
      </c>
      <c r="BH178" s="425" t="str">
        <f ca="1">IF(ISBLANK(INDIRECT("H178"))," ",(INDIRECT("H178")))</f>
        <v xml:space="preserve"> </v>
      </c>
      <c r="BI178" s="425" t="str">
        <f ca="1">IF(ISBLANK(INDIRECT("I178"))," ",(INDIRECT("I178")))</f>
        <v xml:space="preserve"> </v>
      </c>
      <c r="BJ178" s="425" t="str">
        <f ca="1">IF(ISBLANK(INDIRECT("J178"))," ",(INDIRECT("J178")))</f>
        <v xml:space="preserve"> </v>
      </c>
      <c r="BK178" s="425" t="str">
        <f ca="1">IF(ISBLANK(INDIRECT("K178"))," ",(INDIRECT("K178")))</f>
        <v xml:space="preserve"> </v>
      </c>
      <c r="BL178" s="425" t="str">
        <f ca="1">IF(ISBLANK(INDIRECT("L178"))," ",(INDIRECT("L178")))</f>
        <v xml:space="preserve"> </v>
      </c>
      <c r="BM178" s="425" t="str">
        <f ca="1">IF(ISBLANK(INDIRECT("M178"))," ",(INDIRECT("M178")))</f>
        <v xml:space="preserve"> </v>
      </c>
      <c r="BN178" s="425" t="str">
        <f ca="1">IF(ISBLANK(INDIRECT("N178"))," ",(INDIRECT("N178")))</f>
        <v xml:space="preserve"> </v>
      </c>
      <c r="BO178" s="425" t="str">
        <f ca="1">IF(ISBLANK(INDIRECT("O178"))," ",(INDIRECT("O178")))</f>
        <v xml:space="preserve"> </v>
      </c>
      <c r="BP178" s="425" t="str">
        <f ca="1">IF(ISBLANK(INDIRECT("P178"))," ",(INDIRECT("P178")))</f>
        <v xml:space="preserve"> </v>
      </c>
      <c r="BQ178" s="425" t="str">
        <f ca="1">IF(ISBLANK(INDIRECT("Q178"))," ",(INDIRECT("Q178")))</f>
        <v xml:space="preserve"> </v>
      </c>
      <c r="BR178" s="425" t="str">
        <f ca="1">IF(ISBLANK(INDIRECT("R178"))," ",(INDIRECT("R178")))</f>
        <v xml:space="preserve"> </v>
      </c>
      <c r="BS178" s="425" t="str">
        <f ca="1">IF(ISBLANK(INDIRECT("S178"))," ",(INDIRECT("S178")))</f>
        <v xml:space="preserve"> </v>
      </c>
      <c r="BT178" s="40" t="str">
        <f t="shared" ca="1" si="6"/>
        <v xml:space="preserve"> </v>
      </c>
      <c r="BU178" s="425" t="str">
        <f ca="1">IF(ISBLANK(INDIRECT("T178"))," ",(INDIRECT("T178")))</f>
        <v xml:space="preserve"> </v>
      </c>
      <c r="BV178" s="425" t="str">
        <f ca="1">IF(ISBLANK(INDIRECT("U178"))," ",(INDIRECT("U178")))</f>
        <v xml:space="preserve"> </v>
      </c>
      <c r="BW178" s="425">
        <f ca="1">IF(ISBLANK(INDIRECT("V178"))," ",(INDIRECT("V178")))</f>
        <v>0</v>
      </c>
      <c r="BX178" s="425" t="str">
        <f ca="1">IF(ISBLANK(INDIRECT("W178"))," ",(INDIRECT("W178")))</f>
        <v xml:space="preserve"> </v>
      </c>
      <c r="BY178" s="425" t="str">
        <f ca="1">IF(ISBLANK(INDIRECT("X178"))," ",(INDIRECT("X178")))</f>
        <v xml:space="preserve"> </v>
      </c>
    </row>
    <row r="179" spans="1:77" x14ac:dyDescent="0.25">
      <c r="A179" s="341">
        <v>173</v>
      </c>
      <c r="B179" s="229"/>
      <c r="C179" s="229"/>
      <c r="D179" s="229"/>
      <c r="E179" s="230"/>
      <c r="F179" s="54"/>
      <c r="G179" s="229"/>
      <c r="H179" s="230"/>
      <c r="I179" s="54"/>
      <c r="J179" s="230"/>
      <c r="K179" s="54"/>
      <c r="L179" s="54"/>
      <c r="M179" s="248"/>
      <c r="N179" s="249"/>
      <c r="O179" s="248"/>
      <c r="P179" s="54"/>
      <c r="Q179" s="54"/>
      <c r="R179" s="54"/>
      <c r="S179" s="229"/>
      <c r="T179" s="250"/>
      <c r="U179" s="250"/>
      <c r="V179" s="250">
        <f t="shared" si="7"/>
        <v>0</v>
      </c>
      <c r="W179" s="230"/>
      <c r="X179" s="58"/>
      <c r="BA179" s="425">
        <f ca="1">IF(ISBLANK(INDIRECT("A179"))," ",(INDIRECT("A179")))</f>
        <v>173</v>
      </c>
      <c r="BB179" s="425" t="str">
        <f ca="1">IF(ISBLANK(INDIRECT("B179"))," ",(INDIRECT("B179")))</f>
        <v xml:space="preserve"> </v>
      </c>
      <c r="BC179" s="425" t="str">
        <f ca="1">IF(ISBLANK(INDIRECT("C179"))," ",(INDIRECT("C179")))</f>
        <v xml:space="preserve"> </v>
      </c>
      <c r="BD179" s="425" t="str">
        <f ca="1">IF(ISBLANK(INDIRECT("D179"))," ",(INDIRECT("D179")))</f>
        <v xml:space="preserve"> </v>
      </c>
      <c r="BE179" s="425" t="str">
        <f ca="1">IF(ISBLANK(INDIRECT("E179"))," ",(INDIRECT("E179")))</f>
        <v xml:space="preserve"> </v>
      </c>
      <c r="BF179" s="425" t="str">
        <f ca="1">IF(ISBLANK(INDIRECT("F179"))," ",(INDIRECT("F179")))</f>
        <v xml:space="preserve"> </v>
      </c>
      <c r="BG179" s="425" t="str">
        <f ca="1">IF(ISBLANK(INDIRECT("G179"))," ",(INDIRECT("G179")))</f>
        <v xml:space="preserve"> </v>
      </c>
      <c r="BH179" s="425" t="str">
        <f ca="1">IF(ISBLANK(INDIRECT("H179"))," ",(INDIRECT("H179")))</f>
        <v xml:space="preserve"> </v>
      </c>
      <c r="BI179" s="425" t="str">
        <f ca="1">IF(ISBLANK(INDIRECT("I179"))," ",(INDIRECT("I179")))</f>
        <v xml:space="preserve"> </v>
      </c>
      <c r="BJ179" s="425" t="str">
        <f ca="1">IF(ISBLANK(INDIRECT("J179"))," ",(INDIRECT("J179")))</f>
        <v xml:space="preserve"> </v>
      </c>
      <c r="BK179" s="425" t="str">
        <f ca="1">IF(ISBLANK(INDIRECT("K179"))," ",(INDIRECT("K179")))</f>
        <v xml:space="preserve"> </v>
      </c>
      <c r="BL179" s="425" t="str">
        <f ca="1">IF(ISBLANK(INDIRECT("L179"))," ",(INDIRECT("L179")))</f>
        <v xml:space="preserve"> </v>
      </c>
      <c r="BM179" s="425" t="str">
        <f ca="1">IF(ISBLANK(INDIRECT("M179"))," ",(INDIRECT("M179")))</f>
        <v xml:space="preserve"> </v>
      </c>
      <c r="BN179" s="425" t="str">
        <f ca="1">IF(ISBLANK(INDIRECT("N179"))," ",(INDIRECT("N179")))</f>
        <v xml:space="preserve"> </v>
      </c>
      <c r="BO179" s="425" t="str">
        <f ca="1">IF(ISBLANK(INDIRECT("O179"))," ",(INDIRECT("O179")))</f>
        <v xml:space="preserve"> </v>
      </c>
      <c r="BP179" s="425" t="str">
        <f ca="1">IF(ISBLANK(INDIRECT("P179"))," ",(INDIRECT("P179")))</f>
        <v xml:space="preserve"> </v>
      </c>
      <c r="BQ179" s="425" t="str">
        <f ca="1">IF(ISBLANK(INDIRECT("Q179"))," ",(INDIRECT("Q179")))</f>
        <v xml:space="preserve"> </v>
      </c>
      <c r="BR179" s="425" t="str">
        <f ca="1">IF(ISBLANK(INDIRECT("R179"))," ",(INDIRECT("R179")))</f>
        <v xml:space="preserve"> </v>
      </c>
      <c r="BS179" s="425" t="str">
        <f ca="1">IF(ISBLANK(INDIRECT("S179"))," ",(INDIRECT("S179")))</f>
        <v xml:space="preserve"> </v>
      </c>
      <c r="BT179" s="40" t="str">
        <f t="shared" ca="1" si="6"/>
        <v xml:space="preserve"> </v>
      </c>
      <c r="BU179" s="425" t="str">
        <f ca="1">IF(ISBLANK(INDIRECT("T179"))," ",(INDIRECT("T179")))</f>
        <v xml:space="preserve"> </v>
      </c>
      <c r="BV179" s="425" t="str">
        <f ca="1">IF(ISBLANK(INDIRECT("U179"))," ",(INDIRECT("U179")))</f>
        <v xml:space="preserve"> </v>
      </c>
      <c r="BW179" s="425">
        <f ca="1">IF(ISBLANK(INDIRECT("V179"))," ",(INDIRECT("V179")))</f>
        <v>0</v>
      </c>
      <c r="BX179" s="425" t="str">
        <f ca="1">IF(ISBLANK(INDIRECT("W179"))," ",(INDIRECT("W179")))</f>
        <v xml:space="preserve"> </v>
      </c>
      <c r="BY179" s="425" t="str">
        <f ca="1">IF(ISBLANK(INDIRECT("X179"))," ",(INDIRECT("X179")))</f>
        <v xml:space="preserve"> </v>
      </c>
    </row>
    <row r="180" spans="1:77" x14ac:dyDescent="0.25">
      <c r="A180" s="341">
        <v>174</v>
      </c>
      <c r="B180" s="229"/>
      <c r="C180" s="229"/>
      <c r="D180" s="229"/>
      <c r="E180" s="230"/>
      <c r="F180" s="54"/>
      <c r="G180" s="229"/>
      <c r="H180" s="230"/>
      <c r="I180" s="54"/>
      <c r="J180" s="230"/>
      <c r="K180" s="54"/>
      <c r="L180" s="54"/>
      <c r="M180" s="248"/>
      <c r="N180" s="249"/>
      <c r="O180" s="248"/>
      <c r="P180" s="54"/>
      <c r="Q180" s="54"/>
      <c r="R180" s="54"/>
      <c r="S180" s="229"/>
      <c r="T180" s="250"/>
      <c r="U180" s="250"/>
      <c r="V180" s="250">
        <f t="shared" si="7"/>
        <v>0</v>
      </c>
      <c r="W180" s="230"/>
      <c r="X180" s="58"/>
      <c r="BA180" s="425">
        <f ca="1">IF(ISBLANK(INDIRECT("A180"))," ",(INDIRECT("A180")))</f>
        <v>174</v>
      </c>
      <c r="BB180" s="425" t="str">
        <f ca="1">IF(ISBLANK(INDIRECT("B180"))," ",(INDIRECT("B180")))</f>
        <v xml:space="preserve"> </v>
      </c>
      <c r="BC180" s="425" t="str">
        <f ca="1">IF(ISBLANK(INDIRECT("C180"))," ",(INDIRECT("C180")))</f>
        <v xml:space="preserve"> </v>
      </c>
      <c r="BD180" s="425" t="str">
        <f ca="1">IF(ISBLANK(INDIRECT("D180"))," ",(INDIRECT("D180")))</f>
        <v xml:space="preserve"> </v>
      </c>
      <c r="BE180" s="425" t="str">
        <f ca="1">IF(ISBLANK(INDIRECT("E180"))," ",(INDIRECT("E180")))</f>
        <v xml:space="preserve"> </v>
      </c>
      <c r="BF180" s="425" t="str">
        <f ca="1">IF(ISBLANK(INDIRECT("F180"))," ",(INDIRECT("F180")))</f>
        <v xml:space="preserve"> </v>
      </c>
      <c r="BG180" s="425" t="str">
        <f ca="1">IF(ISBLANK(INDIRECT("G180"))," ",(INDIRECT("G180")))</f>
        <v xml:space="preserve"> </v>
      </c>
      <c r="BH180" s="425" t="str">
        <f ca="1">IF(ISBLANK(INDIRECT("H180"))," ",(INDIRECT("H180")))</f>
        <v xml:space="preserve"> </v>
      </c>
      <c r="BI180" s="425" t="str">
        <f ca="1">IF(ISBLANK(INDIRECT("I180"))," ",(INDIRECT("I180")))</f>
        <v xml:space="preserve"> </v>
      </c>
      <c r="BJ180" s="425" t="str">
        <f ca="1">IF(ISBLANK(INDIRECT("J180"))," ",(INDIRECT("J180")))</f>
        <v xml:space="preserve"> </v>
      </c>
      <c r="BK180" s="425" t="str">
        <f ca="1">IF(ISBLANK(INDIRECT("K180"))," ",(INDIRECT("K180")))</f>
        <v xml:space="preserve"> </v>
      </c>
      <c r="BL180" s="425" t="str">
        <f ca="1">IF(ISBLANK(INDIRECT("L180"))," ",(INDIRECT("L180")))</f>
        <v xml:space="preserve"> </v>
      </c>
      <c r="BM180" s="425" t="str">
        <f ca="1">IF(ISBLANK(INDIRECT("M180"))," ",(INDIRECT("M180")))</f>
        <v xml:space="preserve"> </v>
      </c>
      <c r="BN180" s="425" t="str">
        <f ca="1">IF(ISBLANK(INDIRECT("N180"))," ",(INDIRECT("N180")))</f>
        <v xml:space="preserve"> </v>
      </c>
      <c r="BO180" s="425" t="str">
        <f ca="1">IF(ISBLANK(INDIRECT("O180"))," ",(INDIRECT("O180")))</f>
        <v xml:space="preserve"> </v>
      </c>
      <c r="BP180" s="425" t="str">
        <f ca="1">IF(ISBLANK(INDIRECT("P180"))," ",(INDIRECT("P180")))</f>
        <v xml:space="preserve"> </v>
      </c>
      <c r="BQ180" s="425" t="str">
        <f ca="1">IF(ISBLANK(INDIRECT("Q180"))," ",(INDIRECT("Q180")))</f>
        <v xml:space="preserve"> </v>
      </c>
      <c r="BR180" s="425" t="str">
        <f ca="1">IF(ISBLANK(INDIRECT("R180"))," ",(INDIRECT("R180")))</f>
        <v xml:space="preserve"> </v>
      </c>
      <c r="BS180" s="425" t="str">
        <f ca="1">IF(ISBLANK(INDIRECT("S180"))," ",(INDIRECT("S180")))</f>
        <v xml:space="preserve"> </v>
      </c>
      <c r="BT180" s="40" t="str">
        <f t="shared" ca="1" si="6"/>
        <v xml:space="preserve"> </v>
      </c>
      <c r="BU180" s="425" t="str">
        <f ca="1">IF(ISBLANK(INDIRECT("T180"))," ",(INDIRECT("T180")))</f>
        <v xml:space="preserve"> </v>
      </c>
      <c r="BV180" s="425" t="str">
        <f ca="1">IF(ISBLANK(INDIRECT("U180"))," ",(INDIRECT("U180")))</f>
        <v xml:space="preserve"> </v>
      </c>
      <c r="BW180" s="425">
        <f ca="1">IF(ISBLANK(INDIRECT("V180"))," ",(INDIRECT("V180")))</f>
        <v>0</v>
      </c>
      <c r="BX180" s="425" t="str">
        <f ca="1">IF(ISBLANK(INDIRECT("W180"))," ",(INDIRECT("W180")))</f>
        <v xml:space="preserve"> </v>
      </c>
      <c r="BY180" s="425" t="str">
        <f ca="1">IF(ISBLANK(INDIRECT("X180"))," ",(INDIRECT("X180")))</f>
        <v xml:space="preserve"> </v>
      </c>
    </row>
    <row r="181" spans="1:77" x14ac:dyDescent="0.25">
      <c r="A181" s="341">
        <v>175</v>
      </c>
      <c r="B181" s="229"/>
      <c r="C181" s="229"/>
      <c r="D181" s="229"/>
      <c r="E181" s="230"/>
      <c r="F181" s="54"/>
      <c r="G181" s="229"/>
      <c r="H181" s="230"/>
      <c r="I181" s="54"/>
      <c r="J181" s="230"/>
      <c r="K181" s="54"/>
      <c r="L181" s="54"/>
      <c r="M181" s="248"/>
      <c r="N181" s="249"/>
      <c r="O181" s="248"/>
      <c r="P181" s="54"/>
      <c r="Q181" s="54"/>
      <c r="R181" s="54"/>
      <c r="S181" s="229"/>
      <c r="T181" s="250"/>
      <c r="U181" s="250"/>
      <c r="V181" s="250">
        <f t="shared" si="7"/>
        <v>0</v>
      </c>
      <c r="W181" s="230"/>
      <c r="X181" s="58"/>
      <c r="BA181" s="425">
        <f ca="1">IF(ISBLANK(INDIRECT("A181"))," ",(INDIRECT("A181")))</f>
        <v>175</v>
      </c>
      <c r="BB181" s="425" t="str">
        <f ca="1">IF(ISBLANK(INDIRECT("B181"))," ",(INDIRECT("B181")))</f>
        <v xml:space="preserve"> </v>
      </c>
      <c r="BC181" s="425" t="str">
        <f ca="1">IF(ISBLANK(INDIRECT("C181"))," ",(INDIRECT("C181")))</f>
        <v xml:space="preserve"> </v>
      </c>
      <c r="BD181" s="425" t="str">
        <f ca="1">IF(ISBLANK(INDIRECT("D181"))," ",(INDIRECT("D181")))</f>
        <v xml:space="preserve"> </v>
      </c>
      <c r="BE181" s="425" t="str">
        <f ca="1">IF(ISBLANK(INDIRECT("E181"))," ",(INDIRECT("E181")))</f>
        <v xml:space="preserve"> </v>
      </c>
      <c r="BF181" s="425" t="str">
        <f ca="1">IF(ISBLANK(INDIRECT("F181"))," ",(INDIRECT("F181")))</f>
        <v xml:space="preserve"> </v>
      </c>
      <c r="BG181" s="425" t="str">
        <f ca="1">IF(ISBLANK(INDIRECT("G181"))," ",(INDIRECT("G181")))</f>
        <v xml:space="preserve"> </v>
      </c>
      <c r="BH181" s="425" t="str">
        <f ca="1">IF(ISBLANK(INDIRECT("H181"))," ",(INDIRECT("H181")))</f>
        <v xml:space="preserve"> </v>
      </c>
      <c r="BI181" s="425" t="str">
        <f ca="1">IF(ISBLANK(INDIRECT("I181"))," ",(INDIRECT("I181")))</f>
        <v xml:space="preserve"> </v>
      </c>
      <c r="BJ181" s="425" t="str">
        <f ca="1">IF(ISBLANK(INDIRECT("J181"))," ",(INDIRECT("J181")))</f>
        <v xml:space="preserve"> </v>
      </c>
      <c r="BK181" s="425" t="str">
        <f ca="1">IF(ISBLANK(INDIRECT("K181"))," ",(INDIRECT("K181")))</f>
        <v xml:space="preserve"> </v>
      </c>
      <c r="BL181" s="425" t="str">
        <f ca="1">IF(ISBLANK(INDIRECT("L181"))," ",(INDIRECT("L181")))</f>
        <v xml:space="preserve"> </v>
      </c>
      <c r="BM181" s="425" t="str">
        <f ca="1">IF(ISBLANK(INDIRECT("M181"))," ",(INDIRECT("M181")))</f>
        <v xml:space="preserve"> </v>
      </c>
      <c r="BN181" s="425" t="str">
        <f ca="1">IF(ISBLANK(INDIRECT("N181"))," ",(INDIRECT("N181")))</f>
        <v xml:space="preserve"> </v>
      </c>
      <c r="BO181" s="425" t="str">
        <f ca="1">IF(ISBLANK(INDIRECT("O181"))," ",(INDIRECT("O181")))</f>
        <v xml:space="preserve"> </v>
      </c>
      <c r="BP181" s="425" t="str">
        <f ca="1">IF(ISBLANK(INDIRECT("P181"))," ",(INDIRECT("P181")))</f>
        <v xml:space="preserve"> </v>
      </c>
      <c r="BQ181" s="425" t="str">
        <f ca="1">IF(ISBLANK(INDIRECT("Q181"))," ",(INDIRECT("Q181")))</f>
        <v xml:space="preserve"> </v>
      </c>
      <c r="BR181" s="425" t="str">
        <f ca="1">IF(ISBLANK(INDIRECT("R181"))," ",(INDIRECT("R181")))</f>
        <v xml:space="preserve"> </v>
      </c>
      <c r="BS181" s="425" t="str">
        <f ca="1">IF(ISBLANK(INDIRECT("S181"))," ",(INDIRECT("S181")))</f>
        <v xml:space="preserve"> </v>
      </c>
      <c r="BT181" s="40" t="str">
        <f t="shared" ca="1" si="6"/>
        <v xml:space="preserve"> </v>
      </c>
      <c r="BU181" s="425" t="str">
        <f ca="1">IF(ISBLANK(INDIRECT("T181"))," ",(INDIRECT("T181")))</f>
        <v xml:space="preserve"> </v>
      </c>
      <c r="BV181" s="425" t="str">
        <f ca="1">IF(ISBLANK(INDIRECT("U181"))," ",(INDIRECT("U181")))</f>
        <v xml:space="preserve"> </v>
      </c>
      <c r="BW181" s="425">
        <f ca="1">IF(ISBLANK(INDIRECT("V181"))," ",(INDIRECT("V181")))</f>
        <v>0</v>
      </c>
      <c r="BX181" s="425" t="str">
        <f ca="1">IF(ISBLANK(INDIRECT("W181"))," ",(INDIRECT("W181")))</f>
        <v xml:space="preserve"> </v>
      </c>
      <c r="BY181" s="425" t="str">
        <f ca="1">IF(ISBLANK(INDIRECT("X181"))," ",(INDIRECT("X181")))</f>
        <v xml:space="preserve"> </v>
      </c>
    </row>
    <row r="182" spans="1:77" x14ac:dyDescent="0.25">
      <c r="A182" s="341">
        <v>176</v>
      </c>
      <c r="B182" s="229"/>
      <c r="C182" s="229"/>
      <c r="D182" s="229"/>
      <c r="E182" s="230"/>
      <c r="F182" s="54"/>
      <c r="G182" s="229"/>
      <c r="H182" s="230"/>
      <c r="I182" s="54"/>
      <c r="J182" s="230"/>
      <c r="K182" s="54"/>
      <c r="L182" s="54"/>
      <c r="M182" s="248"/>
      <c r="N182" s="249"/>
      <c r="O182" s="248"/>
      <c r="P182" s="54"/>
      <c r="Q182" s="54"/>
      <c r="R182" s="54"/>
      <c r="S182" s="229"/>
      <c r="T182" s="250"/>
      <c r="U182" s="250"/>
      <c r="V182" s="250">
        <f t="shared" si="7"/>
        <v>0</v>
      </c>
      <c r="W182" s="230"/>
      <c r="X182" s="58"/>
      <c r="BA182" s="425">
        <f ca="1">IF(ISBLANK(INDIRECT("A182"))," ",(INDIRECT("A182")))</f>
        <v>176</v>
      </c>
      <c r="BB182" s="425" t="str">
        <f ca="1">IF(ISBLANK(INDIRECT("B182"))," ",(INDIRECT("B182")))</f>
        <v xml:space="preserve"> </v>
      </c>
      <c r="BC182" s="425" t="str">
        <f ca="1">IF(ISBLANK(INDIRECT("C182"))," ",(INDIRECT("C182")))</f>
        <v xml:space="preserve"> </v>
      </c>
      <c r="BD182" s="425" t="str">
        <f ca="1">IF(ISBLANK(INDIRECT("D182"))," ",(INDIRECT("D182")))</f>
        <v xml:space="preserve"> </v>
      </c>
      <c r="BE182" s="425" t="str">
        <f ca="1">IF(ISBLANK(INDIRECT("E182"))," ",(INDIRECT("E182")))</f>
        <v xml:space="preserve"> </v>
      </c>
      <c r="BF182" s="425" t="str">
        <f ca="1">IF(ISBLANK(INDIRECT("F182"))," ",(INDIRECT("F182")))</f>
        <v xml:space="preserve"> </v>
      </c>
      <c r="BG182" s="425" t="str">
        <f ca="1">IF(ISBLANK(INDIRECT("G182"))," ",(INDIRECT("G182")))</f>
        <v xml:space="preserve"> </v>
      </c>
      <c r="BH182" s="425" t="str">
        <f ca="1">IF(ISBLANK(INDIRECT("H182"))," ",(INDIRECT("H182")))</f>
        <v xml:space="preserve"> </v>
      </c>
      <c r="BI182" s="425" t="str">
        <f ca="1">IF(ISBLANK(INDIRECT("I182"))," ",(INDIRECT("I182")))</f>
        <v xml:space="preserve"> </v>
      </c>
      <c r="BJ182" s="425" t="str">
        <f ca="1">IF(ISBLANK(INDIRECT("J182"))," ",(INDIRECT("J182")))</f>
        <v xml:space="preserve"> </v>
      </c>
      <c r="BK182" s="425" t="str">
        <f ca="1">IF(ISBLANK(INDIRECT("K182"))," ",(INDIRECT("K182")))</f>
        <v xml:space="preserve"> </v>
      </c>
      <c r="BL182" s="425" t="str">
        <f ca="1">IF(ISBLANK(INDIRECT("L182"))," ",(INDIRECT("L182")))</f>
        <v xml:space="preserve"> </v>
      </c>
      <c r="BM182" s="425" t="str">
        <f ca="1">IF(ISBLANK(INDIRECT("M182"))," ",(INDIRECT("M182")))</f>
        <v xml:space="preserve"> </v>
      </c>
      <c r="BN182" s="425" t="str">
        <f ca="1">IF(ISBLANK(INDIRECT("N182"))," ",(INDIRECT("N182")))</f>
        <v xml:space="preserve"> </v>
      </c>
      <c r="BO182" s="425" t="str">
        <f ca="1">IF(ISBLANK(INDIRECT("O182"))," ",(INDIRECT("O182")))</f>
        <v xml:space="preserve"> </v>
      </c>
      <c r="BP182" s="425" t="str">
        <f ca="1">IF(ISBLANK(INDIRECT("P182"))," ",(INDIRECT("P182")))</f>
        <v xml:space="preserve"> </v>
      </c>
      <c r="BQ182" s="425" t="str">
        <f ca="1">IF(ISBLANK(INDIRECT("Q182"))," ",(INDIRECT("Q182")))</f>
        <v xml:space="preserve"> </v>
      </c>
      <c r="BR182" s="425" t="str">
        <f ca="1">IF(ISBLANK(INDIRECT("R182"))," ",(INDIRECT("R182")))</f>
        <v xml:space="preserve"> </v>
      </c>
      <c r="BS182" s="425" t="str">
        <f ca="1">IF(ISBLANK(INDIRECT("S182"))," ",(INDIRECT("S182")))</f>
        <v xml:space="preserve"> </v>
      </c>
      <c r="BT182" s="40" t="str">
        <f t="shared" ca="1" si="6"/>
        <v xml:space="preserve"> </v>
      </c>
      <c r="BU182" s="425" t="str">
        <f ca="1">IF(ISBLANK(INDIRECT("T182"))," ",(INDIRECT("T182")))</f>
        <v xml:space="preserve"> </v>
      </c>
      <c r="BV182" s="425" t="str">
        <f ca="1">IF(ISBLANK(INDIRECT("U182"))," ",(INDIRECT("U182")))</f>
        <v xml:space="preserve"> </v>
      </c>
      <c r="BW182" s="425">
        <f ca="1">IF(ISBLANK(INDIRECT("V182"))," ",(INDIRECT("V182")))</f>
        <v>0</v>
      </c>
      <c r="BX182" s="425" t="str">
        <f ca="1">IF(ISBLANK(INDIRECT("W182"))," ",(INDIRECT("W182")))</f>
        <v xml:space="preserve"> </v>
      </c>
      <c r="BY182" s="425" t="str">
        <f ca="1">IF(ISBLANK(INDIRECT("X182"))," ",(INDIRECT("X182")))</f>
        <v xml:space="preserve"> </v>
      </c>
    </row>
    <row r="183" spans="1:77" x14ac:dyDescent="0.25">
      <c r="A183" s="341">
        <v>177</v>
      </c>
      <c r="B183" s="229"/>
      <c r="C183" s="229"/>
      <c r="D183" s="229"/>
      <c r="E183" s="230"/>
      <c r="F183" s="54"/>
      <c r="G183" s="229"/>
      <c r="H183" s="230"/>
      <c r="I183" s="54"/>
      <c r="J183" s="230"/>
      <c r="K183" s="54"/>
      <c r="L183" s="54"/>
      <c r="M183" s="248"/>
      <c r="N183" s="249"/>
      <c r="O183" s="248"/>
      <c r="P183" s="54"/>
      <c r="Q183" s="54"/>
      <c r="R183" s="54"/>
      <c r="S183" s="229"/>
      <c r="T183" s="250"/>
      <c r="U183" s="250"/>
      <c r="V183" s="250">
        <f t="shared" si="7"/>
        <v>0</v>
      </c>
      <c r="W183" s="230"/>
      <c r="X183" s="58"/>
      <c r="BA183" s="425">
        <f ca="1">IF(ISBLANK(INDIRECT("A183"))," ",(INDIRECT("A183")))</f>
        <v>177</v>
      </c>
      <c r="BB183" s="425" t="str">
        <f ca="1">IF(ISBLANK(INDIRECT("B183"))," ",(INDIRECT("B183")))</f>
        <v xml:space="preserve"> </v>
      </c>
      <c r="BC183" s="425" t="str">
        <f ca="1">IF(ISBLANK(INDIRECT("C183"))," ",(INDIRECT("C183")))</f>
        <v xml:space="preserve"> </v>
      </c>
      <c r="BD183" s="425" t="str">
        <f ca="1">IF(ISBLANK(INDIRECT("D183"))," ",(INDIRECT("D183")))</f>
        <v xml:space="preserve"> </v>
      </c>
      <c r="BE183" s="425" t="str">
        <f ca="1">IF(ISBLANK(INDIRECT("E183"))," ",(INDIRECT("E183")))</f>
        <v xml:space="preserve"> </v>
      </c>
      <c r="BF183" s="425" t="str">
        <f ca="1">IF(ISBLANK(INDIRECT("F183"))," ",(INDIRECT("F183")))</f>
        <v xml:space="preserve"> </v>
      </c>
      <c r="BG183" s="425" t="str">
        <f ca="1">IF(ISBLANK(INDIRECT("G183"))," ",(INDIRECT("G183")))</f>
        <v xml:space="preserve"> </v>
      </c>
      <c r="BH183" s="425" t="str">
        <f ca="1">IF(ISBLANK(INDIRECT("H183"))," ",(INDIRECT("H183")))</f>
        <v xml:space="preserve"> </v>
      </c>
      <c r="BI183" s="425" t="str">
        <f ca="1">IF(ISBLANK(INDIRECT("I183"))," ",(INDIRECT("I183")))</f>
        <v xml:space="preserve"> </v>
      </c>
      <c r="BJ183" s="425" t="str">
        <f ca="1">IF(ISBLANK(INDIRECT("J183"))," ",(INDIRECT("J183")))</f>
        <v xml:space="preserve"> </v>
      </c>
      <c r="BK183" s="425" t="str">
        <f ca="1">IF(ISBLANK(INDIRECT("K183"))," ",(INDIRECT("K183")))</f>
        <v xml:space="preserve"> </v>
      </c>
      <c r="BL183" s="425" t="str">
        <f ca="1">IF(ISBLANK(INDIRECT("L183"))," ",(INDIRECT("L183")))</f>
        <v xml:space="preserve"> </v>
      </c>
      <c r="BM183" s="425" t="str">
        <f ca="1">IF(ISBLANK(INDIRECT("M183"))," ",(INDIRECT("M183")))</f>
        <v xml:space="preserve"> </v>
      </c>
      <c r="BN183" s="425" t="str">
        <f ca="1">IF(ISBLANK(INDIRECT("N183"))," ",(INDIRECT("N183")))</f>
        <v xml:space="preserve"> </v>
      </c>
      <c r="BO183" s="425" t="str">
        <f ca="1">IF(ISBLANK(INDIRECT("O183"))," ",(INDIRECT("O183")))</f>
        <v xml:space="preserve"> </v>
      </c>
      <c r="BP183" s="425" t="str">
        <f ca="1">IF(ISBLANK(INDIRECT("P183"))," ",(INDIRECT("P183")))</f>
        <v xml:space="preserve"> </v>
      </c>
      <c r="BQ183" s="425" t="str">
        <f ca="1">IF(ISBLANK(INDIRECT("Q183"))," ",(INDIRECT("Q183")))</f>
        <v xml:space="preserve"> </v>
      </c>
      <c r="BR183" s="425" t="str">
        <f ca="1">IF(ISBLANK(INDIRECT("R183"))," ",(INDIRECT("R183")))</f>
        <v xml:space="preserve"> </v>
      </c>
      <c r="BS183" s="425" t="str">
        <f ca="1">IF(ISBLANK(INDIRECT("S183"))," ",(INDIRECT("S183")))</f>
        <v xml:space="preserve"> </v>
      </c>
      <c r="BT183" s="40" t="str">
        <f t="shared" ca="1" si="6"/>
        <v xml:space="preserve"> </v>
      </c>
      <c r="BU183" s="425" t="str">
        <f ca="1">IF(ISBLANK(INDIRECT("T183"))," ",(INDIRECT("T183")))</f>
        <v xml:space="preserve"> </v>
      </c>
      <c r="BV183" s="425" t="str">
        <f ca="1">IF(ISBLANK(INDIRECT("U183"))," ",(INDIRECT("U183")))</f>
        <v xml:space="preserve"> </v>
      </c>
      <c r="BW183" s="425">
        <f ca="1">IF(ISBLANK(INDIRECT("V183"))," ",(INDIRECT("V183")))</f>
        <v>0</v>
      </c>
      <c r="BX183" s="425" t="str">
        <f ca="1">IF(ISBLANK(INDIRECT("W183"))," ",(INDIRECT("W183")))</f>
        <v xml:space="preserve"> </v>
      </c>
      <c r="BY183" s="425" t="str">
        <f ca="1">IF(ISBLANK(INDIRECT("X183"))," ",(INDIRECT("X183")))</f>
        <v xml:space="preserve"> </v>
      </c>
    </row>
    <row r="184" spans="1:77" x14ac:dyDescent="0.25">
      <c r="A184" s="341">
        <v>178</v>
      </c>
      <c r="B184" s="229"/>
      <c r="C184" s="229"/>
      <c r="D184" s="229"/>
      <c r="E184" s="230"/>
      <c r="F184" s="54"/>
      <c r="G184" s="229"/>
      <c r="H184" s="230"/>
      <c r="I184" s="54"/>
      <c r="J184" s="230"/>
      <c r="K184" s="54"/>
      <c r="L184" s="54"/>
      <c r="M184" s="248"/>
      <c r="N184" s="249"/>
      <c r="O184" s="248"/>
      <c r="P184" s="54"/>
      <c r="Q184" s="54"/>
      <c r="R184" s="54"/>
      <c r="S184" s="229"/>
      <c r="T184" s="250"/>
      <c r="U184" s="250"/>
      <c r="V184" s="250">
        <f t="shared" si="7"/>
        <v>0</v>
      </c>
      <c r="W184" s="230"/>
      <c r="X184" s="58"/>
      <c r="BA184" s="425">
        <f ca="1">IF(ISBLANK(INDIRECT("A184"))," ",(INDIRECT("A184")))</f>
        <v>178</v>
      </c>
      <c r="BB184" s="425" t="str">
        <f ca="1">IF(ISBLANK(INDIRECT("B184"))," ",(INDIRECT("B184")))</f>
        <v xml:space="preserve"> </v>
      </c>
      <c r="BC184" s="425" t="str">
        <f ca="1">IF(ISBLANK(INDIRECT("C184"))," ",(INDIRECT("C184")))</f>
        <v xml:space="preserve"> </v>
      </c>
      <c r="BD184" s="425" t="str">
        <f ca="1">IF(ISBLANK(INDIRECT("D184"))," ",(INDIRECT("D184")))</f>
        <v xml:space="preserve"> </v>
      </c>
      <c r="BE184" s="425" t="str">
        <f ca="1">IF(ISBLANK(INDIRECT("E184"))," ",(INDIRECT("E184")))</f>
        <v xml:space="preserve"> </v>
      </c>
      <c r="BF184" s="425" t="str">
        <f ca="1">IF(ISBLANK(INDIRECT("F184"))," ",(INDIRECT("F184")))</f>
        <v xml:space="preserve"> </v>
      </c>
      <c r="BG184" s="425" t="str">
        <f ca="1">IF(ISBLANK(INDIRECT("G184"))," ",(INDIRECT("G184")))</f>
        <v xml:space="preserve"> </v>
      </c>
      <c r="BH184" s="425" t="str">
        <f ca="1">IF(ISBLANK(INDIRECT("H184"))," ",(INDIRECT("H184")))</f>
        <v xml:space="preserve"> </v>
      </c>
      <c r="BI184" s="425" t="str">
        <f ca="1">IF(ISBLANK(INDIRECT("I184"))," ",(INDIRECT("I184")))</f>
        <v xml:space="preserve"> </v>
      </c>
      <c r="BJ184" s="425" t="str">
        <f ca="1">IF(ISBLANK(INDIRECT("J184"))," ",(INDIRECT("J184")))</f>
        <v xml:space="preserve"> </v>
      </c>
      <c r="BK184" s="425" t="str">
        <f ca="1">IF(ISBLANK(INDIRECT("K184"))," ",(INDIRECT("K184")))</f>
        <v xml:space="preserve"> </v>
      </c>
      <c r="BL184" s="425" t="str">
        <f ca="1">IF(ISBLANK(INDIRECT("L184"))," ",(INDIRECT("L184")))</f>
        <v xml:space="preserve"> </v>
      </c>
      <c r="BM184" s="425" t="str">
        <f ca="1">IF(ISBLANK(INDIRECT("M184"))," ",(INDIRECT("M184")))</f>
        <v xml:space="preserve"> </v>
      </c>
      <c r="BN184" s="425" t="str">
        <f ca="1">IF(ISBLANK(INDIRECT("N184"))," ",(INDIRECT("N184")))</f>
        <v xml:space="preserve"> </v>
      </c>
      <c r="BO184" s="425" t="str">
        <f ca="1">IF(ISBLANK(INDIRECT("O184"))," ",(INDIRECT("O184")))</f>
        <v xml:space="preserve"> </v>
      </c>
      <c r="BP184" s="425" t="str">
        <f ca="1">IF(ISBLANK(INDIRECT("P184"))," ",(INDIRECT("P184")))</f>
        <v xml:space="preserve"> </v>
      </c>
      <c r="BQ184" s="425" t="str">
        <f ca="1">IF(ISBLANK(INDIRECT("Q184"))," ",(INDIRECT("Q184")))</f>
        <v xml:space="preserve"> </v>
      </c>
      <c r="BR184" s="425" t="str">
        <f ca="1">IF(ISBLANK(INDIRECT("R184"))," ",(INDIRECT("R184")))</f>
        <v xml:space="preserve"> </v>
      </c>
      <c r="BS184" s="425" t="str">
        <f ca="1">IF(ISBLANK(INDIRECT("S184"))," ",(INDIRECT("S184")))</f>
        <v xml:space="preserve"> </v>
      </c>
      <c r="BT184" s="40" t="str">
        <f t="shared" ca="1" si="6"/>
        <v xml:space="preserve"> </v>
      </c>
      <c r="BU184" s="425" t="str">
        <f ca="1">IF(ISBLANK(INDIRECT("T184"))," ",(INDIRECT("T184")))</f>
        <v xml:space="preserve"> </v>
      </c>
      <c r="BV184" s="425" t="str">
        <f ca="1">IF(ISBLANK(INDIRECT("U184"))," ",(INDIRECT("U184")))</f>
        <v xml:space="preserve"> </v>
      </c>
      <c r="BW184" s="425">
        <f ca="1">IF(ISBLANK(INDIRECT("V184"))," ",(INDIRECT("V184")))</f>
        <v>0</v>
      </c>
      <c r="BX184" s="425" t="str">
        <f ca="1">IF(ISBLANK(INDIRECT("W184"))," ",(INDIRECT("W184")))</f>
        <v xml:space="preserve"> </v>
      </c>
      <c r="BY184" s="425" t="str">
        <f ca="1">IF(ISBLANK(INDIRECT("X184"))," ",(INDIRECT("X184")))</f>
        <v xml:space="preserve"> </v>
      </c>
    </row>
    <row r="185" spans="1:77" x14ac:dyDescent="0.25">
      <c r="A185" s="341">
        <v>179</v>
      </c>
      <c r="B185" s="229"/>
      <c r="C185" s="229"/>
      <c r="D185" s="229"/>
      <c r="E185" s="230"/>
      <c r="F185" s="54"/>
      <c r="G185" s="229"/>
      <c r="H185" s="230"/>
      <c r="I185" s="54"/>
      <c r="J185" s="230"/>
      <c r="K185" s="54"/>
      <c r="L185" s="54"/>
      <c r="M185" s="248"/>
      <c r="N185" s="249"/>
      <c r="O185" s="248"/>
      <c r="P185" s="54"/>
      <c r="Q185" s="54"/>
      <c r="R185" s="54"/>
      <c r="S185" s="229"/>
      <c r="T185" s="250"/>
      <c r="U185" s="250"/>
      <c r="V185" s="250">
        <f t="shared" si="7"/>
        <v>0</v>
      </c>
      <c r="W185" s="230"/>
      <c r="X185" s="58"/>
      <c r="BA185" s="425">
        <f ca="1">IF(ISBLANK(INDIRECT("A185"))," ",(INDIRECT("A185")))</f>
        <v>179</v>
      </c>
      <c r="BB185" s="425" t="str">
        <f ca="1">IF(ISBLANK(INDIRECT("B185"))," ",(INDIRECT("B185")))</f>
        <v xml:space="preserve"> </v>
      </c>
      <c r="BC185" s="425" t="str">
        <f ca="1">IF(ISBLANK(INDIRECT("C185"))," ",(INDIRECT("C185")))</f>
        <v xml:space="preserve"> </v>
      </c>
      <c r="BD185" s="425" t="str">
        <f ca="1">IF(ISBLANK(INDIRECT("D185"))," ",(INDIRECT("D185")))</f>
        <v xml:space="preserve"> </v>
      </c>
      <c r="BE185" s="425" t="str">
        <f ca="1">IF(ISBLANK(INDIRECT("E185"))," ",(INDIRECT("E185")))</f>
        <v xml:space="preserve"> </v>
      </c>
      <c r="BF185" s="425" t="str">
        <f ca="1">IF(ISBLANK(INDIRECT("F185"))," ",(INDIRECT("F185")))</f>
        <v xml:space="preserve"> </v>
      </c>
      <c r="BG185" s="425" t="str">
        <f ca="1">IF(ISBLANK(INDIRECT("G185"))," ",(INDIRECT("G185")))</f>
        <v xml:space="preserve"> </v>
      </c>
      <c r="BH185" s="425" t="str">
        <f ca="1">IF(ISBLANK(INDIRECT("H185"))," ",(INDIRECT("H185")))</f>
        <v xml:space="preserve"> </v>
      </c>
      <c r="BI185" s="425" t="str">
        <f ca="1">IF(ISBLANK(INDIRECT("I185"))," ",(INDIRECT("I185")))</f>
        <v xml:space="preserve"> </v>
      </c>
      <c r="BJ185" s="425" t="str">
        <f ca="1">IF(ISBLANK(INDIRECT("J185"))," ",(INDIRECT("J185")))</f>
        <v xml:space="preserve"> </v>
      </c>
      <c r="BK185" s="425" t="str">
        <f ca="1">IF(ISBLANK(INDIRECT("K185"))," ",(INDIRECT("K185")))</f>
        <v xml:space="preserve"> </v>
      </c>
      <c r="BL185" s="425" t="str">
        <f ca="1">IF(ISBLANK(INDIRECT("L185"))," ",(INDIRECT("L185")))</f>
        <v xml:space="preserve"> </v>
      </c>
      <c r="BM185" s="425" t="str">
        <f ca="1">IF(ISBLANK(INDIRECT("M185"))," ",(INDIRECT("M185")))</f>
        <v xml:space="preserve"> </v>
      </c>
      <c r="BN185" s="425" t="str">
        <f ca="1">IF(ISBLANK(INDIRECT("N185"))," ",(INDIRECT("N185")))</f>
        <v xml:space="preserve"> </v>
      </c>
      <c r="BO185" s="425" t="str">
        <f ca="1">IF(ISBLANK(INDIRECT("O185"))," ",(INDIRECT("O185")))</f>
        <v xml:space="preserve"> </v>
      </c>
      <c r="BP185" s="425" t="str">
        <f ca="1">IF(ISBLANK(INDIRECT("P185"))," ",(INDIRECT("P185")))</f>
        <v xml:space="preserve"> </v>
      </c>
      <c r="BQ185" s="425" t="str">
        <f ca="1">IF(ISBLANK(INDIRECT("Q185"))," ",(INDIRECT("Q185")))</f>
        <v xml:space="preserve"> </v>
      </c>
      <c r="BR185" s="425" t="str">
        <f ca="1">IF(ISBLANK(INDIRECT("R185"))," ",(INDIRECT("R185")))</f>
        <v xml:space="preserve"> </v>
      </c>
      <c r="BS185" s="425" t="str">
        <f ca="1">IF(ISBLANK(INDIRECT("S185"))," ",(INDIRECT("S185")))</f>
        <v xml:space="preserve"> </v>
      </c>
      <c r="BT185" s="40" t="str">
        <f t="shared" ca="1" si="6"/>
        <v xml:space="preserve"> </v>
      </c>
      <c r="BU185" s="425" t="str">
        <f ca="1">IF(ISBLANK(INDIRECT("T185"))," ",(INDIRECT("T185")))</f>
        <v xml:space="preserve"> </v>
      </c>
      <c r="BV185" s="425" t="str">
        <f ca="1">IF(ISBLANK(INDIRECT("U185"))," ",(INDIRECT("U185")))</f>
        <v xml:space="preserve"> </v>
      </c>
      <c r="BW185" s="425">
        <f ca="1">IF(ISBLANK(INDIRECT("V185"))," ",(INDIRECT("V185")))</f>
        <v>0</v>
      </c>
      <c r="BX185" s="425" t="str">
        <f ca="1">IF(ISBLANK(INDIRECT("W185"))," ",(INDIRECT("W185")))</f>
        <v xml:space="preserve"> </v>
      </c>
      <c r="BY185" s="425" t="str">
        <f ca="1">IF(ISBLANK(INDIRECT("X185"))," ",(INDIRECT("X185")))</f>
        <v xml:space="preserve"> </v>
      </c>
    </row>
    <row r="186" spans="1:77" x14ac:dyDescent="0.25">
      <c r="A186" s="341">
        <v>180</v>
      </c>
      <c r="B186" s="229"/>
      <c r="C186" s="229"/>
      <c r="D186" s="229"/>
      <c r="E186" s="230"/>
      <c r="F186" s="54"/>
      <c r="G186" s="229"/>
      <c r="H186" s="230"/>
      <c r="I186" s="54"/>
      <c r="J186" s="230"/>
      <c r="K186" s="54"/>
      <c r="L186" s="54"/>
      <c r="M186" s="248"/>
      <c r="N186" s="249"/>
      <c r="O186" s="248"/>
      <c r="P186" s="54"/>
      <c r="Q186" s="54"/>
      <c r="R186" s="54"/>
      <c r="S186" s="229"/>
      <c r="T186" s="250"/>
      <c r="U186" s="250"/>
      <c r="V186" s="250">
        <f t="shared" si="7"/>
        <v>0</v>
      </c>
      <c r="W186" s="230"/>
      <c r="X186" s="58"/>
      <c r="BA186" s="425">
        <f ca="1">IF(ISBLANK(INDIRECT("A186"))," ",(INDIRECT("A186")))</f>
        <v>180</v>
      </c>
      <c r="BB186" s="425" t="str">
        <f ca="1">IF(ISBLANK(INDIRECT("B186"))," ",(INDIRECT("B186")))</f>
        <v xml:space="preserve"> </v>
      </c>
      <c r="BC186" s="425" t="str">
        <f ca="1">IF(ISBLANK(INDIRECT("C186"))," ",(INDIRECT("C186")))</f>
        <v xml:space="preserve"> </v>
      </c>
      <c r="BD186" s="425" t="str">
        <f ca="1">IF(ISBLANK(INDIRECT("D186"))," ",(INDIRECT("D186")))</f>
        <v xml:space="preserve"> </v>
      </c>
      <c r="BE186" s="425" t="str">
        <f ca="1">IF(ISBLANK(INDIRECT("E186"))," ",(INDIRECT("E186")))</f>
        <v xml:space="preserve"> </v>
      </c>
      <c r="BF186" s="425" t="str">
        <f ca="1">IF(ISBLANK(INDIRECT("F186"))," ",(INDIRECT("F186")))</f>
        <v xml:space="preserve"> </v>
      </c>
      <c r="BG186" s="425" t="str">
        <f ca="1">IF(ISBLANK(INDIRECT("G186"))," ",(INDIRECT("G186")))</f>
        <v xml:space="preserve"> </v>
      </c>
      <c r="BH186" s="425" t="str">
        <f ca="1">IF(ISBLANK(INDIRECT("H186"))," ",(INDIRECT("H186")))</f>
        <v xml:space="preserve"> </v>
      </c>
      <c r="BI186" s="425" t="str">
        <f ca="1">IF(ISBLANK(INDIRECT("I186"))," ",(INDIRECT("I186")))</f>
        <v xml:space="preserve"> </v>
      </c>
      <c r="BJ186" s="425" t="str">
        <f ca="1">IF(ISBLANK(INDIRECT("J186"))," ",(INDIRECT("J186")))</f>
        <v xml:space="preserve"> </v>
      </c>
      <c r="BK186" s="425" t="str">
        <f ca="1">IF(ISBLANK(INDIRECT("K186"))," ",(INDIRECT("K186")))</f>
        <v xml:space="preserve"> </v>
      </c>
      <c r="BL186" s="425" t="str">
        <f ca="1">IF(ISBLANK(INDIRECT("L186"))," ",(INDIRECT("L186")))</f>
        <v xml:space="preserve"> </v>
      </c>
      <c r="BM186" s="425" t="str">
        <f ca="1">IF(ISBLANK(INDIRECT("M186"))," ",(INDIRECT("M186")))</f>
        <v xml:space="preserve"> </v>
      </c>
      <c r="BN186" s="425" t="str">
        <f ca="1">IF(ISBLANK(INDIRECT("N186"))," ",(INDIRECT("N186")))</f>
        <v xml:space="preserve"> </v>
      </c>
      <c r="BO186" s="425" t="str">
        <f ca="1">IF(ISBLANK(INDIRECT("O186"))," ",(INDIRECT("O186")))</f>
        <v xml:space="preserve"> </v>
      </c>
      <c r="BP186" s="425" t="str">
        <f ca="1">IF(ISBLANK(INDIRECT("P186"))," ",(INDIRECT("P186")))</f>
        <v xml:space="preserve"> </v>
      </c>
      <c r="BQ186" s="425" t="str">
        <f ca="1">IF(ISBLANK(INDIRECT("Q186"))," ",(INDIRECT("Q186")))</f>
        <v xml:space="preserve"> </v>
      </c>
      <c r="BR186" s="425" t="str">
        <f ca="1">IF(ISBLANK(INDIRECT("R186"))," ",(INDIRECT("R186")))</f>
        <v xml:space="preserve"> </v>
      </c>
      <c r="BS186" s="425" t="str">
        <f ca="1">IF(ISBLANK(INDIRECT("S186"))," ",(INDIRECT("S186")))</f>
        <v xml:space="preserve"> </v>
      </c>
      <c r="BT186" s="40" t="str">
        <f t="shared" ca="1" si="6"/>
        <v xml:space="preserve"> </v>
      </c>
      <c r="BU186" s="425" t="str">
        <f ca="1">IF(ISBLANK(INDIRECT("T186"))," ",(INDIRECT("T186")))</f>
        <v xml:space="preserve"> </v>
      </c>
      <c r="BV186" s="425" t="str">
        <f ca="1">IF(ISBLANK(INDIRECT("U186"))," ",(INDIRECT("U186")))</f>
        <v xml:space="preserve"> </v>
      </c>
      <c r="BW186" s="425">
        <f ca="1">IF(ISBLANK(INDIRECT("V186"))," ",(INDIRECT("V186")))</f>
        <v>0</v>
      </c>
      <c r="BX186" s="425" t="str">
        <f ca="1">IF(ISBLANK(INDIRECT("W186"))," ",(INDIRECT("W186")))</f>
        <v xml:space="preserve"> </v>
      </c>
      <c r="BY186" s="425" t="str">
        <f ca="1">IF(ISBLANK(INDIRECT("X186"))," ",(INDIRECT("X186")))</f>
        <v xml:space="preserve"> </v>
      </c>
    </row>
    <row r="187" spans="1:77" x14ac:dyDescent="0.25">
      <c r="A187" s="341">
        <v>181</v>
      </c>
      <c r="B187" s="229"/>
      <c r="C187" s="229"/>
      <c r="D187" s="229"/>
      <c r="E187" s="230"/>
      <c r="F187" s="54"/>
      <c r="G187" s="229"/>
      <c r="H187" s="230"/>
      <c r="I187" s="54"/>
      <c r="J187" s="230"/>
      <c r="K187" s="54"/>
      <c r="L187" s="54"/>
      <c r="M187" s="248"/>
      <c r="N187" s="249"/>
      <c r="O187" s="248"/>
      <c r="P187" s="54"/>
      <c r="Q187" s="54"/>
      <c r="R187" s="54"/>
      <c r="S187" s="229"/>
      <c r="T187" s="250"/>
      <c r="U187" s="250"/>
      <c r="V187" s="250">
        <f t="shared" si="7"/>
        <v>0</v>
      </c>
      <c r="W187" s="230"/>
      <c r="X187" s="58"/>
      <c r="BA187" s="425">
        <f ca="1">IF(ISBLANK(INDIRECT("A187"))," ",(INDIRECT("A187")))</f>
        <v>181</v>
      </c>
      <c r="BB187" s="425" t="str">
        <f ca="1">IF(ISBLANK(INDIRECT("B187"))," ",(INDIRECT("B187")))</f>
        <v xml:space="preserve"> </v>
      </c>
      <c r="BC187" s="425" t="str">
        <f ca="1">IF(ISBLANK(INDIRECT("C187"))," ",(INDIRECT("C187")))</f>
        <v xml:space="preserve"> </v>
      </c>
      <c r="BD187" s="425" t="str">
        <f ca="1">IF(ISBLANK(INDIRECT("D187"))," ",(INDIRECT("D187")))</f>
        <v xml:space="preserve"> </v>
      </c>
      <c r="BE187" s="425" t="str">
        <f ca="1">IF(ISBLANK(INDIRECT("E187"))," ",(INDIRECT("E187")))</f>
        <v xml:space="preserve"> </v>
      </c>
      <c r="BF187" s="425" t="str">
        <f ca="1">IF(ISBLANK(INDIRECT("F187"))," ",(INDIRECT("F187")))</f>
        <v xml:space="preserve"> </v>
      </c>
      <c r="BG187" s="425" t="str">
        <f ca="1">IF(ISBLANK(INDIRECT("G187"))," ",(INDIRECT("G187")))</f>
        <v xml:space="preserve"> </v>
      </c>
      <c r="BH187" s="425" t="str">
        <f ca="1">IF(ISBLANK(INDIRECT("H187"))," ",(INDIRECT("H187")))</f>
        <v xml:space="preserve"> </v>
      </c>
      <c r="BI187" s="425" t="str">
        <f ca="1">IF(ISBLANK(INDIRECT("I187"))," ",(INDIRECT("I187")))</f>
        <v xml:space="preserve"> </v>
      </c>
      <c r="BJ187" s="425" t="str">
        <f ca="1">IF(ISBLANK(INDIRECT("J187"))," ",(INDIRECT("J187")))</f>
        <v xml:space="preserve"> </v>
      </c>
      <c r="BK187" s="425" t="str">
        <f ca="1">IF(ISBLANK(INDIRECT("K187"))," ",(INDIRECT("K187")))</f>
        <v xml:space="preserve"> </v>
      </c>
      <c r="BL187" s="425" t="str">
        <f ca="1">IF(ISBLANK(INDIRECT("L187"))," ",(INDIRECT("L187")))</f>
        <v xml:space="preserve"> </v>
      </c>
      <c r="BM187" s="425" t="str">
        <f ca="1">IF(ISBLANK(INDIRECT("M187"))," ",(INDIRECT("M187")))</f>
        <v xml:space="preserve"> </v>
      </c>
      <c r="BN187" s="425" t="str">
        <f ca="1">IF(ISBLANK(INDIRECT("N187"))," ",(INDIRECT("N187")))</f>
        <v xml:space="preserve"> </v>
      </c>
      <c r="BO187" s="425" t="str">
        <f ca="1">IF(ISBLANK(INDIRECT("O187"))," ",(INDIRECT("O187")))</f>
        <v xml:space="preserve"> </v>
      </c>
      <c r="BP187" s="425" t="str">
        <f ca="1">IF(ISBLANK(INDIRECT("P187"))," ",(INDIRECT("P187")))</f>
        <v xml:space="preserve"> </v>
      </c>
      <c r="BQ187" s="425" t="str">
        <f ca="1">IF(ISBLANK(INDIRECT("Q187"))," ",(INDIRECT("Q187")))</f>
        <v xml:space="preserve"> </v>
      </c>
      <c r="BR187" s="425" t="str">
        <f ca="1">IF(ISBLANK(INDIRECT("R187"))," ",(INDIRECT("R187")))</f>
        <v xml:space="preserve"> </v>
      </c>
      <c r="BS187" s="425" t="str">
        <f ca="1">IF(ISBLANK(INDIRECT("S187"))," ",(INDIRECT("S187")))</f>
        <v xml:space="preserve"> </v>
      </c>
      <c r="BT187" s="40" t="str">
        <f t="shared" ca="1" si="6"/>
        <v xml:space="preserve"> </v>
      </c>
      <c r="BU187" s="425" t="str">
        <f ca="1">IF(ISBLANK(INDIRECT("T187"))," ",(INDIRECT("T187")))</f>
        <v xml:space="preserve"> </v>
      </c>
      <c r="BV187" s="425" t="str">
        <f ca="1">IF(ISBLANK(INDIRECT("U187"))," ",(INDIRECT("U187")))</f>
        <v xml:space="preserve"> </v>
      </c>
      <c r="BW187" s="425">
        <f ca="1">IF(ISBLANK(INDIRECT("V187"))," ",(INDIRECT("V187")))</f>
        <v>0</v>
      </c>
      <c r="BX187" s="425" t="str">
        <f ca="1">IF(ISBLANK(INDIRECT("W187"))," ",(INDIRECT("W187")))</f>
        <v xml:space="preserve"> </v>
      </c>
      <c r="BY187" s="425" t="str">
        <f ca="1">IF(ISBLANK(INDIRECT("X187"))," ",(INDIRECT("X187")))</f>
        <v xml:space="preserve"> </v>
      </c>
    </row>
    <row r="188" spans="1:77" x14ac:dyDescent="0.25">
      <c r="A188" s="341">
        <v>182</v>
      </c>
      <c r="B188" s="229"/>
      <c r="C188" s="229"/>
      <c r="D188" s="229"/>
      <c r="E188" s="230"/>
      <c r="F188" s="54"/>
      <c r="G188" s="229"/>
      <c r="H188" s="230"/>
      <c r="I188" s="54"/>
      <c r="J188" s="230"/>
      <c r="K188" s="54"/>
      <c r="L188" s="54"/>
      <c r="M188" s="248"/>
      <c r="N188" s="249"/>
      <c r="O188" s="248"/>
      <c r="P188" s="54"/>
      <c r="Q188" s="54"/>
      <c r="R188" s="54"/>
      <c r="S188" s="229"/>
      <c r="T188" s="250"/>
      <c r="U188" s="250"/>
      <c r="V188" s="250">
        <f t="shared" si="7"/>
        <v>0</v>
      </c>
      <c r="W188" s="230"/>
      <c r="X188" s="58"/>
      <c r="BA188" s="425">
        <f ca="1">IF(ISBLANK(INDIRECT("A188"))," ",(INDIRECT("A188")))</f>
        <v>182</v>
      </c>
      <c r="BB188" s="425" t="str">
        <f ca="1">IF(ISBLANK(INDIRECT("B188"))," ",(INDIRECT("B188")))</f>
        <v xml:space="preserve"> </v>
      </c>
      <c r="BC188" s="425" t="str">
        <f ca="1">IF(ISBLANK(INDIRECT("C188"))," ",(INDIRECT("C188")))</f>
        <v xml:space="preserve"> </v>
      </c>
      <c r="BD188" s="425" t="str">
        <f ca="1">IF(ISBLANK(INDIRECT("D188"))," ",(INDIRECT("D188")))</f>
        <v xml:space="preserve"> </v>
      </c>
      <c r="BE188" s="425" t="str">
        <f ca="1">IF(ISBLANK(INDIRECT("E188"))," ",(INDIRECT("E188")))</f>
        <v xml:space="preserve"> </v>
      </c>
      <c r="BF188" s="425" t="str">
        <f ca="1">IF(ISBLANK(INDIRECT("F188"))," ",(INDIRECT("F188")))</f>
        <v xml:space="preserve"> </v>
      </c>
      <c r="BG188" s="425" t="str">
        <f ca="1">IF(ISBLANK(INDIRECT("G188"))," ",(INDIRECT("G188")))</f>
        <v xml:space="preserve"> </v>
      </c>
      <c r="BH188" s="425" t="str">
        <f ca="1">IF(ISBLANK(INDIRECT("H188"))," ",(INDIRECT("H188")))</f>
        <v xml:space="preserve"> </v>
      </c>
      <c r="BI188" s="425" t="str">
        <f ca="1">IF(ISBLANK(INDIRECT("I188"))," ",(INDIRECT("I188")))</f>
        <v xml:space="preserve"> </v>
      </c>
      <c r="BJ188" s="425" t="str">
        <f ca="1">IF(ISBLANK(INDIRECT("J188"))," ",(INDIRECT("J188")))</f>
        <v xml:space="preserve"> </v>
      </c>
      <c r="BK188" s="425" t="str">
        <f ca="1">IF(ISBLANK(INDIRECT("K188"))," ",(INDIRECT("K188")))</f>
        <v xml:space="preserve"> </v>
      </c>
      <c r="BL188" s="425" t="str">
        <f ca="1">IF(ISBLANK(INDIRECT("L188"))," ",(INDIRECT("L188")))</f>
        <v xml:space="preserve"> </v>
      </c>
      <c r="BM188" s="425" t="str">
        <f ca="1">IF(ISBLANK(INDIRECT("M188"))," ",(INDIRECT("M188")))</f>
        <v xml:space="preserve"> </v>
      </c>
      <c r="BN188" s="425" t="str">
        <f ca="1">IF(ISBLANK(INDIRECT("N188"))," ",(INDIRECT("N188")))</f>
        <v xml:space="preserve"> </v>
      </c>
      <c r="BO188" s="425" t="str">
        <f ca="1">IF(ISBLANK(INDIRECT("O188"))," ",(INDIRECT("O188")))</f>
        <v xml:space="preserve"> </v>
      </c>
      <c r="BP188" s="425" t="str">
        <f ca="1">IF(ISBLANK(INDIRECT("P188"))," ",(INDIRECT("P188")))</f>
        <v xml:space="preserve"> </v>
      </c>
      <c r="BQ188" s="425" t="str">
        <f ca="1">IF(ISBLANK(INDIRECT("Q188"))," ",(INDIRECT("Q188")))</f>
        <v xml:space="preserve"> </v>
      </c>
      <c r="BR188" s="425" t="str">
        <f ca="1">IF(ISBLANK(INDIRECT("R188"))," ",(INDIRECT("R188")))</f>
        <v xml:space="preserve"> </v>
      </c>
      <c r="BS188" s="425" t="str">
        <f ca="1">IF(ISBLANK(INDIRECT("S188"))," ",(INDIRECT("S188")))</f>
        <v xml:space="preserve"> </v>
      </c>
      <c r="BT188" s="40" t="str">
        <f t="shared" ca="1" si="6"/>
        <v xml:space="preserve"> </v>
      </c>
      <c r="BU188" s="425" t="str">
        <f ca="1">IF(ISBLANK(INDIRECT("T188"))," ",(INDIRECT("T188")))</f>
        <v xml:space="preserve"> </v>
      </c>
      <c r="BV188" s="425" t="str">
        <f ca="1">IF(ISBLANK(INDIRECT("U188"))," ",(INDIRECT("U188")))</f>
        <v xml:space="preserve"> </v>
      </c>
      <c r="BW188" s="425">
        <f ca="1">IF(ISBLANK(INDIRECT("V188"))," ",(INDIRECT("V188")))</f>
        <v>0</v>
      </c>
      <c r="BX188" s="425" t="str">
        <f ca="1">IF(ISBLANK(INDIRECT("W188"))," ",(INDIRECT("W188")))</f>
        <v xml:space="preserve"> </v>
      </c>
      <c r="BY188" s="425" t="str">
        <f ca="1">IF(ISBLANK(INDIRECT("X188"))," ",(INDIRECT("X188")))</f>
        <v xml:space="preserve"> </v>
      </c>
    </row>
    <row r="189" spans="1:77" x14ac:dyDescent="0.25">
      <c r="A189" s="341">
        <v>183</v>
      </c>
      <c r="B189" s="229"/>
      <c r="C189" s="229"/>
      <c r="D189" s="229"/>
      <c r="E189" s="230"/>
      <c r="F189" s="54"/>
      <c r="G189" s="229"/>
      <c r="H189" s="230"/>
      <c r="I189" s="54"/>
      <c r="J189" s="230"/>
      <c r="K189" s="54"/>
      <c r="L189" s="54"/>
      <c r="M189" s="248"/>
      <c r="N189" s="249"/>
      <c r="O189" s="248"/>
      <c r="P189" s="54"/>
      <c r="Q189" s="54"/>
      <c r="R189" s="54"/>
      <c r="S189" s="229"/>
      <c r="T189" s="250"/>
      <c r="U189" s="250"/>
      <c r="V189" s="250">
        <f t="shared" si="7"/>
        <v>0</v>
      </c>
      <c r="W189" s="230"/>
      <c r="X189" s="58"/>
      <c r="BA189" s="425">
        <f ca="1">IF(ISBLANK(INDIRECT("A189"))," ",(INDIRECT("A189")))</f>
        <v>183</v>
      </c>
      <c r="BB189" s="425" t="str">
        <f ca="1">IF(ISBLANK(INDIRECT("B189"))," ",(INDIRECT("B189")))</f>
        <v xml:space="preserve"> </v>
      </c>
      <c r="BC189" s="425" t="str">
        <f ca="1">IF(ISBLANK(INDIRECT("C189"))," ",(INDIRECT("C189")))</f>
        <v xml:space="preserve"> </v>
      </c>
      <c r="BD189" s="425" t="str">
        <f ca="1">IF(ISBLANK(INDIRECT("D189"))," ",(INDIRECT("D189")))</f>
        <v xml:space="preserve"> </v>
      </c>
      <c r="BE189" s="425" t="str">
        <f ca="1">IF(ISBLANK(INDIRECT("E189"))," ",(INDIRECT("E189")))</f>
        <v xml:space="preserve"> </v>
      </c>
      <c r="BF189" s="425" t="str">
        <f ca="1">IF(ISBLANK(INDIRECT("F189"))," ",(INDIRECT("F189")))</f>
        <v xml:space="preserve"> </v>
      </c>
      <c r="BG189" s="425" t="str">
        <f ca="1">IF(ISBLANK(INDIRECT("G189"))," ",(INDIRECT("G189")))</f>
        <v xml:space="preserve"> </v>
      </c>
      <c r="BH189" s="425" t="str">
        <f ca="1">IF(ISBLANK(INDIRECT("H189"))," ",(INDIRECT("H189")))</f>
        <v xml:space="preserve"> </v>
      </c>
      <c r="BI189" s="425" t="str">
        <f ca="1">IF(ISBLANK(INDIRECT("I189"))," ",(INDIRECT("I189")))</f>
        <v xml:space="preserve"> </v>
      </c>
      <c r="BJ189" s="425" t="str">
        <f ca="1">IF(ISBLANK(INDIRECT("J189"))," ",(INDIRECT("J189")))</f>
        <v xml:space="preserve"> </v>
      </c>
      <c r="BK189" s="425" t="str">
        <f ca="1">IF(ISBLANK(INDIRECT("K189"))," ",(INDIRECT("K189")))</f>
        <v xml:space="preserve"> </v>
      </c>
      <c r="BL189" s="425" t="str">
        <f ca="1">IF(ISBLANK(INDIRECT("L189"))," ",(INDIRECT("L189")))</f>
        <v xml:space="preserve"> </v>
      </c>
      <c r="BM189" s="425" t="str">
        <f ca="1">IF(ISBLANK(INDIRECT("M189"))," ",(INDIRECT("M189")))</f>
        <v xml:space="preserve"> </v>
      </c>
      <c r="BN189" s="425" t="str">
        <f ca="1">IF(ISBLANK(INDIRECT("N189"))," ",(INDIRECT("N189")))</f>
        <v xml:space="preserve"> </v>
      </c>
      <c r="BO189" s="425" t="str">
        <f ca="1">IF(ISBLANK(INDIRECT("O189"))," ",(INDIRECT("O189")))</f>
        <v xml:space="preserve"> </v>
      </c>
      <c r="BP189" s="425" t="str">
        <f ca="1">IF(ISBLANK(INDIRECT("P189"))," ",(INDIRECT("P189")))</f>
        <v xml:space="preserve"> </v>
      </c>
      <c r="BQ189" s="425" t="str">
        <f ca="1">IF(ISBLANK(INDIRECT("Q189"))," ",(INDIRECT("Q189")))</f>
        <v xml:space="preserve"> </v>
      </c>
      <c r="BR189" s="425" t="str">
        <f ca="1">IF(ISBLANK(INDIRECT("R189"))," ",(INDIRECT("R189")))</f>
        <v xml:space="preserve"> </v>
      </c>
      <c r="BS189" s="425" t="str">
        <f ca="1">IF(ISBLANK(INDIRECT("S189"))," ",(INDIRECT("S189")))</f>
        <v xml:space="preserve"> </v>
      </c>
      <c r="BT189" s="40" t="str">
        <f t="shared" ca="1" si="6"/>
        <v xml:space="preserve"> </v>
      </c>
      <c r="BU189" s="425" t="str">
        <f ca="1">IF(ISBLANK(INDIRECT("T189"))," ",(INDIRECT("T189")))</f>
        <v xml:space="preserve"> </v>
      </c>
      <c r="BV189" s="425" t="str">
        <f ca="1">IF(ISBLANK(INDIRECT("U189"))," ",(INDIRECT("U189")))</f>
        <v xml:space="preserve"> </v>
      </c>
      <c r="BW189" s="425">
        <f ca="1">IF(ISBLANK(INDIRECT("V189"))," ",(INDIRECT("V189")))</f>
        <v>0</v>
      </c>
      <c r="BX189" s="425" t="str">
        <f ca="1">IF(ISBLANK(INDIRECT("W189"))," ",(INDIRECT("W189")))</f>
        <v xml:space="preserve"> </v>
      </c>
      <c r="BY189" s="425" t="str">
        <f ca="1">IF(ISBLANK(INDIRECT("X189"))," ",(INDIRECT("X189")))</f>
        <v xml:space="preserve"> </v>
      </c>
    </row>
    <row r="190" spans="1:77" x14ac:dyDescent="0.25">
      <c r="A190" s="341">
        <v>184</v>
      </c>
      <c r="B190" s="229"/>
      <c r="C190" s="229"/>
      <c r="D190" s="229"/>
      <c r="E190" s="230"/>
      <c r="F190" s="54"/>
      <c r="G190" s="229"/>
      <c r="H190" s="230"/>
      <c r="I190" s="54"/>
      <c r="J190" s="230"/>
      <c r="K190" s="54"/>
      <c r="L190" s="54"/>
      <c r="M190" s="248"/>
      <c r="N190" s="249"/>
      <c r="O190" s="248"/>
      <c r="P190" s="54"/>
      <c r="Q190" s="54"/>
      <c r="R190" s="54"/>
      <c r="S190" s="229"/>
      <c r="T190" s="250"/>
      <c r="U190" s="250"/>
      <c r="V190" s="250">
        <f t="shared" si="7"/>
        <v>0</v>
      </c>
      <c r="W190" s="230"/>
      <c r="X190" s="58"/>
      <c r="BA190" s="425">
        <f ca="1">IF(ISBLANK(INDIRECT("A190"))," ",(INDIRECT("A190")))</f>
        <v>184</v>
      </c>
      <c r="BB190" s="425" t="str">
        <f ca="1">IF(ISBLANK(INDIRECT("B190"))," ",(INDIRECT("B190")))</f>
        <v xml:space="preserve"> </v>
      </c>
      <c r="BC190" s="425" t="str">
        <f ca="1">IF(ISBLANK(INDIRECT("C190"))," ",(INDIRECT("C190")))</f>
        <v xml:space="preserve"> </v>
      </c>
      <c r="BD190" s="425" t="str">
        <f ca="1">IF(ISBLANK(INDIRECT("D190"))," ",(INDIRECT("D190")))</f>
        <v xml:space="preserve"> </v>
      </c>
      <c r="BE190" s="425" t="str">
        <f ca="1">IF(ISBLANK(INDIRECT("E190"))," ",(INDIRECT("E190")))</f>
        <v xml:space="preserve"> </v>
      </c>
      <c r="BF190" s="425" t="str">
        <f ca="1">IF(ISBLANK(INDIRECT("F190"))," ",(INDIRECT("F190")))</f>
        <v xml:space="preserve"> </v>
      </c>
      <c r="BG190" s="425" t="str">
        <f ca="1">IF(ISBLANK(INDIRECT("G190"))," ",(INDIRECT("G190")))</f>
        <v xml:space="preserve"> </v>
      </c>
      <c r="BH190" s="425" t="str">
        <f ca="1">IF(ISBLANK(INDIRECT("H190"))," ",(INDIRECT("H190")))</f>
        <v xml:space="preserve"> </v>
      </c>
      <c r="BI190" s="425" t="str">
        <f ca="1">IF(ISBLANK(INDIRECT("I190"))," ",(INDIRECT("I190")))</f>
        <v xml:space="preserve"> </v>
      </c>
      <c r="BJ190" s="425" t="str">
        <f ca="1">IF(ISBLANK(INDIRECT("J190"))," ",(INDIRECT("J190")))</f>
        <v xml:space="preserve"> </v>
      </c>
      <c r="BK190" s="425" t="str">
        <f ca="1">IF(ISBLANK(INDIRECT("K190"))," ",(INDIRECT("K190")))</f>
        <v xml:space="preserve"> </v>
      </c>
      <c r="BL190" s="425" t="str">
        <f ca="1">IF(ISBLANK(INDIRECT("L190"))," ",(INDIRECT("L190")))</f>
        <v xml:space="preserve"> </v>
      </c>
      <c r="BM190" s="425" t="str">
        <f ca="1">IF(ISBLANK(INDIRECT("M190"))," ",(INDIRECT("M190")))</f>
        <v xml:space="preserve"> </v>
      </c>
      <c r="BN190" s="425" t="str">
        <f ca="1">IF(ISBLANK(INDIRECT("N190"))," ",(INDIRECT("N190")))</f>
        <v xml:space="preserve"> </v>
      </c>
      <c r="BO190" s="425" t="str">
        <f ca="1">IF(ISBLANK(INDIRECT("O190"))," ",(INDIRECT("O190")))</f>
        <v xml:space="preserve"> </v>
      </c>
      <c r="BP190" s="425" t="str">
        <f ca="1">IF(ISBLANK(INDIRECT("P190"))," ",(INDIRECT("P190")))</f>
        <v xml:space="preserve"> </v>
      </c>
      <c r="BQ190" s="425" t="str">
        <f ca="1">IF(ISBLANK(INDIRECT("Q190"))," ",(INDIRECT("Q190")))</f>
        <v xml:space="preserve"> </v>
      </c>
      <c r="BR190" s="425" t="str">
        <f ca="1">IF(ISBLANK(INDIRECT("R190"))," ",(INDIRECT("R190")))</f>
        <v xml:space="preserve"> </v>
      </c>
      <c r="BS190" s="425" t="str">
        <f ca="1">IF(ISBLANK(INDIRECT("S190"))," ",(INDIRECT("S190")))</f>
        <v xml:space="preserve"> </v>
      </c>
      <c r="BT190" s="40" t="str">
        <f t="shared" ca="1" si="6"/>
        <v xml:space="preserve"> </v>
      </c>
      <c r="BU190" s="425" t="str">
        <f ca="1">IF(ISBLANK(INDIRECT("T190"))," ",(INDIRECT("T190")))</f>
        <v xml:space="preserve"> </v>
      </c>
      <c r="BV190" s="425" t="str">
        <f ca="1">IF(ISBLANK(INDIRECT("U190"))," ",(INDIRECT("U190")))</f>
        <v xml:space="preserve"> </v>
      </c>
      <c r="BW190" s="425">
        <f ca="1">IF(ISBLANK(INDIRECT("V190"))," ",(INDIRECT("V190")))</f>
        <v>0</v>
      </c>
      <c r="BX190" s="425" t="str">
        <f ca="1">IF(ISBLANK(INDIRECT("W190"))," ",(INDIRECT("W190")))</f>
        <v xml:space="preserve"> </v>
      </c>
      <c r="BY190" s="425" t="str">
        <f ca="1">IF(ISBLANK(INDIRECT("X190"))," ",(INDIRECT("X190")))</f>
        <v xml:space="preserve"> </v>
      </c>
    </row>
    <row r="191" spans="1:77" x14ac:dyDescent="0.25">
      <c r="A191" s="341">
        <v>185</v>
      </c>
      <c r="B191" s="229"/>
      <c r="C191" s="229"/>
      <c r="D191" s="229"/>
      <c r="E191" s="230"/>
      <c r="F191" s="54"/>
      <c r="G191" s="229"/>
      <c r="H191" s="230"/>
      <c r="I191" s="54"/>
      <c r="J191" s="230"/>
      <c r="K191" s="54"/>
      <c r="L191" s="54"/>
      <c r="M191" s="248"/>
      <c r="N191" s="249"/>
      <c r="O191" s="248"/>
      <c r="P191" s="54"/>
      <c r="Q191" s="54"/>
      <c r="R191" s="54"/>
      <c r="S191" s="229"/>
      <c r="T191" s="250"/>
      <c r="U191" s="250"/>
      <c r="V191" s="250">
        <f t="shared" si="7"/>
        <v>0</v>
      </c>
      <c r="W191" s="230"/>
      <c r="X191" s="58"/>
      <c r="BA191" s="425">
        <f ca="1">IF(ISBLANK(INDIRECT("A191"))," ",(INDIRECT("A191")))</f>
        <v>185</v>
      </c>
      <c r="BB191" s="425" t="str">
        <f ca="1">IF(ISBLANK(INDIRECT("B191"))," ",(INDIRECT("B191")))</f>
        <v xml:space="preserve"> </v>
      </c>
      <c r="BC191" s="425" t="str">
        <f ca="1">IF(ISBLANK(INDIRECT("C191"))," ",(INDIRECT("C191")))</f>
        <v xml:space="preserve"> </v>
      </c>
      <c r="BD191" s="425" t="str">
        <f ca="1">IF(ISBLANK(INDIRECT("D191"))," ",(INDIRECT("D191")))</f>
        <v xml:space="preserve"> </v>
      </c>
      <c r="BE191" s="425" t="str">
        <f ca="1">IF(ISBLANK(INDIRECT("E191"))," ",(INDIRECT("E191")))</f>
        <v xml:space="preserve"> </v>
      </c>
      <c r="BF191" s="425" t="str">
        <f ca="1">IF(ISBLANK(INDIRECT("F191"))," ",(INDIRECT("F191")))</f>
        <v xml:space="preserve"> </v>
      </c>
      <c r="BG191" s="425" t="str">
        <f ca="1">IF(ISBLANK(INDIRECT("G191"))," ",(INDIRECT("G191")))</f>
        <v xml:space="preserve"> </v>
      </c>
      <c r="BH191" s="425" t="str">
        <f ca="1">IF(ISBLANK(INDIRECT("H191"))," ",(INDIRECT("H191")))</f>
        <v xml:space="preserve"> </v>
      </c>
      <c r="BI191" s="425" t="str">
        <f ca="1">IF(ISBLANK(INDIRECT("I191"))," ",(INDIRECT("I191")))</f>
        <v xml:space="preserve"> </v>
      </c>
      <c r="BJ191" s="425" t="str">
        <f ca="1">IF(ISBLANK(INDIRECT("J191"))," ",(INDIRECT("J191")))</f>
        <v xml:space="preserve"> </v>
      </c>
      <c r="BK191" s="425" t="str">
        <f ca="1">IF(ISBLANK(INDIRECT("K191"))," ",(INDIRECT("K191")))</f>
        <v xml:space="preserve"> </v>
      </c>
      <c r="BL191" s="425" t="str">
        <f ca="1">IF(ISBLANK(INDIRECT("L191"))," ",(INDIRECT("L191")))</f>
        <v xml:space="preserve"> </v>
      </c>
      <c r="BM191" s="425" t="str">
        <f ca="1">IF(ISBLANK(INDIRECT("M191"))," ",(INDIRECT("M191")))</f>
        <v xml:space="preserve"> </v>
      </c>
      <c r="BN191" s="425" t="str">
        <f ca="1">IF(ISBLANK(INDIRECT("N191"))," ",(INDIRECT("N191")))</f>
        <v xml:space="preserve"> </v>
      </c>
      <c r="BO191" s="425" t="str">
        <f ca="1">IF(ISBLANK(INDIRECT("O191"))," ",(INDIRECT("O191")))</f>
        <v xml:space="preserve"> </v>
      </c>
      <c r="BP191" s="425" t="str">
        <f ca="1">IF(ISBLANK(INDIRECT("P191"))," ",(INDIRECT("P191")))</f>
        <v xml:space="preserve"> </v>
      </c>
      <c r="BQ191" s="425" t="str">
        <f ca="1">IF(ISBLANK(INDIRECT("Q191"))," ",(INDIRECT("Q191")))</f>
        <v xml:space="preserve"> </v>
      </c>
      <c r="BR191" s="425" t="str">
        <f ca="1">IF(ISBLANK(INDIRECT("R191"))," ",(INDIRECT("R191")))</f>
        <v xml:space="preserve"> </v>
      </c>
      <c r="BS191" s="425" t="str">
        <f ca="1">IF(ISBLANK(INDIRECT("S191"))," ",(INDIRECT("S191")))</f>
        <v xml:space="preserve"> </v>
      </c>
      <c r="BT191" s="40" t="str">
        <f t="shared" ca="1" si="6"/>
        <v xml:space="preserve"> </v>
      </c>
      <c r="BU191" s="425" t="str">
        <f ca="1">IF(ISBLANK(INDIRECT("T191"))," ",(INDIRECT("T191")))</f>
        <v xml:space="preserve"> </v>
      </c>
      <c r="BV191" s="425" t="str">
        <f ca="1">IF(ISBLANK(INDIRECT("U191"))," ",(INDIRECT("U191")))</f>
        <v xml:space="preserve"> </v>
      </c>
      <c r="BW191" s="425">
        <f ca="1">IF(ISBLANK(INDIRECT("V191"))," ",(INDIRECT("V191")))</f>
        <v>0</v>
      </c>
      <c r="BX191" s="425" t="str">
        <f ca="1">IF(ISBLANK(INDIRECT("W191"))," ",(INDIRECT("W191")))</f>
        <v xml:space="preserve"> </v>
      </c>
      <c r="BY191" s="425" t="str">
        <f ca="1">IF(ISBLANK(INDIRECT("X191"))," ",(INDIRECT("X191")))</f>
        <v xml:space="preserve"> </v>
      </c>
    </row>
    <row r="192" spans="1:77" x14ac:dyDescent="0.25">
      <c r="A192" s="341">
        <v>186</v>
      </c>
      <c r="B192" s="229"/>
      <c r="C192" s="229"/>
      <c r="D192" s="229"/>
      <c r="E192" s="230"/>
      <c r="F192" s="54"/>
      <c r="G192" s="229"/>
      <c r="H192" s="230"/>
      <c r="I192" s="54"/>
      <c r="J192" s="230"/>
      <c r="K192" s="54"/>
      <c r="L192" s="54"/>
      <c r="M192" s="248"/>
      <c r="N192" s="249"/>
      <c r="O192" s="248"/>
      <c r="P192" s="54"/>
      <c r="Q192" s="54"/>
      <c r="R192" s="54"/>
      <c r="S192" s="229"/>
      <c r="T192" s="250"/>
      <c r="U192" s="250"/>
      <c r="V192" s="250">
        <f t="shared" si="7"/>
        <v>0</v>
      </c>
      <c r="W192" s="230"/>
      <c r="X192" s="58"/>
      <c r="BA192" s="425">
        <f ca="1">IF(ISBLANK(INDIRECT("A192"))," ",(INDIRECT("A192")))</f>
        <v>186</v>
      </c>
      <c r="BB192" s="425" t="str">
        <f ca="1">IF(ISBLANK(INDIRECT("B192"))," ",(INDIRECT("B192")))</f>
        <v xml:space="preserve"> </v>
      </c>
      <c r="BC192" s="425" t="str">
        <f ca="1">IF(ISBLANK(INDIRECT("C192"))," ",(INDIRECT("C192")))</f>
        <v xml:space="preserve"> </v>
      </c>
      <c r="BD192" s="425" t="str">
        <f ca="1">IF(ISBLANK(INDIRECT("D192"))," ",(INDIRECT("D192")))</f>
        <v xml:space="preserve"> </v>
      </c>
      <c r="BE192" s="425" t="str">
        <f ca="1">IF(ISBLANK(INDIRECT("E192"))," ",(INDIRECT("E192")))</f>
        <v xml:space="preserve"> </v>
      </c>
      <c r="BF192" s="425" t="str">
        <f ca="1">IF(ISBLANK(INDIRECT("F192"))," ",(INDIRECT("F192")))</f>
        <v xml:space="preserve"> </v>
      </c>
      <c r="BG192" s="425" t="str">
        <f ca="1">IF(ISBLANK(INDIRECT("G192"))," ",(INDIRECT("G192")))</f>
        <v xml:space="preserve"> </v>
      </c>
      <c r="BH192" s="425" t="str">
        <f ca="1">IF(ISBLANK(INDIRECT("H192"))," ",(INDIRECT("H192")))</f>
        <v xml:space="preserve"> </v>
      </c>
      <c r="BI192" s="425" t="str">
        <f ca="1">IF(ISBLANK(INDIRECT("I192"))," ",(INDIRECT("I192")))</f>
        <v xml:space="preserve"> </v>
      </c>
      <c r="BJ192" s="425" t="str">
        <f ca="1">IF(ISBLANK(INDIRECT("J192"))," ",(INDIRECT("J192")))</f>
        <v xml:space="preserve"> </v>
      </c>
      <c r="BK192" s="425" t="str">
        <f ca="1">IF(ISBLANK(INDIRECT("K192"))," ",(INDIRECT("K192")))</f>
        <v xml:space="preserve"> </v>
      </c>
      <c r="BL192" s="425" t="str">
        <f ca="1">IF(ISBLANK(INDIRECT("L192"))," ",(INDIRECT("L192")))</f>
        <v xml:space="preserve"> </v>
      </c>
      <c r="BM192" s="425" t="str">
        <f ca="1">IF(ISBLANK(INDIRECT("M192"))," ",(INDIRECT("M192")))</f>
        <v xml:space="preserve"> </v>
      </c>
      <c r="BN192" s="425" t="str">
        <f ca="1">IF(ISBLANK(INDIRECT("N192"))," ",(INDIRECT("N192")))</f>
        <v xml:space="preserve"> </v>
      </c>
      <c r="BO192" s="425" t="str">
        <f ca="1">IF(ISBLANK(INDIRECT("O192"))," ",(INDIRECT("O192")))</f>
        <v xml:space="preserve"> </v>
      </c>
      <c r="BP192" s="425" t="str">
        <f ca="1">IF(ISBLANK(INDIRECT("P192"))," ",(INDIRECT("P192")))</f>
        <v xml:space="preserve"> </v>
      </c>
      <c r="BQ192" s="425" t="str">
        <f ca="1">IF(ISBLANK(INDIRECT("Q192"))," ",(INDIRECT("Q192")))</f>
        <v xml:space="preserve"> </v>
      </c>
      <c r="BR192" s="425" t="str">
        <f ca="1">IF(ISBLANK(INDIRECT("R192"))," ",(INDIRECT("R192")))</f>
        <v xml:space="preserve"> </v>
      </c>
      <c r="BS192" s="425" t="str">
        <f ca="1">IF(ISBLANK(INDIRECT("S192"))," ",(INDIRECT("S192")))</f>
        <v xml:space="preserve"> </v>
      </c>
      <c r="BT192" s="40" t="str">
        <f t="shared" ca="1" si="6"/>
        <v xml:space="preserve"> </v>
      </c>
      <c r="BU192" s="425" t="str">
        <f ca="1">IF(ISBLANK(INDIRECT("T192"))," ",(INDIRECT("T192")))</f>
        <v xml:space="preserve"> </v>
      </c>
      <c r="BV192" s="425" t="str">
        <f ca="1">IF(ISBLANK(INDIRECT("U192"))," ",(INDIRECT("U192")))</f>
        <v xml:space="preserve"> </v>
      </c>
      <c r="BW192" s="425">
        <f ca="1">IF(ISBLANK(INDIRECT("V192"))," ",(INDIRECT("V192")))</f>
        <v>0</v>
      </c>
      <c r="BX192" s="425" t="str">
        <f ca="1">IF(ISBLANK(INDIRECT("W192"))," ",(INDIRECT("W192")))</f>
        <v xml:space="preserve"> </v>
      </c>
      <c r="BY192" s="425" t="str">
        <f ca="1">IF(ISBLANK(INDIRECT("X192"))," ",(INDIRECT("X192")))</f>
        <v xml:space="preserve"> </v>
      </c>
    </row>
    <row r="193" spans="1:77" x14ac:dyDescent="0.25">
      <c r="A193" s="341">
        <v>187</v>
      </c>
      <c r="B193" s="229"/>
      <c r="C193" s="229"/>
      <c r="D193" s="229"/>
      <c r="E193" s="230"/>
      <c r="F193" s="54"/>
      <c r="G193" s="229"/>
      <c r="H193" s="230"/>
      <c r="I193" s="54"/>
      <c r="J193" s="230"/>
      <c r="K193" s="54"/>
      <c r="L193" s="54"/>
      <c r="M193" s="248"/>
      <c r="N193" s="249"/>
      <c r="O193" s="248"/>
      <c r="P193" s="54"/>
      <c r="Q193" s="54"/>
      <c r="R193" s="54"/>
      <c r="S193" s="229"/>
      <c r="T193" s="250"/>
      <c r="U193" s="250"/>
      <c r="V193" s="250">
        <f t="shared" si="7"/>
        <v>0</v>
      </c>
      <c r="W193" s="230"/>
      <c r="X193" s="58"/>
      <c r="BA193" s="425">
        <f ca="1">IF(ISBLANK(INDIRECT("A193"))," ",(INDIRECT("A193")))</f>
        <v>187</v>
      </c>
      <c r="BB193" s="425" t="str">
        <f ca="1">IF(ISBLANK(INDIRECT("B193"))," ",(INDIRECT("B193")))</f>
        <v xml:space="preserve"> </v>
      </c>
      <c r="BC193" s="425" t="str">
        <f ca="1">IF(ISBLANK(INDIRECT("C193"))," ",(INDIRECT("C193")))</f>
        <v xml:space="preserve"> </v>
      </c>
      <c r="BD193" s="425" t="str">
        <f ca="1">IF(ISBLANK(INDIRECT("D193"))," ",(INDIRECT("D193")))</f>
        <v xml:space="preserve"> </v>
      </c>
      <c r="BE193" s="425" t="str">
        <f ca="1">IF(ISBLANK(INDIRECT("E193"))," ",(INDIRECT("E193")))</f>
        <v xml:space="preserve"> </v>
      </c>
      <c r="BF193" s="425" t="str">
        <f ca="1">IF(ISBLANK(INDIRECT("F193"))," ",(INDIRECT("F193")))</f>
        <v xml:space="preserve"> </v>
      </c>
      <c r="BG193" s="425" t="str">
        <f ca="1">IF(ISBLANK(INDIRECT("G193"))," ",(INDIRECT("G193")))</f>
        <v xml:space="preserve"> </v>
      </c>
      <c r="BH193" s="425" t="str">
        <f ca="1">IF(ISBLANK(INDIRECT("H193"))," ",(INDIRECT("H193")))</f>
        <v xml:space="preserve"> </v>
      </c>
      <c r="BI193" s="425" t="str">
        <f ca="1">IF(ISBLANK(INDIRECT("I193"))," ",(INDIRECT("I193")))</f>
        <v xml:space="preserve"> </v>
      </c>
      <c r="BJ193" s="425" t="str">
        <f ca="1">IF(ISBLANK(INDIRECT("J193"))," ",(INDIRECT("J193")))</f>
        <v xml:space="preserve"> </v>
      </c>
      <c r="BK193" s="425" t="str">
        <f ca="1">IF(ISBLANK(INDIRECT("K193"))," ",(INDIRECT("K193")))</f>
        <v xml:space="preserve"> </v>
      </c>
      <c r="BL193" s="425" t="str">
        <f ca="1">IF(ISBLANK(INDIRECT("L193"))," ",(INDIRECT("L193")))</f>
        <v xml:space="preserve"> </v>
      </c>
      <c r="BM193" s="425" t="str">
        <f ca="1">IF(ISBLANK(INDIRECT("M193"))," ",(INDIRECT("M193")))</f>
        <v xml:space="preserve"> </v>
      </c>
      <c r="BN193" s="425" t="str">
        <f ca="1">IF(ISBLANK(INDIRECT("N193"))," ",(INDIRECT("N193")))</f>
        <v xml:space="preserve"> </v>
      </c>
      <c r="BO193" s="425" t="str">
        <f ca="1">IF(ISBLANK(INDIRECT("O193"))," ",(INDIRECT("O193")))</f>
        <v xml:space="preserve"> </v>
      </c>
      <c r="BP193" s="425" t="str">
        <f ca="1">IF(ISBLANK(INDIRECT("P193"))," ",(INDIRECT("P193")))</f>
        <v xml:space="preserve"> </v>
      </c>
      <c r="BQ193" s="425" t="str">
        <f ca="1">IF(ISBLANK(INDIRECT("Q193"))," ",(INDIRECT("Q193")))</f>
        <v xml:space="preserve"> </v>
      </c>
      <c r="BR193" s="425" t="str">
        <f ca="1">IF(ISBLANK(INDIRECT("R193"))," ",(INDIRECT("R193")))</f>
        <v xml:space="preserve"> </v>
      </c>
      <c r="BS193" s="425" t="str">
        <f ca="1">IF(ISBLANK(INDIRECT("S193"))," ",(INDIRECT("S193")))</f>
        <v xml:space="preserve"> </v>
      </c>
      <c r="BT193" s="40" t="str">
        <f t="shared" ca="1" si="6"/>
        <v xml:space="preserve"> </v>
      </c>
      <c r="BU193" s="425" t="str">
        <f ca="1">IF(ISBLANK(INDIRECT("T193"))," ",(INDIRECT("T193")))</f>
        <v xml:space="preserve"> </v>
      </c>
      <c r="BV193" s="425" t="str">
        <f ca="1">IF(ISBLANK(INDIRECT("U193"))," ",(INDIRECT("U193")))</f>
        <v xml:space="preserve"> </v>
      </c>
      <c r="BW193" s="425">
        <f ca="1">IF(ISBLANK(INDIRECT("V193"))," ",(INDIRECT("V193")))</f>
        <v>0</v>
      </c>
      <c r="BX193" s="425" t="str">
        <f ca="1">IF(ISBLANK(INDIRECT("W193"))," ",(INDIRECT("W193")))</f>
        <v xml:space="preserve"> </v>
      </c>
      <c r="BY193" s="425" t="str">
        <f ca="1">IF(ISBLANK(INDIRECT("X193"))," ",(INDIRECT("X193")))</f>
        <v xml:space="preserve"> </v>
      </c>
    </row>
    <row r="194" spans="1:77" x14ac:dyDescent="0.25">
      <c r="A194" s="341">
        <v>188</v>
      </c>
      <c r="B194" s="229"/>
      <c r="C194" s="229"/>
      <c r="D194" s="229"/>
      <c r="E194" s="230"/>
      <c r="F194" s="54"/>
      <c r="G194" s="229"/>
      <c r="H194" s="230"/>
      <c r="I194" s="54"/>
      <c r="J194" s="230"/>
      <c r="K194" s="54"/>
      <c r="L194" s="54"/>
      <c r="M194" s="248"/>
      <c r="N194" s="249"/>
      <c r="O194" s="248"/>
      <c r="P194" s="54"/>
      <c r="Q194" s="54"/>
      <c r="R194" s="54"/>
      <c r="S194" s="229"/>
      <c r="T194" s="250"/>
      <c r="U194" s="250"/>
      <c r="V194" s="250">
        <f t="shared" si="7"/>
        <v>0</v>
      </c>
      <c r="W194" s="230"/>
      <c r="X194" s="58"/>
      <c r="BA194" s="425">
        <f ca="1">IF(ISBLANK(INDIRECT("A194"))," ",(INDIRECT("A194")))</f>
        <v>188</v>
      </c>
      <c r="BB194" s="425" t="str">
        <f ca="1">IF(ISBLANK(INDIRECT("B194"))," ",(INDIRECT("B194")))</f>
        <v xml:space="preserve"> </v>
      </c>
      <c r="BC194" s="425" t="str">
        <f ca="1">IF(ISBLANK(INDIRECT("C194"))," ",(INDIRECT("C194")))</f>
        <v xml:space="preserve"> </v>
      </c>
      <c r="BD194" s="425" t="str">
        <f ca="1">IF(ISBLANK(INDIRECT("D194"))," ",(INDIRECT("D194")))</f>
        <v xml:space="preserve"> </v>
      </c>
      <c r="BE194" s="425" t="str">
        <f ca="1">IF(ISBLANK(INDIRECT("E194"))," ",(INDIRECT("E194")))</f>
        <v xml:space="preserve"> </v>
      </c>
      <c r="BF194" s="425" t="str">
        <f ca="1">IF(ISBLANK(INDIRECT("F194"))," ",(INDIRECT("F194")))</f>
        <v xml:space="preserve"> </v>
      </c>
      <c r="BG194" s="425" t="str">
        <f ca="1">IF(ISBLANK(INDIRECT("G194"))," ",(INDIRECT("G194")))</f>
        <v xml:space="preserve"> </v>
      </c>
      <c r="BH194" s="425" t="str">
        <f ca="1">IF(ISBLANK(INDIRECT("H194"))," ",(INDIRECT("H194")))</f>
        <v xml:space="preserve"> </v>
      </c>
      <c r="BI194" s="425" t="str">
        <f ca="1">IF(ISBLANK(INDIRECT("I194"))," ",(INDIRECT("I194")))</f>
        <v xml:space="preserve"> </v>
      </c>
      <c r="BJ194" s="425" t="str">
        <f ca="1">IF(ISBLANK(INDIRECT("J194"))," ",(INDIRECT("J194")))</f>
        <v xml:space="preserve"> </v>
      </c>
      <c r="BK194" s="425" t="str">
        <f ca="1">IF(ISBLANK(INDIRECT("K194"))," ",(INDIRECT("K194")))</f>
        <v xml:space="preserve"> </v>
      </c>
      <c r="BL194" s="425" t="str">
        <f ca="1">IF(ISBLANK(INDIRECT("L194"))," ",(INDIRECT("L194")))</f>
        <v xml:space="preserve"> </v>
      </c>
      <c r="BM194" s="425" t="str">
        <f ca="1">IF(ISBLANK(INDIRECT("M194"))," ",(INDIRECT("M194")))</f>
        <v xml:space="preserve"> </v>
      </c>
      <c r="BN194" s="425" t="str">
        <f ca="1">IF(ISBLANK(INDIRECT("N194"))," ",(INDIRECT("N194")))</f>
        <v xml:space="preserve"> </v>
      </c>
      <c r="BO194" s="425" t="str">
        <f ca="1">IF(ISBLANK(INDIRECT("O194"))," ",(INDIRECT("O194")))</f>
        <v xml:space="preserve"> </v>
      </c>
      <c r="BP194" s="425" t="str">
        <f ca="1">IF(ISBLANK(INDIRECT("P194"))," ",(INDIRECT("P194")))</f>
        <v xml:space="preserve"> </v>
      </c>
      <c r="BQ194" s="425" t="str">
        <f ca="1">IF(ISBLANK(INDIRECT("Q194"))," ",(INDIRECT("Q194")))</f>
        <v xml:space="preserve"> </v>
      </c>
      <c r="BR194" s="425" t="str">
        <f ca="1">IF(ISBLANK(INDIRECT("R194"))," ",(INDIRECT("R194")))</f>
        <v xml:space="preserve"> </v>
      </c>
      <c r="BS194" s="425" t="str">
        <f ca="1">IF(ISBLANK(INDIRECT("S194"))," ",(INDIRECT("S194")))</f>
        <v xml:space="preserve"> </v>
      </c>
      <c r="BT194" s="40" t="str">
        <f t="shared" ca="1" si="6"/>
        <v xml:space="preserve"> </v>
      </c>
      <c r="BU194" s="425" t="str">
        <f ca="1">IF(ISBLANK(INDIRECT("T194"))," ",(INDIRECT("T194")))</f>
        <v xml:space="preserve"> </v>
      </c>
      <c r="BV194" s="425" t="str">
        <f ca="1">IF(ISBLANK(INDIRECT("U194"))," ",(INDIRECT("U194")))</f>
        <v xml:space="preserve"> </v>
      </c>
      <c r="BW194" s="425">
        <f ca="1">IF(ISBLANK(INDIRECT("V194"))," ",(INDIRECT("V194")))</f>
        <v>0</v>
      </c>
      <c r="BX194" s="425" t="str">
        <f ca="1">IF(ISBLANK(INDIRECT("W194"))," ",(INDIRECT("W194")))</f>
        <v xml:space="preserve"> </v>
      </c>
      <c r="BY194" s="425" t="str">
        <f ca="1">IF(ISBLANK(INDIRECT("X194"))," ",(INDIRECT("X194")))</f>
        <v xml:space="preserve"> </v>
      </c>
    </row>
    <row r="195" spans="1:77" x14ac:dyDescent="0.25">
      <c r="A195" s="341">
        <v>189</v>
      </c>
      <c r="B195" s="229"/>
      <c r="C195" s="229"/>
      <c r="D195" s="229"/>
      <c r="E195" s="230"/>
      <c r="F195" s="54"/>
      <c r="G195" s="229"/>
      <c r="H195" s="230"/>
      <c r="I195" s="54"/>
      <c r="J195" s="230"/>
      <c r="K195" s="54"/>
      <c r="L195" s="54"/>
      <c r="M195" s="248"/>
      <c r="N195" s="249"/>
      <c r="O195" s="248"/>
      <c r="P195" s="54"/>
      <c r="Q195" s="54"/>
      <c r="R195" s="54"/>
      <c r="S195" s="229"/>
      <c r="T195" s="250"/>
      <c r="U195" s="250"/>
      <c r="V195" s="250">
        <f t="shared" si="7"/>
        <v>0</v>
      </c>
      <c r="W195" s="230"/>
      <c r="X195" s="58"/>
      <c r="BA195" s="425">
        <f ca="1">IF(ISBLANK(INDIRECT("A195"))," ",(INDIRECT("A195")))</f>
        <v>189</v>
      </c>
      <c r="BB195" s="425" t="str">
        <f ca="1">IF(ISBLANK(INDIRECT("B195"))," ",(INDIRECT("B195")))</f>
        <v xml:space="preserve"> </v>
      </c>
      <c r="BC195" s="425" t="str">
        <f ca="1">IF(ISBLANK(INDIRECT("C195"))," ",(INDIRECT("C195")))</f>
        <v xml:space="preserve"> </v>
      </c>
      <c r="BD195" s="425" t="str">
        <f ca="1">IF(ISBLANK(INDIRECT("D195"))," ",(INDIRECT("D195")))</f>
        <v xml:space="preserve"> </v>
      </c>
      <c r="BE195" s="425" t="str">
        <f ca="1">IF(ISBLANK(INDIRECT("E195"))," ",(INDIRECT("E195")))</f>
        <v xml:space="preserve"> </v>
      </c>
      <c r="BF195" s="425" t="str">
        <f ca="1">IF(ISBLANK(INDIRECT("F195"))," ",(INDIRECT("F195")))</f>
        <v xml:space="preserve"> </v>
      </c>
      <c r="BG195" s="425" t="str">
        <f ca="1">IF(ISBLANK(INDIRECT("G195"))," ",(INDIRECT("G195")))</f>
        <v xml:space="preserve"> </v>
      </c>
      <c r="BH195" s="425" t="str">
        <f ca="1">IF(ISBLANK(INDIRECT("H195"))," ",(INDIRECT("H195")))</f>
        <v xml:space="preserve"> </v>
      </c>
      <c r="BI195" s="425" t="str">
        <f ca="1">IF(ISBLANK(INDIRECT("I195"))," ",(INDIRECT("I195")))</f>
        <v xml:space="preserve"> </v>
      </c>
      <c r="BJ195" s="425" t="str">
        <f ca="1">IF(ISBLANK(INDIRECT("J195"))," ",(INDIRECT("J195")))</f>
        <v xml:space="preserve"> </v>
      </c>
      <c r="BK195" s="425" t="str">
        <f ca="1">IF(ISBLANK(INDIRECT("K195"))," ",(INDIRECT("K195")))</f>
        <v xml:space="preserve"> </v>
      </c>
      <c r="BL195" s="425" t="str">
        <f ca="1">IF(ISBLANK(INDIRECT("L195"))," ",(INDIRECT("L195")))</f>
        <v xml:space="preserve"> </v>
      </c>
      <c r="BM195" s="425" t="str">
        <f ca="1">IF(ISBLANK(INDIRECT("M195"))," ",(INDIRECT("M195")))</f>
        <v xml:space="preserve"> </v>
      </c>
      <c r="BN195" s="425" t="str">
        <f ca="1">IF(ISBLANK(INDIRECT("N195"))," ",(INDIRECT("N195")))</f>
        <v xml:space="preserve"> </v>
      </c>
      <c r="BO195" s="425" t="str">
        <f ca="1">IF(ISBLANK(INDIRECT("O195"))," ",(INDIRECT("O195")))</f>
        <v xml:space="preserve"> </v>
      </c>
      <c r="BP195" s="425" t="str">
        <f ca="1">IF(ISBLANK(INDIRECT("P195"))," ",(INDIRECT("P195")))</f>
        <v xml:space="preserve"> </v>
      </c>
      <c r="BQ195" s="425" t="str">
        <f ca="1">IF(ISBLANK(INDIRECT("Q195"))," ",(INDIRECT("Q195")))</f>
        <v xml:space="preserve"> </v>
      </c>
      <c r="BR195" s="425" t="str">
        <f ca="1">IF(ISBLANK(INDIRECT("R195"))," ",(INDIRECT("R195")))</f>
        <v xml:space="preserve"> </v>
      </c>
      <c r="BS195" s="425" t="str">
        <f ca="1">IF(ISBLANK(INDIRECT("S195"))," ",(INDIRECT("S195")))</f>
        <v xml:space="preserve"> </v>
      </c>
      <c r="BT195" s="40" t="str">
        <f t="shared" ca="1" si="6"/>
        <v xml:space="preserve"> </v>
      </c>
      <c r="BU195" s="425" t="str">
        <f ca="1">IF(ISBLANK(INDIRECT("T195"))," ",(INDIRECT("T195")))</f>
        <v xml:space="preserve"> </v>
      </c>
      <c r="BV195" s="425" t="str">
        <f ca="1">IF(ISBLANK(INDIRECT("U195"))," ",(INDIRECT("U195")))</f>
        <v xml:space="preserve"> </v>
      </c>
      <c r="BW195" s="425">
        <f ca="1">IF(ISBLANK(INDIRECT("V195"))," ",(INDIRECT("V195")))</f>
        <v>0</v>
      </c>
      <c r="BX195" s="425" t="str">
        <f ca="1">IF(ISBLANK(INDIRECT("W195"))," ",(INDIRECT("W195")))</f>
        <v xml:space="preserve"> </v>
      </c>
      <c r="BY195" s="425" t="str">
        <f ca="1">IF(ISBLANK(INDIRECT("X195"))," ",(INDIRECT("X195")))</f>
        <v xml:space="preserve"> </v>
      </c>
    </row>
    <row r="196" spans="1:77" x14ac:dyDescent="0.25">
      <c r="A196" s="341">
        <v>190</v>
      </c>
      <c r="B196" s="229"/>
      <c r="C196" s="229"/>
      <c r="D196" s="229"/>
      <c r="E196" s="230"/>
      <c r="F196" s="54"/>
      <c r="G196" s="229"/>
      <c r="H196" s="230"/>
      <c r="I196" s="54"/>
      <c r="J196" s="230"/>
      <c r="K196" s="54"/>
      <c r="L196" s="54"/>
      <c r="M196" s="248"/>
      <c r="N196" s="249"/>
      <c r="O196" s="248"/>
      <c r="P196" s="54"/>
      <c r="Q196" s="54"/>
      <c r="R196" s="54"/>
      <c r="S196" s="229"/>
      <c r="T196" s="250"/>
      <c r="U196" s="250"/>
      <c r="V196" s="250">
        <f t="shared" si="7"/>
        <v>0</v>
      </c>
      <c r="W196" s="230"/>
      <c r="X196" s="58"/>
      <c r="BA196" s="425">
        <f ca="1">IF(ISBLANK(INDIRECT("A196"))," ",(INDIRECT("A196")))</f>
        <v>190</v>
      </c>
      <c r="BB196" s="425" t="str">
        <f ca="1">IF(ISBLANK(INDIRECT("B196"))," ",(INDIRECT("B196")))</f>
        <v xml:space="preserve"> </v>
      </c>
      <c r="BC196" s="425" t="str">
        <f ca="1">IF(ISBLANK(INDIRECT("C196"))," ",(INDIRECT("C196")))</f>
        <v xml:space="preserve"> </v>
      </c>
      <c r="BD196" s="425" t="str">
        <f ca="1">IF(ISBLANK(INDIRECT("D196"))," ",(INDIRECT("D196")))</f>
        <v xml:space="preserve"> </v>
      </c>
      <c r="BE196" s="425" t="str">
        <f ca="1">IF(ISBLANK(INDIRECT("E196"))," ",(INDIRECT("E196")))</f>
        <v xml:space="preserve"> </v>
      </c>
      <c r="BF196" s="425" t="str">
        <f ca="1">IF(ISBLANK(INDIRECT("F196"))," ",(INDIRECT("F196")))</f>
        <v xml:space="preserve"> </v>
      </c>
      <c r="BG196" s="425" t="str">
        <f ca="1">IF(ISBLANK(INDIRECT("G196"))," ",(INDIRECT("G196")))</f>
        <v xml:space="preserve"> </v>
      </c>
      <c r="BH196" s="425" t="str">
        <f ca="1">IF(ISBLANK(INDIRECT("H196"))," ",(INDIRECT("H196")))</f>
        <v xml:space="preserve"> </v>
      </c>
      <c r="BI196" s="425" t="str">
        <f ca="1">IF(ISBLANK(INDIRECT("I196"))," ",(INDIRECT("I196")))</f>
        <v xml:space="preserve"> </v>
      </c>
      <c r="BJ196" s="425" t="str">
        <f ca="1">IF(ISBLANK(INDIRECT("J196"))," ",(INDIRECT("J196")))</f>
        <v xml:space="preserve"> </v>
      </c>
      <c r="BK196" s="425" t="str">
        <f ca="1">IF(ISBLANK(INDIRECT("K196"))," ",(INDIRECT("K196")))</f>
        <v xml:space="preserve"> </v>
      </c>
      <c r="BL196" s="425" t="str">
        <f ca="1">IF(ISBLANK(INDIRECT("L196"))," ",(INDIRECT("L196")))</f>
        <v xml:space="preserve"> </v>
      </c>
      <c r="BM196" s="425" t="str">
        <f ca="1">IF(ISBLANK(INDIRECT("M196"))," ",(INDIRECT("M196")))</f>
        <v xml:space="preserve"> </v>
      </c>
      <c r="BN196" s="425" t="str">
        <f ca="1">IF(ISBLANK(INDIRECT("N196"))," ",(INDIRECT("N196")))</f>
        <v xml:space="preserve"> </v>
      </c>
      <c r="BO196" s="425" t="str">
        <f ca="1">IF(ISBLANK(INDIRECT("O196"))," ",(INDIRECT("O196")))</f>
        <v xml:space="preserve"> </v>
      </c>
      <c r="BP196" s="425" t="str">
        <f ca="1">IF(ISBLANK(INDIRECT("P196"))," ",(INDIRECT("P196")))</f>
        <v xml:space="preserve"> </v>
      </c>
      <c r="BQ196" s="425" t="str">
        <f ca="1">IF(ISBLANK(INDIRECT("Q196"))," ",(INDIRECT("Q196")))</f>
        <v xml:space="preserve"> </v>
      </c>
      <c r="BR196" s="425" t="str">
        <f ca="1">IF(ISBLANK(INDIRECT("R196"))," ",(INDIRECT("R196")))</f>
        <v xml:space="preserve"> </v>
      </c>
      <c r="BS196" s="425" t="str">
        <f ca="1">IF(ISBLANK(INDIRECT("S196"))," ",(INDIRECT("S196")))</f>
        <v xml:space="preserve"> </v>
      </c>
      <c r="BT196" s="40" t="str">
        <f t="shared" ca="1" si="6"/>
        <v xml:space="preserve"> </v>
      </c>
      <c r="BU196" s="425" t="str">
        <f ca="1">IF(ISBLANK(INDIRECT("T196"))," ",(INDIRECT("T196")))</f>
        <v xml:space="preserve"> </v>
      </c>
      <c r="BV196" s="425" t="str">
        <f ca="1">IF(ISBLANK(INDIRECT("U196"))," ",(INDIRECT("U196")))</f>
        <v xml:space="preserve"> </v>
      </c>
      <c r="BW196" s="425">
        <f ca="1">IF(ISBLANK(INDIRECT("V196"))," ",(INDIRECT("V196")))</f>
        <v>0</v>
      </c>
      <c r="BX196" s="425" t="str">
        <f ca="1">IF(ISBLANK(INDIRECT("W196"))," ",(INDIRECT("W196")))</f>
        <v xml:space="preserve"> </v>
      </c>
      <c r="BY196" s="425" t="str">
        <f ca="1">IF(ISBLANK(INDIRECT("X196"))," ",(INDIRECT("X196")))</f>
        <v xml:space="preserve"> </v>
      </c>
    </row>
    <row r="197" spans="1:77" x14ac:dyDescent="0.25">
      <c r="A197" s="341">
        <v>191</v>
      </c>
      <c r="B197" s="229"/>
      <c r="C197" s="229"/>
      <c r="D197" s="229"/>
      <c r="E197" s="230"/>
      <c r="F197" s="54"/>
      <c r="G197" s="229"/>
      <c r="H197" s="230"/>
      <c r="I197" s="54"/>
      <c r="J197" s="230"/>
      <c r="K197" s="54"/>
      <c r="L197" s="54"/>
      <c r="M197" s="248"/>
      <c r="N197" s="249"/>
      <c r="O197" s="248"/>
      <c r="P197" s="54"/>
      <c r="Q197" s="54"/>
      <c r="R197" s="54"/>
      <c r="S197" s="229"/>
      <c r="T197" s="250"/>
      <c r="U197" s="250"/>
      <c r="V197" s="250">
        <f t="shared" si="7"/>
        <v>0</v>
      </c>
      <c r="W197" s="230"/>
      <c r="X197" s="58"/>
      <c r="BA197" s="425">
        <f ca="1">IF(ISBLANK(INDIRECT("A197"))," ",(INDIRECT("A197")))</f>
        <v>191</v>
      </c>
      <c r="BB197" s="425" t="str">
        <f ca="1">IF(ISBLANK(INDIRECT("B197"))," ",(INDIRECT("B197")))</f>
        <v xml:space="preserve"> </v>
      </c>
      <c r="BC197" s="425" t="str">
        <f ca="1">IF(ISBLANK(INDIRECT("C197"))," ",(INDIRECT("C197")))</f>
        <v xml:space="preserve"> </v>
      </c>
      <c r="BD197" s="425" t="str">
        <f ca="1">IF(ISBLANK(INDIRECT("D197"))," ",(INDIRECT("D197")))</f>
        <v xml:space="preserve"> </v>
      </c>
      <c r="BE197" s="425" t="str">
        <f ca="1">IF(ISBLANK(INDIRECT("E197"))," ",(INDIRECT("E197")))</f>
        <v xml:space="preserve"> </v>
      </c>
      <c r="BF197" s="425" t="str">
        <f ca="1">IF(ISBLANK(INDIRECT("F197"))," ",(INDIRECT("F197")))</f>
        <v xml:space="preserve"> </v>
      </c>
      <c r="BG197" s="425" t="str">
        <f ca="1">IF(ISBLANK(INDIRECT("G197"))," ",(INDIRECT("G197")))</f>
        <v xml:space="preserve"> </v>
      </c>
      <c r="BH197" s="425" t="str">
        <f ca="1">IF(ISBLANK(INDIRECT("H197"))," ",(INDIRECT("H197")))</f>
        <v xml:space="preserve"> </v>
      </c>
      <c r="BI197" s="425" t="str">
        <f ca="1">IF(ISBLANK(INDIRECT("I197"))," ",(INDIRECT("I197")))</f>
        <v xml:space="preserve"> </v>
      </c>
      <c r="BJ197" s="425" t="str">
        <f ca="1">IF(ISBLANK(INDIRECT("J197"))," ",(INDIRECT("J197")))</f>
        <v xml:space="preserve"> </v>
      </c>
      <c r="BK197" s="425" t="str">
        <f ca="1">IF(ISBLANK(INDIRECT("K197"))," ",(INDIRECT("K197")))</f>
        <v xml:space="preserve"> </v>
      </c>
      <c r="BL197" s="425" t="str">
        <f ca="1">IF(ISBLANK(INDIRECT("L197"))," ",(INDIRECT("L197")))</f>
        <v xml:space="preserve"> </v>
      </c>
      <c r="BM197" s="425" t="str">
        <f ca="1">IF(ISBLANK(INDIRECT("M197"))," ",(INDIRECT("M197")))</f>
        <v xml:space="preserve"> </v>
      </c>
      <c r="BN197" s="425" t="str">
        <f ca="1">IF(ISBLANK(INDIRECT("N197"))," ",(INDIRECT("N197")))</f>
        <v xml:space="preserve"> </v>
      </c>
      <c r="BO197" s="425" t="str">
        <f ca="1">IF(ISBLANK(INDIRECT("O197"))," ",(INDIRECT("O197")))</f>
        <v xml:space="preserve"> </v>
      </c>
      <c r="BP197" s="425" t="str">
        <f ca="1">IF(ISBLANK(INDIRECT("P197"))," ",(INDIRECT("P197")))</f>
        <v xml:space="preserve"> </v>
      </c>
      <c r="BQ197" s="425" t="str">
        <f ca="1">IF(ISBLANK(INDIRECT("Q197"))," ",(INDIRECT("Q197")))</f>
        <v xml:space="preserve"> </v>
      </c>
      <c r="BR197" s="425" t="str">
        <f ca="1">IF(ISBLANK(INDIRECT("R197"))," ",(INDIRECT("R197")))</f>
        <v xml:space="preserve"> </v>
      </c>
      <c r="BS197" s="425" t="str">
        <f ca="1">IF(ISBLANK(INDIRECT("S197"))," ",(INDIRECT("S197")))</f>
        <v xml:space="preserve"> </v>
      </c>
      <c r="BT197" s="40" t="str">
        <f t="shared" ca="1" si="6"/>
        <v xml:space="preserve"> </v>
      </c>
      <c r="BU197" s="425" t="str">
        <f ca="1">IF(ISBLANK(INDIRECT("T197"))," ",(INDIRECT("T197")))</f>
        <v xml:space="preserve"> </v>
      </c>
      <c r="BV197" s="425" t="str">
        <f ca="1">IF(ISBLANK(INDIRECT("U197"))," ",(INDIRECT("U197")))</f>
        <v xml:space="preserve"> </v>
      </c>
      <c r="BW197" s="425">
        <f ca="1">IF(ISBLANK(INDIRECT("V197"))," ",(INDIRECT("V197")))</f>
        <v>0</v>
      </c>
      <c r="BX197" s="425" t="str">
        <f ca="1">IF(ISBLANK(INDIRECT("W197"))," ",(INDIRECT("W197")))</f>
        <v xml:space="preserve"> </v>
      </c>
      <c r="BY197" s="425" t="str">
        <f ca="1">IF(ISBLANK(INDIRECT("X197"))," ",(INDIRECT("X197")))</f>
        <v xml:space="preserve"> </v>
      </c>
    </row>
    <row r="198" spans="1:77" x14ac:dyDescent="0.25">
      <c r="A198" s="341">
        <v>192</v>
      </c>
      <c r="B198" s="229"/>
      <c r="C198" s="229"/>
      <c r="D198" s="229"/>
      <c r="E198" s="230"/>
      <c r="F198" s="54"/>
      <c r="G198" s="229"/>
      <c r="H198" s="230"/>
      <c r="I198" s="54"/>
      <c r="J198" s="230"/>
      <c r="K198" s="54"/>
      <c r="L198" s="54"/>
      <c r="M198" s="248"/>
      <c r="N198" s="249"/>
      <c r="O198" s="248"/>
      <c r="P198" s="54"/>
      <c r="Q198" s="54"/>
      <c r="R198" s="54"/>
      <c r="S198" s="229"/>
      <c r="T198" s="250"/>
      <c r="U198" s="250"/>
      <c r="V198" s="250">
        <f t="shared" si="7"/>
        <v>0</v>
      </c>
      <c r="W198" s="230"/>
      <c r="X198" s="58"/>
      <c r="BA198" s="425">
        <f ca="1">IF(ISBLANK(INDIRECT("A198"))," ",(INDIRECT("A198")))</f>
        <v>192</v>
      </c>
      <c r="BB198" s="425" t="str">
        <f ca="1">IF(ISBLANK(INDIRECT("B198"))," ",(INDIRECT("B198")))</f>
        <v xml:space="preserve"> </v>
      </c>
      <c r="BC198" s="425" t="str">
        <f ca="1">IF(ISBLANK(INDIRECT("C198"))," ",(INDIRECT("C198")))</f>
        <v xml:space="preserve"> </v>
      </c>
      <c r="BD198" s="425" t="str">
        <f ca="1">IF(ISBLANK(INDIRECT("D198"))," ",(INDIRECT("D198")))</f>
        <v xml:space="preserve"> </v>
      </c>
      <c r="BE198" s="425" t="str">
        <f ca="1">IF(ISBLANK(INDIRECT("E198"))," ",(INDIRECT("E198")))</f>
        <v xml:space="preserve"> </v>
      </c>
      <c r="BF198" s="425" t="str">
        <f ca="1">IF(ISBLANK(INDIRECT("F198"))," ",(INDIRECT("F198")))</f>
        <v xml:space="preserve"> </v>
      </c>
      <c r="BG198" s="425" t="str">
        <f ca="1">IF(ISBLANK(INDIRECT("G198"))," ",(INDIRECT("G198")))</f>
        <v xml:space="preserve"> </v>
      </c>
      <c r="BH198" s="425" t="str">
        <f ca="1">IF(ISBLANK(INDIRECT("H198"))," ",(INDIRECT("H198")))</f>
        <v xml:space="preserve"> </v>
      </c>
      <c r="BI198" s="425" t="str">
        <f ca="1">IF(ISBLANK(INDIRECT("I198"))," ",(INDIRECT("I198")))</f>
        <v xml:space="preserve"> </v>
      </c>
      <c r="BJ198" s="425" t="str">
        <f ca="1">IF(ISBLANK(INDIRECT("J198"))," ",(INDIRECT("J198")))</f>
        <v xml:space="preserve"> </v>
      </c>
      <c r="BK198" s="425" t="str">
        <f ca="1">IF(ISBLANK(INDIRECT("K198"))," ",(INDIRECT("K198")))</f>
        <v xml:space="preserve"> </v>
      </c>
      <c r="BL198" s="425" t="str">
        <f ca="1">IF(ISBLANK(INDIRECT("L198"))," ",(INDIRECT("L198")))</f>
        <v xml:space="preserve"> </v>
      </c>
      <c r="BM198" s="425" t="str">
        <f ca="1">IF(ISBLANK(INDIRECT("M198"))," ",(INDIRECT("M198")))</f>
        <v xml:space="preserve"> </v>
      </c>
      <c r="BN198" s="425" t="str">
        <f ca="1">IF(ISBLANK(INDIRECT("N198"))," ",(INDIRECT("N198")))</f>
        <v xml:space="preserve"> </v>
      </c>
      <c r="BO198" s="425" t="str">
        <f ca="1">IF(ISBLANK(INDIRECT("O198"))," ",(INDIRECT("O198")))</f>
        <v xml:space="preserve"> </v>
      </c>
      <c r="BP198" s="425" t="str">
        <f ca="1">IF(ISBLANK(INDIRECT("P198"))," ",(INDIRECT("P198")))</f>
        <v xml:space="preserve"> </v>
      </c>
      <c r="BQ198" s="425" t="str">
        <f ca="1">IF(ISBLANK(INDIRECT("Q198"))," ",(INDIRECT("Q198")))</f>
        <v xml:space="preserve"> </v>
      </c>
      <c r="BR198" s="425" t="str">
        <f ca="1">IF(ISBLANK(INDIRECT("R198"))," ",(INDIRECT("R198")))</f>
        <v xml:space="preserve"> </v>
      </c>
      <c r="BS198" s="425" t="str">
        <f ca="1">IF(ISBLANK(INDIRECT("S198"))," ",(INDIRECT("S198")))</f>
        <v xml:space="preserve"> </v>
      </c>
      <c r="BT198" s="40" t="str">
        <f t="shared" ref="BT198:BT261" ca="1" si="8">IF((CONCATENATE(" ",BI198,", ",BJ198,", ",BK198," ,",BL198," , ",BM198," ",BN198,", ",BO198,"  ",BP198,", bldg ",BQ198,", apt ",BR198," (",BS198,")"))=$BT$4,"-",IF((CONCATENATE(" ",BI198,", ",BJ198,", ",BK198," ,",BL198," , ",BM198," ",BN198,", ",BO198,"  ",BP198,", bldg ",BQ198,", apt ",BR198," (",BS198,")"))=$BT$5," ",IF((CONCATENATE(" ",BI198,", ",BJ198,", ",BK198," ,",BL198," , ",BM198," ",BN198,", ",BO198,"  ",BP198,", bldg ",BQ198,", apt ",BR198," (",BS198,")"))=$BT$3," ",CONCATENATE(" ",BI198,", ",BJ198,", ",BK198," ,",BL198," , ",BM198," ",BN198,", ",BO198,"  ",BP198,", bldg ",BQ198,", apt ",BR198," (",BS198,")"))))</f>
        <v xml:space="preserve"> </v>
      </c>
      <c r="BU198" s="425" t="str">
        <f ca="1">IF(ISBLANK(INDIRECT("T198"))," ",(INDIRECT("T198")))</f>
        <v xml:space="preserve"> </v>
      </c>
      <c r="BV198" s="425" t="str">
        <f ca="1">IF(ISBLANK(INDIRECT("U198"))," ",(INDIRECT("U198")))</f>
        <v xml:space="preserve"> </v>
      </c>
      <c r="BW198" s="425">
        <f ca="1">IF(ISBLANK(INDIRECT("V198"))," ",(INDIRECT("V198")))</f>
        <v>0</v>
      </c>
      <c r="BX198" s="425" t="str">
        <f ca="1">IF(ISBLANK(INDIRECT("W198"))," ",(INDIRECT("W198")))</f>
        <v xml:space="preserve"> </v>
      </c>
      <c r="BY198" s="425" t="str">
        <f ca="1">IF(ISBLANK(INDIRECT("X198"))," ",(INDIRECT("X198")))</f>
        <v xml:space="preserve"> </v>
      </c>
    </row>
    <row r="199" spans="1:77" x14ac:dyDescent="0.25">
      <c r="A199" s="341">
        <v>193</v>
      </c>
      <c r="B199" s="229"/>
      <c r="C199" s="229"/>
      <c r="D199" s="229"/>
      <c r="E199" s="230"/>
      <c r="F199" s="54"/>
      <c r="G199" s="229"/>
      <c r="H199" s="230"/>
      <c r="I199" s="54"/>
      <c r="J199" s="230"/>
      <c r="K199" s="54"/>
      <c r="L199" s="54"/>
      <c r="M199" s="248"/>
      <c r="N199" s="249"/>
      <c r="O199" s="248"/>
      <c r="P199" s="54"/>
      <c r="Q199" s="54"/>
      <c r="R199" s="54"/>
      <c r="S199" s="229"/>
      <c r="T199" s="250"/>
      <c r="U199" s="250"/>
      <c r="V199" s="250">
        <f t="shared" si="7"/>
        <v>0</v>
      </c>
      <c r="W199" s="230"/>
      <c r="X199" s="58"/>
      <c r="BA199" s="425">
        <f ca="1">IF(ISBLANK(INDIRECT("A199"))," ",(INDIRECT("A199")))</f>
        <v>193</v>
      </c>
      <c r="BB199" s="425" t="str">
        <f ca="1">IF(ISBLANK(INDIRECT("B199"))," ",(INDIRECT("B199")))</f>
        <v xml:space="preserve"> </v>
      </c>
      <c r="BC199" s="425" t="str">
        <f ca="1">IF(ISBLANK(INDIRECT("C199"))," ",(INDIRECT("C199")))</f>
        <v xml:space="preserve"> </v>
      </c>
      <c r="BD199" s="425" t="str">
        <f ca="1">IF(ISBLANK(INDIRECT("D199"))," ",(INDIRECT("D199")))</f>
        <v xml:space="preserve"> </v>
      </c>
      <c r="BE199" s="425" t="str">
        <f ca="1">IF(ISBLANK(INDIRECT("E199"))," ",(INDIRECT("E199")))</f>
        <v xml:space="preserve"> </v>
      </c>
      <c r="BF199" s="425" t="str">
        <f ca="1">IF(ISBLANK(INDIRECT("F199"))," ",(INDIRECT("F199")))</f>
        <v xml:space="preserve"> </v>
      </c>
      <c r="BG199" s="425" t="str">
        <f ca="1">IF(ISBLANK(INDIRECT("G199"))," ",(INDIRECT("G199")))</f>
        <v xml:space="preserve"> </v>
      </c>
      <c r="BH199" s="425" t="str">
        <f ca="1">IF(ISBLANK(INDIRECT("H199"))," ",(INDIRECT("H199")))</f>
        <v xml:space="preserve"> </v>
      </c>
      <c r="BI199" s="425" t="str">
        <f ca="1">IF(ISBLANK(INDIRECT("I199"))," ",(INDIRECT("I199")))</f>
        <v xml:space="preserve"> </v>
      </c>
      <c r="BJ199" s="425" t="str">
        <f ca="1">IF(ISBLANK(INDIRECT("J199"))," ",(INDIRECT("J199")))</f>
        <v xml:space="preserve"> </v>
      </c>
      <c r="BK199" s="425" t="str">
        <f ca="1">IF(ISBLANK(INDIRECT("K199"))," ",(INDIRECT("K199")))</f>
        <v xml:space="preserve"> </v>
      </c>
      <c r="BL199" s="425" t="str">
        <f ca="1">IF(ISBLANK(INDIRECT("L199"))," ",(INDIRECT("L199")))</f>
        <v xml:space="preserve"> </v>
      </c>
      <c r="BM199" s="425" t="str">
        <f ca="1">IF(ISBLANK(INDIRECT("M199"))," ",(INDIRECT("M199")))</f>
        <v xml:space="preserve"> </v>
      </c>
      <c r="BN199" s="425" t="str">
        <f ca="1">IF(ISBLANK(INDIRECT("N199"))," ",(INDIRECT("N199")))</f>
        <v xml:space="preserve"> </v>
      </c>
      <c r="BO199" s="425" t="str">
        <f ca="1">IF(ISBLANK(INDIRECT("O199"))," ",(INDIRECT("O199")))</f>
        <v xml:space="preserve"> </v>
      </c>
      <c r="BP199" s="425" t="str">
        <f ca="1">IF(ISBLANK(INDIRECT("P199"))," ",(INDIRECT("P199")))</f>
        <v xml:space="preserve"> </v>
      </c>
      <c r="BQ199" s="425" t="str">
        <f ca="1">IF(ISBLANK(INDIRECT("Q199"))," ",(INDIRECT("Q199")))</f>
        <v xml:space="preserve"> </v>
      </c>
      <c r="BR199" s="425" t="str">
        <f ca="1">IF(ISBLANK(INDIRECT("R199"))," ",(INDIRECT("R199")))</f>
        <v xml:space="preserve"> </v>
      </c>
      <c r="BS199" s="425" t="str">
        <f ca="1">IF(ISBLANK(INDIRECT("S199"))," ",(INDIRECT("S199")))</f>
        <v xml:space="preserve"> </v>
      </c>
      <c r="BT199" s="40" t="str">
        <f t="shared" ca="1" si="8"/>
        <v xml:space="preserve"> </v>
      </c>
      <c r="BU199" s="425" t="str">
        <f ca="1">IF(ISBLANK(INDIRECT("T199"))," ",(INDIRECT("T199")))</f>
        <v xml:space="preserve"> </v>
      </c>
      <c r="BV199" s="425" t="str">
        <f ca="1">IF(ISBLANK(INDIRECT("U199"))," ",(INDIRECT("U199")))</f>
        <v xml:space="preserve"> </v>
      </c>
      <c r="BW199" s="425">
        <f ca="1">IF(ISBLANK(INDIRECT("V199"))," ",(INDIRECT("V199")))</f>
        <v>0</v>
      </c>
      <c r="BX199" s="425" t="str">
        <f ca="1">IF(ISBLANK(INDIRECT("W199"))," ",(INDIRECT("W199")))</f>
        <v xml:space="preserve"> </v>
      </c>
      <c r="BY199" s="425" t="str">
        <f ca="1">IF(ISBLANK(INDIRECT("X199"))," ",(INDIRECT("X199")))</f>
        <v xml:space="preserve"> </v>
      </c>
    </row>
    <row r="200" spans="1:77" x14ac:dyDescent="0.25">
      <c r="A200" s="341">
        <v>194</v>
      </c>
      <c r="B200" s="229"/>
      <c r="C200" s="229"/>
      <c r="D200" s="229"/>
      <c r="E200" s="230"/>
      <c r="F200" s="54"/>
      <c r="G200" s="229"/>
      <c r="H200" s="230"/>
      <c r="I200" s="54"/>
      <c r="J200" s="230"/>
      <c r="K200" s="54"/>
      <c r="L200" s="54"/>
      <c r="M200" s="248"/>
      <c r="N200" s="249"/>
      <c r="O200" s="248"/>
      <c r="P200" s="54"/>
      <c r="Q200" s="54"/>
      <c r="R200" s="54"/>
      <c r="S200" s="229"/>
      <c r="T200" s="250"/>
      <c r="U200" s="250"/>
      <c r="V200" s="250">
        <f t="shared" si="7"/>
        <v>0</v>
      </c>
      <c r="W200" s="230"/>
      <c r="X200" s="58"/>
      <c r="BA200" s="425">
        <f ca="1">IF(ISBLANK(INDIRECT("A200"))," ",(INDIRECT("A200")))</f>
        <v>194</v>
      </c>
      <c r="BB200" s="425" t="str">
        <f ca="1">IF(ISBLANK(INDIRECT("B200"))," ",(INDIRECT("B200")))</f>
        <v xml:space="preserve"> </v>
      </c>
      <c r="BC200" s="425" t="str">
        <f ca="1">IF(ISBLANK(INDIRECT("C200"))," ",(INDIRECT("C200")))</f>
        <v xml:space="preserve"> </v>
      </c>
      <c r="BD200" s="425" t="str">
        <f ca="1">IF(ISBLANK(INDIRECT("D200"))," ",(INDIRECT("D200")))</f>
        <v xml:space="preserve"> </v>
      </c>
      <c r="BE200" s="425" t="str">
        <f ca="1">IF(ISBLANK(INDIRECT("E200"))," ",(INDIRECT("E200")))</f>
        <v xml:space="preserve"> </v>
      </c>
      <c r="BF200" s="425" t="str">
        <f ca="1">IF(ISBLANK(INDIRECT("F200"))," ",(INDIRECT("F200")))</f>
        <v xml:space="preserve"> </v>
      </c>
      <c r="BG200" s="425" t="str">
        <f ca="1">IF(ISBLANK(INDIRECT("G200"))," ",(INDIRECT("G200")))</f>
        <v xml:space="preserve"> </v>
      </c>
      <c r="BH200" s="425" t="str">
        <f ca="1">IF(ISBLANK(INDIRECT("H200"))," ",(INDIRECT("H200")))</f>
        <v xml:space="preserve"> </v>
      </c>
      <c r="BI200" s="425" t="str">
        <f ca="1">IF(ISBLANK(INDIRECT("I200"))," ",(INDIRECT("I200")))</f>
        <v xml:space="preserve"> </v>
      </c>
      <c r="BJ200" s="425" t="str">
        <f ca="1">IF(ISBLANK(INDIRECT("J200"))," ",(INDIRECT("J200")))</f>
        <v xml:space="preserve"> </v>
      </c>
      <c r="BK200" s="425" t="str">
        <f ca="1">IF(ISBLANK(INDIRECT("K200"))," ",(INDIRECT("K200")))</f>
        <v xml:space="preserve"> </v>
      </c>
      <c r="BL200" s="425" t="str">
        <f ca="1">IF(ISBLANK(INDIRECT("L200"))," ",(INDIRECT("L200")))</f>
        <v xml:space="preserve"> </v>
      </c>
      <c r="BM200" s="425" t="str">
        <f ca="1">IF(ISBLANK(INDIRECT("M200"))," ",(INDIRECT("M200")))</f>
        <v xml:space="preserve"> </v>
      </c>
      <c r="BN200" s="425" t="str">
        <f ca="1">IF(ISBLANK(INDIRECT("N200"))," ",(INDIRECT("N200")))</f>
        <v xml:space="preserve"> </v>
      </c>
      <c r="BO200" s="425" t="str">
        <f ca="1">IF(ISBLANK(INDIRECT("O200"))," ",(INDIRECT("O200")))</f>
        <v xml:space="preserve"> </v>
      </c>
      <c r="BP200" s="425" t="str">
        <f ca="1">IF(ISBLANK(INDIRECT("P200"))," ",(INDIRECT("P200")))</f>
        <v xml:space="preserve"> </v>
      </c>
      <c r="BQ200" s="425" t="str">
        <f ca="1">IF(ISBLANK(INDIRECT("Q200"))," ",(INDIRECT("Q200")))</f>
        <v xml:space="preserve"> </v>
      </c>
      <c r="BR200" s="425" t="str">
        <f ca="1">IF(ISBLANK(INDIRECT("R200"))," ",(INDIRECT("R200")))</f>
        <v xml:space="preserve"> </v>
      </c>
      <c r="BS200" s="425" t="str">
        <f ca="1">IF(ISBLANK(INDIRECT("S200"))," ",(INDIRECT("S200")))</f>
        <v xml:space="preserve"> </v>
      </c>
      <c r="BT200" s="40" t="str">
        <f t="shared" ca="1" si="8"/>
        <v xml:space="preserve"> </v>
      </c>
      <c r="BU200" s="425" t="str">
        <f ca="1">IF(ISBLANK(INDIRECT("T200"))," ",(INDIRECT("T200")))</f>
        <v xml:space="preserve"> </v>
      </c>
      <c r="BV200" s="425" t="str">
        <f ca="1">IF(ISBLANK(INDIRECT("U200"))," ",(INDIRECT("U200")))</f>
        <v xml:space="preserve"> </v>
      </c>
      <c r="BW200" s="425">
        <f ca="1">IF(ISBLANK(INDIRECT("V200"))," ",(INDIRECT("V200")))</f>
        <v>0</v>
      </c>
      <c r="BX200" s="425" t="str">
        <f ca="1">IF(ISBLANK(INDIRECT("W200"))," ",(INDIRECT("W200")))</f>
        <v xml:space="preserve"> </v>
      </c>
      <c r="BY200" s="425" t="str">
        <f ca="1">IF(ISBLANK(INDIRECT("X200"))," ",(INDIRECT("X200")))</f>
        <v xml:space="preserve"> </v>
      </c>
    </row>
    <row r="201" spans="1:77" x14ac:dyDescent="0.25">
      <c r="A201" s="341">
        <v>195</v>
      </c>
      <c r="B201" s="229"/>
      <c r="C201" s="229"/>
      <c r="D201" s="229"/>
      <c r="E201" s="230"/>
      <c r="F201" s="54"/>
      <c r="G201" s="229"/>
      <c r="H201" s="230"/>
      <c r="I201" s="54"/>
      <c r="J201" s="230"/>
      <c r="K201" s="54"/>
      <c r="L201" s="54"/>
      <c r="M201" s="248"/>
      <c r="N201" s="249"/>
      <c r="O201" s="248"/>
      <c r="P201" s="54"/>
      <c r="Q201" s="54"/>
      <c r="R201" s="54"/>
      <c r="S201" s="229"/>
      <c r="T201" s="250"/>
      <c r="U201" s="250"/>
      <c r="V201" s="250">
        <f t="shared" ref="V201:V264" si="9">T201+U201</f>
        <v>0</v>
      </c>
      <c r="W201" s="230"/>
      <c r="X201" s="58"/>
      <c r="BA201" s="425">
        <f ca="1">IF(ISBLANK(INDIRECT("A201"))," ",(INDIRECT("A201")))</f>
        <v>195</v>
      </c>
      <c r="BB201" s="425" t="str">
        <f ca="1">IF(ISBLANK(INDIRECT("B201"))," ",(INDIRECT("B201")))</f>
        <v xml:space="preserve"> </v>
      </c>
      <c r="BC201" s="425" t="str">
        <f ca="1">IF(ISBLANK(INDIRECT("C201"))," ",(INDIRECT("C201")))</f>
        <v xml:space="preserve"> </v>
      </c>
      <c r="BD201" s="425" t="str">
        <f ca="1">IF(ISBLANK(INDIRECT("D201"))," ",(INDIRECT("D201")))</f>
        <v xml:space="preserve"> </v>
      </c>
      <c r="BE201" s="425" t="str">
        <f ca="1">IF(ISBLANK(INDIRECT("E201"))," ",(INDIRECT("E201")))</f>
        <v xml:space="preserve"> </v>
      </c>
      <c r="BF201" s="425" t="str">
        <f ca="1">IF(ISBLANK(INDIRECT("F201"))," ",(INDIRECT("F201")))</f>
        <v xml:space="preserve"> </v>
      </c>
      <c r="BG201" s="425" t="str">
        <f ca="1">IF(ISBLANK(INDIRECT("G201"))," ",(INDIRECT("G201")))</f>
        <v xml:space="preserve"> </v>
      </c>
      <c r="BH201" s="425" t="str">
        <f ca="1">IF(ISBLANK(INDIRECT("H201"))," ",(INDIRECT("H201")))</f>
        <v xml:space="preserve"> </v>
      </c>
      <c r="BI201" s="425" t="str">
        <f ca="1">IF(ISBLANK(INDIRECT("I201"))," ",(INDIRECT("I201")))</f>
        <v xml:space="preserve"> </v>
      </c>
      <c r="BJ201" s="425" t="str">
        <f ca="1">IF(ISBLANK(INDIRECT("J201"))," ",(INDIRECT("J201")))</f>
        <v xml:space="preserve"> </v>
      </c>
      <c r="BK201" s="425" t="str">
        <f ca="1">IF(ISBLANK(INDIRECT("K201"))," ",(INDIRECT("K201")))</f>
        <v xml:space="preserve"> </v>
      </c>
      <c r="BL201" s="425" t="str">
        <f ca="1">IF(ISBLANK(INDIRECT("L201"))," ",(INDIRECT("L201")))</f>
        <v xml:space="preserve"> </v>
      </c>
      <c r="BM201" s="425" t="str">
        <f ca="1">IF(ISBLANK(INDIRECT("M201"))," ",(INDIRECT("M201")))</f>
        <v xml:space="preserve"> </v>
      </c>
      <c r="BN201" s="425" t="str">
        <f ca="1">IF(ISBLANK(INDIRECT("N201"))," ",(INDIRECT("N201")))</f>
        <v xml:space="preserve"> </v>
      </c>
      <c r="BO201" s="425" t="str">
        <f ca="1">IF(ISBLANK(INDIRECT("O201"))," ",(INDIRECT("O201")))</f>
        <v xml:space="preserve"> </v>
      </c>
      <c r="BP201" s="425" t="str">
        <f ca="1">IF(ISBLANK(INDIRECT("P201"))," ",(INDIRECT("P201")))</f>
        <v xml:space="preserve"> </v>
      </c>
      <c r="BQ201" s="425" t="str">
        <f ca="1">IF(ISBLANK(INDIRECT("Q201"))," ",(INDIRECT("Q201")))</f>
        <v xml:space="preserve"> </v>
      </c>
      <c r="BR201" s="425" t="str">
        <f ca="1">IF(ISBLANK(INDIRECT("R201"))," ",(INDIRECT("R201")))</f>
        <v xml:space="preserve"> </v>
      </c>
      <c r="BS201" s="425" t="str">
        <f ca="1">IF(ISBLANK(INDIRECT("S201"))," ",(INDIRECT("S201")))</f>
        <v xml:space="preserve"> </v>
      </c>
      <c r="BT201" s="40" t="str">
        <f t="shared" ca="1" si="8"/>
        <v xml:space="preserve"> </v>
      </c>
      <c r="BU201" s="425" t="str">
        <f ca="1">IF(ISBLANK(INDIRECT("T201"))," ",(INDIRECT("T201")))</f>
        <v xml:space="preserve"> </v>
      </c>
      <c r="BV201" s="425" t="str">
        <f ca="1">IF(ISBLANK(INDIRECT("U201"))," ",(INDIRECT("U201")))</f>
        <v xml:space="preserve"> </v>
      </c>
      <c r="BW201" s="425">
        <f ca="1">IF(ISBLANK(INDIRECT("V201"))," ",(INDIRECT("V201")))</f>
        <v>0</v>
      </c>
      <c r="BX201" s="425" t="str">
        <f ca="1">IF(ISBLANK(INDIRECT("W201"))," ",(INDIRECT("W201")))</f>
        <v xml:space="preserve"> </v>
      </c>
      <c r="BY201" s="425" t="str">
        <f ca="1">IF(ISBLANK(INDIRECT("X201"))," ",(INDIRECT("X201")))</f>
        <v xml:space="preserve"> </v>
      </c>
    </row>
    <row r="202" spans="1:77" x14ac:dyDescent="0.25">
      <c r="A202" s="341">
        <v>196</v>
      </c>
      <c r="B202" s="229"/>
      <c r="C202" s="229"/>
      <c r="D202" s="229"/>
      <c r="E202" s="230"/>
      <c r="F202" s="54"/>
      <c r="G202" s="229"/>
      <c r="H202" s="230"/>
      <c r="I202" s="54"/>
      <c r="J202" s="230"/>
      <c r="K202" s="54"/>
      <c r="L202" s="54"/>
      <c r="M202" s="248"/>
      <c r="N202" s="249"/>
      <c r="O202" s="248"/>
      <c r="P202" s="54"/>
      <c r="Q202" s="54"/>
      <c r="R202" s="54"/>
      <c r="S202" s="229"/>
      <c r="T202" s="250"/>
      <c r="U202" s="250"/>
      <c r="V202" s="250">
        <f t="shared" si="9"/>
        <v>0</v>
      </c>
      <c r="W202" s="230"/>
      <c r="X202" s="58"/>
      <c r="BA202" s="425">
        <f ca="1">IF(ISBLANK(INDIRECT("A202"))," ",(INDIRECT("A202")))</f>
        <v>196</v>
      </c>
      <c r="BB202" s="425" t="str">
        <f ca="1">IF(ISBLANK(INDIRECT("B202"))," ",(INDIRECT("B202")))</f>
        <v xml:space="preserve"> </v>
      </c>
      <c r="BC202" s="425" t="str">
        <f ca="1">IF(ISBLANK(INDIRECT("C202"))," ",(INDIRECT("C202")))</f>
        <v xml:space="preserve"> </v>
      </c>
      <c r="BD202" s="425" t="str">
        <f ca="1">IF(ISBLANK(INDIRECT("D202"))," ",(INDIRECT("D202")))</f>
        <v xml:space="preserve"> </v>
      </c>
      <c r="BE202" s="425" t="str">
        <f ca="1">IF(ISBLANK(INDIRECT("E202"))," ",(INDIRECT("E202")))</f>
        <v xml:space="preserve"> </v>
      </c>
      <c r="BF202" s="425" t="str">
        <f ca="1">IF(ISBLANK(INDIRECT("F202"))," ",(INDIRECT("F202")))</f>
        <v xml:space="preserve"> </v>
      </c>
      <c r="BG202" s="425" t="str">
        <f ca="1">IF(ISBLANK(INDIRECT("G202"))," ",(INDIRECT("G202")))</f>
        <v xml:space="preserve"> </v>
      </c>
      <c r="BH202" s="425" t="str">
        <f ca="1">IF(ISBLANK(INDIRECT("H202"))," ",(INDIRECT("H202")))</f>
        <v xml:space="preserve"> </v>
      </c>
      <c r="BI202" s="425" t="str">
        <f ca="1">IF(ISBLANK(INDIRECT("I202"))," ",(INDIRECT("I202")))</f>
        <v xml:space="preserve"> </v>
      </c>
      <c r="BJ202" s="425" t="str">
        <f ca="1">IF(ISBLANK(INDIRECT("J202"))," ",(INDIRECT("J202")))</f>
        <v xml:space="preserve"> </v>
      </c>
      <c r="BK202" s="425" t="str">
        <f ca="1">IF(ISBLANK(INDIRECT("K202"))," ",(INDIRECT("K202")))</f>
        <v xml:space="preserve"> </v>
      </c>
      <c r="BL202" s="425" t="str">
        <f ca="1">IF(ISBLANK(INDIRECT("L202"))," ",(INDIRECT("L202")))</f>
        <v xml:space="preserve"> </v>
      </c>
      <c r="BM202" s="425" t="str">
        <f ca="1">IF(ISBLANK(INDIRECT("M202"))," ",(INDIRECT("M202")))</f>
        <v xml:space="preserve"> </v>
      </c>
      <c r="BN202" s="425" t="str">
        <f ca="1">IF(ISBLANK(INDIRECT("N202"))," ",(INDIRECT("N202")))</f>
        <v xml:space="preserve"> </v>
      </c>
      <c r="BO202" s="425" t="str">
        <f ca="1">IF(ISBLANK(INDIRECT("O202"))," ",(INDIRECT("O202")))</f>
        <v xml:space="preserve"> </v>
      </c>
      <c r="BP202" s="425" t="str">
        <f ca="1">IF(ISBLANK(INDIRECT("P202"))," ",(INDIRECT("P202")))</f>
        <v xml:space="preserve"> </v>
      </c>
      <c r="BQ202" s="425" t="str">
        <f ca="1">IF(ISBLANK(INDIRECT("Q202"))," ",(INDIRECT("Q202")))</f>
        <v xml:space="preserve"> </v>
      </c>
      <c r="BR202" s="425" t="str">
        <f ca="1">IF(ISBLANK(INDIRECT("R202"))," ",(INDIRECT("R202")))</f>
        <v xml:space="preserve"> </v>
      </c>
      <c r="BS202" s="425" t="str">
        <f ca="1">IF(ISBLANK(INDIRECT("S202"))," ",(INDIRECT("S202")))</f>
        <v xml:space="preserve"> </v>
      </c>
      <c r="BT202" s="40" t="str">
        <f t="shared" ca="1" si="8"/>
        <v xml:space="preserve"> </v>
      </c>
      <c r="BU202" s="425" t="str">
        <f ca="1">IF(ISBLANK(INDIRECT("T202"))," ",(INDIRECT("T202")))</f>
        <v xml:space="preserve"> </v>
      </c>
      <c r="BV202" s="425" t="str">
        <f ca="1">IF(ISBLANK(INDIRECT("U202"))," ",(INDIRECT("U202")))</f>
        <v xml:space="preserve"> </v>
      </c>
      <c r="BW202" s="425">
        <f ca="1">IF(ISBLANK(INDIRECT("V202"))," ",(INDIRECT("V202")))</f>
        <v>0</v>
      </c>
      <c r="BX202" s="425" t="str">
        <f ca="1">IF(ISBLANK(INDIRECT("W202"))," ",(INDIRECT("W202")))</f>
        <v xml:space="preserve"> </v>
      </c>
      <c r="BY202" s="425" t="str">
        <f ca="1">IF(ISBLANK(INDIRECT("X202"))," ",(INDIRECT("X202")))</f>
        <v xml:space="preserve"> </v>
      </c>
    </row>
    <row r="203" spans="1:77" x14ac:dyDescent="0.25">
      <c r="A203" s="341">
        <v>197</v>
      </c>
      <c r="B203" s="229"/>
      <c r="C203" s="229"/>
      <c r="D203" s="229"/>
      <c r="E203" s="230"/>
      <c r="F203" s="54"/>
      <c r="G203" s="229"/>
      <c r="H203" s="230"/>
      <c r="I203" s="54"/>
      <c r="J203" s="230"/>
      <c r="K203" s="54"/>
      <c r="L203" s="54"/>
      <c r="M203" s="248"/>
      <c r="N203" s="249"/>
      <c r="O203" s="248"/>
      <c r="P203" s="54"/>
      <c r="Q203" s="54"/>
      <c r="R203" s="54"/>
      <c r="S203" s="229"/>
      <c r="T203" s="250"/>
      <c r="U203" s="250"/>
      <c r="V203" s="250">
        <f t="shared" si="9"/>
        <v>0</v>
      </c>
      <c r="W203" s="230"/>
      <c r="X203" s="58"/>
      <c r="BA203" s="425">
        <f ca="1">IF(ISBLANK(INDIRECT("A203"))," ",(INDIRECT("A203")))</f>
        <v>197</v>
      </c>
      <c r="BB203" s="425" t="str">
        <f ca="1">IF(ISBLANK(INDIRECT("B203"))," ",(INDIRECT("B203")))</f>
        <v xml:space="preserve"> </v>
      </c>
      <c r="BC203" s="425" t="str">
        <f ca="1">IF(ISBLANK(INDIRECT("C203"))," ",(INDIRECT("C203")))</f>
        <v xml:space="preserve"> </v>
      </c>
      <c r="BD203" s="425" t="str">
        <f ca="1">IF(ISBLANK(INDIRECT("D203"))," ",(INDIRECT("D203")))</f>
        <v xml:space="preserve"> </v>
      </c>
      <c r="BE203" s="425" t="str">
        <f ca="1">IF(ISBLANK(INDIRECT("E203"))," ",(INDIRECT("E203")))</f>
        <v xml:space="preserve"> </v>
      </c>
      <c r="BF203" s="425" t="str">
        <f ca="1">IF(ISBLANK(INDIRECT("F203"))," ",(INDIRECT("F203")))</f>
        <v xml:space="preserve"> </v>
      </c>
      <c r="BG203" s="425" t="str">
        <f ca="1">IF(ISBLANK(INDIRECT("G203"))," ",(INDIRECT("G203")))</f>
        <v xml:space="preserve"> </v>
      </c>
      <c r="BH203" s="425" t="str">
        <f ca="1">IF(ISBLANK(INDIRECT("H203"))," ",(INDIRECT("H203")))</f>
        <v xml:space="preserve"> </v>
      </c>
      <c r="BI203" s="425" t="str">
        <f ca="1">IF(ISBLANK(INDIRECT("I203"))," ",(INDIRECT("I203")))</f>
        <v xml:space="preserve"> </v>
      </c>
      <c r="BJ203" s="425" t="str">
        <f ca="1">IF(ISBLANK(INDIRECT("J203"))," ",(INDIRECT("J203")))</f>
        <v xml:space="preserve"> </v>
      </c>
      <c r="BK203" s="425" t="str">
        <f ca="1">IF(ISBLANK(INDIRECT("K203"))," ",(INDIRECT("K203")))</f>
        <v xml:space="preserve"> </v>
      </c>
      <c r="BL203" s="425" t="str">
        <f ca="1">IF(ISBLANK(INDIRECT("L203"))," ",(INDIRECT("L203")))</f>
        <v xml:space="preserve"> </v>
      </c>
      <c r="BM203" s="425" t="str">
        <f ca="1">IF(ISBLANK(INDIRECT("M203"))," ",(INDIRECT("M203")))</f>
        <v xml:space="preserve"> </v>
      </c>
      <c r="BN203" s="425" t="str">
        <f ca="1">IF(ISBLANK(INDIRECT("N203"))," ",(INDIRECT("N203")))</f>
        <v xml:space="preserve"> </v>
      </c>
      <c r="BO203" s="425" t="str">
        <f ca="1">IF(ISBLANK(INDIRECT("O203"))," ",(INDIRECT("O203")))</f>
        <v xml:space="preserve"> </v>
      </c>
      <c r="BP203" s="425" t="str">
        <f ca="1">IF(ISBLANK(INDIRECT("P203"))," ",(INDIRECT("P203")))</f>
        <v xml:space="preserve"> </v>
      </c>
      <c r="BQ203" s="425" t="str">
        <f ca="1">IF(ISBLANK(INDIRECT("Q203"))," ",(INDIRECT("Q203")))</f>
        <v xml:space="preserve"> </v>
      </c>
      <c r="BR203" s="425" t="str">
        <f ca="1">IF(ISBLANK(INDIRECT("R203"))," ",(INDIRECT("R203")))</f>
        <v xml:space="preserve"> </v>
      </c>
      <c r="BS203" s="425" t="str">
        <f ca="1">IF(ISBLANK(INDIRECT("S203"))," ",(INDIRECT("S203")))</f>
        <v xml:space="preserve"> </v>
      </c>
      <c r="BT203" s="40" t="str">
        <f t="shared" ca="1" si="8"/>
        <v xml:space="preserve"> </v>
      </c>
      <c r="BU203" s="425" t="str">
        <f ca="1">IF(ISBLANK(INDIRECT("T203"))," ",(INDIRECT("T203")))</f>
        <v xml:space="preserve"> </v>
      </c>
      <c r="BV203" s="425" t="str">
        <f ca="1">IF(ISBLANK(INDIRECT("U203"))," ",(INDIRECT("U203")))</f>
        <v xml:space="preserve"> </v>
      </c>
      <c r="BW203" s="425">
        <f ca="1">IF(ISBLANK(INDIRECT("V203"))," ",(INDIRECT("V203")))</f>
        <v>0</v>
      </c>
      <c r="BX203" s="425" t="str">
        <f ca="1">IF(ISBLANK(INDIRECT("W203"))," ",(INDIRECT("W203")))</f>
        <v xml:space="preserve"> </v>
      </c>
      <c r="BY203" s="425" t="str">
        <f ca="1">IF(ISBLANK(INDIRECT("X203"))," ",(INDIRECT("X203")))</f>
        <v xml:space="preserve"> </v>
      </c>
    </row>
    <row r="204" spans="1:77" x14ac:dyDescent="0.25">
      <c r="A204" s="341">
        <v>198</v>
      </c>
      <c r="B204" s="229"/>
      <c r="C204" s="229"/>
      <c r="D204" s="229"/>
      <c r="E204" s="230"/>
      <c r="F204" s="54"/>
      <c r="G204" s="229"/>
      <c r="H204" s="230"/>
      <c r="I204" s="54"/>
      <c r="J204" s="230"/>
      <c r="K204" s="54"/>
      <c r="L204" s="54"/>
      <c r="M204" s="248"/>
      <c r="N204" s="249"/>
      <c r="O204" s="248"/>
      <c r="P204" s="54"/>
      <c r="Q204" s="54"/>
      <c r="R204" s="54"/>
      <c r="S204" s="229"/>
      <c r="T204" s="250"/>
      <c r="U204" s="250"/>
      <c r="V204" s="250">
        <f t="shared" si="9"/>
        <v>0</v>
      </c>
      <c r="W204" s="230"/>
      <c r="X204" s="58"/>
      <c r="BA204" s="425">
        <f ca="1">IF(ISBLANK(INDIRECT("A204"))," ",(INDIRECT("A204")))</f>
        <v>198</v>
      </c>
      <c r="BB204" s="425" t="str">
        <f ca="1">IF(ISBLANK(INDIRECT("B204"))," ",(INDIRECT("B204")))</f>
        <v xml:space="preserve"> </v>
      </c>
      <c r="BC204" s="425" t="str">
        <f ca="1">IF(ISBLANK(INDIRECT("C204"))," ",(INDIRECT("C204")))</f>
        <v xml:space="preserve"> </v>
      </c>
      <c r="BD204" s="425" t="str">
        <f ca="1">IF(ISBLANK(INDIRECT("D204"))," ",(INDIRECT("D204")))</f>
        <v xml:space="preserve"> </v>
      </c>
      <c r="BE204" s="425" t="str">
        <f ca="1">IF(ISBLANK(INDIRECT("E204"))," ",(INDIRECT("E204")))</f>
        <v xml:space="preserve"> </v>
      </c>
      <c r="BF204" s="425" t="str">
        <f ca="1">IF(ISBLANK(INDIRECT("F204"))," ",(INDIRECT("F204")))</f>
        <v xml:space="preserve"> </v>
      </c>
      <c r="BG204" s="425" t="str">
        <f ca="1">IF(ISBLANK(INDIRECT("G204"))," ",(INDIRECT("G204")))</f>
        <v xml:space="preserve"> </v>
      </c>
      <c r="BH204" s="425" t="str">
        <f ca="1">IF(ISBLANK(INDIRECT("H204"))," ",(INDIRECT("H204")))</f>
        <v xml:space="preserve"> </v>
      </c>
      <c r="BI204" s="425" t="str">
        <f ca="1">IF(ISBLANK(INDIRECT("I204"))," ",(INDIRECT("I204")))</f>
        <v xml:space="preserve"> </v>
      </c>
      <c r="BJ204" s="425" t="str">
        <f ca="1">IF(ISBLANK(INDIRECT("J204"))," ",(INDIRECT("J204")))</f>
        <v xml:space="preserve"> </v>
      </c>
      <c r="BK204" s="425" t="str">
        <f ca="1">IF(ISBLANK(INDIRECT("K204"))," ",(INDIRECT("K204")))</f>
        <v xml:space="preserve"> </v>
      </c>
      <c r="BL204" s="425" t="str">
        <f ca="1">IF(ISBLANK(INDIRECT("L204"))," ",(INDIRECT("L204")))</f>
        <v xml:space="preserve"> </v>
      </c>
      <c r="BM204" s="425" t="str">
        <f ca="1">IF(ISBLANK(INDIRECT("M204"))," ",(INDIRECT("M204")))</f>
        <v xml:space="preserve"> </v>
      </c>
      <c r="BN204" s="425" t="str">
        <f ca="1">IF(ISBLANK(INDIRECT("N204"))," ",(INDIRECT("N204")))</f>
        <v xml:space="preserve"> </v>
      </c>
      <c r="BO204" s="425" t="str">
        <f ca="1">IF(ISBLANK(INDIRECT("O204"))," ",(INDIRECT("O204")))</f>
        <v xml:space="preserve"> </v>
      </c>
      <c r="BP204" s="425" t="str">
        <f ca="1">IF(ISBLANK(INDIRECT("P204"))," ",(INDIRECT("P204")))</f>
        <v xml:space="preserve"> </v>
      </c>
      <c r="BQ204" s="425" t="str">
        <f ca="1">IF(ISBLANK(INDIRECT("Q204"))," ",(INDIRECT("Q204")))</f>
        <v xml:space="preserve"> </v>
      </c>
      <c r="BR204" s="425" t="str">
        <f ca="1">IF(ISBLANK(INDIRECT("R204"))," ",(INDIRECT("R204")))</f>
        <v xml:space="preserve"> </v>
      </c>
      <c r="BS204" s="425" t="str">
        <f ca="1">IF(ISBLANK(INDIRECT("S204"))," ",(INDIRECT("S204")))</f>
        <v xml:space="preserve"> </v>
      </c>
      <c r="BT204" s="40" t="str">
        <f t="shared" ca="1" si="8"/>
        <v xml:space="preserve"> </v>
      </c>
      <c r="BU204" s="425" t="str">
        <f ca="1">IF(ISBLANK(INDIRECT("T204"))," ",(INDIRECT("T204")))</f>
        <v xml:space="preserve"> </v>
      </c>
      <c r="BV204" s="425" t="str">
        <f ca="1">IF(ISBLANK(INDIRECT("U204"))," ",(INDIRECT("U204")))</f>
        <v xml:space="preserve"> </v>
      </c>
      <c r="BW204" s="425">
        <f ca="1">IF(ISBLANK(INDIRECT("V204"))," ",(INDIRECT("V204")))</f>
        <v>0</v>
      </c>
      <c r="BX204" s="425" t="str">
        <f ca="1">IF(ISBLANK(INDIRECT("W204"))," ",(INDIRECT("W204")))</f>
        <v xml:space="preserve"> </v>
      </c>
      <c r="BY204" s="425" t="str">
        <f ca="1">IF(ISBLANK(INDIRECT("X204"))," ",(INDIRECT("X204")))</f>
        <v xml:space="preserve"> </v>
      </c>
    </row>
    <row r="205" spans="1:77" x14ac:dyDescent="0.25">
      <c r="A205" s="341">
        <v>199</v>
      </c>
      <c r="B205" s="229"/>
      <c r="C205" s="229"/>
      <c r="D205" s="229"/>
      <c r="E205" s="230"/>
      <c r="F205" s="54"/>
      <c r="G205" s="229"/>
      <c r="H205" s="230"/>
      <c r="I205" s="54"/>
      <c r="J205" s="230"/>
      <c r="K205" s="54"/>
      <c r="L205" s="54"/>
      <c r="M205" s="248"/>
      <c r="N205" s="249"/>
      <c r="O205" s="248"/>
      <c r="P205" s="54"/>
      <c r="Q205" s="54"/>
      <c r="R205" s="54"/>
      <c r="S205" s="229"/>
      <c r="T205" s="250"/>
      <c r="U205" s="250"/>
      <c r="V205" s="250">
        <f t="shared" si="9"/>
        <v>0</v>
      </c>
      <c r="W205" s="230"/>
      <c r="X205" s="58"/>
      <c r="BA205" s="425">
        <f ca="1">IF(ISBLANK(INDIRECT("A205"))," ",(INDIRECT("A205")))</f>
        <v>199</v>
      </c>
      <c r="BB205" s="425" t="str">
        <f ca="1">IF(ISBLANK(INDIRECT("B205"))," ",(INDIRECT("B205")))</f>
        <v xml:space="preserve"> </v>
      </c>
      <c r="BC205" s="425" t="str">
        <f ca="1">IF(ISBLANK(INDIRECT("C205"))," ",(INDIRECT("C205")))</f>
        <v xml:space="preserve"> </v>
      </c>
      <c r="BD205" s="425" t="str">
        <f ca="1">IF(ISBLANK(INDIRECT("D205"))," ",(INDIRECT("D205")))</f>
        <v xml:space="preserve"> </v>
      </c>
      <c r="BE205" s="425" t="str">
        <f ca="1">IF(ISBLANK(INDIRECT("E205"))," ",(INDIRECT("E205")))</f>
        <v xml:space="preserve"> </v>
      </c>
      <c r="BF205" s="425" t="str">
        <f ca="1">IF(ISBLANK(INDIRECT("F205"))," ",(INDIRECT("F205")))</f>
        <v xml:space="preserve"> </v>
      </c>
      <c r="BG205" s="425" t="str">
        <f ca="1">IF(ISBLANK(INDIRECT("G205"))," ",(INDIRECT("G205")))</f>
        <v xml:space="preserve"> </v>
      </c>
      <c r="BH205" s="425" t="str">
        <f ca="1">IF(ISBLANK(INDIRECT("H205"))," ",(INDIRECT("H205")))</f>
        <v xml:space="preserve"> </v>
      </c>
      <c r="BI205" s="425" t="str">
        <f ca="1">IF(ISBLANK(INDIRECT("I205"))," ",(INDIRECT("I205")))</f>
        <v xml:space="preserve"> </v>
      </c>
      <c r="BJ205" s="425" t="str">
        <f ca="1">IF(ISBLANK(INDIRECT("J205"))," ",(INDIRECT("J205")))</f>
        <v xml:space="preserve"> </v>
      </c>
      <c r="BK205" s="425" t="str">
        <f ca="1">IF(ISBLANK(INDIRECT("K205"))," ",(INDIRECT("K205")))</f>
        <v xml:space="preserve"> </v>
      </c>
      <c r="BL205" s="425" t="str">
        <f ca="1">IF(ISBLANK(INDIRECT("L205"))," ",(INDIRECT("L205")))</f>
        <v xml:space="preserve"> </v>
      </c>
      <c r="BM205" s="425" t="str">
        <f ca="1">IF(ISBLANK(INDIRECT("M205"))," ",(INDIRECT("M205")))</f>
        <v xml:space="preserve"> </v>
      </c>
      <c r="BN205" s="425" t="str">
        <f ca="1">IF(ISBLANK(INDIRECT("N205"))," ",(INDIRECT("N205")))</f>
        <v xml:space="preserve"> </v>
      </c>
      <c r="BO205" s="425" t="str">
        <f ca="1">IF(ISBLANK(INDIRECT("O205"))," ",(INDIRECT("O205")))</f>
        <v xml:space="preserve"> </v>
      </c>
      <c r="BP205" s="425" t="str">
        <f ca="1">IF(ISBLANK(INDIRECT("P205"))," ",(INDIRECT("P205")))</f>
        <v xml:space="preserve"> </v>
      </c>
      <c r="BQ205" s="425" t="str">
        <f ca="1">IF(ISBLANK(INDIRECT("Q205"))," ",(INDIRECT("Q205")))</f>
        <v xml:space="preserve"> </v>
      </c>
      <c r="BR205" s="425" t="str">
        <f ca="1">IF(ISBLANK(INDIRECT("R205"))," ",(INDIRECT("R205")))</f>
        <v xml:space="preserve"> </v>
      </c>
      <c r="BS205" s="425" t="str">
        <f ca="1">IF(ISBLANK(INDIRECT("S205"))," ",(INDIRECT("S205")))</f>
        <v xml:space="preserve"> </v>
      </c>
      <c r="BT205" s="40" t="str">
        <f t="shared" ca="1" si="8"/>
        <v xml:space="preserve"> </v>
      </c>
      <c r="BU205" s="425" t="str">
        <f ca="1">IF(ISBLANK(INDIRECT("T205"))," ",(INDIRECT("T205")))</f>
        <v xml:space="preserve"> </v>
      </c>
      <c r="BV205" s="425" t="str">
        <f ca="1">IF(ISBLANK(INDIRECT("U205"))," ",(INDIRECT("U205")))</f>
        <v xml:space="preserve"> </v>
      </c>
      <c r="BW205" s="425">
        <f ca="1">IF(ISBLANK(INDIRECT("V205"))," ",(INDIRECT("V205")))</f>
        <v>0</v>
      </c>
      <c r="BX205" s="425" t="str">
        <f ca="1">IF(ISBLANK(INDIRECT("W205"))," ",(INDIRECT("W205")))</f>
        <v xml:space="preserve"> </v>
      </c>
      <c r="BY205" s="425" t="str">
        <f ca="1">IF(ISBLANK(INDIRECT("X205"))," ",(INDIRECT("X205")))</f>
        <v xml:space="preserve"> </v>
      </c>
    </row>
    <row r="206" spans="1:77" x14ac:dyDescent="0.25">
      <c r="A206" s="341">
        <v>200</v>
      </c>
      <c r="B206" s="229"/>
      <c r="C206" s="229"/>
      <c r="D206" s="229"/>
      <c r="E206" s="230"/>
      <c r="F206" s="54"/>
      <c r="G206" s="229"/>
      <c r="H206" s="230"/>
      <c r="I206" s="54"/>
      <c r="J206" s="230"/>
      <c r="K206" s="54"/>
      <c r="L206" s="54"/>
      <c r="M206" s="248"/>
      <c r="N206" s="249"/>
      <c r="O206" s="248"/>
      <c r="P206" s="54"/>
      <c r="Q206" s="54"/>
      <c r="R206" s="54"/>
      <c r="S206" s="229"/>
      <c r="T206" s="250"/>
      <c r="U206" s="250"/>
      <c r="V206" s="250">
        <f t="shared" si="9"/>
        <v>0</v>
      </c>
      <c r="W206" s="230"/>
      <c r="X206" s="58"/>
      <c r="BA206" s="425">
        <f ca="1">IF(ISBLANK(INDIRECT("A206"))," ",(INDIRECT("A206")))</f>
        <v>200</v>
      </c>
      <c r="BB206" s="425" t="str">
        <f ca="1">IF(ISBLANK(INDIRECT("B206"))," ",(INDIRECT("B206")))</f>
        <v xml:space="preserve"> </v>
      </c>
      <c r="BC206" s="425" t="str">
        <f ca="1">IF(ISBLANK(INDIRECT("C206"))," ",(INDIRECT("C206")))</f>
        <v xml:space="preserve"> </v>
      </c>
      <c r="BD206" s="425" t="str">
        <f ca="1">IF(ISBLANK(INDIRECT("D206"))," ",(INDIRECT("D206")))</f>
        <v xml:space="preserve"> </v>
      </c>
      <c r="BE206" s="425" t="str">
        <f ca="1">IF(ISBLANK(INDIRECT("E206"))," ",(INDIRECT("E206")))</f>
        <v xml:space="preserve"> </v>
      </c>
      <c r="BF206" s="425" t="str">
        <f ca="1">IF(ISBLANK(INDIRECT("F206"))," ",(INDIRECT("F206")))</f>
        <v xml:space="preserve"> </v>
      </c>
      <c r="BG206" s="425" t="str">
        <f ca="1">IF(ISBLANK(INDIRECT("G206"))," ",(INDIRECT("G206")))</f>
        <v xml:space="preserve"> </v>
      </c>
      <c r="BH206" s="425" t="str">
        <f ca="1">IF(ISBLANK(INDIRECT("H206"))," ",(INDIRECT("H206")))</f>
        <v xml:space="preserve"> </v>
      </c>
      <c r="BI206" s="425" t="str">
        <f ca="1">IF(ISBLANK(INDIRECT("I206"))," ",(INDIRECT("I206")))</f>
        <v xml:space="preserve"> </v>
      </c>
      <c r="BJ206" s="425" t="str">
        <f ca="1">IF(ISBLANK(INDIRECT("J206"))," ",(INDIRECT("J206")))</f>
        <v xml:space="preserve"> </v>
      </c>
      <c r="BK206" s="425" t="str">
        <f ca="1">IF(ISBLANK(INDIRECT("K206"))," ",(INDIRECT("K206")))</f>
        <v xml:space="preserve"> </v>
      </c>
      <c r="BL206" s="425" t="str">
        <f ca="1">IF(ISBLANK(INDIRECT("L206"))," ",(INDIRECT("L206")))</f>
        <v xml:space="preserve"> </v>
      </c>
      <c r="BM206" s="425" t="str">
        <f ca="1">IF(ISBLANK(INDIRECT("M206"))," ",(INDIRECT("M206")))</f>
        <v xml:space="preserve"> </v>
      </c>
      <c r="BN206" s="425" t="str">
        <f ca="1">IF(ISBLANK(INDIRECT("N206"))," ",(INDIRECT("N206")))</f>
        <v xml:space="preserve"> </v>
      </c>
      <c r="BO206" s="425" t="str">
        <f ca="1">IF(ISBLANK(INDIRECT("O206"))," ",(INDIRECT("O206")))</f>
        <v xml:space="preserve"> </v>
      </c>
      <c r="BP206" s="425" t="str">
        <f ca="1">IF(ISBLANK(INDIRECT("P206"))," ",(INDIRECT("P206")))</f>
        <v xml:space="preserve"> </v>
      </c>
      <c r="BQ206" s="425" t="str">
        <f ca="1">IF(ISBLANK(INDIRECT("Q206"))," ",(INDIRECT("Q206")))</f>
        <v xml:space="preserve"> </v>
      </c>
      <c r="BR206" s="425" t="str">
        <f ca="1">IF(ISBLANK(INDIRECT("R206"))," ",(INDIRECT("R206")))</f>
        <v xml:space="preserve"> </v>
      </c>
      <c r="BS206" s="425" t="str">
        <f ca="1">IF(ISBLANK(INDIRECT("S206"))," ",(INDIRECT("S206")))</f>
        <v xml:space="preserve"> </v>
      </c>
      <c r="BT206" s="40" t="str">
        <f t="shared" ca="1" si="8"/>
        <v xml:space="preserve"> </v>
      </c>
      <c r="BU206" s="425" t="str">
        <f ca="1">IF(ISBLANK(INDIRECT("T206"))," ",(INDIRECT("T206")))</f>
        <v xml:space="preserve"> </v>
      </c>
      <c r="BV206" s="425" t="str">
        <f ca="1">IF(ISBLANK(INDIRECT("U206"))," ",(INDIRECT("U206")))</f>
        <v xml:space="preserve"> </v>
      </c>
      <c r="BW206" s="425">
        <f ca="1">IF(ISBLANK(INDIRECT("V206"))," ",(INDIRECT("V206")))</f>
        <v>0</v>
      </c>
      <c r="BX206" s="425" t="str">
        <f ca="1">IF(ISBLANK(INDIRECT("W206"))," ",(INDIRECT("W206")))</f>
        <v xml:space="preserve"> </v>
      </c>
      <c r="BY206" s="425" t="str">
        <f ca="1">IF(ISBLANK(INDIRECT("X206"))," ",(INDIRECT("X206")))</f>
        <v xml:space="preserve"> </v>
      </c>
    </row>
    <row r="207" spans="1:77" x14ac:dyDescent="0.25">
      <c r="A207" s="341">
        <v>201</v>
      </c>
      <c r="B207" s="229"/>
      <c r="C207" s="229"/>
      <c r="D207" s="229"/>
      <c r="E207" s="230"/>
      <c r="F207" s="54"/>
      <c r="G207" s="229"/>
      <c r="H207" s="230"/>
      <c r="I207" s="54"/>
      <c r="J207" s="230"/>
      <c r="K207" s="54"/>
      <c r="L207" s="54"/>
      <c r="M207" s="248"/>
      <c r="N207" s="249"/>
      <c r="O207" s="248"/>
      <c r="P207" s="54"/>
      <c r="Q207" s="54"/>
      <c r="R207" s="54"/>
      <c r="S207" s="229"/>
      <c r="T207" s="250"/>
      <c r="U207" s="250"/>
      <c r="V207" s="250">
        <f t="shared" si="9"/>
        <v>0</v>
      </c>
      <c r="W207" s="230"/>
      <c r="X207" s="58"/>
      <c r="BA207" s="425">
        <f ca="1">IF(ISBLANK(INDIRECT("A207"))," ",(INDIRECT("A207")))</f>
        <v>201</v>
      </c>
      <c r="BB207" s="425" t="str">
        <f ca="1">IF(ISBLANK(INDIRECT("B207"))," ",(INDIRECT("B207")))</f>
        <v xml:space="preserve"> </v>
      </c>
      <c r="BC207" s="425" t="str">
        <f ca="1">IF(ISBLANK(INDIRECT("C207"))," ",(INDIRECT("C207")))</f>
        <v xml:space="preserve"> </v>
      </c>
      <c r="BD207" s="425" t="str">
        <f ca="1">IF(ISBLANK(INDIRECT("D207"))," ",(INDIRECT("D207")))</f>
        <v xml:space="preserve"> </v>
      </c>
      <c r="BE207" s="425" t="str">
        <f ca="1">IF(ISBLANK(INDIRECT("E207"))," ",(INDIRECT("E207")))</f>
        <v xml:space="preserve"> </v>
      </c>
      <c r="BF207" s="425" t="str">
        <f ca="1">IF(ISBLANK(INDIRECT("F207"))," ",(INDIRECT("F207")))</f>
        <v xml:space="preserve"> </v>
      </c>
      <c r="BG207" s="425" t="str">
        <f ca="1">IF(ISBLANK(INDIRECT("G207"))," ",(INDIRECT("G207")))</f>
        <v xml:space="preserve"> </v>
      </c>
      <c r="BH207" s="425" t="str">
        <f ca="1">IF(ISBLANK(INDIRECT("H207"))," ",(INDIRECT("H207")))</f>
        <v xml:space="preserve"> </v>
      </c>
      <c r="BI207" s="425" t="str">
        <f ca="1">IF(ISBLANK(INDIRECT("I207"))," ",(INDIRECT("I207")))</f>
        <v xml:space="preserve"> </v>
      </c>
      <c r="BJ207" s="425" t="str">
        <f ca="1">IF(ISBLANK(INDIRECT("J207"))," ",(INDIRECT("J207")))</f>
        <v xml:space="preserve"> </v>
      </c>
      <c r="BK207" s="425" t="str">
        <f ca="1">IF(ISBLANK(INDIRECT("K207"))," ",(INDIRECT("K207")))</f>
        <v xml:space="preserve"> </v>
      </c>
      <c r="BL207" s="425" t="str">
        <f ca="1">IF(ISBLANK(INDIRECT("L207"))," ",(INDIRECT("L207")))</f>
        <v xml:space="preserve"> </v>
      </c>
      <c r="BM207" s="425" t="str">
        <f ca="1">IF(ISBLANK(INDIRECT("M207"))," ",(INDIRECT("M207")))</f>
        <v xml:space="preserve"> </v>
      </c>
      <c r="BN207" s="425" t="str">
        <f ca="1">IF(ISBLANK(INDIRECT("N207"))," ",(INDIRECT("N207")))</f>
        <v xml:space="preserve"> </v>
      </c>
      <c r="BO207" s="425" t="str">
        <f ca="1">IF(ISBLANK(INDIRECT("O207"))," ",(INDIRECT("O207")))</f>
        <v xml:space="preserve"> </v>
      </c>
      <c r="BP207" s="425" t="str">
        <f ca="1">IF(ISBLANK(INDIRECT("P207"))," ",(INDIRECT("P207")))</f>
        <v xml:space="preserve"> </v>
      </c>
      <c r="BQ207" s="425" t="str">
        <f ca="1">IF(ISBLANK(INDIRECT("Q207"))," ",(INDIRECT("Q207")))</f>
        <v xml:space="preserve"> </v>
      </c>
      <c r="BR207" s="425" t="str">
        <f ca="1">IF(ISBLANK(INDIRECT("R207"))," ",(INDIRECT("R207")))</f>
        <v xml:space="preserve"> </v>
      </c>
      <c r="BS207" s="425" t="str">
        <f ca="1">IF(ISBLANK(INDIRECT("S207"))," ",(INDIRECT("S207")))</f>
        <v xml:space="preserve"> </v>
      </c>
      <c r="BT207" s="40" t="str">
        <f t="shared" ca="1" si="8"/>
        <v xml:space="preserve"> </v>
      </c>
      <c r="BU207" s="425" t="str">
        <f ca="1">IF(ISBLANK(INDIRECT("T207"))," ",(INDIRECT("T207")))</f>
        <v xml:space="preserve"> </v>
      </c>
      <c r="BV207" s="425" t="str">
        <f ca="1">IF(ISBLANK(INDIRECT("U207"))," ",(INDIRECT("U207")))</f>
        <v xml:space="preserve"> </v>
      </c>
      <c r="BW207" s="425">
        <f ca="1">IF(ISBLANK(INDIRECT("V207"))," ",(INDIRECT("V207")))</f>
        <v>0</v>
      </c>
      <c r="BX207" s="425" t="str">
        <f t="shared" ref="BX207:BX270" ca="1" si="10">IF(ISBLANK(INDIRECT("W206"))," ",(INDIRECT("W206")))</f>
        <v xml:space="preserve"> </v>
      </c>
      <c r="BY207" s="425" t="str">
        <f t="shared" ref="BY207:BY270" ca="1" si="11">IF(ISBLANK(INDIRECT("X206"))," ",(INDIRECT("X206")))</f>
        <v xml:space="preserve"> </v>
      </c>
    </row>
    <row r="208" spans="1:77" x14ac:dyDescent="0.25">
      <c r="A208" s="341">
        <v>202</v>
      </c>
      <c r="B208" s="229"/>
      <c r="C208" s="229"/>
      <c r="D208" s="229"/>
      <c r="E208" s="230"/>
      <c r="F208" s="54"/>
      <c r="G208" s="229"/>
      <c r="H208" s="230"/>
      <c r="I208" s="54"/>
      <c r="J208" s="230"/>
      <c r="K208" s="54"/>
      <c r="L208" s="54"/>
      <c r="M208" s="248"/>
      <c r="N208" s="249"/>
      <c r="O208" s="248"/>
      <c r="P208" s="54"/>
      <c r="Q208" s="54"/>
      <c r="R208" s="54"/>
      <c r="S208" s="229"/>
      <c r="T208" s="250"/>
      <c r="U208" s="250"/>
      <c r="V208" s="250">
        <f t="shared" si="9"/>
        <v>0</v>
      </c>
      <c r="W208" s="230"/>
      <c r="X208" s="58"/>
      <c r="BA208" s="425">
        <f ca="1">IF(ISBLANK(INDIRECT("A208"))," ",(INDIRECT("A208")))</f>
        <v>202</v>
      </c>
      <c r="BB208" s="425" t="str">
        <f ca="1">IF(ISBLANK(INDIRECT("B208"))," ",(INDIRECT("B208")))</f>
        <v xml:space="preserve"> </v>
      </c>
      <c r="BC208" s="425" t="str">
        <f ca="1">IF(ISBLANK(INDIRECT("C208"))," ",(INDIRECT("C208")))</f>
        <v xml:space="preserve"> </v>
      </c>
      <c r="BD208" s="425" t="str">
        <f ca="1">IF(ISBLANK(INDIRECT("D208"))," ",(INDIRECT("D208")))</f>
        <v xml:space="preserve"> </v>
      </c>
      <c r="BE208" s="425" t="str">
        <f ca="1">IF(ISBLANK(INDIRECT("E208"))," ",(INDIRECT("E208")))</f>
        <v xml:space="preserve"> </v>
      </c>
      <c r="BF208" s="425" t="str">
        <f ca="1">IF(ISBLANK(INDIRECT("F208"))," ",(INDIRECT("F208")))</f>
        <v xml:space="preserve"> </v>
      </c>
      <c r="BG208" s="425" t="str">
        <f ca="1">IF(ISBLANK(INDIRECT("G208"))," ",(INDIRECT("G208")))</f>
        <v xml:space="preserve"> </v>
      </c>
      <c r="BH208" s="425" t="str">
        <f ca="1">IF(ISBLANK(INDIRECT("H208"))," ",(INDIRECT("H208")))</f>
        <v xml:space="preserve"> </v>
      </c>
      <c r="BI208" s="425" t="str">
        <f ca="1">IF(ISBLANK(INDIRECT("I208"))," ",(INDIRECT("I208")))</f>
        <v xml:space="preserve"> </v>
      </c>
      <c r="BJ208" s="425" t="str">
        <f ca="1">IF(ISBLANK(INDIRECT("J208"))," ",(INDIRECT("J208")))</f>
        <v xml:space="preserve"> </v>
      </c>
      <c r="BK208" s="425" t="str">
        <f ca="1">IF(ISBLANK(INDIRECT("K208"))," ",(INDIRECT("K208")))</f>
        <v xml:space="preserve"> </v>
      </c>
      <c r="BL208" s="425" t="str">
        <f ca="1">IF(ISBLANK(INDIRECT("L208"))," ",(INDIRECT("L208")))</f>
        <v xml:space="preserve"> </v>
      </c>
      <c r="BM208" s="425" t="str">
        <f ca="1">IF(ISBLANK(INDIRECT("M208"))," ",(INDIRECT("M208")))</f>
        <v xml:space="preserve"> </v>
      </c>
      <c r="BN208" s="425" t="str">
        <f ca="1">IF(ISBLANK(INDIRECT("N208"))," ",(INDIRECT("N208")))</f>
        <v xml:space="preserve"> </v>
      </c>
      <c r="BO208" s="425" t="str">
        <f ca="1">IF(ISBLANK(INDIRECT("O208"))," ",(INDIRECT("O208")))</f>
        <v xml:space="preserve"> </v>
      </c>
      <c r="BP208" s="425" t="str">
        <f ca="1">IF(ISBLANK(INDIRECT("P208"))," ",(INDIRECT("P208")))</f>
        <v xml:space="preserve"> </v>
      </c>
      <c r="BQ208" s="425" t="str">
        <f ca="1">IF(ISBLANK(INDIRECT("Q208"))," ",(INDIRECT("Q208")))</f>
        <v xml:space="preserve"> </v>
      </c>
      <c r="BR208" s="425" t="str">
        <f ca="1">IF(ISBLANK(INDIRECT("R208"))," ",(INDIRECT("R208")))</f>
        <v xml:space="preserve"> </v>
      </c>
      <c r="BS208" s="425" t="str">
        <f ca="1">IF(ISBLANK(INDIRECT("S208"))," ",(INDIRECT("S208")))</f>
        <v xml:space="preserve"> </v>
      </c>
      <c r="BT208" s="40" t="str">
        <f t="shared" ca="1" si="8"/>
        <v xml:space="preserve"> </v>
      </c>
      <c r="BU208" s="425" t="str">
        <f ca="1">IF(ISBLANK(INDIRECT("T208"))," ",(INDIRECT("T208")))</f>
        <v xml:space="preserve"> </v>
      </c>
      <c r="BV208" s="425" t="str">
        <f ca="1">IF(ISBLANK(INDIRECT("U208"))," ",(INDIRECT("U208")))</f>
        <v xml:space="preserve"> </v>
      </c>
      <c r="BW208" s="425">
        <f ca="1">IF(ISBLANK(INDIRECT("V208"))," ",(INDIRECT("V208")))</f>
        <v>0</v>
      </c>
      <c r="BX208" s="425" t="str">
        <f t="shared" ca="1" si="10"/>
        <v xml:space="preserve"> </v>
      </c>
      <c r="BY208" s="425" t="str">
        <f t="shared" ca="1" si="11"/>
        <v xml:space="preserve"> </v>
      </c>
    </row>
    <row r="209" spans="1:77" x14ac:dyDescent="0.25">
      <c r="A209" s="341">
        <v>203</v>
      </c>
      <c r="B209" s="229"/>
      <c r="C209" s="229"/>
      <c r="D209" s="229"/>
      <c r="E209" s="230"/>
      <c r="F209" s="54"/>
      <c r="G209" s="229"/>
      <c r="H209" s="230"/>
      <c r="I209" s="54"/>
      <c r="J209" s="230"/>
      <c r="K209" s="54"/>
      <c r="L209" s="54"/>
      <c r="M209" s="248"/>
      <c r="N209" s="249"/>
      <c r="O209" s="248"/>
      <c r="P209" s="54"/>
      <c r="Q209" s="54"/>
      <c r="R209" s="54"/>
      <c r="S209" s="229"/>
      <c r="T209" s="250"/>
      <c r="U209" s="250"/>
      <c r="V209" s="250">
        <f t="shared" si="9"/>
        <v>0</v>
      </c>
      <c r="W209" s="230"/>
      <c r="X209" s="58"/>
      <c r="BA209" s="425">
        <f ca="1">IF(ISBLANK(INDIRECT("A209"))," ",(INDIRECT("A209")))</f>
        <v>203</v>
      </c>
      <c r="BB209" s="425" t="str">
        <f ca="1">IF(ISBLANK(INDIRECT("B209"))," ",(INDIRECT("B209")))</f>
        <v xml:space="preserve"> </v>
      </c>
      <c r="BC209" s="425" t="str">
        <f ca="1">IF(ISBLANK(INDIRECT("C209"))," ",(INDIRECT("C209")))</f>
        <v xml:space="preserve"> </v>
      </c>
      <c r="BD209" s="425" t="str">
        <f ca="1">IF(ISBLANK(INDIRECT("D209"))," ",(INDIRECT("D209")))</f>
        <v xml:space="preserve"> </v>
      </c>
      <c r="BE209" s="425" t="str">
        <f ca="1">IF(ISBLANK(INDIRECT("E209"))," ",(INDIRECT("E209")))</f>
        <v xml:space="preserve"> </v>
      </c>
      <c r="BF209" s="425" t="str">
        <f ca="1">IF(ISBLANK(INDIRECT("F209"))," ",(INDIRECT("F209")))</f>
        <v xml:space="preserve"> </v>
      </c>
      <c r="BG209" s="425" t="str">
        <f ca="1">IF(ISBLANK(INDIRECT("G209"))," ",(INDIRECT("G209")))</f>
        <v xml:space="preserve"> </v>
      </c>
      <c r="BH209" s="425" t="str">
        <f ca="1">IF(ISBLANK(INDIRECT("H209"))," ",(INDIRECT("H209")))</f>
        <v xml:space="preserve"> </v>
      </c>
      <c r="BI209" s="425" t="str">
        <f ca="1">IF(ISBLANK(INDIRECT("I209"))," ",(INDIRECT("I209")))</f>
        <v xml:space="preserve"> </v>
      </c>
      <c r="BJ209" s="425" t="str">
        <f ca="1">IF(ISBLANK(INDIRECT("J209"))," ",(INDIRECT("J209")))</f>
        <v xml:space="preserve"> </v>
      </c>
      <c r="BK209" s="425" t="str">
        <f ca="1">IF(ISBLANK(INDIRECT("K209"))," ",(INDIRECT("K209")))</f>
        <v xml:space="preserve"> </v>
      </c>
      <c r="BL209" s="425" t="str">
        <f ca="1">IF(ISBLANK(INDIRECT("L209"))," ",(INDIRECT("L209")))</f>
        <v xml:space="preserve"> </v>
      </c>
      <c r="BM209" s="425" t="str">
        <f ca="1">IF(ISBLANK(INDIRECT("M209"))," ",(INDIRECT("M209")))</f>
        <v xml:space="preserve"> </v>
      </c>
      <c r="BN209" s="425" t="str">
        <f ca="1">IF(ISBLANK(INDIRECT("N209"))," ",(INDIRECT("N209")))</f>
        <v xml:space="preserve"> </v>
      </c>
      <c r="BO209" s="425" t="str">
        <f ca="1">IF(ISBLANK(INDIRECT("O209"))," ",(INDIRECT("O209")))</f>
        <v xml:space="preserve"> </v>
      </c>
      <c r="BP209" s="425" t="str">
        <f ca="1">IF(ISBLANK(INDIRECT("P209"))," ",(INDIRECT("P209")))</f>
        <v xml:space="preserve"> </v>
      </c>
      <c r="BQ209" s="425" t="str">
        <f ca="1">IF(ISBLANK(INDIRECT("Q209"))," ",(INDIRECT("Q209")))</f>
        <v xml:space="preserve"> </v>
      </c>
      <c r="BR209" s="425" t="str">
        <f ca="1">IF(ISBLANK(INDIRECT("R209"))," ",(INDIRECT("R209")))</f>
        <v xml:space="preserve"> </v>
      </c>
      <c r="BS209" s="425" t="str">
        <f ca="1">IF(ISBLANK(INDIRECT("S209"))," ",(INDIRECT("S209")))</f>
        <v xml:space="preserve"> </v>
      </c>
      <c r="BT209" s="40" t="str">
        <f t="shared" ca="1" si="8"/>
        <v xml:space="preserve"> </v>
      </c>
      <c r="BU209" s="425" t="str">
        <f ca="1">IF(ISBLANK(INDIRECT("T209"))," ",(INDIRECT("T209")))</f>
        <v xml:space="preserve"> </v>
      </c>
      <c r="BV209" s="425" t="str">
        <f ca="1">IF(ISBLANK(INDIRECT("U209"))," ",(INDIRECT("U209")))</f>
        <v xml:space="preserve"> </v>
      </c>
      <c r="BW209" s="425">
        <f ca="1">IF(ISBLANK(INDIRECT("V209"))," ",(INDIRECT("V209")))</f>
        <v>0</v>
      </c>
      <c r="BX209" s="425" t="str">
        <f t="shared" ca="1" si="10"/>
        <v xml:space="preserve"> </v>
      </c>
      <c r="BY209" s="425" t="str">
        <f t="shared" ca="1" si="11"/>
        <v xml:space="preserve"> </v>
      </c>
    </row>
    <row r="210" spans="1:77" x14ac:dyDescent="0.25">
      <c r="A210" s="341">
        <v>204</v>
      </c>
      <c r="B210" s="229"/>
      <c r="C210" s="229"/>
      <c r="D210" s="229"/>
      <c r="E210" s="230"/>
      <c r="F210" s="54"/>
      <c r="G210" s="229"/>
      <c r="H210" s="230"/>
      <c r="I210" s="54"/>
      <c r="J210" s="230"/>
      <c r="K210" s="54"/>
      <c r="L210" s="54"/>
      <c r="M210" s="248"/>
      <c r="N210" s="249"/>
      <c r="O210" s="248"/>
      <c r="P210" s="54"/>
      <c r="Q210" s="54"/>
      <c r="R210" s="54"/>
      <c r="S210" s="229"/>
      <c r="T210" s="250"/>
      <c r="U210" s="250"/>
      <c r="V210" s="250">
        <f t="shared" si="9"/>
        <v>0</v>
      </c>
      <c r="W210" s="230"/>
      <c r="X210" s="58"/>
      <c r="BA210" s="425">
        <f ca="1">IF(ISBLANK(INDIRECT("A210"))," ",(INDIRECT("A210")))</f>
        <v>204</v>
      </c>
      <c r="BB210" s="425" t="str">
        <f ca="1">IF(ISBLANK(INDIRECT("B210"))," ",(INDIRECT("B210")))</f>
        <v xml:space="preserve"> </v>
      </c>
      <c r="BC210" s="425" t="str">
        <f ca="1">IF(ISBLANK(INDIRECT("C210"))," ",(INDIRECT("C210")))</f>
        <v xml:space="preserve"> </v>
      </c>
      <c r="BD210" s="425" t="str">
        <f ca="1">IF(ISBLANK(INDIRECT("D210"))," ",(INDIRECT("D210")))</f>
        <v xml:space="preserve"> </v>
      </c>
      <c r="BE210" s="425" t="str">
        <f ca="1">IF(ISBLANK(INDIRECT("E210"))," ",(INDIRECT("E210")))</f>
        <v xml:space="preserve"> </v>
      </c>
      <c r="BF210" s="425" t="str">
        <f ca="1">IF(ISBLANK(INDIRECT("F210"))," ",(INDIRECT("F210")))</f>
        <v xml:space="preserve"> </v>
      </c>
      <c r="BG210" s="425" t="str">
        <f ca="1">IF(ISBLANK(INDIRECT("G210"))," ",(INDIRECT("G210")))</f>
        <v xml:space="preserve"> </v>
      </c>
      <c r="BH210" s="425" t="str">
        <f ca="1">IF(ISBLANK(INDIRECT("H210"))," ",(INDIRECT("H210")))</f>
        <v xml:space="preserve"> </v>
      </c>
      <c r="BI210" s="425" t="str">
        <f ca="1">IF(ISBLANK(INDIRECT("I210"))," ",(INDIRECT("I210")))</f>
        <v xml:space="preserve"> </v>
      </c>
      <c r="BJ210" s="425" t="str">
        <f ca="1">IF(ISBLANK(INDIRECT("J210"))," ",(INDIRECT("J210")))</f>
        <v xml:space="preserve"> </v>
      </c>
      <c r="BK210" s="425" t="str">
        <f ca="1">IF(ISBLANK(INDIRECT("K210"))," ",(INDIRECT("K210")))</f>
        <v xml:space="preserve"> </v>
      </c>
      <c r="BL210" s="425" t="str">
        <f ca="1">IF(ISBLANK(INDIRECT("L210"))," ",(INDIRECT("L210")))</f>
        <v xml:space="preserve"> </v>
      </c>
      <c r="BM210" s="425" t="str">
        <f ca="1">IF(ISBLANK(INDIRECT("M210"))," ",(INDIRECT("M210")))</f>
        <v xml:space="preserve"> </v>
      </c>
      <c r="BN210" s="425" t="str">
        <f ca="1">IF(ISBLANK(INDIRECT("N210"))," ",(INDIRECT("N210")))</f>
        <v xml:space="preserve"> </v>
      </c>
      <c r="BO210" s="425" t="str">
        <f ca="1">IF(ISBLANK(INDIRECT("O210"))," ",(INDIRECT("O210")))</f>
        <v xml:space="preserve"> </v>
      </c>
      <c r="BP210" s="425" t="str">
        <f ca="1">IF(ISBLANK(INDIRECT("P210"))," ",(INDIRECT("P210")))</f>
        <v xml:space="preserve"> </v>
      </c>
      <c r="BQ210" s="425" t="str">
        <f ca="1">IF(ISBLANK(INDIRECT("Q210"))," ",(INDIRECT("Q210")))</f>
        <v xml:space="preserve"> </v>
      </c>
      <c r="BR210" s="425" t="str">
        <f ca="1">IF(ISBLANK(INDIRECT("R210"))," ",(INDIRECT("R210")))</f>
        <v xml:space="preserve"> </v>
      </c>
      <c r="BS210" s="425" t="str">
        <f ca="1">IF(ISBLANK(INDIRECT("S210"))," ",(INDIRECT("S210")))</f>
        <v xml:space="preserve"> </v>
      </c>
      <c r="BT210" s="40" t="str">
        <f t="shared" ca="1" si="8"/>
        <v xml:space="preserve"> </v>
      </c>
      <c r="BU210" s="425" t="str">
        <f ca="1">IF(ISBLANK(INDIRECT("T210"))," ",(INDIRECT("T210")))</f>
        <v xml:space="preserve"> </v>
      </c>
      <c r="BV210" s="425" t="str">
        <f ca="1">IF(ISBLANK(INDIRECT("U210"))," ",(INDIRECT("U210")))</f>
        <v xml:space="preserve"> </v>
      </c>
      <c r="BW210" s="425">
        <f ca="1">IF(ISBLANK(INDIRECT("V210"))," ",(INDIRECT("V210")))</f>
        <v>0</v>
      </c>
      <c r="BX210" s="425" t="str">
        <f t="shared" ca="1" si="10"/>
        <v xml:space="preserve"> </v>
      </c>
      <c r="BY210" s="425" t="str">
        <f t="shared" ca="1" si="11"/>
        <v xml:space="preserve"> </v>
      </c>
    </row>
    <row r="211" spans="1:77" x14ac:dyDescent="0.25">
      <c r="A211" s="341">
        <v>205</v>
      </c>
      <c r="B211" s="229"/>
      <c r="C211" s="229"/>
      <c r="D211" s="229"/>
      <c r="E211" s="230"/>
      <c r="F211" s="54"/>
      <c r="G211" s="229"/>
      <c r="H211" s="230"/>
      <c r="I211" s="54"/>
      <c r="J211" s="230"/>
      <c r="K211" s="54"/>
      <c r="L211" s="54"/>
      <c r="M211" s="248"/>
      <c r="N211" s="249"/>
      <c r="O211" s="248"/>
      <c r="P211" s="54"/>
      <c r="Q211" s="54"/>
      <c r="R211" s="54"/>
      <c r="S211" s="229"/>
      <c r="T211" s="250"/>
      <c r="U211" s="250"/>
      <c r="V211" s="250">
        <f t="shared" si="9"/>
        <v>0</v>
      </c>
      <c r="W211" s="230"/>
      <c r="X211" s="58"/>
      <c r="BA211" s="425">
        <f ca="1">IF(ISBLANK(INDIRECT("A211"))," ",(INDIRECT("A211")))</f>
        <v>205</v>
      </c>
      <c r="BB211" s="425" t="str">
        <f ca="1">IF(ISBLANK(INDIRECT("B211"))," ",(INDIRECT("B211")))</f>
        <v xml:space="preserve"> </v>
      </c>
      <c r="BC211" s="425" t="str">
        <f ca="1">IF(ISBLANK(INDIRECT("C211"))," ",(INDIRECT("C211")))</f>
        <v xml:space="preserve"> </v>
      </c>
      <c r="BD211" s="425" t="str">
        <f ca="1">IF(ISBLANK(INDIRECT("D211"))," ",(INDIRECT("D211")))</f>
        <v xml:space="preserve"> </v>
      </c>
      <c r="BE211" s="425" t="str">
        <f ca="1">IF(ISBLANK(INDIRECT("E211"))," ",(INDIRECT("E211")))</f>
        <v xml:space="preserve"> </v>
      </c>
      <c r="BF211" s="425" t="str">
        <f ca="1">IF(ISBLANK(INDIRECT("F211"))," ",(INDIRECT("F211")))</f>
        <v xml:space="preserve"> </v>
      </c>
      <c r="BG211" s="425" t="str">
        <f ca="1">IF(ISBLANK(INDIRECT("G211"))," ",(INDIRECT("G211")))</f>
        <v xml:space="preserve"> </v>
      </c>
      <c r="BH211" s="425" t="str">
        <f ca="1">IF(ISBLANK(INDIRECT("H211"))," ",(INDIRECT("H211")))</f>
        <v xml:space="preserve"> </v>
      </c>
      <c r="BI211" s="425" t="str">
        <f ca="1">IF(ISBLANK(INDIRECT("I211"))," ",(INDIRECT("I211")))</f>
        <v xml:space="preserve"> </v>
      </c>
      <c r="BJ211" s="425" t="str">
        <f ca="1">IF(ISBLANK(INDIRECT("J211"))," ",(INDIRECT("J211")))</f>
        <v xml:space="preserve"> </v>
      </c>
      <c r="BK211" s="425" t="str">
        <f ca="1">IF(ISBLANK(INDIRECT("K211"))," ",(INDIRECT("K211")))</f>
        <v xml:space="preserve"> </v>
      </c>
      <c r="BL211" s="425" t="str">
        <f ca="1">IF(ISBLANK(INDIRECT("L211"))," ",(INDIRECT("L211")))</f>
        <v xml:space="preserve"> </v>
      </c>
      <c r="BM211" s="425" t="str">
        <f ca="1">IF(ISBLANK(INDIRECT("M211"))," ",(INDIRECT("M211")))</f>
        <v xml:space="preserve"> </v>
      </c>
      <c r="BN211" s="425" t="str">
        <f ca="1">IF(ISBLANK(INDIRECT("N211"))," ",(INDIRECT("N211")))</f>
        <v xml:space="preserve"> </v>
      </c>
      <c r="BO211" s="425" t="str">
        <f ca="1">IF(ISBLANK(INDIRECT("O211"))," ",(INDIRECT("O211")))</f>
        <v xml:space="preserve"> </v>
      </c>
      <c r="BP211" s="425" t="str">
        <f ca="1">IF(ISBLANK(INDIRECT("P211"))," ",(INDIRECT("P211")))</f>
        <v xml:space="preserve"> </v>
      </c>
      <c r="BQ211" s="425" t="str">
        <f ca="1">IF(ISBLANK(INDIRECT("Q211"))," ",(INDIRECT("Q211")))</f>
        <v xml:space="preserve"> </v>
      </c>
      <c r="BR211" s="425" t="str">
        <f ca="1">IF(ISBLANK(INDIRECT("R211"))," ",(INDIRECT("R211")))</f>
        <v xml:space="preserve"> </v>
      </c>
      <c r="BS211" s="425" t="str">
        <f ca="1">IF(ISBLANK(INDIRECT("S211"))," ",(INDIRECT("S211")))</f>
        <v xml:space="preserve"> </v>
      </c>
      <c r="BT211" s="40" t="str">
        <f t="shared" ca="1" si="8"/>
        <v xml:space="preserve"> </v>
      </c>
      <c r="BU211" s="425" t="str">
        <f ca="1">IF(ISBLANK(INDIRECT("T211"))," ",(INDIRECT("T211")))</f>
        <v xml:space="preserve"> </v>
      </c>
      <c r="BV211" s="425" t="str">
        <f ca="1">IF(ISBLANK(INDIRECT("U211"))," ",(INDIRECT("U211")))</f>
        <v xml:space="preserve"> </v>
      </c>
      <c r="BW211" s="425">
        <f ca="1">IF(ISBLANK(INDIRECT("V211"))," ",(INDIRECT("V211")))</f>
        <v>0</v>
      </c>
      <c r="BX211" s="425" t="str">
        <f t="shared" ca="1" si="10"/>
        <v xml:space="preserve"> </v>
      </c>
      <c r="BY211" s="425" t="str">
        <f t="shared" ca="1" si="11"/>
        <v xml:space="preserve"> </v>
      </c>
    </row>
    <row r="212" spans="1:77" x14ac:dyDescent="0.25">
      <c r="A212" s="341">
        <v>206</v>
      </c>
      <c r="B212" s="229"/>
      <c r="C212" s="229"/>
      <c r="D212" s="229"/>
      <c r="E212" s="230"/>
      <c r="F212" s="54"/>
      <c r="G212" s="229"/>
      <c r="H212" s="230"/>
      <c r="I212" s="54"/>
      <c r="J212" s="230"/>
      <c r="K212" s="54"/>
      <c r="L212" s="54"/>
      <c r="M212" s="248"/>
      <c r="N212" s="249"/>
      <c r="O212" s="248"/>
      <c r="P212" s="54"/>
      <c r="Q212" s="54"/>
      <c r="R212" s="54"/>
      <c r="S212" s="229"/>
      <c r="T212" s="250"/>
      <c r="U212" s="250"/>
      <c r="V212" s="250">
        <f t="shared" si="9"/>
        <v>0</v>
      </c>
      <c r="W212" s="230"/>
      <c r="X212" s="58"/>
      <c r="BA212" s="425">
        <f ca="1">IF(ISBLANK(INDIRECT("A212"))," ",(INDIRECT("A212")))</f>
        <v>206</v>
      </c>
      <c r="BB212" s="425" t="str">
        <f ca="1">IF(ISBLANK(INDIRECT("B212"))," ",(INDIRECT("B212")))</f>
        <v xml:space="preserve"> </v>
      </c>
      <c r="BC212" s="425" t="str">
        <f ca="1">IF(ISBLANK(INDIRECT("C212"))," ",(INDIRECT("C212")))</f>
        <v xml:space="preserve"> </v>
      </c>
      <c r="BD212" s="425" t="str">
        <f ca="1">IF(ISBLANK(INDIRECT("D212"))," ",(INDIRECT("D212")))</f>
        <v xml:space="preserve"> </v>
      </c>
      <c r="BE212" s="425" t="str">
        <f ca="1">IF(ISBLANK(INDIRECT("E212"))," ",(INDIRECT("E212")))</f>
        <v xml:space="preserve"> </v>
      </c>
      <c r="BF212" s="425" t="str">
        <f ca="1">IF(ISBLANK(INDIRECT("F212"))," ",(INDIRECT("F212")))</f>
        <v xml:space="preserve"> </v>
      </c>
      <c r="BG212" s="425" t="str">
        <f ca="1">IF(ISBLANK(INDIRECT("G212"))," ",(INDIRECT("G212")))</f>
        <v xml:space="preserve"> </v>
      </c>
      <c r="BH212" s="425" t="str">
        <f ca="1">IF(ISBLANK(INDIRECT("H212"))," ",(INDIRECT("H212")))</f>
        <v xml:space="preserve"> </v>
      </c>
      <c r="BI212" s="425" t="str">
        <f ca="1">IF(ISBLANK(INDIRECT("I212"))," ",(INDIRECT("I212")))</f>
        <v xml:space="preserve"> </v>
      </c>
      <c r="BJ212" s="425" t="str">
        <f ca="1">IF(ISBLANK(INDIRECT("J212"))," ",(INDIRECT("J212")))</f>
        <v xml:space="preserve"> </v>
      </c>
      <c r="BK212" s="425" t="str">
        <f ca="1">IF(ISBLANK(INDIRECT("K212"))," ",(INDIRECT("K212")))</f>
        <v xml:space="preserve"> </v>
      </c>
      <c r="BL212" s="425" t="str">
        <f ca="1">IF(ISBLANK(INDIRECT("L212"))," ",(INDIRECT("L212")))</f>
        <v xml:space="preserve"> </v>
      </c>
      <c r="BM212" s="425" t="str">
        <f ca="1">IF(ISBLANK(INDIRECT("M212"))," ",(INDIRECT("M212")))</f>
        <v xml:space="preserve"> </v>
      </c>
      <c r="BN212" s="425" t="str">
        <f ca="1">IF(ISBLANK(INDIRECT("N212"))," ",(INDIRECT("N212")))</f>
        <v xml:space="preserve"> </v>
      </c>
      <c r="BO212" s="425" t="str">
        <f ca="1">IF(ISBLANK(INDIRECT("O212"))," ",(INDIRECT("O212")))</f>
        <v xml:space="preserve"> </v>
      </c>
      <c r="BP212" s="425" t="str">
        <f ca="1">IF(ISBLANK(INDIRECT("P212"))," ",(INDIRECT("P212")))</f>
        <v xml:space="preserve"> </v>
      </c>
      <c r="BQ212" s="425" t="str">
        <f ca="1">IF(ISBLANK(INDIRECT("Q212"))," ",(INDIRECT("Q212")))</f>
        <v xml:space="preserve"> </v>
      </c>
      <c r="BR212" s="425" t="str">
        <f ca="1">IF(ISBLANK(INDIRECT("R212"))," ",(INDIRECT("R212")))</f>
        <v xml:space="preserve"> </v>
      </c>
      <c r="BS212" s="425" t="str">
        <f ca="1">IF(ISBLANK(INDIRECT("S212"))," ",(INDIRECT("S212")))</f>
        <v xml:space="preserve"> </v>
      </c>
      <c r="BT212" s="40" t="str">
        <f t="shared" ca="1" si="8"/>
        <v xml:space="preserve"> </v>
      </c>
      <c r="BU212" s="425" t="str">
        <f ca="1">IF(ISBLANK(INDIRECT("T212"))," ",(INDIRECT("T212")))</f>
        <v xml:space="preserve"> </v>
      </c>
      <c r="BV212" s="425" t="str">
        <f ca="1">IF(ISBLANK(INDIRECT("U212"))," ",(INDIRECT("U212")))</f>
        <v xml:space="preserve"> </v>
      </c>
      <c r="BW212" s="425">
        <f ca="1">IF(ISBLANK(INDIRECT("V212"))," ",(INDIRECT("V212")))</f>
        <v>0</v>
      </c>
      <c r="BX212" s="425" t="str">
        <f t="shared" ca="1" si="10"/>
        <v xml:space="preserve"> </v>
      </c>
      <c r="BY212" s="425" t="str">
        <f t="shared" ca="1" si="11"/>
        <v xml:space="preserve"> </v>
      </c>
    </row>
    <row r="213" spans="1:77" x14ac:dyDescent="0.25">
      <c r="A213" s="341">
        <v>207</v>
      </c>
      <c r="B213" s="229"/>
      <c r="C213" s="229"/>
      <c r="D213" s="229"/>
      <c r="E213" s="230"/>
      <c r="F213" s="54"/>
      <c r="G213" s="229"/>
      <c r="H213" s="230"/>
      <c r="I213" s="54"/>
      <c r="J213" s="230"/>
      <c r="K213" s="54"/>
      <c r="L213" s="54"/>
      <c r="M213" s="248"/>
      <c r="N213" s="249"/>
      <c r="O213" s="248"/>
      <c r="P213" s="54"/>
      <c r="Q213" s="54"/>
      <c r="R213" s="54"/>
      <c r="S213" s="229"/>
      <c r="T213" s="250"/>
      <c r="U213" s="250"/>
      <c r="V213" s="250">
        <f t="shared" si="9"/>
        <v>0</v>
      </c>
      <c r="W213" s="230"/>
      <c r="X213" s="58"/>
      <c r="BA213" s="425">
        <f ca="1">IF(ISBLANK(INDIRECT("A213"))," ",(INDIRECT("A213")))</f>
        <v>207</v>
      </c>
      <c r="BB213" s="425" t="str">
        <f ca="1">IF(ISBLANK(INDIRECT("B213"))," ",(INDIRECT("B213")))</f>
        <v xml:space="preserve"> </v>
      </c>
      <c r="BC213" s="425" t="str">
        <f ca="1">IF(ISBLANK(INDIRECT("C213"))," ",(INDIRECT("C213")))</f>
        <v xml:space="preserve"> </v>
      </c>
      <c r="BD213" s="425" t="str">
        <f ca="1">IF(ISBLANK(INDIRECT("D213"))," ",(INDIRECT("D213")))</f>
        <v xml:space="preserve"> </v>
      </c>
      <c r="BE213" s="425" t="str">
        <f ca="1">IF(ISBLANK(INDIRECT("E213"))," ",(INDIRECT("E213")))</f>
        <v xml:space="preserve"> </v>
      </c>
      <c r="BF213" s="425" t="str">
        <f ca="1">IF(ISBLANK(INDIRECT("F213"))," ",(INDIRECT("F213")))</f>
        <v xml:space="preserve"> </v>
      </c>
      <c r="BG213" s="425" t="str">
        <f ca="1">IF(ISBLANK(INDIRECT("G213"))," ",(INDIRECT("G213")))</f>
        <v xml:space="preserve"> </v>
      </c>
      <c r="BH213" s="425" t="str">
        <f ca="1">IF(ISBLANK(INDIRECT("H213"))," ",(INDIRECT("H213")))</f>
        <v xml:space="preserve"> </v>
      </c>
      <c r="BI213" s="425" t="str">
        <f ca="1">IF(ISBLANK(INDIRECT("I213"))," ",(INDIRECT("I213")))</f>
        <v xml:space="preserve"> </v>
      </c>
      <c r="BJ213" s="425" t="str">
        <f ca="1">IF(ISBLANK(INDIRECT("J213"))," ",(INDIRECT("J213")))</f>
        <v xml:space="preserve"> </v>
      </c>
      <c r="BK213" s="425" t="str">
        <f ca="1">IF(ISBLANK(INDIRECT("K213"))," ",(INDIRECT("K213")))</f>
        <v xml:space="preserve"> </v>
      </c>
      <c r="BL213" s="425" t="str">
        <f ca="1">IF(ISBLANK(INDIRECT("L213"))," ",(INDIRECT("L213")))</f>
        <v xml:space="preserve"> </v>
      </c>
      <c r="BM213" s="425" t="str">
        <f ca="1">IF(ISBLANK(INDIRECT("M213"))," ",(INDIRECT("M213")))</f>
        <v xml:space="preserve"> </v>
      </c>
      <c r="BN213" s="425" t="str">
        <f ca="1">IF(ISBLANK(INDIRECT("N213"))," ",(INDIRECT("N213")))</f>
        <v xml:space="preserve"> </v>
      </c>
      <c r="BO213" s="425" t="str">
        <f ca="1">IF(ISBLANK(INDIRECT("O213"))," ",(INDIRECT("O213")))</f>
        <v xml:space="preserve"> </v>
      </c>
      <c r="BP213" s="425" t="str">
        <f ca="1">IF(ISBLANK(INDIRECT("P213"))," ",(INDIRECT("P213")))</f>
        <v xml:space="preserve"> </v>
      </c>
      <c r="BQ213" s="425" t="str">
        <f ca="1">IF(ISBLANK(INDIRECT("Q213"))," ",(INDIRECT("Q213")))</f>
        <v xml:space="preserve"> </v>
      </c>
      <c r="BR213" s="425" t="str">
        <f ca="1">IF(ISBLANK(INDIRECT("R213"))," ",(INDIRECT("R213")))</f>
        <v xml:space="preserve"> </v>
      </c>
      <c r="BS213" s="425" t="str">
        <f ca="1">IF(ISBLANK(INDIRECT("S213"))," ",(INDIRECT("S213")))</f>
        <v xml:space="preserve"> </v>
      </c>
      <c r="BT213" s="40" t="str">
        <f t="shared" ca="1" si="8"/>
        <v xml:space="preserve"> </v>
      </c>
      <c r="BU213" s="425" t="str">
        <f ca="1">IF(ISBLANK(INDIRECT("T213"))," ",(INDIRECT("T213")))</f>
        <v xml:space="preserve"> </v>
      </c>
      <c r="BV213" s="425" t="str">
        <f ca="1">IF(ISBLANK(INDIRECT("U213"))," ",(INDIRECT("U213")))</f>
        <v xml:space="preserve"> </v>
      </c>
      <c r="BW213" s="425">
        <f ca="1">IF(ISBLANK(INDIRECT("V213"))," ",(INDIRECT("V213")))</f>
        <v>0</v>
      </c>
      <c r="BX213" s="425" t="str">
        <f t="shared" ca="1" si="10"/>
        <v xml:space="preserve"> </v>
      </c>
      <c r="BY213" s="425" t="str">
        <f t="shared" ca="1" si="11"/>
        <v xml:space="preserve"> </v>
      </c>
    </row>
    <row r="214" spans="1:77" x14ac:dyDescent="0.25">
      <c r="A214" s="341">
        <v>208</v>
      </c>
      <c r="B214" s="229"/>
      <c r="C214" s="229"/>
      <c r="D214" s="229"/>
      <c r="E214" s="230"/>
      <c r="F214" s="54"/>
      <c r="G214" s="229"/>
      <c r="H214" s="230"/>
      <c r="I214" s="54"/>
      <c r="J214" s="230"/>
      <c r="K214" s="54"/>
      <c r="L214" s="54"/>
      <c r="M214" s="248"/>
      <c r="N214" s="249"/>
      <c r="O214" s="248"/>
      <c r="P214" s="54"/>
      <c r="Q214" s="54"/>
      <c r="R214" s="54"/>
      <c r="S214" s="229"/>
      <c r="T214" s="250"/>
      <c r="U214" s="250"/>
      <c r="V214" s="250">
        <f t="shared" si="9"/>
        <v>0</v>
      </c>
      <c r="W214" s="230"/>
      <c r="X214" s="58"/>
      <c r="BA214" s="425">
        <f ca="1">IF(ISBLANK(INDIRECT("A214"))," ",(INDIRECT("A214")))</f>
        <v>208</v>
      </c>
      <c r="BB214" s="425" t="str">
        <f ca="1">IF(ISBLANK(INDIRECT("B214"))," ",(INDIRECT("B214")))</f>
        <v xml:space="preserve"> </v>
      </c>
      <c r="BC214" s="425" t="str">
        <f ca="1">IF(ISBLANK(INDIRECT("C214"))," ",(INDIRECT("C214")))</f>
        <v xml:space="preserve"> </v>
      </c>
      <c r="BD214" s="425" t="str">
        <f ca="1">IF(ISBLANK(INDIRECT("D214"))," ",(INDIRECT("D214")))</f>
        <v xml:space="preserve"> </v>
      </c>
      <c r="BE214" s="425" t="str">
        <f ca="1">IF(ISBLANK(INDIRECT("E214"))," ",(INDIRECT("E214")))</f>
        <v xml:space="preserve"> </v>
      </c>
      <c r="BF214" s="425" t="str">
        <f ca="1">IF(ISBLANK(INDIRECT("F214"))," ",(INDIRECT("F214")))</f>
        <v xml:space="preserve"> </v>
      </c>
      <c r="BG214" s="425" t="str">
        <f ca="1">IF(ISBLANK(INDIRECT("G214"))," ",(INDIRECT("G214")))</f>
        <v xml:space="preserve"> </v>
      </c>
      <c r="BH214" s="425" t="str">
        <f ca="1">IF(ISBLANK(INDIRECT("H214"))," ",(INDIRECT("H214")))</f>
        <v xml:space="preserve"> </v>
      </c>
      <c r="BI214" s="425" t="str">
        <f ca="1">IF(ISBLANK(INDIRECT("I214"))," ",(INDIRECT("I214")))</f>
        <v xml:space="preserve"> </v>
      </c>
      <c r="BJ214" s="425" t="str">
        <f ca="1">IF(ISBLANK(INDIRECT("J214"))," ",(INDIRECT("J214")))</f>
        <v xml:space="preserve"> </v>
      </c>
      <c r="BK214" s="425" t="str">
        <f ca="1">IF(ISBLANK(INDIRECT("K214"))," ",(INDIRECT("K214")))</f>
        <v xml:space="preserve"> </v>
      </c>
      <c r="BL214" s="425" t="str">
        <f ca="1">IF(ISBLANK(INDIRECT("L214"))," ",(INDIRECT("L214")))</f>
        <v xml:space="preserve"> </v>
      </c>
      <c r="BM214" s="425" t="str">
        <f ca="1">IF(ISBLANK(INDIRECT("M214"))," ",(INDIRECT("M214")))</f>
        <v xml:space="preserve"> </v>
      </c>
      <c r="BN214" s="425" t="str">
        <f ca="1">IF(ISBLANK(INDIRECT("N214"))," ",(INDIRECT("N214")))</f>
        <v xml:space="preserve"> </v>
      </c>
      <c r="BO214" s="425" t="str">
        <f ca="1">IF(ISBLANK(INDIRECT("O214"))," ",(INDIRECT("O214")))</f>
        <v xml:space="preserve"> </v>
      </c>
      <c r="BP214" s="425" t="str">
        <f ca="1">IF(ISBLANK(INDIRECT("P214"))," ",(INDIRECT("P214")))</f>
        <v xml:space="preserve"> </v>
      </c>
      <c r="BQ214" s="425" t="str">
        <f ca="1">IF(ISBLANK(INDIRECT("Q214"))," ",(INDIRECT("Q214")))</f>
        <v xml:space="preserve"> </v>
      </c>
      <c r="BR214" s="425" t="str">
        <f ca="1">IF(ISBLANK(INDIRECT("R214"))," ",(INDIRECT("R214")))</f>
        <v xml:space="preserve"> </v>
      </c>
      <c r="BS214" s="425" t="str">
        <f ca="1">IF(ISBLANK(INDIRECT("S214"))," ",(INDIRECT("S214")))</f>
        <v xml:space="preserve"> </v>
      </c>
      <c r="BT214" s="40" t="str">
        <f t="shared" ca="1" si="8"/>
        <v xml:space="preserve"> </v>
      </c>
      <c r="BU214" s="425" t="str">
        <f ca="1">IF(ISBLANK(INDIRECT("T214"))," ",(INDIRECT("T214")))</f>
        <v xml:space="preserve"> </v>
      </c>
      <c r="BV214" s="425" t="str">
        <f ca="1">IF(ISBLANK(INDIRECT("U214"))," ",(INDIRECT("U214")))</f>
        <v xml:space="preserve"> </v>
      </c>
      <c r="BW214" s="425">
        <f ca="1">IF(ISBLANK(INDIRECT("V214"))," ",(INDIRECT("V214")))</f>
        <v>0</v>
      </c>
      <c r="BX214" s="425" t="str">
        <f t="shared" ca="1" si="10"/>
        <v xml:space="preserve"> </v>
      </c>
      <c r="BY214" s="425" t="str">
        <f t="shared" ca="1" si="11"/>
        <v xml:space="preserve"> </v>
      </c>
    </row>
    <row r="215" spans="1:77" x14ac:dyDescent="0.25">
      <c r="A215" s="341">
        <v>209</v>
      </c>
      <c r="B215" s="229"/>
      <c r="C215" s="229"/>
      <c r="D215" s="229"/>
      <c r="E215" s="230"/>
      <c r="F215" s="54"/>
      <c r="G215" s="229"/>
      <c r="H215" s="230"/>
      <c r="I215" s="54"/>
      <c r="J215" s="230"/>
      <c r="K215" s="54"/>
      <c r="L215" s="54"/>
      <c r="M215" s="248"/>
      <c r="N215" s="249"/>
      <c r="O215" s="248"/>
      <c r="P215" s="54"/>
      <c r="Q215" s="54"/>
      <c r="R215" s="54"/>
      <c r="S215" s="229"/>
      <c r="T215" s="250"/>
      <c r="U215" s="250"/>
      <c r="V215" s="250">
        <f t="shared" si="9"/>
        <v>0</v>
      </c>
      <c r="W215" s="230"/>
      <c r="X215" s="58"/>
      <c r="BA215" s="425">
        <f ca="1">IF(ISBLANK(INDIRECT("A215"))," ",(INDIRECT("A215")))</f>
        <v>209</v>
      </c>
      <c r="BB215" s="425" t="str">
        <f ca="1">IF(ISBLANK(INDIRECT("B215"))," ",(INDIRECT("B215")))</f>
        <v xml:space="preserve"> </v>
      </c>
      <c r="BC215" s="425" t="str">
        <f ca="1">IF(ISBLANK(INDIRECT("C215"))," ",(INDIRECT("C215")))</f>
        <v xml:space="preserve"> </v>
      </c>
      <c r="BD215" s="425" t="str">
        <f ca="1">IF(ISBLANK(INDIRECT("D215"))," ",(INDIRECT("D215")))</f>
        <v xml:space="preserve"> </v>
      </c>
      <c r="BE215" s="425" t="str">
        <f ca="1">IF(ISBLANK(INDIRECT("E215"))," ",(INDIRECT("E215")))</f>
        <v xml:space="preserve"> </v>
      </c>
      <c r="BF215" s="425" t="str">
        <f ca="1">IF(ISBLANK(INDIRECT("F215"))," ",(INDIRECT("F215")))</f>
        <v xml:space="preserve"> </v>
      </c>
      <c r="BG215" s="425" t="str">
        <f ca="1">IF(ISBLANK(INDIRECT("G215"))," ",(INDIRECT("G215")))</f>
        <v xml:space="preserve"> </v>
      </c>
      <c r="BH215" s="425" t="str">
        <f ca="1">IF(ISBLANK(INDIRECT("H215"))," ",(INDIRECT("H215")))</f>
        <v xml:space="preserve"> </v>
      </c>
      <c r="BI215" s="425" t="str">
        <f ca="1">IF(ISBLANK(INDIRECT("I215"))," ",(INDIRECT("I215")))</f>
        <v xml:space="preserve"> </v>
      </c>
      <c r="BJ215" s="425" t="str">
        <f ca="1">IF(ISBLANK(INDIRECT("J215"))," ",(INDIRECT("J215")))</f>
        <v xml:space="preserve"> </v>
      </c>
      <c r="BK215" s="425" t="str">
        <f ca="1">IF(ISBLANK(INDIRECT("K215"))," ",(INDIRECT("K215")))</f>
        <v xml:space="preserve"> </v>
      </c>
      <c r="BL215" s="425" t="str">
        <f ca="1">IF(ISBLANK(INDIRECT("L215"))," ",(INDIRECT("L215")))</f>
        <v xml:space="preserve"> </v>
      </c>
      <c r="BM215" s="425" t="str">
        <f ca="1">IF(ISBLANK(INDIRECT("M215"))," ",(INDIRECT("M215")))</f>
        <v xml:space="preserve"> </v>
      </c>
      <c r="BN215" s="425" t="str">
        <f ca="1">IF(ISBLANK(INDIRECT("N215"))," ",(INDIRECT("N215")))</f>
        <v xml:space="preserve"> </v>
      </c>
      <c r="BO215" s="425" t="str">
        <f ca="1">IF(ISBLANK(INDIRECT("O215"))," ",(INDIRECT("O215")))</f>
        <v xml:space="preserve"> </v>
      </c>
      <c r="BP215" s="425" t="str">
        <f ca="1">IF(ISBLANK(INDIRECT("P215"))," ",(INDIRECT("P215")))</f>
        <v xml:space="preserve"> </v>
      </c>
      <c r="BQ215" s="425" t="str">
        <f ca="1">IF(ISBLANK(INDIRECT("Q215"))," ",(INDIRECT("Q215")))</f>
        <v xml:space="preserve"> </v>
      </c>
      <c r="BR215" s="425" t="str">
        <f ca="1">IF(ISBLANK(INDIRECT("R215"))," ",(INDIRECT("R215")))</f>
        <v xml:space="preserve"> </v>
      </c>
      <c r="BS215" s="425" t="str">
        <f ca="1">IF(ISBLANK(INDIRECT("S215"))," ",(INDIRECT("S215")))</f>
        <v xml:space="preserve"> </v>
      </c>
      <c r="BT215" s="40" t="str">
        <f t="shared" ca="1" si="8"/>
        <v xml:space="preserve"> </v>
      </c>
      <c r="BU215" s="425" t="str">
        <f ca="1">IF(ISBLANK(INDIRECT("T215"))," ",(INDIRECT("T215")))</f>
        <v xml:space="preserve"> </v>
      </c>
      <c r="BV215" s="425" t="str">
        <f ca="1">IF(ISBLANK(INDIRECT("U215"))," ",(INDIRECT("U215")))</f>
        <v xml:space="preserve"> </v>
      </c>
      <c r="BW215" s="425">
        <f ca="1">IF(ISBLANK(INDIRECT("V215"))," ",(INDIRECT("V215")))</f>
        <v>0</v>
      </c>
      <c r="BX215" s="425" t="str">
        <f t="shared" ca="1" si="10"/>
        <v xml:space="preserve"> </v>
      </c>
      <c r="BY215" s="425" t="str">
        <f t="shared" ca="1" si="11"/>
        <v xml:space="preserve"> </v>
      </c>
    </row>
    <row r="216" spans="1:77" x14ac:dyDescent="0.25">
      <c r="A216" s="341">
        <v>210</v>
      </c>
      <c r="B216" s="229"/>
      <c r="C216" s="229"/>
      <c r="D216" s="229"/>
      <c r="E216" s="230"/>
      <c r="F216" s="54"/>
      <c r="G216" s="229"/>
      <c r="H216" s="230"/>
      <c r="I216" s="54"/>
      <c r="J216" s="230"/>
      <c r="K216" s="54"/>
      <c r="L216" s="54"/>
      <c r="M216" s="248"/>
      <c r="N216" s="249"/>
      <c r="O216" s="248"/>
      <c r="P216" s="54"/>
      <c r="Q216" s="54"/>
      <c r="R216" s="54"/>
      <c r="S216" s="229"/>
      <c r="T216" s="250"/>
      <c r="U216" s="250"/>
      <c r="V216" s="250">
        <f t="shared" si="9"/>
        <v>0</v>
      </c>
      <c r="W216" s="230"/>
      <c r="X216" s="58"/>
      <c r="BA216" s="425">
        <f ca="1">IF(ISBLANK(INDIRECT("A216"))," ",(INDIRECT("A216")))</f>
        <v>210</v>
      </c>
      <c r="BB216" s="425" t="str">
        <f ca="1">IF(ISBLANK(INDIRECT("B216"))," ",(INDIRECT("B216")))</f>
        <v xml:space="preserve"> </v>
      </c>
      <c r="BC216" s="425" t="str">
        <f ca="1">IF(ISBLANK(INDIRECT("C216"))," ",(INDIRECT("C216")))</f>
        <v xml:space="preserve"> </v>
      </c>
      <c r="BD216" s="425" t="str">
        <f ca="1">IF(ISBLANK(INDIRECT("D216"))," ",(INDIRECT("D216")))</f>
        <v xml:space="preserve"> </v>
      </c>
      <c r="BE216" s="425" t="str">
        <f ca="1">IF(ISBLANK(INDIRECT("E216"))," ",(INDIRECT("E216")))</f>
        <v xml:space="preserve"> </v>
      </c>
      <c r="BF216" s="425" t="str">
        <f ca="1">IF(ISBLANK(INDIRECT("F216"))," ",(INDIRECT("F216")))</f>
        <v xml:space="preserve"> </v>
      </c>
      <c r="BG216" s="425" t="str">
        <f ca="1">IF(ISBLANK(INDIRECT("G216"))," ",(INDIRECT("G216")))</f>
        <v xml:space="preserve"> </v>
      </c>
      <c r="BH216" s="425" t="str">
        <f ca="1">IF(ISBLANK(INDIRECT("H216"))," ",(INDIRECT("H216")))</f>
        <v xml:space="preserve"> </v>
      </c>
      <c r="BI216" s="425" t="str">
        <f ca="1">IF(ISBLANK(INDIRECT("I216"))," ",(INDIRECT("I216")))</f>
        <v xml:space="preserve"> </v>
      </c>
      <c r="BJ216" s="425" t="str">
        <f ca="1">IF(ISBLANK(INDIRECT("J216"))," ",(INDIRECT("J216")))</f>
        <v xml:space="preserve"> </v>
      </c>
      <c r="BK216" s="425" t="str">
        <f ca="1">IF(ISBLANK(INDIRECT("K216"))," ",(INDIRECT("K216")))</f>
        <v xml:space="preserve"> </v>
      </c>
      <c r="BL216" s="425" t="str">
        <f ca="1">IF(ISBLANK(INDIRECT("L216"))," ",(INDIRECT("L216")))</f>
        <v xml:space="preserve"> </v>
      </c>
      <c r="BM216" s="425" t="str">
        <f ca="1">IF(ISBLANK(INDIRECT("M216"))," ",(INDIRECT("M216")))</f>
        <v xml:space="preserve"> </v>
      </c>
      <c r="BN216" s="425" t="str">
        <f ca="1">IF(ISBLANK(INDIRECT("N216"))," ",(INDIRECT("N216")))</f>
        <v xml:space="preserve"> </v>
      </c>
      <c r="BO216" s="425" t="str">
        <f ca="1">IF(ISBLANK(INDIRECT("O216"))," ",(INDIRECT("O216")))</f>
        <v xml:space="preserve"> </v>
      </c>
      <c r="BP216" s="425" t="str">
        <f ca="1">IF(ISBLANK(INDIRECT("P216"))," ",(INDIRECT("P216")))</f>
        <v xml:space="preserve"> </v>
      </c>
      <c r="BQ216" s="425" t="str">
        <f ca="1">IF(ISBLANK(INDIRECT("Q216"))," ",(INDIRECT("Q216")))</f>
        <v xml:space="preserve"> </v>
      </c>
      <c r="BR216" s="425" t="str">
        <f ca="1">IF(ISBLANK(INDIRECT("R216"))," ",(INDIRECT("R216")))</f>
        <v xml:space="preserve"> </v>
      </c>
      <c r="BS216" s="425" t="str">
        <f ca="1">IF(ISBLANK(INDIRECT("S216"))," ",(INDIRECT("S216")))</f>
        <v xml:space="preserve"> </v>
      </c>
      <c r="BT216" s="40" t="str">
        <f t="shared" ca="1" si="8"/>
        <v xml:space="preserve"> </v>
      </c>
      <c r="BU216" s="425" t="str">
        <f ca="1">IF(ISBLANK(INDIRECT("T216"))," ",(INDIRECT("T216")))</f>
        <v xml:space="preserve"> </v>
      </c>
      <c r="BV216" s="425" t="str">
        <f ca="1">IF(ISBLANK(INDIRECT("U216"))," ",(INDIRECT("U216")))</f>
        <v xml:space="preserve"> </v>
      </c>
      <c r="BW216" s="425">
        <f ca="1">IF(ISBLANK(INDIRECT("V216"))," ",(INDIRECT("V216")))</f>
        <v>0</v>
      </c>
      <c r="BX216" s="425" t="str">
        <f t="shared" ca="1" si="10"/>
        <v xml:space="preserve"> </v>
      </c>
      <c r="BY216" s="425" t="str">
        <f t="shared" ca="1" si="11"/>
        <v xml:space="preserve"> </v>
      </c>
    </row>
    <row r="217" spans="1:77" x14ac:dyDescent="0.25">
      <c r="A217" s="341">
        <v>211</v>
      </c>
      <c r="B217" s="229"/>
      <c r="C217" s="229"/>
      <c r="D217" s="229"/>
      <c r="E217" s="230"/>
      <c r="F217" s="54"/>
      <c r="G217" s="229"/>
      <c r="H217" s="230"/>
      <c r="I217" s="54"/>
      <c r="J217" s="230"/>
      <c r="K217" s="54"/>
      <c r="L217" s="54"/>
      <c r="M217" s="248"/>
      <c r="N217" s="249"/>
      <c r="O217" s="248"/>
      <c r="P217" s="54"/>
      <c r="Q217" s="54"/>
      <c r="R217" s="54"/>
      <c r="S217" s="229"/>
      <c r="T217" s="250"/>
      <c r="U217" s="250"/>
      <c r="V217" s="250">
        <f t="shared" si="9"/>
        <v>0</v>
      </c>
      <c r="W217" s="230"/>
      <c r="X217" s="58"/>
      <c r="BA217" s="425">
        <f ca="1">IF(ISBLANK(INDIRECT("A217"))," ",(INDIRECT("A217")))</f>
        <v>211</v>
      </c>
      <c r="BB217" s="425" t="str">
        <f ca="1">IF(ISBLANK(INDIRECT("B217"))," ",(INDIRECT("B217")))</f>
        <v xml:space="preserve"> </v>
      </c>
      <c r="BC217" s="425" t="str">
        <f ca="1">IF(ISBLANK(INDIRECT("C217"))," ",(INDIRECT("C217")))</f>
        <v xml:space="preserve"> </v>
      </c>
      <c r="BD217" s="425" t="str">
        <f ca="1">IF(ISBLANK(INDIRECT("D217"))," ",(INDIRECT("D217")))</f>
        <v xml:space="preserve"> </v>
      </c>
      <c r="BE217" s="425" t="str">
        <f ca="1">IF(ISBLANK(INDIRECT("E217"))," ",(INDIRECT("E217")))</f>
        <v xml:space="preserve"> </v>
      </c>
      <c r="BF217" s="425" t="str">
        <f ca="1">IF(ISBLANK(INDIRECT("F217"))," ",(INDIRECT("F217")))</f>
        <v xml:space="preserve"> </v>
      </c>
      <c r="BG217" s="425" t="str">
        <f ca="1">IF(ISBLANK(INDIRECT("G217"))," ",(INDIRECT("G217")))</f>
        <v xml:space="preserve"> </v>
      </c>
      <c r="BH217" s="425" t="str">
        <f ca="1">IF(ISBLANK(INDIRECT("H217"))," ",(INDIRECT("H217")))</f>
        <v xml:space="preserve"> </v>
      </c>
      <c r="BI217" s="425" t="str">
        <f ca="1">IF(ISBLANK(INDIRECT("I217"))," ",(INDIRECT("I217")))</f>
        <v xml:space="preserve"> </v>
      </c>
      <c r="BJ217" s="425" t="str">
        <f ca="1">IF(ISBLANK(INDIRECT("J217"))," ",(INDIRECT("J217")))</f>
        <v xml:space="preserve"> </v>
      </c>
      <c r="BK217" s="425" t="str">
        <f ca="1">IF(ISBLANK(INDIRECT("K217"))," ",(INDIRECT("K217")))</f>
        <v xml:space="preserve"> </v>
      </c>
      <c r="BL217" s="425" t="str">
        <f ca="1">IF(ISBLANK(INDIRECT("L217"))," ",(INDIRECT("L217")))</f>
        <v xml:space="preserve"> </v>
      </c>
      <c r="BM217" s="425" t="str">
        <f ca="1">IF(ISBLANK(INDIRECT("M217"))," ",(INDIRECT("M217")))</f>
        <v xml:space="preserve"> </v>
      </c>
      <c r="BN217" s="425" t="str">
        <f ca="1">IF(ISBLANK(INDIRECT("N217"))," ",(INDIRECT("N217")))</f>
        <v xml:space="preserve"> </v>
      </c>
      <c r="BO217" s="425" t="str">
        <f ca="1">IF(ISBLANK(INDIRECT("O217"))," ",(INDIRECT("O217")))</f>
        <v xml:space="preserve"> </v>
      </c>
      <c r="BP217" s="425" t="str">
        <f ca="1">IF(ISBLANK(INDIRECT("P217"))," ",(INDIRECT("P217")))</f>
        <v xml:space="preserve"> </v>
      </c>
      <c r="BQ217" s="425" t="str">
        <f ca="1">IF(ISBLANK(INDIRECT("Q217"))," ",(INDIRECT("Q217")))</f>
        <v xml:space="preserve"> </v>
      </c>
      <c r="BR217" s="425" t="str">
        <f ca="1">IF(ISBLANK(INDIRECT("R217"))," ",(INDIRECT("R217")))</f>
        <v xml:space="preserve"> </v>
      </c>
      <c r="BS217" s="425" t="str">
        <f ca="1">IF(ISBLANK(INDIRECT("S217"))," ",(INDIRECT("S217")))</f>
        <v xml:space="preserve"> </v>
      </c>
      <c r="BT217" s="40" t="str">
        <f t="shared" ca="1" si="8"/>
        <v xml:space="preserve"> </v>
      </c>
      <c r="BU217" s="425" t="str">
        <f ca="1">IF(ISBLANK(INDIRECT("T217"))," ",(INDIRECT("T217")))</f>
        <v xml:space="preserve"> </v>
      </c>
      <c r="BV217" s="425" t="str">
        <f ca="1">IF(ISBLANK(INDIRECT("U217"))," ",(INDIRECT("U217")))</f>
        <v xml:space="preserve"> </v>
      </c>
      <c r="BW217" s="425">
        <f ca="1">IF(ISBLANK(INDIRECT("V217"))," ",(INDIRECT("V217")))</f>
        <v>0</v>
      </c>
      <c r="BX217" s="425" t="str">
        <f t="shared" ca="1" si="10"/>
        <v xml:space="preserve"> </v>
      </c>
      <c r="BY217" s="425" t="str">
        <f t="shared" ca="1" si="11"/>
        <v xml:space="preserve"> </v>
      </c>
    </row>
    <row r="218" spans="1:77" x14ac:dyDescent="0.25">
      <c r="A218" s="341">
        <v>212</v>
      </c>
      <c r="B218" s="229"/>
      <c r="C218" s="229"/>
      <c r="D218" s="229"/>
      <c r="E218" s="230"/>
      <c r="F218" s="54"/>
      <c r="G218" s="229"/>
      <c r="H218" s="230"/>
      <c r="I218" s="54"/>
      <c r="J218" s="230"/>
      <c r="K218" s="54"/>
      <c r="L218" s="54"/>
      <c r="M218" s="248"/>
      <c r="N218" s="249"/>
      <c r="O218" s="248"/>
      <c r="P218" s="54"/>
      <c r="Q218" s="54"/>
      <c r="R218" s="54"/>
      <c r="S218" s="229"/>
      <c r="T218" s="250"/>
      <c r="U218" s="250"/>
      <c r="V218" s="250">
        <f t="shared" si="9"/>
        <v>0</v>
      </c>
      <c r="W218" s="230"/>
      <c r="X218" s="58"/>
      <c r="BA218" s="425">
        <f ca="1">IF(ISBLANK(INDIRECT("A218"))," ",(INDIRECT("A218")))</f>
        <v>212</v>
      </c>
      <c r="BB218" s="425" t="str">
        <f ca="1">IF(ISBLANK(INDIRECT("B218"))," ",(INDIRECT("B218")))</f>
        <v xml:space="preserve"> </v>
      </c>
      <c r="BC218" s="425" t="str">
        <f ca="1">IF(ISBLANK(INDIRECT("C218"))," ",(INDIRECT("C218")))</f>
        <v xml:space="preserve"> </v>
      </c>
      <c r="BD218" s="425" t="str">
        <f ca="1">IF(ISBLANK(INDIRECT("D218"))," ",(INDIRECT("D218")))</f>
        <v xml:space="preserve"> </v>
      </c>
      <c r="BE218" s="425" t="str">
        <f ca="1">IF(ISBLANK(INDIRECT("E218"))," ",(INDIRECT("E218")))</f>
        <v xml:space="preserve"> </v>
      </c>
      <c r="BF218" s="425" t="str">
        <f ca="1">IF(ISBLANK(INDIRECT("F218"))," ",(INDIRECT("F218")))</f>
        <v xml:space="preserve"> </v>
      </c>
      <c r="BG218" s="425" t="str">
        <f ca="1">IF(ISBLANK(INDIRECT("G218"))," ",(INDIRECT("G218")))</f>
        <v xml:space="preserve"> </v>
      </c>
      <c r="BH218" s="425" t="str">
        <f ca="1">IF(ISBLANK(INDIRECT("H218"))," ",(INDIRECT("H218")))</f>
        <v xml:space="preserve"> </v>
      </c>
      <c r="BI218" s="425" t="str">
        <f ca="1">IF(ISBLANK(INDIRECT("I218"))," ",(INDIRECT("I218")))</f>
        <v xml:space="preserve"> </v>
      </c>
      <c r="BJ218" s="425" t="str">
        <f ca="1">IF(ISBLANK(INDIRECT("J218"))," ",(INDIRECT("J218")))</f>
        <v xml:space="preserve"> </v>
      </c>
      <c r="BK218" s="425" t="str">
        <f ca="1">IF(ISBLANK(INDIRECT("K218"))," ",(INDIRECT("K218")))</f>
        <v xml:space="preserve"> </v>
      </c>
      <c r="BL218" s="425" t="str">
        <f ca="1">IF(ISBLANK(INDIRECT("L218"))," ",(INDIRECT("L218")))</f>
        <v xml:space="preserve"> </v>
      </c>
      <c r="BM218" s="425" t="str">
        <f ca="1">IF(ISBLANK(INDIRECT("M218"))," ",(INDIRECT("M218")))</f>
        <v xml:space="preserve"> </v>
      </c>
      <c r="BN218" s="425" t="str">
        <f ca="1">IF(ISBLANK(INDIRECT("N218"))," ",(INDIRECT("N218")))</f>
        <v xml:space="preserve"> </v>
      </c>
      <c r="BO218" s="425" t="str">
        <f ca="1">IF(ISBLANK(INDIRECT("O218"))," ",(INDIRECT("O218")))</f>
        <v xml:space="preserve"> </v>
      </c>
      <c r="BP218" s="425" t="str">
        <f ca="1">IF(ISBLANK(INDIRECT("P218"))," ",(INDIRECT("P218")))</f>
        <v xml:space="preserve"> </v>
      </c>
      <c r="BQ218" s="425" t="str">
        <f ca="1">IF(ISBLANK(INDIRECT("Q218"))," ",(INDIRECT("Q218")))</f>
        <v xml:space="preserve"> </v>
      </c>
      <c r="BR218" s="425" t="str">
        <f ca="1">IF(ISBLANK(INDIRECT("R218"))," ",(INDIRECT("R218")))</f>
        <v xml:space="preserve"> </v>
      </c>
      <c r="BS218" s="425" t="str">
        <f ca="1">IF(ISBLANK(INDIRECT("S218"))," ",(INDIRECT("S218")))</f>
        <v xml:space="preserve"> </v>
      </c>
      <c r="BT218" s="40" t="str">
        <f t="shared" ca="1" si="8"/>
        <v xml:space="preserve"> </v>
      </c>
      <c r="BU218" s="425" t="str">
        <f ca="1">IF(ISBLANK(INDIRECT("T218"))," ",(INDIRECT("T218")))</f>
        <v xml:space="preserve"> </v>
      </c>
      <c r="BV218" s="425" t="str">
        <f ca="1">IF(ISBLANK(INDIRECT("U218"))," ",(INDIRECT("U218")))</f>
        <v xml:space="preserve"> </v>
      </c>
      <c r="BW218" s="425">
        <f ca="1">IF(ISBLANK(INDIRECT("V218"))," ",(INDIRECT("V218")))</f>
        <v>0</v>
      </c>
      <c r="BX218" s="425" t="str">
        <f t="shared" ca="1" si="10"/>
        <v xml:space="preserve"> </v>
      </c>
      <c r="BY218" s="425" t="str">
        <f t="shared" ca="1" si="11"/>
        <v xml:space="preserve"> </v>
      </c>
    </row>
    <row r="219" spans="1:77" x14ac:dyDescent="0.25">
      <c r="A219" s="341">
        <v>213</v>
      </c>
      <c r="B219" s="229"/>
      <c r="C219" s="229"/>
      <c r="D219" s="229"/>
      <c r="E219" s="230"/>
      <c r="F219" s="54"/>
      <c r="G219" s="229"/>
      <c r="H219" s="230"/>
      <c r="I219" s="54"/>
      <c r="J219" s="230"/>
      <c r="K219" s="54"/>
      <c r="L219" s="54"/>
      <c r="M219" s="248"/>
      <c r="N219" s="249"/>
      <c r="O219" s="248"/>
      <c r="P219" s="54"/>
      <c r="Q219" s="54"/>
      <c r="R219" s="54"/>
      <c r="S219" s="229"/>
      <c r="T219" s="250"/>
      <c r="U219" s="250"/>
      <c r="V219" s="250">
        <f t="shared" si="9"/>
        <v>0</v>
      </c>
      <c r="W219" s="230"/>
      <c r="X219" s="58"/>
      <c r="BA219" s="425">
        <f ca="1">IF(ISBLANK(INDIRECT("A219"))," ",(INDIRECT("A219")))</f>
        <v>213</v>
      </c>
      <c r="BB219" s="425" t="str">
        <f ca="1">IF(ISBLANK(INDIRECT("B219"))," ",(INDIRECT("B219")))</f>
        <v xml:space="preserve"> </v>
      </c>
      <c r="BC219" s="425" t="str">
        <f ca="1">IF(ISBLANK(INDIRECT("C219"))," ",(INDIRECT("C219")))</f>
        <v xml:space="preserve"> </v>
      </c>
      <c r="BD219" s="425" t="str">
        <f ca="1">IF(ISBLANK(INDIRECT("D219"))," ",(INDIRECT("D219")))</f>
        <v xml:space="preserve"> </v>
      </c>
      <c r="BE219" s="425" t="str">
        <f ca="1">IF(ISBLANK(INDIRECT("E219"))," ",(INDIRECT("E219")))</f>
        <v xml:space="preserve"> </v>
      </c>
      <c r="BF219" s="425" t="str">
        <f ca="1">IF(ISBLANK(INDIRECT("F219"))," ",(INDIRECT("F219")))</f>
        <v xml:space="preserve"> </v>
      </c>
      <c r="BG219" s="425" t="str">
        <f ca="1">IF(ISBLANK(INDIRECT("G219"))," ",(INDIRECT("G219")))</f>
        <v xml:space="preserve"> </v>
      </c>
      <c r="BH219" s="425" t="str">
        <f ca="1">IF(ISBLANK(INDIRECT("H219"))," ",(INDIRECT("H219")))</f>
        <v xml:space="preserve"> </v>
      </c>
      <c r="BI219" s="425" t="str">
        <f ca="1">IF(ISBLANK(INDIRECT("I219"))," ",(INDIRECT("I219")))</f>
        <v xml:space="preserve"> </v>
      </c>
      <c r="BJ219" s="425" t="str">
        <f ca="1">IF(ISBLANK(INDIRECT("J219"))," ",(INDIRECT("J219")))</f>
        <v xml:space="preserve"> </v>
      </c>
      <c r="BK219" s="425" t="str">
        <f ca="1">IF(ISBLANK(INDIRECT("K219"))," ",(INDIRECT("K219")))</f>
        <v xml:space="preserve"> </v>
      </c>
      <c r="BL219" s="425" t="str">
        <f ca="1">IF(ISBLANK(INDIRECT("L219"))," ",(INDIRECT("L219")))</f>
        <v xml:space="preserve"> </v>
      </c>
      <c r="BM219" s="425" t="str">
        <f ca="1">IF(ISBLANK(INDIRECT("M219"))," ",(INDIRECT("M219")))</f>
        <v xml:space="preserve"> </v>
      </c>
      <c r="BN219" s="425" t="str">
        <f ca="1">IF(ISBLANK(INDIRECT("N219"))," ",(INDIRECT("N219")))</f>
        <v xml:space="preserve"> </v>
      </c>
      <c r="BO219" s="425" t="str">
        <f ca="1">IF(ISBLANK(INDIRECT("O219"))," ",(INDIRECT("O219")))</f>
        <v xml:space="preserve"> </v>
      </c>
      <c r="BP219" s="425" t="str">
        <f ca="1">IF(ISBLANK(INDIRECT("P219"))," ",(INDIRECT("P219")))</f>
        <v xml:space="preserve"> </v>
      </c>
      <c r="BQ219" s="425" t="str">
        <f ca="1">IF(ISBLANK(INDIRECT("Q219"))," ",(INDIRECT("Q219")))</f>
        <v xml:space="preserve"> </v>
      </c>
      <c r="BR219" s="425" t="str">
        <f ca="1">IF(ISBLANK(INDIRECT("R219"))," ",(INDIRECT("R219")))</f>
        <v xml:space="preserve"> </v>
      </c>
      <c r="BS219" s="425" t="str">
        <f ca="1">IF(ISBLANK(INDIRECT("S219"))," ",(INDIRECT("S219")))</f>
        <v xml:space="preserve"> </v>
      </c>
      <c r="BT219" s="40" t="str">
        <f t="shared" ca="1" si="8"/>
        <v xml:space="preserve"> </v>
      </c>
      <c r="BU219" s="425" t="str">
        <f ca="1">IF(ISBLANK(INDIRECT("T219"))," ",(INDIRECT("T219")))</f>
        <v xml:space="preserve"> </v>
      </c>
      <c r="BV219" s="425" t="str">
        <f ca="1">IF(ISBLANK(INDIRECT("U219"))," ",(INDIRECT("U219")))</f>
        <v xml:space="preserve"> </v>
      </c>
      <c r="BW219" s="425">
        <f ca="1">IF(ISBLANK(INDIRECT("V219"))," ",(INDIRECT("V219")))</f>
        <v>0</v>
      </c>
      <c r="BX219" s="425" t="str">
        <f t="shared" ca="1" si="10"/>
        <v xml:space="preserve"> </v>
      </c>
      <c r="BY219" s="425" t="str">
        <f t="shared" ca="1" si="11"/>
        <v xml:space="preserve"> </v>
      </c>
    </row>
    <row r="220" spans="1:77" x14ac:dyDescent="0.25">
      <c r="A220" s="341">
        <v>214</v>
      </c>
      <c r="B220" s="229"/>
      <c r="C220" s="229"/>
      <c r="D220" s="229"/>
      <c r="E220" s="230"/>
      <c r="F220" s="54"/>
      <c r="G220" s="229"/>
      <c r="H220" s="230"/>
      <c r="I220" s="54"/>
      <c r="J220" s="230"/>
      <c r="K220" s="54"/>
      <c r="L220" s="54"/>
      <c r="M220" s="248"/>
      <c r="N220" s="249"/>
      <c r="O220" s="248"/>
      <c r="P220" s="54"/>
      <c r="Q220" s="54"/>
      <c r="R220" s="54"/>
      <c r="S220" s="229"/>
      <c r="T220" s="250"/>
      <c r="U220" s="250"/>
      <c r="V220" s="250">
        <f t="shared" si="9"/>
        <v>0</v>
      </c>
      <c r="W220" s="230"/>
      <c r="X220" s="58"/>
      <c r="BA220" s="425">
        <f ca="1">IF(ISBLANK(INDIRECT("A220"))," ",(INDIRECT("A220")))</f>
        <v>214</v>
      </c>
      <c r="BB220" s="425" t="str">
        <f ca="1">IF(ISBLANK(INDIRECT("B220"))," ",(INDIRECT("B220")))</f>
        <v xml:space="preserve"> </v>
      </c>
      <c r="BC220" s="425" t="str">
        <f ca="1">IF(ISBLANK(INDIRECT("C220"))," ",(INDIRECT("C220")))</f>
        <v xml:space="preserve"> </v>
      </c>
      <c r="BD220" s="425" t="str">
        <f ca="1">IF(ISBLANK(INDIRECT("D220"))," ",(INDIRECT("D220")))</f>
        <v xml:space="preserve"> </v>
      </c>
      <c r="BE220" s="425" t="str">
        <f ca="1">IF(ISBLANK(INDIRECT("E220"))," ",(INDIRECT("E220")))</f>
        <v xml:space="preserve"> </v>
      </c>
      <c r="BF220" s="425" t="str">
        <f ca="1">IF(ISBLANK(INDIRECT("F220"))," ",(INDIRECT("F220")))</f>
        <v xml:space="preserve"> </v>
      </c>
      <c r="BG220" s="425" t="str">
        <f ca="1">IF(ISBLANK(INDIRECT("G220"))," ",(INDIRECT("G220")))</f>
        <v xml:space="preserve"> </v>
      </c>
      <c r="BH220" s="425" t="str">
        <f ca="1">IF(ISBLANK(INDIRECT("H220"))," ",(INDIRECT("H220")))</f>
        <v xml:space="preserve"> </v>
      </c>
      <c r="BI220" s="425" t="str">
        <f ca="1">IF(ISBLANK(INDIRECT("I220"))," ",(INDIRECT("I220")))</f>
        <v xml:space="preserve"> </v>
      </c>
      <c r="BJ220" s="425" t="str">
        <f ca="1">IF(ISBLANK(INDIRECT("J220"))," ",(INDIRECT("J220")))</f>
        <v xml:space="preserve"> </v>
      </c>
      <c r="BK220" s="425" t="str">
        <f ca="1">IF(ISBLANK(INDIRECT("K220"))," ",(INDIRECT("K220")))</f>
        <v xml:space="preserve"> </v>
      </c>
      <c r="BL220" s="425" t="str">
        <f ca="1">IF(ISBLANK(INDIRECT("L220"))," ",(INDIRECT("L220")))</f>
        <v xml:space="preserve"> </v>
      </c>
      <c r="BM220" s="425" t="str">
        <f ca="1">IF(ISBLANK(INDIRECT("M220"))," ",(INDIRECT("M220")))</f>
        <v xml:space="preserve"> </v>
      </c>
      <c r="BN220" s="425" t="str">
        <f ca="1">IF(ISBLANK(INDIRECT("N220"))," ",(INDIRECT("N220")))</f>
        <v xml:space="preserve"> </v>
      </c>
      <c r="BO220" s="425" t="str">
        <f ca="1">IF(ISBLANK(INDIRECT("O220"))," ",(INDIRECT("O220")))</f>
        <v xml:space="preserve"> </v>
      </c>
      <c r="BP220" s="425" t="str">
        <f ca="1">IF(ISBLANK(INDIRECT("P220"))," ",(INDIRECT("P220")))</f>
        <v xml:space="preserve"> </v>
      </c>
      <c r="BQ220" s="425" t="str">
        <f ca="1">IF(ISBLANK(INDIRECT("Q220"))," ",(INDIRECT("Q220")))</f>
        <v xml:space="preserve"> </v>
      </c>
      <c r="BR220" s="425" t="str">
        <f ca="1">IF(ISBLANK(INDIRECT("R220"))," ",(INDIRECT("R220")))</f>
        <v xml:space="preserve"> </v>
      </c>
      <c r="BS220" s="425" t="str">
        <f ca="1">IF(ISBLANK(INDIRECT("S220"))," ",(INDIRECT("S220")))</f>
        <v xml:space="preserve"> </v>
      </c>
      <c r="BT220" s="40" t="str">
        <f t="shared" ca="1" si="8"/>
        <v xml:space="preserve"> </v>
      </c>
      <c r="BU220" s="425" t="str">
        <f ca="1">IF(ISBLANK(INDIRECT("T220"))," ",(INDIRECT("T220")))</f>
        <v xml:space="preserve"> </v>
      </c>
      <c r="BV220" s="425" t="str">
        <f ca="1">IF(ISBLANK(INDIRECT("U220"))," ",(INDIRECT("U220")))</f>
        <v xml:space="preserve"> </v>
      </c>
      <c r="BW220" s="425">
        <f ca="1">IF(ISBLANK(INDIRECT("V220"))," ",(INDIRECT("V220")))</f>
        <v>0</v>
      </c>
      <c r="BX220" s="425" t="str">
        <f t="shared" ca="1" si="10"/>
        <v xml:space="preserve"> </v>
      </c>
      <c r="BY220" s="425" t="str">
        <f t="shared" ca="1" si="11"/>
        <v xml:space="preserve"> </v>
      </c>
    </row>
    <row r="221" spans="1:77" x14ac:dyDescent="0.25">
      <c r="A221" s="341">
        <v>215</v>
      </c>
      <c r="B221" s="229"/>
      <c r="C221" s="229"/>
      <c r="D221" s="229"/>
      <c r="E221" s="230"/>
      <c r="F221" s="54"/>
      <c r="G221" s="229"/>
      <c r="H221" s="230"/>
      <c r="I221" s="54"/>
      <c r="J221" s="230"/>
      <c r="K221" s="54"/>
      <c r="L221" s="54"/>
      <c r="M221" s="248"/>
      <c r="N221" s="249"/>
      <c r="O221" s="248"/>
      <c r="P221" s="54"/>
      <c r="Q221" s="54"/>
      <c r="R221" s="54"/>
      <c r="S221" s="229"/>
      <c r="T221" s="250"/>
      <c r="U221" s="250"/>
      <c r="V221" s="250">
        <f t="shared" si="9"/>
        <v>0</v>
      </c>
      <c r="W221" s="230"/>
      <c r="X221" s="58"/>
      <c r="BA221" s="425">
        <f ca="1">IF(ISBLANK(INDIRECT("A221"))," ",(INDIRECT("A221")))</f>
        <v>215</v>
      </c>
      <c r="BB221" s="425" t="str">
        <f ca="1">IF(ISBLANK(INDIRECT("B221"))," ",(INDIRECT("B221")))</f>
        <v xml:space="preserve"> </v>
      </c>
      <c r="BC221" s="425" t="str">
        <f ca="1">IF(ISBLANK(INDIRECT("C221"))," ",(INDIRECT("C221")))</f>
        <v xml:space="preserve"> </v>
      </c>
      <c r="BD221" s="425" t="str">
        <f ca="1">IF(ISBLANK(INDIRECT("D221"))," ",(INDIRECT("D221")))</f>
        <v xml:space="preserve"> </v>
      </c>
      <c r="BE221" s="425" t="str">
        <f ca="1">IF(ISBLANK(INDIRECT("E221"))," ",(INDIRECT("E221")))</f>
        <v xml:space="preserve"> </v>
      </c>
      <c r="BF221" s="425" t="str">
        <f ca="1">IF(ISBLANK(INDIRECT("F221"))," ",(INDIRECT("F221")))</f>
        <v xml:space="preserve"> </v>
      </c>
      <c r="BG221" s="425" t="str">
        <f ca="1">IF(ISBLANK(INDIRECT("G221"))," ",(INDIRECT("G221")))</f>
        <v xml:space="preserve"> </v>
      </c>
      <c r="BH221" s="425" t="str">
        <f ca="1">IF(ISBLANK(INDIRECT("H221"))," ",(INDIRECT("H221")))</f>
        <v xml:space="preserve"> </v>
      </c>
      <c r="BI221" s="425" t="str">
        <f ca="1">IF(ISBLANK(INDIRECT("I221"))," ",(INDIRECT("I221")))</f>
        <v xml:space="preserve"> </v>
      </c>
      <c r="BJ221" s="425" t="str">
        <f ca="1">IF(ISBLANK(INDIRECT("J221"))," ",(INDIRECT("J221")))</f>
        <v xml:space="preserve"> </v>
      </c>
      <c r="BK221" s="425" t="str">
        <f ca="1">IF(ISBLANK(INDIRECT("K221"))," ",(INDIRECT("K221")))</f>
        <v xml:space="preserve"> </v>
      </c>
      <c r="BL221" s="425" t="str">
        <f ca="1">IF(ISBLANK(INDIRECT("L221"))," ",(INDIRECT("L221")))</f>
        <v xml:space="preserve"> </v>
      </c>
      <c r="BM221" s="425" t="str">
        <f ca="1">IF(ISBLANK(INDIRECT("M221"))," ",(INDIRECT("M221")))</f>
        <v xml:space="preserve"> </v>
      </c>
      <c r="BN221" s="425" t="str">
        <f ca="1">IF(ISBLANK(INDIRECT("N221"))," ",(INDIRECT("N221")))</f>
        <v xml:space="preserve"> </v>
      </c>
      <c r="BO221" s="425" t="str">
        <f ca="1">IF(ISBLANK(INDIRECT("O221"))," ",(INDIRECT("O221")))</f>
        <v xml:space="preserve"> </v>
      </c>
      <c r="BP221" s="425" t="str">
        <f ca="1">IF(ISBLANK(INDIRECT("P221"))," ",(INDIRECT("P221")))</f>
        <v xml:space="preserve"> </v>
      </c>
      <c r="BQ221" s="425" t="str">
        <f ca="1">IF(ISBLANK(INDIRECT("Q221"))," ",(INDIRECT("Q221")))</f>
        <v xml:space="preserve"> </v>
      </c>
      <c r="BR221" s="425" t="str">
        <f ca="1">IF(ISBLANK(INDIRECT("R221"))," ",(INDIRECT("R221")))</f>
        <v xml:space="preserve"> </v>
      </c>
      <c r="BS221" s="425" t="str">
        <f ca="1">IF(ISBLANK(INDIRECT("S221"))," ",(INDIRECT("S221")))</f>
        <v xml:space="preserve"> </v>
      </c>
      <c r="BT221" s="40" t="str">
        <f t="shared" ca="1" si="8"/>
        <v xml:space="preserve"> </v>
      </c>
      <c r="BU221" s="425" t="str">
        <f ca="1">IF(ISBLANK(INDIRECT("T221"))," ",(INDIRECT("T221")))</f>
        <v xml:space="preserve"> </v>
      </c>
      <c r="BV221" s="425" t="str">
        <f ca="1">IF(ISBLANK(INDIRECT("U221"))," ",(INDIRECT("U221")))</f>
        <v xml:space="preserve"> </v>
      </c>
      <c r="BW221" s="425">
        <f ca="1">IF(ISBLANK(INDIRECT("V221"))," ",(INDIRECT("V221")))</f>
        <v>0</v>
      </c>
      <c r="BX221" s="425" t="str">
        <f t="shared" ca="1" si="10"/>
        <v xml:space="preserve"> </v>
      </c>
      <c r="BY221" s="425" t="str">
        <f t="shared" ca="1" si="11"/>
        <v xml:space="preserve"> </v>
      </c>
    </row>
    <row r="222" spans="1:77" x14ac:dyDescent="0.25">
      <c r="A222" s="341">
        <v>216</v>
      </c>
      <c r="B222" s="229"/>
      <c r="C222" s="229"/>
      <c r="D222" s="229"/>
      <c r="E222" s="230"/>
      <c r="F222" s="54"/>
      <c r="G222" s="229"/>
      <c r="H222" s="230"/>
      <c r="I222" s="54"/>
      <c r="J222" s="230"/>
      <c r="K222" s="54"/>
      <c r="L222" s="54"/>
      <c r="M222" s="248"/>
      <c r="N222" s="249"/>
      <c r="O222" s="248"/>
      <c r="P222" s="54"/>
      <c r="Q222" s="54"/>
      <c r="R222" s="54"/>
      <c r="S222" s="229"/>
      <c r="T222" s="250"/>
      <c r="U222" s="250"/>
      <c r="V222" s="250">
        <f t="shared" si="9"/>
        <v>0</v>
      </c>
      <c r="W222" s="230"/>
      <c r="X222" s="58"/>
      <c r="BA222" s="425">
        <f ca="1">IF(ISBLANK(INDIRECT("A222"))," ",(INDIRECT("A222")))</f>
        <v>216</v>
      </c>
      <c r="BB222" s="425" t="str">
        <f ca="1">IF(ISBLANK(INDIRECT("B222"))," ",(INDIRECT("B222")))</f>
        <v xml:space="preserve"> </v>
      </c>
      <c r="BC222" s="425" t="str">
        <f ca="1">IF(ISBLANK(INDIRECT("C222"))," ",(INDIRECT("C222")))</f>
        <v xml:space="preserve"> </v>
      </c>
      <c r="BD222" s="425" t="str">
        <f ca="1">IF(ISBLANK(INDIRECT("D222"))," ",(INDIRECT("D222")))</f>
        <v xml:space="preserve"> </v>
      </c>
      <c r="BE222" s="425" t="str">
        <f ca="1">IF(ISBLANK(INDIRECT("E222"))," ",(INDIRECT("E222")))</f>
        <v xml:space="preserve"> </v>
      </c>
      <c r="BF222" s="425" t="str">
        <f ca="1">IF(ISBLANK(INDIRECT("F222"))," ",(INDIRECT("F222")))</f>
        <v xml:space="preserve"> </v>
      </c>
      <c r="BG222" s="425" t="str">
        <f ca="1">IF(ISBLANK(INDIRECT("G222"))," ",(INDIRECT("G222")))</f>
        <v xml:space="preserve"> </v>
      </c>
      <c r="BH222" s="425" t="str">
        <f ca="1">IF(ISBLANK(INDIRECT("H222"))," ",(INDIRECT("H222")))</f>
        <v xml:space="preserve"> </v>
      </c>
      <c r="BI222" s="425" t="str">
        <f ca="1">IF(ISBLANK(INDIRECT("I222"))," ",(INDIRECT("I222")))</f>
        <v xml:space="preserve"> </v>
      </c>
      <c r="BJ222" s="425" t="str">
        <f ca="1">IF(ISBLANK(INDIRECT("J222"))," ",(INDIRECT("J222")))</f>
        <v xml:space="preserve"> </v>
      </c>
      <c r="BK222" s="425" t="str">
        <f ca="1">IF(ISBLANK(INDIRECT("K222"))," ",(INDIRECT("K222")))</f>
        <v xml:space="preserve"> </v>
      </c>
      <c r="BL222" s="425" t="str">
        <f ca="1">IF(ISBLANK(INDIRECT("L222"))," ",(INDIRECT("L222")))</f>
        <v xml:space="preserve"> </v>
      </c>
      <c r="BM222" s="425" t="str">
        <f ca="1">IF(ISBLANK(INDIRECT("M222"))," ",(INDIRECT("M222")))</f>
        <v xml:space="preserve"> </v>
      </c>
      <c r="BN222" s="425" t="str">
        <f ca="1">IF(ISBLANK(INDIRECT("N222"))," ",(INDIRECT("N222")))</f>
        <v xml:space="preserve"> </v>
      </c>
      <c r="BO222" s="425" t="str">
        <f ca="1">IF(ISBLANK(INDIRECT("O222"))," ",(INDIRECT("O222")))</f>
        <v xml:space="preserve"> </v>
      </c>
      <c r="BP222" s="425" t="str">
        <f ca="1">IF(ISBLANK(INDIRECT("P222"))," ",(INDIRECT("P222")))</f>
        <v xml:space="preserve"> </v>
      </c>
      <c r="BQ222" s="425" t="str">
        <f ca="1">IF(ISBLANK(INDIRECT("Q222"))," ",(INDIRECT("Q222")))</f>
        <v xml:space="preserve"> </v>
      </c>
      <c r="BR222" s="425" t="str">
        <f ca="1">IF(ISBLANK(INDIRECT("R222"))," ",(INDIRECT("R222")))</f>
        <v xml:space="preserve"> </v>
      </c>
      <c r="BS222" s="425" t="str">
        <f ca="1">IF(ISBLANK(INDIRECT("S222"))," ",(INDIRECT("S222")))</f>
        <v xml:space="preserve"> </v>
      </c>
      <c r="BT222" s="40" t="str">
        <f t="shared" ca="1" si="8"/>
        <v xml:space="preserve"> </v>
      </c>
      <c r="BU222" s="425" t="str">
        <f ca="1">IF(ISBLANK(INDIRECT("T222"))," ",(INDIRECT("T222")))</f>
        <v xml:space="preserve"> </v>
      </c>
      <c r="BV222" s="425" t="str">
        <f ca="1">IF(ISBLANK(INDIRECT("U222"))," ",(INDIRECT("U222")))</f>
        <v xml:space="preserve"> </v>
      </c>
      <c r="BW222" s="425">
        <f ca="1">IF(ISBLANK(INDIRECT("V222"))," ",(INDIRECT("V222")))</f>
        <v>0</v>
      </c>
      <c r="BX222" s="425" t="str">
        <f t="shared" ca="1" si="10"/>
        <v xml:space="preserve"> </v>
      </c>
      <c r="BY222" s="425" t="str">
        <f t="shared" ca="1" si="11"/>
        <v xml:space="preserve"> </v>
      </c>
    </row>
    <row r="223" spans="1:77" x14ac:dyDescent="0.25">
      <c r="A223" s="341">
        <v>217</v>
      </c>
      <c r="B223" s="229"/>
      <c r="C223" s="229"/>
      <c r="D223" s="229"/>
      <c r="E223" s="230"/>
      <c r="F223" s="54"/>
      <c r="G223" s="229"/>
      <c r="H223" s="230"/>
      <c r="I223" s="54"/>
      <c r="J223" s="230"/>
      <c r="K223" s="54"/>
      <c r="L223" s="54"/>
      <c r="M223" s="248"/>
      <c r="N223" s="249"/>
      <c r="O223" s="248"/>
      <c r="P223" s="54"/>
      <c r="Q223" s="54"/>
      <c r="R223" s="54"/>
      <c r="S223" s="229"/>
      <c r="T223" s="250"/>
      <c r="U223" s="250"/>
      <c r="V223" s="250">
        <f t="shared" si="9"/>
        <v>0</v>
      </c>
      <c r="W223" s="230"/>
      <c r="X223" s="58"/>
      <c r="BA223" s="425">
        <f ca="1">IF(ISBLANK(INDIRECT("A223"))," ",(INDIRECT("A223")))</f>
        <v>217</v>
      </c>
      <c r="BB223" s="425" t="str">
        <f ca="1">IF(ISBLANK(INDIRECT("B223"))," ",(INDIRECT("B223")))</f>
        <v xml:space="preserve"> </v>
      </c>
      <c r="BC223" s="425" t="str">
        <f ca="1">IF(ISBLANK(INDIRECT("C223"))," ",(INDIRECT("C223")))</f>
        <v xml:space="preserve"> </v>
      </c>
      <c r="BD223" s="425" t="str">
        <f ca="1">IF(ISBLANK(INDIRECT("D223"))," ",(INDIRECT("D223")))</f>
        <v xml:space="preserve"> </v>
      </c>
      <c r="BE223" s="425" t="str">
        <f ca="1">IF(ISBLANK(INDIRECT("E223"))," ",(INDIRECT("E223")))</f>
        <v xml:space="preserve"> </v>
      </c>
      <c r="BF223" s="425" t="str">
        <f ca="1">IF(ISBLANK(INDIRECT("F223"))," ",(INDIRECT("F223")))</f>
        <v xml:space="preserve"> </v>
      </c>
      <c r="BG223" s="425" t="str">
        <f ca="1">IF(ISBLANK(INDIRECT("G223"))," ",(INDIRECT("G223")))</f>
        <v xml:space="preserve"> </v>
      </c>
      <c r="BH223" s="425" t="str">
        <f ca="1">IF(ISBLANK(INDIRECT("H223"))," ",(INDIRECT("H223")))</f>
        <v xml:space="preserve"> </v>
      </c>
      <c r="BI223" s="425" t="str">
        <f ca="1">IF(ISBLANK(INDIRECT("I223"))," ",(INDIRECT("I223")))</f>
        <v xml:space="preserve"> </v>
      </c>
      <c r="BJ223" s="425" t="str">
        <f ca="1">IF(ISBLANK(INDIRECT("J223"))," ",(INDIRECT("J223")))</f>
        <v xml:space="preserve"> </v>
      </c>
      <c r="BK223" s="425" t="str">
        <f ca="1">IF(ISBLANK(INDIRECT("K223"))," ",(INDIRECT("K223")))</f>
        <v xml:space="preserve"> </v>
      </c>
      <c r="BL223" s="425" t="str">
        <f ca="1">IF(ISBLANK(INDIRECT("L223"))," ",(INDIRECT("L223")))</f>
        <v xml:space="preserve"> </v>
      </c>
      <c r="BM223" s="425" t="str">
        <f ca="1">IF(ISBLANK(INDIRECT("M223"))," ",(INDIRECT("M223")))</f>
        <v xml:space="preserve"> </v>
      </c>
      <c r="BN223" s="425" t="str">
        <f ca="1">IF(ISBLANK(INDIRECT("N223"))," ",(INDIRECT("N223")))</f>
        <v xml:space="preserve"> </v>
      </c>
      <c r="BO223" s="425" t="str">
        <f ca="1">IF(ISBLANK(INDIRECT("O223"))," ",(INDIRECT("O223")))</f>
        <v xml:space="preserve"> </v>
      </c>
      <c r="BP223" s="425" t="str">
        <f ca="1">IF(ISBLANK(INDIRECT("P223"))," ",(INDIRECT("P223")))</f>
        <v xml:space="preserve"> </v>
      </c>
      <c r="BQ223" s="425" t="str">
        <f ca="1">IF(ISBLANK(INDIRECT("Q223"))," ",(INDIRECT("Q223")))</f>
        <v xml:space="preserve"> </v>
      </c>
      <c r="BR223" s="425" t="str">
        <f ca="1">IF(ISBLANK(INDIRECT("R223"))," ",(INDIRECT("R223")))</f>
        <v xml:space="preserve"> </v>
      </c>
      <c r="BS223" s="425" t="str">
        <f ca="1">IF(ISBLANK(INDIRECT("S223"))," ",(INDIRECT("S223")))</f>
        <v xml:space="preserve"> </v>
      </c>
      <c r="BT223" s="40" t="str">
        <f t="shared" ca="1" si="8"/>
        <v xml:space="preserve"> </v>
      </c>
      <c r="BU223" s="425" t="str">
        <f ca="1">IF(ISBLANK(INDIRECT("T223"))," ",(INDIRECT("T223")))</f>
        <v xml:space="preserve"> </v>
      </c>
      <c r="BV223" s="425" t="str">
        <f ca="1">IF(ISBLANK(INDIRECT("U223"))," ",(INDIRECT("U223")))</f>
        <v xml:space="preserve"> </v>
      </c>
      <c r="BW223" s="425">
        <f ca="1">IF(ISBLANK(INDIRECT("V223"))," ",(INDIRECT("V223")))</f>
        <v>0</v>
      </c>
      <c r="BX223" s="425" t="str">
        <f t="shared" ca="1" si="10"/>
        <v xml:space="preserve"> </v>
      </c>
      <c r="BY223" s="425" t="str">
        <f t="shared" ca="1" si="11"/>
        <v xml:space="preserve"> </v>
      </c>
    </row>
    <row r="224" spans="1:77" x14ac:dyDescent="0.25">
      <c r="A224" s="341">
        <v>218</v>
      </c>
      <c r="B224" s="229"/>
      <c r="C224" s="229"/>
      <c r="D224" s="229"/>
      <c r="E224" s="230"/>
      <c r="F224" s="54"/>
      <c r="G224" s="229"/>
      <c r="H224" s="230"/>
      <c r="I224" s="54"/>
      <c r="J224" s="230"/>
      <c r="K224" s="54"/>
      <c r="L224" s="54"/>
      <c r="M224" s="248"/>
      <c r="N224" s="249"/>
      <c r="O224" s="248"/>
      <c r="P224" s="54"/>
      <c r="Q224" s="54"/>
      <c r="R224" s="54"/>
      <c r="S224" s="229"/>
      <c r="T224" s="250"/>
      <c r="U224" s="250"/>
      <c r="V224" s="250">
        <f t="shared" si="9"/>
        <v>0</v>
      </c>
      <c r="W224" s="230"/>
      <c r="X224" s="58"/>
      <c r="BA224" s="425">
        <f ca="1">IF(ISBLANK(INDIRECT("A224"))," ",(INDIRECT("A224")))</f>
        <v>218</v>
      </c>
      <c r="BB224" s="425" t="str">
        <f ca="1">IF(ISBLANK(INDIRECT("B224"))," ",(INDIRECT("B224")))</f>
        <v xml:space="preserve"> </v>
      </c>
      <c r="BC224" s="425" t="str">
        <f ca="1">IF(ISBLANK(INDIRECT("C224"))," ",(INDIRECT("C224")))</f>
        <v xml:space="preserve"> </v>
      </c>
      <c r="BD224" s="425" t="str">
        <f ca="1">IF(ISBLANK(INDIRECT("D224"))," ",(INDIRECT("D224")))</f>
        <v xml:space="preserve"> </v>
      </c>
      <c r="BE224" s="425" t="str">
        <f ca="1">IF(ISBLANK(INDIRECT("E224"))," ",(INDIRECT("E224")))</f>
        <v xml:space="preserve"> </v>
      </c>
      <c r="BF224" s="425" t="str">
        <f ca="1">IF(ISBLANK(INDIRECT("F224"))," ",(INDIRECT("F224")))</f>
        <v xml:space="preserve"> </v>
      </c>
      <c r="BG224" s="425" t="str">
        <f ca="1">IF(ISBLANK(INDIRECT("G224"))," ",(INDIRECT("G224")))</f>
        <v xml:space="preserve"> </v>
      </c>
      <c r="BH224" s="425" t="str">
        <f ca="1">IF(ISBLANK(INDIRECT("H224"))," ",(INDIRECT("H224")))</f>
        <v xml:space="preserve"> </v>
      </c>
      <c r="BI224" s="425" t="str">
        <f ca="1">IF(ISBLANK(INDIRECT("I224"))," ",(INDIRECT("I224")))</f>
        <v xml:space="preserve"> </v>
      </c>
      <c r="BJ224" s="425" t="str">
        <f ca="1">IF(ISBLANK(INDIRECT("J224"))," ",(INDIRECT("J224")))</f>
        <v xml:space="preserve"> </v>
      </c>
      <c r="BK224" s="425" t="str">
        <f ca="1">IF(ISBLANK(INDIRECT("K224"))," ",(INDIRECT("K224")))</f>
        <v xml:space="preserve"> </v>
      </c>
      <c r="BL224" s="425" t="str">
        <f ca="1">IF(ISBLANK(INDIRECT("L224"))," ",(INDIRECT("L224")))</f>
        <v xml:space="preserve"> </v>
      </c>
      <c r="BM224" s="425" t="str">
        <f ca="1">IF(ISBLANK(INDIRECT("M224"))," ",(INDIRECT("M224")))</f>
        <v xml:space="preserve"> </v>
      </c>
      <c r="BN224" s="425" t="str">
        <f ca="1">IF(ISBLANK(INDIRECT("N224"))," ",(INDIRECT("N224")))</f>
        <v xml:space="preserve"> </v>
      </c>
      <c r="BO224" s="425" t="str">
        <f ca="1">IF(ISBLANK(INDIRECT("O224"))," ",(INDIRECT("O224")))</f>
        <v xml:space="preserve"> </v>
      </c>
      <c r="BP224" s="425" t="str">
        <f ca="1">IF(ISBLANK(INDIRECT("P224"))," ",(INDIRECT("P224")))</f>
        <v xml:space="preserve"> </v>
      </c>
      <c r="BQ224" s="425" t="str">
        <f ca="1">IF(ISBLANK(INDIRECT("Q224"))," ",(INDIRECT("Q224")))</f>
        <v xml:space="preserve"> </v>
      </c>
      <c r="BR224" s="425" t="str">
        <f ca="1">IF(ISBLANK(INDIRECT("R224"))," ",(INDIRECT("R224")))</f>
        <v xml:space="preserve"> </v>
      </c>
      <c r="BS224" s="425" t="str">
        <f ca="1">IF(ISBLANK(INDIRECT("S224"))," ",(INDIRECT("S224")))</f>
        <v xml:space="preserve"> </v>
      </c>
      <c r="BT224" s="40" t="str">
        <f t="shared" ca="1" si="8"/>
        <v xml:space="preserve"> </v>
      </c>
      <c r="BU224" s="425" t="str">
        <f ca="1">IF(ISBLANK(INDIRECT("T224"))," ",(INDIRECT("T224")))</f>
        <v xml:space="preserve"> </v>
      </c>
      <c r="BV224" s="425" t="str">
        <f ca="1">IF(ISBLANK(INDIRECT("U224"))," ",(INDIRECT("U224")))</f>
        <v xml:space="preserve"> </v>
      </c>
      <c r="BW224" s="425">
        <f ca="1">IF(ISBLANK(INDIRECT("V224"))," ",(INDIRECT("V224")))</f>
        <v>0</v>
      </c>
      <c r="BX224" s="425" t="str">
        <f t="shared" ca="1" si="10"/>
        <v xml:space="preserve"> </v>
      </c>
      <c r="BY224" s="425" t="str">
        <f t="shared" ca="1" si="11"/>
        <v xml:space="preserve"> </v>
      </c>
    </row>
    <row r="225" spans="1:77" x14ac:dyDescent="0.25">
      <c r="A225" s="341">
        <v>219</v>
      </c>
      <c r="B225" s="229"/>
      <c r="C225" s="229"/>
      <c r="D225" s="229"/>
      <c r="E225" s="230"/>
      <c r="F225" s="54"/>
      <c r="G225" s="229"/>
      <c r="H225" s="230"/>
      <c r="I225" s="54"/>
      <c r="J225" s="230"/>
      <c r="K225" s="54"/>
      <c r="L225" s="54"/>
      <c r="M225" s="248"/>
      <c r="N225" s="249"/>
      <c r="O225" s="248"/>
      <c r="P225" s="54"/>
      <c r="Q225" s="54"/>
      <c r="R225" s="54"/>
      <c r="S225" s="229"/>
      <c r="T225" s="250"/>
      <c r="U225" s="250"/>
      <c r="V225" s="250">
        <f t="shared" si="9"/>
        <v>0</v>
      </c>
      <c r="W225" s="230"/>
      <c r="X225" s="58"/>
      <c r="BA225" s="425">
        <f ca="1">IF(ISBLANK(INDIRECT("A225"))," ",(INDIRECT("A225")))</f>
        <v>219</v>
      </c>
      <c r="BB225" s="425" t="str">
        <f ca="1">IF(ISBLANK(INDIRECT("B225"))," ",(INDIRECT("B225")))</f>
        <v xml:space="preserve"> </v>
      </c>
      <c r="BC225" s="425" t="str">
        <f ca="1">IF(ISBLANK(INDIRECT("C225"))," ",(INDIRECT("C225")))</f>
        <v xml:space="preserve"> </v>
      </c>
      <c r="BD225" s="425" t="str">
        <f ca="1">IF(ISBLANK(INDIRECT("D225"))," ",(INDIRECT("D225")))</f>
        <v xml:space="preserve"> </v>
      </c>
      <c r="BE225" s="425" t="str">
        <f ca="1">IF(ISBLANK(INDIRECT("E225"))," ",(INDIRECT("E225")))</f>
        <v xml:space="preserve"> </v>
      </c>
      <c r="BF225" s="425" t="str">
        <f ca="1">IF(ISBLANK(INDIRECT("F225"))," ",(INDIRECT("F225")))</f>
        <v xml:space="preserve"> </v>
      </c>
      <c r="BG225" s="425" t="str">
        <f ca="1">IF(ISBLANK(INDIRECT("G225"))," ",(INDIRECT("G225")))</f>
        <v xml:space="preserve"> </v>
      </c>
      <c r="BH225" s="425" t="str">
        <f ca="1">IF(ISBLANK(INDIRECT("H225"))," ",(INDIRECT("H225")))</f>
        <v xml:space="preserve"> </v>
      </c>
      <c r="BI225" s="425" t="str">
        <f ca="1">IF(ISBLANK(INDIRECT("I225"))," ",(INDIRECT("I225")))</f>
        <v xml:space="preserve"> </v>
      </c>
      <c r="BJ225" s="425" t="str">
        <f ca="1">IF(ISBLANK(INDIRECT("J225"))," ",(INDIRECT("J225")))</f>
        <v xml:space="preserve"> </v>
      </c>
      <c r="BK225" s="425" t="str">
        <f ca="1">IF(ISBLANK(INDIRECT("K225"))," ",(INDIRECT("K225")))</f>
        <v xml:space="preserve"> </v>
      </c>
      <c r="BL225" s="425" t="str">
        <f ca="1">IF(ISBLANK(INDIRECT("L225"))," ",(INDIRECT("L225")))</f>
        <v xml:space="preserve"> </v>
      </c>
      <c r="BM225" s="425" t="str">
        <f ca="1">IF(ISBLANK(INDIRECT("M225"))," ",(INDIRECT("M225")))</f>
        <v xml:space="preserve"> </v>
      </c>
      <c r="BN225" s="425" t="str">
        <f ca="1">IF(ISBLANK(INDIRECT("N225"))," ",(INDIRECT("N225")))</f>
        <v xml:space="preserve"> </v>
      </c>
      <c r="BO225" s="425" t="str">
        <f ca="1">IF(ISBLANK(INDIRECT("O225"))," ",(INDIRECT("O225")))</f>
        <v xml:space="preserve"> </v>
      </c>
      <c r="BP225" s="425" t="str">
        <f ca="1">IF(ISBLANK(INDIRECT("P225"))," ",(INDIRECT("P225")))</f>
        <v xml:space="preserve"> </v>
      </c>
      <c r="BQ225" s="425" t="str">
        <f ca="1">IF(ISBLANK(INDIRECT("Q225"))," ",(INDIRECT("Q225")))</f>
        <v xml:space="preserve"> </v>
      </c>
      <c r="BR225" s="425" t="str">
        <f ca="1">IF(ISBLANK(INDIRECT("R225"))," ",(INDIRECT("R225")))</f>
        <v xml:space="preserve"> </v>
      </c>
      <c r="BS225" s="425" t="str">
        <f ca="1">IF(ISBLANK(INDIRECT("S225"))," ",(INDIRECT("S225")))</f>
        <v xml:space="preserve"> </v>
      </c>
      <c r="BT225" s="40" t="str">
        <f t="shared" ca="1" si="8"/>
        <v xml:space="preserve"> </v>
      </c>
      <c r="BU225" s="425" t="str">
        <f ca="1">IF(ISBLANK(INDIRECT("T225"))," ",(INDIRECT("T225")))</f>
        <v xml:space="preserve"> </v>
      </c>
      <c r="BV225" s="425" t="str">
        <f ca="1">IF(ISBLANK(INDIRECT("U225"))," ",(INDIRECT("U225")))</f>
        <v xml:space="preserve"> </v>
      </c>
      <c r="BW225" s="425">
        <f ca="1">IF(ISBLANK(INDIRECT("V225"))," ",(INDIRECT("V225")))</f>
        <v>0</v>
      </c>
      <c r="BX225" s="425" t="str">
        <f t="shared" ca="1" si="10"/>
        <v xml:space="preserve"> </v>
      </c>
      <c r="BY225" s="425" t="str">
        <f t="shared" ca="1" si="11"/>
        <v xml:space="preserve"> </v>
      </c>
    </row>
    <row r="226" spans="1:77" x14ac:dyDescent="0.25">
      <c r="A226" s="341">
        <v>220</v>
      </c>
      <c r="B226" s="229"/>
      <c r="C226" s="229"/>
      <c r="D226" s="229"/>
      <c r="E226" s="230"/>
      <c r="F226" s="54"/>
      <c r="G226" s="229"/>
      <c r="H226" s="230"/>
      <c r="I226" s="54"/>
      <c r="J226" s="230"/>
      <c r="K226" s="54"/>
      <c r="L226" s="54"/>
      <c r="M226" s="248"/>
      <c r="N226" s="249"/>
      <c r="O226" s="248"/>
      <c r="P226" s="54"/>
      <c r="Q226" s="54"/>
      <c r="R226" s="54"/>
      <c r="S226" s="229"/>
      <c r="T226" s="250"/>
      <c r="U226" s="250"/>
      <c r="V226" s="250">
        <f t="shared" si="9"/>
        <v>0</v>
      </c>
      <c r="W226" s="230"/>
      <c r="X226" s="58"/>
      <c r="BA226" s="425">
        <f ca="1">IF(ISBLANK(INDIRECT("A226"))," ",(INDIRECT("A226")))</f>
        <v>220</v>
      </c>
      <c r="BB226" s="425" t="str">
        <f ca="1">IF(ISBLANK(INDIRECT("B226"))," ",(INDIRECT("B226")))</f>
        <v xml:space="preserve"> </v>
      </c>
      <c r="BC226" s="425" t="str">
        <f ca="1">IF(ISBLANK(INDIRECT("C226"))," ",(INDIRECT("C226")))</f>
        <v xml:space="preserve"> </v>
      </c>
      <c r="BD226" s="425" t="str">
        <f ca="1">IF(ISBLANK(INDIRECT("D226"))," ",(INDIRECT("D226")))</f>
        <v xml:space="preserve"> </v>
      </c>
      <c r="BE226" s="425" t="str">
        <f ca="1">IF(ISBLANK(INDIRECT("E226"))," ",(INDIRECT("E226")))</f>
        <v xml:space="preserve"> </v>
      </c>
      <c r="BF226" s="425" t="str">
        <f ca="1">IF(ISBLANK(INDIRECT("F226"))," ",(INDIRECT("F226")))</f>
        <v xml:space="preserve"> </v>
      </c>
      <c r="BG226" s="425" t="str">
        <f ca="1">IF(ISBLANK(INDIRECT("G226"))," ",(INDIRECT("G226")))</f>
        <v xml:space="preserve"> </v>
      </c>
      <c r="BH226" s="425" t="str">
        <f ca="1">IF(ISBLANK(INDIRECT("H226"))," ",(INDIRECT("H226")))</f>
        <v xml:space="preserve"> </v>
      </c>
      <c r="BI226" s="425" t="str">
        <f ca="1">IF(ISBLANK(INDIRECT("I226"))," ",(INDIRECT("I226")))</f>
        <v xml:space="preserve"> </v>
      </c>
      <c r="BJ226" s="425" t="str">
        <f ca="1">IF(ISBLANK(INDIRECT("J226"))," ",(INDIRECT("J226")))</f>
        <v xml:space="preserve"> </v>
      </c>
      <c r="BK226" s="425" t="str">
        <f ca="1">IF(ISBLANK(INDIRECT("K226"))," ",(INDIRECT("K226")))</f>
        <v xml:space="preserve"> </v>
      </c>
      <c r="BL226" s="425" t="str">
        <f ca="1">IF(ISBLANK(INDIRECT("L226"))," ",(INDIRECT("L226")))</f>
        <v xml:space="preserve"> </v>
      </c>
      <c r="BM226" s="425" t="str">
        <f ca="1">IF(ISBLANK(INDIRECT("M226"))," ",(INDIRECT("M226")))</f>
        <v xml:space="preserve"> </v>
      </c>
      <c r="BN226" s="425" t="str">
        <f ca="1">IF(ISBLANK(INDIRECT("N226"))," ",(INDIRECT("N226")))</f>
        <v xml:space="preserve"> </v>
      </c>
      <c r="BO226" s="425" t="str">
        <f ca="1">IF(ISBLANK(INDIRECT("O226"))," ",(INDIRECT("O226")))</f>
        <v xml:space="preserve"> </v>
      </c>
      <c r="BP226" s="425" t="str">
        <f ca="1">IF(ISBLANK(INDIRECT("P226"))," ",(INDIRECT("P226")))</f>
        <v xml:space="preserve"> </v>
      </c>
      <c r="BQ226" s="425" t="str">
        <f ca="1">IF(ISBLANK(INDIRECT("Q226"))," ",(INDIRECT("Q226")))</f>
        <v xml:space="preserve"> </v>
      </c>
      <c r="BR226" s="425" t="str">
        <f ca="1">IF(ISBLANK(INDIRECT("R226"))," ",(INDIRECT("R226")))</f>
        <v xml:space="preserve"> </v>
      </c>
      <c r="BS226" s="425" t="str">
        <f ca="1">IF(ISBLANK(INDIRECT("S226"))," ",(INDIRECT("S226")))</f>
        <v xml:space="preserve"> </v>
      </c>
      <c r="BT226" s="40" t="str">
        <f t="shared" ca="1" si="8"/>
        <v xml:space="preserve"> </v>
      </c>
      <c r="BU226" s="425" t="str">
        <f ca="1">IF(ISBLANK(INDIRECT("T226"))," ",(INDIRECT("T226")))</f>
        <v xml:space="preserve"> </v>
      </c>
      <c r="BV226" s="425" t="str">
        <f ca="1">IF(ISBLANK(INDIRECT("U226"))," ",(INDIRECT("U226")))</f>
        <v xml:space="preserve"> </v>
      </c>
      <c r="BW226" s="425">
        <f ca="1">IF(ISBLANK(INDIRECT("V226"))," ",(INDIRECT("V226")))</f>
        <v>0</v>
      </c>
      <c r="BX226" s="425" t="str">
        <f t="shared" ca="1" si="10"/>
        <v xml:space="preserve"> </v>
      </c>
      <c r="BY226" s="425" t="str">
        <f t="shared" ca="1" si="11"/>
        <v xml:space="preserve"> </v>
      </c>
    </row>
    <row r="227" spans="1:77" x14ac:dyDescent="0.25">
      <c r="A227" s="341">
        <v>221</v>
      </c>
      <c r="B227" s="229"/>
      <c r="C227" s="229"/>
      <c r="D227" s="229"/>
      <c r="E227" s="230"/>
      <c r="F227" s="54"/>
      <c r="G227" s="229"/>
      <c r="H227" s="230"/>
      <c r="I227" s="54"/>
      <c r="J227" s="230"/>
      <c r="K227" s="54"/>
      <c r="L227" s="54"/>
      <c r="M227" s="248"/>
      <c r="N227" s="249"/>
      <c r="O227" s="248"/>
      <c r="P227" s="54"/>
      <c r="Q227" s="54"/>
      <c r="R227" s="54"/>
      <c r="S227" s="229"/>
      <c r="T227" s="250"/>
      <c r="U227" s="250"/>
      <c r="V227" s="250">
        <f t="shared" si="9"/>
        <v>0</v>
      </c>
      <c r="W227" s="230"/>
      <c r="X227" s="58"/>
      <c r="BA227" s="425">
        <f ca="1">IF(ISBLANK(INDIRECT("A227"))," ",(INDIRECT("A227")))</f>
        <v>221</v>
      </c>
      <c r="BB227" s="425" t="str">
        <f ca="1">IF(ISBLANK(INDIRECT("B227"))," ",(INDIRECT("B227")))</f>
        <v xml:space="preserve"> </v>
      </c>
      <c r="BC227" s="425" t="str">
        <f ca="1">IF(ISBLANK(INDIRECT("C227"))," ",(INDIRECT("C227")))</f>
        <v xml:space="preserve"> </v>
      </c>
      <c r="BD227" s="425" t="str">
        <f ca="1">IF(ISBLANK(INDIRECT("D227"))," ",(INDIRECT("D227")))</f>
        <v xml:space="preserve"> </v>
      </c>
      <c r="BE227" s="425" t="str">
        <f ca="1">IF(ISBLANK(INDIRECT("E227"))," ",(INDIRECT("E227")))</f>
        <v xml:space="preserve"> </v>
      </c>
      <c r="BF227" s="425" t="str">
        <f ca="1">IF(ISBLANK(INDIRECT("F227"))," ",(INDIRECT("F227")))</f>
        <v xml:space="preserve"> </v>
      </c>
      <c r="BG227" s="425" t="str">
        <f ca="1">IF(ISBLANK(INDIRECT("G227"))," ",(INDIRECT("G227")))</f>
        <v xml:space="preserve"> </v>
      </c>
      <c r="BH227" s="425" t="str">
        <f ca="1">IF(ISBLANK(INDIRECT("H227"))," ",(INDIRECT("H227")))</f>
        <v xml:space="preserve"> </v>
      </c>
      <c r="BI227" s="425" t="str">
        <f ca="1">IF(ISBLANK(INDIRECT("I227"))," ",(INDIRECT("I227")))</f>
        <v xml:space="preserve"> </v>
      </c>
      <c r="BJ227" s="425" t="str">
        <f ca="1">IF(ISBLANK(INDIRECT("J227"))," ",(INDIRECT("J227")))</f>
        <v xml:space="preserve"> </v>
      </c>
      <c r="BK227" s="425" t="str">
        <f ca="1">IF(ISBLANK(INDIRECT("K227"))," ",(INDIRECT("K227")))</f>
        <v xml:space="preserve"> </v>
      </c>
      <c r="BL227" s="425" t="str">
        <f ca="1">IF(ISBLANK(INDIRECT("L227"))," ",(INDIRECT("L227")))</f>
        <v xml:space="preserve"> </v>
      </c>
      <c r="BM227" s="425" t="str">
        <f ca="1">IF(ISBLANK(INDIRECT("M227"))," ",(INDIRECT("M227")))</f>
        <v xml:space="preserve"> </v>
      </c>
      <c r="BN227" s="425" t="str">
        <f ca="1">IF(ISBLANK(INDIRECT("N227"))," ",(INDIRECT("N227")))</f>
        <v xml:space="preserve"> </v>
      </c>
      <c r="BO227" s="425" t="str">
        <f ca="1">IF(ISBLANK(INDIRECT("O227"))," ",(INDIRECT("O227")))</f>
        <v xml:space="preserve"> </v>
      </c>
      <c r="BP227" s="425" t="str">
        <f ca="1">IF(ISBLANK(INDIRECT("P227"))," ",(INDIRECT("P227")))</f>
        <v xml:space="preserve"> </v>
      </c>
      <c r="BQ227" s="425" t="str">
        <f ca="1">IF(ISBLANK(INDIRECT("Q227"))," ",(INDIRECT("Q227")))</f>
        <v xml:space="preserve"> </v>
      </c>
      <c r="BR227" s="425" t="str">
        <f ca="1">IF(ISBLANK(INDIRECT("R227"))," ",(INDIRECT("R227")))</f>
        <v xml:space="preserve"> </v>
      </c>
      <c r="BS227" s="425" t="str">
        <f ca="1">IF(ISBLANK(INDIRECT("S227"))," ",(INDIRECT("S227")))</f>
        <v xml:space="preserve"> </v>
      </c>
      <c r="BT227" s="40" t="str">
        <f t="shared" ca="1" si="8"/>
        <v xml:space="preserve"> </v>
      </c>
      <c r="BU227" s="425" t="str">
        <f ca="1">IF(ISBLANK(INDIRECT("T227"))," ",(INDIRECT("T227")))</f>
        <v xml:space="preserve"> </v>
      </c>
      <c r="BV227" s="425" t="str">
        <f ca="1">IF(ISBLANK(INDIRECT("U227"))," ",(INDIRECT("U227")))</f>
        <v xml:space="preserve"> </v>
      </c>
      <c r="BW227" s="425">
        <f ca="1">IF(ISBLANK(INDIRECT("V227"))," ",(INDIRECT("V227")))</f>
        <v>0</v>
      </c>
      <c r="BX227" s="425" t="str">
        <f t="shared" ca="1" si="10"/>
        <v xml:space="preserve"> </v>
      </c>
      <c r="BY227" s="425" t="str">
        <f t="shared" ca="1" si="11"/>
        <v xml:space="preserve"> </v>
      </c>
    </row>
    <row r="228" spans="1:77" x14ac:dyDescent="0.25">
      <c r="A228" s="341">
        <v>222</v>
      </c>
      <c r="B228" s="229"/>
      <c r="C228" s="229"/>
      <c r="D228" s="229"/>
      <c r="E228" s="230"/>
      <c r="F228" s="54"/>
      <c r="G228" s="229"/>
      <c r="H228" s="230"/>
      <c r="I228" s="54"/>
      <c r="J228" s="230"/>
      <c r="K228" s="54"/>
      <c r="L228" s="54"/>
      <c r="M228" s="248"/>
      <c r="N228" s="249"/>
      <c r="O228" s="248"/>
      <c r="P228" s="54"/>
      <c r="Q228" s="54"/>
      <c r="R228" s="54"/>
      <c r="S228" s="229"/>
      <c r="T228" s="250"/>
      <c r="U228" s="250"/>
      <c r="V228" s="250">
        <f t="shared" si="9"/>
        <v>0</v>
      </c>
      <c r="W228" s="230"/>
      <c r="X228" s="58"/>
      <c r="BA228" s="425">
        <f ca="1">IF(ISBLANK(INDIRECT("A228"))," ",(INDIRECT("A228")))</f>
        <v>222</v>
      </c>
      <c r="BB228" s="425" t="str">
        <f ca="1">IF(ISBLANK(INDIRECT("B228"))," ",(INDIRECT("B228")))</f>
        <v xml:space="preserve"> </v>
      </c>
      <c r="BC228" s="425" t="str">
        <f ca="1">IF(ISBLANK(INDIRECT("C228"))," ",(INDIRECT("C228")))</f>
        <v xml:space="preserve"> </v>
      </c>
      <c r="BD228" s="425" t="str">
        <f ca="1">IF(ISBLANK(INDIRECT("D228"))," ",(INDIRECT("D228")))</f>
        <v xml:space="preserve"> </v>
      </c>
      <c r="BE228" s="425" t="str">
        <f ca="1">IF(ISBLANK(INDIRECT("E228"))," ",(INDIRECT("E228")))</f>
        <v xml:space="preserve"> </v>
      </c>
      <c r="BF228" s="425" t="str">
        <f ca="1">IF(ISBLANK(INDIRECT("F228"))," ",(INDIRECT("F228")))</f>
        <v xml:space="preserve"> </v>
      </c>
      <c r="BG228" s="425" t="str">
        <f ca="1">IF(ISBLANK(INDIRECT("G228"))," ",(INDIRECT("G228")))</f>
        <v xml:space="preserve"> </v>
      </c>
      <c r="BH228" s="425" t="str">
        <f ca="1">IF(ISBLANK(INDIRECT("H228"))," ",(INDIRECT("H228")))</f>
        <v xml:space="preserve"> </v>
      </c>
      <c r="BI228" s="425" t="str">
        <f ca="1">IF(ISBLANK(INDIRECT("I228"))," ",(INDIRECT("I228")))</f>
        <v xml:space="preserve"> </v>
      </c>
      <c r="BJ228" s="425" t="str">
        <f ca="1">IF(ISBLANK(INDIRECT("J228"))," ",(INDIRECT("J228")))</f>
        <v xml:space="preserve"> </v>
      </c>
      <c r="BK228" s="425" t="str">
        <f ca="1">IF(ISBLANK(INDIRECT("K228"))," ",(INDIRECT("K228")))</f>
        <v xml:space="preserve"> </v>
      </c>
      <c r="BL228" s="425" t="str">
        <f ca="1">IF(ISBLANK(INDIRECT("L228"))," ",(INDIRECT("L228")))</f>
        <v xml:space="preserve"> </v>
      </c>
      <c r="BM228" s="425" t="str">
        <f ca="1">IF(ISBLANK(INDIRECT("M228"))," ",(INDIRECT("M228")))</f>
        <v xml:space="preserve"> </v>
      </c>
      <c r="BN228" s="425" t="str">
        <f ca="1">IF(ISBLANK(INDIRECT("N228"))," ",(INDIRECT("N228")))</f>
        <v xml:space="preserve"> </v>
      </c>
      <c r="BO228" s="425" t="str">
        <f ca="1">IF(ISBLANK(INDIRECT("O228"))," ",(INDIRECT("O228")))</f>
        <v xml:space="preserve"> </v>
      </c>
      <c r="BP228" s="425" t="str">
        <f ca="1">IF(ISBLANK(INDIRECT("P228"))," ",(INDIRECT("P228")))</f>
        <v xml:space="preserve"> </v>
      </c>
      <c r="BQ228" s="425" t="str">
        <f ca="1">IF(ISBLANK(INDIRECT("Q228"))," ",(INDIRECT("Q228")))</f>
        <v xml:space="preserve"> </v>
      </c>
      <c r="BR228" s="425" t="str">
        <f ca="1">IF(ISBLANK(INDIRECT("R228"))," ",(INDIRECT("R228")))</f>
        <v xml:space="preserve"> </v>
      </c>
      <c r="BS228" s="425" t="str">
        <f ca="1">IF(ISBLANK(INDIRECT("S228"))," ",(INDIRECT("S228")))</f>
        <v xml:space="preserve"> </v>
      </c>
      <c r="BT228" s="40" t="str">
        <f t="shared" ca="1" si="8"/>
        <v xml:space="preserve"> </v>
      </c>
      <c r="BU228" s="425" t="str">
        <f ca="1">IF(ISBLANK(INDIRECT("T228"))," ",(INDIRECT("T228")))</f>
        <v xml:space="preserve"> </v>
      </c>
      <c r="BV228" s="425" t="str">
        <f ca="1">IF(ISBLANK(INDIRECT("U228"))," ",(INDIRECT("U228")))</f>
        <v xml:space="preserve"> </v>
      </c>
      <c r="BW228" s="425">
        <f ca="1">IF(ISBLANK(INDIRECT("V228"))," ",(INDIRECT("V228")))</f>
        <v>0</v>
      </c>
      <c r="BX228" s="425" t="str">
        <f t="shared" ca="1" si="10"/>
        <v xml:space="preserve"> </v>
      </c>
      <c r="BY228" s="425" t="str">
        <f t="shared" ca="1" si="11"/>
        <v xml:space="preserve"> </v>
      </c>
    </row>
    <row r="229" spans="1:77" x14ac:dyDescent="0.25">
      <c r="A229" s="341">
        <v>223</v>
      </c>
      <c r="B229" s="229"/>
      <c r="C229" s="229"/>
      <c r="D229" s="229"/>
      <c r="E229" s="230"/>
      <c r="F229" s="54"/>
      <c r="G229" s="229"/>
      <c r="H229" s="230"/>
      <c r="I229" s="54"/>
      <c r="J229" s="230"/>
      <c r="K229" s="54"/>
      <c r="L229" s="54"/>
      <c r="M229" s="248"/>
      <c r="N229" s="249"/>
      <c r="O229" s="248"/>
      <c r="P229" s="54"/>
      <c r="Q229" s="54"/>
      <c r="R229" s="54"/>
      <c r="S229" s="229"/>
      <c r="T229" s="250"/>
      <c r="U229" s="250"/>
      <c r="V229" s="250">
        <f t="shared" si="9"/>
        <v>0</v>
      </c>
      <c r="W229" s="230"/>
      <c r="X229" s="58"/>
      <c r="BA229" s="425">
        <f ca="1">IF(ISBLANK(INDIRECT("A229"))," ",(INDIRECT("A229")))</f>
        <v>223</v>
      </c>
      <c r="BB229" s="425" t="str">
        <f ca="1">IF(ISBLANK(INDIRECT("B229"))," ",(INDIRECT("B229")))</f>
        <v xml:space="preserve"> </v>
      </c>
      <c r="BC229" s="425" t="str">
        <f ca="1">IF(ISBLANK(INDIRECT("C229"))," ",(INDIRECT("C229")))</f>
        <v xml:space="preserve"> </v>
      </c>
      <c r="BD229" s="425" t="str">
        <f ca="1">IF(ISBLANK(INDIRECT("D229"))," ",(INDIRECT("D229")))</f>
        <v xml:space="preserve"> </v>
      </c>
      <c r="BE229" s="425" t="str">
        <f ca="1">IF(ISBLANK(INDIRECT("E229"))," ",(INDIRECT("E229")))</f>
        <v xml:space="preserve"> </v>
      </c>
      <c r="BF229" s="425" t="str">
        <f ca="1">IF(ISBLANK(INDIRECT("F229"))," ",(INDIRECT("F229")))</f>
        <v xml:space="preserve"> </v>
      </c>
      <c r="BG229" s="425" t="str">
        <f ca="1">IF(ISBLANK(INDIRECT("G229"))," ",(INDIRECT("G229")))</f>
        <v xml:space="preserve"> </v>
      </c>
      <c r="BH229" s="425" t="str">
        <f ca="1">IF(ISBLANK(INDIRECT("H229"))," ",(INDIRECT("H229")))</f>
        <v xml:space="preserve"> </v>
      </c>
      <c r="BI229" s="425" t="str">
        <f ca="1">IF(ISBLANK(INDIRECT("I229"))," ",(INDIRECT("I229")))</f>
        <v xml:space="preserve"> </v>
      </c>
      <c r="BJ229" s="425" t="str">
        <f ca="1">IF(ISBLANK(INDIRECT("J229"))," ",(INDIRECT("J229")))</f>
        <v xml:space="preserve"> </v>
      </c>
      <c r="BK229" s="425" t="str">
        <f ca="1">IF(ISBLANK(INDIRECT("K229"))," ",(INDIRECT("K229")))</f>
        <v xml:space="preserve"> </v>
      </c>
      <c r="BL229" s="425" t="str">
        <f ca="1">IF(ISBLANK(INDIRECT("L229"))," ",(INDIRECT("L229")))</f>
        <v xml:space="preserve"> </v>
      </c>
      <c r="BM229" s="425" t="str">
        <f ca="1">IF(ISBLANK(INDIRECT("M229"))," ",(INDIRECT("M229")))</f>
        <v xml:space="preserve"> </v>
      </c>
      <c r="BN229" s="425" t="str">
        <f ca="1">IF(ISBLANK(INDIRECT("N229"))," ",(INDIRECT("N229")))</f>
        <v xml:space="preserve"> </v>
      </c>
      <c r="BO229" s="425" t="str">
        <f ca="1">IF(ISBLANK(INDIRECT("O229"))," ",(INDIRECT("O229")))</f>
        <v xml:space="preserve"> </v>
      </c>
      <c r="BP229" s="425" t="str">
        <f ca="1">IF(ISBLANK(INDIRECT("P229"))," ",(INDIRECT("P229")))</f>
        <v xml:space="preserve"> </v>
      </c>
      <c r="BQ229" s="425" t="str">
        <f ca="1">IF(ISBLANK(INDIRECT("Q229"))," ",(INDIRECT("Q229")))</f>
        <v xml:space="preserve"> </v>
      </c>
      <c r="BR229" s="425" t="str">
        <f ca="1">IF(ISBLANK(INDIRECT("R229"))," ",(INDIRECT("R229")))</f>
        <v xml:space="preserve"> </v>
      </c>
      <c r="BS229" s="425" t="str">
        <f ca="1">IF(ISBLANK(INDIRECT("S229"))," ",(INDIRECT("S229")))</f>
        <v xml:space="preserve"> </v>
      </c>
      <c r="BT229" s="40" t="str">
        <f t="shared" ca="1" si="8"/>
        <v xml:space="preserve"> </v>
      </c>
      <c r="BU229" s="425" t="str">
        <f ca="1">IF(ISBLANK(INDIRECT("T229"))," ",(INDIRECT("T229")))</f>
        <v xml:space="preserve"> </v>
      </c>
      <c r="BV229" s="425" t="str">
        <f ca="1">IF(ISBLANK(INDIRECT("U229"))," ",(INDIRECT("U229")))</f>
        <v xml:space="preserve"> </v>
      </c>
      <c r="BW229" s="425">
        <f ca="1">IF(ISBLANK(INDIRECT("V229"))," ",(INDIRECT("V229")))</f>
        <v>0</v>
      </c>
      <c r="BX229" s="425" t="str">
        <f t="shared" ca="1" si="10"/>
        <v xml:space="preserve"> </v>
      </c>
      <c r="BY229" s="425" t="str">
        <f t="shared" ca="1" si="11"/>
        <v xml:space="preserve"> </v>
      </c>
    </row>
    <row r="230" spans="1:77" x14ac:dyDescent="0.25">
      <c r="A230" s="341">
        <v>224</v>
      </c>
      <c r="B230" s="229"/>
      <c r="C230" s="229"/>
      <c r="D230" s="229"/>
      <c r="E230" s="230"/>
      <c r="F230" s="54"/>
      <c r="G230" s="229"/>
      <c r="H230" s="230"/>
      <c r="I230" s="54"/>
      <c r="J230" s="230"/>
      <c r="K230" s="54"/>
      <c r="L230" s="54"/>
      <c r="M230" s="248"/>
      <c r="N230" s="249"/>
      <c r="O230" s="248"/>
      <c r="P230" s="54"/>
      <c r="Q230" s="54"/>
      <c r="R230" s="54"/>
      <c r="S230" s="229"/>
      <c r="T230" s="250"/>
      <c r="U230" s="250"/>
      <c r="V230" s="250">
        <f t="shared" si="9"/>
        <v>0</v>
      </c>
      <c r="W230" s="230"/>
      <c r="X230" s="58"/>
      <c r="BA230" s="425">
        <f ca="1">IF(ISBLANK(INDIRECT("A230"))," ",(INDIRECT("A230")))</f>
        <v>224</v>
      </c>
      <c r="BB230" s="425" t="str">
        <f ca="1">IF(ISBLANK(INDIRECT("B230"))," ",(INDIRECT("B230")))</f>
        <v xml:space="preserve"> </v>
      </c>
      <c r="BC230" s="425" t="str">
        <f ca="1">IF(ISBLANK(INDIRECT("C230"))," ",(INDIRECT("C230")))</f>
        <v xml:space="preserve"> </v>
      </c>
      <c r="BD230" s="425" t="str">
        <f ca="1">IF(ISBLANK(INDIRECT("D230"))," ",(INDIRECT("D230")))</f>
        <v xml:space="preserve"> </v>
      </c>
      <c r="BE230" s="425" t="str">
        <f ca="1">IF(ISBLANK(INDIRECT("E230"))," ",(INDIRECT("E230")))</f>
        <v xml:space="preserve"> </v>
      </c>
      <c r="BF230" s="425" t="str">
        <f ca="1">IF(ISBLANK(INDIRECT("F230"))," ",(INDIRECT("F230")))</f>
        <v xml:space="preserve"> </v>
      </c>
      <c r="BG230" s="425" t="str">
        <f ca="1">IF(ISBLANK(INDIRECT("G230"))," ",(INDIRECT("G230")))</f>
        <v xml:space="preserve"> </v>
      </c>
      <c r="BH230" s="425" t="str">
        <f ca="1">IF(ISBLANK(INDIRECT("H230"))," ",(INDIRECT("H230")))</f>
        <v xml:space="preserve"> </v>
      </c>
      <c r="BI230" s="425" t="str">
        <f ca="1">IF(ISBLANK(INDIRECT("I230"))," ",(INDIRECT("I230")))</f>
        <v xml:space="preserve"> </v>
      </c>
      <c r="BJ230" s="425" t="str">
        <f ca="1">IF(ISBLANK(INDIRECT("J230"))," ",(INDIRECT("J230")))</f>
        <v xml:space="preserve"> </v>
      </c>
      <c r="BK230" s="425" t="str">
        <f ca="1">IF(ISBLANK(INDIRECT("K230"))," ",(INDIRECT("K230")))</f>
        <v xml:space="preserve"> </v>
      </c>
      <c r="BL230" s="425" t="str">
        <f ca="1">IF(ISBLANK(INDIRECT("L230"))," ",(INDIRECT("L230")))</f>
        <v xml:space="preserve"> </v>
      </c>
      <c r="BM230" s="425" t="str">
        <f ca="1">IF(ISBLANK(INDIRECT("M230"))," ",(INDIRECT("M230")))</f>
        <v xml:space="preserve"> </v>
      </c>
      <c r="BN230" s="425" t="str">
        <f ca="1">IF(ISBLANK(INDIRECT("N230"))," ",(INDIRECT("N230")))</f>
        <v xml:space="preserve"> </v>
      </c>
      <c r="BO230" s="425" t="str">
        <f ca="1">IF(ISBLANK(INDIRECT("O230"))," ",(INDIRECT("O230")))</f>
        <v xml:space="preserve"> </v>
      </c>
      <c r="BP230" s="425" t="str">
        <f ca="1">IF(ISBLANK(INDIRECT("P230"))," ",(INDIRECT("P230")))</f>
        <v xml:space="preserve"> </v>
      </c>
      <c r="BQ230" s="425" t="str">
        <f ca="1">IF(ISBLANK(INDIRECT("Q230"))," ",(INDIRECT("Q230")))</f>
        <v xml:space="preserve"> </v>
      </c>
      <c r="BR230" s="425" t="str">
        <f ca="1">IF(ISBLANK(INDIRECT("R230"))," ",(INDIRECT("R230")))</f>
        <v xml:space="preserve"> </v>
      </c>
      <c r="BS230" s="425" t="str">
        <f ca="1">IF(ISBLANK(INDIRECT("S230"))," ",(INDIRECT("S230")))</f>
        <v xml:space="preserve"> </v>
      </c>
      <c r="BT230" s="40" t="str">
        <f t="shared" ca="1" si="8"/>
        <v xml:space="preserve"> </v>
      </c>
      <c r="BU230" s="425" t="str">
        <f ca="1">IF(ISBLANK(INDIRECT("T230"))," ",(INDIRECT("T230")))</f>
        <v xml:space="preserve"> </v>
      </c>
      <c r="BV230" s="425" t="str">
        <f ca="1">IF(ISBLANK(INDIRECT("U230"))," ",(INDIRECT("U230")))</f>
        <v xml:space="preserve"> </v>
      </c>
      <c r="BW230" s="425">
        <f ca="1">IF(ISBLANK(INDIRECT("V230"))," ",(INDIRECT("V230")))</f>
        <v>0</v>
      </c>
      <c r="BX230" s="425" t="str">
        <f t="shared" ca="1" si="10"/>
        <v xml:space="preserve"> </v>
      </c>
      <c r="BY230" s="425" t="str">
        <f t="shared" ca="1" si="11"/>
        <v xml:space="preserve"> </v>
      </c>
    </row>
    <row r="231" spans="1:77" x14ac:dyDescent="0.25">
      <c r="A231" s="341">
        <v>225</v>
      </c>
      <c r="B231" s="229"/>
      <c r="C231" s="229"/>
      <c r="D231" s="229"/>
      <c r="E231" s="230"/>
      <c r="F231" s="54"/>
      <c r="G231" s="229"/>
      <c r="H231" s="230"/>
      <c r="I231" s="54"/>
      <c r="J231" s="230"/>
      <c r="K231" s="54"/>
      <c r="L231" s="54"/>
      <c r="M231" s="248"/>
      <c r="N231" s="249"/>
      <c r="O231" s="248"/>
      <c r="P231" s="54"/>
      <c r="Q231" s="54"/>
      <c r="R231" s="54"/>
      <c r="S231" s="229"/>
      <c r="T231" s="250"/>
      <c r="U231" s="250"/>
      <c r="V231" s="250">
        <f t="shared" si="9"/>
        <v>0</v>
      </c>
      <c r="W231" s="230"/>
      <c r="X231" s="58"/>
      <c r="BA231" s="425">
        <f ca="1">IF(ISBLANK(INDIRECT("A231"))," ",(INDIRECT("A231")))</f>
        <v>225</v>
      </c>
      <c r="BB231" s="425" t="str">
        <f ca="1">IF(ISBLANK(INDIRECT("B231"))," ",(INDIRECT("B231")))</f>
        <v xml:space="preserve"> </v>
      </c>
      <c r="BC231" s="425" t="str">
        <f ca="1">IF(ISBLANK(INDIRECT("C231"))," ",(INDIRECT("C231")))</f>
        <v xml:space="preserve"> </v>
      </c>
      <c r="BD231" s="425" t="str">
        <f ca="1">IF(ISBLANK(INDIRECT("D231"))," ",(INDIRECT("D231")))</f>
        <v xml:space="preserve"> </v>
      </c>
      <c r="BE231" s="425" t="str">
        <f ca="1">IF(ISBLANK(INDIRECT("E231"))," ",(INDIRECT("E231")))</f>
        <v xml:space="preserve"> </v>
      </c>
      <c r="BF231" s="425" t="str">
        <f ca="1">IF(ISBLANK(INDIRECT("F231"))," ",(INDIRECT("F231")))</f>
        <v xml:space="preserve"> </v>
      </c>
      <c r="BG231" s="425" t="str">
        <f ca="1">IF(ISBLANK(INDIRECT("G231"))," ",(INDIRECT("G231")))</f>
        <v xml:space="preserve"> </v>
      </c>
      <c r="BH231" s="425" t="str">
        <f ca="1">IF(ISBLANK(INDIRECT("H231"))," ",(INDIRECT("H231")))</f>
        <v xml:space="preserve"> </v>
      </c>
      <c r="BI231" s="425" t="str">
        <f ca="1">IF(ISBLANK(INDIRECT("I231"))," ",(INDIRECT("I231")))</f>
        <v xml:space="preserve"> </v>
      </c>
      <c r="BJ231" s="425" t="str">
        <f ca="1">IF(ISBLANK(INDIRECT("J231"))," ",(INDIRECT("J231")))</f>
        <v xml:space="preserve"> </v>
      </c>
      <c r="BK231" s="425" t="str">
        <f ca="1">IF(ISBLANK(INDIRECT("K231"))," ",(INDIRECT("K231")))</f>
        <v xml:space="preserve"> </v>
      </c>
      <c r="BL231" s="425" t="str">
        <f ca="1">IF(ISBLANK(INDIRECT("L231"))," ",(INDIRECT("L231")))</f>
        <v xml:space="preserve"> </v>
      </c>
      <c r="BM231" s="425" t="str">
        <f ca="1">IF(ISBLANK(INDIRECT("M231"))," ",(INDIRECT("M231")))</f>
        <v xml:space="preserve"> </v>
      </c>
      <c r="BN231" s="425" t="str">
        <f ca="1">IF(ISBLANK(INDIRECT("N231"))," ",(INDIRECT("N231")))</f>
        <v xml:space="preserve"> </v>
      </c>
      <c r="BO231" s="425" t="str">
        <f ca="1">IF(ISBLANK(INDIRECT("O231"))," ",(INDIRECT("O231")))</f>
        <v xml:space="preserve"> </v>
      </c>
      <c r="BP231" s="425" t="str">
        <f ca="1">IF(ISBLANK(INDIRECT("P231"))," ",(INDIRECT("P231")))</f>
        <v xml:space="preserve"> </v>
      </c>
      <c r="BQ231" s="425" t="str">
        <f ca="1">IF(ISBLANK(INDIRECT("Q231"))," ",(INDIRECT("Q231")))</f>
        <v xml:space="preserve"> </v>
      </c>
      <c r="BR231" s="425" t="str">
        <f ca="1">IF(ISBLANK(INDIRECT("R231"))," ",(INDIRECT("R231")))</f>
        <v xml:space="preserve"> </v>
      </c>
      <c r="BS231" s="425" t="str">
        <f ca="1">IF(ISBLANK(INDIRECT("S231"))," ",(INDIRECT("S231")))</f>
        <v xml:space="preserve"> </v>
      </c>
      <c r="BT231" s="40" t="str">
        <f t="shared" ca="1" si="8"/>
        <v xml:space="preserve"> </v>
      </c>
      <c r="BU231" s="425" t="str">
        <f ca="1">IF(ISBLANK(INDIRECT("T231"))," ",(INDIRECT("T231")))</f>
        <v xml:space="preserve"> </v>
      </c>
      <c r="BV231" s="425" t="str">
        <f ca="1">IF(ISBLANK(INDIRECT("U231"))," ",(INDIRECT("U231")))</f>
        <v xml:space="preserve"> </v>
      </c>
      <c r="BW231" s="425">
        <f ca="1">IF(ISBLANK(INDIRECT("V231"))," ",(INDIRECT("V231")))</f>
        <v>0</v>
      </c>
      <c r="BX231" s="425" t="str">
        <f t="shared" ca="1" si="10"/>
        <v xml:space="preserve"> </v>
      </c>
      <c r="BY231" s="425" t="str">
        <f t="shared" ca="1" si="11"/>
        <v xml:space="preserve"> </v>
      </c>
    </row>
    <row r="232" spans="1:77" x14ac:dyDescent="0.25">
      <c r="A232" s="341">
        <v>226</v>
      </c>
      <c r="B232" s="229"/>
      <c r="C232" s="229"/>
      <c r="D232" s="229"/>
      <c r="E232" s="230"/>
      <c r="F232" s="54"/>
      <c r="G232" s="229"/>
      <c r="H232" s="230"/>
      <c r="I232" s="54"/>
      <c r="J232" s="230"/>
      <c r="K232" s="54"/>
      <c r="L232" s="54"/>
      <c r="M232" s="248"/>
      <c r="N232" s="249"/>
      <c r="O232" s="248"/>
      <c r="P232" s="54"/>
      <c r="Q232" s="54"/>
      <c r="R232" s="54"/>
      <c r="S232" s="229"/>
      <c r="T232" s="250"/>
      <c r="U232" s="250"/>
      <c r="V232" s="250">
        <f t="shared" si="9"/>
        <v>0</v>
      </c>
      <c r="W232" s="230"/>
      <c r="X232" s="58"/>
      <c r="BA232" s="425">
        <f ca="1">IF(ISBLANK(INDIRECT("A232"))," ",(INDIRECT("A232")))</f>
        <v>226</v>
      </c>
      <c r="BB232" s="425" t="str">
        <f ca="1">IF(ISBLANK(INDIRECT("B232"))," ",(INDIRECT("B232")))</f>
        <v xml:space="preserve"> </v>
      </c>
      <c r="BC232" s="425" t="str">
        <f ca="1">IF(ISBLANK(INDIRECT("C232"))," ",(INDIRECT("C232")))</f>
        <v xml:space="preserve"> </v>
      </c>
      <c r="BD232" s="425" t="str">
        <f ca="1">IF(ISBLANK(INDIRECT("D232"))," ",(INDIRECT("D232")))</f>
        <v xml:space="preserve"> </v>
      </c>
      <c r="BE232" s="425" t="str">
        <f ca="1">IF(ISBLANK(INDIRECT("E232"))," ",(INDIRECT("E232")))</f>
        <v xml:space="preserve"> </v>
      </c>
      <c r="BF232" s="425" t="str">
        <f ca="1">IF(ISBLANK(INDIRECT("F232"))," ",(INDIRECT("F232")))</f>
        <v xml:space="preserve"> </v>
      </c>
      <c r="BG232" s="425" t="str">
        <f ca="1">IF(ISBLANK(INDIRECT("G232"))," ",(INDIRECT("G232")))</f>
        <v xml:space="preserve"> </v>
      </c>
      <c r="BH232" s="425" t="str">
        <f ca="1">IF(ISBLANK(INDIRECT("H232"))," ",(INDIRECT("H232")))</f>
        <v xml:space="preserve"> </v>
      </c>
      <c r="BI232" s="425" t="str">
        <f ca="1">IF(ISBLANK(INDIRECT("I232"))," ",(INDIRECT("I232")))</f>
        <v xml:space="preserve"> </v>
      </c>
      <c r="BJ232" s="425" t="str">
        <f ca="1">IF(ISBLANK(INDIRECT("J232"))," ",(INDIRECT("J232")))</f>
        <v xml:space="preserve"> </v>
      </c>
      <c r="BK232" s="425" t="str">
        <f ca="1">IF(ISBLANK(INDIRECT("K232"))," ",(INDIRECT("K232")))</f>
        <v xml:space="preserve"> </v>
      </c>
      <c r="BL232" s="425" t="str">
        <f ca="1">IF(ISBLANK(INDIRECT("L232"))," ",(INDIRECT("L232")))</f>
        <v xml:space="preserve"> </v>
      </c>
      <c r="BM232" s="425" t="str">
        <f ca="1">IF(ISBLANK(INDIRECT("M232"))," ",(INDIRECT("M232")))</f>
        <v xml:space="preserve"> </v>
      </c>
      <c r="BN232" s="425" t="str">
        <f ca="1">IF(ISBLANK(INDIRECT("N232"))," ",(INDIRECT("N232")))</f>
        <v xml:space="preserve"> </v>
      </c>
      <c r="BO232" s="425" t="str">
        <f ca="1">IF(ISBLANK(INDIRECT("O232"))," ",(INDIRECT("O232")))</f>
        <v xml:space="preserve"> </v>
      </c>
      <c r="BP232" s="425" t="str">
        <f ca="1">IF(ISBLANK(INDIRECT("P232"))," ",(INDIRECT("P232")))</f>
        <v xml:space="preserve"> </v>
      </c>
      <c r="BQ232" s="425" t="str">
        <f ca="1">IF(ISBLANK(INDIRECT("Q232"))," ",(INDIRECT("Q232")))</f>
        <v xml:space="preserve"> </v>
      </c>
      <c r="BR232" s="425" t="str">
        <f ca="1">IF(ISBLANK(INDIRECT("R232"))," ",(INDIRECT("R232")))</f>
        <v xml:space="preserve"> </v>
      </c>
      <c r="BS232" s="425" t="str">
        <f ca="1">IF(ISBLANK(INDIRECT("S232"))," ",(INDIRECT("S232")))</f>
        <v xml:space="preserve"> </v>
      </c>
      <c r="BT232" s="40" t="str">
        <f t="shared" ca="1" si="8"/>
        <v xml:space="preserve"> </v>
      </c>
      <c r="BU232" s="425" t="str">
        <f ca="1">IF(ISBLANK(INDIRECT("T232"))," ",(INDIRECT("T232")))</f>
        <v xml:space="preserve"> </v>
      </c>
      <c r="BV232" s="425" t="str">
        <f ca="1">IF(ISBLANK(INDIRECT("U232"))," ",(INDIRECT("U232")))</f>
        <v xml:space="preserve"> </v>
      </c>
      <c r="BW232" s="425">
        <f ca="1">IF(ISBLANK(INDIRECT("V232"))," ",(INDIRECT("V232")))</f>
        <v>0</v>
      </c>
      <c r="BX232" s="425" t="str">
        <f t="shared" ca="1" si="10"/>
        <v xml:space="preserve"> </v>
      </c>
      <c r="BY232" s="425" t="str">
        <f t="shared" ca="1" si="11"/>
        <v xml:space="preserve"> </v>
      </c>
    </row>
    <row r="233" spans="1:77" x14ac:dyDescent="0.25">
      <c r="A233" s="341">
        <v>227</v>
      </c>
      <c r="B233" s="229"/>
      <c r="C233" s="229"/>
      <c r="D233" s="229"/>
      <c r="E233" s="230"/>
      <c r="F233" s="54"/>
      <c r="G233" s="229"/>
      <c r="H233" s="230"/>
      <c r="I233" s="54"/>
      <c r="J233" s="230"/>
      <c r="K233" s="54"/>
      <c r="L233" s="54"/>
      <c r="M233" s="248"/>
      <c r="N233" s="249"/>
      <c r="O233" s="248"/>
      <c r="P233" s="54"/>
      <c r="Q233" s="54"/>
      <c r="R233" s="54"/>
      <c r="S233" s="229"/>
      <c r="T233" s="250"/>
      <c r="U233" s="250"/>
      <c r="V233" s="250">
        <f t="shared" si="9"/>
        <v>0</v>
      </c>
      <c r="W233" s="230"/>
      <c r="X233" s="58"/>
      <c r="BA233" s="425">
        <f ca="1">IF(ISBLANK(INDIRECT("A233"))," ",(INDIRECT("A233")))</f>
        <v>227</v>
      </c>
      <c r="BB233" s="425" t="str">
        <f ca="1">IF(ISBLANK(INDIRECT("B233"))," ",(INDIRECT("B233")))</f>
        <v xml:space="preserve"> </v>
      </c>
      <c r="BC233" s="425" t="str">
        <f ca="1">IF(ISBLANK(INDIRECT("C233"))," ",(INDIRECT("C233")))</f>
        <v xml:space="preserve"> </v>
      </c>
      <c r="BD233" s="425" t="str">
        <f ca="1">IF(ISBLANK(INDIRECT("D233"))," ",(INDIRECT("D233")))</f>
        <v xml:space="preserve"> </v>
      </c>
      <c r="BE233" s="425" t="str">
        <f ca="1">IF(ISBLANK(INDIRECT("E233"))," ",(INDIRECT("E233")))</f>
        <v xml:space="preserve"> </v>
      </c>
      <c r="BF233" s="425" t="str">
        <f ca="1">IF(ISBLANK(INDIRECT("F233"))," ",(INDIRECT("F233")))</f>
        <v xml:space="preserve"> </v>
      </c>
      <c r="BG233" s="425" t="str">
        <f ca="1">IF(ISBLANK(INDIRECT("G233"))," ",(INDIRECT("G233")))</f>
        <v xml:space="preserve"> </v>
      </c>
      <c r="BH233" s="425" t="str">
        <f ca="1">IF(ISBLANK(INDIRECT("H233"))," ",(INDIRECT("H233")))</f>
        <v xml:space="preserve"> </v>
      </c>
      <c r="BI233" s="425" t="str">
        <f ca="1">IF(ISBLANK(INDIRECT("I233"))," ",(INDIRECT("I233")))</f>
        <v xml:space="preserve"> </v>
      </c>
      <c r="BJ233" s="425" t="str">
        <f ca="1">IF(ISBLANK(INDIRECT("J233"))," ",(INDIRECT("J233")))</f>
        <v xml:space="preserve"> </v>
      </c>
      <c r="BK233" s="425" t="str">
        <f ca="1">IF(ISBLANK(INDIRECT("K233"))," ",(INDIRECT("K233")))</f>
        <v xml:space="preserve"> </v>
      </c>
      <c r="BL233" s="425" t="str">
        <f ca="1">IF(ISBLANK(INDIRECT("L233"))," ",(INDIRECT("L233")))</f>
        <v xml:space="preserve"> </v>
      </c>
      <c r="BM233" s="425" t="str">
        <f ca="1">IF(ISBLANK(INDIRECT("M233"))," ",(INDIRECT("M233")))</f>
        <v xml:space="preserve"> </v>
      </c>
      <c r="BN233" s="425" t="str">
        <f ca="1">IF(ISBLANK(INDIRECT("N233"))," ",(INDIRECT("N233")))</f>
        <v xml:space="preserve"> </v>
      </c>
      <c r="BO233" s="425" t="str">
        <f ca="1">IF(ISBLANK(INDIRECT("O233"))," ",(INDIRECT("O233")))</f>
        <v xml:space="preserve"> </v>
      </c>
      <c r="BP233" s="425" t="str">
        <f ca="1">IF(ISBLANK(INDIRECT("P233"))," ",(INDIRECT("P233")))</f>
        <v xml:space="preserve"> </v>
      </c>
      <c r="BQ233" s="425" t="str">
        <f ca="1">IF(ISBLANK(INDIRECT("Q233"))," ",(INDIRECT("Q233")))</f>
        <v xml:space="preserve"> </v>
      </c>
      <c r="BR233" s="425" t="str">
        <f ca="1">IF(ISBLANK(INDIRECT("R233"))," ",(INDIRECT("R233")))</f>
        <v xml:space="preserve"> </v>
      </c>
      <c r="BS233" s="425" t="str">
        <f ca="1">IF(ISBLANK(INDIRECT("S233"))," ",(INDIRECT("S233")))</f>
        <v xml:space="preserve"> </v>
      </c>
      <c r="BT233" s="40" t="str">
        <f t="shared" ca="1" si="8"/>
        <v xml:space="preserve"> </v>
      </c>
      <c r="BU233" s="425" t="str">
        <f ca="1">IF(ISBLANK(INDIRECT("T233"))," ",(INDIRECT("T233")))</f>
        <v xml:space="preserve"> </v>
      </c>
      <c r="BV233" s="425" t="str">
        <f ca="1">IF(ISBLANK(INDIRECT("U233"))," ",(INDIRECT("U233")))</f>
        <v xml:space="preserve"> </v>
      </c>
      <c r="BW233" s="425">
        <f ca="1">IF(ISBLANK(INDIRECT("V233"))," ",(INDIRECT("V233")))</f>
        <v>0</v>
      </c>
      <c r="BX233" s="425" t="str">
        <f t="shared" ca="1" si="10"/>
        <v xml:space="preserve"> </v>
      </c>
      <c r="BY233" s="425" t="str">
        <f t="shared" ca="1" si="11"/>
        <v xml:space="preserve"> </v>
      </c>
    </row>
    <row r="234" spans="1:77" x14ac:dyDescent="0.25">
      <c r="A234" s="341">
        <v>228</v>
      </c>
      <c r="B234" s="229"/>
      <c r="C234" s="229"/>
      <c r="D234" s="229"/>
      <c r="E234" s="230"/>
      <c r="F234" s="54"/>
      <c r="G234" s="229"/>
      <c r="H234" s="230"/>
      <c r="I234" s="54"/>
      <c r="J234" s="230"/>
      <c r="K234" s="54"/>
      <c r="L234" s="54"/>
      <c r="M234" s="248"/>
      <c r="N234" s="249"/>
      <c r="O234" s="248"/>
      <c r="P234" s="54"/>
      <c r="Q234" s="54"/>
      <c r="R234" s="54"/>
      <c r="S234" s="229"/>
      <c r="T234" s="250"/>
      <c r="U234" s="250"/>
      <c r="V234" s="250">
        <f t="shared" si="9"/>
        <v>0</v>
      </c>
      <c r="W234" s="230"/>
      <c r="X234" s="58"/>
      <c r="BA234" s="425">
        <f ca="1">IF(ISBLANK(INDIRECT("A234"))," ",(INDIRECT("A234")))</f>
        <v>228</v>
      </c>
      <c r="BB234" s="425" t="str">
        <f ca="1">IF(ISBLANK(INDIRECT("B234"))," ",(INDIRECT("B234")))</f>
        <v xml:space="preserve"> </v>
      </c>
      <c r="BC234" s="425" t="str">
        <f ca="1">IF(ISBLANK(INDIRECT("C234"))," ",(INDIRECT("C234")))</f>
        <v xml:space="preserve"> </v>
      </c>
      <c r="BD234" s="425" t="str">
        <f ca="1">IF(ISBLANK(INDIRECT("D234"))," ",(INDIRECT("D234")))</f>
        <v xml:space="preserve"> </v>
      </c>
      <c r="BE234" s="425" t="str">
        <f ca="1">IF(ISBLANK(INDIRECT("E234"))," ",(INDIRECT("E234")))</f>
        <v xml:space="preserve"> </v>
      </c>
      <c r="BF234" s="425" t="str">
        <f ca="1">IF(ISBLANK(INDIRECT("F234"))," ",(INDIRECT("F234")))</f>
        <v xml:space="preserve"> </v>
      </c>
      <c r="BG234" s="425" t="str">
        <f ca="1">IF(ISBLANK(INDIRECT("G234"))," ",(INDIRECT("G234")))</f>
        <v xml:space="preserve"> </v>
      </c>
      <c r="BH234" s="425" t="str">
        <f ca="1">IF(ISBLANK(INDIRECT("H234"))," ",(INDIRECT("H234")))</f>
        <v xml:space="preserve"> </v>
      </c>
      <c r="BI234" s="425" t="str">
        <f ca="1">IF(ISBLANK(INDIRECT("I234"))," ",(INDIRECT("I234")))</f>
        <v xml:space="preserve"> </v>
      </c>
      <c r="BJ234" s="425" t="str">
        <f ca="1">IF(ISBLANK(INDIRECT("J234"))," ",(INDIRECT("J234")))</f>
        <v xml:space="preserve"> </v>
      </c>
      <c r="BK234" s="425" t="str">
        <f ca="1">IF(ISBLANK(INDIRECT("K234"))," ",(INDIRECT("K234")))</f>
        <v xml:space="preserve"> </v>
      </c>
      <c r="BL234" s="425" t="str">
        <f ca="1">IF(ISBLANK(INDIRECT("L234"))," ",(INDIRECT("L234")))</f>
        <v xml:space="preserve"> </v>
      </c>
      <c r="BM234" s="425" t="str">
        <f ca="1">IF(ISBLANK(INDIRECT("M234"))," ",(INDIRECT("M234")))</f>
        <v xml:space="preserve"> </v>
      </c>
      <c r="BN234" s="425" t="str">
        <f ca="1">IF(ISBLANK(INDIRECT("N234"))," ",(INDIRECT("N234")))</f>
        <v xml:space="preserve"> </v>
      </c>
      <c r="BO234" s="425" t="str">
        <f ca="1">IF(ISBLANK(INDIRECT("O234"))," ",(INDIRECT("O234")))</f>
        <v xml:space="preserve"> </v>
      </c>
      <c r="BP234" s="425" t="str">
        <f ca="1">IF(ISBLANK(INDIRECT("P234"))," ",(INDIRECT("P234")))</f>
        <v xml:space="preserve"> </v>
      </c>
      <c r="BQ234" s="425" t="str">
        <f ca="1">IF(ISBLANK(INDIRECT("Q234"))," ",(INDIRECT("Q234")))</f>
        <v xml:space="preserve"> </v>
      </c>
      <c r="BR234" s="425" t="str">
        <f ca="1">IF(ISBLANK(INDIRECT("R234"))," ",(INDIRECT("R234")))</f>
        <v xml:space="preserve"> </v>
      </c>
      <c r="BS234" s="425" t="str">
        <f ca="1">IF(ISBLANK(INDIRECT("S234"))," ",(INDIRECT("S234")))</f>
        <v xml:space="preserve"> </v>
      </c>
      <c r="BT234" s="40" t="str">
        <f t="shared" ca="1" si="8"/>
        <v xml:space="preserve"> </v>
      </c>
      <c r="BU234" s="425" t="str">
        <f ca="1">IF(ISBLANK(INDIRECT("T234"))," ",(INDIRECT("T234")))</f>
        <v xml:space="preserve"> </v>
      </c>
      <c r="BV234" s="425" t="str">
        <f ca="1">IF(ISBLANK(INDIRECT("U234"))," ",(INDIRECT("U234")))</f>
        <v xml:space="preserve"> </v>
      </c>
      <c r="BW234" s="425">
        <f ca="1">IF(ISBLANK(INDIRECT("V234"))," ",(INDIRECT("V234")))</f>
        <v>0</v>
      </c>
      <c r="BX234" s="425" t="str">
        <f t="shared" ca="1" si="10"/>
        <v xml:space="preserve"> </v>
      </c>
      <c r="BY234" s="425" t="str">
        <f t="shared" ca="1" si="11"/>
        <v xml:space="preserve"> </v>
      </c>
    </row>
    <row r="235" spans="1:77" x14ac:dyDescent="0.25">
      <c r="A235" s="341">
        <v>229</v>
      </c>
      <c r="B235" s="229"/>
      <c r="C235" s="229"/>
      <c r="D235" s="229"/>
      <c r="E235" s="230"/>
      <c r="F235" s="54"/>
      <c r="G235" s="229"/>
      <c r="H235" s="230"/>
      <c r="I235" s="54"/>
      <c r="J235" s="230"/>
      <c r="K235" s="54"/>
      <c r="L235" s="54"/>
      <c r="M235" s="248"/>
      <c r="N235" s="249"/>
      <c r="O235" s="248"/>
      <c r="P235" s="54"/>
      <c r="Q235" s="54"/>
      <c r="R235" s="54"/>
      <c r="S235" s="229"/>
      <c r="T235" s="250"/>
      <c r="U235" s="250"/>
      <c r="V235" s="250">
        <f t="shared" si="9"/>
        <v>0</v>
      </c>
      <c r="W235" s="230"/>
      <c r="X235" s="58"/>
      <c r="BA235" s="425">
        <f ca="1">IF(ISBLANK(INDIRECT("A235"))," ",(INDIRECT("A235")))</f>
        <v>229</v>
      </c>
      <c r="BB235" s="425" t="str">
        <f ca="1">IF(ISBLANK(INDIRECT("B235"))," ",(INDIRECT("B235")))</f>
        <v xml:space="preserve"> </v>
      </c>
      <c r="BC235" s="425" t="str">
        <f ca="1">IF(ISBLANK(INDIRECT("C235"))," ",(INDIRECT("C235")))</f>
        <v xml:space="preserve"> </v>
      </c>
      <c r="BD235" s="425" t="str">
        <f ca="1">IF(ISBLANK(INDIRECT("D235"))," ",(INDIRECT("D235")))</f>
        <v xml:space="preserve"> </v>
      </c>
      <c r="BE235" s="425" t="str">
        <f ca="1">IF(ISBLANK(INDIRECT("E235"))," ",(INDIRECT("E235")))</f>
        <v xml:space="preserve"> </v>
      </c>
      <c r="BF235" s="425" t="str">
        <f ca="1">IF(ISBLANK(INDIRECT("F235"))," ",(INDIRECT("F235")))</f>
        <v xml:space="preserve"> </v>
      </c>
      <c r="BG235" s="425" t="str">
        <f ca="1">IF(ISBLANK(INDIRECT("G235"))," ",(INDIRECT("G235")))</f>
        <v xml:space="preserve"> </v>
      </c>
      <c r="BH235" s="425" t="str">
        <f ca="1">IF(ISBLANK(INDIRECT("H235"))," ",(INDIRECT("H235")))</f>
        <v xml:space="preserve"> </v>
      </c>
      <c r="BI235" s="425" t="str">
        <f ca="1">IF(ISBLANK(INDIRECT("I235"))," ",(INDIRECT("I235")))</f>
        <v xml:space="preserve"> </v>
      </c>
      <c r="BJ235" s="425" t="str">
        <f ca="1">IF(ISBLANK(INDIRECT("J235"))," ",(INDIRECT("J235")))</f>
        <v xml:space="preserve"> </v>
      </c>
      <c r="BK235" s="425" t="str">
        <f ca="1">IF(ISBLANK(INDIRECT("K235"))," ",(INDIRECT("K235")))</f>
        <v xml:space="preserve"> </v>
      </c>
      <c r="BL235" s="425" t="str">
        <f ca="1">IF(ISBLANK(INDIRECT("L235"))," ",(INDIRECT("L235")))</f>
        <v xml:space="preserve"> </v>
      </c>
      <c r="BM235" s="425" t="str">
        <f ca="1">IF(ISBLANK(INDIRECT("M235"))," ",(INDIRECT("M235")))</f>
        <v xml:space="preserve"> </v>
      </c>
      <c r="BN235" s="425" t="str">
        <f ca="1">IF(ISBLANK(INDIRECT("N235"))," ",(INDIRECT("N235")))</f>
        <v xml:space="preserve"> </v>
      </c>
      <c r="BO235" s="425" t="str">
        <f ca="1">IF(ISBLANK(INDIRECT("O235"))," ",(INDIRECT("O235")))</f>
        <v xml:space="preserve"> </v>
      </c>
      <c r="BP235" s="425" t="str">
        <f ca="1">IF(ISBLANK(INDIRECT("P235"))," ",(INDIRECT("P235")))</f>
        <v xml:space="preserve"> </v>
      </c>
      <c r="BQ235" s="425" t="str">
        <f ca="1">IF(ISBLANK(INDIRECT("Q235"))," ",(INDIRECT("Q235")))</f>
        <v xml:space="preserve"> </v>
      </c>
      <c r="BR235" s="425" t="str">
        <f ca="1">IF(ISBLANK(INDIRECT("R235"))," ",(INDIRECT("R235")))</f>
        <v xml:space="preserve"> </v>
      </c>
      <c r="BS235" s="425" t="str">
        <f ca="1">IF(ISBLANK(INDIRECT("S235"))," ",(INDIRECT("S235")))</f>
        <v xml:space="preserve"> </v>
      </c>
      <c r="BT235" s="40" t="str">
        <f t="shared" ca="1" si="8"/>
        <v xml:space="preserve"> </v>
      </c>
      <c r="BU235" s="425" t="str">
        <f ca="1">IF(ISBLANK(INDIRECT("T235"))," ",(INDIRECT("T235")))</f>
        <v xml:space="preserve"> </v>
      </c>
      <c r="BV235" s="425" t="str">
        <f ca="1">IF(ISBLANK(INDIRECT("U235"))," ",(INDIRECT("U235")))</f>
        <v xml:space="preserve"> </v>
      </c>
      <c r="BW235" s="425">
        <f ca="1">IF(ISBLANK(INDIRECT("V235"))," ",(INDIRECT("V235")))</f>
        <v>0</v>
      </c>
      <c r="BX235" s="425" t="str">
        <f t="shared" ca="1" si="10"/>
        <v xml:space="preserve"> </v>
      </c>
      <c r="BY235" s="425" t="str">
        <f t="shared" ca="1" si="11"/>
        <v xml:space="preserve"> </v>
      </c>
    </row>
    <row r="236" spans="1:77" x14ac:dyDescent="0.25">
      <c r="A236" s="341">
        <v>230</v>
      </c>
      <c r="B236" s="229"/>
      <c r="C236" s="229"/>
      <c r="D236" s="229"/>
      <c r="E236" s="230"/>
      <c r="F236" s="54"/>
      <c r="G236" s="229"/>
      <c r="H236" s="230"/>
      <c r="I236" s="54"/>
      <c r="J236" s="230"/>
      <c r="K236" s="54"/>
      <c r="L236" s="54"/>
      <c r="M236" s="248"/>
      <c r="N236" s="249"/>
      <c r="O236" s="248"/>
      <c r="P236" s="54"/>
      <c r="Q236" s="54"/>
      <c r="R236" s="54"/>
      <c r="S236" s="229"/>
      <c r="T236" s="250"/>
      <c r="U236" s="250"/>
      <c r="V236" s="250">
        <f t="shared" si="9"/>
        <v>0</v>
      </c>
      <c r="W236" s="230"/>
      <c r="X236" s="58"/>
      <c r="BA236" s="425">
        <f ca="1">IF(ISBLANK(INDIRECT("A236"))," ",(INDIRECT("A236")))</f>
        <v>230</v>
      </c>
      <c r="BB236" s="425" t="str">
        <f ca="1">IF(ISBLANK(INDIRECT("B236"))," ",(INDIRECT("B236")))</f>
        <v xml:space="preserve"> </v>
      </c>
      <c r="BC236" s="425" t="str">
        <f ca="1">IF(ISBLANK(INDIRECT("C236"))," ",(INDIRECT("C236")))</f>
        <v xml:space="preserve"> </v>
      </c>
      <c r="BD236" s="425" t="str">
        <f ca="1">IF(ISBLANK(INDIRECT("D236"))," ",(INDIRECT("D236")))</f>
        <v xml:space="preserve"> </v>
      </c>
      <c r="BE236" s="425" t="str">
        <f ca="1">IF(ISBLANK(INDIRECT("E236"))," ",(INDIRECT("E236")))</f>
        <v xml:space="preserve"> </v>
      </c>
      <c r="BF236" s="425" t="str">
        <f ca="1">IF(ISBLANK(INDIRECT("F236"))," ",(INDIRECT("F236")))</f>
        <v xml:space="preserve"> </v>
      </c>
      <c r="BG236" s="425" t="str">
        <f ca="1">IF(ISBLANK(INDIRECT("G236"))," ",(INDIRECT("G236")))</f>
        <v xml:space="preserve"> </v>
      </c>
      <c r="BH236" s="425" t="str">
        <f ca="1">IF(ISBLANK(INDIRECT("H236"))," ",(INDIRECT("H236")))</f>
        <v xml:space="preserve"> </v>
      </c>
      <c r="BI236" s="425" t="str">
        <f ca="1">IF(ISBLANK(INDIRECT("I236"))," ",(INDIRECT("I236")))</f>
        <v xml:space="preserve"> </v>
      </c>
      <c r="BJ236" s="425" t="str">
        <f ca="1">IF(ISBLANK(INDIRECT("J236"))," ",(INDIRECT("J236")))</f>
        <v xml:space="preserve"> </v>
      </c>
      <c r="BK236" s="425" t="str">
        <f ca="1">IF(ISBLANK(INDIRECT("K236"))," ",(INDIRECT("K236")))</f>
        <v xml:space="preserve"> </v>
      </c>
      <c r="BL236" s="425" t="str">
        <f ca="1">IF(ISBLANK(INDIRECT("L236"))," ",(INDIRECT("L236")))</f>
        <v xml:space="preserve"> </v>
      </c>
      <c r="BM236" s="425" t="str">
        <f ca="1">IF(ISBLANK(INDIRECT("M236"))," ",(INDIRECT("M236")))</f>
        <v xml:space="preserve"> </v>
      </c>
      <c r="BN236" s="425" t="str">
        <f ca="1">IF(ISBLANK(INDIRECT("N236"))," ",(INDIRECT("N236")))</f>
        <v xml:space="preserve"> </v>
      </c>
      <c r="BO236" s="425" t="str">
        <f ca="1">IF(ISBLANK(INDIRECT("O236"))," ",(INDIRECT("O236")))</f>
        <v xml:space="preserve"> </v>
      </c>
      <c r="BP236" s="425" t="str">
        <f ca="1">IF(ISBLANK(INDIRECT("P236"))," ",(INDIRECT("P236")))</f>
        <v xml:space="preserve"> </v>
      </c>
      <c r="BQ236" s="425" t="str">
        <f ca="1">IF(ISBLANK(INDIRECT("Q236"))," ",(INDIRECT("Q236")))</f>
        <v xml:space="preserve"> </v>
      </c>
      <c r="BR236" s="425" t="str">
        <f ca="1">IF(ISBLANK(INDIRECT("R236"))," ",(INDIRECT("R236")))</f>
        <v xml:space="preserve"> </v>
      </c>
      <c r="BS236" s="425" t="str">
        <f ca="1">IF(ISBLANK(INDIRECT("S236"))," ",(INDIRECT("S236")))</f>
        <v xml:space="preserve"> </v>
      </c>
      <c r="BT236" s="40" t="str">
        <f t="shared" ca="1" si="8"/>
        <v xml:space="preserve"> </v>
      </c>
      <c r="BU236" s="425" t="str">
        <f ca="1">IF(ISBLANK(INDIRECT("T236"))," ",(INDIRECT("T236")))</f>
        <v xml:space="preserve"> </v>
      </c>
      <c r="BV236" s="425" t="str">
        <f ca="1">IF(ISBLANK(INDIRECT("U236"))," ",(INDIRECT("U236")))</f>
        <v xml:space="preserve"> </v>
      </c>
      <c r="BW236" s="425">
        <f ca="1">IF(ISBLANK(INDIRECT("V236"))," ",(INDIRECT("V236")))</f>
        <v>0</v>
      </c>
      <c r="BX236" s="425" t="str">
        <f t="shared" ca="1" si="10"/>
        <v xml:space="preserve"> </v>
      </c>
      <c r="BY236" s="425" t="str">
        <f t="shared" ca="1" si="11"/>
        <v xml:space="preserve"> </v>
      </c>
    </row>
    <row r="237" spans="1:77" x14ac:dyDescent="0.25">
      <c r="A237" s="341">
        <v>231</v>
      </c>
      <c r="B237" s="229"/>
      <c r="C237" s="229"/>
      <c r="D237" s="229"/>
      <c r="E237" s="230"/>
      <c r="F237" s="54"/>
      <c r="G237" s="229"/>
      <c r="H237" s="230"/>
      <c r="I237" s="54"/>
      <c r="J237" s="230"/>
      <c r="K237" s="54"/>
      <c r="L237" s="54"/>
      <c r="M237" s="248"/>
      <c r="N237" s="249"/>
      <c r="O237" s="248"/>
      <c r="P237" s="54"/>
      <c r="Q237" s="54"/>
      <c r="R237" s="54"/>
      <c r="S237" s="229"/>
      <c r="T237" s="250"/>
      <c r="U237" s="250"/>
      <c r="V237" s="250">
        <f t="shared" si="9"/>
        <v>0</v>
      </c>
      <c r="W237" s="230"/>
      <c r="X237" s="58"/>
      <c r="BA237" s="425">
        <f ca="1">IF(ISBLANK(INDIRECT("A237"))," ",(INDIRECT("A237")))</f>
        <v>231</v>
      </c>
      <c r="BB237" s="425" t="str">
        <f ca="1">IF(ISBLANK(INDIRECT("B237"))," ",(INDIRECT("B237")))</f>
        <v xml:space="preserve"> </v>
      </c>
      <c r="BC237" s="425" t="str">
        <f ca="1">IF(ISBLANK(INDIRECT("C237"))," ",(INDIRECT("C237")))</f>
        <v xml:space="preserve"> </v>
      </c>
      <c r="BD237" s="425" t="str">
        <f ca="1">IF(ISBLANK(INDIRECT("D237"))," ",(INDIRECT("D237")))</f>
        <v xml:space="preserve"> </v>
      </c>
      <c r="BE237" s="425" t="str">
        <f ca="1">IF(ISBLANK(INDIRECT("E237"))," ",(INDIRECT("E237")))</f>
        <v xml:space="preserve"> </v>
      </c>
      <c r="BF237" s="425" t="str">
        <f ca="1">IF(ISBLANK(INDIRECT("F237"))," ",(INDIRECT("F237")))</f>
        <v xml:space="preserve"> </v>
      </c>
      <c r="BG237" s="425" t="str">
        <f ca="1">IF(ISBLANK(INDIRECT("G237"))," ",(INDIRECT("G237")))</f>
        <v xml:space="preserve"> </v>
      </c>
      <c r="BH237" s="425" t="str">
        <f ca="1">IF(ISBLANK(INDIRECT("H237"))," ",(INDIRECT("H237")))</f>
        <v xml:space="preserve"> </v>
      </c>
      <c r="BI237" s="425" t="str">
        <f ca="1">IF(ISBLANK(INDIRECT("I237"))," ",(INDIRECT("I237")))</f>
        <v xml:space="preserve"> </v>
      </c>
      <c r="BJ237" s="425" t="str">
        <f ca="1">IF(ISBLANK(INDIRECT("J237"))," ",(INDIRECT("J237")))</f>
        <v xml:space="preserve"> </v>
      </c>
      <c r="BK237" s="425" t="str">
        <f ca="1">IF(ISBLANK(INDIRECT("K237"))," ",(INDIRECT("K237")))</f>
        <v xml:space="preserve"> </v>
      </c>
      <c r="BL237" s="425" t="str">
        <f ca="1">IF(ISBLANK(INDIRECT("L237"))," ",(INDIRECT("L237")))</f>
        <v xml:space="preserve"> </v>
      </c>
      <c r="BM237" s="425" t="str">
        <f ca="1">IF(ISBLANK(INDIRECT("M237"))," ",(INDIRECT("M237")))</f>
        <v xml:space="preserve"> </v>
      </c>
      <c r="BN237" s="425" t="str">
        <f ca="1">IF(ISBLANK(INDIRECT("N237"))," ",(INDIRECT("N237")))</f>
        <v xml:space="preserve"> </v>
      </c>
      <c r="BO237" s="425" t="str">
        <f ca="1">IF(ISBLANK(INDIRECT("O237"))," ",(INDIRECT("O237")))</f>
        <v xml:space="preserve"> </v>
      </c>
      <c r="BP237" s="425" t="str">
        <f ca="1">IF(ISBLANK(INDIRECT("P237"))," ",(INDIRECT("P237")))</f>
        <v xml:space="preserve"> </v>
      </c>
      <c r="BQ237" s="425" t="str">
        <f ca="1">IF(ISBLANK(INDIRECT("Q237"))," ",(INDIRECT("Q237")))</f>
        <v xml:space="preserve"> </v>
      </c>
      <c r="BR237" s="425" t="str">
        <f ca="1">IF(ISBLANK(INDIRECT("R237"))," ",(INDIRECT("R237")))</f>
        <v xml:space="preserve"> </v>
      </c>
      <c r="BS237" s="425" t="str">
        <f ca="1">IF(ISBLANK(INDIRECT("S237"))," ",(INDIRECT("S237")))</f>
        <v xml:space="preserve"> </v>
      </c>
      <c r="BT237" s="40" t="str">
        <f t="shared" ca="1" si="8"/>
        <v xml:space="preserve"> </v>
      </c>
      <c r="BU237" s="425" t="str">
        <f ca="1">IF(ISBLANK(INDIRECT("T237"))," ",(INDIRECT("T237")))</f>
        <v xml:space="preserve"> </v>
      </c>
      <c r="BV237" s="425" t="str">
        <f ca="1">IF(ISBLANK(INDIRECT("U237"))," ",(INDIRECT("U237")))</f>
        <v xml:space="preserve"> </v>
      </c>
      <c r="BW237" s="425">
        <f ca="1">IF(ISBLANK(INDIRECT("V237"))," ",(INDIRECT("V237")))</f>
        <v>0</v>
      </c>
      <c r="BX237" s="425" t="str">
        <f t="shared" ca="1" si="10"/>
        <v xml:space="preserve"> </v>
      </c>
      <c r="BY237" s="425" t="str">
        <f t="shared" ca="1" si="11"/>
        <v xml:space="preserve"> </v>
      </c>
    </row>
    <row r="238" spans="1:77" x14ac:dyDescent="0.25">
      <c r="A238" s="341">
        <v>232</v>
      </c>
      <c r="B238" s="229"/>
      <c r="C238" s="229"/>
      <c r="D238" s="229"/>
      <c r="E238" s="230"/>
      <c r="F238" s="54"/>
      <c r="G238" s="229"/>
      <c r="H238" s="230"/>
      <c r="I238" s="54"/>
      <c r="J238" s="230"/>
      <c r="K238" s="54"/>
      <c r="L238" s="54"/>
      <c r="M238" s="248"/>
      <c r="N238" s="249"/>
      <c r="O238" s="248"/>
      <c r="P238" s="54"/>
      <c r="Q238" s="54"/>
      <c r="R238" s="54"/>
      <c r="S238" s="229"/>
      <c r="T238" s="250"/>
      <c r="U238" s="250"/>
      <c r="V238" s="250">
        <f t="shared" si="9"/>
        <v>0</v>
      </c>
      <c r="W238" s="230"/>
      <c r="X238" s="58"/>
      <c r="BA238" s="425">
        <f ca="1">IF(ISBLANK(INDIRECT("A238"))," ",(INDIRECT("A238")))</f>
        <v>232</v>
      </c>
      <c r="BB238" s="425" t="str">
        <f ca="1">IF(ISBLANK(INDIRECT("B238"))," ",(INDIRECT("B238")))</f>
        <v xml:space="preserve"> </v>
      </c>
      <c r="BC238" s="425" t="str">
        <f ca="1">IF(ISBLANK(INDIRECT("C238"))," ",(INDIRECT("C238")))</f>
        <v xml:space="preserve"> </v>
      </c>
      <c r="BD238" s="425" t="str">
        <f ca="1">IF(ISBLANK(INDIRECT("D238"))," ",(INDIRECT("D238")))</f>
        <v xml:space="preserve"> </v>
      </c>
      <c r="BE238" s="425" t="str">
        <f ca="1">IF(ISBLANK(INDIRECT("E238"))," ",(INDIRECT("E238")))</f>
        <v xml:space="preserve"> </v>
      </c>
      <c r="BF238" s="425" t="str">
        <f ca="1">IF(ISBLANK(INDIRECT("F238"))," ",(INDIRECT("F238")))</f>
        <v xml:space="preserve"> </v>
      </c>
      <c r="BG238" s="425" t="str">
        <f ca="1">IF(ISBLANK(INDIRECT("G238"))," ",(INDIRECT("G238")))</f>
        <v xml:space="preserve"> </v>
      </c>
      <c r="BH238" s="425" t="str">
        <f ca="1">IF(ISBLANK(INDIRECT("H238"))," ",(INDIRECT("H238")))</f>
        <v xml:space="preserve"> </v>
      </c>
      <c r="BI238" s="425" t="str">
        <f ca="1">IF(ISBLANK(INDIRECT("I238"))," ",(INDIRECT("I238")))</f>
        <v xml:space="preserve"> </v>
      </c>
      <c r="BJ238" s="425" t="str">
        <f ca="1">IF(ISBLANK(INDIRECT("J238"))," ",(INDIRECT("J238")))</f>
        <v xml:space="preserve"> </v>
      </c>
      <c r="BK238" s="425" t="str">
        <f ca="1">IF(ISBLANK(INDIRECT("K238"))," ",(INDIRECT("K238")))</f>
        <v xml:space="preserve"> </v>
      </c>
      <c r="BL238" s="425" t="str">
        <f ca="1">IF(ISBLANK(INDIRECT("L238"))," ",(INDIRECT("L238")))</f>
        <v xml:space="preserve"> </v>
      </c>
      <c r="BM238" s="425" t="str">
        <f ca="1">IF(ISBLANK(INDIRECT("M238"))," ",(INDIRECT("M238")))</f>
        <v xml:space="preserve"> </v>
      </c>
      <c r="BN238" s="425" t="str">
        <f ca="1">IF(ISBLANK(INDIRECT("N238"))," ",(INDIRECT("N238")))</f>
        <v xml:space="preserve"> </v>
      </c>
      <c r="BO238" s="425" t="str">
        <f ca="1">IF(ISBLANK(INDIRECT("O238"))," ",(INDIRECT("O238")))</f>
        <v xml:space="preserve"> </v>
      </c>
      <c r="BP238" s="425" t="str">
        <f ca="1">IF(ISBLANK(INDIRECT("P238"))," ",(INDIRECT("P238")))</f>
        <v xml:space="preserve"> </v>
      </c>
      <c r="BQ238" s="425" t="str">
        <f ca="1">IF(ISBLANK(INDIRECT("Q238"))," ",(INDIRECT("Q238")))</f>
        <v xml:space="preserve"> </v>
      </c>
      <c r="BR238" s="425" t="str">
        <f ca="1">IF(ISBLANK(INDIRECT("R238"))," ",(INDIRECT("R238")))</f>
        <v xml:space="preserve"> </v>
      </c>
      <c r="BS238" s="425" t="str">
        <f ca="1">IF(ISBLANK(INDIRECT("S238"))," ",(INDIRECT("S238")))</f>
        <v xml:space="preserve"> </v>
      </c>
      <c r="BT238" s="40" t="str">
        <f t="shared" ca="1" si="8"/>
        <v xml:space="preserve"> </v>
      </c>
      <c r="BU238" s="425" t="str">
        <f ca="1">IF(ISBLANK(INDIRECT("T238"))," ",(INDIRECT("T238")))</f>
        <v xml:space="preserve"> </v>
      </c>
      <c r="BV238" s="425" t="str">
        <f ca="1">IF(ISBLANK(INDIRECT("U238"))," ",(INDIRECT("U238")))</f>
        <v xml:space="preserve"> </v>
      </c>
      <c r="BW238" s="425">
        <f ca="1">IF(ISBLANK(INDIRECT("V238"))," ",(INDIRECT("V238")))</f>
        <v>0</v>
      </c>
      <c r="BX238" s="425" t="str">
        <f t="shared" ca="1" si="10"/>
        <v xml:space="preserve"> </v>
      </c>
      <c r="BY238" s="425" t="str">
        <f t="shared" ca="1" si="11"/>
        <v xml:space="preserve"> </v>
      </c>
    </row>
    <row r="239" spans="1:77" x14ac:dyDescent="0.25">
      <c r="A239" s="341">
        <v>233</v>
      </c>
      <c r="B239" s="229"/>
      <c r="C239" s="229"/>
      <c r="D239" s="229"/>
      <c r="E239" s="230"/>
      <c r="F239" s="54"/>
      <c r="G239" s="229"/>
      <c r="H239" s="230"/>
      <c r="I239" s="54"/>
      <c r="J239" s="230"/>
      <c r="K239" s="54"/>
      <c r="L239" s="54"/>
      <c r="M239" s="248"/>
      <c r="N239" s="249"/>
      <c r="O239" s="248"/>
      <c r="P239" s="54"/>
      <c r="Q239" s="54"/>
      <c r="R239" s="54"/>
      <c r="S239" s="229"/>
      <c r="T239" s="250"/>
      <c r="U239" s="250"/>
      <c r="V239" s="250">
        <f t="shared" si="9"/>
        <v>0</v>
      </c>
      <c r="W239" s="230"/>
      <c r="X239" s="58"/>
      <c r="BA239" s="425">
        <f ca="1">IF(ISBLANK(INDIRECT("A239"))," ",(INDIRECT("A239")))</f>
        <v>233</v>
      </c>
      <c r="BB239" s="425" t="str">
        <f ca="1">IF(ISBLANK(INDIRECT("B239"))," ",(INDIRECT("B239")))</f>
        <v xml:space="preserve"> </v>
      </c>
      <c r="BC239" s="425" t="str">
        <f ca="1">IF(ISBLANK(INDIRECT("C239"))," ",(INDIRECT("C239")))</f>
        <v xml:space="preserve"> </v>
      </c>
      <c r="BD239" s="425" t="str">
        <f ca="1">IF(ISBLANK(INDIRECT("D239"))," ",(INDIRECT("D239")))</f>
        <v xml:space="preserve"> </v>
      </c>
      <c r="BE239" s="425" t="str">
        <f ca="1">IF(ISBLANK(INDIRECT("E239"))," ",(INDIRECT("E239")))</f>
        <v xml:space="preserve"> </v>
      </c>
      <c r="BF239" s="425" t="str">
        <f ca="1">IF(ISBLANK(INDIRECT("F239"))," ",(INDIRECT("F239")))</f>
        <v xml:space="preserve"> </v>
      </c>
      <c r="BG239" s="425" t="str">
        <f ca="1">IF(ISBLANK(INDIRECT("G239"))," ",(INDIRECT("G239")))</f>
        <v xml:space="preserve"> </v>
      </c>
      <c r="BH239" s="425" t="str">
        <f ca="1">IF(ISBLANK(INDIRECT("H239"))," ",(INDIRECT("H239")))</f>
        <v xml:space="preserve"> </v>
      </c>
      <c r="BI239" s="425" t="str">
        <f ca="1">IF(ISBLANK(INDIRECT("I239"))," ",(INDIRECT("I239")))</f>
        <v xml:space="preserve"> </v>
      </c>
      <c r="BJ239" s="425" t="str">
        <f ca="1">IF(ISBLANK(INDIRECT("J239"))," ",(INDIRECT("J239")))</f>
        <v xml:space="preserve"> </v>
      </c>
      <c r="BK239" s="425" t="str">
        <f ca="1">IF(ISBLANK(INDIRECT("K239"))," ",(INDIRECT("K239")))</f>
        <v xml:space="preserve"> </v>
      </c>
      <c r="BL239" s="425" t="str">
        <f ca="1">IF(ISBLANK(INDIRECT("L239"))," ",(INDIRECT("L239")))</f>
        <v xml:space="preserve"> </v>
      </c>
      <c r="BM239" s="425" t="str">
        <f ca="1">IF(ISBLANK(INDIRECT("M239"))," ",(INDIRECT("M239")))</f>
        <v xml:space="preserve"> </v>
      </c>
      <c r="BN239" s="425" t="str">
        <f ca="1">IF(ISBLANK(INDIRECT("N239"))," ",(INDIRECT("N239")))</f>
        <v xml:space="preserve"> </v>
      </c>
      <c r="BO239" s="425" t="str">
        <f ca="1">IF(ISBLANK(INDIRECT("O239"))," ",(INDIRECT("O239")))</f>
        <v xml:space="preserve"> </v>
      </c>
      <c r="BP239" s="425" t="str">
        <f ca="1">IF(ISBLANK(INDIRECT("P239"))," ",(INDIRECT("P239")))</f>
        <v xml:space="preserve"> </v>
      </c>
      <c r="BQ239" s="425" t="str">
        <f ca="1">IF(ISBLANK(INDIRECT("Q239"))," ",(INDIRECT("Q239")))</f>
        <v xml:space="preserve"> </v>
      </c>
      <c r="BR239" s="425" t="str">
        <f ca="1">IF(ISBLANK(INDIRECT("R239"))," ",(INDIRECT("R239")))</f>
        <v xml:space="preserve"> </v>
      </c>
      <c r="BS239" s="425" t="str">
        <f ca="1">IF(ISBLANK(INDIRECT("S239"))," ",(INDIRECT("S239")))</f>
        <v xml:space="preserve"> </v>
      </c>
      <c r="BT239" s="40" t="str">
        <f t="shared" ca="1" si="8"/>
        <v xml:space="preserve"> </v>
      </c>
      <c r="BU239" s="425" t="str">
        <f ca="1">IF(ISBLANK(INDIRECT("T239"))," ",(INDIRECT("T239")))</f>
        <v xml:space="preserve"> </v>
      </c>
      <c r="BV239" s="425" t="str">
        <f ca="1">IF(ISBLANK(INDIRECT("U239"))," ",(INDIRECT("U239")))</f>
        <v xml:space="preserve"> </v>
      </c>
      <c r="BW239" s="425">
        <f ca="1">IF(ISBLANK(INDIRECT("V239"))," ",(INDIRECT("V239")))</f>
        <v>0</v>
      </c>
      <c r="BX239" s="425" t="str">
        <f t="shared" ca="1" si="10"/>
        <v xml:space="preserve"> </v>
      </c>
      <c r="BY239" s="425" t="str">
        <f t="shared" ca="1" si="11"/>
        <v xml:space="preserve"> </v>
      </c>
    </row>
    <row r="240" spans="1:77" x14ac:dyDescent="0.25">
      <c r="A240" s="341">
        <v>234</v>
      </c>
      <c r="B240" s="229"/>
      <c r="C240" s="229"/>
      <c r="D240" s="229"/>
      <c r="E240" s="230"/>
      <c r="F240" s="54"/>
      <c r="G240" s="229"/>
      <c r="H240" s="230"/>
      <c r="I240" s="54"/>
      <c r="J240" s="230"/>
      <c r="K240" s="54"/>
      <c r="L240" s="54"/>
      <c r="M240" s="248"/>
      <c r="N240" s="249"/>
      <c r="O240" s="248"/>
      <c r="P240" s="54"/>
      <c r="Q240" s="54"/>
      <c r="R240" s="54"/>
      <c r="S240" s="229"/>
      <c r="T240" s="250"/>
      <c r="U240" s="250"/>
      <c r="V240" s="250">
        <f t="shared" si="9"/>
        <v>0</v>
      </c>
      <c r="W240" s="230"/>
      <c r="X240" s="58"/>
      <c r="BA240" s="425">
        <f ca="1">IF(ISBLANK(INDIRECT("A240"))," ",(INDIRECT("A240")))</f>
        <v>234</v>
      </c>
      <c r="BB240" s="425" t="str">
        <f ca="1">IF(ISBLANK(INDIRECT("B240"))," ",(INDIRECT("B240")))</f>
        <v xml:space="preserve"> </v>
      </c>
      <c r="BC240" s="425" t="str">
        <f ca="1">IF(ISBLANK(INDIRECT("C240"))," ",(INDIRECT("C240")))</f>
        <v xml:space="preserve"> </v>
      </c>
      <c r="BD240" s="425" t="str">
        <f ca="1">IF(ISBLANK(INDIRECT("D240"))," ",(INDIRECT("D240")))</f>
        <v xml:space="preserve"> </v>
      </c>
      <c r="BE240" s="425" t="str">
        <f ca="1">IF(ISBLANK(INDIRECT("E240"))," ",(INDIRECT("E240")))</f>
        <v xml:space="preserve"> </v>
      </c>
      <c r="BF240" s="425" t="str">
        <f ca="1">IF(ISBLANK(INDIRECT("F240"))," ",(INDIRECT("F240")))</f>
        <v xml:space="preserve"> </v>
      </c>
      <c r="BG240" s="425" t="str">
        <f ca="1">IF(ISBLANK(INDIRECT("G240"))," ",(INDIRECT("G240")))</f>
        <v xml:space="preserve"> </v>
      </c>
      <c r="BH240" s="425" t="str">
        <f ca="1">IF(ISBLANK(INDIRECT("H240"))," ",(INDIRECT("H240")))</f>
        <v xml:space="preserve"> </v>
      </c>
      <c r="BI240" s="425" t="str">
        <f ca="1">IF(ISBLANK(INDIRECT("I240"))," ",(INDIRECT("I240")))</f>
        <v xml:space="preserve"> </v>
      </c>
      <c r="BJ240" s="425" t="str">
        <f ca="1">IF(ISBLANK(INDIRECT("J240"))," ",(INDIRECT("J240")))</f>
        <v xml:space="preserve"> </v>
      </c>
      <c r="BK240" s="425" t="str">
        <f ca="1">IF(ISBLANK(INDIRECT("K240"))," ",(INDIRECT("K240")))</f>
        <v xml:space="preserve"> </v>
      </c>
      <c r="BL240" s="425" t="str">
        <f ca="1">IF(ISBLANK(INDIRECT("L240"))," ",(INDIRECT("L240")))</f>
        <v xml:space="preserve"> </v>
      </c>
      <c r="BM240" s="425" t="str">
        <f ca="1">IF(ISBLANK(INDIRECT("M240"))," ",(INDIRECT("M240")))</f>
        <v xml:space="preserve"> </v>
      </c>
      <c r="BN240" s="425" t="str">
        <f ca="1">IF(ISBLANK(INDIRECT("N240"))," ",(INDIRECT("N240")))</f>
        <v xml:space="preserve"> </v>
      </c>
      <c r="BO240" s="425" t="str">
        <f ca="1">IF(ISBLANK(INDIRECT("O240"))," ",(INDIRECT("O240")))</f>
        <v xml:space="preserve"> </v>
      </c>
      <c r="BP240" s="425" t="str">
        <f ca="1">IF(ISBLANK(INDIRECT("P240"))," ",(INDIRECT("P240")))</f>
        <v xml:space="preserve"> </v>
      </c>
      <c r="BQ240" s="425" t="str">
        <f ca="1">IF(ISBLANK(INDIRECT("Q240"))," ",(INDIRECT("Q240")))</f>
        <v xml:space="preserve"> </v>
      </c>
      <c r="BR240" s="425" t="str">
        <f ca="1">IF(ISBLANK(INDIRECT("R240"))," ",(INDIRECT("R240")))</f>
        <v xml:space="preserve"> </v>
      </c>
      <c r="BS240" s="425" t="str">
        <f ca="1">IF(ISBLANK(INDIRECT("S240"))," ",(INDIRECT("S240")))</f>
        <v xml:space="preserve"> </v>
      </c>
      <c r="BT240" s="40" t="str">
        <f t="shared" ca="1" si="8"/>
        <v xml:space="preserve"> </v>
      </c>
      <c r="BU240" s="425" t="str">
        <f ca="1">IF(ISBLANK(INDIRECT("T240"))," ",(INDIRECT("T240")))</f>
        <v xml:space="preserve"> </v>
      </c>
      <c r="BV240" s="425" t="str">
        <f ca="1">IF(ISBLANK(INDIRECT("U240"))," ",(INDIRECT("U240")))</f>
        <v xml:space="preserve"> </v>
      </c>
      <c r="BW240" s="425">
        <f ca="1">IF(ISBLANK(INDIRECT("V240"))," ",(INDIRECT("V240")))</f>
        <v>0</v>
      </c>
      <c r="BX240" s="425" t="str">
        <f t="shared" ca="1" si="10"/>
        <v xml:space="preserve"> </v>
      </c>
      <c r="BY240" s="425" t="str">
        <f t="shared" ca="1" si="11"/>
        <v xml:space="preserve"> </v>
      </c>
    </row>
    <row r="241" spans="1:77" x14ac:dyDescent="0.25">
      <c r="A241" s="341">
        <v>235</v>
      </c>
      <c r="B241" s="229"/>
      <c r="C241" s="229"/>
      <c r="D241" s="229"/>
      <c r="E241" s="230"/>
      <c r="F241" s="54"/>
      <c r="G241" s="229"/>
      <c r="H241" s="230"/>
      <c r="I241" s="54"/>
      <c r="J241" s="230"/>
      <c r="K241" s="54"/>
      <c r="L241" s="54"/>
      <c r="M241" s="248"/>
      <c r="N241" s="249"/>
      <c r="O241" s="248"/>
      <c r="P241" s="54"/>
      <c r="Q241" s="54"/>
      <c r="R241" s="54"/>
      <c r="S241" s="229"/>
      <c r="T241" s="250"/>
      <c r="U241" s="250"/>
      <c r="V241" s="250">
        <f t="shared" si="9"/>
        <v>0</v>
      </c>
      <c r="W241" s="230"/>
      <c r="X241" s="58"/>
      <c r="BA241" s="425">
        <f ca="1">IF(ISBLANK(INDIRECT("A241"))," ",(INDIRECT("A241")))</f>
        <v>235</v>
      </c>
      <c r="BB241" s="425" t="str">
        <f ca="1">IF(ISBLANK(INDIRECT("B241"))," ",(INDIRECT("B241")))</f>
        <v xml:space="preserve"> </v>
      </c>
      <c r="BC241" s="425" t="str">
        <f ca="1">IF(ISBLANK(INDIRECT("C241"))," ",(INDIRECT("C241")))</f>
        <v xml:space="preserve"> </v>
      </c>
      <c r="BD241" s="425" t="str">
        <f ca="1">IF(ISBLANK(INDIRECT("D241"))," ",(INDIRECT("D241")))</f>
        <v xml:space="preserve"> </v>
      </c>
      <c r="BE241" s="425" t="str">
        <f ca="1">IF(ISBLANK(INDIRECT("E241"))," ",(INDIRECT("E241")))</f>
        <v xml:space="preserve"> </v>
      </c>
      <c r="BF241" s="425" t="str">
        <f ca="1">IF(ISBLANK(INDIRECT("F241"))," ",(INDIRECT("F241")))</f>
        <v xml:space="preserve"> </v>
      </c>
      <c r="BG241" s="425" t="str">
        <f ca="1">IF(ISBLANK(INDIRECT("G241"))," ",(INDIRECT("G241")))</f>
        <v xml:space="preserve"> </v>
      </c>
      <c r="BH241" s="425" t="str">
        <f ca="1">IF(ISBLANK(INDIRECT("H241"))," ",(INDIRECT("H241")))</f>
        <v xml:space="preserve"> </v>
      </c>
      <c r="BI241" s="425" t="str">
        <f ca="1">IF(ISBLANK(INDIRECT("I241"))," ",(INDIRECT("I241")))</f>
        <v xml:space="preserve"> </v>
      </c>
      <c r="BJ241" s="425" t="str">
        <f ca="1">IF(ISBLANK(INDIRECT("J241"))," ",(INDIRECT("J241")))</f>
        <v xml:space="preserve"> </v>
      </c>
      <c r="BK241" s="425" t="str">
        <f ca="1">IF(ISBLANK(INDIRECT("K241"))," ",(INDIRECT("K241")))</f>
        <v xml:space="preserve"> </v>
      </c>
      <c r="BL241" s="425" t="str">
        <f ca="1">IF(ISBLANK(INDIRECT("L241"))," ",(INDIRECT("L241")))</f>
        <v xml:space="preserve"> </v>
      </c>
      <c r="BM241" s="425" t="str">
        <f ca="1">IF(ISBLANK(INDIRECT("M241"))," ",(INDIRECT("M241")))</f>
        <v xml:space="preserve"> </v>
      </c>
      <c r="BN241" s="425" t="str">
        <f ca="1">IF(ISBLANK(INDIRECT("N241"))," ",(INDIRECT("N241")))</f>
        <v xml:space="preserve"> </v>
      </c>
      <c r="BO241" s="425" t="str">
        <f ca="1">IF(ISBLANK(INDIRECT("O241"))," ",(INDIRECT("O241")))</f>
        <v xml:space="preserve"> </v>
      </c>
      <c r="BP241" s="425" t="str">
        <f ca="1">IF(ISBLANK(INDIRECT("P241"))," ",(INDIRECT("P241")))</f>
        <v xml:space="preserve"> </v>
      </c>
      <c r="BQ241" s="425" t="str">
        <f ca="1">IF(ISBLANK(INDIRECT("Q241"))," ",(INDIRECT("Q241")))</f>
        <v xml:space="preserve"> </v>
      </c>
      <c r="BR241" s="425" t="str">
        <f ca="1">IF(ISBLANK(INDIRECT("R241"))," ",(INDIRECT("R241")))</f>
        <v xml:space="preserve"> </v>
      </c>
      <c r="BS241" s="425" t="str">
        <f ca="1">IF(ISBLANK(INDIRECT("S241"))," ",(INDIRECT("S241")))</f>
        <v xml:space="preserve"> </v>
      </c>
      <c r="BT241" s="40" t="str">
        <f t="shared" ca="1" si="8"/>
        <v xml:space="preserve"> </v>
      </c>
      <c r="BU241" s="425" t="str">
        <f ca="1">IF(ISBLANK(INDIRECT("T241"))," ",(INDIRECT("T241")))</f>
        <v xml:space="preserve"> </v>
      </c>
      <c r="BV241" s="425" t="str">
        <f ca="1">IF(ISBLANK(INDIRECT("U241"))," ",(INDIRECT("U241")))</f>
        <v xml:space="preserve"> </v>
      </c>
      <c r="BW241" s="425">
        <f ca="1">IF(ISBLANK(INDIRECT("V241"))," ",(INDIRECT("V241")))</f>
        <v>0</v>
      </c>
      <c r="BX241" s="425" t="str">
        <f t="shared" ca="1" si="10"/>
        <v xml:space="preserve"> </v>
      </c>
      <c r="BY241" s="425" t="str">
        <f t="shared" ca="1" si="11"/>
        <v xml:space="preserve"> </v>
      </c>
    </row>
    <row r="242" spans="1:77" x14ac:dyDescent="0.25">
      <c r="A242" s="341">
        <v>236</v>
      </c>
      <c r="B242" s="229"/>
      <c r="C242" s="229"/>
      <c r="D242" s="229"/>
      <c r="E242" s="230"/>
      <c r="F242" s="54"/>
      <c r="G242" s="229"/>
      <c r="H242" s="230"/>
      <c r="I242" s="54"/>
      <c r="J242" s="230"/>
      <c r="K242" s="54"/>
      <c r="L242" s="54"/>
      <c r="M242" s="248"/>
      <c r="N242" s="249"/>
      <c r="O242" s="248"/>
      <c r="P242" s="54"/>
      <c r="Q242" s="54"/>
      <c r="R242" s="54"/>
      <c r="S242" s="229"/>
      <c r="T242" s="250"/>
      <c r="U242" s="250"/>
      <c r="V242" s="250">
        <f t="shared" si="9"/>
        <v>0</v>
      </c>
      <c r="W242" s="230"/>
      <c r="X242" s="58"/>
      <c r="BA242" s="425">
        <f ca="1">IF(ISBLANK(INDIRECT("A242"))," ",(INDIRECT("A242")))</f>
        <v>236</v>
      </c>
      <c r="BB242" s="425" t="str">
        <f ca="1">IF(ISBLANK(INDIRECT("B242"))," ",(INDIRECT("B242")))</f>
        <v xml:space="preserve"> </v>
      </c>
      <c r="BC242" s="425" t="str">
        <f ca="1">IF(ISBLANK(INDIRECT("C242"))," ",(INDIRECT("C242")))</f>
        <v xml:space="preserve"> </v>
      </c>
      <c r="BD242" s="425" t="str">
        <f ca="1">IF(ISBLANK(INDIRECT("D242"))," ",(INDIRECT("D242")))</f>
        <v xml:space="preserve"> </v>
      </c>
      <c r="BE242" s="425" t="str">
        <f ca="1">IF(ISBLANK(INDIRECT("E242"))," ",(INDIRECT("E242")))</f>
        <v xml:space="preserve"> </v>
      </c>
      <c r="BF242" s="425" t="str">
        <f ca="1">IF(ISBLANK(INDIRECT("F242"))," ",(INDIRECT("F242")))</f>
        <v xml:space="preserve"> </v>
      </c>
      <c r="BG242" s="425" t="str">
        <f ca="1">IF(ISBLANK(INDIRECT("G242"))," ",(INDIRECT("G242")))</f>
        <v xml:space="preserve"> </v>
      </c>
      <c r="BH242" s="425" t="str">
        <f ca="1">IF(ISBLANK(INDIRECT("H242"))," ",(INDIRECT("H242")))</f>
        <v xml:space="preserve"> </v>
      </c>
      <c r="BI242" s="425" t="str">
        <f ca="1">IF(ISBLANK(INDIRECT("I242"))," ",(INDIRECT("I242")))</f>
        <v xml:space="preserve"> </v>
      </c>
      <c r="BJ242" s="425" t="str">
        <f ca="1">IF(ISBLANK(INDIRECT("J242"))," ",(INDIRECT("J242")))</f>
        <v xml:space="preserve"> </v>
      </c>
      <c r="BK242" s="425" t="str">
        <f ca="1">IF(ISBLANK(INDIRECT("K242"))," ",(INDIRECT("K242")))</f>
        <v xml:space="preserve"> </v>
      </c>
      <c r="BL242" s="425" t="str">
        <f ca="1">IF(ISBLANK(INDIRECT("L242"))," ",(INDIRECT("L242")))</f>
        <v xml:space="preserve"> </v>
      </c>
      <c r="BM242" s="425" t="str">
        <f ca="1">IF(ISBLANK(INDIRECT("M242"))," ",(INDIRECT("M242")))</f>
        <v xml:space="preserve"> </v>
      </c>
      <c r="BN242" s="425" t="str">
        <f ca="1">IF(ISBLANK(INDIRECT("N242"))," ",(INDIRECT("N242")))</f>
        <v xml:space="preserve"> </v>
      </c>
      <c r="BO242" s="425" t="str">
        <f ca="1">IF(ISBLANK(INDIRECT("O242"))," ",(INDIRECT("O242")))</f>
        <v xml:space="preserve"> </v>
      </c>
      <c r="BP242" s="425" t="str">
        <f ca="1">IF(ISBLANK(INDIRECT("P242"))," ",(INDIRECT("P242")))</f>
        <v xml:space="preserve"> </v>
      </c>
      <c r="BQ242" s="425" t="str">
        <f ca="1">IF(ISBLANK(INDIRECT("Q242"))," ",(INDIRECT("Q242")))</f>
        <v xml:space="preserve"> </v>
      </c>
      <c r="BR242" s="425" t="str">
        <f ca="1">IF(ISBLANK(INDIRECT("R242"))," ",(INDIRECT("R242")))</f>
        <v xml:space="preserve"> </v>
      </c>
      <c r="BS242" s="425" t="str">
        <f ca="1">IF(ISBLANK(INDIRECT("S242"))," ",(INDIRECT("S242")))</f>
        <v xml:space="preserve"> </v>
      </c>
      <c r="BT242" s="40" t="str">
        <f t="shared" ca="1" si="8"/>
        <v xml:space="preserve"> </v>
      </c>
      <c r="BU242" s="425" t="str">
        <f ca="1">IF(ISBLANK(INDIRECT("T242"))," ",(INDIRECT("T242")))</f>
        <v xml:space="preserve"> </v>
      </c>
      <c r="BV242" s="425" t="str">
        <f ca="1">IF(ISBLANK(INDIRECT("U242"))," ",(INDIRECT("U242")))</f>
        <v xml:space="preserve"> </v>
      </c>
      <c r="BW242" s="425">
        <f ca="1">IF(ISBLANK(INDIRECT("V242"))," ",(INDIRECT("V242")))</f>
        <v>0</v>
      </c>
      <c r="BX242" s="425" t="str">
        <f t="shared" ca="1" si="10"/>
        <v xml:space="preserve"> </v>
      </c>
      <c r="BY242" s="425" t="str">
        <f t="shared" ca="1" si="11"/>
        <v xml:space="preserve"> </v>
      </c>
    </row>
    <row r="243" spans="1:77" x14ac:dyDescent="0.25">
      <c r="A243" s="341">
        <v>237</v>
      </c>
      <c r="B243" s="229"/>
      <c r="C243" s="229"/>
      <c r="D243" s="229"/>
      <c r="E243" s="230"/>
      <c r="F243" s="54"/>
      <c r="G243" s="229"/>
      <c r="H243" s="230"/>
      <c r="I243" s="54"/>
      <c r="J243" s="230"/>
      <c r="K243" s="54"/>
      <c r="L243" s="54"/>
      <c r="M243" s="248"/>
      <c r="N243" s="249"/>
      <c r="O243" s="248"/>
      <c r="P243" s="54"/>
      <c r="Q243" s="54"/>
      <c r="R243" s="54"/>
      <c r="S243" s="229"/>
      <c r="T243" s="250"/>
      <c r="U243" s="250"/>
      <c r="V243" s="250">
        <f t="shared" si="9"/>
        <v>0</v>
      </c>
      <c r="W243" s="230"/>
      <c r="X243" s="58"/>
      <c r="BA243" s="425">
        <f ca="1">IF(ISBLANK(INDIRECT("A243"))," ",(INDIRECT("A243")))</f>
        <v>237</v>
      </c>
      <c r="BB243" s="425" t="str">
        <f ca="1">IF(ISBLANK(INDIRECT("B243"))," ",(INDIRECT("B243")))</f>
        <v xml:space="preserve"> </v>
      </c>
      <c r="BC243" s="425" t="str">
        <f ca="1">IF(ISBLANK(INDIRECT("C243"))," ",(INDIRECT("C243")))</f>
        <v xml:space="preserve"> </v>
      </c>
      <c r="BD243" s="425" t="str">
        <f ca="1">IF(ISBLANK(INDIRECT("D243"))," ",(INDIRECT("D243")))</f>
        <v xml:space="preserve"> </v>
      </c>
      <c r="BE243" s="425" t="str">
        <f ca="1">IF(ISBLANK(INDIRECT("E243"))," ",(INDIRECT("E243")))</f>
        <v xml:space="preserve"> </v>
      </c>
      <c r="BF243" s="425" t="str">
        <f ca="1">IF(ISBLANK(INDIRECT("F243"))," ",(INDIRECT("F243")))</f>
        <v xml:space="preserve"> </v>
      </c>
      <c r="BG243" s="425" t="str">
        <f ca="1">IF(ISBLANK(INDIRECT("G243"))," ",(INDIRECT("G243")))</f>
        <v xml:space="preserve"> </v>
      </c>
      <c r="BH243" s="425" t="str">
        <f ca="1">IF(ISBLANK(INDIRECT("H243"))," ",(INDIRECT("H243")))</f>
        <v xml:space="preserve"> </v>
      </c>
      <c r="BI243" s="425" t="str">
        <f ca="1">IF(ISBLANK(INDIRECT("I243"))," ",(INDIRECT("I243")))</f>
        <v xml:space="preserve"> </v>
      </c>
      <c r="BJ243" s="425" t="str">
        <f ca="1">IF(ISBLANK(INDIRECT("J243"))," ",(INDIRECT("J243")))</f>
        <v xml:space="preserve"> </v>
      </c>
      <c r="BK243" s="425" t="str">
        <f ca="1">IF(ISBLANK(INDIRECT("K243"))," ",(INDIRECT("K243")))</f>
        <v xml:space="preserve"> </v>
      </c>
      <c r="BL243" s="425" t="str">
        <f ca="1">IF(ISBLANK(INDIRECT("L243"))," ",(INDIRECT("L243")))</f>
        <v xml:space="preserve"> </v>
      </c>
      <c r="BM243" s="425" t="str">
        <f ca="1">IF(ISBLANK(INDIRECT("M243"))," ",(INDIRECT("M243")))</f>
        <v xml:space="preserve"> </v>
      </c>
      <c r="BN243" s="425" t="str">
        <f ca="1">IF(ISBLANK(INDIRECT("N243"))," ",(INDIRECT("N243")))</f>
        <v xml:space="preserve"> </v>
      </c>
      <c r="BO243" s="425" t="str">
        <f ca="1">IF(ISBLANK(INDIRECT("O243"))," ",(INDIRECT("O243")))</f>
        <v xml:space="preserve"> </v>
      </c>
      <c r="BP243" s="425" t="str">
        <f ca="1">IF(ISBLANK(INDIRECT("P243"))," ",(INDIRECT("P243")))</f>
        <v xml:space="preserve"> </v>
      </c>
      <c r="BQ243" s="425" t="str">
        <f ca="1">IF(ISBLANK(INDIRECT("Q243"))," ",(INDIRECT("Q243")))</f>
        <v xml:space="preserve"> </v>
      </c>
      <c r="BR243" s="425" t="str">
        <f ca="1">IF(ISBLANK(INDIRECT("R243"))," ",(INDIRECT("R243")))</f>
        <v xml:space="preserve"> </v>
      </c>
      <c r="BS243" s="425" t="str">
        <f ca="1">IF(ISBLANK(INDIRECT("S243"))," ",(INDIRECT("S243")))</f>
        <v xml:space="preserve"> </v>
      </c>
      <c r="BT243" s="40" t="str">
        <f t="shared" ca="1" si="8"/>
        <v xml:space="preserve"> </v>
      </c>
      <c r="BU243" s="425" t="str">
        <f ca="1">IF(ISBLANK(INDIRECT("T243"))," ",(INDIRECT("T243")))</f>
        <v xml:space="preserve"> </v>
      </c>
      <c r="BV243" s="425" t="str">
        <f ca="1">IF(ISBLANK(INDIRECT("U243"))," ",(INDIRECT("U243")))</f>
        <v xml:space="preserve"> </v>
      </c>
      <c r="BW243" s="425">
        <f ca="1">IF(ISBLANK(INDIRECT("V243"))," ",(INDIRECT("V243")))</f>
        <v>0</v>
      </c>
      <c r="BX243" s="425" t="str">
        <f t="shared" ca="1" si="10"/>
        <v xml:space="preserve"> </v>
      </c>
      <c r="BY243" s="425" t="str">
        <f t="shared" ca="1" si="11"/>
        <v xml:space="preserve"> </v>
      </c>
    </row>
    <row r="244" spans="1:77" x14ac:dyDescent="0.25">
      <c r="A244" s="341">
        <v>238</v>
      </c>
      <c r="B244" s="229"/>
      <c r="C244" s="229"/>
      <c r="D244" s="229"/>
      <c r="E244" s="230"/>
      <c r="F244" s="54"/>
      <c r="G244" s="229"/>
      <c r="H244" s="230"/>
      <c r="I244" s="54"/>
      <c r="J244" s="230"/>
      <c r="K244" s="54"/>
      <c r="L244" s="54"/>
      <c r="M244" s="248"/>
      <c r="N244" s="249"/>
      <c r="O244" s="248"/>
      <c r="P244" s="54"/>
      <c r="Q244" s="54"/>
      <c r="R244" s="54"/>
      <c r="S244" s="229"/>
      <c r="T244" s="250"/>
      <c r="U244" s="250"/>
      <c r="V244" s="250">
        <f t="shared" si="9"/>
        <v>0</v>
      </c>
      <c r="W244" s="230"/>
      <c r="X244" s="58"/>
      <c r="BA244" s="425">
        <f ca="1">IF(ISBLANK(INDIRECT("A244"))," ",(INDIRECT("A244")))</f>
        <v>238</v>
      </c>
      <c r="BB244" s="425" t="str">
        <f ca="1">IF(ISBLANK(INDIRECT("B244"))," ",(INDIRECT("B244")))</f>
        <v xml:space="preserve"> </v>
      </c>
      <c r="BC244" s="425" t="str">
        <f ca="1">IF(ISBLANK(INDIRECT("C244"))," ",(INDIRECT("C244")))</f>
        <v xml:space="preserve"> </v>
      </c>
      <c r="BD244" s="425" t="str">
        <f ca="1">IF(ISBLANK(INDIRECT("D244"))," ",(INDIRECT("D244")))</f>
        <v xml:space="preserve"> </v>
      </c>
      <c r="BE244" s="425" t="str">
        <f ca="1">IF(ISBLANK(INDIRECT("E244"))," ",(INDIRECT("E244")))</f>
        <v xml:space="preserve"> </v>
      </c>
      <c r="BF244" s="425" t="str">
        <f ca="1">IF(ISBLANK(INDIRECT("F244"))," ",(INDIRECT("F244")))</f>
        <v xml:space="preserve"> </v>
      </c>
      <c r="BG244" s="425" t="str">
        <f ca="1">IF(ISBLANK(INDIRECT("G244"))," ",(INDIRECT("G244")))</f>
        <v xml:space="preserve"> </v>
      </c>
      <c r="BH244" s="425" t="str">
        <f ca="1">IF(ISBLANK(INDIRECT("H244"))," ",(INDIRECT("H244")))</f>
        <v xml:space="preserve"> </v>
      </c>
      <c r="BI244" s="425" t="str">
        <f ca="1">IF(ISBLANK(INDIRECT("I244"))," ",(INDIRECT("I244")))</f>
        <v xml:space="preserve"> </v>
      </c>
      <c r="BJ244" s="425" t="str">
        <f ca="1">IF(ISBLANK(INDIRECT("J244"))," ",(INDIRECT("J244")))</f>
        <v xml:space="preserve"> </v>
      </c>
      <c r="BK244" s="425" t="str">
        <f ca="1">IF(ISBLANK(INDIRECT("K244"))," ",(INDIRECT("K244")))</f>
        <v xml:space="preserve"> </v>
      </c>
      <c r="BL244" s="425" t="str">
        <f ca="1">IF(ISBLANK(INDIRECT("L244"))," ",(INDIRECT("L244")))</f>
        <v xml:space="preserve"> </v>
      </c>
      <c r="BM244" s="425" t="str">
        <f ca="1">IF(ISBLANK(INDIRECT("M244"))," ",(INDIRECT("M244")))</f>
        <v xml:space="preserve"> </v>
      </c>
      <c r="BN244" s="425" t="str">
        <f ca="1">IF(ISBLANK(INDIRECT("N244"))," ",(INDIRECT("N244")))</f>
        <v xml:space="preserve"> </v>
      </c>
      <c r="BO244" s="425" t="str">
        <f ca="1">IF(ISBLANK(INDIRECT("O244"))," ",(INDIRECT("O244")))</f>
        <v xml:space="preserve"> </v>
      </c>
      <c r="BP244" s="425" t="str">
        <f ca="1">IF(ISBLANK(INDIRECT("P244"))," ",(INDIRECT("P244")))</f>
        <v xml:space="preserve"> </v>
      </c>
      <c r="BQ244" s="425" t="str">
        <f ca="1">IF(ISBLANK(INDIRECT("Q244"))," ",(INDIRECT("Q244")))</f>
        <v xml:space="preserve"> </v>
      </c>
      <c r="BR244" s="425" t="str">
        <f ca="1">IF(ISBLANK(INDIRECT("R244"))," ",(INDIRECT("R244")))</f>
        <v xml:space="preserve"> </v>
      </c>
      <c r="BS244" s="425" t="str">
        <f ca="1">IF(ISBLANK(INDIRECT("S244"))," ",(INDIRECT("S244")))</f>
        <v xml:space="preserve"> </v>
      </c>
      <c r="BT244" s="40" t="str">
        <f t="shared" ca="1" si="8"/>
        <v xml:space="preserve"> </v>
      </c>
      <c r="BU244" s="425" t="str">
        <f ca="1">IF(ISBLANK(INDIRECT("T244"))," ",(INDIRECT("T244")))</f>
        <v xml:space="preserve"> </v>
      </c>
      <c r="BV244" s="425" t="str">
        <f ca="1">IF(ISBLANK(INDIRECT("U244"))," ",(INDIRECT("U244")))</f>
        <v xml:space="preserve"> </v>
      </c>
      <c r="BW244" s="425">
        <f ca="1">IF(ISBLANK(INDIRECT("V244"))," ",(INDIRECT("V244")))</f>
        <v>0</v>
      </c>
      <c r="BX244" s="425" t="str">
        <f t="shared" ca="1" si="10"/>
        <v xml:space="preserve"> </v>
      </c>
      <c r="BY244" s="425" t="str">
        <f t="shared" ca="1" si="11"/>
        <v xml:space="preserve"> </v>
      </c>
    </row>
    <row r="245" spans="1:77" x14ac:dyDescent="0.25">
      <c r="A245" s="341">
        <v>239</v>
      </c>
      <c r="B245" s="229"/>
      <c r="C245" s="229"/>
      <c r="D245" s="229"/>
      <c r="E245" s="230"/>
      <c r="F245" s="54"/>
      <c r="G245" s="229"/>
      <c r="H245" s="230"/>
      <c r="I245" s="54"/>
      <c r="J245" s="230"/>
      <c r="K245" s="54"/>
      <c r="L245" s="54"/>
      <c r="M245" s="248"/>
      <c r="N245" s="249"/>
      <c r="O245" s="248"/>
      <c r="P245" s="54"/>
      <c r="Q245" s="54"/>
      <c r="R245" s="54"/>
      <c r="S245" s="229"/>
      <c r="T245" s="250"/>
      <c r="U245" s="250"/>
      <c r="V245" s="250">
        <f t="shared" si="9"/>
        <v>0</v>
      </c>
      <c r="W245" s="230"/>
      <c r="X245" s="58"/>
      <c r="BA245" s="425">
        <f ca="1">IF(ISBLANK(INDIRECT("A245"))," ",(INDIRECT("A245")))</f>
        <v>239</v>
      </c>
      <c r="BB245" s="425" t="str">
        <f ca="1">IF(ISBLANK(INDIRECT("B245"))," ",(INDIRECT("B245")))</f>
        <v xml:space="preserve"> </v>
      </c>
      <c r="BC245" s="425" t="str">
        <f ca="1">IF(ISBLANK(INDIRECT("C245"))," ",(INDIRECT("C245")))</f>
        <v xml:space="preserve"> </v>
      </c>
      <c r="BD245" s="425" t="str">
        <f ca="1">IF(ISBLANK(INDIRECT("D245"))," ",(INDIRECT("D245")))</f>
        <v xml:space="preserve"> </v>
      </c>
      <c r="BE245" s="425" t="str">
        <f ca="1">IF(ISBLANK(INDIRECT("E245"))," ",(INDIRECT("E245")))</f>
        <v xml:space="preserve"> </v>
      </c>
      <c r="BF245" s="425" t="str">
        <f ca="1">IF(ISBLANK(INDIRECT("F245"))," ",(INDIRECT("F245")))</f>
        <v xml:space="preserve"> </v>
      </c>
      <c r="BG245" s="425" t="str">
        <f ca="1">IF(ISBLANK(INDIRECT("G245"))," ",(INDIRECT("G245")))</f>
        <v xml:space="preserve"> </v>
      </c>
      <c r="BH245" s="425" t="str">
        <f ca="1">IF(ISBLANK(INDIRECT("H245"))," ",(INDIRECT("H245")))</f>
        <v xml:space="preserve"> </v>
      </c>
      <c r="BI245" s="425" t="str">
        <f ca="1">IF(ISBLANK(INDIRECT("I245"))," ",(INDIRECT("I245")))</f>
        <v xml:space="preserve"> </v>
      </c>
      <c r="BJ245" s="425" t="str">
        <f ca="1">IF(ISBLANK(INDIRECT("J245"))," ",(INDIRECT("J245")))</f>
        <v xml:space="preserve"> </v>
      </c>
      <c r="BK245" s="425" t="str">
        <f ca="1">IF(ISBLANK(INDIRECT("K245"))," ",(INDIRECT("K245")))</f>
        <v xml:space="preserve"> </v>
      </c>
      <c r="BL245" s="425" t="str">
        <f ca="1">IF(ISBLANK(INDIRECT("L245"))," ",(INDIRECT("L245")))</f>
        <v xml:space="preserve"> </v>
      </c>
      <c r="BM245" s="425" t="str">
        <f ca="1">IF(ISBLANK(INDIRECT("M245"))," ",(INDIRECT("M245")))</f>
        <v xml:space="preserve"> </v>
      </c>
      <c r="BN245" s="425" t="str">
        <f ca="1">IF(ISBLANK(INDIRECT("N245"))," ",(INDIRECT("N245")))</f>
        <v xml:space="preserve"> </v>
      </c>
      <c r="BO245" s="425" t="str">
        <f ca="1">IF(ISBLANK(INDIRECT("O245"))," ",(INDIRECT("O245")))</f>
        <v xml:space="preserve"> </v>
      </c>
      <c r="BP245" s="425" t="str">
        <f ca="1">IF(ISBLANK(INDIRECT("P245"))," ",(INDIRECT("P245")))</f>
        <v xml:space="preserve"> </v>
      </c>
      <c r="BQ245" s="425" t="str">
        <f ca="1">IF(ISBLANK(INDIRECT("Q245"))," ",(INDIRECT("Q245")))</f>
        <v xml:space="preserve"> </v>
      </c>
      <c r="BR245" s="425" t="str">
        <f ca="1">IF(ISBLANK(INDIRECT("R245"))," ",(INDIRECT("R245")))</f>
        <v xml:space="preserve"> </v>
      </c>
      <c r="BS245" s="425" t="str">
        <f ca="1">IF(ISBLANK(INDIRECT("S245"))," ",(INDIRECT("S245")))</f>
        <v xml:space="preserve"> </v>
      </c>
      <c r="BT245" s="40" t="str">
        <f t="shared" ca="1" si="8"/>
        <v xml:space="preserve"> </v>
      </c>
      <c r="BU245" s="425" t="str">
        <f ca="1">IF(ISBLANK(INDIRECT("T245"))," ",(INDIRECT("T245")))</f>
        <v xml:space="preserve"> </v>
      </c>
      <c r="BV245" s="425" t="str">
        <f ca="1">IF(ISBLANK(INDIRECT("U245"))," ",(INDIRECT("U245")))</f>
        <v xml:space="preserve"> </v>
      </c>
      <c r="BW245" s="425">
        <f ca="1">IF(ISBLANK(INDIRECT("V245"))," ",(INDIRECT("V245")))</f>
        <v>0</v>
      </c>
      <c r="BX245" s="425" t="str">
        <f t="shared" ca="1" si="10"/>
        <v xml:space="preserve"> </v>
      </c>
      <c r="BY245" s="425" t="str">
        <f t="shared" ca="1" si="11"/>
        <v xml:space="preserve"> </v>
      </c>
    </row>
    <row r="246" spans="1:77" x14ac:dyDescent="0.25">
      <c r="A246" s="341">
        <v>240</v>
      </c>
      <c r="B246" s="229"/>
      <c r="C246" s="229"/>
      <c r="D246" s="229"/>
      <c r="E246" s="230"/>
      <c r="F246" s="54"/>
      <c r="G246" s="229"/>
      <c r="H246" s="230"/>
      <c r="I246" s="54"/>
      <c r="J246" s="230"/>
      <c r="K246" s="54"/>
      <c r="L246" s="54"/>
      <c r="M246" s="248"/>
      <c r="N246" s="249"/>
      <c r="O246" s="248"/>
      <c r="P246" s="54"/>
      <c r="Q246" s="54"/>
      <c r="R246" s="54"/>
      <c r="S246" s="229"/>
      <c r="T246" s="250"/>
      <c r="U246" s="250"/>
      <c r="V246" s="250">
        <f t="shared" si="9"/>
        <v>0</v>
      </c>
      <c r="W246" s="230"/>
      <c r="X246" s="58"/>
      <c r="BA246" s="425">
        <f ca="1">IF(ISBLANK(INDIRECT("A246"))," ",(INDIRECT("A246")))</f>
        <v>240</v>
      </c>
      <c r="BB246" s="425" t="str">
        <f ca="1">IF(ISBLANK(INDIRECT("B246"))," ",(INDIRECT("B246")))</f>
        <v xml:space="preserve"> </v>
      </c>
      <c r="BC246" s="425" t="str">
        <f ca="1">IF(ISBLANK(INDIRECT("C246"))," ",(INDIRECT("C246")))</f>
        <v xml:space="preserve"> </v>
      </c>
      <c r="BD246" s="425" t="str">
        <f ca="1">IF(ISBLANK(INDIRECT("D246"))," ",(INDIRECT("D246")))</f>
        <v xml:space="preserve"> </v>
      </c>
      <c r="BE246" s="425" t="str">
        <f ca="1">IF(ISBLANK(INDIRECT("E246"))," ",(INDIRECT("E246")))</f>
        <v xml:space="preserve"> </v>
      </c>
      <c r="BF246" s="425" t="str">
        <f ca="1">IF(ISBLANK(INDIRECT("F246"))," ",(INDIRECT("F246")))</f>
        <v xml:space="preserve"> </v>
      </c>
      <c r="BG246" s="425" t="str">
        <f ca="1">IF(ISBLANK(INDIRECT("G246"))," ",(INDIRECT("G246")))</f>
        <v xml:space="preserve"> </v>
      </c>
      <c r="BH246" s="425" t="str">
        <f ca="1">IF(ISBLANK(INDIRECT("H246"))," ",(INDIRECT("H246")))</f>
        <v xml:space="preserve"> </v>
      </c>
      <c r="BI246" s="425" t="str">
        <f ca="1">IF(ISBLANK(INDIRECT("I246"))," ",(INDIRECT("I246")))</f>
        <v xml:space="preserve"> </v>
      </c>
      <c r="BJ246" s="425" t="str">
        <f ca="1">IF(ISBLANK(INDIRECT("J246"))," ",(INDIRECT("J246")))</f>
        <v xml:space="preserve"> </v>
      </c>
      <c r="BK246" s="425" t="str">
        <f ca="1">IF(ISBLANK(INDIRECT("K246"))," ",(INDIRECT("K246")))</f>
        <v xml:space="preserve"> </v>
      </c>
      <c r="BL246" s="425" t="str">
        <f ca="1">IF(ISBLANK(INDIRECT("L246"))," ",(INDIRECT("L246")))</f>
        <v xml:space="preserve"> </v>
      </c>
      <c r="BM246" s="425" t="str">
        <f ca="1">IF(ISBLANK(INDIRECT("M246"))," ",(INDIRECT("M246")))</f>
        <v xml:space="preserve"> </v>
      </c>
      <c r="BN246" s="425" t="str">
        <f ca="1">IF(ISBLANK(INDIRECT("N246"))," ",(INDIRECT("N246")))</f>
        <v xml:space="preserve"> </v>
      </c>
      <c r="BO246" s="425" t="str">
        <f ca="1">IF(ISBLANK(INDIRECT("O246"))," ",(INDIRECT("O246")))</f>
        <v xml:space="preserve"> </v>
      </c>
      <c r="BP246" s="425" t="str">
        <f ca="1">IF(ISBLANK(INDIRECT("P246"))," ",(INDIRECT("P246")))</f>
        <v xml:space="preserve"> </v>
      </c>
      <c r="BQ246" s="425" t="str">
        <f ca="1">IF(ISBLANK(INDIRECT("Q246"))," ",(INDIRECT("Q246")))</f>
        <v xml:space="preserve"> </v>
      </c>
      <c r="BR246" s="425" t="str">
        <f ca="1">IF(ISBLANK(INDIRECT("R246"))," ",(INDIRECT("R246")))</f>
        <v xml:space="preserve"> </v>
      </c>
      <c r="BS246" s="425" t="str">
        <f ca="1">IF(ISBLANK(INDIRECT("S246"))," ",(INDIRECT("S246")))</f>
        <v xml:space="preserve"> </v>
      </c>
      <c r="BT246" s="40" t="str">
        <f t="shared" ca="1" si="8"/>
        <v xml:space="preserve"> </v>
      </c>
      <c r="BU246" s="425" t="str">
        <f ca="1">IF(ISBLANK(INDIRECT("T246"))," ",(INDIRECT("T246")))</f>
        <v xml:space="preserve"> </v>
      </c>
      <c r="BV246" s="425" t="str">
        <f ca="1">IF(ISBLANK(INDIRECT("U246"))," ",(INDIRECT("U246")))</f>
        <v xml:space="preserve"> </v>
      </c>
      <c r="BW246" s="425">
        <f ca="1">IF(ISBLANK(INDIRECT("V246"))," ",(INDIRECT("V246")))</f>
        <v>0</v>
      </c>
      <c r="BX246" s="425" t="str">
        <f t="shared" ca="1" si="10"/>
        <v xml:space="preserve"> </v>
      </c>
      <c r="BY246" s="425" t="str">
        <f t="shared" ca="1" si="11"/>
        <v xml:space="preserve"> </v>
      </c>
    </row>
    <row r="247" spans="1:77" x14ac:dyDescent="0.25">
      <c r="A247" s="341">
        <v>241</v>
      </c>
      <c r="B247" s="229"/>
      <c r="C247" s="229"/>
      <c r="D247" s="229"/>
      <c r="E247" s="230"/>
      <c r="F247" s="54"/>
      <c r="G247" s="229"/>
      <c r="H247" s="230"/>
      <c r="I247" s="54"/>
      <c r="J247" s="230"/>
      <c r="K247" s="54"/>
      <c r="L247" s="54"/>
      <c r="M247" s="248"/>
      <c r="N247" s="249"/>
      <c r="O247" s="248"/>
      <c r="P247" s="54"/>
      <c r="Q247" s="54"/>
      <c r="R247" s="54"/>
      <c r="S247" s="229"/>
      <c r="T247" s="250"/>
      <c r="U247" s="250"/>
      <c r="V247" s="250">
        <f t="shared" si="9"/>
        <v>0</v>
      </c>
      <c r="W247" s="230"/>
      <c r="X247" s="58"/>
      <c r="BA247" s="425">
        <f ca="1">IF(ISBLANK(INDIRECT("A247"))," ",(INDIRECT("A247")))</f>
        <v>241</v>
      </c>
      <c r="BB247" s="425" t="str">
        <f ca="1">IF(ISBLANK(INDIRECT("B247"))," ",(INDIRECT("B247")))</f>
        <v xml:space="preserve"> </v>
      </c>
      <c r="BC247" s="425" t="str">
        <f ca="1">IF(ISBLANK(INDIRECT("C247"))," ",(INDIRECT("C247")))</f>
        <v xml:space="preserve"> </v>
      </c>
      <c r="BD247" s="425" t="str">
        <f ca="1">IF(ISBLANK(INDIRECT("D247"))," ",(INDIRECT("D247")))</f>
        <v xml:space="preserve"> </v>
      </c>
      <c r="BE247" s="425" t="str">
        <f ca="1">IF(ISBLANK(INDIRECT("E247"))," ",(INDIRECT("E247")))</f>
        <v xml:space="preserve"> </v>
      </c>
      <c r="BF247" s="425" t="str">
        <f ca="1">IF(ISBLANK(INDIRECT("F247"))," ",(INDIRECT("F247")))</f>
        <v xml:space="preserve"> </v>
      </c>
      <c r="BG247" s="425" t="str">
        <f ca="1">IF(ISBLANK(INDIRECT("G247"))," ",(INDIRECT("G247")))</f>
        <v xml:space="preserve"> </v>
      </c>
      <c r="BH247" s="425" t="str">
        <f ca="1">IF(ISBLANK(INDIRECT("H247"))," ",(INDIRECT("H247")))</f>
        <v xml:space="preserve"> </v>
      </c>
      <c r="BI247" s="425" t="str">
        <f ca="1">IF(ISBLANK(INDIRECT("I247"))," ",(INDIRECT("I247")))</f>
        <v xml:space="preserve"> </v>
      </c>
      <c r="BJ247" s="425" t="str">
        <f ca="1">IF(ISBLANK(INDIRECT("J247"))," ",(INDIRECT("J247")))</f>
        <v xml:space="preserve"> </v>
      </c>
      <c r="BK247" s="425" t="str">
        <f ca="1">IF(ISBLANK(INDIRECT("K247"))," ",(INDIRECT("K247")))</f>
        <v xml:space="preserve"> </v>
      </c>
      <c r="BL247" s="425" t="str">
        <f ca="1">IF(ISBLANK(INDIRECT("L247"))," ",(INDIRECT("L247")))</f>
        <v xml:space="preserve"> </v>
      </c>
      <c r="BM247" s="425" t="str">
        <f ca="1">IF(ISBLANK(INDIRECT("M247"))," ",(INDIRECT("M247")))</f>
        <v xml:space="preserve"> </v>
      </c>
      <c r="BN247" s="425" t="str">
        <f ca="1">IF(ISBLANK(INDIRECT("N247"))," ",(INDIRECT("N247")))</f>
        <v xml:space="preserve"> </v>
      </c>
      <c r="BO247" s="425" t="str">
        <f ca="1">IF(ISBLANK(INDIRECT("O247"))," ",(INDIRECT("O247")))</f>
        <v xml:space="preserve"> </v>
      </c>
      <c r="BP247" s="425" t="str">
        <f ca="1">IF(ISBLANK(INDIRECT("P247"))," ",(INDIRECT("P247")))</f>
        <v xml:space="preserve"> </v>
      </c>
      <c r="BQ247" s="425" t="str">
        <f ca="1">IF(ISBLANK(INDIRECT("Q247"))," ",(INDIRECT("Q247")))</f>
        <v xml:space="preserve"> </v>
      </c>
      <c r="BR247" s="425" t="str">
        <f ca="1">IF(ISBLANK(INDIRECT("R247"))," ",(INDIRECT("R247")))</f>
        <v xml:space="preserve"> </v>
      </c>
      <c r="BS247" s="425" t="str">
        <f ca="1">IF(ISBLANK(INDIRECT("S247"))," ",(INDIRECT("S247")))</f>
        <v xml:space="preserve"> </v>
      </c>
      <c r="BT247" s="40" t="str">
        <f t="shared" ca="1" si="8"/>
        <v xml:space="preserve"> </v>
      </c>
      <c r="BU247" s="425" t="str">
        <f ca="1">IF(ISBLANK(INDIRECT("T247"))," ",(INDIRECT("T247")))</f>
        <v xml:space="preserve"> </v>
      </c>
      <c r="BV247" s="425" t="str">
        <f ca="1">IF(ISBLANK(INDIRECT("U247"))," ",(INDIRECT("U247")))</f>
        <v xml:space="preserve"> </v>
      </c>
      <c r="BW247" s="425">
        <f ca="1">IF(ISBLANK(INDIRECT("V247"))," ",(INDIRECT("V247")))</f>
        <v>0</v>
      </c>
      <c r="BX247" s="425" t="str">
        <f t="shared" ca="1" si="10"/>
        <v xml:space="preserve"> </v>
      </c>
      <c r="BY247" s="425" t="str">
        <f t="shared" ca="1" si="11"/>
        <v xml:space="preserve"> </v>
      </c>
    </row>
    <row r="248" spans="1:77" x14ac:dyDescent="0.25">
      <c r="A248" s="341">
        <v>242</v>
      </c>
      <c r="B248" s="229"/>
      <c r="C248" s="229"/>
      <c r="D248" s="229"/>
      <c r="E248" s="230"/>
      <c r="F248" s="54"/>
      <c r="G248" s="229"/>
      <c r="H248" s="230"/>
      <c r="I248" s="54"/>
      <c r="J248" s="230"/>
      <c r="K248" s="54"/>
      <c r="L248" s="54"/>
      <c r="M248" s="248"/>
      <c r="N248" s="249"/>
      <c r="O248" s="248"/>
      <c r="P248" s="54"/>
      <c r="Q248" s="54"/>
      <c r="R248" s="54"/>
      <c r="S248" s="229"/>
      <c r="T248" s="250"/>
      <c r="U248" s="250"/>
      <c r="V248" s="250">
        <f t="shared" si="9"/>
        <v>0</v>
      </c>
      <c r="W248" s="230"/>
      <c r="X248" s="58"/>
      <c r="BA248" s="425">
        <f ca="1">IF(ISBLANK(INDIRECT("A248"))," ",(INDIRECT("A248")))</f>
        <v>242</v>
      </c>
      <c r="BB248" s="425" t="str">
        <f ca="1">IF(ISBLANK(INDIRECT("B248"))," ",(INDIRECT("B248")))</f>
        <v xml:space="preserve"> </v>
      </c>
      <c r="BC248" s="425" t="str">
        <f ca="1">IF(ISBLANK(INDIRECT("C248"))," ",(INDIRECT("C248")))</f>
        <v xml:space="preserve"> </v>
      </c>
      <c r="BD248" s="425" t="str">
        <f ca="1">IF(ISBLANK(INDIRECT("D248"))," ",(INDIRECT("D248")))</f>
        <v xml:space="preserve"> </v>
      </c>
      <c r="BE248" s="425" t="str">
        <f ca="1">IF(ISBLANK(INDIRECT("E248"))," ",(INDIRECT("E248")))</f>
        <v xml:space="preserve"> </v>
      </c>
      <c r="BF248" s="425" t="str">
        <f ca="1">IF(ISBLANK(INDIRECT("F248"))," ",(INDIRECT("F248")))</f>
        <v xml:space="preserve"> </v>
      </c>
      <c r="BG248" s="425" t="str">
        <f ca="1">IF(ISBLANK(INDIRECT("G248"))," ",(INDIRECT("G248")))</f>
        <v xml:space="preserve"> </v>
      </c>
      <c r="BH248" s="425" t="str">
        <f ca="1">IF(ISBLANK(INDIRECT("H248"))," ",(INDIRECT("H248")))</f>
        <v xml:space="preserve"> </v>
      </c>
      <c r="BI248" s="425" t="str">
        <f ca="1">IF(ISBLANK(INDIRECT("I248"))," ",(INDIRECT("I248")))</f>
        <v xml:space="preserve"> </v>
      </c>
      <c r="BJ248" s="425" t="str">
        <f ca="1">IF(ISBLANK(INDIRECT("J248"))," ",(INDIRECT("J248")))</f>
        <v xml:space="preserve"> </v>
      </c>
      <c r="BK248" s="425" t="str">
        <f ca="1">IF(ISBLANK(INDIRECT("K248"))," ",(INDIRECT("K248")))</f>
        <v xml:space="preserve"> </v>
      </c>
      <c r="BL248" s="425" t="str">
        <f ca="1">IF(ISBLANK(INDIRECT("L248"))," ",(INDIRECT("L248")))</f>
        <v xml:space="preserve"> </v>
      </c>
      <c r="BM248" s="425" t="str">
        <f ca="1">IF(ISBLANK(INDIRECT("M248"))," ",(INDIRECT("M248")))</f>
        <v xml:space="preserve"> </v>
      </c>
      <c r="BN248" s="425" t="str">
        <f ca="1">IF(ISBLANK(INDIRECT("N248"))," ",(INDIRECT("N248")))</f>
        <v xml:space="preserve"> </v>
      </c>
      <c r="BO248" s="425" t="str">
        <f ca="1">IF(ISBLANK(INDIRECT("O248"))," ",(INDIRECT("O248")))</f>
        <v xml:space="preserve"> </v>
      </c>
      <c r="BP248" s="425" t="str">
        <f ca="1">IF(ISBLANK(INDIRECT("P248"))," ",(INDIRECT("P248")))</f>
        <v xml:space="preserve"> </v>
      </c>
      <c r="BQ248" s="425" t="str">
        <f ca="1">IF(ISBLANK(INDIRECT("Q248"))," ",(INDIRECT("Q248")))</f>
        <v xml:space="preserve"> </v>
      </c>
      <c r="BR248" s="425" t="str">
        <f ca="1">IF(ISBLANK(INDIRECT("R248"))," ",(INDIRECT("R248")))</f>
        <v xml:space="preserve"> </v>
      </c>
      <c r="BS248" s="425" t="str">
        <f ca="1">IF(ISBLANK(INDIRECT("S248"))," ",(INDIRECT("S248")))</f>
        <v xml:space="preserve"> </v>
      </c>
      <c r="BT248" s="40" t="str">
        <f t="shared" ca="1" si="8"/>
        <v xml:space="preserve"> </v>
      </c>
      <c r="BU248" s="425" t="str">
        <f ca="1">IF(ISBLANK(INDIRECT("T248"))," ",(INDIRECT("T248")))</f>
        <v xml:space="preserve"> </v>
      </c>
      <c r="BV248" s="425" t="str">
        <f ca="1">IF(ISBLANK(INDIRECT("U248"))," ",(INDIRECT("U248")))</f>
        <v xml:space="preserve"> </v>
      </c>
      <c r="BW248" s="425">
        <f ca="1">IF(ISBLANK(INDIRECT("V248"))," ",(INDIRECT("V248")))</f>
        <v>0</v>
      </c>
      <c r="BX248" s="425" t="str">
        <f t="shared" ca="1" si="10"/>
        <v xml:space="preserve"> </v>
      </c>
      <c r="BY248" s="425" t="str">
        <f t="shared" ca="1" si="11"/>
        <v xml:space="preserve"> </v>
      </c>
    </row>
    <row r="249" spans="1:77" x14ac:dyDescent="0.25">
      <c r="A249" s="341">
        <v>243</v>
      </c>
      <c r="B249" s="229"/>
      <c r="C249" s="229"/>
      <c r="D249" s="229"/>
      <c r="E249" s="230"/>
      <c r="F249" s="54"/>
      <c r="G249" s="229"/>
      <c r="H249" s="230"/>
      <c r="I249" s="54"/>
      <c r="J249" s="230"/>
      <c r="K249" s="54"/>
      <c r="L249" s="54"/>
      <c r="M249" s="248"/>
      <c r="N249" s="249"/>
      <c r="O249" s="248"/>
      <c r="P249" s="54"/>
      <c r="Q249" s="54"/>
      <c r="R249" s="54"/>
      <c r="S249" s="229"/>
      <c r="T249" s="250"/>
      <c r="U249" s="250"/>
      <c r="V249" s="250">
        <f t="shared" si="9"/>
        <v>0</v>
      </c>
      <c r="W249" s="230"/>
      <c r="X249" s="58"/>
      <c r="BA249" s="425">
        <f ca="1">IF(ISBLANK(INDIRECT("A249"))," ",(INDIRECT("A249")))</f>
        <v>243</v>
      </c>
      <c r="BB249" s="425" t="str">
        <f ca="1">IF(ISBLANK(INDIRECT("B249"))," ",(INDIRECT("B249")))</f>
        <v xml:space="preserve"> </v>
      </c>
      <c r="BC249" s="425" t="str">
        <f ca="1">IF(ISBLANK(INDIRECT("C249"))," ",(INDIRECT("C249")))</f>
        <v xml:space="preserve"> </v>
      </c>
      <c r="BD249" s="425" t="str">
        <f ca="1">IF(ISBLANK(INDIRECT("D249"))," ",(INDIRECT("D249")))</f>
        <v xml:space="preserve"> </v>
      </c>
      <c r="BE249" s="425" t="str">
        <f ca="1">IF(ISBLANK(INDIRECT("E249"))," ",(INDIRECT("E249")))</f>
        <v xml:space="preserve"> </v>
      </c>
      <c r="BF249" s="425" t="str">
        <f ca="1">IF(ISBLANK(INDIRECT("F249"))," ",(INDIRECT("F249")))</f>
        <v xml:space="preserve"> </v>
      </c>
      <c r="BG249" s="425" t="str">
        <f ca="1">IF(ISBLANK(INDIRECT("G249"))," ",(INDIRECT("G249")))</f>
        <v xml:space="preserve"> </v>
      </c>
      <c r="BH249" s="425" t="str">
        <f ca="1">IF(ISBLANK(INDIRECT("H249"))," ",(INDIRECT("H249")))</f>
        <v xml:space="preserve"> </v>
      </c>
      <c r="BI249" s="425" t="str">
        <f ca="1">IF(ISBLANK(INDIRECT("I249"))," ",(INDIRECT("I249")))</f>
        <v xml:space="preserve"> </v>
      </c>
      <c r="BJ249" s="425" t="str">
        <f ca="1">IF(ISBLANK(INDIRECT("J249"))," ",(INDIRECT("J249")))</f>
        <v xml:space="preserve"> </v>
      </c>
      <c r="BK249" s="425" t="str">
        <f ca="1">IF(ISBLANK(INDIRECT("K249"))," ",(INDIRECT("K249")))</f>
        <v xml:space="preserve"> </v>
      </c>
      <c r="BL249" s="425" t="str">
        <f ca="1">IF(ISBLANK(INDIRECT("L249"))," ",(INDIRECT("L249")))</f>
        <v xml:space="preserve"> </v>
      </c>
      <c r="BM249" s="425" t="str">
        <f ca="1">IF(ISBLANK(INDIRECT("M249"))," ",(INDIRECT("M249")))</f>
        <v xml:space="preserve"> </v>
      </c>
      <c r="BN249" s="425" t="str">
        <f ca="1">IF(ISBLANK(INDIRECT("N249"))," ",(INDIRECT("N249")))</f>
        <v xml:space="preserve"> </v>
      </c>
      <c r="BO249" s="425" t="str">
        <f ca="1">IF(ISBLANK(INDIRECT("O249"))," ",(INDIRECT("O249")))</f>
        <v xml:space="preserve"> </v>
      </c>
      <c r="BP249" s="425" t="str">
        <f ca="1">IF(ISBLANK(INDIRECT("P249"))," ",(INDIRECT("P249")))</f>
        <v xml:space="preserve"> </v>
      </c>
      <c r="BQ249" s="425" t="str">
        <f ca="1">IF(ISBLANK(INDIRECT("Q249"))," ",(INDIRECT("Q249")))</f>
        <v xml:space="preserve"> </v>
      </c>
      <c r="BR249" s="425" t="str">
        <f ca="1">IF(ISBLANK(INDIRECT("R249"))," ",(INDIRECT("R249")))</f>
        <v xml:space="preserve"> </v>
      </c>
      <c r="BS249" s="425" t="str">
        <f ca="1">IF(ISBLANK(INDIRECT("S249"))," ",(INDIRECT("S249")))</f>
        <v xml:space="preserve"> </v>
      </c>
      <c r="BT249" s="40" t="str">
        <f t="shared" ca="1" si="8"/>
        <v xml:space="preserve"> </v>
      </c>
      <c r="BU249" s="425" t="str">
        <f ca="1">IF(ISBLANK(INDIRECT("T249"))," ",(INDIRECT("T249")))</f>
        <v xml:space="preserve"> </v>
      </c>
      <c r="BV249" s="425" t="str">
        <f ca="1">IF(ISBLANK(INDIRECT("U249"))," ",(INDIRECT("U249")))</f>
        <v xml:space="preserve"> </v>
      </c>
      <c r="BW249" s="425">
        <f ca="1">IF(ISBLANK(INDIRECT("V249"))," ",(INDIRECT("V249")))</f>
        <v>0</v>
      </c>
      <c r="BX249" s="425" t="str">
        <f t="shared" ca="1" si="10"/>
        <v xml:space="preserve"> </v>
      </c>
      <c r="BY249" s="425" t="str">
        <f t="shared" ca="1" si="11"/>
        <v xml:space="preserve"> </v>
      </c>
    </row>
    <row r="250" spans="1:77" x14ac:dyDescent="0.25">
      <c r="A250" s="341">
        <v>244</v>
      </c>
      <c r="B250" s="229"/>
      <c r="C250" s="229"/>
      <c r="D250" s="229"/>
      <c r="E250" s="230"/>
      <c r="F250" s="54"/>
      <c r="G250" s="229"/>
      <c r="H250" s="230"/>
      <c r="I250" s="54"/>
      <c r="J250" s="230"/>
      <c r="K250" s="54"/>
      <c r="L250" s="54"/>
      <c r="M250" s="248"/>
      <c r="N250" s="249"/>
      <c r="O250" s="248"/>
      <c r="P250" s="54"/>
      <c r="Q250" s="54"/>
      <c r="R250" s="54"/>
      <c r="S250" s="229"/>
      <c r="T250" s="250"/>
      <c r="U250" s="250"/>
      <c r="V250" s="250">
        <f t="shared" si="9"/>
        <v>0</v>
      </c>
      <c r="W250" s="230"/>
      <c r="X250" s="58"/>
      <c r="BA250" s="425">
        <f ca="1">IF(ISBLANK(INDIRECT("A250"))," ",(INDIRECT("A250")))</f>
        <v>244</v>
      </c>
      <c r="BB250" s="425" t="str">
        <f ca="1">IF(ISBLANK(INDIRECT("B250"))," ",(INDIRECT("B250")))</f>
        <v xml:space="preserve"> </v>
      </c>
      <c r="BC250" s="425" t="str">
        <f ca="1">IF(ISBLANK(INDIRECT("C250"))," ",(INDIRECT("C250")))</f>
        <v xml:space="preserve"> </v>
      </c>
      <c r="BD250" s="425" t="str">
        <f ca="1">IF(ISBLANK(INDIRECT("D250"))," ",(INDIRECT("D250")))</f>
        <v xml:space="preserve"> </v>
      </c>
      <c r="BE250" s="425" t="str">
        <f ca="1">IF(ISBLANK(INDIRECT("E250"))," ",(INDIRECT("E250")))</f>
        <v xml:space="preserve"> </v>
      </c>
      <c r="BF250" s="425" t="str">
        <f ca="1">IF(ISBLANK(INDIRECT("F250"))," ",(INDIRECT("F250")))</f>
        <v xml:space="preserve"> </v>
      </c>
      <c r="BG250" s="425" t="str">
        <f ca="1">IF(ISBLANK(INDIRECT("G250"))," ",(INDIRECT("G250")))</f>
        <v xml:space="preserve"> </v>
      </c>
      <c r="BH250" s="425" t="str">
        <f ca="1">IF(ISBLANK(INDIRECT("H250"))," ",(INDIRECT("H250")))</f>
        <v xml:space="preserve"> </v>
      </c>
      <c r="BI250" s="425" t="str">
        <f ca="1">IF(ISBLANK(INDIRECT("I250"))," ",(INDIRECT("I250")))</f>
        <v xml:space="preserve"> </v>
      </c>
      <c r="BJ250" s="425" t="str">
        <f ca="1">IF(ISBLANK(INDIRECT("J250"))," ",(INDIRECT("J250")))</f>
        <v xml:space="preserve"> </v>
      </c>
      <c r="BK250" s="425" t="str">
        <f ca="1">IF(ISBLANK(INDIRECT("K250"))," ",(INDIRECT("K250")))</f>
        <v xml:space="preserve"> </v>
      </c>
      <c r="BL250" s="425" t="str">
        <f ca="1">IF(ISBLANK(INDIRECT("L250"))," ",(INDIRECT("L250")))</f>
        <v xml:space="preserve"> </v>
      </c>
      <c r="BM250" s="425" t="str">
        <f ca="1">IF(ISBLANK(INDIRECT("M250"))," ",(INDIRECT("M250")))</f>
        <v xml:space="preserve"> </v>
      </c>
      <c r="BN250" s="425" t="str">
        <f ca="1">IF(ISBLANK(INDIRECT("N250"))," ",(INDIRECT("N250")))</f>
        <v xml:space="preserve"> </v>
      </c>
      <c r="BO250" s="425" t="str">
        <f ca="1">IF(ISBLANK(INDIRECT("O250"))," ",(INDIRECT("O250")))</f>
        <v xml:space="preserve"> </v>
      </c>
      <c r="BP250" s="425" t="str">
        <f ca="1">IF(ISBLANK(INDIRECT("P250"))," ",(INDIRECT("P250")))</f>
        <v xml:space="preserve"> </v>
      </c>
      <c r="BQ250" s="425" t="str">
        <f ca="1">IF(ISBLANK(INDIRECT("Q250"))," ",(INDIRECT("Q250")))</f>
        <v xml:space="preserve"> </v>
      </c>
      <c r="BR250" s="425" t="str">
        <f ca="1">IF(ISBLANK(INDIRECT("R250"))," ",(INDIRECT("R250")))</f>
        <v xml:space="preserve"> </v>
      </c>
      <c r="BS250" s="425" t="str">
        <f ca="1">IF(ISBLANK(INDIRECT("S250"))," ",(INDIRECT("S250")))</f>
        <v xml:space="preserve"> </v>
      </c>
      <c r="BT250" s="40" t="str">
        <f t="shared" ca="1" si="8"/>
        <v xml:space="preserve"> </v>
      </c>
      <c r="BU250" s="425" t="str">
        <f ca="1">IF(ISBLANK(INDIRECT("T250"))," ",(INDIRECT("T250")))</f>
        <v xml:space="preserve"> </v>
      </c>
      <c r="BV250" s="425" t="str">
        <f ca="1">IF(ISBLANK(INDIRECT("U250"))," ",(INDIRECT("U250")))</f>
        <v xml:space="preserve"> </v>
      </c>
      <c r="BW250" s="425">
        <f ca="1">IF(ISBLANK(INDIRECT("V250"))," ",(INDIRECT("V250")))</f>
        <v>0</v>
      </c>
      <c r="BX250" s="425" t="str">
        <f t="shared" ca="1" si="10"/>
        <v xml:space="preserve"> </v>
      </c>
      <c r="BY250" s="425" t="str">
        <f t="shared" ca="1" si="11"/>
        <v xml:space="preserve"> </v>
      </c>
    </row>
    <row r="251" spans="1:77" x14ac:dyDescent="0.25">
      <c r="A251" s="341">
        <v>245</v>
      </c>
      <c r="B251" s="229"/>
      <c r="C251" s="229"/>
      <c r="D251" s="229"/>
      <c r="E251" s="230"/>
      <c r="F251" s="54"/>
      <c r="G251" s="229"/>
      <c r="H251" s="230"/>
      <c r="I251" s="54"/>
      <c r="J251" s="230"/>
      <c r="K251" s="54"/>
      <c r="L251" s="54"/>
      <c r="M251" s="248"/>
      <c r="N251" s="249"/>
      <c r="O251" s="248"/>
      <c r="P251" s="54"/>
      <c r="Q251" s="54"/>
      <c r="R251" s="54"/>
      <c r="S251" s="229"/>
      <c r="T251" s="250"/>
      <c r="U251" s="250"/>
      <c r="V251" s="250">
        <f t="shared" si="9"/>
        <v>0</v>
      </c>
      <c r="W251" s="230"/>
      <c r="X251" s="58"/>
      <c r="BA251" s="425">
        <f ca="1">IF(ISBLANK(INDIRECT("A251"))," ",(INDIRECT("A251")))</f>
        <v>245</v>
      </c>
      <c r="BB251" s="425" t="str">
        <f ca="1">IF(ISBLANK(INDIRECT("B251"))," ",(INDIRECT("B251")))</f>
        <v xml:space="preserve"> </v>
      </c>
      <c r="BC251" s="425" t="str">
        <f ca="1">IF(ISBLANK(INDIRECT("C251"))," ",(INDIRECT("C251")))</f>
        <v xml:space="preserve"> </v>
      </c>
      <c r="BD251" s="425" t="str">
        <f ca="1">IF(ISBLANK(INDIRECT("D251"))," ",(INDIRECT("D251")))</f>
        <v xml:space="preserve"> </v>
      </c>
      <c r="BE251" s="425" t="str">
        <f ca="1">IF(ISBLANK(INDIRECT("E251"))," ",(INDIRECT("E251")))</f>
        <v xml:space="preserve"> </v>
      </c>
      <c r="BF251" s="425" t="str">
        <f ca="1">IF(ISBLANK(INDIRECT("F251"))," ",(INDIRECT("F251")))</f>
        <v xml:space="preserve"> </v>
      </c>
      <c r="BG251" s="425" t="str">
        <f ca="1">IF(ISBLANK(INDIRECT("G251"))," ",(INDIRECT("G251")))</f>
        <v xml:space="preserve"> </v>
      </c>
      <c r="BH251" s="425" t="str">
        <f ca="1">IF(ISBLANK(INDIRECT("H251"))," ",(INDIRECT("H251")))</f>
        <v xml:space="preserve"> </v>
      </c>
      <c r="BI251" s="425" t="str">
        <f ca="1">IF(ISBLANK(INDIRECT("I251"))," ",(INDIRECT("I251")))</f>
        <v xml:space="preserve"> </v>
      </c>
      <c r="BJ251" s="425" t="str">
        <f ca="1">IF(ISBLANK(INDIRECT("J251"))," ",(INDIRECT("J251")))</f>
        <v xml:space="preserve"> </v>
      </c>
      <c r="BK251" s="425" t="str">
        <f ca="1">IF(ISBLANK(INDIRECT("K251"))," ",(INDIRECT("K251")))</f>
        <v xml:space="preserve"> </v>
      </c>
      <c r="BL251" s="425" t="str">
        <f ca="1">IF(ISBLANK(INDIRECT("L251"))," ",(INDIRECT("L251")))</f>
        <v xml:space="preserve"> </v>
      </c>
      <c r="BM251" s="425" t="str">
        <f ca="1">IF(ISBLANK(INDIRECT("M251"))," ",(INDIRECT("M251")))</f>
        <v xml:space="preserve"> </v>
      </c>
      <c r="BN251" s="425" t="str">
        <f ca="1">IF(ISBLANK(INDIRECT("N251"))," ",(INDIRECT("N251")))</f>
        <v xml:space="preserve"> </v>
      </c>
      <c r="BO251" s="425" t="str">
        <f ca="1">IF(ISBLANK(INDIRECT("O251"))," ",(INDIRECT("O251")))</f>
        <v xml:space="preserve"> </v>
      </c>
      <c r="BP251" s="425" t="str">
        <f ca="1">IF(ISBLANK(INDIRECT("P251"))," ",(INDIRECT("P251")))</f>
        <v xml:space="preserve"> </v>
      </c>
      <c r="BQ251" s="425" t="str">
        <f ca="1">IF(ISBLANK(INDIRECT("Q251"))," ",(INDIRECT("Q251")))</f>
        <v xml:space="preserve"> </v>
      </c>
      <c r="BR251" s="425" t="str">
        <f ca="1">IF(ISBLANK(INDIRECT("R251"))," ",(INDIRECT("R251")))</f>
        <v xml:space="preserve"> </v>
      </c>
      <c r="BS251" s="425" t="str">
        <f ca="1">IF(ISBLANK(INDIRECT("S251"))," ",(INDIRECT("S251")))</f>
        <v xml:space="preserve"> </v>
      </c>
      <c r="BT251" s="40" t="str">
        <f t="shared" ca="1" si="8"/>
        <v xml:space="preserve"> </v>
      </c>
      <c r="BU251" s="425" t="str">
        <f ca="1">IF(ISBLANK(INDIRECT("T251"))," ",(INDIRECT("T251")))</f>
        <v xml:space="preserve"> </v>
      </c>
      <c r="BV251" s="425" t="str">
        <f ca="1">IF(ISBLANK(INDIRECT("U251"))," ",(INDIRECT("U251")))</f>
        <v xml:space="preserve"> </v>
      </c>
      <c r="BW251" s="425">
        <f ca="1">IF(ISBLANK(INDIRECT("V251"))," ",(INDIRECT("V251")))</f>
        <v>0</v>
      </c>
      <c r="BX251" s="425" t="str">
        <f t="shared" ca="1" si="10"/>
        <v xml:space="preserve"> </v>
      </c>
      <c r="BY251" s="425" t="str">
        <f t="shared" ca="1" si="11"/>
        <v xml:space="preserve"> </v>
      </c>
    </row>
    <row r="252" spans="1:77" x14ac:dyDescent="0.25">
      <c r="A252" s="341">
        <v>246</v>
      </c>
      <c r="B252" s="229"/>
      <c r="C252" s="229"/>
      <c r="D252" s="229"/>
      <c r="E252" s="230"/>
      <c r="F252" s="54"/>
      <c r="G252" s="229"/>
      <c r="H252" s="230"/>
      <c r="I252" s="54"/>
      <c r="J252" s="230"/>
      <c r="K252" s="54"/>
      <c r="L252" s="54"/>
      <c r="M252" s="248"/>
      <c r="N252" s="249"/>
      <c r="O252" s="248"/>
      <c r="P252" s="54"/>
      <c r="Q252" s="54"/>
      <c r="R252" s="54"/>
      <c r="S252" s="229"/>
      <c r="T252" s="250"/>
      <c r="U252" s="250"/>
      <c r="V252" s="250">
        <f t="shared" si="9"/>
        <v>0</v>
      </c>
      <c r="W252" s="230"/>
      <c r="X252" s="58"/>
      <c r="BA252" s="425">
        <f ca="1">IF(ISBLANK(INDIRECT("A252"))," ",(INDIRECT("A252")))</f>
        <v>246</v>
      </c>
      <c r="BB252" s="425" t="str">
        <f ca="1">IF(ISBLANK(INDIRECT("B252"))," ",(INDIRECT("B252")))</f>
        <v xml:space="preserve"> </v>
      </c>
      <c r="BC252" s="425" t="str">
        <f ca="1">IF(ISBLANK(INDIRECT("C252"))," ",(INDIRECT("C252")))</f>
        <v xml:space="preserve"> </v>
      </c>
      <c r="BD252" s="425" t="str">
        <f ca="1">IF(ISBLANK(INDIRECT("D252"))," ",(INDIRECT("D252")))</f>
        <v xml:space="preserve"> </v>
      </c>
      <c r="BE252" s="425" t="str">
        <f ca="1">IF(ISBLANK(INDIRECT("E252"))," ",(INDIRECT("E252")))</f>
        <v xml:space="preserve"> </v>
      </c>
      <c r="BF252" s="425" t="str">
        <f ca="1">IF(ISBLANK(INDIRECT("F252"))," ",(INDIRECT("F252")))</f>
        <v xml:space="preserve"> </v>
      </c>
      <c r="BG252" s="425" t="str">
        <f ca="1">IF(ISBLANK(INDIRECT("G252"))," ",(INDIRECT("G252")))</f>
        <v xml:space="preserve"> </v>
      </c>
      <c r="BH252" s="425" t="str">
        <f ca="1">IF(ISBLANK(INDIRECT("H252"))," ",(INDIRECT("H252")))</f>
        <v xml:space="preserve"> </v>
      </c>
      <c r="BI252" s="425" t="str">
        <f ca="1">IF(ISBLANK(INDIRECT("I252"))," ",(INDIRECT("I252")))</f>
        <v xml:space="preserve"> </v>
      </c>
      <c r="BJ252" s="425" t="str">
        <f ca="1">IF(ISBLANK(INDIRECT("J252"))," ",(INDIRECT("J252")))</f>
        <v xml:space="preserve"> </v>
      </c>
      <c r="BK252" s="425" t="str">
        <f ca="1">IF(ISBLANK(INDIRECT("K252"))," ",(INDIRECT("K252")))</f>
        <v xml:space="preserve"> </v>
      </c>
      <c r="BL252" s="425" t="str">
        <f ca="1">IF(ISBLANK(INDIRECT("L252"))," ",(INDIRECT("L252")))</f>
        <v xml:space="preserve"> </v>
      </c>
      <c r="BM252" s="425" t="str">
        <f ca="1">IF(ISBLANK(INDIRECT("M252"))," ",(INDIRECT("M252")))</f>
        <v xml:space="preserve"> </v>
      </c>
      <c r="BN252" s="425" t="str">
        <f ca="1">IF(ISBLANK(INDIRECT("N252"))," ",(INDIRECT("N252")))</f>
        <v xml:space="preserve"> </v>
      </c>
      <c r="BO252" s="425" t="str">
        <f ca="1">IF(ISBLANK(INDIRECT("O252"))," ",(INDIRECT("O252")))</f>
        <v xml:space="preserve"> </v>
      </c>
      <c r="BP252" s="425" t="str">
        <f ca="1">IF(ISBLANK(INDIRECT("P252"))," ",(INDIRECT("P252")))</f>
        <v xml:space="preserve"> </v>
      </c>
      <c r="BQ252" s="425" t="str">
        <f ca="1">IF(ISBLANK(INDIRECT("Q252"))," ",(INDIRECT("Q252")))</f>
        <v xml:space="preserve"> </v>
      </c>
      <c r="BR252" s="425" t="str">
        <f ca="1">IF(ISBLANK(INDIRECT("R252"))," ",(INDIRECT("R252")))</f>
        <v xml:space="preserve"> </v>
      </c>
      <c r="BS252" s="425" t="str">
        <f ca="1">IF(ISBLANK(INDIRECT("S252"))," ",(INDIRECT("S252")))</f>
        <v xml:space="preserve"> </v>
      </c>
      <c r="BT252" s="40" t="str">
        <f t="shared" ca="1" si="8"/>
        <v xml:space="preserve"> </v>
      </c>
      <c r="BU252" s="425" t="str">
        <f ca="1">IF(ISBLANK(INDIRECT("T252"))," ",(INDIRECT("T252")))</f>
        <v xml:space="preserve"> </v>
      </c>
      <c r="BV252" s="425" t="str">
        <f ca="1">IF(ISBLANK(INDIRECT("U252"))," ",(INDIRECT("U252")))</f>
        <v xml:space="preserve"> </v>
      </c>
      <c r="BW252" s="425">
        <f ca="1">IF(ISBLANK(INDIRECT("V252"))," ",(INDIRECT("V252")))</f>
        <v>0</v>
      </c>
      <c r="BX252" s="425" t="str">
        <f t="shared" ca="1" si="10"/>
        <v xml:space="preserve"> </v>
      </c>
      <c r="BY252" s="425" t="str">
        <f t="shared" ca="1" si="11"/>
        <v xml:space="preserve"> </v>
      </c>
    </row>
    <row r="253" spans="1:77" x14ac:dyDescent="0.25">
      <c r="A253" s="341">
        <v>247</v>
      </c>
      <c r="B253" s="229"/>
      <c r="C253" s="229"/>
      <c r="D253" s="229"/>
      <c r="E253" s="230"/>
      <c r="F253" s="54"/>
      <c r="G253" s="229"/>
      <c r="H253" s="230"/>
      <c r="I253" s="54"/>
      <c r="J253" s="230"/>
      <c r="K253" s="54"/>
      <c r="L253" s="54"/>
      <c r="M253" s="248"/>
      <c r="N253" s="249"/>
      <c r="O253" s="248"/>
      <c r="P253" s="54"/>
      <c r="Q253" s="54"/>
      <c r="R253" s="54"/>
      <c r="S253" s="229"/>
      <c r="T253" s="250"/>
      <c r="U253" s="250"/>
      <c r="V253" s="250">
        <f t="shared" si="9"/>
        <v>0</v>
      </c>
      <c r="W253" s="230"/>
      <c r="X253" s="58"/>
      <c r="BA253" s="425">
        <f ca="1">IF(ISBLANK(INDIRECT("A253"))," ",(INDIRECT("A253")))</f>
        <v>247</v>
      </c>
      <c r="BB253" s="425" t="str">
        <f ca="1">IF(ISBLANK(INDIRECT("B253"))," ",(INDIRECT("B253")))</f>
        <v xml:space="preserve"> </v>
      </c>
      <c r="BC253" s="425" t="str">
        <f ca="1">IF(ISBLANK(INDIRECT("C253"))," ",(INDIRECT("C253")))</f>
        <v xml:space="preserve"> </v>
      </c>
      <c r="BD253" s="425" t="str">
        <f ca="1">IF(ISBLANK(INDIRECT("D253"))," ",(INDIRECT("D253")))</f>
        <v xml:space="preserve"> </v>
      </c>
      <c r="BE253" s="425" t="str">
        <f ca="1">IF(ISBLANK(INDIRECT("E253"))," ",(INDIRECT("E253")))</f>
        <v xml:space="preserve"> </v>
      </c>
      <c r="BF253" s="425" t="str">
        <f ca="1">IF(ISBLANK(INDIRECT("F253"))," ",(INDIRECT("F253")))</f>
        <v xml:space="preserve"> </v>
      </c>
      <c r="BG253" s="425" t="str">
        <f ca="1">IF(ISBLANK(INDIRECT("G253"))," ",(INDIRECT("G253")))</f>
        <v xml:space="preserve"> </v>
      </c>
      <c r="BH253" s="425" t="str">
        <f ca="1">IF(ISBLANK(INDIRECT("H253"))," ",(INDIRECT("H253")))</f>
        <v xml:space="preserve"> </v>
      </c>
      <c r="BI253" s="425" t="str">
        <f ca="1">IF(ISBLANK(INDIRECT("I253"))," ",(INDIRECT("I253")))</f>
        <v xml:space="preserve"> </v>
      </c>
      <c r="BJ253" s="425" t="str">
        <f ca="1">IF(ISBLANK(INDIRECT("J253"))," ",(INDIRECT("J253")))</f>
        <v xml:space="preserve"> </v>
      </c>
      <c r="BK253" s="425" t="str">
        <f ca="1">IF(ISBLANK(INDIRECT("K253"))," ",(INDIRECT("K253")))</f>
        <v xml:space="preserve"> </v>
      </c>
      <c r="BL253" s="425" t="str">
        <f ca="1">IF(ISBLANK(INDIRECT("L253"))," ",(INDIRECT("L253")))</f>
        <v xml:space="preserve"> </v>
      </c>
      <c r="BM253" s="425" t="str">
        <f ca="1">IF(ISBLANK(INDIRECT("M253"))," ",(INDIRECT("M253")))</f>
        <v xml:space="preserve"> </v>
      </c>
      <c r="BN253" s="425" t="str">
        <f ca="1">IF(ISBLANK(INDIRECT("N253"))," ",(INDIRECT("N253")))</f>
        <v xml:space="preserve"> </v>
      </c>
      <c r="BO253" s="425" t="str">
        <f ca="1">IF(ISBLANK(INDIRECT("O253"))," ",(INDIRECT("O253")))</f>
        <v xml:space="preserve"> </v>
      </c>
      <c r="BP253" s="425" t="str">
        <f ca="1">IF(ISBLANK(INDIRECT("P253"))," ",(INDIRECT("P253")))</f>
        <v xml:space="preserve"> </v>
      </c>
      <c r="BQ253" s="425" t="str">
        <f ca="1">IF(ISBLANK(INDIRECT("Q253"))," ",(INDIRECT("Q253")))</f>
        <v xml:space="preserve"> </v>
      </c>
      <c r="BR253" s="425" t="str">
        <f ca="1">IF(ISBLANK(INDIRECT("R253"))," ",(INDIRECT("R253")))</f>
        <v xml:space="preserve"> </v>
      </c>
      <c r="BS253" s="425" t="str">
        <f ca="1">IF(ISBLANK(INDIRECT("S253"))," ",(INDIRECT("S253")))</f>
        <v xml:space="preserve"> </v>
      </c>
      <c r="BT253" s="40" t="str">
        <f t="shared" ca="1" si="8"/>
        <v xml:space="preserve"> </v>
      </c>
      <c r="BU253" s="425" t="str">
        <f ca="1">IF(ISBLANK(INDIRECT("T253"))," ",(INDIRECT("T253")))</f>
        <v xml:space="preserve"> </v>
      </c>
      <c r="BV253" s="425" t="str">
        <f ca="1">IF(ISBLANK(INDIRECT("U253"))," ",(INDIRECT("U253")))</f>
        <v xml:space="preserve"> </v>
      </c>
      <c r="BW253" s="425">
        <f ca="1">IF(ISBLANK(INDIRECT("V253"))," ",(INDIRECT("V253")))</f>
        <v>0</v>
      </c>
      <c r="BX253" s="425" t="str">
        <f t="shared" ca="1" si="10"/>
        <v xml:space="preserve"> </v>
      </c>
      <c r="BY253" s="425" t="str">
        <f t="shared" ca="1" si="11"/>
        <v xml:space="preserve"> </v>
      </c>
    </row>
    <row r="254" spans="1:77" x14ac:dyDescent="0.25">
      <c r="A254" s="341">
        <v>248</v>
      </c>
      <c r="B254" s="229"/>
      <c r="C254" s="229"/>
      <c r="D254" s="229"/>
      <c r="E254" s="230"/>
      <c r="F254" s="54"/>
      <c r="G254" s="229"/>
      <c r="H254" s="230"/>
      <c r="I254" s="54"/>
      <c r="J254" s="230"/>
      <c r="K254" s="54"/>
      <c r="L254" s="54"/>
      <c r="M254" s="248"/>
      <c r="N254" s="249"/>
      <c r="O254" s="248"/>
      <c r="P254" s="54"/>
      <c r="Q254" s="54"/>
      <c r="R254" s="54"/>
      <c r="S254" s="229"/>
      <c r="T254" s="250"/>
      <c r="U254" s="250"/>
      <c r="V254" s="250">
        <f t="shared" si="9"/>
        <v>0</v>
      </c>
      <c r="W254" s="230"/>
      <c r="X254" s="58"/>
      <c r="BA254" s="425">
        <f ca="1">IF(ISBLANK(INDIRECT("A254"))," ",(INDIRECT("A254")))</f>
        <v>248</v>
      </c>
      <c r="BB254" s="425" t="str">
        <f ca="1">IF(ISBLANK(INDIRECT("B254"))," ",(INDIRECT("B254")))</f>
        <v xml:space="preserve"> </v>
      </c>
      <c r="BC254" s="425" t="str">
        <f ca="1">IF(ISBLANK(INDIRECT("C254"))," ",(INDIRECT("C254")))</f>
        <v xml:space="preserve"> </v>
      </c>
      <c r="BD254" s="425" t="str">
        <f ca="1">IF(ISBLANK(INDIRECT("D254"))," ",(INDIRECT("D254")))</f>
        <v xml:space="preserve"> </v>
      </c>
      <c r="BE254" s="425" t="str">
        <f ca="1">IF(ISBLANK(INDIRECT("E254"))," ",(INDIRECT("E254")))</f>
        <v xml:space="preserve"> </v>
      </c>
      <c r="BF254" s="425" t="str">
        <f ca="1">IF(ISBLANK(INDIRECT("F254"))," ",(INDIRECT("F254")))</f>
        <v xml:space="preserve"> </v>
      </c>
      <c r="BG254" s="425" t="str">
        <f ca="1">IF(ISBLANK(INDIRECT("G254"))," ",(INDIRECT("G254")))</f>
        <v xml:space="preserve"> </v>
      </c>
      <c r="BH254" s="425" t="str">
        <f ca="1">IF(ISBLANK(INDIRECT("H254"))," ",(INDIRECT("H254")))</f>
        <v xml:space="preserve"> </v>
      </c>
      <c r="BI254" s="425" t="str">
        <f ca="1">IF(ISBLANK(INDIRECT("I254"))," ",(INDIRECT("I254")))</f>
        <v xml:space="preserve"> </v>
      </c>
      <c r="BJ254" s="425" t="str">
        <f ca="1">IF(ISBLANK(INDIRECT("J254"))," ",(INDIRECT("J254")))</f>
        <v xml:space="preserve"> </v>
      </c>
      <c r="BK254" s="425" t="str">
        <f ca="1">IF(ISBLANK(INDIRECT("K254"))," ",(INDIRECT("K254")))</f>
        <v xml:space="preserve"> </v>
      </c>
      <c r="BL254" s="425" t="str">
        <f ca="1">IF(ISBLANK(INDIRECT("L254"))," ",(INDIRECT("L254")))</f>
        <v xml:space="preserve"> </v>
      </c>
      <c r="BM254" s="425" t="str">
        <f ca="1">IF(ISBLANK(INDIRECT("M254"))," ",(INDIRECT("M254")))</f>
        <v xml:space="preserve"> </v>
      </c>
      <c r="BN254" s="425" t="str">
        <f ca="1">IF(ISBLANK(INDIRECT("N254"))," ",(INDIRECT("N254")))</f>
        <v xml:space="preserve"> </v>
      </c>
      <c r="BO254" s="425" t="str">
        <f ca="1">IF(ISBLANK(INDIRECT("O254"))," ",(INDIRECT("O254")))</f>
        <v xml:space="preserve"> </v>
      </c>
      <c r="BP254" s="425" t="str">
        <f ca="1">IF(ISBLANK(INDIRECT("P254"))," ",(INDIRECT("P254")))</f>
        <v xml:space="preserve"> </v>
      </c>
      <c r="BQ254" s="425" t="str">
        <f ca="1">IF(ISBLANK(INDIRECT("Q254"))," ",(INDIRECT("Q254")))</f>
        <v xml:space="preserve"> </v>
      </c>
      <c r="BR254" s="425" t="str">
        <f ca="1">IF(ISBLANK(INDIRECT("R254"))," ",(INDIRECT("R254")))</f>
        <v xml:space="preserve"> </v>
      </c>
      <c r="BS254" s="425" t="str">
        <f ca="1">IF(ISBLANK(INDIRECT("S254"))," ",(INDIRECT("S254")))</f>
        <v xml:space="preserve"> </v>
      </c>
      <c r="BT254" s="40" t="str">
        <f t="shared" ca="1" si="8"/>
        <v xml:space="preserve"> </v>
      </c>
      <c r="BU254" s="425" t="str">
        <f ca="1">IF(ISBLANK(INDIRECT("T254"))," ",(INDIRECT("T254")))</f>
        <v xml:space="preserve"> </v>
      </c>
      <c r="BV254" s="425" t="str">
        <f ca="1">IF(ISBLANK(INDIRECT("U254"))," ",(INDIRECT("U254")))</f>
        <v xml:space="preserve"> </v>
      </c>
      <c r="BW254" s="425">
        <f ca="1">IF(ISBLANK(INDIRECT("V254"))," ",(INDIRECT("V254")))</f>
        <v>0</v>
      </c>
      <c r="BX254" s="425" t="str">
        <f t="shared" ca="1" si="10"/>
        <v xml:space="preserve"> </v>
      </c>
      <c r="BY254" s="425" t="str">
        <f t="shared" ca="1" si="11"/>
        <v xml:space="preserve"> </v>
      </c>
    </row>
    <row r="255" spans="1:77" x14ac:dyDescent="0.25">
      <c r="A255" s="341">
        <v>249</v>
      </c>
      <c r="B255" s="229"/>
      <c r="C255" s="229"/>
      <c r="D255" s="229"/>
      <c r="E255" s="230"/>
      <c r="F255" s="54"/>
      <c r="G255" s="229"/>
      <c r="H255" s="230"/>
      <c r="I255" s="54"/>
      <c r="J255" s="230"/>
      <c r="K255" s="54"/>
      <c r="L255" s="54"/>
      <c r="M255" s="248"/>
      <c r="N255" s="249"/>
      <c r="O255" s="248"/>
      <c r="P255" s="54"/>
      <c r="Q255" s="54"/>
      <c r="R255" s="54"/>
      <c r="S255" s="229"/>
      <c r="T255" s="250"/>
      <c r="U255" s="250"/>
      <c r="V255" s="250">
        <f t="shared" si="9"/>
        <v>0</v>
      </c>
      <c r="W255" s="230"/>
      <c r="X255" s="58"/>
      <c r="BA255" s="425">
        <f ca="1">IF(ISBLANK(INDIRECT("A255"))," ",(INDIRECT("A255")))</f>
        <v>249</v>
      </c>
      <c r="BB255" s="425" t="str">
        <f ca="1">IF(ISBLANK(INDIRECT("B255"))," ",(INDIRECT("B255")))</f>
        <v xml:space="preserve"> </v>
      </c>
      <c r="BC255" s="425" t="str">
        <f ca="1">IF(ISBLANK(INDIRECT("C255"))," ",(INDIRECT("C255")))</f>
        <v xml:space="preserve"> </v>
      </c>
      <c r="BD255" s="425" t="str">
        <f ca="1">IF(ISBLANK(INDIRECT("D255"))," ",(INDIRECT("D255")))</f>
        <v xml:space="preserve"> </v>
      </c>
      <c r="BE255" s="425" t="str">
        <f ca="1">IF(ISBLANK(INDIRECT("E255"))," ",(INDIRECT("E255")))</f>
        <v xml:space="preserve"> </v>
      </c>
      <c r="BF255" s="425" t="str">
        <f ca="1">IF(ISBLANK(INDIRECT("F255"))," ",(INDIRECT("F255")))</f>
        <v xml:space="preserve"> </v>
      </c>
      <c r="BG255" s="425" t="str">
        <f ca="1">IF(ISBLANK(INDIRECT("G255"))," ",(INDIRECT("G255")))</f>
        <v xml:space="preserve"> </v>
      </c>
      <c r="BH255" s="425" t="str">
        <f ca="1">IF(ISBLANK(INDIRECT("H255"))," ",(INDIRECT("H255")))</f>
        <v xml:space="preserve"> </v>
      </c>
      <c r="BI255" s="425" t="str">
        <f ca="1">IF(ISBLANK(INDIRECT("I255"))," ",(INDIRECT("I255")))</f>
        <v xml:space="preserve"> </v>
      </c>
      <c r="BJ255" s="425" t="str">
        <f ca="1">IF(ISBLANK(INDIRECT("J255"))," ",(INDIRECT("J255")))</f>
        <v xml:space="preserve"> </v>
      </c>
      <c r="BK255" s="425" t="str">
        <f ca="1">IF(ISBLANK(INDIRECT("K255"))," ",(INDIRECT("K255")))</f>
        <v xml:space="preserve"> </v>
      </c>
      <c r="BL255" s="425" t="str">
        <f ca="1">IF(ISBLANK(INDIRECT("L255"))," ",(INDIRECT("L255")))</f>
        <v xml:space="preserve"> </v>
      </c>
      <c r="BM255" s="425" t="str">
        <f ca="1">IF(ISBLANK(INDIRECT("M255"))," ",(INDIRECT("M255")))</f>
        <v xml:space="preserve"> </v>
      </c>
      <c r="BN255" s="425" t="str">
        <f ca="1">IF(ISBLANK(INDIRECT("N255"))," ",(INDIRECT("N255")))</f>
        <v xml:space="preserve"> </v>
      </c>
      <c r="BO255" s="425" t="str">
        <f ca="1">IF(ISBLANK(INDIRECT("O255"))," ",(INDIRECT("O255")))</f>
        <v xml:space="preserve"> </v>
      </c>
      <c r="BP255" s="425" t="str">
        <f ca="1">IF(ISBLANK(INDIRECT("P255"))," ",(INDIRECT("P255")))</f>
        <v xml:space="preserve"> </v>
      </c>
      <c r="BQ255" s="425" t="str">
        <f ca="1">IF(ISBLANK(INDIRECT("Q255"))," ",(INDIRECT("Q255")))</f>
        <v xml:space="preserve"> </v>
      </c>
      <c r="BR255" s="425" t="str">
        <f ca="1">IF(ISBLANK(INDIRECT("R255"))," ",(INDIRECT("R255")))</f>
        <v xml:space="preserve"> </v>
      </c>
      <c r="BS255" s="425" t="str">
        <f ca="1">IF(ISBLANK(INDIRECT("S255"))," ",(INDIRECT("S255")))</f>
        <v xml:space="preserve"> </v>
      </c>
      <c r="BT255" s="40" t="str">
        <f t="shared" ca="1" si="8"/>
        <v xml:space="preserve"> </v>
      </c>
      <c r="BU255" s="425" t="str">
        <f ca="1">IF(ISBLANK(INDIRECT("T255"))," ",(INDIRECT("T255")))</f>
        <v xml:space="preserve"> </v>
      </c>
      <c r="BV255" s="425" t="str">
        <f ca="1">IF(ISBLANK(INDIRECT("U255"))," ",(INDIRECT("U255")))</f>
        <v xml:space="preserve"> </v>
      </c>
      <c r="BW255" s="425">
        <f ca="1">IF(ISBLANK(INDIRECT("V255"))," ",(INDIRECT("V255")))</f>
        <v>0</v>
      </c>
      <c r="BX255" s="425" t="str">
        <f t="shared" ca="1" si="10"/>
        <v xml:space="preserve"> </v>
      </c>
      <c r="BY255" s="425" t="str">
        <f t="shared" ca="1" si="11"/>
        <v xml:space="preserve"> </v>
      </c>
    </row>
    <row r="256" spans="1:77" x14ac:dyDescent="0.25">
      <c r="A256" s="341">
        <v>250</v>
      </c>
      <c r="B256" s="229"/>
      <c r="C256" s="229"/>
      <c r="D256" s="229"/>
      <c r="E256" s="230"/>
      <c r="F256" s="54"/>
      <c r="G256" s="229"/>
      <c r="H256" s="230"/>
      <c r="I256" s="54"/>
      <c r="J256" s="230"/>
      <c r="K256" s="54"/>
      <c r="L256" s="54"/>
      <c r="M256" s="248"/>
      <c r="N256" s="249"/>
      <c r="O256" s="248"/>
      <c r="P256" s="54"/>
      <c r="Q256" s="54"/>
      <c r="R256" s="54"/>
      <c r="S256" s="229"/>
      <c r="T256" s="250"/>
      <c r="U256" s="250"/>
      <c r="V256" s="250">
        <f t="shared" si="9"/>
        <v>0</v>
      </c>
      <c r="W256" s="230"/>
      <c r="X256" s="58"/>
      <c r="BA256" s="425">
        <f ca="1">IF(ISBLANK(INDIRECT("A256"))," ",(INDIRECT("A256")))</f>
        <v>250</v>
      </c>
      <c r="BB256" s="425" t="str">
        <f ca="1">IF(ISBLANK(INDIRECT("B256"))," ",(INDIRECT("B256")))</f>
        <v xml:space="preserve"> </v>
      </c>
      <c r="BC256" s="425" t="str">
        <f ca="1">IF(ISBLANK(INDIRECT("C256"))," ",(INDIRECT("C256")))</f>
        <v xml:space="preserve"> </v>
      </c>
      <c r="BD256" s="425" t="str">
        <f ca="1">IF(ISBLANK(INDIRECT("D256"))," ",(INDIRECT("D256")))</f>
        <v xml:space="preserve"> </v>
      </c>
      <c r="BE256" s="425" t="str">
        <f ca="1">IF(ISBLANK(INDIRECT("E256"))," ",(INDIRECT("E256")))</f>
        <v xml:space="preserve"> </v>
      </c>
      <c r="BF256" s="425" t="str">
        <f ca="1">IF(ISBLANK(INDIRECT("F256"))," ",(INDIRECT("F256")))</f>
        <v xml:space="preserve"> </v>
      </c>
      <c r="BG256" s="425" t="str">
        <f ca="1">IF(ISBLANK(INDIRECT("G256"))," ",(INDIRECT("G256")))</f>
        <v xml:space="preserve"> </v>
      </c>
      <c r="BH256" s="425" t="str">
        <f ca="1">IF(ISBLANK(INDIRECT("H256"))," ",(INDIRECT("H256")))</f>
        <v xml:space="preserve"> </v>
      </c>
      <c r="BI256" s="425" t="str">
        <f ca="1">IF(ISBLANK(INDIRECT("I256"))," ",(INDIRECT("I256")))</f>
        <v xml:space="preserve"> </v>
      </c>
      <c r="BJ256" s="425" t="str">
        <f ca="1">IF(ISBLANK(INDIRECT("J256"))," ",(INDIRECT("J256")))</f>
        <v xml:space="preserve"> </v>
      </c>
      <c r="BK256" s="425" t="str">
        <f ca="1">IF(ISBLANK(INDIRECT("K256"))," ",(INDIRECT("K256")))</f>
        <v xml:space="preserve"> </v>
      </c>
      <c r="BL256" s="425" t="str">
        <f ca="1">IF(ISBLANK(INDIRECT("L256"))," ",(INDIRECT("L256")))</f>
        <v xml:space="preserve"> </v>
      </c>
      <c r="BM256" s="425" t="str">
        <f ca="1">IF(ISBLANK(INDIRECT("M256"))," ",(INDIRECT("M256")))</f>
        <v xml:space="preserve"> </v>
      </c>
      <c r="BN256" s="425" t="str">
        <f ca="1">IF(ISBLANK(INDIRECT("N256"))," ",(INDIRECT("N256")))</f>
        <v xml:space="preserve"> </v>
      </c>
      <c r="BO256" s="425" t="str">
        <f ca="1">IF(ISBLANK(INDIRECT("O256"))," ",(INDIRECT("O256")))</f>
        <v xml:space="preserve"> </v>
      </c>
      <c r="BP256" s="425" t="str">
        <f ca="1">IF(ISBLANK(INDIRECT("P256"))," ",(INDIRECT("P256")))</f>
        <v xml:space="preserve"> </v>
      </c>
      <c r="BQ256" s="425" t="str">
        <f ca="1">IF(ISBLANK(INDIRECT("Q256"))," ",(INDIRECT("Q256")))</f>
        <v xml:space="preserve"> </v>
      </c>
      <c r="BR256" s="425" t="str">
        <f ca="1">IF(ISBLANK(INDIRECT("R256"))," ",(INDIRECT("R256")))</f>
        <v xml:space="preserve"> </v>
      </c>
      <c r="BS256" s="425" t="str">
        <f ca="1">IF(ISBLANK(INDIRECT("S256"))," ",(INDIRECT("S256")))</f>
        <v xml:space="preserve"> </v>
      </c>
      <c r="BT256" s="40" t="str">
        <f t="shared" ca="1" si="8"/>
        <v xml:space="preserve"> </v>
      </c>
      <c r="BU256" s="425" t="str">
        <f ca="1">IF(ISBLANK(INDIRECT("T256"))," ",(INDIRECT("T256")))</f>
        <v xml:space="preserve"> </v>
      </c>
      <c r="BV256" s="425" t="str">
        <f ca="1">IF(ISBLANK(INDIRECT("U256"))," ",(INDIRECT("U256")))</f>
        <v xml:space="preserve"> </v>
      </c>
      <c r="BW256" s="425">
        <f ca="1">IF(ISBLANK(INDIRECT("V256"))," ",(INDIRECT("V256")))</f>
        <v>0</v>
      </c>
      <c r="BX256" s="425" t="str">
        <f t="shared" ca="1" si="10"/>
        <v xml:space="preserve"> </v>
      </c>
      <c r="BY256" s="425" t="str">
        <f t="shared" ca="1" si="11"/>
        <v xml:space="preserve"> </v>
      </c>
    </row>
    <row r="257" spans="1:77" x14ac:dyDescent="0.25">
      <c r="A257" s="341">
        <v>251</v>
      </c>
      <c r="B257" s="229"/>
      <c r="C257" s="229"/>
      <c r="D257" s="229"/>
      <c r="E257" s="230"/>
      <c r="F257" s="54"/>
      <c r="G257" s="229"/>
      <c r="H257" s="230"/>
      <c r="I257" s="54"/>
      <c r="J257" s="230"/>
      <c r="K257" s="54"/>
      <c r="L257" s="54"/>
      <c r="M257" s="248"/>
      <c r="N257" s="249"/>
      <c r="O257" s="248"/>
      <c r="P257" s="54"/>
      <c r="Q257" s="54"/>
      <c r="R257" s="54"/>
      <c r="S257" s="229"/>
      <c r="T257" s="250"/>
      <c r="U257" s="250"/>
      <c r="V257" s="250">
        <f t="shared" si="9"/>
        <v>0</v>
      </c>
      <c r="W257" s="230"/>
      <c r="X257" s="58"/>
      <c r="BA257" s="425">
        <f ca="1">IF(ISBLANK(INDIRECT("A257"))," ",(INDIRECT("A257")))</f>
        <v>251</v>
      </c>
      <c r="BB257" s="425" t="str">
        <f ca="1">IF(ISBLANK(INDIRECT("B257"))," ",(INDIRECT("B257")))</f>
        <v xml:space="preserve"> </v>
      </c>
      <c r="BC257" s="425" t="str">
        <f ca="1">IF(ISBLANK(INDIRECT("C257"))," ",(INDIRECT("C257")))</f>
        <v xml:space="preserve"> </v>
      </c>
      <c r="BD257" s="425" t="str">
        <f ca="1">IF(ISBLANK(INDIRECT("D257"))," ",(INDIRECT("D257")))</f>
        <v xml:space="preserve"> </v>
      </c>
      <c r="BE257" s="425" t="str">
        <f ca="1">IF(ISBLANK(INDIRECT("E257"))," ",(INDIRECT("E257")))</f>
        <v xml:space="preserve"> </v>
      </c>
      <c r="BF257" s="425" t="str">
        <f ca="1">IF(ISBLANK(INDIRECT("F257"))," ",(INDIRECT("F257")))</f>
        <v xml:space="preserve"> </v>
      </c>
      <c r="BG257" s="425" t="str">
        <f ca="1">IF(ISBLANK(INDIRECT("G257"))," ",(INDIRECT("G257")))</f>
        <v xml:space="preserve"> </v>
      </c>
      <c r="BH257" s="425" t="str">
        <f ca="1">IF(ISBLANK(INDIRECT("H257"))," ",(INDIRECT("H257")))</f>
        <v xml:space="preserve"> </v>
      </c>
      <c r="BI257" s="425" t="str">
        <f ca="1">IF(ISBLANK(INDIRECT("I257"))," ",(INDIRECT("I257")))</f>
        <v xml:space="preserve"> </v>
      </c>
      <c r="BJ257" s="425" t="str">
        <f ca="1">IF(ISBLANK(INDIRECT("J257"))," ",(INDIRECT("J257")))</f>
        <v xml:space="preserve"> </v>
      </c>
      <c r="BK257" s="425" t="str">
        <f ca="1">IF(ISBLANK(INDIRECT("K257"))," ",(INDIRECT("K257")))</f>
        <v xml:space="preserve"> </v>
      </c>
      <c r="BL257" s="425" t="str">
        <f ca="1">IF(ISBLANK(INDIRECT("L257"))," ",(INDIRECT("L257")))</f>
        <v xml:space="preserve"> </v>
      </c>
      <c r="BM257" s="425" t="str">
        <f ca="1">IF(ISBLANK(INDIRECT("M257"))," ",(INDIRECT("M257")))</f>
        <v xml:space="preserve"> </v>
      </c>
      <c r="BN257" s="425" t="str">
        <f ca="1">IF(ISBLANK(INDIRECT("N257"))," ",(INDIRECT("N257")))</f>
        <v xml:space="preserve"> </v>
      </c>
      <c r="BO257" s="425" t="str">
        <f ca="1">IF(ISBLANK(INDIRECT("O257"))," ",(INDIRECT("O257")))</f>
        <v xml:space="preserve"> </v>
      </c>
      <c r="BP257" s="425" t="str">
        <f ca="1">IF(ISBLANK(INDIRECT("P257"))," ",(INDIRECT("P257")))</f>
        <v xml:space="preserve"> </v>
      </c>
      <c r="BQ257" s="425" t="str">
        <f ca="1">IF(ISBLANK(INDIRECT("Q257"))," ",(INDIRECT("Q257")))</f>
        <v xml:space="preserve"> </v>
      </c>
      <c r="BR257" s="425" t="str">
        <f ca="1">IF(ISBLANK(INDIRECT("R257"))," ",(INDIRECT("R257")))</f>
        <v xml:space="preserve"> </v>
      </c>
      <c r="BS257" s="425" t="str">
        <f ca="1">IF(ISBLANK(INDIRECT("S257"))," ",(INDIRECT("S257")))</f>
        <v xml:space="preserve"> </v>
      </c>
      <c r="BT257" s="40" t="str">
        <f t="shared" ca="1" si="8"/>
        <v xml:space="preserve"> </v>
      </c>
      <c r="BU257" s="425" t="str">
        <f ca="1">IF(ISBLANK(INDIRECT("T257"))," ",(INDIRECT("T257")))</f>
        <v xml:space="preserve"> </v>
      </c>
      <c r="BV257" s="425" t="str">
        <f ca="1">IF(ISBLANK(INDIRECT("U257"))," ",(INDIRECT("U257")))</f>
        <v xml:space="preserve"> </v>
      </c>
      <c r="BW257" s="425">
        <f ca="1">IF(ISBLANK(INDIRECT("V257"))," ",(INDIRECT("V257")))</f>
        <v>0</v>
      </c>
      <c r="BX257" s="425" t="str">
        <f t="shared" ca="1" si="10"/>
        <v xml:space="preserve"> </v>
      </c>
      <c r="BY257" s="425" t="str">
        <f t="shared" ca="1" si="11"/>
        <v xml:space="preserve"> </v>
      </c>
    </row>
    <row r="258" spans="1:77" x14ac:dyDescent="0.25">
      <c r="A258" s="341">
        <v>252</v>
      </c>
      <c r="B258" s="229"/>
      <c r="C258" s="229"/>
      <c r="D258" s="229"/>
      <c r="E258" s="230"/>
      <c r="F258" s="54"/>
      <c r="G258" s="229"/>
      <c r="H258" s="230"/>
      <c r="I258" s="54"/>
      <c r="J258" s="230"/>
      <c r="K258" s="54"/>
      <c r="L258" s="54"/>
      <c r="M258" s="248"/>
      <c r="N258" s="249"/>
      <c r="O258" s="248"/>
      <c r="P258" s="54"/>
      <c r="Q258" s="54"/>
      <c r="R258" s="54"/>
      <c r="S258" s="229"/>
      <c r="T258" s="250"/>
      <c r="U258" s="250"/>
      <c r="V258" s="250">
        <f t="shared" si="9"/>
        <v>0</v>
      </c>
      <c r="W258" s="230"/>
      <c r="X258" s="58"/>
      <c r="BA258" s="425">
        <f ca="1">IF(ISBLANK(INDIRECT("A258"))," ",(INDIRECT("A258")))</f>
        <v>252</v>
      </c>
      <c r="BB258" s="425" t="str">
        <f ca="1">IF(ISBLANK(INDIRECT("B258"))," ",(INDIRECT("B258")))</f>
        <v xml:space="preserve"> </v>
      </c>
      <c r="BC258" s="425" t="str">
        <f ca="1">IF(ISBLANK(INDIRECT("C258"))," ",(INDIRECT("C258")))</f>
        <v xml:space="preserve"> </v>
      </c>
      <c r="BD258" s="425" t="str">
        <f ca="1">IF(ISBLANK(INDIRECT("D258"))," ",(INDIRECT("D258")))</f>
        <v xml:space="preserve"> </v>
      </c>
      <c r="BE258" s="425" t="str">
        <f ca="1">IF(ISBLANK(INDIRECT("E258"))," ",(INDIRECT("E258")))</f>
        <v xml:space="preserve"> </v>
      </c>
      <c r="BF258" s="425" t="str">
        <f ca="1">IF(ISBLANK(INDIRECT("F258"))," ",(INDIRECT("F258")))</f>
        <v xml:space="preserve"> </v>
      </c>
      <c r="BG258" s="425" t="str">
        <f ca="1">IF(ISBLANK(INDIRECT("G258"))," ",(INDIRECT("G258")))</f>
        <v xml:space="preserve"> </v>
      </c>
      <c r="BH258" s="425" t="str">
        <f ca="1">IF(ISBLANK(INDIRECT("H258"))," ",(INDIRECT("H258")))</f>
        <v xml:space="preserve"> </v>
      </c>
      <c r="BI258" s="425" t="str">
        <f ca="1">IF(ISBLANK(INDIRECT("I258"))," ",(INDIRECT("I258")))</f>
        <v xml:space="preserve"> </v>
      </c>
      <c r="BJ258" s="425" t="str">
        <f ca="1">IF(ISBLANK(INDIRECT("J258"))," ",(INDIRECT("J258")))</f>
        <v xml:space="preserve"> </v>
      </c>
      <c r="BK258" s="425" t="str">
        <f ca="1">IF(ISBLANK(INDIRECT("K258"))," ",(INDIRECT("K258")))</f>
        <v xml:space="preserve"> </v>
      </c>
      <c r="BL258" s="425" t="str">
        <f ca="1">IF(ISBLANK(INDIRECT("L258"))," ",(INDIRECT("L258")))</f>
        <v xml:space="preserve"> </v>
      </c>
      <c r="BM258" s="425" t="str">
        <f ca="1">IF(ISBLANK(INDIRECT("M258"))," ",(INDIRECT("M258")))</f>
        <v xml:space="preserve"> </v>
      </c>
      <c r="BN258" s="425" t="str">
        <f ca="1">IF(ISBLANK(INDIRECT("N258"))," ",(INDIRECT("N258")))</f>
        <v xml:space="preserve"> </v>
      </c>
      <c r="BO258" s="425" t="str">
        <f ca="1">IF(ISBLANK(INDIRECT("O258"))," ",(INDIRECT("O258")))</f>
        <v xml:space="preserve"> </v>
      </c>
      <c r="BP258" s="425" t="str">
        <f ca="1">IF(ISBLANK(INDIRECT("P258"))," ",(INDIRECT("P258")))</f>
        <v xml:space="preserve"> </v>
      </c>
      <c r="BQ258" s="425" t="str">
        <f ca="1">IF(ISBLANK(INDIRECT("Q258"))," ",(INDIRECT("Q258")))</f>
        <v xml:space="preserve"> </v>
      </c>
      <c r="BR258" s="425" t="str">
        <f ca="1">IF(ISBLANK(INDIRECT("R258"))," ",(INDIRECT("R258")))</f>
        <v xml:space="preserve"> </v>
      </c>
      <c r="BS258" s="425" t="str">
        <f ca="1">IF(ISBLANK(INDIRECT("S258"))," ",(INDIRECT("S258")))</f>
        <v xml:space="preserve"> </v>
      </c>
      <c r="BT258" s="40" t="str">
        <f t="shared" ca="1" si="8"/>
        <v xml:space="preserve"> </v>
      </c>
      <c r="BU258" s="425" t="str">
        <f ca="1">IF(ISBLANK(INDIRECT("T258"))," ",(INDIRECT("T258")))</f>
        <v xml:space="preserve"> </v>
      </c>
      <c r="BV258" s="425" t="str">
        <f ca="1">IF(ISBLANK(INDIRECT("U258"))," ",(INDIRECT("U258")))</f>
        <v xml:space="preserve"> </v>
      </c>
      <c r="BW258" s="425">
        <f ca="1">IF(ISBLANK(INDIRECT("V258"))," ",(INDIRECT("V258")))</f>
        <v>0</v>
      </c>
      <c r="BX258" s="425" t="str">
        <f t="shared" ca="1" si="10"/>
        <v xml:space="preserve"> </v>
      </c>
      <c r="BY258" s="425" t="str">
        <f t="shared" ca="1" si="11"/>
        <v xml:space="preserve"> </v>
      </c>
    </row>
    <row r="259" spans="1:77" x14ac:dyDescent="0.25">
      <c r="A259" s="341">
        <v>253</v>
      </c>
      <c r="B259" s="229"/>
      <c r="C259" s="229"/>
      <c r="D259" s="229"/>
      <c r="E259" s="230"/>
      <c r="F259" s="54"/>
      <c r="G259" s="229"/>
      <c r="H259" s="230"/>
      <c r="I259" s="54"/>
      <c r="J259" s="230"/>
      <c r="K259" s="54"/>
      <c r="L259" s="54"/>
      <c r="M259" s="248"/>
      <c r="N259" s="249"/>
      <c r="O259" s="248"/>
      <c r="P259" s="54"/>
      <c r="Q259" s="54"/>
      <c r="R259" s="54"/>
      <c r="S259" s="229"/>
      <c r="T259" s="250"/>
      <c r="U259" s="250"/>
      <c r="V259" s="250">
        <f t="shared" si="9"/>
        <v>0</v>
      </c>
      <c r="W259" s="230"/>
      <c r="X259" s="58"/>
      <c r="BA259" s="425">
        <f ca="1">IF(ISBLANK(INDIRECT("A259"))," ",(INDIRECT("A259")))</f>
        <v>253</v>
      </c>
      <c r="BB259" s="425" t="str">
        <f ca="1">IF(ISBLANK(INDIRECT("B259"))," ",(INDIRECT("B259")))</f>
        <v xml:space="preserve"> </v>
      </c>
      <c r="BC259" s="425" t="str">
        <f ca="1">IF(ISBLANK(INDIRECT("C259"))," ",(INDIRECT("C259")))</f>
        <v xml:space="preserve"> </v>
      </c>
      <c r="BD259" s="425" t="str">
        <f ca="1">IF(ISBLANK(INDIRECT("D259"))," ",(INDIRECT("D259")))</f>
        <v xml:space="preserve"> </v>
      </c>
      <c r="BE259" s="425" t="str">
        <f ca="1">IF(ISBLANK(INDIRECT("E259"))," ",(INDIRECT("E259")))</f>
        <v xml:space="preserve"> </v>
      </c>
      <c r="BF259" s="425" t="str">
        <f ca="1">IF(ISBLANK(INDIRECT("F259"))," ",(INDIRECT("F259")))</f>
        <v xml:space="preserve"> </v>
      </c>
      <c r="BG259" s="425" t="str">
        <f ca="1">IF(ISBLANK(INDIRECT("G259"))," ",(INDIRECT("G259")))</f>
        <v xml:space="preserve"> </v>
      </c>
      <c r="BH259" s="425" t="str">
        <f ca="1">IF(ISBLANK(INDIRECT("H259"))," ",(INDIRECT("H259")))</f>
        <v xml:space="preserve"> </v>
      </c>
      <c r="BI259" s="425" t="str">
        <f ca="1">IF(ISBLANK(INDIRECT("I259"))," ",(INDIRECT("I259")))</f>
        <v xml:space="preserve"> </v>
      </c>
      <c r="BJ259" s="425" t="str">
        <f ca="1">IF(ISBLANK(INDIRECT("J259"))," ",(INDIRECT("J259")))</f>
        <v xml:space="preserve"> </v>
      </c>
      <c r="BK259" s="425" t="str">
        <f ca="1">IF(ISBLANK(INDIRECT("K259"))," ",(INDIRECT("K259")))</f>
        <v xml:space="preserve"> </v>
      </c>
      <c r="BL259" s="425" t="str">
        <f ca="1">IF(ISBLANK(INDIRECT("L259"))," ",(INDIRECT("L259")))</f>
        <v xml:space="preserve"> </v>
      </c>
      <c r="BM259" s="425" t="str">
        <f ca="1">IF(ISBLANK(INDIRECT("M259"))," ",(INDIRECT("M259")))</f>
        <v xml:space="preserve"> </v>
      </c>
      <c r="BN259" s="425" t="str">
        <f ca="1">IF(ISBLANK(INDIRECT("N259"))," ",(INDIRECT("N259")))</f>
        <v xml:space="preserve"> </v>
      </c>
      <c r="BO259" s="425" t="str">
        <f ca="1">IF(ISBLANK(INDIRECT("O259"))," ",(INDIRECT("O259")))</f>
        <v xml:space="preserve"> </v>
      </c>
      <c r="BP259" s="425" t="str">
        <f ca="1">IF(ISBLANK(INDIRECT("P259"))," ",(INDIRECT("P259")))</f>
        <v xml:space="preserve"> </v>
      </c>
      <c r="BQ259" s="425" t="str">
        <f ca="1">IF(ISBLANK(INDIRECT("Q259"))," ",(INDIRECT("Q259")))</f>
        <v xml:space="preserve"> </v>
      </c>
      <c r="BR259" s="425" t="str">
        <f ca="1">IF(ISBLANK(INDIRECT("R259"))," ",(INDIRECT("R259")))</f>
        <v xml:space="preserve"> </v>
      </c>
      <c r="BS259" s="425" t="str">
        <f ca="1">IF(ISBLANK(INDIRECT("S259"))," ",(INDIRECT("S259")))</f>
        <v xml:space="preserve"> </v>
      </c>
      <c r="BT259" s="40" t="str">
        <f t="shared" ca="1" si="8"/>
        <v xml:space="preserve"> </v>
      </c>
      <c r="BU259" s="425" t="str">
        <f ca="1">IF(ISBLANK(INDIRECT("T259"))," ",(INDIRECT("T259")))</f>
        <v xml:space="preserve"> </v>
      </c>
      <c r="BV259" s="425" t="str">
        <f ca="1">IF(ISBLANK(INDIRECT("U259"))," ",(INDIRECT("U259")))</f>
        <v xml:space="preserve"> </v>
      </c>
      <c r="BW259" s="425">
        <f ca="1">IF(ISBLANK(INDIRECT("V259"))," ",(INDIRECT("V259")))</f>
        <v>0</v>
      </c>
      <c r="BX259" s="425" t="str">
        <f t="shared" ca="1" si="10"/>
        <v xml:space="preserve"> </v>
      </c>
      <c r="BY259" s="425" t="str">
        <f t="shared" ca="1" si="11"/>
        <v xml:space="preserve"> </v>
      </c>
    </row>
    <row r="260" spans="1:77" x14ac:dyDescent="0.25">
      <c r="A260" s="341">
        <v>254</v>
      </c>
      <c r="B260" s="229"/>
      <c r="C260" s="229"/>
      <c r="D260" s="229"/>
      <c r="E260" s="230"/>
      <c r="F260" s="54"/>
      <c r="G260" s="229"/>
      <c r="H260" s="230"/>
      <c r="I260" s="54"/>
      <c r="J260" s="230"/>
      <c r="K260" s="54"/>
      <c r="L260" s="54"/>
      <c r="M260" s="248"/>
      <c r="N260" s="249"/>
      <c r="O260" s="248"/>
      <c r="P260" s="54"/>
      <c r="Q260" s="54"/>
      <c r="R260" s="54"/>
      <c r="S260" s="229"/>
      <c r="T260" s="250"/>
      <c r="U260" s="250"/>
      <c r="V260" s="250">
        <f t="shared" si="9"/>
        <v>0</v>
      </c>
      <c r="W260" s="230"/>
      <c r="X260" s="58"/>
      <c r="BA260" s="425">
        <f ca="1">IF(ISBLANK(INDIRECT("A260"))," ",(INDIRECT("A260")))</f>
        <v>254</v>
      </c>
      <c r="BB260" s="425" t="str">
        <f ca="1">IF(ISBLANK(INDIRECT("B260"))," ",(INDIRECT("B260")))</f>
        <v xml:space="preserve"> </v>
      </c>
      <c r="BC260" s="425" t="str">
        <f ca="1">IF(ISBLANK(INDIRECT("C260"))," ",(INDIRECT("C260")))</f>
        <v xml:space="preserve"> </v>
      </c>
      <c r="BD260" s="425" t="str">
        <f ca="1">IF(ISBLANK(INDIRECT("D260"))," ",(INDIRECT("D260")))</f>
        <v xml:space="preserve"> </v>
      </c>
      <c r="BE260" s="425" t="str">
        <f ca="1">IF(ISBLANK(INDIRECT("E260"))," ",(INDIRECT("E260")))</f>
        <v xml:space="preserve"> </v>
      </c>
      <c r="BF260" s="425" t="str">
        <f ca="1">IF(ISBLANK(INDIRECT("F260"))," ",(INDIRECT("F260")))</f>
        <v xml:space="preserve"> </v>
      </c>
      <c r="BG260" s="425" t="str">
        <f ca="1">IF(ISBLANK(INDIRECT("G260"))," ",(INDIRECT("G260")))</f>
        <v xml:space="preserve"> </v>
      </c>
      <c r="BH260" s="425" t="str">
        <f ca="1">IF(ISBLANK(INDIRECT("H260"))," ",(INDIRECT("H260")))</f>
        <v xml:space="preserve"> </v>
      </c>
      <c r="BI260" s="425" t="str">
        <f ca="1">IF(ISBLANK(INDIRECT("I260"))," ",(INDIRECT("I260")))</f>
        <v xml:space="preserve"> </v>
      </c>
      <c r="BJ260" s="425" t="str">
        <f ca="1">IF(ISBLANK(INDIRECT("J260"))," ",(INDIRECT("J260")))</f>
        <v xml:space="preserve"> </v>
      </c>
      <c r="BK260" s="425" t="str">
        <f ca="1">IF(ISBLANK(INDIRECT("K260"))," ",(INDIRECT("K260")))</f>
        <v xml:space="preserve"> </v>
      </c>
      <c r="BL260" s="425" t="str">
        <f ca="1">IF(ISBLANK(INDIRECT("L260"))," ",(INDIRECT("L260")))</f>
        <v xml:space="preserve"> </v>
      </c>
      <c r="BM260" s="425" t="str">
        <f ca="1">IF(ISBLANK(INDIRECT("M260"))," ",(INDIRECT("M260")))</f>
        <v xml:space="preserve"> </v>
      </c>
      <c r="BN260" s="425" t="str">
        <f ca="1">IF(ISBLANK(INDIRECT("N260"))," ",(INDIRECT("N260")))</f>
        <v xml:space="preserve"> </v>
      </c>
      <c r="BO260" s="425" t="str">
        <f ca="1">IF(ISBLANK(INDIRECT("O260"))," ",(INDIRECT("O260")))</f>
        <v xml:space="preserve"> </v>
      </c>
      <c r="BP260" s="425" t="str">
        <f ca="1">IF(ISBLANK(INDIRECT("P260"))," ",(INDIRECT("P260")))</f>
        <v xml:space="preserve"> </v>
      </c>
      <c r="BQ260" s="425" t="str">
        <f ca="1">IF(ISBLANK(INDIRECT("Q260"))," ",(INDIRECT("Q260")))</f>
        <v xml:space="preserve"> </v>
      </c>
      <c r="BR260" s="425" t="str">
        <f ca="1">IF(ISBLANK(INDIRECT("R260"))," ",(INDIRECT("R260")))</f>
        <v xml:space="preserve"> </v>
      </c>
      <c r="BS260" s="425" t="str">
        <f ca="1">IF(ISBLANK(INDIRECT("S260"))," ",(INDIRECT("S260")))</f>
        <v xml:space="preserve"> </v>
      </c>
      <c r="BT260" s="40" t="str">
        <f t="shared" ca="1" si="8"/>
        <v xml:space="preserve"> </v>
      </c>
      <c r="BU260" s="425" t="str">
        <f ca="1">IF(ISBLANK(INDIRECT("T260"))," ",(INDIRECT("T260")))</f>
        <v xml:space="preserve"> </v>
      </c>
      <c r="BV260" s="425" t="str">
        <f ca="1">IF(ISBLANK(INDIRECT("U260"))," ",(INDIRECT("U260")))</f>
        <v xml:space="preserve"> </v>
      </c>
      <c r="BW260" s="425">
        <f ca="1">IF(ISBLANK(INDIRECT("V260"))," ",(INDIRECT("V260")))</f>
        <v>0</v>
      </c>
      <c r="BX260" s="425" t="str">
        <f t="shared" ca="1" si="10"/>
        <v xml:space="preserve"> </v>
      </c>
      <c r="BY260" s="425" t="str">
        <f t="shared" ca="1" si="11"/>
        <v xml:space="preserve"> </v>
      </c>
    </row>
    <row r="261" spans="1:77" x14ac:dyDescent="0.25">
      <c r="A261" s="341">
        <v>255</v>
      </c>
      <c r="B261" s="229"/>
      <c r="C261" s="229"/>
      <c r="D261" s="229"/>
      <c r="E261" s="230"/>
      <c r="F261" s="54"/>
      <c r="G261" s="229"/>
      <c r="H261" s="230"/>
      <c r="I261" s="54"/>
      <c r="J261" s="230"/>
      <c r="K261" s="54"/>
      <c r="L261" s="54"/>
      <c r="M261" s="248"/>
      <c r="N261" s="249"/>
      <c r="O261" s="248"/>
      <c r="P261" s="54"/>
      <c r="Q261" s="54"/>
      <c r="R261" s="54"/>
      <c r="S261" s="229"/>
      <c r="T261" s="250"/>
      <c r="U261" s="250"/>
      <c r="V261" s="250">
        <f t="shared" si="9"/>
        <v>0</v>
      </c>
      <c r="W261" s="230"/>
      <c r="X261" s="58"/>
      <c r="BA261" s="425">
        <f ca="1">IF(ISBLANK(INDIRECT("A261"))," ",(INDIRECT("A261")))</f>
        <v>255</v>
      </c>
      <c r="BB261" s="425" t="str">
        <f ca="1">IF(ISBLANK(INDIRECT("B261"))," ",(INDIRECT("B261")))</f>
        <v xml:space="preserve"> </v>
      </c>
      <c r="BC261" s="425" t="str">
        <f ca="1">IF(ISBLANK(INDIRECT("C261"))," ",(INDIRECT("C261")))</f>
        <v xml:space="preserve"> </v>
      </c>
      <c r="BD261" s="425" t="str">
        <f ca="1">IF(ISBLANK(INDIRECT("D261"))," ",(INDIRECT("D261")))</f>
        <v xml:space="preserve"> </v>
      </c>
      <c r="BE261" s="425" t="str">
        <f ca="1">IF(ISBLANK(INDIRECT("E261"))," ",(INDIRECT("E261")))</f>
        <v xml:space="preserve"> </v>
      </c>
      <c r="BF261" s="425" t="str">
        <f ca="1">IF(ISBLANK(INDIRECT("F261"))," ",(INDIRECT("F261")))</f>
        <v xml:space="preserve"> </v>
      </c>
      <c r="BG261" s="425" t="str">
        <f ca="1">IF(ISBLANK(INDIRECT("G261"))," ",(INDIRECT("G261")))</f>
        <v xml:space="preserve"> </v>
      </c>
      <c r="BH261" s="425" t="str">
        <f ca="1">IF(ISBLANK(INDIRECT("H261"))," ",(INDIRECT("H261")))</f>
        <v xml:space="preserve"> </v>
      </c>
      <c r="BI261" s="425" t="str">
        <f ca="1">IF(ISBLANK(INDIRECT("I261"))," ",(INDIRECT("I261")))</f>
        <v xml:space="preserve"> </v>
      </c>
      <c r="BJ261" s="425" t="str">
        <f ca="1">IF(ISBLANK(INDIRECT("J261"))," ",(INDIRECT("J261")))</f>
        <v xml:space="preserve"> </v>
      </c>
      <c r="BK261" s="425" t="str">
        <f ca="1">IF(ISBLANK(INDIRECT("K261"))," ",(INDIRECT("K261")))</f>
        <v xml:space="preserve"> </v>
      </c>
      <c r="BL261" s="425" t="str">
        <f ca="1">IF(ISBLANK(INDIRECT("L261"))," ",(INDIRECT("L261")))</f>
        <v xml:space="preserve"> </v>
      </c>
      <c r="BM261" s="425" t="str">
        <f ca="1">IF(ISBLANK(INDIRECT("M261"))," ",(INDIRECT("M261")))</f>
        <v xml:space="preserve"> </v>
      </c>
      <c r="BN261" s="425" t="str">
        <f ca="1">IF(ISBLANK(INDIRECT("N261"))," ",(INDIRECT("N261")))</f>
        <v xml:space="preserve"> </v>
      </c>
      <c r="BO261" s="425" t="str">
        <f ca="1">IF(ISBLANK(INDIRECT("O261"))," ",(INDIRECT("O261")))</f>
        <v xml:space="preserve"> </v>
      </c>
      <c r="BP261" s="425" t="str">
        <f ca="1">IF(ISBLANK(INDIRECT("P261"))," ",(INDIRECT("P261")))</f>
        <v xml:space="preserve"> </v>
      </c>
      <c r="BQ261" s="425" t="str">
        <f ca="1">IF(ISBLANK(INDIRECT("Q261"))," ",(INDIRECT("Q261")))</f>
        <v xml:space="preserve"> </v>
      </c>
      <c r="BR261" s="425" t="str">
        <f ca="1">IF(ISBLANK(INDIRECT("R261"))," ",(INDIRECT("R261")))</f>
        <v xml:space="preserve"> </v>
      </c>
      <c r="BS261" s="425" t="str">
        <f ca="1">IF(ISBLANK(INDIRECT("S261"))," ",(INDIRECT("S261")))</f>
        <v xml:space="preserve"> </v>
      </c>
      <c r="BT261" s="40" t="str">
        <f t="shared" ca="1" si="8"/>
        <v xml:space="preserve"> </v>
      </c>
      <c r="BU261" s="425" t="str">
        <f ca="1">IF(ISBLANK(INDIRECT("T261"))," ",(INDIRECT("T261")))</f>
        <v xml:space="preserve"> </v>
      </c>
      <c r="BV261" s="425" t="str">
        <f ca="1">IF(ISBLANK(INDIRECT("U261"))," ",(INDIRECT("U261")))</f>
        <v xml:space="preserve"> </v>
      </c>
      <c r="BW261" s="425">
        <f ca="1">IF(ISBLANK(INDIRECT("V261"))," ",(INDIRECT("V261")))</f>
        <v>0</v>
      </c>
      <c r="BX261" s="425" t="str">
        <f t="shared" ca="1" si="10"/>
        <v xml:space="preserve"> </v>
      </c>
      <c r="BY261" s="425" t="str">
        <f t="shared" ca="1" si="11"/>
        <v xml:space="preserve"> </v>
      </c>
    </row>
    <row r="262" spans="1:77" x14ac:dyDescent="0.25">
      <c r="A262" s="341">
        <v>256</v>
      </c>
      <c r="B262" s="229"/>
      <c r="C262" s="229"/>
      <c r="D262" s="229"/>
      <c r="E262" s="230"/>
      <c r="F262" s="54"/>
      <c r="G262" s="229"/>
      <c r="H262" s="230"/>
      <c r="I262" s="54"/>
      <c r="J262" s="230"/>
      <c r="K262" s="54"/>
      <c r="L262" s="54"/>
      <c r="M262" s="248"/>
      <c r="N262" s="249"/>
      <c r="O262" s="248"/>
      <c r="P262" s="54"/>
      <c r="Q262" s="54"/>
      <c r="R262" s="54"/>
      <c r="S262" s="229"/>
      <c r="T262" s="250"/>
      <c r="U262" s="250"/>
      <c r="V262" s="250">
        <f t="shared" si="9"/>
        <v>0</v>
      </c>
      <c r="W262" s="230"/>
      <c r="X262" s="58"/>
      <c r="BA262" s="425">
        <f ca="1">IF(ISBLANK(INDIRECT("A262"))," ",(INDIRECT("A262")))</f>
        <v>256</v>
      </c>
      <c r="BB262" s="425" t="str">
        <f ca="1">IF(ISBLANK(INDIRECT("B262"))," ",(INDIRECT("B262")))</f>
        <v xml:space="preserve"> </v>
      </c>
      <c r="BC262" s="425" t="str">
        <f ca="1">IF(ISBLANK(INDIRECT("C262"))," ",(INDIRECT("C262")))</f>
        <v xml:space="preserve"> </v>
      </c>
      <c r="BD262" s="425" t="str">
        <f ca="1">IF(ISBLANK(INDIRECT("D262"))," ",(INDIRECT("D262")))</f>
        <v xml:space="preserve"> </v>
      </c>
      <c r="BE262" s="425" t="str">
        <f ca="1">IF(ISBLANK(INDIRECT("E262"))," ",(INDIRECT("E262")))</f>
        <v xml:space="preserve"> </v>
      </c>
      <c r="BF262" s="425" t="str">
        <f ca="1">IF(ISBLANK(INDIRECT("F262"))," ",(INDIRECT("F262")))</f>
        <v xml:space="preserve"> </v>
      </c>
      <c r="BG262" s="425" t="str">
        <f ca="1">IF(ISBLANK(INDIRECT("G262"))," ",(INDIRECT("G262")))</f>
        <v xml:space="preserve"> </v>
      </c>
      <c r="BH262" s="425" t="str">
        <f ca="1">IF(ISBLANK(INDIRECT("H262"))," ",(INDIRECT("H262")))</f>
        <v xml:space="preserve"> </v>
      </c>
      <c r="BI262" s="425" t="str">
        <f ca="1">IF(ISBLANK(INDIRECT("I262"))," ",(INDIRECT("I262")))</f>
        <v xml:space="preserve"> </v>
      </c>
      <c r="BJ262" s="425" t="str">
        <f ca="1">IF(ISBLANK(INDIRECT("J262"))," ",(INDIRECT("J262")))</f>
        <v xml:space="preserve"> </v>
      </c>
      <c r="BK262" s="425" t="str">
        <f ca="1">IF(ISBLANK(INDIRECT("K262"))," ",(INDIRECT("K262")))</f>
        <v xml:space="preserve"> </v>
      </c>
      <c r="BL262" s="425" t="str">
        <f ca="1">IF(ISBLANK(INDIRECT("L262"))," ",(INDIRECT("L262")))</f>
        <v xml:space="preserve"> </v>
      </c>
      <c r="BM262" s="425" t="str">
        <f ca="1">IF(ISBLANK(INDIRECT("M262"))," ",(INDIRECT("M262")))</f>
        <v xml:space="preserve"> </v>
      </c>
      <c r="BN262" s="425" t="str">
        <f ca="1">IF(ISBLANK(INDIRECT("N262"))," ",(INDIRECT("N262")))</f>
        <v xml:space="preserve"> </v>
      </c>
      <c r="BO262" s="425" t="str">
        <f ca="1">IF(ISBLANK(INDIRECT("O262"))," ",(INDIRECT("O262")))</f>
        <v xml:space="preserve"> </v>
      </c>
      <c r="BP262" s="425" t="str">
        <f ca="1">IF(ISBLANK(INDIRECT("P262"))," ",(INDIRECT("P262")))</f>
        <v xml:space="preserve"> </v>
      </c>
      <c r="BQ262" s="425" t="str">
        <f ca="1">IF(ISBLANK(INDIRECT("Q262"))," ",(INDIRECT("Q262")))</f>
        <v xml:space="preserve"> </v>
      </c>
      <c r="BR262" s="425" t="str">
        <f ca="1">IF(ISBLANK(INDIRECT("R262"))," ",(INDIRECT("R262")))</f>
        <v xml:space="preserve"> </v>
      </c>
      <c r="BS262" s="425" t="str">
        <f ca="1">IF(ISBLANK(INDIRECT("S262"))," ",(INDIRECT("S262")))</f>
        <v xml:space="preserve"> </v>
      </c>
      <c r="BT262" s="40" t="str">
        <f t="shared" ref="BT262:BT306" ca="1" si="12">IF((CONCATENATE(" ",BI262,", ",BJ262,", ",BK262," ,",BL262," , ",BM262," ",BN262,", ",BO262,"  ",BP262,", bldg ",BQ262,", apt ",BR262," (",BS262,")"))=$BT$4,"-",IF((CONCATENATE(" ",BI262,", ",BJ262,", ",BK262," ,",BL262," , ",BM262," ",BN262,", ",BO262,"  ",BP262,", bldg ",BQ262,", apt ",BR262," (",BS262,")"))=$BT$5," ",IF((CONCATENATE(" ",BI262,", ",BJ262,", ",BK262," ,",BL262," , ",BM262," ",BN262,", ",BO262,"  ",BP262,", bldg ",BQ262,", apt ",BR262," (",BS262,")"))=$BT$3," ",CONCATENATE(" ",BI262,", ",BJ262,", ",BK262," ,",BL262," , ",BM262," ",BN262,", ",BO262,"  ",BP262,", bldg ",BQ262,", apt ",BR262," (",BS262,")"))))</f>
        <v xml:space="preserve"> </v>
      </c>
      <c r="BU262" s="425" t="str">
        <f ca="1">IF(ISBLANK(INDIRECT("T262"))," ",(INDIRECT("T262")))</f>
        <v xml:space="preserve"> </v>
      </c>
      <c r="BV262" s="425" t="str">
        <f ca="1">IF(ISBLANK(INDIRECT("U262"))," ",(INDIRECT("U262")))</f>
        <v xml:space="preserve"> </v>
      </c>
      <c r="BW262" s="425">
        <f ca="1">IF(ISBLANK(INDIRECT("V262"))," ",(INDIRECT("V262")))</f>
        <v>0</v>
      </c>
      <c r="BX262" s="425" t="str">
        <f t="shared" ca="1" si="10"/>
        <v xml:space="preserve"> </v>
      </c>
      <c r="BY262" s="425" t="str">
        <f t="shared" ca="1" si="11"/>
        <v xml:space="preserve"> </v>
      </c>
    </row>
    <row r="263" spans="1:77" x14ac:dyDescent="0.25">
      <c r="A263" s="341">
        <v>257</v>
      </c>
      <c r="B263" s="229"/>
      <c r="C263" s="229"/>
      <c r="D263" s="229"/>
      <c r="E263" s="230"/>
      <c r="F263" s="54"/>
      <c r="G263" s="229"/>
      <c r="H263" s="230"/>
      <c r="I263" s="54"/>
      <c r="J263" s="230"/>
      <c r="K263" s="54"/>
      <c r="L263" s="54"/>
      <c r="M263" s="248"/>
      <c r="N263" s="249"/>
      <c r="O263" s="248"/>
      <c r="P263" s="54"/>
      <c r="Q263" s="54"/>
      <c r="R263" s="54"/>
      <c r="S263" s="229"/>
      <c r="T263" s="250"/>
      <c r="U263" s="250"/>
      <c r="V263" s="250">
        <f t="shared" si="9"/>
        <v>0</v>
      </c>
      <c r="W263" s="230"/>
      <c r="X263" s="58"/>
      <c r="BA263" s="425">
        <f ca="1">IF(ISBLANK(INDIRECT("A263"))," ",(INDIRECT("A263")))</f>
        <v>257</v>
      </c>
      <c r="BB263" s="425" t="str">
        <f ca="1">IF(ISBLANK(INDIRECT("B263"))," ",(INDIRECT("B263")))</f>
        <v xml:space="preserve"> </v>
      </c>
      <c r="BC263" s="425" t="str">
        <f ca="1">IF(ISBLANK(INDIRECT("C263"))," ",(INDIRECT("C263")))</f>
        <v xml:space="preserve"> </v>
      </c>
      <c r="BD263" s="425" t="str">
        <f ca="1">IF(ISBLANK(INDIRECT("D263"))," ",(INDIRECT("D263")))</f>
        <v xml:space="preserve"> </v>
      </c>
      <c r="BE263" s="425" t="str">
        <f ca="1">IF(ISBLANK(INDIRECT("E263"))," ",(INDIRECT("E263")))</f>
        <v xml:space="preserve"> </v>
      </c>
      <c r="BF263" s="425" t="str">
        <f ca="1">IF(ISBLANK(INDIRECT("F263"))," ",(INDIRECT("F263")))</f>
        <v xml:space="preserve"> </v>
      </c>
      <c r="BG263" s="425" t="str">
        <f ca="1">IF(ISBLANK(INDIRECT("G263"))," ",(INDIRECT("G263")))</f>
        <v xml:space="preserve"> </v>
      </c>
      <c r="BH263" s="425" t="str">
        <f ca="1">IF(ISBLANK(INDIRECT("H263"))," ",(INDIRECT("H263")))</f>
        <v xml:space="preserve"> </v>
      </c>
      <c r="BI263" s="425" t="str">
        <f ca="1">IF(ISBLANK(INDIRECT("I263"))," ",(INDIRECT("I263")))</f>
        <v xml:space="preserve"> </v>
      </c>
      <c r="BJ263" s="425" t="str">
        <f ca="1">IF(ISBLANK(INDIRECT("J263"))," ",(INDIRECT("J263")))</f>
        <v xml:space="preserve"> </v>
      </c>
      <c r="BK263" s="425" t="str">
        <f ca="1">IF(ISBLANK(INDIRECT("K263"))," ",(INDIRECT("K263")))</f>
        <v xml:space="preserve"> </v>
      </c>
      <c r="BL263" s="425" t="str">
        <f ca="1">IF(ISBLANK(INDIRECT("L263"))," ",(INDIRECT("L263")))</f>
        <v xml:space="preserve"> </v>
      </c>
      <c r="BM263" s="425" t="str">
        <f ca="1">IF(ISBLANK(INDIRECT("M263"))," ",(INDIRECT("M263")))</f>
        <v xml:space="preserve"> </v>
      </c>
      <c r="BN263" s="425" t="str">
        <f ca="1">IF(ISBLANK(INDIRECT("N263"))," ",(INDIRECT("N263")))</f>
        <v xml:space="preserve"> </v>
      </c>
      <c r="BO263" s="425" t="str">
        <f ca="1">IF(ISBLANK(INDIRECT("O263"))," ",(INDIRECT("O263")))</f>
        <v xml:space="preserve"> </v>
      </c>
      <c r="BP263" s="425" t="str">
        <f ca="1">IF(ISBLANK(INDIRECT("P263"))," ",(INDIRECT("P263")))</f>
        <v xml:space="preserve"> </v>
      </c>
      <c r="BQ263" s="425" t="str">
        <f ca="1">IF(ISBLANK(INDIRECT("Q263"))," ",(INDIRECT("Q263")))</f>
        <v xml:space="preserve"> </v>
      </c>
      <c r="BR263" s="425" t="str">
        <f ca="1">IF(ISBLANK(INDIRECT("R263"))," ",(INDIRECT("R263")))</f>
        <v xml:space="preserve"> </v>
      </c>
      <c r="BS263" s="425" t="str">
        <f ca="1">IF(ISBLANK(INDIRECT("S263"))," ",(INDIRECT("S263")))</f>
        <v xml:space="preserve"> </v>
      </c>
      <c r="BT263" s="40" t="str">
        <f t="shared" ca="1" si="12"/>
        <v xml:space="preserve"> </v>
      </c>
      <c r="BU263" s="425" t="str">
        <f ca="1">IF(ISBLANK(INDIRECT("T263"))," ",(INDIRECT("T263")))</f>
        <v xml:space="preserve"> </v>
      </c>
      <c r="BV263" s="425" t="str">
        <f ca="1">IF(ISBLANK(INDIRECT("U263"))," ",(INDIRECT("U263")))</f>
        <v xml:space="preserve"> </v>
      </c>
      <c r="BW263" s="425">
        <f ca="1">IF(ISBLANK(INDIRECT("V263"))," ",(INDIRECT("V263")))</f>
        <v>0</v>
      </c>
      <c r="BX263" s="425" t="str">
        <f t="shared" ca="1" si="10"/>
        <v xml:space="preserve"> </v>
      </c>
      <c r="BY263" s="425" t="str">
        <f t="shared" ca="1" si="11"/>
        <v xml:space="preserve"> </v>
      </c>
    </row>
    <row r="264" spans="1:77" x14ac:dyDescent="0.25">
      <c r="A264" s="341">
        <v>258</v>
      </c>
      <c r="B264" s="229"/>
      <c r="C264" s="229"/>
      <c r="D264" s="229"/>
      <c r="E264" s="230"/>
      <c r="F264" s="54"/>
      <c r="G264" s="229"/>
      <c r="H264" s="230"/>
      <c r="I264" s="54"/>
      <c r="J264" s="230"/>
      <c r="K264" s="54"/>
      <c r="L264" s="54"/>
      <c r="M264" s="248"/>
      <c r="N264" s="249"/>
      <c r="O264" s="248"/>
      <c r="P264" s="54"/>
      <c r="Q264" s="54"/>
      <c r="R264" s="54"/>
      <c r="S264" s="229"/>
      <c r="T264" s="250"/>
      <c r="U264" s="250"/>
      <c r="V264" s="250">
        <f t="shared" si="9"/>
        <v>0</v>
      </c>
      <c r="W264" s="230"/>
      <c r="X264" s="58"/>
      <c r="BA264" s="425">
        <f ca="1">IF(ISBLANK(INDIRECT("A264"))," ",(INDIRECT("A264")))</f>
        <v>258</v>
      </c>
      <c r="BB264" s="425" t="str">
        <f ca="1">IF(ISBLANK(INDIRECT("B264"))," ",(INDIRECT("B264")))</f>
        <v xml:space="preserve"> </v>
      </c>
      <c r="BC264" s="425" t="str">
        <f ca="1">IF(ISBLANK(INDIRECT("C264"))," ",(INDIRECT("C264")))</f>
        <v xml:space="preserve"> </v>
      </c>
      <c r="BD264" s="425" t="str">
        <f ca="1">IF(ISBLANK(INDIRECT("D264"))," ",(INDIRECT("D264")))</f>
        <v xml:space="preserve"> </v>
      </c>
      <c r="BE264" s="425" t="str">
        <f ca="1">IF(ISBLANK(INDIRECT("E264"))," ",(INDIRECT("E264")))</f>
        <v xml:space="preserve"> </v>
      </c>
      <c r="BF264" s="425" t="str">
        <f ca="1">IF(ISBLANK(INDIRECT("F264"))," ",(INDIRECT("F264")))</f>
        <v xml:space="preserve"> </v>
      </c>
      <c r="BG264" s="425" t="str">
        <f ca="1">IF(ISBLANK(INDIRECT("G264"))," ",(INDIRECT("G264")))</f>
        <v xml:space="preserve"> </v>
      </c>
      <c r="BH264" s="425" t="str">
        <f ca="1">IF(ISBLANK(INDIRECT("H264"))," ",(INDIRECT("H264")))</f>
        <v xml:space="preserve"> </v>
      </c>
      <c r="BI264" s="425" t="str">
        <f ca="1">IF(ISBLANK(INDIRECT("I264"))," ",(INDIRECT("I264")))</f>
        <v xml:space="preserve"> </v>
      </c>
      <c r="BJ264" s="425" t="str">
        <f ca="1">IF(ISBLANK(INDIRECT("J264"))," ",(INDIRECT("J264")))</f>
        <v xml:space="preserve"> </v>
      </c>
      <c r="BK264" s="425" t="str">
        <f ca="1">IF(ISBLANK(INDIRECT("K264"))," ",(INDIRECT("K264")))</f>
        <v xml:space="preserve"> </v>
      </c>
      <c r="BL264" s="425" t="str">
        <f ca="1">IF(ISBLANK(INDIRECT("L264"))," ",(INDIRECT("L264")))</f>
        <v xml:space="preserve"> </v>
      </c>
      <c r="BM264" s="425" t="str">
        <f ca="1">IF(ISBLANK(INDIRECT("M264"))," ",(INDIRECT("M264")))</f>
        <v xml:space="preserve"> </v>
      </c>
      <c r="BN264" s="425" t="str">
        <f ca="1">IF(ISBLANK(INDIRECT("N264"))," ",(INDIRECT("N264")))</f>
        <v xml:space="preserve"> </v>
      </c>
      <c r="BO264" s="425" t="str">
        <f ca="1">IF(ISBLANK(INDIRECT("O264"))," ",(INDIRECT("O264")))</f>
        <v xml:space="preserve"> </v>
      </c>
      <c r="BP264" s="425" t="str">
        <f ca="1">IF(ISBLANK(INDIRECT("P264"))," ",(INDIRECT("P264")))</f>
        <v xml:space="preserve"> </v>
      </c>
      <c r="BQ264" s="425" t="str">
        <f ca="1">IF(ISBLANK(INDIRECT("Q264"))," ",(INDIRECT("Q264")))</f>
        <v xml:space="preserve"> </v>
      </c>
      <c r="BR264" s="425" t="str">
        <f ca="1">IF(ISBLANK(INDIRECT("R264"))," ",(INDIRECT("R264")))</f>
        <v xml:space="preserve"> </v>
      </c>
      <c r="BS264" s="425" t="str">
        <f ca="1">IF(ISBLANK(INDIRECT("S264"))," ",(INDIRECT("S264")))</f>
        <v xml:space="preserve"> </v>
      </c>
      <c r="BT264" s="40" t="str">
        <f t="shared" ca="1" si="12"/>
        <v xml:space="preserve"> </v>
      </c>
      <c r="BU264" s="425" t="str">
        <f ca="1">IF(ISBLANK(INDIRECT("T264"))," ",(INDIRECT("T264")))</f>
        <v xml:space="preserve"> </v>
      </c>
      <c r="BV264" s="425" t="str">
        <f ca="1">IF(ISBLANK(INDIRECT("U264"))," ",(INDIRECT("U264")))</f>
        <v xml:space="preserve"> </v>
      </c>
      <c r="BW264" s="425">
        <f ca="1">IF(ISBLANK(INDIRECT("V264"))," ",(INDIRECT("V264")))</f>
        <v>0</v>
      </c>
      <c r="BX264" s="425" t="str">
        <f t="shared" ca="1" si="10"/>
        <v xml:space="preserve"> </v>
      </c>
      <c r="BY264" s="425" t="str">
        <f t="shared" ca="1" si="11"/>
        <v xml:space="preserve"> </v>
      </c>
    </row>
    <row r="265" spans="1:77" x14ac:dyDescent="0.25">
      <c r="A265" s="341">
        <v>259</v>
      </c>
      <c r="B265" s="229"/>
      <c r="C265" s="229"/>
      <c r="D265" s="229"/>
      <c r="E265" s="230"/>
      <c r="F265" s="54"/>
      <c r="G265" s="229"/>
      <c r="H265" s="230"/>
      <c r="I265" s="54"/>
      <c r="J265" s="230"/>
      <c r="K265" s="54"/>
      <c r="L265" s="54"/>
      <c r="M265" s="248"/>
      <c r="N265" s="249"/>
      <c r="O265" s="248"/>
      <c r="P265" s="54"/>
      <c r="Q265" s="54"/>
      <c r="R265" s="54"/>
      <c r="S265" s="229"/>
      <c r="T265" s="250"/>
      <c r="U265" s="250"/>
      <c r="V265" s="250">
        <f t="shared" ref="V265:V306" si="13">T265+U265</f>
        <v>0</v>
      </c>
      <c r="W265" s="230"/>
      <c r="X265" s="58"/>
      <c r="BA265" s="425">
        <f ca="1">IF(ISBLANK(INDIRECT("A265"))," ",(INDIRECT("A265")))</f>
        <v>259</v>
      </c>
      <c r="BB265" s="425" t="str">
        <f ca="1">IF(ISBLANK(INDIRECT("B265"))," ",(INDIRECT("B265")))</f>
        <v xml:space="preserve"> </v>
      </c>
      <c r="BC265" s="425" t="str">
        <f ca="1">IF(ISBLANK(INDIRECT("C265"))," ",(INDIRECT("C265")))</f>
        <v xml:space="preserve"> </v>
      </c>
      <c r="BD265" s="425" t="str">
        <f ca="1">IF(ISBLANK(INDIRECT("D265"))," ",(INDIRECT("D265")))</f>
        <v xml:space="preserve"> </v>
      </c>
      <c r="BE265" s="425" t="str">
        <f ca="1">IF(ISBLANK(INDIRECT("E265"))," ",(INDIRECT("E265")))</f>
        <v xml:space="preserve"> </v>
      </c>
      <c r="BF265" s="425" t="str">
        <f ca="1">IF(ISBLANK(INDIRECT("F265"))," ",(INDIRECT("F265")))</f>
        <v xml:space="preserve"> </v>
      </c>
      <c r="BG265" s="425" t="str">
        <f ca="1">IF(ISBLANK(INDIRECT("G265"))," ",(INDIRECT("G265")))</f>
        <v xml:space="preserve"> </v>
      </c>
      <c r="BH265" s="425" t="str">
        <f ca="1">IF(ISBLANK(INDIRECT("H265"))," ",(INDIRECT("H265")))</f>
        <v xml:space="preserve"> </v>
      </c>
      <c r="BI265" s="425" t="str">
        <f ca="1">IF(ISBLANK(INDIRECT("I265"))," ",(INDIRECT("I265")))</f>
        <v xml:space="preserve"> </v>
      </c>
      <c r="BJ265" s="425" t="str">
        <f ca="1">IF(ISBLANK(INDIRECT("J265"))," ",(INDIRECT("J265")))</f>
        <v xml:space="preserve"> </v>
      </c>
      <c r="BK265" s="425" t="str">
        <f ca="1">IF(ISBLANK(INDIRECT("K265"))," ",(INDIRECT("K265")))</f>
        <v xml:space="preserve"> </v>
      </c>
      <c r="BL265" s="425" t="str">
        <f ca="1">IF(ISBLANK(INDIRECT("L265"))," ",(INDIRECT("L265")))</f>
        <v xml:space="preserve"> </v>
      </c>
      <c r="BM265" s="425" t="str">
        <f ca="1">IF(ISBLANK(INDIRECT("M265"))," ",(INDIRECT("M265")))</f>
        <v xml:space="preserve"> </v>
      </c>
      <c r="BN265" s="425" t="str">
        <f ca="1">IF(ISBLANK(INDIRECT("N265"))," ",(INDIRECT("N265")))</f>
        <v xml:space="preserve"> </v>
      </c>
      <c r="BO265" s="425" t="str">
        <f ca="1">IF(ISBLANK(INDIRECT("O265"))," ",(INDIRECT("O265")))</f>
        <v xml:space="preserve"> </v>
      </c>
      <c r="BP265" s="425" t="str">
        <f ca="1">IF(ISBLANK(INDIRECT("P265"))," ",(INDIRECT("P265")))</f>
        <v xml:space="preserve"> </v>
      </c>
      <c r="BQ265" s="425" t="str">
        <f ca="1">IF(ISBLANK(INDIRECT("Q265"))," ",(INDIRECT("Q265")))</f>
        <v xml:space="preserve"> </v>
      </c>
      <c r="BR265" s="425" t="str">
        <f ca="1">IF(ISBLANK(INDIRECT("R265"))," ",(INDIRECT("R265")))</f>
        <v xml:space="preserve"> </v>
      </c>
      <c r="BS265" s="425" t="str">
        <f ca="1">IF(ISBLANK(INDIRECT("S265"))," ",(INDIRECT("S265")))</f>
        <v xml:space="preserve"> </v>
      </c>
      <c r="BT265" s="40" t="str">
        <f t="shared" ca="1" si="12"/>
        <v xml:space="preserve"> </v>
      </c>
      <c r="BU265" s="425" t="str">
        <f ca="1">IF(ISBLANK(INDIRECT("T265"))," ",(INDIRECT("T265")))</f>
        <v xml:space="preserve"> </v>
      </c>
      <c r="BV265" s="425" t="str">
        <f ca="1">IF(ISBLANK(INDIRECT("U265"))," ",(INDIRECT("U265")))</f>
        <v xml:space="preserve"> </v>
      </c>
      <c r="BW265" s="425">
        <f ca="1">IF(ISBLANK(INDIRECT("V265"))," ",(INDIRECT("V265")))</f>
        <v>0</v>
      </c>
      <c r="BX265" s="425" t="str">
        <f t="shared" ca="1" si="10"/>
        <v xml:space="preserve"> </v>
      </c>
      <c r="BY265" s="425" t="str">
        <f t="shared" ca="1" si="11"/>
        <v xml:space="preserve"> </v>
      </c>
    </row>
    <row r="266" spans="1:77" x14ac:dyDescent="0.25">
      <c r="A266" s="341">
        <v>260</v>
      </c>
      <c r="B266" s="229"/>
      <c r="C266" s="229"/>
      <c r="D266" s="229"/>
      <c r="E266" s="230"/>
      <c r="F266" s="54"/>
      <c r="G266" s="229"/>
      <c r="H266" s="230"/>
      <c r="I266" s="54"/>
      <c r="J266" s="230"/>
      <c r="K266" s="54"/>
      <c r="L266" s="54"/>
      <c r="M266" s="248"/>
      <c r="N266" s="249"/>
      <c r="O266" s="248"/>
      <c r="P266" s="54"/>
      <c r="Q266" s="54"/>
      <c r="R266" s="54"/>
      <c r="S266" s="229"/>
      <c r="T266" s="250"/>
      <c r="U266" s="250"/>
      <c r="V266" s="250">
        <f t="shared" si="13"/>
        <v>0</v>
      </c>
      <c r="W266" s="230"/>
      <c r="X266" s="58"/>
      <c r="BA266" s="425">
        <f ca="1">IF(ISBLANK(INDIRECT("A266"))," ",(INDIRECT("A266")))</f>
        <v>260</v>
      </c>
      <c r="BB266" s="425" t="str">
        <f ca="1">IF(ISBLANK(INDIRECT("B266"))," ",(INDIRECT("B266")))</f>
        <v xml:space="preserve"> </v>
      </c>
      <c r="BC266" s="425" t="str">
        <f ca="1">IF(ISBLANK(INDIRECT("C266"))," ",(INDIRECT("C266")))</f>
        <v xml:space="preserve"> </v>
      </c>
      <c r="BD266" s="425" t="str">
        <f ca="1">IF(ISBLANK(INDIRECT("D266"))," ",(INDIRECT("D266")))</f>
        <v xml:space="preserve"> </v>
      </c>
      <c r="BE266" s="425" t="str">
        <f ca="1">IF(ISBLANK(INDIRECT("E266"))," ",(INDIRECT("E266")))</f>
        <v xml:space="preserve"> </v>
      </c>
      <c r="BF266" s="425" t="str">
        <f ca="1">IF(ISBLANK(INDIRECT("F266"))," ",(INDIRECT("F266")))</f>
        <v xml:space="preserve"> </v>
      </c>
      <c r="BG266" s="425" t="str">
        <f ca="1">IF(ISBLANK(INDIRECT("G266"))," ",(INDIRECT("G266")))</f>
        <v xml:space="preserve"> </v>
      </c>
      <c r="BH266" s="425" t="str">
        <f ca="1">IF(ISBLANK(INDIRECT("H266"))," ",(INDIRECT("H266")))</f>
        <v xml:space="preserve"> </v>
      </c>
      <c r="BI266" s="425" t="str">
        <f ca="1">IF(ISBLANK(INDIRECT("I266"))," ",(INDIRECT("I266")))</f>
        <v xml:space="preserve"> </v>
      </c>
      <c r="BJ266" s="425" t="str">
        <f ca="1">IF(ISBLANK(INDIRECT("J266"))," ",(INDIRECT("J266")))</f>
        <v xml:space="preserve"> </v>
      </c>
      <c r="BK266" s="425" t="str">
        <f ca="1">IF(ISBLANK(INDIRECT("K266"))," ",(INDIRECT("K266")))</f>
        <v xml:space="preserve"> </v>
      </c>
      <c r="BL266" s="425" t="str">
        <f ca="1">IF(ISBLANK(INDIRECT("L266"))," ",(INDIRECT("L266")))</f>
        <v xml:space="preserve"> </v>
      </c>
      <c r="BM266" s="425" t="str">
        <f ca="1">IF(ISBLANK(INDIRECT("M266"))," ",(INDIRECT("M266")))</f>
        <v xml:space="preserve"> </v>
      </c>
      <c r="BN266" s="425" t="str">
        <f ca="1">IF(ISBLANK(INDIRECT("N266"))," ",(INDIRECT("N266")))</f>
        <v xml:space="preserve"> </v>
      </c>
      <c r="BO266" s="425" t="str">
        <f ca="1">IF(ISBLANK(INDIRECT("O266"))," ",(INDIRECT("O266")))</f>
        <v xml:space="preserve"> </v>
      </c>
      <c r="BP266" s="425" t="str">
        <f ca="1">IF(ISBLANK(INDIRECT("P266"))," ",(INDIRECT("P266")))</f>
        <v xml:space="preserve"> </v>
      </c>
      <c r="BQ266" s="425" t="str">
        <f ca="1">IF(ISBLANK(INDIRECT("Q266"))," ",(INDIRECT("Q266")))</f>
        <v xml:space="preserve"> </v>
      </c>
      <c r="BR266" s="425" t="str">
        <f ca="1">IF(ISBLANK(INDIRECT("R266"))," ",(INDIRECT("R266")))</f>
        <v xml:space="preserve"> </v>
      </c>
      <c r="BS266" s="425" t="str">
        <f ca="1">IF(ISBLANK(INDIRECT("S266"))," ",(INDIRECT("S266")))</f>
        <v xml:space="preserve"> </v>
      </c>
      <c r="BT266" s="40" t="str">
        <f t="shared" ca="1" si="12"/>
        <v xml:space="preserve"> </v>
      </c>
      <c r="BU266" s="425" t="str">
        <f ca="1">IF(ISBLANK(INDIRECT("T266"))," ",(INDIRECT("T266")))</f>
        <v xml:space="preserve"> </v>
      </c>
      <c r="BV266" s="425" t="str">
        <f ca="1">IF(ISBLANK(INDIRECT("U266"))," ",(INDIRECT("U266")))</f>
        <v xml:space="preserve"> </v>
      </c>
      <c r="BW266" s="425">
        <f ca="1">IF(ISBLANK(INDIRECT("V266"))," ",(INDIRECT("V266")))</f>
        <v>0</v>
      </c>
      <c r="BX266" s="425" t="str">
        <f t="shared" ca="1" si="10"/>
        <v xml:space="preserve"> </v>
      </c>
      <c r="BY266" s="425" t="str">
        <f t="shared" ca="1" si="11"/>
        <v xml:space="preserve"> </v>
      </c>
    </row>
    <row r="267" spans="1:77" x14ac:dyDescent="0.25">
      <c r="A267" s="341">
        <v>261</v>
      </c>
      <c r="B267" s="229"/>
      <c r="C267" s="229"/>
      <c r="D267" s="229"/>
      <c r="E267" s="230"/>
      <c r="F267" s="54"/>
      <c r="G267" s="229"/>
      <c r="H267" s="230"/>
      <c r="I267" s="54"/>
      <c r="J267" s="230"/>
      <c r="K267" s="54"/>
      <c r="L267" s="54"/>
      <c r="M267" s="248"/>
      <c r="N267" s="249"/>
      <c r="O267" s="248"/>
      <c r="P267" s="54"/>
      <c r="Q267" s="54"/>
      <c r="R267" s="54"/>
      <c r="S267" s="229"/>
      <c r="T267" s="250"/>
      <c r="U267" s="250"/>
      <c r="V267" s="250">
        <f t="shared" si="13"/>
        <v>0</v>
      </c>
      <c r="W267" s="230"/>
      <c r="X267" s="58"/>
      <c r="BA267" s="425">
        <f ca="1">IF(ISBLANK(INDIRECT("A267"))," ",(INDIRECT("A267")))</f>
        <v>261</v>
      </c>
      <c r="BB267" s="425" t="str">
        <f ca="1">IF(ISBLANK(INDIRECT("B267"))," ",(INDIRECT("B267")))</f>
        <v xml:space="preserve"> </v>
      </c>
      <c r="BC267" s="425" t="str">
        <f ca="1">IF(ISBLANK(INDIRECT("C267"))," ",(INDIRECT("C267")))</f>
        <v xml:space="preserve"> </v>
      </c>
      <c r="BD267" s="425" t="str">
        <f ca="1">IF(ISBLANK(INDIRECT("D267"))," ",(INDIRECT("D267")))</f>
        <v xml:space="preserve"> </v>
      </c>
      <c r="BE267" s="425" t="str">
        <f ca="1">IF(ISBLANK(INDIRECT("E267"))," ",(INDIRECT("E267")))</f>
        <v xml:space="preserve"> </v>
      </c>
      <c r="BF267" s="425" t="str">
        <f ca="1">IF(ISBLANK(INDIRECT("F267"))," ",(INDIRECT("F267")))</f>
        <v xml:space="preserve"> </v>
      </c>
      <c r="BG267" s="425" t="str">
        <f ca="1">IF(ISBLANK(INDIRECT("G267"))," ",(INDIRECT("G267")))</f>
        <v xml:space="preserve"> </v>
      </c>
      <c r="BH267" s="425" t="str">
        <f ca="1">IF(ISBLANK(INDIRECT("H267"))," ",(INDIRECT("H267")))</f>
        <v xml:space="preserve"> </v>
      </c>
      <c r="BI267" s="425" t="str">
        <f ca="1">IF(ISBLANK(INDIRECT("I267"))," ",(INDIRECT("I267")))</f>
        <v xml:space="preserve"> </v>
      </c>
      <c r="BJ267" s="425" t="str">
        <f ca="1">IF(ISBLANK(INDIRECT("J267"))," ",(INDIRECT("J267")))</f>
        <v xml:space="preserve"> </v>
      </c>
      <c r="BK267" s="425" t="str">
        <f ca="1">IF(ISBLANK(INDIRECT("K267"))," ",(INDIRECT("K267")))</f>
        <v xml:space="preserve"> </v>
      </c>
      <c r="BL267" s="425" t="str">
        <f ca="1">IF(ISBLANK(INDIRECT("L267"))," ",(INDIRECT("L267")))</f>
        <v xml:space="preserve"> </v>
      </c>
      <c r="BM267" s="425" t="str">
        <f ca="1">IF(ISBLANK(INDIRECT("M267"))," ",(INDIRECT("M267")))</f>
        <v xml:space="preserve"> </v>
      </c>
      <c r="BN267" s="425" t="str">
        <f ca="1">IF(ISBLANK(INDIRECT("N267"))," ",(INDIRECT("N267")))</f>
        <v xml:space="preserve"> </v>
      </c>
      <c r="BO267" s="425" t="str">
        <f ca="1">IF(ISBLANK(INDIRECT("O267"))," ",(INDIRECT("O267")))</f>
        <v xml:space="preserve"> </v>
      </c>
      <c r="BP267" s="425" t="str">
        <f ca="1">IF(ISBLANK(INDIRECT("P267"))," ",(INDIRECT("P267")))</f>
        <v xml:space="preserve"> </v>
      </c>
      <c r="BQ267" s="425" t="str">
        <f ca="1">IF(ISBLANK(INDIRECT("Q267"))," ",(INDIRECT("Q267")))</f>
        <v xml:space="preserve"> </v>
      </c>
      <c r="BR267" s="425" t="str">
        <f ca="1">IF(ISBLANK(INDIRECT("R267"))," ",(INDIRECT("R267")))</f>
        <v xml:space="preserve"> </v>
      </c>
      <c r="BS267" s="425" t="str">
        <f ca="1">IF(ISBLANK(INDIRECT("S267"))," ",(INDIRECT("S267")))</f>
        <v xml:space="preserve"> </v>
      </c>
      <c r="BT267" s="40" t="str">
        <f t="shared" ca="1" si="12"/>
        <v xml:space="preserve"> </v>
      </c>
      <c r="BU267" s="425" t="str">
        <f ca="1">IF(ISBLANK(INDIRECT("T267"))," ",(INDIRECT("T267")))</f>
        <v xml:space="preserve"> </v>
      </c>
      <c r="BV267" s="425" t="str">
        <f ca="1">IF(ISBLANK(INDIRECT("U267"))," ",(INDIRECT("U267")))</f>
        <v xml:space="preserve"> </v>
      </c>
      <c r="BW267" s="425">
        <f ca="1">IF(ISBLANK(INDIRECT("V267"))," ",(INDIRECT("V267")))</f>
        <v>0</v>
      </c>
      <c r="BX267" s="425" t="str">
        <f t="shared" ca="1" si="10"/>
        <v xml:space="preserve"> </v>
      </c>
      <c r="BY267" s="425" t="str">
        <f t="shared" ca="1" si="11"/>
        <v xml:space="preserve"> </v>
      </c>
    </row>
    <row r="268" spans="1:77" x14ac:dyDescent="0.25">
      <c r="A268" s="341">
        <v>262</v>
      </c>
      <c r="B268" s="229"/>
      <c r="C268" s="229"/>
      <c r="D268" s="229"/>
      <c r="E268" s="230"/>
      <c r="F268" s="54"/>
      <c r="G268" s="229"/>
      <c r="H268" s="230"/>
      <c r="I268" s="54"/>
      <c r="J268" s="230"/>
      <c r="K268" s="54"/>
      <c r="L268" s="54"/>
      <c r="M268" s="248"/>
      <c r="N268" s="249"/>
      <c r="O268" s="248"/>
      <c r="P268" s="54"/>
      <c r="Q268" s="54"/>
      <c r="R268" s="54"/>
      <c r="S268" s="229"/>
      <c r="T268" s="250"/>
      <c r="U268" s="250"/>
      <c r="V268" s="250">
        <f t="shared" si="13"/>
        <v>0</v>
      </c>
      <c r="W268" s="230"/>
      <c r="X268" s="58"/>
      <c r="BA268" s="425">
        <f ca="1">IF(ISBLANK(INDIRECT("A268"))," ",(INDIRECT("A268")))</f>
        <v>262</v>
      </c>
      <c r="BB268" s="425" t="str">
        <f ca="1">IF(ISBLANK(INDIRECT("B268"))," ",(INDIRECT("B268")))</f>
        <v xml:space="preserve"> </v>
      </c>
      <c r="BC268" s="425" t="str">
        <f ca="1">IF(ISBLANK(INDIRECT("C268"))," ",(INDIRECT("C268")))</f>
        <v xml:space="preserve"> </v>
      </c>
      <c r="BD268" s="425" t="str">
        <f ca="1">IF(ISBLANK(INDIRECT("D268"))," ",(INDIRECT("D268")))</f>
        <v xml:space="preserve"> </v>
      </c>
      <c r="BE268" s="425" t="str">
        <f ca="1">IF(ISBLANK(INDIRECT("E268"))," ",(INDIRECT("E268")))</f>
        <v xml:space="preserve"> </v>
      </c>
      <c r="BF268" s="425" t="str">
        <f ca="1">IF(ISBLANK(INDIRECT("F268"))," ",(INDIRECT("F268")))</f>
        <v xml:space="preserve"> </v>
      </c>
      <c r="BG268" s="425" t="str">
        <f ca="1">IF(ISBLANK(INDIRECT("G268"))," ",(INDIRECT("G268")))</f>
        <v xml:space="preserve"> </v>
      </c>
      <c r="BH268" s="425" t="str">
        <f ca="1">IF(ISBLANK(INDIRECT("H268"))," ",(INDIRECT("H268")))</f>
        <v xml:space="preserve"> </v>
      </c>
      <c r="BI268" s="425" t="str">
        <f ca="1">IF(ISBLANK(INDIRECT("I268"))," ",(INDIRECT("I268")))</f>
        <v xml:space="preserve"> </v>
      </c>
      <c r="BJ268" s="425" t="str">
        <f ca="1">IF(ISBLANK(INDIRECT("J268"))," ",(INDIRECT("J268")))</f>
        <v xml:space="preserve"> </v>
      </c>
      <c r="BK268" s="425" t="str">
        <f ca="1">IF(ISBLANK(INDIRECT("K268"))," ",(INDIRECT("K268")))</f>
        <v xml:space="preserve"> </v>
      </c>
      <c r="BL268" s="425" t="str">
        <f ca="1">IF(ISBLANK(INDIRECT("L268"))," ",(INDIRECT("L268")))</f>
        <v xml:space="preserve"> </v>
      </c>
      <c r="BM268" s="425" t="str">
        <f ca="1">IF(ISBLANK(INDIRECT("M268"))," ",(INDIRECT("M268")))</f>
        <v xml:space="preserve"> </v>
      </c>
      <c r="BN268" s="425" t="str">
        <f ca="1">IF(ISBLANK(INDIRECT("N268"))," ",(INDIRECT("N268")))</f>
        <v xml:space="preserve"> </v>
      </c>
      <c r="BO268" s="425" t="str">
        <f ca="1">IF(ISBLANK(INDIRECT("O268"))," ",(INDIRECT("O268")))</f>
        <v xml:space="preserve"> </v>
      </c>
      <c r="BP268" s="425" t="str">
        <f ca="1">IF(ISBLANK(INDIRECT("P268"))," ",(INDIRECT("P268")))</f>
        <v xml:space="preserve"> </v>
      </c>
      <c r="BQ268" s="425" t="str">
        <f ca="1">IF(ISBLANK(INDIRECT("Q268"))," ",(INDIRECT("Q268")))</f>
        <v xml:space="preserve"> </v>
      </c>
      <c r="BR268" s="425" t="str">
        <f ca="1">IF(ISBLANK(INDIRECT("R268"))," ",(INDIRECT("R268")))</f>
        <v xml:space="preserve"> </v>
      </c>
      <c r="BS268" s="425" t="str">
        <f ca="1">IF(ISBLANK(INDIRECT("S268"))," ",(INDIRECT("S268")))</f>
        <v xml:space="preserve"> </v>
      </c>
      <c r="BT268" s="40" t="str">
        <f t="shared" ca="1" si="12"/>
        <v xml:space="preserve"> </v>
      </c>
      <c r="BU268" s="425" t="str">
        <f ca="1">IF(ISBLANK(INDIRECT("T268"))," ",(INDIRECT("T268")))</f>
        <v xml:space="preserve"> </v>
      </c>
      <c r="BV268" s="425" t="str">
        <f ca="1">IF(ISBLANK(INDIRECT("U268"))," ",(INDIRECT("U268")))</f>
        <v xml:space="preserve"> </v>
      </c>
      <c r="BW268" s="425">
        <f ca="1">IF(ISBLANK(INDIRECT("V268"))," ",(INDIRECT("V268")))</f>
        <v>0</v>
      </c>
      <c r="BX268" s="425" t="str">
        <f t="shared" ca="1" si="10"/>
        <v xml:space="preserve"> </v>
      </c>
      <c r="BY268" s="425" t="str">
        <f t="shared" ca="1" si="11"/>
        <v xml:space="preserve"> </v>
      </c>
    </row>
    <row r="269" spans="1:77" x14ac:dyDescent="0.25">
      <c r="A269" s="341">
        <v>263</v>
      </c>
      <c r="B269" s="229"/>
      <c r="C269" s="229"/>
      <c r="D269" s="229"/>
      <c r="E269" s="230"/>
      <c r="F269" s="54"/>
      <c r="G269" s="229"/>
      <c r="H269" s="230"/>
      <c r="I269" s="54"/>
      <c r="J269" s="230"/>
      <c r="K269" s="54"/>
      <c r="L269" s="54"/>
      <c r="M269" s="248"/>
      <c r="N269" s="249"/>
      <c r="O269" s="248"/>
      <c r="P269" s="54"/>
      <c r="Q269" s="54"/>
      <c r="R269" s="54"/>
      <c r="S269" s="229"/>
      <c r="T269" s="250"/>
      <c r="U269" s="250"/>
      <c r="V269" s="250">
        <f t="shared" si="13"/>
        <v>0</v>
      </c>
      <c r="W269" s="230"/>
      <c r="X269" s="58"/>
      <c r="BA269" s="425">
        <f ca="1">IF(ISBLANK(INDIRECT("A269"))," ",(INDIRECT("A269")))</f>
        <v>263</v>
      </c>
      <c r="BB269" s="425" t="str">
        <f ca="1">IF(ISBLANK(INDIRECT("B269"))," ",(INDIRECT("B269")))</f>
        <v xml:space="preserve"> </v>
      </c>
      <c r="BC269" s="425" t="str">
        <f ca="1">IF(ISBLANK(INDIRECT("C269"))," ",(INDIRECT("C269")))</f>
        <v xml:space="preserve"> </v>
      </c>
      <c r="BD269" s="425" t="str">
        <f ca="1">IF(ISBLANK(INDIRECT("D269"))," ",(INDIRECT("D269")))</f>
        <v xml:space="preserve"> </v>
      </c>
      <c r="BE269" s="425" t="str">
        <f ca="1">IF(ISBLANK(INDIRECT("E269"))," ",(INDIRECT("E269")))</f>
        <v xml:space="preserve"> </v>
      </c>
      <c r="BF269" s="425" t="str">
        <f ca="1">IF(ISBLANK(INDIRECT("F269"))," ",(INDIRECT("F269")))</f>
        <v xml:space="preserve"> </v>
      </c>
      <c r="BG269" s="425" t="str">
        <f ca="1">IF(ISBLANK(INDIRECT("G269"))," ",(INDIRECT("G269")))</f>
        <v xml:space="preserve"> </v>
      </c>
      <c r="BH269" s="425" t="str">
        <f ca="1">IF(ISBLANK(INDIRECT("H269"))," ",(INDIRECT("H269")))</f>
        <v xml:space="preserve"> </v>
      </c>
      <c r="BI269" s="425" t="str">
        <f ca="1">IF(ISBLANK(INDIRECT("I269"))," ",(INDIRECT("I269")))</f>
        <v xml:space="preserve"> </v>
      </c>
      <c r="BJ269" s="425" t="str">
        <f ca="1">IF(ISBLANK(INDIRECT("J269"))," ",(INDIRECT("J269")))</f>
        <v xml:space="preserve"> </v>
      </c>
      <c r="BK269" s="425" t="str">
        <f ca="1">IF(ISBLANK(INDIRECT("K269"))," ",(INDIRECT("K269")))</f>
        <v xml:space="preserve"> </v>
      </c>
      <c r="BL269" s="425" t="str">
        <f ca="1">IF(ISBLANK(INDIRECT("L269"))," ",(INDIRECT("L269")))</f>
        <v xml:space="preserve"> </v>
      </c>
      <c r="BM269" s="425" t="str">
        <f ca="1">IF(ISBLANK(INDIRECT("M269"))," ",(INDIRECT("M269")))</f>
        <v xml:space="preserve"> </v>
      </c>
      <c r="BN269" s="425" t="str">
        <f ca="1">IF(ISBLANK(INDIRECT("N269"))," ",(INDIRECT("N269")))</f>
        <v xml:space="preserve"> </v>
      </c>
      <c r="BO269" s="425" t="str">
        <f ca="1">IF(ISBLANK(INDIRECT("O269"))," ",(INDIRECT("O269")))</f>
        <v xml:space="preserve"> </v>
      </c>
      <c r="BP269" s="425" t="str">
        <f ca="1">IF(ISBLANK(INDIRECT("P269"))," ",(INDIRECT("P269")))</f>
        <v xml:space="preserve"> </v>
      </c>
      <c r="BQ269" s="425" t="str">
        <f ca="1">IF(ISBLANK(INDIRECT("Q269"))," ",(INDIRECT("Q269")))</f>
        <v xml:space="preserve"> </v>
      </c>
      <c r="BR269" s="425" t="str">
        <f ca="1">IF(ISBLANK(INDIRECT("R269"))," ",(INDIRECT("R269")))</f>
        <v xml:space="preserve"> </v>
      </c>
      <c r="BS269" s="425" t="str">
        <f ca="1">IF(ISBLANK(INDIRECT("S269"))," ",(INDIRECT("S269")))</f>
        <v xml:space="preserve"> </v>
      </c>
      <c r="BT269" s="40" t="str">
        <f t="shared" ca="1" si="12"/>
        <v xml:space="preserve"> </v>
      </c>
      <c r="BU269" s="425" t="str">
        <f ca="1">IF(ISBLANK(INDIRECT("T269"))," ",(INDIRECT("T269")))</f>
        <v xml:space="preserve"> </v>
      </c>
      <c r="BV269" s="425" t="str">
        <f ca="1">IF(ISBLANK(INDIRECT("U269"))," ",(INDIRECT("U269")))</f>
        <v xml:space="preserve"> </v>
      </c>
      <c r="BW269" s="425">
        <f ca="1">IF(ISBLANK(INDIRECT("V269"))," ",(INDIRECT("V269")))</f>
        <v>0</v>
      </c>
      <c r="BX269" s="425" t="str">
        <f t="shared" ca="1" si="10"/>
        <v xml:space="preserve"> </v>
      </c>
      <c r="BY269" s="425" t="str">
        <f t="shared" ca="1" si="11"/>
        <v xml:space="preserve"> </v>
      </c>
    </row>
    <row r="270" spans="1:77" x14ac:dyDescent="0.25">
      <c r="A270" s="341">
        <v>264</v>
      </c>
      <c r="B270" s="229"/>
      <c r="C270" s="229"/>
      <c r="D270" s="229"/>
      <c r="E270" s="230"/>
      <c r="F270" s="54"/>
      <c r="G270" s="229"/>
      <c r="H270" s="230"/>
      <c r="I270" s="54"/>
      <c r="J270" s="230"/>
      <c r="K270" s="54"/>
      <c r="L270" s="54"/>
      <c r="M270" s="248"/>
      <c r="N270" s="249"/>
      <c r="O270" s="248"/>
      <c r="P270" s="54"/>
      <c r="Q270" s="54"/>
      <c r="R270" s="54"/>
      <c r="S270" s="229"/>
      <c r="T270" s="250"/>
      <c r="U270" s="250"/>
      <c r="V270" s="250">
        <f t="shared" si="13"/>
        <v>0</v>
      </c>
      <c r="W270" s="230"/>
      <c r="X270" s="58"/>
      <c r="BA270" s="425">
        <f ca="1">IF(ISBLANK(INDIRECT("A270"))," ",(INDIRECT("A270")))</f>
        <v>264</v>
      </c>
      <c r="BB270" s="425" t="str">
        <f ca="1">IF(ISBLANK(INDIRECT("B270"))," ",(INDIRECT("B270")))</f>
        <v xml:space="preserve"> </v>
      </c>
      <c r="BC270" s="425" t="str">
        <f ca="1">IF(ISBLANK(INDIRECT("C270"))," ",(INDIRECT("C270")))</f>
        <v xml:space="preserve"> </v>
      </c>
      <c r="BD270" s="425" t="str">
        <f ca="1">IF(ISBLANK(INDIRECT("D270"))," ",(INDIRECT("D270")))</f>
        <v xml:space="preserve"> </v>
      </c>
      <c r="BE270" s="425" t="str">
        <f ca="1">IF(ISBLANK(INDIRECT("E270"))," ",(INDIRECT("E270")))</f>
        <v xml:space="preserve"> </v>
      </c>
      <c r="BF270" s="425" t="str">
        <f ca="1">IF(ISBLANK(INDIRECT("F270"))," ",(INDIRECT("F270")))</f>
        <v xml:space="preserve"> </v>
      </c>
      <c r="BG270" s="425" t="str">
        <f ca="1">IF(ISBLANK(INDIRECT("G270"))," ",(INDIRECT("G270")))</f>
        <v xml:space="preserve"> </v>
      </c>
      <c r="BH270" s="425" t="str">
        <f ca="1">IF(ISBLANK(INDIRECT("H270"))," ",(INDIRECT("H270")))</f>
        <v xml:space="preserve"> </v>
      </c>
      <c r="BI270" s="425" t="str">
        <f ca="1">IF(ISBLANK(INDIRECT("I270"))," ",(INDIRECT("I270")))</f>
        <v xml:space="preserve"> </v>
      </c>
      <c r="BJ270" s="425" t="str">
        <f ca="1">IF(ISBLANK(INDIRECT("J270"))," ",(INDIRECT("J270")))</f>
        <v xml:space="preserve"> </v>
      </c>
      <c r="BK270" s="425" t="str">
        <f ca="1">IF(ISBLANK(INDIRECT("K270"))," ",(INDIRECT("K270")))</f>
        <v xml:space="preserve"> </v>
      </c>
      <c r="BL270" s="425" t="str">
        <f ca="1">IF(ISBLANK(INDIRECT("L270"))," ",(INDIRECT("L270")))</f>
        <v xml:space="preserve"> </v>
      </c>
      <c r="BM270" s="425" t="str">
        <f ca="1">IF(ISBLANK(INDIRECT("M270"))," ",(INDIRECT("M270")))</f>
        <v xml:space="preserve"> </v>
      </c>
      <c r="BN270" s="425" t="str">
        <f ca="1">IF(ISBLANK(INDIRECT("N270"))," ",(INDIRECT("N270")))</f>
        <v xml:space="preserve"> </v>
      </c>
      <c r="BO270" s="425" t="str">
        <f ca="1">IF(ISBLANK(INDIRECT("O270"))," ",(INDIRECT("O270")))</f>
        <v xml:space="preserve"> </v>
      </c>
      <c r="BP270" s="425" t="str">
        <f ca="1">IF(ISBLANK(INDIRECT("P270"))," ",(INDIRECT("P270")))</f>
        <v xml:space="preserve"> </v>
      </c>
      <c r="BQ270" s="425" t="str">
        <f ca="1">IF(ISBLANK(INDIRECT("Q270"))," ",(INDIRECT("Q270")))</f>
        <v xml:space="preserve"> </v>
      </c>
      <c r="BR270" s="425" t="str">
        <f ca="1">IF(ISBLANK(INDIRECT("R270"))," ",(INDIRECT("R270")))</f>
        <v xml:space="preserve"> </v>
      </c>
      <c r="BS270" s="425" t="str">
        <f ca="1">IF(ISBLANK(INDIRECT("S270"))," ",(INDIRECT("S270")))</f>
        <v xml:space="preserve"> </v>
      </c>
      <c r="BT270" s="40" t="str">
        <f t="shared" ca="1" si="12"/>
        <v xml:space="preserve"> </v>
      </c>
      <c r="BU270" s="425" t="str">
        <f ca="1">IF(ISBLANK(INDIRECT("T270"))," ",(INDIRECT("T270")))</f>
        <v xml:space="preserve"> </v>
      </c>
      <c r="BV270" s="425" t="str">
        <f ca="1">IF(ISBLANK(INDIRECT("U270"))," ",(INDIRECT("U270")))</f>
        <v xml:space="preserve"> </v>
      </c>
      <c r="BW270" s="425">
        <f ca="1">IF(ISBLANK(INDIRECT("V270"))," ",(INDIRECT("V270")))</f>
        <v>0</v>
      </c>
      <c r="BX270" s="425" t="str">
        <f t="shared" ca="1" si="10"/>
        <v xml:space="preserve"> </v>
      </c>
      <c r="BY270" s="425" t="str">
        <f t="shared" ca="1" si="11"/>
        <v xml:space="preserve"> </v>
      </c>
    </row>
    <row r="271" spans="1:77" x14ac:dyDescent="0.25">
      <c r="A271" s="341">
        <v>265</v>
      </c>
      <c r="B271" s="229"/>
      <c r="C271" s="229"/>
      <c r="D271" s="229"/>
      <c r="E271" s="230"/>
      <c r="F271" s="54"/>
      <c r="G271" s="229"/>
      <c r="H271" s="230"/>
      <c r="I271" s="54"/>
      <c r="J271" s="230"/>
      <c r="K271" s="54"/>
      <c r="L271" s="54"/>
      <c r="M271" s="248"/>
      <c r="N271" s="249"/>
      <c r="O271" s="248"/>
      <c r="P271" s="54"/>
      <c r="Q271" s="54"/>
      <c r="R271" s="54"/>
      <c r="S271" s="229"/>
      <c r="T271" s="250"/>
      <c r="U271" s="250"/>
      <c r="V271" s="250">
        <f t="shared" si="13"/>
        <v>0</v>
      </c>
      <c r="W271" s="230"/>
      <c r="X271" s="58"/>
      <c r="BA271" s="425">
        <f ca="1">IF(ISBLANK(INDIRECT("A271"))," ",(INDIRECT("A271")))</f>
        <v>265</v>
      </c>
      <c r="BB271" s="425" t="str">
        <f ca="1">IF(ISBLANK(INDIRECT("B271"))," ",(INDIRECT("B271")))</f>
        <v xml:space="preserve"> </v>
      </c>
      <c r="BC271" s="425" t="str">
        <f ca="1">IF(ISBLANK(INDIRECT("C271"))," ",(INDIRECT("C271")))</f>
        <v xml:space="preserve"> </v>
      </c>
      <c r="BD271" s="425" t="str">
        <f ca="1">IF(ISBLANK(INDIRECT("D271"))," ",(INDIRECT("D271")))</f>
        <v xml:space="preserve"> </v>
      </c>
      <c r="BE271" s="425" t="str">
        <f ca="1">IF(ISBLANK(INDIRECT("E271"))," ",(INDIRECT("E271")))</f>
        <v xml:space="preserve"> </v>
      </c>
      <c r="BF271" s="425" t="str">
        <f ca="1">IF(ISBLANK(INDIRECT("F271"))," ",(INDIRECT("F271")))</f>
        <v xml:space="preserve"> </v>
      </c>
      <c r="BG271" s="425" t="str">
        <f ca="1">IF(ISBLANK(INDIRECT("G271"))," ",(INDIRECT("G271")))</f>
        <v xml:space="preserve"> </v>
      </c>
      <c r="BH271" s="425" t="str">
        <f ca="1">IF(ISBLANK(INDIRECT("H271"))," ",(INDIRECT("H271")))</f>
        <v xml:space="preserve"> </v>
      </c>
      <c r="BI271" s="425" t="str">
        <f ca="1">IF(ISBLANK(INDIRECT("I271"))," ",(INDIRECT("I271")))</f>
        <v xml:space="preserve"> </v>
      </c>
      <c r="BJ271" s="425" t="str">
        <f ca="1">IF(ISBLANK(INDIRECT("J271"))," ",(INDIRECT("J271")))</f>
        <v xml:space="preserve"> </v>
      </c>
      <c r="BK271" s="425" t="str">
        <f ca="1">IF(ISBLANK(INDIRECT("K271"))," ",(INDIRECT("K271")))</f>
        <v xml:space="preserve"> </v>
      </c>
      <c r="BL271" s="425" t="str">
        <f ca="1">IF(ISBLANK(INDIRECT("L271"))," ",(INDIRECT("L271")))</f>
        <v xml:space="preserve"> </v>
      </c>
      <c r="BM271" s="425" t="str">
        <f ca="1">IF(ISBLANK(INDIRECT("M271"))," ",(INDIRECT("M271")))</f>
        <v xml:space="preserve"> </v>
      </c>
      <c r="BN271" s="425" t="str">
        <f ca="1">IF(ISBLANK(INDIRECT("N271"))," ",(INDIRECT("N271")))</f>
        <v xml:space="preserve"> </v>
      </c>
      <c r="BO271" s="425" t="str">
        <f ca="1">IF(ISBLANK(INDIRECT("O271"))," ",(INDIRECT("O271")))</f>
        <v xml:space="preserve"> </v>
      </c>
      <c r="BP271" s="425" t="str">
        <f ca="1">IF(ISBLANK(INDIRECT("P271"))," ",(INDIRECT("P271")))</f>
        <v xml:space="preserve"> </v>
      </c>
      <c r="BQ271" s="425" t="str">
        <f ca="1">IF(ISBLANK(INDIRECT("Q271"))," ",(INDIRECT("Q271")))</f>
        <v xml:space="preserve"> </v>
      </c>
      <c r="BR271" s="425" t="str">
        <f ca="1">IF(ISBLANK(INDIRECT("R271"))," ",(INDIRECT("R271")))</f>
        <v xml:space="preserve"> </v>
      </c>
      <c r="BS271" s="425" t="str">
        <f ca="1">IF(ISBLANK(INDIRECT("S271"))," ",(INDIRECT("S271")))</f>
        <v xml:space="preserve"> </v>
      </c>
      <c r="BT271" s="40" t="str">
        <f t="shared" ca="1" si="12"/>
        <v xml:space="preserve"> </v>
      </c>
      <c r="BU271" s="425" t="str">
        <f ca="1">IF(ISBLANK(INDIRECT("T271"))," ",(INDIRECT("T271")))</f>
        <v xml:space="preserve"> </v>
      </c>
      <c r="BV271" s="425" t="str">
        <f ca="1">IF(ISBLANK(INDIRECT("U271"))," ",(INDIRECT("U271")))</f>
        <v xml:space="preserve"> </v>
      </c>
      <c r="BW271" s="425">
        <f ca="1">IF(ISBLANK(INDIRECT("V271"))," ",(INDIRECT("V271")))</f>
        <v>0</v>
      </c>
      <c r="BX271" s="425" t="str">
        <f t="shared" ref="BX271:BX306" ca="1" si="14">IF(ISBLANK(INDIRECT("W206"))," ",(INDIRECT("W206")))</f>
        <v xml:space="preserve"> </v>
      </c>
      <c r="BY271" s="425" t="str">
        <f t="shared" ref="BY271:BY306" ca="1" si="15">IF(ISBLANK(INDIRECT("X206"))," ",(INDIRECT("X206")))</f>
        <v xml:space="preserve"> </v>
      </c>
    </row>
    <row r="272" spans="1:77" x14ac:dyDescent="0.25">
      <c r="A272" s="341">
        <v>266</v>
      </c>
      <c r="B272" s="229"/>
      <c r="C272" s="229"/>
      <c r="D272" s="229"/>
      <c r="E272" s="230"/>
      <c r="F272" s="54"/>
      <c r="G272" s="229"/>
      <c r="H272" s="230"/>
      <c r="I272" s="54"/>
      <c r="J272" s="230"/>
      <c r="K272" s="54"/>
      <c r="L272" s="54"/>
      <c r="M272" s="248"/>
      <c r="N272" s="249"/>
      <c r="O272" s="248"/>
      <c r="P272" s="54"/>
      <c r="Q272" s="54"/>
      <c r="R272" s="54"/>
      <c r="S272" s="229"/>
      <c r="T272" s="250"/>
      <c r="U272" s="250"/>
      <c r="V272" s="250">
        <f t="shared" si="13"/>
        <v>0</v>
      </c>
      <c r="W272" s="230"/>
      <c r="X272" s="58"/>
      <c r="BA272" s="425">
        <f ca="1">IF(ISBLANK(INDIRECT("A272"))," ",(INDIRECT("A272")))</f>
        <v>266</v>
      </c>
      <c r="BB272" s="425" t="str">
        <f ca="1">IF(ISBLANK(INDIRECT("B272"))," ",(INDIRECT("B272")))</f>
        <v xml:space="preserve"> </v>
      </c>
      <c r="BC272" s="425" t="str">
        <f ca="1">IF(ISBLANK(INDIRECT("C272"))," ",(INDIRECT("C272")))</f>
        <v xml:space="preserve"> </v>
      </c>
      <c r="BD272" s="425" t="str">
        <f ca="1">IF(ISBLANK(INDIRECT("D272"))," ",(INDIRECT("D272")))</f>
        <v xml:space="preserve"> </v>
      </c>
      <c r="BE272" s="425" t="str">
        <f ca="1">IF(ISBLANK(INDIRECT("E272"))," ",(INDIRECT("E272")))</f>
        <v xml:space="preserve"> </v>
      </c>
      <c r="BF272" s="425" t="str">
        <f ca="1">IF(ISBLANK(INDIRECT("F272"))," ",(INDIRECT("F272")))</f>
        <v xml:space="preserve"> </v>
      </c>
      <c r="BG272" s="425" t="str">
        <f ca="1">IF(ISBLANK(INDIRECT("G272"))," ",(INDIRECT("G272")))</f>
        <v xml:space="preserve"> </v>
      </c>
      <c r="BH272" s="425" t="str">
        <f ca="1">IF(ISBLANK(INDIRECT("H272"))," ",(INDIRECT("H272")))</f>
        <v xml:space="preserve"> </v>
      </c>
      <c r="BI272" s="425" t="str">
        <f ca="1">IF(ISBLANK(INDIRECT("I272"))," ",(INDIRECT("I272")))</f>
        <v xml:space="preserve"> </v>
      </c>
      <c r="BJ272" s="425" t="str">
        <f ca="1">IF(ISBLANK(INDIRECT("J272"))," ",(INDIRECT("J272")))</f>
        <v xml:space="preserve"> </v>
      </c>
      <c r="BK272" s="425" t="str">
        <f ca="1">IF(ISBLANK(INDIRECT("K272"))," ",(INDIRECT("K272")))</f>
        <v xml:space="preserve"> </v>
      </c>
      <c r="BL272" s="425" t="str">
        <f ca="1">IF(ISBLANK(INDIRECT("L272"))," ",(INDIRECT("L272")))</f>
        <v xml:space="preserve"> </v>
      </c>
      <c r="BM272" s="425" t="str">
        <f ca="1">IF(ISBLANK(INDIRECT("M272"))," ",(INDIRECT("M272")))</f>
        <v xml:space="preserve"> </v>
      </c>
      <c r="BN272" s="425" t="str">
        <f ca="1">IF(ISBLANK(INDIRECT("N272"))," ",(INDIRECT("N272")))</f>
        <v xml:space="preserve"> </v>
      </c>
      <c r="BO272" s="425" t="str">
        <f ca="1">IF(ISBLANK(INDIRECT("O272"))," ",(INDIRECT("O272")))</f>
        <v xml:space="preserve"> </v>
      </c>
      <c r="BP272" s="425" t="str">
        <f ca="1">IF(ISBLANK(INDIRECT("P272"))," ",(INDIRECT("P272")))</f>
        <v xml:space="preserve"> </v>
      </c>
      <c r="BQ272" s="425" t="str">
        <f ca="1">IF(ISBLANK(INDIRECT("Q272"))," ",(INDIRECT("Q272")))</f>
        <v xml:space="preserve"> </v>
      </c>
      <c r="BR272" s="425" t="str">
        <f ca="1">IF(ISBLANK(INDIRECT("R272"))," ",(INDIRECT("R272")))</f>
        <v xml:space="preserve"> </v>
      </c>
      <c r="BS272" s="425" t="str">
        <f ca="1">IF(ISBLANK(INDIRECT("S272"))," ",(INDIRECT("S272")))</f>
        <v xml:space="preserve"> </v>
      </c>
      <c r="BT272" s="40" t="str">
        <f t="shared" ca="1" si="12"/>
        <v xml:space="preserve"> </v>
      </c>
      <c r="BU272" s="425" t="str">
        <f ca="1">IF(ISBLANK(INDIRECT("T272"))," ",(INDIRECT("T272")))</f>
        <v xml:space="preserve"> </v>
      </c>
      <c r="BV272" s="425" t="str">
        <f ca="1">IF(ISBLANK(INDIRECT("U272"))," ",(INDIRECT("U272")))</f>
        <v xml:space="preserve"> </v>
      </c>
      <c r="BW272" s="425">
        <f ca="1">IF(ISBLANK(INDIRECT("V272"))," ",(INDIRECT("V272")))</f>
        <v>0</v>
      </c>
      <c r="BX272" s="425" t="str">
        <f t="shared" ca="1" si="14"/>
        <v xml:space="preserve"> </v>
      </c>
      <c r="BY272" s="425" t="str">
        <f t="shared" ca="1" si="15"/>
        <v xml:space="preserve"> </v>
      </c>
    </row>
    <row r="273" spans="1:77" x14ac:dyDescent="0.25">
      <c r="A273" s="341">
        <v>267</v>
      </c>
      <c r="B273" s="229"/>
      <c r="C273" s="229"/>
      <c r="D273" s="229"/>
      <c r="E273" s="230"/>
      <c r="F273" s="54"/>
      <c r="G273" s="229"/>
      <c r="H273" s="230"/>
      <c r="I273" s="54"/>
      <c r="J273" s="230"/>
      <c r="K273" s="54"/>
      <c r="L273" s="54"/>
      <c r="M273" s="248"/>
      <c r="N273" s="249"/>
      <c r="O273" s="248"/>
      <c r="P273" s="54"/>
      <c r="Q273" s="54"/>
      <c r="R273" s="54"/>
      <c r="S273" s="229"/>
      <c r="T273" s="250"/>
      <c r="U273" s="250"/>
      <c r="V273" s="250">
        <f t="shared" si="13"/>
        <v>0</v>
      </c>
      <c r="W273" s="230"/>
      <c r="X273" s="58"/>
      <c r="BA273" s="425">
        <f ca="1">IF(ISBLANK(INDIRECT("A273"))," ",(INDIRECT("A273")))</f>
        <v>267</v>
      </c>
      <c r="BB273" s="425" t="str">
        <f ca="1">IF(ISBLANK(INDIRECT("B273"))," ",(INDIRECT("B273")))</f>
        <v xml:space="preserve"> </v>
      </c>
      <c r="BC273" s="425" t="str">
        <f ca="1">IF(ISBLANK(INDIRECT("C273"))," ",(INDIRECT("C273")))</f>
        <v xml:space="preserve"> </v>
      </c>
      <c r="BD273" s="425" t="str">
        <f ca="1">IF(ISBLANK(INDIRECT("D273"))," ",(INDIRECT("D273")))</f>
        <v xml:space="preserve"> </v>
      </c>
      <c r="BE273" s="425" t="str">
        <f ca="1">IF(ISBLANK(INDIRECT("E273"))," ",(INDIRECT("E273")))</f>
        <v xml:space="preserve"> </v>
      </c>
      <c r="BF273" s="425" t="str">
        <f ca="1">IF(ISBLANK(INDIRECT("F273"))," ",(INDIRECT("F273")))</f>
        <v xml:space="preserve"> </v>
      </c>
      <c r="BG273" s="425" t="str">
        <f ca="1">IF(ISBLANK(INDIRECT("G273"))," ",(INDIRECT("G273")))</f>
        <v xml:space="preserve"> </v>
      </c>
      <c r="BH273" s="425" t="str">
        <f ca="1">IF(ISBLANK(INDIRECT("H273"))," ",(INDIRECT("H273")))</f>
        <v xml:space="preserve"> </v>
      </c>
      <c r="BI273" s="425" t="str">
        <f ca="1">IF(ISBLANK(INDIRECT("I273"))," ",(INDIRECT("I273")))</f>
        <v xml:space="preserve"> </v>
      </c>
      <c r="BJ273" s="425" t="str">
        <f ca="1">IF(ISBLANK(INDIRECT("J273"))," ",(INDIRECT("J273")))</f>
        <v xml:space="preserve"> </v>
      </c>
      <c r="BK273" s="425" t="str">
        <f ca="1">IF(ISBLANK(INDIRECT("K273"))," ",(INDIRECT("K273")))</f>
        <v xml:space="preserve"> </v>
      </c>
      <c r="BL273" s="425" t="str">
        <f ca="1">IF(ISBLANK(INDIRECT("L273"))," ",(INDIRECT("L273")))</f>
        <v xml:space="preserve"> </v>
      </c>
      <c r="BM273" s="425" t="str">
        <f ca="1">IF(ISBLANK(INDIRECT("M273"))," ",(INDIRECT("M273")))</f>
        <v xml:space="preserve"> </v>
      </c>
      <c r="BN273" s="425" t="str">
        <f ca="1">IF(ISBLANK(INDIRECT("N273"))," ",(INDIRECT("N273")))</f>
        <v xml:space="preserve"> </v>
      </c>
      <c r="BO273" s="425" t="str">
        <f ca="1">IF(ISBLANK(INDIRECT("O273"))," ",(INDIRECT("O273")))</f>
        <v xml:space="preserve"> </v>
      </c>
      <c r="BP273" s="425" t="str">
        <f ca="1">IF(ISBLANK(INDIRECT("P273"))," ",(INDIRECT("P273")))</f>
        <v xml:space="preserve"> </v>
      </c>
      <c r="BQ273" s="425" t="str">
        <f ca="1">IF(ISBLANK(INDIRECT("Q273"))," ",(INDIRECT("Q273")))</f>
        <v xml:space="preserve"> </v>
      </c>
      <c r="BR273" s="425" t="str">
        <f ca="1">IF(ISBLANK(INDIRECT("R273"))," ",(INDIRECT("R273")))</f>
        <v xml:space="preserve"> </v>
      </c>
      <c r="BS273" s="425" t="str">
        <f ca="1">IF(ISBLANK(INDIRECT("S273"))," ",(INDIRECT("S273")))</f>
        <v xml:space="preserve"> </v>
      </c>
      <c r="BT273" s="40" t="str">
        <f t="shared" ca="1" si="12"/>
        <v xml:space="preserve"> </v>
      </c>
      <c r="BU273" s="425" t="str">
        <f ca="1">IF(ISBLANK(INDIRECT("T273"))," ",(INDIRECT("T273")))</f>
        <v xml:space="preserve"> </v>
      </c>
      <c r="BV273" s="425" t="str">
        <f ca="1">IF(ISBLANK(INDIRECT("U273"))," ",(INDIRECT("U273")))</f>
        <v xml:space="preserve"> </v>
      </c>
      <c r="BW273" s="425">
        <f ca="1">IF(ISBLANK(INDIRECT("V273"))," ",(INDIRECT("V273")))</f>
        <v>0</v>
      </c>
      <c r="BX273" s="425" t="str">
        <f t="shared" ca="1" si="14"/>
        <v xml:space="preserve"> </v>
      </c>
      <c r="BY273" s="425" t="str">
        <f t="shared" ca="1" si="15"/>
        <v xml:space="preserve"> </v>
      </c>
    </row>
    <row r="274" spans="1:77" x14ac:dyDescent="0.25">
      <c r="A274" s="341">
        <v>268</v>
      </c>
      <c r="B274" s="229"/>
      <c r="C274" s="229"/>
      <c r="D274" s="229"/>
      <c r="E274" s="230"/>
      <c r="F274" s="54"/>
      <c r="G274" s="229"/>
      <c r="H274" s="230"/>
      <c r="I274" s="54"/>
      <c r="J274" s="230"/>
      <c r="K274" s="54"/>
      <c r="L274" s="54"/>
      <c r="M274" s="248"/>
      <c r="N274" s="249"/>
      <c r="O274" s="248"/>
      <c r="P274" s="54"/>
      <c r="Q274" s="54"/>
      <c r="R274" s="54"/>
      <c r="S274" s="229"/>
      <c r="T274" s="250"/>
      <c r="U274" s="250"/>
      <c r="V274" s="250">
        <f t="shared" si="13"/>
        <v>0</v>
      </c>
      <c r="W274" s="230"/>
      <c r="X274" s="58"/>
      <c r="BA274" s="425">
        <f ca="1">IF(ISBLANK(INDIRECT("A274"))," ",(INDIRECT("A274")))</f>
        <v>268</v>
      </c>
      <c r="BB274" s="425" t="str">
        <f ca="1">IF(ISBLANK(INDIRECT("B274"))," ",(INDIRECT("B274")))</f>
        <v xml:space="preserve"> </v>
      </c>
      <c r="BC274" s="425" t="str">
        <f ca="1">IF(ISBLANK(INDIRECT("C274"))," ",(INDIRECT("C274")))</f>
        <v xml:space="preserve"> </v>
      </c>
      <c r="BD274" s="425" t="str">
        <f ca="1">IF(ISBLANK(INDIRECT("D274"))," ",(INDIRECT("D274")))</f>
        <v xml:space="preserve"> </v>
      </c>
      <c r="BE274" s="425" t="str">
        <f ca="1">IF(ISBLANK(INDIRECT("E274"))," ",(INDIRECT("E274")))</f>
        <v xml:space="preserve"> </v>
      </c>
      <c r="BF274" s="425" t="str">
        <f ca="1">IF(ISBLANK(INDIRECT("F274"))," ",(INDIRECT("F274")))</f>
        <v xml:space="preserve"> </v>
      </c>
      <c r="BG274" s="425" t="str">
        <f ca="1">IF(ISBLANK(INDIRECT("G274"))," ",(INDIRECT("G274")))</f>
        <v xml:space="preserve"> </v>
      </c>
      <c r="BH274" s="425" t="str">
        <f ca="1">IF(ISBLANK(INDIRECT("H274"))," ",(INDIRECT("H274")))</f>
        <v xml:space="preserve"> </v>
      </c>
      <c r="BI274" s="425" t="str">
        <f ca="1">IF(ISBLANK(INDIRECT("I274"))," ",(INDIRECT("I274")))</f>
        <v xml:space="preserve"> </v>
      </c>
      <c r="BJ274" s="425" t="str">
        <f ca="1">IF(ISBLANK(INDIRECT("J274"))," ",(INDIRECT("J274")))</f>
        <v xml:space="preserve"> </v>
      </c>
      <c r="BK274" s="425" t="str">
        <f ca="1">IF(ISBLANK(INDIRECT("K274"))," ",(INDIRECT("K274")))</f>
        <v xml:space="preserve"> </v>
      </c>
      <c r="BL274" s="425" t="str">
        <f ca="1">IF(ISBLANK(INDIRECT("L274"))," ",(INDIRECT("L274")))</f>
        <v xml:space="preserve"> </v>
      </c>
      <c r="BM274" s="425" t="str">
        <f ca="1">IF(ISBLANK(INDIRECT("M274"))," ",(INDIRECT("M274")))</f>
        <v xml:space="preserve"> </v>
      </c>
      <c r="BN274" s="425" t="str">
        <f ca="1">IF(ISBLANK(INDIRECT("N274"))," ",(INDIRECT("N274")))</f>
        <v xml:space="preserve"> </v>
      </c>
      <c r="BO274" s="425" t="str">
        <f ca="1">IF(ISBLANK(INDIRECT("O274"))," ",(INDIRECT("O274")))</f>
        <v xml:space="preserve"> </v>
      </c>
      <c r="BP274" s="425" t="str">
        <f ca="1">IF(ISBLANK(INDIRECT("P274"))," ",(INDIRECT("P274")))</f>
        <v xml:space="preserve"> </v>
      </c>
      <c r="BQ274" s="425" t="str">
        <f ca="1">IF(ISBLANK(INDIRECT("Q274"))," ",(INDIRECT("Q274")))</f>
        <v xml:space="preserve"> </v>
      </c>
      <c r="BR274" s="425" t="str">
        <f ca="1">IF(ISBLANK(INDIRECT("R274"))," ",(INDIRECT("R274")))</f>
        <v xml:space="preserve"> </v>
      </c>
      <c r="BS274" s="425" t="str">
        <f ca="1">IF(ISBLANK(INDIRECT("S274"))," ",(INDIRECT("S274")))</f>
        <v xml:space="preserve"> </v>
      </c>
      <c r="BT274" s="40" t="str">
        <f t="shared" ca="1" si="12"/>
        <v xml:space="preserve"> </v>
      </c>
      <c r="BU274" s="425" t="str">
        <f ca="1">IF(ISBLANK(INDIRECT("T274"))," ",(INDIRECT("T274")))</f>
        <v xml:space="preserve"> </v>
      </c>
      <c r="BV274" s="425" t="str">
        <f ca="1">IF(ISBLANK(INDIRECT("U274"))," ",(INDIRECT("U274")))</f>
        <v xml:space="preserve"> </v>
      </c>
      <c r="BW274" s="425">
        <f ca="1">IF(ISBLANK(INDIRECT("V274"))," ",(INDIRECT("V274")))</f>
        <v>0</v>
      </c>
      <c r="BX274" s="425" t="str">
        <f t="shared" ca="1" si="14"/>
        <v xml:space="preserve"> </v>
      </c>
      <c r="BY274" s="425" t="str">
        <f t="shared" ca="1" si="15"/>
        <v xml:space="preserve"> </v>
      </c>
    </row>
    <row r="275" spans="1:77" x14ac:dyDescent="0.25">
      <c r="A275" s="341">
        <v>269</v>
      </c>
      <c r="B275" s="229"/>
      <c r="C275" s="229"/>
      <c r="D275" s="229"/>
      <c r="E275" s="230"/>
      <c r="F275" s="54"/>
      <c r="G275" s="229"/>
      <c r="H275" s="230"/>
      <c r="I275" s="54"/>
      <c r="J275" s="230"/>
      <c r="K275" s="54"/>
      <c r="L275" s="54"/>
      <c r="M275" s="248"/>
      <c r="N275" s="249"/>
      <c r="O275" s="248"/>
      <c r="P275" s="54"/>
      <c r="Q275" s="54"/>
      <c r="R275" s="54"/>
      <c r="S275" s="229"/>
      <c r="T275" s="250"/>
      <c r="U275" s="250"/>
      <c r="V275" s="250">
        <f t="shared" si="13"/>
        <v>0</v>
      </c>
      <c r="W275" s="230"/>
      <c r="X275" s="58"/>
      <c r="BA275" s="425">
        <f ca="1">IF(ISBLANK(INDIRECT("A275"))," ",(INDIRECT("A275")))</f>
        <v>269</v>
      </c>
      <c r="BB275" s="425" t="str">
        <f ca="1">IF(ISBLANK(INDIRECT("B275"))," ",(INDIRECT("B275")))</f>
        <v xml:space="preserve"> </v>
      </c>
      <c r="BC275" s="425" t="str">
        <f ca="1">IF(ISBLANK(INDIRECT("C275"))," ",(INDIRECT("C275")))</f>
        <v xml:space="preserve"> </v>
      </c>
      <c r="BD275" s="425" t="str">
        <f ca="1">IF(ISBLANK(INDIRECT("D275"))," ",(INDIRECT("D275")))</f>
        <v xml:space="preserve"> </v>
      </c>
      <c r="BE275" s="425" t="str">
        <f ca="1">IF(ISBLANK(INDIRECT("E275"))," ",(INDIRECT("E275")))</f>
        <v xml:space="preserve"> </v>
      </c>
      <c r="BF275" s="425" t="str">
        <f ca="1">IF(ISBLANK(INDIRECT("F275"))," ",(INDIRECT("F275")))</f>
        <v xml:space="preserve"> </v>
      </c>
      <c r="BG275" s="425" t="str">
        <f ca="1">IF(ISBLANK(INDIRECT("G275"))," ",(INDIRECT("G275")))</f>
        <v xml:space="preserve"> </v>
      </c>
      <c r="BH275" s="425" t="str">
        <f ca="1">IF(ISBLANK(INDIRECT("H275"))," ",(INDIRECT("H275")))</f>
        <v xml:space="preserve"> </v>
      </c>
      <c r="BI275" s="425" t="str">
        <f ca="1">IF(ISBLANK(INDIRECT("I275"))," ",(INDIRECT("I275")))</f>
        <v xml:space="preserve"> </v>
      </c>
      <c r="BJ275" s="425" t="str">
        <f ca="1">IF(ISBLANK(INDIRECT("J275"))," ",(INDIRECT("J275")))</f>
        <v xml:space="preserve"> </v>
      </c>
      <c r="BK275" s="425" t="str">
        <f ca="1">IF(ISBLANK(INDIRECT("K275"))," ",(INDIRECT("K275")))</f>
        <v xml:space="preserve"> </v>
      </c>
      <c r="BL275" s="425" t="str">
        <f ca="1">IF(ISBLANK(INDIRECT("L275"))," ",(INDIRECT("L275")))</f>
        <v xml:space="preserve"> </v>
      </c>
      <c r="BM275" s="425" t="str">
        <f ca="1">IF(ISBLANK(INDIRECT("M275"))," ",(INDIRECT("M275")))</f>
        <v xml:space="preserve"> </v>
      </c>
      <c r="BN275" s="425" t="str">
        <f ca="1">IF(ISBLANK(INDIRECT("N275"))," ",(INDIRECT("N275")))</f>
        <v xml:space="preserve"> </v>
      </c>
      <c r="BO275" s="425" t="str">
        <f ca="1">IF(ISBLANK(INDIRECT("O275"))," ",(INDIRECT("O275")))</f>
        <v xml:space="preserve"> </v>
      </c>
      <c r="BP275" s="425" t="str">
        <f ca="1">IF(ISBLANK(INDIRECT("P275"))," ",(INDIRECT("P275")))</f>
        <v xml:space="preserve"> </v>
      </c>
      <c r="BQ275" s="425" t="str">
        <f ca="1">IF(ISBLANK(INDIRECT("Q275"))," ",(INDIRECT("Q275")))</f>
        <v xml:space="preserve"> </v>
      </c>
      <c r="BR275" s="425" t="str">
        <f ca="1">IF(ISBLANK(INDIRECT("R275"))," ",(INDIRECT("R275")))</f>
        <v xml:space="preserve"> </v>
      </c>
      <c r="BS275" s="425" t="str">
        <f ca="1">IF(ISBLANK(INDIRECT("S275"))," ",(INDIRECT("S275")))</f>
        <v xml:space="preserve"> </v>
      </c>
      <c r="BT275" s="40" t="str">
        <f t="shared" ca="1" si="12"/>
        <v xml:space="preserve"> </v>
      </c>
      <c r="BU275" s="425" t="str">
        <f ca="1">IF(ISBLANK(INDIRECT("T275"))," ",(INDIRECT("T275")))</f>
        <v xml:space="preserve"> </v>
      </c>
      <c r="BV275" s="425" t="str">
        <f ca="1">IF(ISBLANK(INDIRECT("U275"))," ",(INDIRECT("U275")))</f>
        <v xml:space="preserve"> </v>
      </c>
      <c r="BW275" s="425">
        <f ca="1">IF(ISBLANK(INDIRECT("V275"))," ",(INDIRECT("V275")))</f>
        <v>0</v>
      </c>
      <c r="BX275" s="425" t="str">
        <f t="shared" ca="1" si="14"/>
        <v xml:space="preserve"> </v>
      </c>
      <c r="BY275" s="425" t="str">
        <f t="shared" ca="1" si="15"/>
        <v xml:space="preserve"> </v>
      </c>
    </row>
    <row r="276" spans="1:77" x14ac:dyDescent="0.25">
      <c r="A276" s="341">
        <v>270</v>
      </c>
      <c r="B276" s="229"/>
      <c r="C276" s="229"/>
      <c r="D276" s="229"/>
      <c r="E276" s="230"/>
      <c r="F276" s="54"/>
      <c r="G276" s="229"/>
      <c r="H276" s="230"/>
      <c r="I276" s="54"/>
      <c r="J276" s="230"/>
      <c r="K276" s="54"/>
      <c r="L276" s="54"/>
      <c r="M276" s="248"/>
      <c r="N276" s="249"/>
      <c r="O276" s="248"/>
      <c r="P276" s="54"/>
      <c r="Q276" s="54"/>
      <c r="R276" s="54"/>
      <c r="S276" s="229"/>
      <c r="T276" s="250"/>
      <c r="U276" s="250"/>
      <c r="V276" s="250">
        <f t="shared" si="13"/>
        <v>0</v>
      </c>
      <c r="W276" s="230"/>
      <c r="X276" s="58"/>
      <c r="BA276" s="425">
        <f ca="1">IF(ISBLANK(INDIRECT("A276"))," ",(INDIRECT("A276")))</f>
        <v>270</v>
      </c>
      <c r="BB276" s="425" t="str">
        <f ca="1">IF(ISBLANK(INDIRECT("B276"))," ",(INDIRECT("B276")))</f>
        <v xml:space="preserve"> </v>
      </c>
      <c r="BC276" s="425" t="str">
        <f ca="1">IF(ISBLANK(INDIRECT("C276"))," ",(INDIRECT("C276")))</f>
        <v xml:space="preserve"> </v>
      </c>
      <c r="BD276" s="425" t="str">
        <f ca="1">IF(ISBLANK(INDIRECT("D276"))," ",(INDIRECT("D276")))</f>
        <v xml:space="preserve"> </v>
      </c>
      <c r="BE276" s="425" t="str">
        <f ca="1">IF(ISBLANK(INDIRECT("E276"))," ",(INDIRECT("E276")))</f>
        <v xml:space="preserve"> </v>
      </c>
      <c r="BF276" s="425" t="str">
        <f ca="1">IF(ISBLANK(INDIRECT("F276"))," ",(INDIRECT("F276")))</f>
        <v xml:space="preserve"> </v>
      </c>
      <c r="BG276" s="425" t="str">
        <f ca="1">IF(ISBLANK(INDIRECT("G276"))," ",(INDIRECT("G276")))</f>
        <v xml:space="preserve"> </v>
      </c>
      <c r="BH276" s="425" t="str">
        <f ca="1">IF(ISBLANK(INDIRECT("H276"))," ",(INDIRECT("H276")))</f>
        <v xml:space="preserve"> </v>
      </c>
      <c r="BI276" s="425" t="str">
        <f ca="1">IF(ISBLANK(INDIRECT("I276"))," ",(INDIRECT("I276")))</f>
        <v xml:space="preserve"> </v>
      </c>
      <c r="BJ276" s="425" t="str">
        <f ca="1">IF(ISBLANK(INDIRECT("J276"))," ",(INDIRECT("J276")))</f>
        <v xml:space="preserve"> </v>
      </c>
      <c r="BK276" s="425" t="str">
        <f ca="1">IF(ISBLANK(INDIRECT("K276"))," ",(INDIRECT("K276")))</f>
        <v xml:space="preserve"> </v>
      </c>
      <c r="BL276" s="425" t="str">
        <f ca="1">IF(ISBLANK(INDIRECT("L276"))," ",(INDIRECT("L276")))</f>
        <v xml:space="preserve"> </v>
      </c>
      <c r="BM276" s="425" t="str">
        <f ca="1">IF(ISBLANK(INDIRECT("M276"))," ",(INDIRECT("M276")))</f>
        <v xml:space="preserve"> </v>
      </c>
      <c r="BN276" s="425" t="str">
        <f ca="1">IF(ISBLANK(INDIRECT("N276"))," ",(INDIRECT("N276")))</f>
        <v xml:space="preserve"> </v>
      </c>
      <c r="BO276" s="425" t="str">
        <f ca="1">IF(ISBLANK(INDIRECT("O276"))," ",(INDIRECT("O276")))</f>
        <v xml:space="preserve"> </v>
      </c>
      <c r="BP276" s="425" t="str">
        <f ca="1">IF(ISBLANK(INDIRECT("P276"))," ",(INDIRECT("P276")))</f>
        <v xml:space="preserve"> </v>
      </c>
      <c r="BQ276" s="425" t="str">
        <f ca="1">IF(ISBLANK(INDIRECT("Q276"))," ",(INDIRECT("Q276")))</f>
        <v xml:space="preserve"> </v>
      </c>
      <c r="BR276" s="425" t="str">
        <f ca="1">IF(ISBLANK(INDIRECT("R276"))," ",(INDIRECT("R276")))</f>
        <v xml:space="preserve"> </v>
      </c>
      <c r="BS276" s="425" t="str">
        <f ca="1">IF(ISBLANK(INDIRECT("S276"))," ",(INDIRECT("S276")))</f>
        <v xml:space="preserve"> </v>
      </c>
      <c r="BT276" s="40" t="str">
        <f t="shared" ca="1" si="12"/>
        <v xml:space="preserve"> </v>
      </c>
      <c r="BU276" s="425" t="str">
        <f ca="1">IF(ISBLANK(INDIRECT("T276"))," ",(INDIRECT("T276")))</f>
        <v xml:space="preserve"> </v>
      </c>
      <c r="BV276" s="425" t="str">
        <f ca="1">IF(ISBLANK(INDIRECT("U276"))," ",(INDIRECT("U276")))</f>
        <v xml:space="preserve"> </v>
      </c>
      <c r="BW276" s="425">
        <f ca="1">IF(ISBLANK(INDIRECT("V276"))," ",(INDIRECT("V276")))</f>
        <v>0</v>
      </c>
      <c r="BX276" s="425" t="str">
        <f t="shared" ca="1" si="14"/>
        <v xml:space="preserve"> </v>
      </c>
      <c r="BY276" s="425" t="str">
        <f t="shared" ca="1" si="15"/>
        <v xml:space="preserve"> </v>
      </c>
    </row>
    <row r="277" spans="1:77" x14ac:dyDescent="0.25">
      <c r="A277" s="341">
        <v>271</v>
      </c>
      <c r="B277" s="229"/>
      <c r="C277" s="229"/>
      <c r="D277" s="229"/>
      <c r="E277" s="230"/>
      <c r="F277" s="54"/>
      <c r="G277" s="229"/>
      <c r="H277" s="230"/>
      <c r="I277" s="54"/>
      <c r="J277" s="230"/>
      <c r="K277" s="54"/>
      <c r="L277" s="54"/>
      <c r="M277" s="248"/>
      <c r="N277" s="249"/>
      <c r="O277" s="248"/>
      <c r="P277" s="54"/>
      <c r="Q277" s="54"/>
      <c r="R277" s="54"/>
      <c r="S277" s="229"/>
      <c r="T277" s="250"/>
      <c r="U277" s="250"/>
      <c r="V277" s="250">
        <f t="shared" si="13"/>
        <v>0</v>
      </c>
      <c r="W277" s="230"/>
      <c r="X277" s="58"/>
      <c r="BA277" s="425">
        <f ca="1">IF(ISBLANK(INDIRECT("A277"))," ",(INDIRECT("A277")))</f>
        <v>271</v>
      </c>
      <c r="BB277" s="425" t="str">
        <f ca="1">IF(ISBLANK(INDIRECT("B277"))," ",(INDIRECT("B277")))</f>
        <v xml:space="preserve"> </v>
      </c>
      <c r="BC277" s="425" t="str">
        <f ca="1">IF(ISBLANK(INDIRECT("C277"))," ",(INDIRECT("C277")))</f>
        <v xml:space="preserve"> </v>
      </c>
      <c r="BD277" s="425" t="str">
        <f ca="1">IF(ISBLANK(INDIRECT("D277"))," ",(INDIRECT("D277")))</f>
        <v xml:space="preserve"> </v>
      </c>
      <c r="BE277" s="425" t="str">
        <f ca="1">IF(ISBLANK(INDIRECT("E277"))," ",(INDIRECT("E277")))</f>
        <v xml:space="preserve"> </v>
      </c>
      <c r="BF277" s="425" t="str">
        <f ca="1">IF(ISBLANK(INDIRECT("F277"))," ",(INDIRECT("F277")))</f>
        <v xml:space="preserve"> </v>
      </c>
      <c r="BG277" s="425" t="str">
        <f ca="1">IF(ISBLANK(INDIRECT("G277"))," ",(INDIRECT("G277")))</f>
        <v xml:space="preserve"> </v>
      </c>
      <c r="BH277" s="425" t="str">
        <f ca="1">IF(ISBLANK(INDIRECT("H277"))," ",(INDIRECT("H277")))</f>
        <v xml:space="preserve"> </v>
      </c>
      <c r="BI277" s="425" t="str">
        <f ca="1">IF(ISBLANK(INDIRECT("I277"))," ",(INDIRECT("I277")))</f>
        <v xml:space="preserve"> </v>
      </c>
      <c r="BJ277" s="425" t="str">
        <f ca="1">IF(ISBLANK(INDIRECT("J277"))," ",(INDIRECT("J277")))</f>
        <v xml:space="preserve"> </v>
      </c>
      <c r="BK277" s="425" t="str">
        <f ca="1">IF(ISBLANK(INDIRECT("K277"))," ",(INDIRECT("K277")))</f>
        <v xml:space="preserve"> </v>
      </c>
      <c r="BL277" s="425" t="str">
        <f ca="1">IF(ISBLANK(INDIRECT("L277"))," ",(INDIRECT("L277")))</f>
        <v xml:space="preserve"> </v>
      </c>
      <c r="BM277" s="425" t="str">
        <f ca="1">IF(ISBLANK(INDIRECT("M277"))," ",(INDIRECT("M277")))</f>
        <v xml:space="preserve"> </v>
      </c>
      <c r="BN277" s="425" t="str">
        <f ca="1">IF(ISBLANK(INDIRECT("N277"))," ",(INDIRECT("N277")))</f>
        <v xml:space="preserve"> </v>
      </c>
      <c r="BO277" s="425" t="str">
        <f ca="1">IF(ISBLANK(INDIRECT("O277"))," ",(INDIRECT("O277")))</f>
        <v xml:space="preserve"> </v>
      </c>
      <c r="BP277" s="425" t="str">
        <f ca="1">IF(ISBLANK(INDIRECT("P277"))," ",(INDIRECT("P277")))</f>
        <v xml:space="preserve"> </v>
      </c>
      <c r="BQ277" s="425" t="str">
        <f ca="1">IF(ISBLANK(INDIRECT("Q277"))," ",(INDIRECT("Q277")))</f>
        <v xml:space="preserve"> </v>
      </c>
      <c r="BR277" s="425" t="str">
        <f ca="1">IF(ISBLANK(INDIRECT("R277"))," ",(INDIRECT("R277")))</f>
        <v xml:space="preserve"> </v>
      </c>
      <c r="BS277" s="425" t="str">
        <f ca="1">IF(ISBLANK(INDIRECT("S277"))," ",(INDIRECT("S277")))</f>
        <v xml:space="preserve"> </v>
      </c>
      <c r="BT277" s="40" t="str">
        <f t="shared" ca="1" si="12"/>
        <v xml:space="preserve"> </v>
      </c>
      <c r="BU277" s="425" t="str">
        <f ca="1">IF(ISBLANK(INDIRECT("T277"))," ",(INDIRECT("T277")))</f>
        <v xml:space="preserve"> </v>
      </c>
      <c r="BV277" s="425" t="str">
        <f ca="1">IF(ISBLANK(INDIRECT("U277"))," ",(INDIRECT("U277")))</f>
        <v xml:space="preserve"> </v>
      </c>
      <c r="BW277" s="425">
        <f ca="1">IF(ISBLANK(INDIRECT("V277"))," ",(INDIRECT("V277")))</f>
        <v>0</v>
      </c>
      <c r="BX277" s="425" t="str">
        <f t="shared" ca="1" si="14"/>
        <v xml:space="preserve"> </v>
      </c>
      <c r="BY277" s="425" t="str">
        <f t="shared" ca="1" si="15"/>
        <v xml:space="preserve"> </v>
      </c>
    </row>
    <row r="278" spans="1:77" x14ac:dyDescent="0.25">
      <c r="A278" s="341">
        <v>272</v>
      </c>
      <c r="B278" s="229"/>
      <c r="C278" s="229"/>
      <c r="D278" s="229"/>
      <c r="E278" s="230"/>
      <c r="F278" s="54"/>
      <c r="G278" s="229"/>
      <c r="H278" s="230"/>
      <c r="I278" s="54"/>
      <c r="J278" s="230"/>
      <c r="K278" s="54"/>
      <c r="L278" s="54"/>
      <c r="M278" s="248"/>
      <c r="N278" s="249"/>
      <c r="O278" s="248"/>
      <c r="P278" s="54"/>
      <c r="Q278" s="54"/>
      <c r="R278" s="54"/>
      <c r="S278" s="229"/>
      <c r="T278" s="250"/>
      <c r="U278" s="250"/>
      <c r="V278" s="250">
        <f t="shared" si="13"/>
        <v>0</v>
      </c>
      <c r="W278" s="230"/>
      <c r="X278" s="58"/>
      <c r="BA278" s="425">
        <f ca="1">IF(ISBLANK(INDIRECT("A278"))," ",(INDIRECT("A278")))</f>
        <v>272</v>
      </c>
      <c r="BB278" s="425" t="str">
        <f ca="1">IF(ISBLANK(INDIRECT("B278"))," ",(INDIRECT("B278")))</f>
        <v xml:space="preserve"> </v>
      </c>
      <c r="BC278" s="425" t="str">
        <f ca="1">IF(ISBLANK(INDIRECT("C278"))," ",(INDIRECT("C278")))</f>
        <v xml:space="preserve"> </v>
      </c>
      <c r="BD278" s="425" t="str">
        <f ca="1">IF(ISBLANK(INDIRECT("D278"))," ",(INDIRECT("D278")))</f>
        <v xml:space="preserve"> </v>
      </c>
      <c r="BE278" s="425" t="str">
        <f ca="1">IF(ISBLANK(INDIRECT("E278"))," ",(INDIRECT("E278")))</f>
        <v xml:space="preserve"> </v>
      </c>
      <c r="BF278" s="425" t="str">
        <f ca="1">IF(ISBLANK(INDIRECT("F278"))," ",(INDIRECT("F278")))</f>
        <v xml:space="preserve"> </v>
      </c>
      <c r="BG278" s="425" t="str">
        <f ca="1">IF(ISBLANK(INDIRECT("G278"))," ",(INDIRECT("G278")))</f>
        <v xml:space="preserve"> </v>
      </c>
      <c r="BH278" s="425" t="str">
        <f ca="1">IF(ISBLANK(INDIRECT("H278"))," ",(INDIRECT("H278")))</f>
        <v xml:space="preserve"> </v>
      </c>
      <c r="BI278" s="425" t="str">
        <f ca="1">IF(ISBLANK(INDIRECT("I278"))," ",(INDIRECT("I278")))</f>
        <v xml:space="preserve"> </v>
      </c>
      <c r="BJ278" s="425" t="str">
        <f ca="1">IF(ISBLANK(INDIRECT("J278"))," ",(INDIRECT("J278")))</f>
        <v xml:space="preserve"> </v>
      </c>
      <c r="BK278" s="425" t="str">
        <f ca="1">IF(ISBLANK(INDIRECT("K278"))," ",(INDIRECT("K278")))</f>
        <v xml:space="preserve"> </v>
      </c>
      <c r="BL278" s="425" t="str">
        <f ca="1">IF(ISBLANK(INDIRECT("L278"))," ",(INDIRECT("L278")))</f>
        <v xml:space="preserve"> </v>
      </c>
      <c r="BM278" s="425" t="str">
        <f ca="1">IF(ISBLANK(INDIRECT("M278"))," ",(INDIRECT("M278")))</f>
        <v xml:space="preserve"> </v>
      </c>
      <c r="BN278" s="425" t="str">
        <f ca="1">IF(ISBLANK(INDIRECT("N278"))," ",(INDIRECT("N278")))</f>
        <v xml:space="preserve"> </v>
      </c>
      <c r="BO278" s="425" t="str">
        <f ca="1">IF(ISBLANK(INDIRECT("O278"))," ",(INDIRECT("O278")))</f>
        <v xml:space="preserve"> </v>
      </c>
      <c r="BP278" s="425" t="str">
        <f ca="1">IF(ISBLANK(INDIRECT("P278"))," ",(INDIRECT("P278")))</f>
        <v xml:space="preserve"> </v>
      </c>
      <c r="BQ278" s="425" t="str">
        <f ca="1">IF(ISBLANK(INDIRECT("Q278"))," ",(INDIRECT("Q278")))</f>
        <v xml:space="preserve"> </v>
      </c>
      <c r="BR278" s="425" t="str">
        <f ca="1">IF(ISBLANK(INDIRECT("R278"))," ",(INDIRECT("R278")))</f>
        <v xml:space="preserve"> </v>
      </c>
      <c r="BS278" s="425" t="str">
        <f ca="1">IF(ISBLANK(INDIRECT("S278"))," ",(INDIRECT("S278")))</f>
        <v xml:space="preserve"> </v>
      </c>
      <c r="BT278" s="40" t="str">
        <f t="shared" ca="1" si="12"/>
        <v xml:space="preserve"> </v>
      </c>
      <c r="BU278" s="425" t="str">
        <f ca="1">IF(ISBLANK(INDIRECT("T278"))," ",(INDIRECT("T278")))</f>
        <v xml:space="preserve"> </v>
      </c>
      <c r="BV278" s="425" t="str">
        <f ca="1">IF(ISBLANK(INDIRECT("U278"))," ",(INDIRECT("U278")))</f>
        <v xml:space="preserve"> </v>
      </c>
      <c r="BW278" s="425">
        <f ca="1">IF(ISBLANK(INDIRECT("V278"))," ",(INDIRECT("V278")))</f>
        <v>0</v>
      </c>
      <c r="BX278" s="425" t="str">
        <f t="shared" ca="1" si="14"/>
        <v xml:space="preserve"> </v>
      </c>
      <c r="BY278" s="425" t="str">
        <f t="shared" ca="1" si="15"/>
        <v xml:space="preserve"> </v>
      </c>
    </row>
    <row r="279" spans="1:77" x14ac:dyDescent="0.25">
      <c r="A279" s="341">
        <v>273</v>
      </c>
      <c r="B279" s="229"/>
      <c r="C279" s="229"/>
      <c r="D279" s="229"/>
      <c r="E279" s="230"/>
      <c r="F279" s="54"/>
      <c r="G279" s="229"/>
      <c r="H279" s="230"/>
      <c r="I279" s="54"/>
      <c r="J279" s="230"/>
      <c r="K279" s="54"/>
      <c r="L279" s="54"/>
      <c r="M279" s="248"/>
      <c r="N279" s="249"/>
      <c r="O279" s="248"/>
      <c r="P279" s="54"/>
      <c r="Q279" s="54"/>
      <c r="R279" s="54"/>
      <c r="S279" s="229"/>
      <c r="T279" s="250"/>
      <c r="U279" s="250"/>
      <c r="V279" s="250">
        <f t="shared" si="13"/>
        <v>0</v>
      </c>
      <c r="W279" s="230"/>
      <c r="X279" s="58"/>
      <c r="BA279" s="425">
        <f ca="1">IF(ISBLANK(INDIRECT("A279"))," ",(INDIRECT("A279")))</f>
        <v>273</v>
      </c>
      <c r="BB279" s="425" t="str">
        <f ca="1">IF(ISBLANK(INDIRECT("B279"))," ",(INDIRECT("B279")))</f>
        <v xml:space="preserve"> </v>
      </c>
      <c r="BC279" s="425" t="str">
        <f ca="1">IF(ISBLANK(INDIRECT("C279"))," ",(INDIRECT("C279")))</f>
        <v xml:space="preserve"> </v>
      </c>
      <c r="BD279" s="425" t="str">
        <f ca="1">IF(ISBLANK(INDIRECT("D279"))," ",(INDIRECT("D279")))</f>
        <v xml:space="preserve"> </v>
      </c>
      <c r="BE279" s="425" t="str">
        <f ca="1">IF(ISBLANK(INDIRECT("E279"))," ",(INDIRECT("E279")))</f>
        <v xml:space="preserve"> </v>
      </c>
      <c r="BF279" s="425" t="str">
        <f ca="1">IF(ISBLANK(INDIRECT("F279"))," ",(INDIRECT("F279")))</f>
        <v xml:space="preserve"> </v>
      </c>
      <c r="BG279" s="425" t="str">
        <f ca="1">IF(ISBLANK(INDIRECT("G279"))," ",(INDIRECT("G279")))</f>
        <v xml:space="preserve"> </v>
      </c>
      <c r="BH279" s="425" t="str">
        <f ca="1">IF(ISBLANK(INDIRECT("H279"))," ",(INDIRECT("H279")))</f>
        <v xml:space="preserve"> </v>
      </c>
      <c r="BI279" s="425" t="str">
        <f ca="1">IF(ISBLANK(INDIRECT("I279"))," ",(INDIRECT("I279")))</f>
        <v xml:space="preserve"> </v>
      </c>
      <c r="BJ279" s="425" t="str">
        <f ca="1">IF(ISBLANK(INDIRECT("J279"))," ",(INDIRECT("J279")))</f>
        <v xml:space="preserve"> </v>
      </c>
      <c r="BK279" s="425" t="str">
        <f ca="1">IF(ISBLANK(INDIRECT("K279"))," ",(INDIRECT("K279")))</f>
        <v xml:space="preserve"> </v>
      </c>
      <c r="BL279" s="425" t="str">
        <f ca="1">IF(ISBLANK(INDIRECT("L279"))," ",(INDIRECT("L279")))</f>
        <v xml:space="preserve"> </v>
      </c>
      <c r="BM279" s="425" t="str">
        <f ca="1">IF(ISBLANK(INDIRECT("M279"))," ",(INDIRECT("M279")))</f>
        <v xml:space="preserve"> </v>
      </c>
      <c r="BN279" s="425" t="str">
        <f ca="1">IF(ISBLANK(INDIRECT("N279"))," ",(INDIRECT("N279")))</f>
        <v xml:space="preserve"> </v>
      </c>
      <c r="BO279" s="425" t="str">
        <f ca="1">IF(ISBLANK(INDIRECT("O279"))," ",(INDIRECT("O279")))</f>
        <v xml:space="preserve"> </v>
      </c>
      <c r="BP279" s="425" t="str">
        <f ca="1">IF(ISBLANK(INDIRECT("P279"))," ",(INDIRECT("P279")))</f>
        <v xml:space="preserve"> </v>
      </c>
      <c r="BQ279" s="425" t="str">
        <f ca="1">IF(ISBLANK(INDIRECT("Q279"))," ",(INDIRECT("Q279")))</f>
        <v xml:space="preserve"> </v>
      </c>
      <c r="BR279" s="425" t="str">
        <f ca="1">IF(ISBLANK(INDIRECT("R279"))," ",(INDIRECT("R279")))</f>
        <v xml:space="preserve"> </v>
      </c>
      <c r="BS279" s="425" t="str">
        <f ca="1">IF(ISBLANK(INDIRECT("S279"))," ",(INDIRECT("S279")))</f>
        <v xml:space="preserve"> </v>
      </c>
      <c r="BT279" s="40" t="str">
        <f t="shared" ca="1" si="12"/>
        <v xml:space="preserve"> </v>
      </c>
      <c r="BU279" s="425" t="str">
        <f ca="1">IF(ISBLANK(INDIRECT("T279"))," ",(INDIRECT("T279")))</f>
        <v xml:space="preserve"> </v>
      </c>
      <c r="BV279" s="425" t="str">
        <f ca="1">IF(ISBLANK(INDIRECT("U279"))," ",(INDIRECT("U279")))</f>
        <v xml:space="preserve"> </v>
      </c>
      <c r="BW279" s="425">
        <f ca="1">IF(ISBLANK(INDIRECT("V279"))," ",(INDIRECT("V279")))</f>
        <v>0</v>
      </c>
      <c r="BX279" s="425" t="str">
        <f t="shared" ca="1" si="14"/>
        <v xml:space="preserve"> </v>
      </c>
      <c r="BY279" s="425" t="str">
        <f t="shared" ca="1" si="15"/>
        <v xml:space="preserve"> </v>
      </c>
    </row>
    <row r="280" spans="1:77" x14ac:dyDescent="0.25">
      <c r="A280" s="341">
        <v>274</v>
      </c>
      <c r="B280" s="229"/>
      <c r="C280" s="229"/>
      <c r="D280" s="229"/>
      <c r="E280" s="230"/>
      <c r="F280" s="54"/>
      <c r="G280" s="229"/>
      <c r="H280" s="230"/>
      <c r="I280" s="54"/>
      <c r="J280" s="230"/>
      <c r="K280" s="54"/>
      <c r="L280" s="54"/>
      <c r="M280" s="248"/>
      <c r="N280" s="249"/>
      <c r="O280" s="248"/>
      <c r="P280" s="54"/>
      <c r="Q280" s="54"/>
      <c r="R280" s="54"/>
      <c r="S280" s="229"/>
      <c r="T280" s="250"/>
      <c r="U280" s="250"/>
      <c r="V280" s="250">
        <f t="shared" si="13"/>
        <v>0</v>
      </c>
      <c r="W280" s="230"/>
      <c r="X280" s="58"/>
      <c r="BA280" s="425">
        <f ca="1">IF(ISBLANK(INDIRECT("A280"))," ",(INDIRECT("A280")))</f>
        <v>274</v>
      </c>
      <c r="BB280" s="425" t="str">
        <f ca="1">IF(ISBLANK(INDIRECT("B280"))," ",(INDIRECT("B280")))</f>
        <v xml:space="preserve"> </v>
      </c>
      <c r="BC280" s="425" t="str">
        <f ca="1">IF(ISBLANK(INDIRECT("C280"))," ",(INDIRECT("C280")))</f>
        <v xml:space="preserve"> </v>
      </c>
      <c r="BD280" s="425" t="str">
        <f ca="1">IF(ISBLANK(INDIRECT("D280"))," ",(INDIRECT("D280")))</f>
        <v xml:space="preserve"> </v>
      </c>
      <c r="BE280" s="425" t="str">
        <f ca="1">IF(ISBLANK(INDIRECT("E280"))," ",(INDIRECT("E280")))</f>
        <v xml:space="preserve"> </v>
      </c>
      <c r="BF280" s="425" t="str">
        <f ca="1">IF(ISBLANK(INDIRECT("F280"))," ",(INDIRECT("F280")))</f>
        <v xml:space="preserve"> </v>
      </c>
      <c r="BG280" s="425" t="str">
        <f ca="1">IF(ISBLANK(INDIRECT("G280"))," ",(INDIRECT("G280")))</f>
        <v xml:space="preserve"> </v>
      </c>
      <c r="BH280" s="425" t="str">
        <f ca="1">IF(ISBLANK(INDIRECT("H280"))," ",(INDIRECT("H280")))</f>
        <v xml:space="preserve"> </v>
      </c>
      <c r="BI280" s="425" t="str">
        <f ca="1">IF(ISBLANK(INDIRECT("I280"))," ",(INDIRECT("I280")))</f>
        <v xml:space="preserve"> </v>
      </c>
      <c r="BJ280" s="425" t="str">
        <f ca="1">IF(ISBLANK(INDIRECT("J280"))," ",(INDIRECT("J280")))</f>
        <v xml:space="preserve"> </v>
      </c>
      <c r="BK280" s="425" t="str">
        <f ca="1">IF(ISBLANK(INDIRECT("K280"))," ",(INDIRECT("K280")))</f>
        <v xml:space="preserve"> </v>
      </c>
      <c r="BL280" s="425" t="str">
        <f ca="1">IF(ISBLANK(INDIRECT("L280"))," ",(INDIRECT("L280")))</f>
        <v xml:space="preserve"> </v>
      </c>
      <c r="BM280" s="425" t="str">
        <f ca="1">IF(ISBLANK(INDIRECT("M280"))," ",(INDIRECT("M280")))</f>
        <v xml:space="preserve"> </v>
      </c>
      <c r="BN280" s="425" t="str">
        <f ca="1">IF(ISBLANK(INDIRECT("N280"))," ",(INDIRECT("N280")))</f>
        <v xml:space="preserve"> </v>
      </c>
      <c r="BO280" s="425" t="str">
        <f ca="1">IF(ISBLANK(INDIRECT("O280"))," ",(INDIRECT("O280")))</f>
        <v xml:space="preserve"> </v>
      </c>
      <c r="BP280" s="425" t="str">
        <f ca="1">IF(ISBLANK(INDIRECT("P280"))," ",(INDIRECT("P280")))</f>
        <v xml:space="preserve"> </v>
      </c>
      <c r="BQ280" s="425" t="str">
        <f ca="1">IF(ISBLANK(INDIRECT("Q280"))," ",(INDIRECT("Q280")))</f>
        <v xml:space="preserve"> </v>
      </c>
      <c r="BR280" s="425" t="str">
        <f ca="1">IF(ISBLANK(INDIRECT("R280"))," ",(INDIRECT("R280")))</f>
        <v xml:space="preserve"> </v>
      </c>
      <c r="BS280" s="425" t="str">
        <f ca="1">IF(ISBLANK(INDIRECT("S280"))," ",(INDIRECT("S280")))</f>
        <v xml:space="preserve"> </v>
      </c>
      <c r="BT280" s="40" t="str">
        <f t="shared" ca="1" si="12"/>
        <v xml:space="preserve"> </v>
      </c>
      <c r="BU280" s="425" t="str">
        <f ca="1">IF(ISBLANK(INDIRECT("T280"))," ",(INDIRECT("T280")))</f>
        <v xml:space="preserve"> </v>
      </c>
      <c r="BV280" s="425" t="str">
        <f ca="1">IF(ISBLANK(INDIRECT("U280"))," ",(INDIRECT("U280")))</f>
        <v xml:space="preserve"> </v>
      </c>
      <c r="BW280" s="425">
        <f ca="1">IF(ISBLANK(INDIRECT("V280"))," ",(INDIRECT("V280")))</f>
        <v>0</v>
      </c>
      <c r="BX280" s="425" t="str">
        <f t="shared" ca="1" si="14"/>
        <v xml:space="preserve"> </v>
      </c>
      <c r="BY280" s="425" t="str">
        <f t="shared" ca="1" si="15"/>
        <v xml:space="preserve"> </v>
      </c>
    </row>
    <row r="281" spans="1:77" x14ac:dyDescent="0.25">
      <c r="A281" s="341">
        <v>275</v>
      </c>
      <c r="B281" s="229"/>
      <c r="C281" s="229"/>
      <c r="D281" s="229"/>
      <c r="E281" s="230"/>
      <c r="F281" s="54"/>
      <c r="G281" s="229"/>
      <c r="H281" s="230"/>
      <c r="I281" s="54"/>
      <c r="J281" s="230"/>
      <c r="K281" s="54"/>
      <c r="L281" s="54"/>
      <c r="M281" s="248"/>
      <c r="N281" s="249"/>
      <c r="O281" s="248"/>
      <c r="P281" s="54"/>
      <c r="Q281" s="54"/>
      <c r="R281" s="54"/>
      <c r="S281" s="229"/>
      <c r="T281" s="250"/>
      <c r="U281" s="250"/>
      <c r="V281" s="250">
        <f t="shared" si="13"/>
        <v>0</v>
      </c>
      <c r="W281" s="230"/>
      <c r="X281" s="58"/>
      <c r="BA281" s="425">
        <f ca="1">IF(ISBLANK(INDIRECT("A281"))," ",(INDIRECT("A281")))</f>
        <v>275</v>
      </c>
      <c r="BB281" s="425" t="str">
        <f ca="1">IF(ISBLANK(INDIRECT("B281"))," ",(INDIRECT("B281")))</f>
        <v xml:space="preserve"> </v>
      </c>
      <c r="BC281" s="425" t="str">
        <f ca="1">IF(ISBLANK(INDIRECT("C281"))," ",(INDIRECT("C281")))</f>
        <v xml:space="preserve"> </v>
      </c>
      <c r="BD281" s="425" t="str">
        <f ca="1">IF(ISBLANK(INDIRECT("D281"))," ",(INDIRECT("D281")))</f>
        <v xml:space="preserve"> </v>
      </c>
      <c r="BE281" s="425" t="str">
        <f ca="1">IF(ISBLANK(INDIRECT("E281"))," ",(INDIRECT("E281")))</f>
        <v xml:space="preserve"> </v>
      </c>
      <c r="BF281" s="425" t="str">
        <f ca="1">IF(ISBLANK(INDIRECT("F281"))," ",(INDIRECT("F281")))</f>
        <v xml:space="preserve"> </v>
      </c>
      <c r="BG281" s="425" t="str">
        <f ca="1">IF(ISBLANK(INDIRECT("G281"))," ",(INDIRECT("G281")))</f>
        <v xml:space="preserve"> </v>
      </c>
      <c r="BH281" s="425" t="str">
        <f ca="1">IF(ISBLANK(INDIRECT("H281"))," ",(INDIRECT("H281")))</f>
        <v xml:space="preserve"> </v>
      </c>
      <c r="BI281" s="425" t="str">
        <f ca="1">IF(ISBLANK(INDIRECT("I281"))," ",(INDIRECT("I281")))</f>
        <v xml:space="preserve"> </v>
      </c>
      <c r="BJ281" s="425" t="str">
        <f ca="1">IF(ISBLANK(INDIRECT("J281"))," ",(INDIRECT("J281")))</f>
        <v xml:space="preserve"> </v>
      </c>
      <c r="BK281" s="425" t="str">
        <f ca="1">IF(ISBLANK(INDIRECT("K281"))," ",(INDIRECT("K281")))</f>
        <v xml:space="preserve"> </v>
      </c>
      <c r="BL281" s="425" t="str">
        <f ca="1">IF(ISBLANK(INDIRECT("L281"))," ",(INDIRECT("L281")))</f>
        <v xml:space="preserve"> </v>
      </c>
      <c r="BM281" s="425" t="str">
        <f ca="1">IF(ISBLANK(INDIRECT("M281"))," ",(INDIRECT("M281")))</f>
        <v xml:space="preserve"> </v>
      </c>
      <c r="BN281" s="425" t="str">
        <f ca="1">IF(ISBLANK(INDIRECT("N281"))," ",(INDIRECT("N281")))</f>
        <v xml:space="preserve"> </v>
      </c>
      <c r="BO281" s="425" t="str">
        <f ca="1">IF(ISBLANK(INDIRECT("O281"))," ",(INDIRECT("O281")))</f>
        <v xml:space="preserve"> </v>
      </c>
      <c r="BP281" s="425" t="str">
        <f ca="1">IF(ISBLANK(INDIRECT("P281"))," ",(INDIRECT("P281")))</f>
        <v xml:space="preserve"> </v>
      </c>
      <c r="BQ281" s="425" t="str">
        <f ca="1">IF(ISBLANK(INDIRECT("Q281"))," ",(INDIRECT("Q281")))</f>
        <v xml:space="preserve"> </v>
      </c>
      <c r="BR281" s="425" t="str">
        <f ca="1">IF(ISBLANK(INDIRECT("R281"))," ",(INDIRECT("R281")))</f>
        <v xml:space="preserve"> </v>
      </c>
      <c r="BS281" s="425" t="str">
        <f ca="1">IF(ISBLANK(INDIRECT("S281"))," ",(INDIRECT("S281")))</f>
        <v xml:space="preserve"> </v>
      </c>
      <c r="BT281" s="40" t="str">
        <f t="shared" ca="1" si="12"/>
        <v xml:space="preserve"> </v>
      </c>
      <c r="BU281" s="425" t="str">
        <f ca="1">IF(ISBLANK(INDIRECT("T281"))," ",(INDIRECT("T281")))</f>
        <v xml:space="preserve"> </v>
      </c>
      <c r="BV281" s="425" t="str">
        <f ca="1">IF(ISBLANK(INDIRECT("U281"))," ",(INDIRECT("U281")))</f>
        <v xml:space="preserve"> </v>
      </c>
      <c r="BW281" s="425">
        <f ca="1">IF(ISBLANK(INDIRECT("V281"))," ",(INDIRECT("V281")))</f>
        <v>0</v>
      </c>
      <c r="BX281" s="425" t="str">
        <f t="shared" ca="1" si="14"/>
        <v xml:space="preserve"> </v>
      </c>
      <c r="BY281" s="425" t="str">
        <f t="shared" ca="1" si="15"/>
        <v xml:space="preserve"> </v>
      </c>
    </row>
    <row r="282" spans="1:77" x14ac:dyDescent="0.25">
      <c r="A282" s="341">
        <v>276</v>
      </c>
      <c r="B282" s="229"/>
      <c r="C282" s="229"/>
      <c r="D282" s="229"/>
      <c r="E282" s="230"/>
      <c r="F282" s="54"/>
      <c r="G282" s="229"/>
      <c r="H282" s="230"/>
      <c r="I282" s="54"/>
      <c r="J282" s="230"/>
      <c r="K282" s="54"/>
      <c r="L282" s="54"/>
      <c r="M282" s="248"/>
      <c r="N282" s="249"/>
      <c r="O282" s="248"/>
      <c r="P282" s="54"/>
      <c r="Q282" s="54"/>
      <c r="R282" s="54"/>
      <c r="S282" s="229"/>
      <c r="T282" s="250"/>
      <c r="U282" s="250"/>
      <c r="V282" s="250">
        <f t="shared" si="13"/>
        <v>0</v>
      </c>
      <c r="W282" s="230"/>
      <c r="X282" s="58"/>
      <c r="BA282" s="425">
        <f ca="1">IF(ISBLANK(INDIRECT("A282"))," ",(INDIRECT("A282")))</f>
        <v>276</v>
      </c>
      <c r="BB282" s="425" t="str">
        <f ca="1">IF(ISBLANK(INDIRECT("B282"))," ",(INDIRECT("B282")))</f>
        <v xml:space="preserve"> </v>
      </c>
      <c r="BC282" s="425" t="str">
        <f ca="1">IF(ISBLANK(INDIRECT("C282"))," ",(INDIRECT("C282")))</f>
        <v xml:space="preserve"> </v>
      </c>
      <c r="BD282" s="425" t="str">
        <f ca="1">IF(ISBLANK(INDIRECT("D282"))," ",(INDIRECT("D282")))</f>
        <v xml:space="preserve"> </v>
      </c>
      <c r="BE282" s="425" t="str">
        <f ca="1">IF(ISBLANK(INDIRECT("E282"))," ",(INDIRECT("E282")))</f>
        <v xml:space="preserve"> </v>
      </c>
      <c r="BF282" s="425" t="str">
        <f ca="1">IF(ISBLANK(INDIRECT("F282"))," ",(INDIRECT("F282")))</f>
        <v xml:space="preserve"> </v>
      </c>
      <c r="BG282" s="425" t="str">
        <f ca="1">IF(ISBLANK(INDIRECT("G282"))," ",(INDIRECT("G282")))</f>
        <v xml:space="preserve"> </v>
      </c>
      <c r="BH282" s="425" t="str">
        <f ca="1">IF(ISBLANK(INDIRECT("H282"))," ",(INDIRECT("H282")))</f>
        <v xml:space="preserve"> </v>
      </c>
      <c r="BI282" s="425" t="str">
        <f ca="1">IF(ISBLANK(INDIRECT("I282"))," ",(INDIRECT("I282")))</f>
        <v xml:space="preserve"> </v>
      </c>
      <c r="BJ282" s="425" t="str">
        <f ca="1">IF(ISBLANK(INDIRECT("J282"))," ",(INDIRECT("J282")))</f>
        <v xml:space="preserve"> </v>
      </c>
      <c r="BK282" s="425" t="str">
        <f ca="1">IF(ISBLANK(INDIRECT("K282"))," ",(INDIRECT("K282")))</f>
        <v xml:space="preserve"> </v>
      </c>
      <c r="BL282" s="425" t="str">
        <f ca="1">IF(ISBLANK(INDIRECT("L282"))," ",(INDIRECT("L282")))</f>
        <v xml:space="preserve"> </v>
      </c>
      <c r="BM282" s="425" t="str">
        <f ca="1">IF(ISBLANK(INDIRECT("M282"))," ",(INDIRECT("M282")))</f>
        <v xml:space="preserve"> </v>
      </c>
      <c r="BN282" s="425" t="str">
        <f ca="1">IF(ISBLANK(INDIRECT("N282"))," ",(INDIRECT("N282")))</f>
        <v xml:space="preserve"> </v>
      </c>
      <c r="BO282" s="425" t="str">
        <f ca="1">IF(ISBLANK(INDIRECT("O282"))," ",(INDIRECT("O282")))</f>
        <v xml:space="preserve"> </v>
      </c>
      <c r="BP282" s="425" t="str">
        <f ca="1">IF(ISBLANK(INDIRECT("P282"))," ",(INDIRECT("P282")))</f>
        <v xml:space="preserve"> </v>
      </c>
      <c r="BQ282" s="425" t="str">
        <f ca="1">IF(ISBLANK(INDIRECT("Q282"))," ",(INDIRECT("Q282")))</f>
        <v xml:space="preserve"> </v>
      </c>
      <c r="BR282" s="425" t="str">
        <f ca="1">IF(ISBLANK(INDIRECT("R282"))," ",(INDIRECT("R282")))</f>
        <v xml:space="preserve"> </v>
      </c>
      <c r="BS282" s="425" t="str">
        <f ca="1">IF(ISBLANK(INDIRECT("S282"))," ",(INDIRECT("S282")))</f>
        <v xml:space="preserve"> </v>
      </c>
      <c r="BT282" s="40" t="str">
        <f t="shared" ca="1" si="12"/>
        <v xml:space="preserve"> </v>
      </c>
      <c r="BU282" s="425" t="str">
        <f ca="1">IF(ISBLANK(INDIRECT("T282"))," ",(INDIRECT("T282")))</f>
        <v xml:space="preserve"> </v>
      </c>
      <c r="BV282" s="425" t="str">
        <f ca="1">IF(ISBLANK(INDIRECT("U282"))," ",(INDIRECT("U282")))</f>
        <v xml:space="preserve"> </v>
      </c>
      <c r="BW282" s="425">
        <f ca="1">IF(ISBLANK(INDIRECT("V282"))," ",(INDIRECT("V282")))</f>
        <v>0</v>
      </c>
      <c r="BX282" s="425" t="str">
        <f t="shared" ca="1" si="14"/>
        <v xml:space="preserve"> </v>
      </c>
      <c r="BY282" s="425" t="str">
        <f t="shared" ca="1" si="15"/>
        <v xml:space="preserve"> </v>
      </c>
    </row>
    <row r="283" spans="1:77" x14ac:dyDescent="0.25">
      <c r="A283" s="341">
        <v>277</v>
      </c>
      <c r="B283" s="229"/>
      <c r="C283" s="229"/>
      <c r="D283" s="229"/>
      <c r="E283" s="230"/>
      <c r="F283" s="54"/>
      <c r="G283" s="229"/>
      <c r="H283" s="230"/>
      <c r="I283" s="54"/>
      <c r="J283" s="230"/>
      <c r="K283" s="54"/>
      <c r="L283" s="54"/>
      <c r="M283" s="248"/>
      <c r="N283" s="249"/>
      <c r="O283" s="248"/>
      <c r="P283" s="54"/>
      <c r="Q283" s="54"/>
      <c r="R283" s="54"/>
      <c r="S283" s="229"/>
      <c r="T283" s="250"/>
      <c r="U283" s="250"/>
      <c r="V283" s="250">
        <f t="shared" si="13"/>
        <v>0</v>
      </c>
      <c r="W283" s="230"/>
      <c r="X283" s="58"/>
      <c r="BA283" s="425">
        <f ca="1">IF(ISBLANK(INDIRECT("A283"))," ",(INDIRECT("A283")))</f>
        <v>277</v>
      </c>
      <c r="BB283" s="425" t="str">
        <f ca="1">IF(ISBLANK(INDIRECT("B283"))," ",(INDIRECT("B283")))</f>
        <v xml:space="preserve"> </v>
      </c>
      <c r="BC283" s="425" t="str">
        <f ca="1">IF(ISBLANK(INDIRECT("C283"))," ",(INDIRECT("C283")))</f>
        <v xml:space="preserve"> </v>
      </c>
      <c r="BD283" s="425" t="str">
        <f ca="1">IF(ISBLANK(INDIRECT("D283"))," ",(INDIRECT("D283")))</f>
        <v xml:space="preserve"> </v>
      </c>
      <c r="BE283" s="425" t="str">
        <f ca="1">IF(ISBLANK(INDIRECT("E283"))," ",(INDIRECT("E283")))</f>
        <v xml:space="preserve"> </v>
      </c>
      <c r="BF283" s="425" t="str">
        <f ca="1">IF(ISBLANK(INDIRECT("F283"))," ",(INDIRECT("F283")))</f>
        <v xml:space="preserve"> </v>
      </c>
      <c r="BG283" s="425" t="str">
        <f ca="1">IF(ISBLANK(INDIRECT("G283"))," ",(INDIRECT("G283")))</f>
        <v xml:space="preserve"> </v>
      </c>
      <c r="BH283" s="425" t="str">
        <f ca="1">IF(ISBLANK(INDIRECT("H283"))," ",(INDIRECT("H283")))</f>
        <v xml:space="preserve"> </v>
      </c>
      <c r="BI283" s="425" t="str">
        <f ca="1">IF(ISBLANK(INDIRECT("I283"))," ",(INDIRECT("I283")))</f>
        <v xml:space="preserve"> </v>
      </c>
      <c r="BJ283" s="425" t="str">
        <f ca="1">IF(ISBLANK(INDIRECT("J283"))," ",(INDIRECT("J283")))</f>
        <v xml:space="preserve"> </v>
      </c>
      <c r="BK283" s="425" t="str">
        <f ca="1">IF(ISBLANK(INDIRECT("K283"))," ",(INDIRECT("K283")))</f>
        <v xml:space="preserve"> </v>
      </c>
      <c r="BL283" s="425" t="str">
        <f ca="1">IF(ISBLANK(INDIRECT("L283"))," ",(INDIRECT("L283")))</f>
        <v xml:space="preserve"> </v>
      </c>
      <c r="BM283" s="425" t="str">
        <f ca="1">IF(ISBLANK(INDIRECT("M283"))," ",(INDIRECT("M283")))</f>
        <v xml:space="preserve"> </v>
      </c>
      <c r="BN283" s="425" t="str">
        <f ca="1">IF(ISBLANK(INDIRECT("N283"))," ",(INDIRECT("N283")))</f>
        <v xml:space="preserve"> </v>
      </c>
      <c r="BO283" s="425" t="str">
        <f ca="1">IF(ISBLANK(INDIRECT("O283"))," ",(INDIRECT("O283")))</f>
        <v xml:space="preserve"> </v>
      </c>
      <c r="BP283" s="425" t="str">
        <f ca="1">IF(ISBLANK(INDIRECT("P283"))," ",(INDIRECT("P283")))</f>
        <v xml:space="preserve"> </v>
      </c>
      <c r="BQ283" s="425" t="str">
        <f ca="1">IF(ISBLANK(INDIRECT("Q283"))," ",(INDIRECT("Q283")))</f>
        <v xml:space="preserve"> </v>
      </c>
      <c r="BR283" s="425" t="str">
        <f ca="1">IF(ISBLANK(INDIRECT("R283"))," ",(INDIRECT("R283")))</f>
        <v xml:space="preserve"> </v>
      </c>
      <c r="BS283" s="425" t="str">
        <f ca="1">IF(ISBLANK(INDIRECT("S283"))," ",(INDIRECT("S283")))</f>
        <v xml:space="preserve"> </v>
      </c>
      <c r="BT283" s="40" t="str">
        <f t="shared" ca="1" si="12"/>
        <v xml:space="preserve"> </v>
      </c>
      <c r="BU283" s="425" t="str">
        <f ca="1">IF(ISBLANK(INDIRECT("T283"))," ",(INDIRECT("T283")))</f>
        <v xml:space="preserve"> </v>
      </c>
      <c r="BV283" s="425" t="str">
        <f ca="1">IF(ISBLANK(INDIRECT("U283"))," ",(INDIRECT("U283")))</f>
        <v xml:space="preserve"> </v>
      </c>
      <c r="BW283" s="425">
        <f ca="1">IF(ISBLANK(INDIRECT("V283"))," ",(INDIRECT("V283")))</f>
        <v>0</v>
      </c>
      <c r="BX283" s="425" t="str">
        <f t="shared" ca="1" si="14"/>
        <v xml:space="preserve"> </v>
      </c>
      <c r="BY283" s="425" t="str">
        <f t="shared" ca="1" si="15"/>
        <v xml:space="preserve"> </v>
      </c>
    </row>
    <row r="284" spans="1:77" x14ac:dyDescent="0.25">
      <c r="A284" s="341">
        <v>278</v>
      </c>
      <c r="B284" s="229"/>
      <c r="C284" s="229"/>
      <c r="D284" s="229"/>
      <c r="E284" s="230"/>
      <c r="F284" s="54"/>
      <c r="G284" s="229"/>
      <c r="H284" s="230"/>
      <c r="I284" s="54"/>
      <c r="J284" s="230"/>
      <c r="K284" s="54"/>
      <c r="L284" s="54"/>
      <c r="M284" s="248"/>
      <c r="N284" s="249"/>
      <c r="O284" s="248"/>
      <c r="P284" s="54"/>
      <c r="Q284" s="54"/>
      <c r="R284" s="54"/>
      <c r="S284" s="229"/>
      <c r="T284" s="250"/>
      <c r="U284" s="250"/>
      <c r="V284" s="250">
        <f t="shared" si="13"/>
        <v>0</v>
      </c>
      <c r="W284" s="230"/>
      <c r="X284" s="58"/>
      <c r="BA284" s="425">
        <f ca="1">IF(ISBLANK(INDIRECT("A284"))," ",(INDIRECT("A284")))</f>
        <v>278</v>
      </c>
      <c r="BB284" s="425" t="str">
        <f ca="1">IF(ISBLANK(INDIRECT("B284"))," ",(INDIRECT("B284")))</f>
        <v xml:space="preserve"> </v>
      </c>
      <c r="BC284" s="425" t="str">
        <f ca="1">IF(ISBLANK(INDIRECT("C284"))," ",(INDIRECT("C284")))</f>
        <v xml:space="preserve"> </v>
      </c>
      <c r="BD284" s="425" t="str">
        <f ca="1">IF(ISBLANK(INDIRECT("D284"))," ",(INDIRECT("D284")))</f>
        <v xml:space="preserve"> </v>
      </c>
      <c r="BE284" s="425" t="str">
        <f ca="1">IF(ISBLANK(INDIRECT("E284"))," ",(INDIRECT("E284")))</f>
        <v xml:space="preserve"> </v>
      </c>
      <c r="BF284" s="425" t="str">
        <f ca="1">IF(ISBLANK(INDIRECT("F284"))," ",(INDIRECT("F284")))</f>
        <v xml:space="preserve"> </v>
      </c>
      <c r="BG284" s="425" t="str">
        <f ca="1">IF(ISBLANK(INDIRECT("G284"))," ",(INDIRECT("G284")))</f>
        <v xml:space="preserve"> </v>
      </c>
      <c r="BH284" s="425" t="str">
        <f ca="1">IF(ISBLANK(INDIRECT("H284"))," ",(INDIRECT("H284")))</f>
        <v xml:space="preserve"> </v>
      </c>
      <c r="BI284" s="425" t="str">
        <f ca="1">IF(ISBLANK(INDIRECT("I284"))," ",(INDIRECT("I284")))</f>
        <v xml:space="preserve"> </v>
      </c>
      <c r="BJ284" s="425" t="str">
        <f ca="1">IF(ISBLANK(INDIRECT("J284"))," ",(INDIRECT("J284")))</f>
        <v xml:space="preserve"> </v>
      </c>
      <c r="BK284" s="425" t="str">
        <f ca="1">IF(ISBLANK(INDIRECT("K284"))," ",(INDIRECT("K284")))</f>
        <v xml:space="preserve"> </v>
      </c>
      <c r="BL284" s="425" t="str">
        <f ca="1">IF(ISBLANK(INDIRECT("L284"))," ",(INDIRECT("L284")))</f>
        <v xml:space="preserve"> </v>
      </c>
      <c r="BM284" s="425" t="str">
        <f ca="1">IF(ISBLANK(INDIRECT("M284"))," ",(INDIRECT("M284")))</f>
        <v xml:space="preserve"> </v>
      </c>
      <c r="BN284" s="425" t="str">
        <f ca="1">IF(ISBLANK(INDIRECT("N284"))," ",(INDIRECT("N284")))</f>
        <v xml:space="preserve"> </v>
      </c>
      <c r="BO284" s="425" t="str">
        <f ca="1">IF(ISBLANK(INDIRECT("O284"))," ",(INDIRECT("O284")))</f>
        <v xml:space="preserve"> </v>
      </c>
      <c r="BP284" s="425" t="str">
        <f ca="1">IF(ISBLANK(INDIRECT("P284"))," ",(INDIRECT("P284")))</f>
        <v xml:space="preserve"> </v>
      </c>
      <c r="BQ284" s="425" t="str">
        <f ca="1">IF(ISBLANK(INDIRECT("Q284"))," ",(INDIRECT("Q284")))</f>
        <v xml:space="preserve"> </v>
      </c>
      <c r="BR284" s="425" t="str">
        <f ca="1">IF(ISBLANK(INDIRECT("R284"))," ",(INDIRECT("R284")))</f>
        <v xml:space="preserve"> </v>
      </c>
      <c r="BS284" s="425" t="str">
        <f ca="1">IF(ISBLANK(INDIRECT("S284"))," ",(INDIRECT("S284")))</f>
        <v xml:space="preserve"> </v>
      </c>
      <c r="BT284" s="40" t="str">
        <f t="shared" ca="1" si="12"/>
        <v xml:space="preserve"> </v>
      </c>
      <c r="BU284" s="425" t="str">
        <f ca="1">IF(ISBLANK(INDIRECT("T284"))," ",(INDIRECT("T284")))</f>
        <v xml:space="preserve"> </v>
      </c>
      <c r="BV284" s="425" t="str">
        <f ca="1">IF(ISBLANK(INDIRECT("U284"))," ",(INDIRECT("U284")))</f>
        <v xml:space="preserve"> </v>
      </c>
      <c r="BW284" s="425">
        <f ca="1">IF(ISBLANK(INDIRECT("V284"))," ",(INDIRECT("V284")))</f>
        <v>0</v>
      </c>
      <c r="BX284" s="425" t="str">
        <f t="shared" ca="1" si="14"/>
        <v xml:space="preserve"> </v>
      </c>
      <c r="BY284" s="425" t="str">
        <f t="shared" ca="1" si="15"/>
        <v xml:space="preserve"> </v>
      </c>
    </row>
    <row r="285" spans="1:77" x14ac:dyDescent="0.25">
      <c r="A285" s="341">
        <v>279</v>
      </c>
      <c r="B285" s="229"/>
      <c r="C285" s="229"/>
      <c r="D285" s="229"/>
      <c r="E285" s="230"/>
      <c r="F285" s="54"/>
      <c r="G285" s="229"/>
      <c r="H285" s="230"/>
      <c r="I285" s="54"/>
      <c r="J285" s="230"/>
      <c r="K285" s="54"/>
      <c r="L285" s="54"/>
      <c r="M285" s="248"/>
      <c r="N285" s="249"/>
      <c r="O285" s="248"/>
      <c r="P285" s="54"/>
      <c r="Q285" s="54"/>
      <c r="R285" s="54"/>
      <c r="S285" s="229"/>
      <c r="T285" s="250"/>
      <c r="U285" s="250"/>
      <c r="V285" s="250">
        <f t="shared" si="13"/>
        <v>0</v>
      </c>
      <c r="W285" s="230"/>
      <c r="X285" s="58"/>
      <c r="BA285" s="425">
        <f ca="1">IF(ISBLANK(INDIRECT("A285"))," ",(INDIRECT("A285")))</f>
        <v>279</v>
      </c>
      <c r="BB285" s="425" t="str">
        <f ca="1">IF(ISBLANK(INDIRECT("B285"))," ",(INDIRECT("B285")))</f>
        <v xml:space="preserve"> </v>
      </c>
      <c r="BC285" s="425" t="str">
        <f ca="1">IF(ISBLANK(INDIRECT("C285"))," ",(INDIRECT("C285")))</f>
        <v xml:space="preserve"> </v>
      </c>
      <c r="BD285" s="425" t="str">
        <f ca="1">IF(ISBLANK(INDIRECT("D285"))," ",(INDIRECT("D285")))</f>
        <v xml:space="preserve"> </v>
      </c>
      <c r="BE285" s="425" t="str">
        <f ca="1">IF(ISBLANK(INDIRECT("E285"))," ",(INDIRECT("E285")))</f>
        <v xml:space="preserve"> </v>
      </c>
      <c r="BF285" s="425" t="str">
        <f ca="1">IF(ISBLANK(INDIRECT("F285"))," ",(INDIRECT("F285")))</f>
        <v xml:space="preserve"> </v>
      </c>
      <c r="BG285" s="425" t="str">
        <f ca="1">IF(ISBLANK(INDIRECT("G285"))," ",(INDIRECT("G285")))</f>
        <v xml:space="preserve"> </v>
      </c>
      <c r="BH285" s="425" t="str">
        <f ca="1">IF(ISBLANK(INDIRECT("H285"))," ",(INDIRECT("H285")))</f>
        <v xml:space="preserve"> </v>
      </c>
      <c r="BI285" s="425" t="str">
        <f ca="1">IF(ISBLANK(INDIRECT("I285"))," ",(INDIRECT("I285")))</f>
        <v xml:space="preserve"> </v>
      </c>
      <c r="BJ285" s="425" t="str">
        <f ca="1">IF(ISBLANK(INDIRECT("J285"))," ",(INDIRECT("J285")))</f>
        <v xml:space="preserve"> </v>
      </c>
      <c r="BK285" s="425" t="str">
        <f ca="1">IF(ISBLANK(INDIRECT("K285"))," ",(INDIRECT("K285")))</f>
        <v xml:space="preserve"> </v>
      </c>
      <c r="BL285" s="425" t="str">
        <f ca="1">IF(ISBLANK(INDIRECT("L285"))," ",(INDIRECT("L285")))</f>
        <v xml:space="preserve"> </v>
      </c>
      <c r="BM285" s="425" t="str">
        <f ca="1">IF(ISBLANK(INDIRECT("M285"))," ",(INDIRECT("M285")))</f>
        <v xml:space="preserve"> </v>
      </c>
      <c r="BN285" s="425" t="str">
        <f ca="1">IF(ISBLANK(INDIRECT("N285"))," ",(INDIRECT("N285")))</f>
        <v xml:space="preserve"> </v>
      </c>
      <c r="BO285" s="425" t="str">
        <f ca="1">IF(ISBLANK(INDIRECT("O285"))," ",(INDIRECT("O285")))</f>
        <v xml:space="preserve"> </v>
      </c>
      <c r="BP285" s="425" t="str">
        <f ca="1">IF(ISBLANK(INDIRECT("P285"))," ",(INDIRECT("P285")))</f>
        <v xml:space="preserve"> </v>
      </c>
      <c r="BQ285" s="425" t="str">
        <f ca="1">IF(ISBLANK(INDIRECT("Q285"))," ",(INDIRECT("Q285")))</f>
        <v xml:space="preserve"> </v>
      </c>
      <c r="BR285" s="425" t="str">
        <f ca="1">IF(ISBLANK(INDIRECT("R285"))," ",(INDIRECT("R285")))</f>
        <v xml:space="preserve"> </v>
      </c>
      <c r="BS285" s="425" t="str">
        <f ca="1">IF(ISBLANK(INDIRECT("S285"))," ",(INDIRECT("S285")))</f>
        <v xml:space="preserve"> </v>
      </c>
      <c r="BT285" s="40" t="str">
        <f t="shared" ca="1" si="12"/>
        <v xml:space="preserve"> </v>
      </c>
      <c r="BU285" s="425" t="str">
        <f ca="1">IF(ISBLANK(INDIRECT("T285"))," ",(INDIRECT("T285")))</f>
        <v xml:space="preserve"> </v>
      </c>
      <c r="BV285" s="425" t="str">
        <f ca="1">IF(ISBLANK(INDIRECT("U285"))," ",(INDIRECT("U285")))</f>
        <v xml:space="preserve"> </v>
      </c>
      <c r="BW285" s="425">
        <f ca="1">IF(ISBLANK(INDIRECT("V285"))," ",(INDIRECT("V285")))</f>
        <v>0</v>
      </c>
      <c r="BX285" s="425" t="str">
        <f t="shared" ca="1" si="14"/>
        <v xml:space="preserve"> </v>
      </c>
      <c r="BY285" s="425" t="str">
        <f t="shared" ca="1" si="15"/>
        <v xml:space="preserve"> </v>
      </c>
    </row>
    <row r="286" spans="1:77" x14ac:dyDescent="0.25">
      <c r="A286" s="341">
        <v>280</v>
      </c>
      <c r="B286" s="229"/>
      <c r="C286" s="229"/>
      <c r="D286" s="229"/>
      <c r="E286" s="230"/>
      <c r="F286" s="54"/>
      <c r="G286" s="229"/>
      <c r="H286" s="230"/>
      <c r="I286" s="54"/>
      <c r="J286" s="230"/>
      <c r="K286" s="54"/>
      <c r="L286" s="54"/>
      <c r="M286" s="248"/>
      <c r="N286" s="249"/>
      <c r="O286" s="248"/>
      <c r="P286" s="54"/>
      <c r="Q286" s="54"/>
      <c r="R286" s="54"/>
      <c r="S286" s="229"/>
      <c r="T286" s="250"/>
      <c r="U286" s="250"/>
      <c r="V286" s="250">
        <f t="shared" si="13"/>
        <v>0</v>
      </c>
      <c r="W286" s="230"/>
      <c r="X286" s="58"/>
      <c r="BA286" s="425">
        <f ca="1">IF(ISBLANK(INDIRECT("A286"))," ",(INDIRECT("A286")))</f>
        <v>280</v>
      </c>
      <c r="BB286" s="425" t="str">
        <f ca="1">IF(ISBLANK(INDIRECT("B286"))," ",(INDIRECT("B286")))</f>
        <v xml:space="preserve"> </v>
      </c>
      <c r="BC286" s="425" t="str">
        <f ca="1">IF(ISBLANK(INDIRECT("C286"))," ",(INDIRECT("C286")))</f>
        <v xml:space="preserve"> </v>
      </c>
      <c r="BD286" s="425" t="str">
        <f ca="1">IF(ISBLANK(INDIRECT("D286"))," ",(INDIRECT("D286")))</f>
        <v xml:space="preserve"> </v>
      </c>
      <c r="BE286" s="425" t="str">
        <f ca="1">IF(ISBLANK(INDIRECT("E286"))," ",(INDIRECT("E286")))</f>
        <v xml:space="preserve"> </v>
      </c>
      <c r="BF286" s="425" t="str">
        <f ca="1">IF(ISBLANK(INDIRECT("F286"))," ",(INDIRECT("F286")))</f>
        <v xml:space="preserve"> </v>
      </c>
      <c r="BG286" s="425" t="str">
        <f ca="1">IF(ISBLANK(INDIRECT("G286"))," ",(INDIRECT("G286")))</f>
        <v xml:space="preserve"> </v>
      </c>
      <c r="BH286" s="425" t="str">
        <f ca="1">IF(ISBLANK(INDIRECT("H286"))," ",(INDIRECT("H286")))</f>
        <v xml:space="preserve"> </v>
      </c>
      <c r="BI286" s="425" t="str">
        <f ca="1">IF(ISBLANK(INDIRECT("I286"))," ",(INDIRECT("I286")))</f>
        <v xml:space="preserve"> </v>
      </c>
      <c r="BJ286" s="425" t="str">
        <f ca="1">IF(ISBLANK(INDIRECT("J286"))," ",(INDIRECT("J286")))</f>
        <v xml:space="preserve"> </v>
      </c>
      <c r="BK286" s="425" t="str">
        <f ca="1">IF(ISBLANK(INDIRECT("K286"))," ",(INDIRECT("K286")))</f>
        <v xml:space="preserve"> </v>
      </c>
      <c r="BL286" s="425" t="str">
        <f ca="1">IF(ISBLANK(INDIRECT("L286"))," ",(INDIRECT("L286")))</f>
        <v xml:space="preserve"> </v>
      </c>
      <c r="BM286" s="425" t="str">
        <f ca="1">IF(ISBLANK(INDIRECT("M286"))," ",(INDIRECT("M286")))</f>
        <v xml:space="preserve"> </v>
      </c>
      <c r="BN286" s="425" t="str">
        <f ca="1">IF(ISBLANK(INDIRECT("N286"))," ",(INDIRECT("N286")))</f>
        <v xml:space="preserve"> </v>
      </c>
      <c r="BO286" s="425" t="str">
        <f ca="1">IF(ISBLANK(INDIRECT("O286"))," ",(INDIRECT("O286")))</f>
        <v xml:space="preserve"> </v>
      </c>
      <c r="BP286" s="425" t="str">
        <f ca="1">IF(ISBLANK(INDIRECT("P286"))," ",(INDIRECT("P286")))</f>
        <v xml:space="preserve"> </v>
      </c>
      <c r="BQ286" s="425" t="str">
        <f ca="1">IF(ISBLANK(INDIRECT("Q286"))," ",(INDIRECT("Q286")))</f>
        <v xml:space="preserve"> </v>
      </c>
      <c r="BR286" s="425" t="str">
        <f ca="1">IF(ISBLANK(INDIRECT("R286"))," ",(INDIRECT("R286")))</f>
        <v xml:space="preserve"> </v>
      </c>
      <c r="BS286" s="425" t="str">
        <f ca="1">IF(ISBLANK(INDIRECT("S286"))," ",(INDIRECT("S286")))</f>
        <v xml:space="preserve"> </v>
      </c>
      <c r="BT286" s="40" t="str">
        <f t="shared" ca="1" si="12"/>
        <v xml:space="preserve"> </v>
      </c>
      <c r="BU286" s="425" t="str">
        <f ca="1">IF(ISBLANK(INDIRECT("T286"))," ",(INDIRECT("T286")))</f>
        <v xml:space="preserve"> </v>
      </c>
      <c r="BV286" s="425" t="str">
        <f ca="1">IF(ISBLANK(INDIRECT("U286"))," ",(INDIRECT("U286")))</f>
        <v xml:space="preserve"> </v>
      </c>
      <c r="BW286" s="425">
        <f ca="1">IF(ISBLANK(INDIRECT("V286"))," ",(INDIRECT("V286")))</f>
        <v>0</v>
      </c>
      <c r="BX286" s="425" t="str">
        <f t="shared" ca="1" si="14"/>
        <v xml:space="preserve"> </v>
      </c>
      <c r="BY286" s="425" t="str">
        <f t="shared" ca="1" si="15"/>
        <v xml:space="preserve"> </v>
      </c>
    </row>
    <row r="287" spans="1:77" x14ac:dyDescent="0.25">
      <c r="A287" s="341">
        <v>281</v>
      </c>
      <c r="B287" s="229"/>
      <c r="C287" s="229"/>
      <c r="D287" s="229"/>
      <c r="E287" s="230"/>
      <c r="F287" s="54"/>
      <c r="G287" s="229"/>
      <c r="H287" s="230"/>
      <c r="I287" s="54"/>
      <c r="J287" s="230"/>
      <c r="K287" s="54"/>
      <c r="L287" s="54"/>
      <c r="M287" s="248"/>
      <c r="N287" s="249"/>
      <c r="O287" s="248"/>
      <c r="P287" s="54"/>
      <c r="Q287" s="54"/>
      <c r="R287" s="54"/>
      <c r="S287" s="229"/>
      <c r="T287" s="250"/>
      <c r="U287" s="250"/>
      <c r="V287" s="250">
        <f t="shared" si="13"/>
        <v>0</v>
      </c>
      <c r="W287" s="230"/>
      <c r="X287" s="58"/>
      <c r="BA287" s="425">
        <f ca="1">IF(ISBLANK(INDIRECT("A287"))," ",(INDIRECT("A287")))</f>
        <v>281</v>
      </c>
      <c r="BB287" s="425" t="str">
        <f ca="1">IF(ISBLANK(INDIRECT("B287"))," ",(INDIRECT("B287")))</f>
        <v xml:space="preserve"> </v>
      </c>
      <c r="BC287" s="425" t="str">
        <f ca="1">IF(ISBLANK(INDIRECT("C287"))," ",(INDIRECT("C287")))</f>
        <v xml:space="preserve"> </v>
      </c>
      <c r="BD287" s="425" t="str">
        <f ca="1">IF(ISBLANK(INDIRECT("D287"))," ",(INDIRECT("D287")))</f>
        <v xml:space="preserve"> </v>
      </c>
      <c r="BE287" s="425" t="str">
        <f ca="1">IF(ISBLANK(INDIRECT("E287"))," ",(INDIRECT("E287")))</f>
        <v xml:space="preserve"> </v>
      </c>
      <c r="BF287" s="425" t="str">
        <f ca="1">IF(ISBLANK(INDIRECT("F287"))," ",(INDIRECT("F287")))</f>
        <v xml:space="preserve"> </v>
      </c>
      <c r="BG287" s="425" t="str">
        <f ca="1">IF(ISBLANK(INDIRECT("G287"))," ",(INDIRECT("G287")))</f>
        <v xml:space="preserve"> </v>
      </c>
      <c r="BH287" s="425" t="str">
        <f ca="1">IF(ISBLANK(INDIRECT("H287"))," ",(INDIRECT("H287")))</f>
        <v xml:space="preserve"> </v>
      </c>
      <c r="BI287" s="425" t="str">
        <f ca="1">IF(ISBLANK(INDIRECT("I287"))," ",(INDIRECT("I287")))</f>
        <v xml:space="preserve"> </v>
      </c>
      <c r="BJ287" s="425" t="str">
        <f ca="1">IF(ISBLANK(INDIRECT("J287"))," ",(INDIRECT("J287")))</f>
        <v xml:space="preserve"> </v>
      </c>
      <c r="BK287" s="425" t="str">
        <f ca="1">IF(ISBLANK(INDIRECT("K287"))," ",(INDIRECT("K287")))</f>
        <v xml:space="preserve"> </v>
      </c>
      <c r="BL287" s="425" t="str">
        <f ca="1">IF(ISBLANK(INDIRECT("L287"))," ",(INDIRECT("L287")))</f>
        <v xml:space="preserve"> </v>
      </c>
      <c r="BM287" s="425" t="str">
        <f ca="1">IF(ISBLANK(INDIRECT("M287"))," ",(INDIRECT("M287")))</f>
        <v xml:space="preserve"> </v>
      </c>
      <c r="BN287" s="425" t="str">
        <f ca="1">IF(ISBLANK(INDIRECT("N287"))," ",(INDIRECT("N287")))</f>
        <v xml:space="preserve"> </v>
      </c>
      <c r="BO287" s="425" t="str">
        <f ca="1">IF(ISBLANK(INDIRECT("O287"))," ",(INDIRECT("O287")))</f>
        <v xml:space="preserve"> </v>
      </c>
      <c r="BP287" s="425" t="str">
        <f ca="1">IF(ISBLANK(INDIRECT("P287"))," ",(INDIRECT("P287")))</f>
        <v xml:space="preserve"> </v>
      </c>
      <c r="BQ287" s="425" t="str">
        <f ca="1">IF(ISBLANK(INDIRECT("Q287"))," ",(INDIRECT("Q287")))</f>
        <v xml:space="preserve"> </v>
      </c>
      <c r="BR287" s="425" t="str">
        <f ca="1">IF(ISBLANK(INDIRECT("R287"))," ",(INDIRECT("R287")))</f>
        <v xml:space="preserve"> </v>
      </c>
      <c r="BS287" s="425" t="str">
        <f ca="1">IF(ISBLANK(INDIRECT("S287"))," ",(INDIRECT("S287")))</f>
        <v xml:space="preserve"> </v>
      </c>
      <c r="BT287" s="40" t="str">
        <f t="shared" ca="1" si="12"/>
        <v xml:space="preserve"> </v>
      </c>
      <c r="BU287" s="425" t="str">
        <f ca="1">IF(ISBLANK(INDIRECT("T287"))," ",(INDIRECT("T287")))</f>
        <v xml:space="preserve"> </v>
      </c>
      <c r="BV287" s="425" t="str">
        <f ca="1">IF(ISBLANK(INDIRECT("U287"))," ",(INDIRECT("U287")))</f>
        <v xml:space="preserve"> </v>
      </c>
      <c r="BW287" s="425">
        <f ca="1">IF(ISBLANK(INDIRECT("V287"))," ",(INDIRECT("V287")))</f>
        <v>0</v>
      </c>
      <c r="BX287" s="425" t="str">
        <f t="shared" ca="1" si="14"/>
        <v xml:space="preserve"> </v>
      </c>
      <c r="BY287" s="425" t="str">
        <f t="shared" ca="1" si="15"/>
        <v xml:space="preserve"> </v>
      </c>
    </row>
    <row r="288" spans="1:77" x14ac:dyDescent="0.25">
      <c r="A288" s="341">
        <v>282</v>
      </c>
      <c r="B288" s="229"/>
      <c r="C288" s="229"/>
      <c r="D288" s="229"/>
      <c r="E288" s="230"/>
      <c r="F288" s="54"/>
      <c r="G288" s="229"/>
      <c r="H288" s="230"/>
      <c r="I288" s="54"/>
      <c r="J288" s="230"/>
      <c r="K288" s="54"/>
      <c r="L288" s="54"/>
      <c r="M288" s="248"/>
      <c r="N288" s="249"/>
      <c r="O288" s="248"/>
      <c r="P288" s="54"/>
      <c r="Q288" s="54"/>
      <c r="R288" s="54"/>
      <c r="S288" s="229"/>
      <c r="T288" s="250"/>
      <c r="U288" s="250"/>
      <c r="V288" s="250">
        <f t="shared" si="13"/>
        <v>0</v>
      </c>
      <c r="W288" s="230"/>
      <c r="X288" s="58"/>
      <c r="BA288" s="425">
        <f ca="1">IF(ISBLANK(INDIRECT("A288"))," ",(INDIRECT("A288")))</f>
        <v>282</v>
      </c>
      <c r="BB288" s="425" t="str">
        <f ca="1">IF(ISBLANK(INDIRECT("B288"))," ",(INDIRECT("B288")))</f>
        <v xml:space="preserve"> </v>
      </c>
      <c r="BC288" s="425" t="str">
        <f ca="1">IF(ISBLANK(INDIRECT("C288"))," ",(INDIRECT("C288")))</f>
        <v xml:space="preserve"> </v>
      </c>
      <c r="BD288" s="425" t="str">
        <f ca="1">IF(ISBLANK(INDIRECT("D288"))," ",(INDIRECT("D288")))</f>
        <v xml:space="preserve"> </v>
      </c>
      <c r="BE288" s="425" t="str">
        <f ca="1">IF(ISBLANK(INDIRECT("E288"))," ",(INDIRECT("E288")))</f>
        <v xml:space="preserve"> </v>
      </c>
      <c r="BF288" s="425" t="str">
        <f ca="1">IF(ISBLANK(INDIRECT("F288"))," ",(INDIRECT("F288")))</f>
        <v xml:space="preserve"> </v>
      </c>
      <c r="BG288" s="425" t="str">
        <f ca="1">IF(ISBLANK(INDIRECT("G288"))," ",(INDIRECT("G288")))</f>
        <v xml:space="preserve"> </v>
      </c>
      <c r="BH288" s="425" t="str">
        <f ca="1">IF(ISBLANK(INDIRECT("H288"))," ",(INDIRECT("H288")))</f>
        <v xml:space="preserve"> </v>
      </c>
      <c r="BI288" s="425" t="str">
        <f ca="1">IF(ISBLANK(INDIRECT("I288"))," ",(INDIRECT("I288")))</f>
        <v xml:space="preserve"> </v>
      </c>
      <c r="BJ288" s="425" t="str">
        <f ca="1">IF(ISBLANK(INDIRECT("J288"))," ",(INDIRECT("J288")))</f>
        <v xml:space="preserve"> </v>
      </c>
      <c r="BK288" s="425" t="str">
        <f ca="1">IF(ISBLANK(INDIRECT("K288"))," ",(INDIRECT("K288")))</f>
        <v xml:space="preserve"> </v>
      </c>
      <c r="BL288" s="425" t="str">
        <f ca="1">IF(ISBLANK(INDIRECT("L288"))," ",(INDIRECT("L288")))</f>
        <v xml:space="preserve"> </v>
      </c>
      <c r="BM288" s="425" t="str">
        <f ca="1">IF(ISBLANK(INDIRECT("M288"))," ",(INDIRECT("M288")))</f>
        <v xml:space="preserve"> </v>
      </c>
      <c r="BN288" s="425" t="str">
        <f ca="1">IF(ISBLANK(INDIRECT("N288"))," ",(INDIRECT("N288")))</f>
        <v xml:space="preserve"> </v>
      </c>
      <c r="BO288" s="425" t="str">
        <f ca="1">IF(ISBLANK(INDIRECT("O288"))," ",(INDIRECT("O288")))</f>
        <v xml:space="preserve"> </v>
      </c>
      <c r="BP288" s="425" t="str">
        <f ca="1">IF(ISBLANK(INDIRECT("P288"))," ",(INDIRECT("P288")))</f>
        <v xml:space="preserve"> </v>
      </c>
      <c r="BQ288" s="425" t="str">
        <f ca="1">IF(ISBLANK(INDIRECT("Q288"))," ",(INDIRECT("Q288")))</f>
        <v xml:space="preserve"> </v>
      </c>
      <c r="BR288" s="425" t="str">
        <f ca="1">IF(ISBLANK(INDIRECT("R288"))," ",(INDIRECT("R288")))</f>
        <v xml:space="preserve"> </v>
      </c>
      <c r="BS288" s="425" t="str">
        <f ca="1">IF(ISBLANK(INDIRECT("S288"))," ",(INDIRECT("S288")))</f>
        <v xml:space="preserve"> </v>
      </c>
      <c r="BT288" s="40" t="str">
        <f t="shared" ca="1" si="12"/>
        <v xml:space="preserve"> </v>
      </c>
      <c r="BU288" s="425" t="str">
        <f ca="1">IF(ISBLANK(INDIRECT("T288"))," ",(INDIRECT("T288")))</f>
        <v xml:space="preserve"> </v>
      </c>
      <c r="BV288" s="425" t="str">
        <f ca="1">IF(ISBLANK(INDIRECT("U288"))," ",(INDIRECT("U288")))</f>
        <v xml:space="preserve"> </v>
      </c>
      <c r="BW288" s="425">
        <f ca="1">IF(ISBLANK(INDIRECT("V288"))," ",(INDIRECT("V288")))</f>
        <v>0</v>
      </c>
      <c r="BX288" s="425" t="str">
        <f t="shared" ca="1" si="14"/>
        <v xml:space="preserve"> </v>
      </c>
      <c r="BY288" s="425" t="str">
        <f t="shared" ca="1" si="15"/>
        <v xml:space="preserve"> </v>
      </c>
    </row>
    <row r="289" spans="1:77" x14ac:dyDescent="0.25">
      <c r="A289" s="341">
        <v>283</v>
      </c>
      <c r="B289" s="229"/>
      <c r="C289" s="229"/>
      <c r="D289" s="229"/>
      <c r="E289" s="230"/>
      <c r="F289" s="54"/>
      <c r="G289" s="229"/>
      <c r="H289" s="230"/>
      <c r="I289" s="54"/>
      <c r="J289" s="230"/>
      <c r="K289" s="54"/>
      <c r="L289" s="54"/>
      <c r="M289" s="248"/>
      <c r="N289" s="249"/>
      <c r="O289" s="248"/>
      <c r="P289" s="54"/>
      <c r="Q289" s="54"/>
      <c r="R289" s="54"/>
      <c r="S289" s="229"/>
      <c r="T289" s="250"/>
      <c r="U289" s="250"/>
      <c r="V289" s="250">
        <f t="shared" si="13"/>
        <v>0</v>
      </c>
      <c r="W289" s="230"/>
      <c r="X289" s="58"/>
      <c r="BA289" s="425">
        <f ca="1">IF(ISBLANK(INDIRECT("A289"))," ",(INDIRECT("A289")))</f>
        <v>283</v>
      </c>
      <c r="BB289" s="425" t="str">
        <f ca="1">IF(ISBLANK(INDIRECT("B289"))," ",(INDIRECT("B289")))</f>
        <v xml:space="preserve"> </v>
      </c>
      <c r="BC289" s="425" t="str">
        <f ca="1">IF(ISBLANK(INDIRECT("C289"))," ",(INDIRECT("C289")))</f>
        <v xml:space="preserve"> </v>
      </c>
      <c r="BD289" s="425" t="str">
        <f ca="1">IF(ISBLANK(INDIRECT("D289"))," ",(INDIRECT("D289")))</f>
        <v xml:space="preserve"> </v>
      </c>
      <c r="BE289" s="425" t="str">
        <f ca="1">IF(ISBLANK(INDIRECT("E289"))," ",(INDIRECT("E289")))</f>
        <v xml:space="preserve"> </v>
      </c>
      <c r="BF289" s="425" t="str">
        <f ca="1">IF(ISBLANK(INDIRECT("F289"))," ",(INDIRECT("F289")))</f>
        <v xml:space="preserve"> </v>
      </c>
      <c r="BG289" s="425" t="str">
        <f ca="1">IF(ISBLANK(INDIRECT("G289"))," ",(INDIRECT("G289")))</f>
        <v xml:space="preserve"> </v>
      </c>
      <c r="BH289" s="425" t="str">
        <f ca="1">IF(ISBLANK(INDIRECT("H289"))," ",(INDIRECT("H289")))</f>
        <v xml:space="preserve"> </v>
      </c>
      <c r="BI289" s="425" t="str">
        <f ca="1">IF(ISBLANK(INDIRECT("I289"))," ",(INDIRECT("I289")))</f>
        <v xml:space="preserve"> </v>
      </c>
      <c r="BJ289" s="425" t="str">
        <f ca="1">IF(ISBLANK(INDIRECT("J289"))," ",(INDIRECT("J289")))</f>
        <v xml:space="preserve"> </v>
      </c>
      <c r="BK289" s="425" t="str">
        <f ca="1">IF(ISBLANK(INDIRECT("K289"))," ",(INDIRECT("K289")))</f>
        <v xml:space="preserve"> </v>
      </c>
      <c r="BL289" s="425" t="str">
        <f ca="1">IF(ISBLANK(INDIRECT("L289"))," ",(INDIRECT("L289")))</f>
        <v xml:space="preserve"> </v>
      </c>
      <c r="BM289" s="425" t="str">
        <f ca="1">IF(ISBLANK(INDIRECT("M289"))," ",(INDIRECT("M289")))</f>
        <v xml:space="preserve"> </v>
      </c>
      <c r="BN289" s="425" t="str">
        <f ca="1">IF(ISBLANK(INDIRECT("N289"))," ",(INDIRECT("N289")))</f>
        <v xml:space="preserve"> </v>
      </c>
      <c r="BO289" s="425" t="str">
        <f ca="1">IF(ISBLANK(INDIRECT("O289"))," ",(INDIRECT("O289")))</f>
        <v xml:space="preserve"> </v>
      </c>
      <c r="BP289" s="425" t="str">
        <f ca="1">IF(ISBLANK(INDIRECT("P289"))," ",(INDIRECT("P289")))</f>
        <v xml:space="preserve"> </v>
      </c>
      <c r="BQ289" s="425" t="str">
        <f ca="1">IF(ISBLANK(INDIRECT("Q289"))," ",(INDIRECT("Q289")))</f>
        <v xml:space="preserve"> </v>
      </c>
      <c r="BR289" s="425" t="str">
        <f ca="1">IF(ISBLANK(INDIRECT("R289"))," ",(INDIRECT("R289")))</f>
        <v xml:space="preserve"> </v>
      </c>
      <c r="BS289" s="425" t="str">
        <f ca="1">IF(ISBLANK(INDIRECT("S289"))," ",(INDIRECT("S289")))</f>
        <v xml:space="preserve"> </v>
      </c>
      <c r="BT289" s="40" t="str">
        <f t="shared" ca="1" si="12"/>
        <v xml:space="preserve"> </v>
      </c>
      <c r="BU289" s="425" t="str">
        <f ca="1">IF(ISBLANK(INDIRECT("T289"))," ",(INDIRECT("T289")))</f>
        <v xml:space="preserve"> </v>
      </c>
      <c r="BV289" s="425" t="str">
        <f ca="1">IF(ISBLANK(INDIRECT("U289"))," ",(INDIRECT("U289")))</f>
        <v xml:space="preserve"> </v>
      </c>
      <c r="BW289" s="425">
        <f ca="1">IF(ISBLANK(INDIRECT("V289"))," ",(INDIRECT("V289")))</f>
        <v>0</v>
      </c>
      <c r="BX289" s="425" t="str">
        <f t="shared" ca="1" si="14"/>
        <v xml:space="preserve"> </v>
      </c>
      <c r="BY289" s="425" t="str">
        <f t="shared" ca="1" si="15"/>
        <v xml:space="preserve"> </v>
      </c>
    </row>
    <row r="290" spans="1:77" x14ac:dyDescent="0.25">
      <c r="A290" s="341">
        <v>284</v>
      </c>
      <c r="B290" s="229"/>
      <c r="C290" s="229"/>
      <c r="D290" s="229"/>
      <c r="E290" s="230"/>
      <c r="F290" s="54"/>
      <c r="G290" s="229"/>
      <c r="H290" s="230"/>
      <c r="I290" s="54"/>
      <c r="J290" s="230"/>
      <c r="K290" s="54"/>
      <c r="L290" s="54"/>
      <c r="M290" s="248"/>
      <c r="N290" s="249"/>
      <c r="O290" s="248"/>
      <c r="P290" s="54"/>
      <c r="Q290" s="54"/>
      <c r="R290" s="54"/>
      <c r="S290" s="229"/>
      <c r="T290" s="250"/>
      <c r="U290" s="250"/>
      <c r="V290" s="250">
        <f t="shared" si="13"/>
        <v>0</v>
      </c>
      <c r="W290" s="230"/>
      <c r="X290" s="58"/>
      <c r="BA290" s="425">
        <f ca="1">IF(ISBLANK(INDIRECT("A290"))," ",(INDIRECT("A290")))</f>
        <v>284</v>
      </c>
      <c r="BB290" s="425" t="str">
        <f ca="1">IF(ISBLANK(INDIRECT("B290"))," ",(INDIRECT("B290")))</f>
        <v xml:space="preserve"> </v>
      </c>
      <c r="BC290" s="425" t="str">
        <f ca="1">IF(ISBLANK(INDIRECT("C290"))," ",(INDIRECT("C290")))</f>
        <v xml:space="preserve"> </v>
      </c>
      <c r="BD290" s="425" t="str">
        <f ca="1">IF(ISBLANK(INDIRECT("D290"))," ",(INDIRECT("D290")))</f>
        <v xml:space="preserve"> </v>
      </c>
      <c r="BE290" s="425" t="str">
        <f ca="1">IF(ISBLANK(INDIRECT("E290"))," ",(INDIRECT("E290")))</f>
        <v xml:space="preserve"> </v>
      </c>
      <c r="BF290" s="425" t="str">
        <f ca="1">IF(ISBLANK(INDIRECT("F290"))," ",(INDIRECT("F290")))</f>
        <v xml:space="preserve"> </v>
      </c>
      <c r="BG290" s="425" t="str">
        <f ca="1">IF(ISBLANK(INDIRECT("G290"))," ",(INDIRECT("G290")))</f>
        <v xml:space="preserve"> </v>
      </c>
      <c r="BH290" s="425" t="str">
        <f ca="1">IF(ISBLANK(INDIRECT("H290"))," ",(INDIRECT("H290")))</f>
        <v xml:space="preserve"> </v>
      </c>
      <c r="BI290" s="425" t="str">
        <f ca="1">IF(ISBLANK(INDIRECT("I290"))," ",(INDIRECT("I290")))</f>
        <v xml:space="preserve"> </v>
      </c>
      <c r="BJ290" s="425" t="str">
        <f ca="1">IF(ISBLANK(INDIRECT("J290"))," ",(INDIRECT("J290")))</f>
        <v xml:space="preserve"> </v>
      </c>
      <c r="BK290" s="425" t="str">
        <f ca="1">IF(ISBLANK(INDIRECT("K290"))," ",(INDIRECT("K290")))</f>
        <v xml:space="preserve"> </v>
      </c>
      <c r="BL290" s="425" t="str">
        <f ca="1">IF(ISBLANK(INDIRECT("L290"))," ",(INDIRECT("L290")))</f>
        <v xml:space="preserve"> </v>
      </c>
      <c r="BM290" s="425" t="str">
        <f ca="1">IF(ISBLANK(INDIRECT("M290"))," ",(INDIRECT("M290")))</f>
        <v xml:space="preserve"> </v>
      </c>
      <c r="BN290" s="425" t="str">
        <f ca="1">IF(ISBLANK(INDIRECT("N290"))," ",(INDIRECT("N290")))</f>
        <v xml:space="preserve"> </v>
      </c>
      <c r="BO290" s="425" t="str">
        <f ca="1">IF(ISBLANK(INDIRECT("O290"))," ",(INDIRECT("O290")))</f>
        <v xml:space="preserve"> </v>
      </c>
      <c r="BP290" s="425" t="str">
        <f ca="1">IF(ISBLANK(INDIRECT("P290"))," ",(INDIRECT("P290")))</f>
        <v xml:space="preserve"> </v>
      </c>
      <c r="BQ290" s="425" t="str">
        <f ca="1">IF(ISBLANK(INDIRECT("Q290"))," ",(INDIRECT("Q290")))</f>
        <v xml:space="preserve"> </v>
      </c>
      <c r="BR290" s="425" t="str">
        <f ca="1">IF(ISBLANK(INDIRECT("R290"))," ",(INDIRECT("R290")))</f>
        <v xml:space="preserve"> </v>
      </c>
      <c r="BS290" s="425" t="str">
        <f ca="1">IF(ISBLANK(INDIRECT("S290"))," ",(INDIRECT("S290")))</f>
        <v xml:space="preserve"> </v>
      </c>
      <c r="BT290" s="40" t="str">
        <f t="shared" ca="1" si="12"/>
        <v xml:space="preserve"> </v>
      </c>
      <c r="BU290" s="425" t="str">
        <f ca="1">IF(ISBLANK(INDIRECT("T290"))," ",(INDIRECT("T290")))</f>
        <v xml:space="preserve"> </v>
      </c>
      <c r="BV290" s="425" t="str">
        <f ca="1">IF(ISBLANK(INDIRECT("U290"))," ",(INDIRECT("U290")))</f>
        <v xml:space="preserve"> </v>
      </c>
      <c r="BW290" s="425">
        <f ca="1">IF(ISBLANK(INDIRECT("V290"))," ",(INDIRECT("V290")))</f>
        <v>0</v>
      </c>
      <c r="BX290" s="425" t="str">
        <f t="shared" ca="1" si="14"/>
        <v xml:space="preserve"> </v>
      </c>
      <c r="BY290" s="425" t="str">
        <f t="shared" ca="1" si="15"/>
        <v xml:space="preserve"> </v>
      </c>
    </row>
    <row r="291" spans="1:77" x14ac:dyDescent="0.25">
      <c r="A291" s="341">
        <v>285</v>
      </c>
      <c r="B291" s="229"/>
      <c r="C291" s="229"/>
      <c r="D291" s="229"/>
      <c r="E291" s="230"/>
      <c r="F291" s="54"/>
      <c r="G291" s="229"/>
      <c r="H291" s="230"/>
      <c r="I291" s="54"/>
      <c r="J291" s="230"/>
      <c r="K291" s="54"/>
      <c r="L291" s="54"/>
      <c r="M291" s="248"/>
      <c r="N291" s="249"/>
      <c r="O291" s="248"/>
      <c r="P291" s="54"/>
      <c r="Q291" s="54"/>
      <c r="R291" s="54"/>
      <c r="S291" s="229"/>
      <c r="T291" s="250"/>
      <c r="U291" s="250"/>
      <c r="V291" s="250">
        <f t="shared" si="13"/>
        <v>0</v>
      </c>
      <c r="W291" s="230"/>
      <c r="X291" s="58"/>
      <c r="BA291" s="425">
        <f ca="1">IF(ISBLANK(INDIRECT("A291"))," ",(INDIRECT("A291")))</f>
        <v>285</v>
      </c>
      <c r="BB291" s="425" t="str">
        <f ca="1">IF(ISBLANK(INDIRECT("B291"))," ",(INDIRECT("B291")))</f>
        <v xml:space="preserve"> </v>
      </c>
      <c r="BC291" s="425" t="str">
        <f ca="1">IF(ISBLANK(INDIRECT("C291"))," ",(INDIRECT("C291")))</f>
        <v xml:space="preserve"> </v>
      </c>
      <c r="BD291" s="425" t="str">
        <f ca="1">IF(ISBLANK(INDIRECT("D291"))," ",(INDIRECT("D291")))</f>
        <v xml:space="preserve"> </v>
      </c>
      <c r="BE291" s="425" t="str">
        <f ca="1">IF(ISBLANK(INDIRECT("E291"))," ",(INDIRECT("E291")))</f>
        <v xml:space="preserve"> </v>
      </c>
      <c r="BF291" s="425" t="str">
        <f ca="1">IF(ISBLANK(INDIRECT("F291"))," ",(INDIRECT("F291")))</f>
        <v xml:space="preserve"> </v>
      </c>
      <c r="BG291" s="425" t="str">
        <f ca="1">IF(ISBLANK(INDIRECT("G291"))," ",(INDIRECT("G291")))</f>
        <v xml:space="preserve"> </v>
      </c>
      <c r="BH291" s="425" t="str">
        <f ca="1">IF(ISBLANK(INDIRECT("H291"))," ",(INDIRECT("H291")))</f>
        <v xml:space="preserve"> </v>
      </c>
      <c r="BI291" s="425" t="str">
        <f ca="1">IF(ISBLANK(INDIRECT("I291"))," ",(INDIRECT("I291")))</f>
        <v xml:space="preserve"> </v>
      </c>
      <c r="BJ291" s="425" t="str">
        <f ca="1">IF(ISBLANK(INDIRECT("J291"))," ",(INDIRECT("J291")))</f>
        <v xml:space="preserve"> </v>
      </c>
      <c r="BK291" s="425" t="str">
        <f ca="1">IF(ISBLANK(INDIRECT("K291"))," ",(INDIRECT("K291")))</f>
        <v xml:space="preserve"> </v>
      </c>
      <c r="BL291" s="425" t="str">
        <f ca="1">IF(ISBLANK(INDIRECT("L291"))," ",(INDIRECT("L291")))</f>
        <v xml:space="preserve"> </v>
      </c>
      <c r="BM291" s="425" t="str">
        <f ca="1">IF(ISBLANK(INDIRECT("M291"))," ",(INDIRECT("M291")))</f>
        <v xml:space="preserve"> </v>
      </c>
      <c r="BN291" s="425" t="str">
        <f ca="1">IF(ISBLANK(INDIRECT("N291"))," ",(INDIRECT("N291")))</f>
        <v xml:space="preserve"> </v>
      </c>
      <c r="BO291" s="425" t="str">
        <f ca="1">IF(ISBLANK(INDIRECT("O291"))," ",(INDIRECT("O291")))</f>
        <v xml:space="preserve"> </v>
      </c>
      <c r="BP291" s="425" t="str">
        <f ca="1">IF(ISBLANK(INDIRECT("P291"))," ",(INDIRECT("P291")))</f>
        <v xml:space="preserve"> </v>
      </c>
      <c r="BQ291" s="425" t="str">
        <f ca="1">IF(ISBLANK(INDIRECT("Q291"))," ",(INDIRECT("Q291")))</f>
        <v xml:space="preserve"> </v>
      </c>
      <c r="BR291" s="425" t="str">
        <f ca="1">IF(ISBLANK(INDIRECT("R291"))," ",(INDIRECT("R291")))</f>
        <v xml:space="preserve"> </v>
      </c>
      <c r="BS291" s="425" t="str">
        <f ca="1">IF(ISBLANK(INDIRECT("S291"))," ",(INDIRECT("S291")))</f>
        <v xml:space="preserve"> </v>
      </c>
      <c r="BT291" s="40" t="str">
        <f t="shared" ca="1" si="12"/>
        <v xml:space="preserve"> </v>
      </c>
      <c r="BU291" s="425" t="str">
        <f ca="1">IF(ISBLANK(INDIRECT("T291"))," ",(INDIRECT("T291")))</f>
        <v xml:space="preserve"> </v>
      </c>
      <c r="BV291" s="425" t="str">
        <f ca="1">IF(ISBLANK(INDIRECT("U291"))," ",(INDIRECT("U291")))</f>
        <v xml:space="preserve"> </v>
      </c>
      <c r="BW291" s="425">
        <f ca="1">IF(ISBLANK(INDIRECT("V291"))," ",(INDIRECT("V291")))</f>
        <v>0</v>
      </c>
      <c r="BX291" s="425" t="str">
        <f t="shared" ca="1" si="14"/>
        <v xml:space="preserve"> </v>
      </c>
      <c r="BY291" s="425" t="str">
        <f t="shared" ca="1" si="15"/>
        <v xml:space="preserve"> </v>
      </c>
    </row>
    <row r="292" spans="1:77" x14ac:dyDescent="0.25">
      <c r="A292" s="341">
        <v>286</v>
      </c>
      <c r="B292" s="229"/>
      <c r="C292" s="229"/>
      <c r="D292" s="229"/>
      <c r="E292" s="230"/>
      <c r="F292" s="54"/>
      <c r="G292" s="229"/>
      <c r="H292" s="230"/>
      <c r="I292" s="54"/>
      <c r="J292" s="230"/>
      <c r="K292" s="54"/>
      <c r="L292" s="54"/>
      <c r="M292" s="248"/>
      <c r="N292" s="249"/>
      <c r="O292" s="248"/>
      <c r="P292" s="54"/>
      <c r="Q292" s="54"/>
      <c r="R292" s="54"/>
      <c r="S292" s="229"/>
      <c r="T292" s="250"/>
      <c r="U292" s="250"/>
      <c r="V292" s="250">
        <f t="shared" si="13"/>
        <v>0</v>
      </c>
      <c r="W292" s="230"/>
      <c r="X292" s="58"/>
      <c r="BA292" s="425">
        <f ca="1">IF(ISBLANK(INDIRECT("A292"))," ",(INDIRECT("A292")))</f>
        <v>286</v>
      </c>
      <c r="BB292" s="425" t="str">
        <f ca="1">IF(ISBLANK(INDIRECT("B292"))," ",(INDIRECT("B292")))</f>
        <v xml:space="preserve"> </v>
      </c>
      <c r="BC292" s="425" t="str">
        <f ca="1">IF(ISBLANK(INDIRECT("C292"))," ",(INDIRECT("C292")))</f>
        <v xml:space="preserve"> </v>
      </c>
      <c r="BD292" s="425" t="str">
        <f ca="1">IF(ISBLANK(INDIRECT("D292"))," ",(INDIRECT("D292")))</f>
        <v xml:space="preserve"> </v>
      </c>
      <c r="BE292" s="425" t="str">
        <f ca="1">IF(ISBLANK(INDIRECT("E292"))," ",(INDIRECT("E292")))</f>
        <v xml:space="preserve"> </v>
      </c>
      <c r="BF292" s="425" t="str">
        <f ca="1">IF(ISBLANK(INDIRECT("F292"))," ",(INDIRECT("F292")))</f>
        <v xml:space="preserve"> </v>
      </c>
      <c r="BG292" s="425" t="str">
        <f ca="1">IF(ISBLANK(INDIRECT("G292"))," ",(INDIRECT("G292")))</f>
        <v xml:space="preserve"> </v>
      </c>
      <c r="BH292" s="425" t="str">
        <f ca="1">IF(ISBLANK(INDIRECT("H292"))," ",(INDIRECT("H292")))</f>
        <v xml:space="preserve"> </v>
      </c>
      <c r="BI292" s="425" t="str">
        <f ca="1">IF(ISBLANK(INDIRECT("I292"))," ",(INDIRECT("I292")))</f>
        <v xml:space="preserve"> </v>
      </c>
      <c r="BJ292" s="425" t="str">
        <f ca="1">IF(ISBLANK(INDIRECT("J292"))," ",(INDIRECT("J292")))</f>
        <v xml:space="preserve"> </v>
      </c>
      <c r="BK292" s="425" t="str">
        <f ca="1">IF(ISBLANK(INDIRECT("K292"))," ",(INDIRECT("K292")))</f>
        <v xml:space="preserve"> </v>
      </c>
      <c r="BL292" s="425" t="str">
        <f ca="1">IF(ISBLANK(INDIRECT("L292"))," ",(INDIRECT("L292")))</f>
        <v xml:space="preserve"> </v>
      </c>
      <c r="BM292" s="425" t="str">
        <f ca="1">IF(ISBLANK(INDIRECT("M292"))," ",(INDIRECT("M292")))</f>
        <v xml:space="preserve"> </v>
      </c>
      <c r="BN292" s="425" t="str">
        <f ca="1">IF(ISBLANK(INDIRECT("N292"))," ",(INDIRECT("N292")))</f>
        <v xml:space="preserve"> </v>
      </c>
      <c r="BO292" s="425" t="str">
        <f ca="1">IF(ISBLANK(INDIRECT("O292"))," ",(INDIRECT("O292")))</f>
        <v xml:space="preserve"> </v>
      </c>
      <c r="BP292" s="425" t="str">
        <f ca="1">IF(ISBLANK(INDIRECT("P292"))," ",(INDIRECT("P292")))</f>
        <v xml:space="preserve"> </v>
      </c>
      <c r="BQ292" s="425" t="str">
        <f ca="1">IF(ISBLANK(INDIRECT("Q292"))," ",(INDIRECT("Q292")))</f>
        <v xml:space="preserve"> </v>
      </c>
      <c r="BR292" s="425" t="str">
        <f ca="1">IF(ISBLANK(INDIRECT("R292"))," ",(INDIRECT("R292")))</f>
        <v xml:space="preserve"> </v>
      </c>
      <c r="BS292" s="425" t="str">
        <f ca="1">IF(ISBLANK(INDIRECT("S292"))," ",(INDIRECT("S292")))</f>
        <v xml:space="preserve"> </v>
      </c>
      <c r="BT292" s="40" t="str">
        <f t="shared" ca="1" si="12"/>
        <v xml:space="preserve"> </v>
      </c>
      <c r="BU292" s="425" t="str">
        <f ca="1">IF(ISBLANK(INDIRECT("T292"))," ",(INDIRECT("T292")))</f>
        <v xml:space="preserve"> </v>
      </c>
      <c r="BV292" s="425" t="str">
        <f ca="1">IF(ISBLANK(INDIRECT("U292"))," ",(INDIRECT("U292")))</f>
        <v xml:space="preserve"> </v>
      </c>
      <c r="BW292" s="425">
        <f ca="1">IF(ISBLANK(INDIRECT("V292"))," ",(INDIRECT("V292")))</f>
        <v>0</v>
      </c>
      <c r="BX292" s="425" t="str">
        <f t="shared" ca="1" si="14"/>
        <v xml:space="preserve"> </v>
      </c>
      <c r="BY292" s="425" t="str">
        <f t="shared" ca="1" si="15"/>
        <v xml:space="preserve"> </v>
      </c>
    </row>
    <row r="293" spans="1:77" x14ac:dyDescent="0.25">
      <c r="A293" s="341">
        <v>287</v>
      </c>
      <c r="B293" s="229"/>
      <c r="C293" s="229"/>
      <c r="D293" s="229"/>
      <c r="E293" s="230"/>
      <c r="F293" s="54"/>
      <c r="G293" s="229"/>
      <c r="H293" s="230"/>
      <c r="I293" s="54"/>
      <c r="J293" s="230"/>
      <c r="K293" s="54"/>
      <c r="L293" s="54"/>
      <c r="M293" s="248"/>
      <c r="N293" s="249"/>
      <c r="O293" s="248"/>
      <c r="P293" s="54"/>
      <c r="Q293" s="54"/>
      <c r="R293" s="54"/>
      <c r="S293" s="229"/>
      <c r="T293" s="250"/>
      <c r="U293" s="250"/>
      <c r="V293" s="250">
        <f t="shared" si="13"/>
        <v>0</v>
      </c>
      <c r="W293" s="230"/>
      <c r="X293" s="58"/>
      <c r="BA293" s="425">
        <f ca="1">IF(ISBLANK(INDIRECT("A293"))," ",(INDIRECT("A293")))</f>
        <v>287</v>
      </c>
      <c r="BB293" s="425" t="str">
        <f ca="1">IF(ISBLANK(INDIRECT("B293"))," ",(INDIRECT("B293")))</f>
        <v xml:space="preserve"> </v>
      </c>
      <c r="BC293" s="425" t="str">
        <f ca="1">IF(ISBLANK(INDIRECT("C293"))," ",(INDIRECT("C293")))</f>
        <v xml:space="preserve"> </v>
      </c>
      <c r="BD293" s="425" t="str">
        <f ca="1">IF(ISBLANK(INDIRECT("D293"))," ",(INDIRECT("D293")))</f>
        <v xml:space="preserve"> </v>
      </c>
      <c r="BE293" s="425" t="str">
        <f ca="1">IF(ISBLANK(INDIRECT("E293"))," ",(INDIRECT("E293")))</f>
        <v xml:space="preserve"> </v>
      </c>
      <c r="BF293" s="425" t="str">
        <f ca="1">IF(ISBLANK(INDIRECT("F293"))," ",(INDIRECT("F293")))</f>
        <v xml:space="preserve"> </v>
      </c>
      <c r="BG293" s="425" t="str">
        <f ca="1">IF(ISBLANK(INDIRECT("G293"))," ",(INDIRECT("G293")))</f>
        <v xml:space="preserve"> </v>
      </c>
      <c r="BH293" s="425" t="str">
        <f ca="1">IF(ISBLANK(INDIRECT("H293"))," ",(INDIRECT("H293")))</f>
        <v xml:space="preserve"> </v>
      </c>
      <c r="BI293" s="425" t="str">
        <f ca="1">IF(ISBLANK(INDIRECT("I293"))," ",(INDIRECT("I293")))</f>
        <v xml:space="preserve"> </v>
      </c>
      <c r="BJ293" s="425" t="str">
        <f ca="1">IF(ISBLANK(INDIRECT("J293"))," ",(INDIRECT("J293")))</f>
        <v xml:space="preserve"> </v>
      </c>
      <c r="BK293" s="425" t="str">
        <f ca="1">IF(ISBLANK(INDIRECT("K293"))," ",(INDIRECT("K293")))</f>
        <v xml:space="preserve"> </v>
      </c>
      <c r="BL293" s="425" t="str">
        <f ca="1">IF(ISBLANK(INDIRECT("L293"))," ",(INDIRECT("L293")))</f>
        <v xml:space="preserve"> </v>
      </c>
      <c r="BM293" s="425" t="str">
        <f ca="1">IF(ISBLANK(INDIRECT("M293"))," ",(INDIRECT("M293")))</f>
        <v xml:space="preserve"> </v>
      </c>
      <c r="BN293" s="425" t="str">
        <f ca="1">IF(ISBLANK(INDIRECT("N293"))," ",(INDIRECT("N293")))</f>
        <v xml:space="preserve"> </v>
      </c>
      <c r="BO293" s="425" t="str">
        <f ca="1">IF(ISBLANK(INDIRECT("O293"))," ",(INDIRECT("O293")))</f>
        <v xml:space="preserve"> </v>
      </c>
      <c r="BP293" s="425" t="str">
        <f ca="1">IF(ISBLANK(INDIRECT("P293"))," ",(INDIRECT("P293")))</f>
        <v xml:space="preserve"> </v>
      </c>
      <c r="BQ293" s="425" t="str">
        <f ca="1">IF(ISBLANK(INDIRECT("Q293"))," ",(INDIRECT("Q293")))</f>
        <v xml:space="preserve"> </v>
      </c>
      <c r="BR293" s="425" t="str">
        <f ca="1">IF(ISBLANK(INDIRECT("R293"))," ",(INDIRECT("R293")))</f>
        <v xml:space="preserve"> </v>
      </c>
      <c r="BS293" s="425" t="str">
        <f ca="1">IF(ISBLANK(INDIRECT("S293"))," ",(INDIRECT("S293")))</f>
        <v xml:space="preserve"> </v>
      </c>
      <c r="BT293" s="40" t="str">
        <f t="shared" ca="1" si="12"/>
        <v xml:space="preserve"> </v>
      </c>
      <c r="BU293" s="425" t="str">
        <f ca="1">IF(ISBLANK(INDIRECT("T293"))," ",(INDIRECT("T293")))</f>
        <v xml:space="preserve"> </v>
      </c>
      <c r="BV293" s="425" t="str">
        <f ca="1">IF(ISBLANK(INDIRECT("U293"))," ",(INDIRECT("U293")))</f>
        <v xml:space="preserve"> </v>
      </c>
      <c r="BW293" s="425">
        <f ca="1">IF(ISBLANK(INDIRECT("V293"))," ",(INDIRECT("V293")))</f>
        <v>0</v>
      </c>
      <c r="BX293" s="425" t="str">
        <f t="shared" ca="1" si="14"/>
        <v xml:space="preserve"> </v>
      </c>
      <c r="BY293" s="425" t="str">
        <f t="shared" ca="1" si="15"/>
        <v xml:space="preserve"> </v>
      </c>
    </row>
    <row r="294" spans="1:77" x14ac:dyDescent="0.25">
      <c r="A294" s="341">
        <v>288</v>
      </c>
      <c r="B294" s="229"/>
      <c r="C294" s="229"/>
      <c r="D294" s="229"/>
      <c r="E294" s="230"/>
      <c r="F294" s="54"/>
      <c r="G294" s="229"/>
      <c r="H294" s="230"/>
      <c r="I294" s="54"/>
      <c r="J294" s="230"/>
      <c r="K294" s="54"/>
      <c r="L294" s="54"/>
      <c r="M294" s="248"/>
      <c r="N294" s="249"/>
      <c r="O294" s="248"/>
      <c r="P294" s="54"/>
      <c r="Q294" s="54"/>
      <c r="R294" s="54"/>
      <c r="S294" s="229"/>
      <c r="T294" s="250"/>
      <c r="U294" s="250"/>
      <c r="V294" s="250">
        <f t="shared" si="13"/>
        <v>0</v>
      </c>
      <c r="W294" s="230"/>
      <c r="X294" s="58"/>
      <c r="BA294" s="425">
        <f ca="1">IF(ISBLANK(INDIRECT("A294"))," ",(INDIRECT("A294")))</f>
        <v>288</v>
      </c>
      <c r="BB294" s="425" t="str">
        <f ca="1">IF(ISBLANK(INDIRECT("B294"))," ",(INDIRECT("B294")))</f>
        <v xml:space="preserve"> </v>
      </c>
      <c r="BC294" s="425" t="str">
        <f ca="1">IF(ISBLANK(INDIRECT("C294"))," ",(INDIRECT("C294")))</f>
        <v xml:space="preserve"> </v>
      </c>
      <c r="BD294" s="425" t="str">
        <f ca="1">IF(ISBLANK(INDIRECT("D294"))," ",(INDIRECT("D294")))</f>
        <v xml:space="preserve"> </v>
      </c>
      <c r="BE294" s="425" t="str">
        <f ca="1">IF(ISBLANK(INDIRECT("E294"))," ",(INDIRECT("E294")))</f>
        <v xml:space="preserve"> </v>
      </c>
      <c r="BF294" s="425" t="str">
        <f ca="1">IF(ISBLANK(INDIRECT("F294"))," ",(INDIRECT("F294")))</f>
        <v xml:space="preserve"> </v>
      </c>
      <c r="BG294" s="425" t="str">
        <f ca="1">IF(ISBLANK(INDIRECT("G294"))," ",(INDIRECT("G294")))</f>
        <v xml:space="preserve"> </v>
      </c>
      <c r="BH294" s="425" t="str">
        <f ca="1">IF(ISBLANK(INDIRECT("H294"))," ",(INDIRECT("H294")))</f>
        <v xml:space="preserve"> </v>
      </c>
      <c r="BI294" s="425" t="str">
        <f ca="1">IF(ISBLANK(INDIRECT("I294"))," ",(INDIRECT("I294")))</f>
        <v xml:space="preserve"> </v>
      </c>
      <c r="BJ294" s="425" t="str">
        <f ca="1">IF(ISBLANK(INDIRECT("J294"))," ",(INDIRECT("J294")))</f>
        <v xml:space="preserve"> </v>
      </c>
      <c r="BK294" s="425" t="str">
        <f ca="1">IF(ISBLANK(INDIRECT("K294"))," ",(INDIRECT("K294")))</f>
        <v xml:space="preserve"> </v>
      </c>
      <c r="BL294" s="425" t="str">
        <f ca="1">IF(ISBLANK(INDIRECT("L294"))," ",(INDIRECT("L294")))</f>
        <v xml:space="preserve"> </v>
      </c>
      <c r="BM294" s="425" t="str">
        <f ca="1">IF(ISBLANK(INDIRECT("M294"))," ",(INDIRECT("M294")))</f>
        <v xml:space="preserve"> </v>
      </c>
      <c r="BN294" s="425" t="str">
        <f ca="1">IF(ISBLANK(INDIRECT("N294"))," ",(INDIRECT("N294")))</f>
        <v xml:space="preserve"> </v>
      </c>
      <c r="BO294" s="425" t="str">
        <f ca="1">IF(ISBLANK(INDIRECT("O294"))," ",(INDIRECT("O294")))</f>
        <v xml:space="preserve"> </v>
      </c>
      <c r="BP294" s="425" t="str">
        <f ca="1">IF(ISBLANK(INDIRECT("P294"))," ",(INDIRECT("P294")))</f>
        <v xml:space="preserve"> </v>
      </c>
      <c r="BQ294" s="425" t="str">
        <f ca="1">IF(ISBLANK(INDIRECT("Q294"))," ",(INDIRECT("Q294")))</f>
        <v xml:space="preserve"> </v>
      </c>
      <c r="BR294" s="425" t="str">
        <f ca="1">IF(ISBLANK(INDIRECT("R294"))," ",(INDIRECT("R294")))</f>
        <v xml:space="preserve"> </v>
      </c>
      <c r="BS294" s="425" t="str">
        <f ca="1">IF(ISBLANK(INDIRECT("S294"))," ",(INDIRECT("S294")))</f>
        <v xml:space="preserve"> </v>
      </c>
      <c r="BT294" s="40" t="str">
        <f t="shared" ca="1" si="12"/>
        <v xml:space="preserve"> </v>
      </c>
      <c r="BU294" s="425" t="str">
        <f ca="1">IF(ISBLANK(INDIRECT("T294"))," ",(INDIRECT("T294")))</f>
        <v xml:space="preserve"> </v>
      </c>
      <c r="BV294" s="425" t="str">
        <f ca="1">IF(ISBLANK(INDIRECT("U294"))," ",(INDIRECT("U294")))</f>
        <v xml:space="preserve"> </v>
      </c>
      <c r="BW294" s="425">
        <f ca="1">IF(ISBLANK(INDIRECT("V294"))," ",(INDIRECT("V294")))</f>
        <v>0</v>
      </c>
      <c r="BX294" s="425" t="str">
        <f t="shared" ca="1" si="14"/>
        <v xml:space="preserve"> </v>
      </c>
      <c r="BY294" s="425" t="str">
        <f t="shared" ca="1" si="15"/>
        <v xml:space="preserve"> </v>
      </c>
    </row>
    <row r="295" spans="1:77" x14ac:dyDescent="0.25">
      <c r="A295" s="341">
        <v>289</v>
      </c>
      <c r="B295" s="229"/>
      <c r="C295" s="229"/>
      <c r="D295" s="229"/>
      <c r="E295" s="230"/>
      <c r="F295" s="54"/>
      <c r="G295" s="229"/>
      <c r="H295" s="230"/>
      <c r="I295" s="54"/>
      <c r="J295" s="230"/>
      <c r="K295" s="54"/>
      <c r="L295" s="54"/>
      <c r="M295" s="248"/>
      <c r="N295" s="249"/>
      <c r="O295" s="248"/>
      <c r="P295" s="54"/>
      <c r="Q295" s="54"/>
      <c r="R295" s="54"/>
      <c r="S295" s="229"/>
      <c r="T295" s="250"/>
      <c r="U295" s="250"/>
      <c r="V295" s="250">
        <f t="shared" si="13"/>
        <v>0</v>
      </c>
      <c r="W295" s="230"/>
      <c r="X295" s="58"/>
      <c r="BA295" s="425">
        <f ca="1">IF(ISBLANK(INDIRECT("A295"))," ",(INDIRECT("A295")))</f>
        <v>289</v>
      </c>
      <c r="BB295" s="425" t="str">
        <f ca="1">IF(ISBLANK(INDIRECT("B295"))," ",(INDIRECT("B295")))</f>
        <v xml:space="preserve"> </v>
      </c>
      <c r="BC295" s="425" t="str">
        <f ca="1">IF(ISBLANK(INDIRECT("C295"))," ",(INDIRECT("C295")))</f>
        <v xml:space="preserve"> </v>
      </c>
      <c r="BD295" s="425" t="str">
        <f ca="1">IF(ISBLANK(INDIRECT("D295"))," ",(INDIRECT("D295")))</f>
        <v xml:space="preserve"> </v>
      </c>
      <c r="BE295" s="425" t="str">
        <f ca="1">IF(ISBLANK(INDIRECT("E295"))," ",(INDIRECT("E295")))</f>
        <v xml:space="preserve"> </v>
      </c>
      <c r="BF295" s="425" t="str">
        <f ca="1">IF(ISBLANK(INDIRECT("F295"))," ",(INDIRECT("F295")))</f>
        <v xml:space="preserve"> </v>
      </c>
      <c r="BG295" s="425" t="str">
        <f ca="1">IF(ISBLANK(INDIRECT("G295"))," ",(INDIRECT("G295")))</f>
        <v xml:space="preserve"> </v>
      </c>
      <c r="BH295" s="425" t="str">
        <f ca="1">IF(ISBLANK(INDIRECT("H295"))," ",(INDIRECT("H295")))</f>
        <v xml:space="preserve"> </v>
      </c>
      <c r="BI295" s="425" t="str">
        <f ca="1">IF(ISBLANK(INDIRECT("I295"))," ",(INDIRECT("I295")))</f>
        <v xml:space="preserve"> </v>
      </c>
      <c r="BJ295" s="425" t="str">
        <f ca="1">IF(ISBLANK(INDIRECT("J295"))," ",(INDIRECT("J295")))</f>
        <v xml:space="preserve"> </v>
      </c>
      <c r="BK295" s="425" t="str">
        <f ca="1">IF(ISBLANK(INDIRECT("K295"))," ",(INDIRECT("K295")))</f>
        <v xml:space="preserve"> </v>
      </c>
      <c r="BL295" s="425" t="str">
        <f ca="1">IF(ISBLANK(INDIRECT("L295"))," ",(INDIRECT("L295")))</f>
        <v xml:space="preserve"> </v>
      </c>
      <c r="BM295" s="425" t="str">
        <f ca="1">IF(ISBLANK(INDIRECT("M295"))," ",(INDIRECT("M295")))</f>
        <v xml:space="preserve"> </v>
      </c>
      <c r="BN295" s="425" t="str">
        <f ca="1">IF(ISBLANK(INDIRECT("N295"))," ",(INDIRECT("N295")))</f>
        <v xml:space="preserve"> </v>
      </c>
      <c r="BO295" s="425" t="str">
        <f ca="1">IF(ISBLANK(INDIRECT("O295"))," ",(INDIRECT("O295")))</f>
        <v xml:space="preserve"> </v>
      </c>
      <c r="BP295" s="425" t="str">
        <f ca="1">IF(ISBLANK(INDIRECT("P295"))," ",(INDIRECT("P295")))</f>
        <v xml:space="preserve"> </v>
      </c>
      <c r="BQ295" s="425" t="str">
        <f ca="1">IF(ISBLANK(INDIRECT("Q295"))," ",(INDIRECT("Q295")))</f>
        <v xml:space="preserve"> </v>
      </c>
      <c r="BR295" s="425" t="str">
        <f ca="1">IF(ISBLANK(INDIRECT("R295"))," ",(INDIRECT("R295")))</f>
        <v xml:space="preserve"> </v>
      </c>
      <c r="BS295" s="425" t="str">
        <f ca="1">IF(ISBLANK(INDIRECT("S295"))," ",(INDIRECT("S295")))</f>
        <v xml:space="preserve"> </v>
      </c>
      <c r="BT295" s="40" t="str">
        <f t="shared" ca="1" si="12"/>
        <v xml:space="preserve"> </v>
      </c>
      <c r="BU295" s="425" t="str">
        <f ca="1">IF(ISBLANK(INDIRECT("T295"))," ",(INDIRECT("T295")))</f>
        <v xml:space="preserve"> </v>
      </c>
      <c r="BV295" s="425" t="str">
        <f ca="1">IF(ISBLANK(INDIRECT("U295"))," ",(INDIRECT("U295")))</f>
        <v xml:space="preserve"> </v>
      </c>
      <c r="BW295" s="425">
        <f ca="1">IF(ISBLANK(INDIRECT("V295"))," ",(INDIRECT("V295")))</f>
        <v>0</v>
      </c>
      <c r="BX295" s="425" t="str">
        <f t="shared" ca="1" si="14"/>
        <v xml:space="preserve"> </v>
      </c>
      <c r="BY295" s="425" t="str">
        <f t="shared" ca="1" si="15"/>
        <v xml:space="preserve"> </v>
      </c>
    </row>
    <row r="296" spans="1:77" x14ac:dyDescent="0.25">
      <c r="A296" s="341">
        <v>290</v>
      </c>
      <c r="B296" s="229"/>
      <c r="C296" s="229"/>
      <c r="D296" s="229"/>
      <c r="E296" s="230"/>
      <c r="F296" s="54"/>
      <c r="G296" s="229"/>
      <c r="H296" s="230"/>
      <c r="I296" s="54"/>
      <c r="J296" s="230"/>
      <c r="K296" s="54"/>
      <c r="L296" s="54"/>
      <c r="M296" s="248"/>
      <c r="N296" s="249"/>
      <c r="O296" s="248"/>
      <c r="P296" s="54"/>
      <c r="Q296" s="54"/>
      <c r="R296" s="54"/>
      <c r="S296" s="229"/>
      <c r="T296" s="250"/>
      <c r="U296" s="250"/>
      <c r="V296" s="250">
        <f t="shared" si="13"/>
        <v>0</v>
      </c>
      <c r="W296" s="230"/>
      <c r="X296" s="58"/>
      <c r="BA296" s="425">
        <f ca="1">IF(ISBLANK(INDIRECT("A296"))," ",(INDIRECT("A296")))</f>
        <v>290</v>
      </c>
      <c r="BB296" s="425" t="str">
        <f ca="1">IF(ISBLANK(INDIRECT("B296"))," ",(INDIRECT("B296")))</f>
        <v xml:space="preserve"> </v>
      </c>
      <c r="BC296" s="425" t="str">
        <f ca="1">IF(ISBLANK(INDIRECT("C296"))," ",(INDIRECT("C296")))</f>
        <v xml:space="preserve"> </v>
      </c>
      <c r="BD296" s="425" t="str">
        <f ca="1">IF(ISBLANK(INDIRECT("D296"))," ",(INDIRECT("D296")))</f>
        <v xml:space="preserve"> </v>
      </c>
      <c r="BE296" s="425" t="str">
        <f ca="1">IF(ISBLANK(INDIRECT("E296"))," ",(INDIRECT("E296")))</f>
        <v xml:space="preserve"> </v>
      </c>
      <c r="BF296" s="425" t="str">
        <f ca="1">IF(ISBLANK(INDIRECT("F296"))," ",(INDIRECT("F296")))</f>
        <v xml:space="preserve"> </v>
      </c>
      <c r="BG296" s="425" t="str">
        <f ca="1">IF(ISBLANK(INDIRECT("G296"))," ",(INDIRECT("G296")))</f>
        <v xml:space="preserve"> </v>
      </c>
      <c r="BH296" s="425" t="str">
        <f ca="1">IF(ISBLANK(INDIRECT("H296"))," ",(INDIRECT("H296")))</f>
        <v xml:space="preserve"> </v>
      </c>
      <c r="BI296" s="425" t="str">
        <f ca="1">IF(ISBLANK(INDIRECT("I296"))," ",(INDIRECT("I296")))</f>
        <v xml:space="preserve"> </v>
      </c>
      <c r="BJ296" s="425" t="str">
        <f ca="1">IF(ISBLANK(INDIRECT("J296"))," ",(INDIRECT("J296")))</f>
        <v xml:space="preserve"> </v>
      </c>
      <c r="BK296" s="425" t="str">
        <f ca="1">IF(ISBLANK(INDIRECT("K296"))," ",(INDIRECT("K296")))</f>
        <v xml:space="preserve"> </v>
      </c>
      <c r="BL296" s="425" t="str">
        <f ca="1">IF(ISBLANK(INDIRECT("L296"))," ",(INDIRECT("L296")))</f>
        <v xml:space="preserve"> </v>
      </c>
      <c r="BM296" s="425" t="str">
        <f ca="1">IF(ISBLANK(INDIRECT("M296"))," ",(INDIRECT("M296")))</f>
        <v xml:space="preserve"> </v>
      </c>
      <c r="BN296" s="425" t="str">
        <f ca="1">IF(ISBLANK(INDIRECT("N296"))," ",(INDIRECT("N296")))</f>
        <v xml:space="preserve"> </v>
      </c>
      <c r="BO296" s="425" t="str">
        <f ca="1">IF(ISBLANK(INDIRECT("O296"))," ",(INDIRECT("O296")))</f>
        <v xml:space="preserve"> </v>
      </c>
      <c r="BP296" s="425" t="str">
        <f ca="1">IF(ISBLANK(INDIRECT("P296"))," ",(INDIRECT("P296")))</f>
        <v xml:space="preserve"> </v>
      </c>
      <c r="BQ296" s="425" t="str">
        <f ca="1">IF(ISBLANK(INDIRECT("Q296"))," ",(INDIRECT("Q296")))</f>
        <v xml:space="preserve"> </v>
      </c>
      <c r="BR296" s="425" t="str">
        <f ca="1">IF(ISBLANK(INDIRECT("R296"))," ",(INDIRECT("R296")))</f>
        <v xml:space="preserve"> </v>
      </c>
      <c r="BS296" s="425" t="str">
        <f ca="1">IF(ISBLANK(INDIRECT("S296"))," ",(INDIRECT("S296")))</f>
        <v xml:space="preserve"> </v>
      </c>
      <c r="BT296" s="40" t="str">
        <f t="shared" ca="1" si="12"/>
        <v xml:space="preserve"> </v>
      </c>
      <c r="BU296" s="425" t="str">
        <f ca="1">IF(ISBLANK(INDIRECT("T296"))," ",(INDIRECT("T296")))</f>
        <v xml:space="preserve"> </v>
      </c>
      <c r="BV296" s="425" t="str">
        <f ca="1">IF(ISBLANK(INDIRECT("U296"))," ",(INDIRECT("U296")))</f>
        <v xml:space="preserve"> </v>
      </c>
      <c r="BW296" s="425">
        <f ca="1">IF(ISBLANK(INDIRECT("V296"))," ",(INDIRECT("V296")))</f>
        <v>0</v>
      </c>
      <c r="BX296" s="425" t="str">
        <f t="shared" ca="1" si="14"/>
        <v xml:space="preserve"> </v>
      </c>
      <c r="BY296" s="425" t="str">
        <f t="shared" ca="1" si="15"/>
        <v xml:space="preserve"> </v>
      </c>
    </row>
    <row r="297" spans="1:77" x14ac:dyDescent="0.25">
      <c r="A297" s="341">
        <v>291</v>
      </c>
      <c r="B297" s="229"/>
      <c r="C297" s="229"/>
      <c r="D297" s="229"/>
      <c r="E297" s="230"/>
      <c r="F297" s="54"/>
      <c r="G297" s="229"/>
      <c r="H297" s="230"/>
      <c r="I297" s="54"/>
      <c r="J297" s="230"/>
      <c r="K297" s="54"/>
      <c r="L297" s="54"/>
      <c r="M297" s="248"/>
      <c r="N297" s="249"/>
      <c r="O297" s="248"/>
      <c r="P297" s="54"/>
      <c r="Q297" s="54"/>
      <c r="R297" s="54"/>
      <c r="S297" s="229"/>
      <c r="T297" s="250"/>
      <c r="U297" s="250"/>
      <c r="V297" s="250">
        <f t="shared" si="13"/>
        <v>0</v>
      </c>
      <c r="W297" s="230"/>
      <c r="X297" s="58"/>
      <c r="BA297" s="425">
        <f ca="1">IF(ISBLANK(INDIRECT("A297"))," ",(INDIRECT("A297")))</f>
        <v>291</v>
      </c>
      <c r="BB297" s="425" t="str">
        <f ca="1">IF(ISBLANK(INDIRECT("B297"))," ",(INDIRECT("B297")))</f>
        <v xml:space="preserve"> </v>
      </c>
      <c r="BC297" s="425" t="str">
        <f ca="1">IF(ISBLANK(INDIRECT("C297"))," ",(INDIRECT("C297")))</f>
        <v xml:space="preserve"> </v>
      </c>
      <c r="BD297" s="425" t="str">
        <f ca="1">IF(ISBLANK(INDIRECT("D297"))," ",(INDIRECT("D297")))</f>
        <v xml:space="preserve"> </v>
      </c>
      <c r="BE297" s="425" t="str">
        <f ca="1">IF(ISBLANK(INDIRECT("E297"))," ",(INDIRECT("E297")))</f>
        <v xml:space="preserve"> </v>
      </c>
      <c r="BF297" s="425" t="str">
        <f ca="1">IF(ISBLANK(INDIRECT("F297"))," ",(INDIRECT("F297")))</f>
        <v xml:space="preserve"> </v>
      </c>
      <c r="BG297" s="425" t="str">
        <f ca="1">IF(ISBLANK(INDIRECT("G297"))," ",(INDIRECT("G297")))</f>
        <v xml:space="preserve"> </v>
      </c>
      <c r="BH297" s="425" t="str">
        <f ca="1">IF(ISBLANK(INDIRECT("H297"))," ",(INDIRECT("H297")))</f>
        <v xml:space="preserve"> </v>
      </c>
      <c r="BI297" s="425" t="str">
        <f ca="1">IF(ISBLANK(INDIRECT("I297"))," ",(INDIRECT("I297")))</f>
        <v xml:space="preserve"> </v>
      </c>
      <c r="BJ297" s="425" t="str">
        <f ca="1">IF(ISBLANK(INDIRECT("J297"))," ",(INDIRECT("J297")))</f>
        <v xml:space="preserve"> </v>
      </c>
      <c r="BK297" s="425" t="str">
        <f ca="1">IF(ISBLANK(INDIRECT("K297"))," ",(INDIRECT("K297")))</f>
        <v xml:space="preserve"> </v>
      </c>
      <c r="BL297" s="425" t="str">
        <f ca="1">IF(ISBLANK(INDIRECT("L297"))," ",(INDIRECT("L297")))</f>
        <v xml:space="preserve"> </v>
      </c>
      <c r="BM297" s="425" t="str">
        <f ca="1">IF(ISBLANK(INDIRECT("M297"))," ",(INDIRECT("M297")))</f>
        <v xml:space="preserve"> </v>
      </c>
      <c r="BN297" s="425" t="str">
        <f ca="1">IF(ISBLANK(INDIRECT("N297"))," ",(INDIRECT("N297")))</f>
        <v xml:space="preserve"> </v>
      </c>
      <c r="BO297" s="425" t="str">
        <f ca="1">IF(ISBLANK(INDIRECT("O297"))," ",(INDIRECT("O297")))</f>
        <v xml:space="preserve"> </v>
      </c>
      <c r="BP297" s="425" t="str">
        <f ca="1">IF(ISBLANK(INDIRECT("P297"))," ",(INDIRECT("P297")))</f>
        <v xml:space="preserve"> </v>
      </c>
      <c r="BQ297" s="425" t="str">
        <f ca="1">IF(ISBLANK(INDIRECT("Q297"))," ",(INDIRECT("Q297")))</f>
        <v xml:space="preserve"> </v>
      </c>
      <c r="BR297" s="425" t="str">
        <f ca="1">IF(ISBLANK(INDIRECT("R297"))," ",(INDIRECT("R297")))</f>
        <v xml:space="preserve"> </v>
      </c>
      <c r="BS297" s="425" t="str">
        <f ca="1">IF(ISBLANK(INDIRECT("S297"))," ",(INDIRECT("S297")))</f>
        <v xml:space="preserve"> </v>
      </c>
      <c r="BT297" s="40" t="str">
        <f t="shared" ca="1" si="12"/>
        <v xml:space="preserve"> </v>
      </c>
      <c r="BU297" s="425" t="str">
        <f ca="1">IF(ISBLANK(INDIRECT("T297"))," ",(INDIRECT("T297")))</f>
        <v xml:space="preserve"> </v>
      </c>
      <c r="BV297" s="425" t="str">
        <f ca="1">IF(ISBLANK(INDIRECT("U297"))," ",(INDIRECT("U297")))</f>
        <v xml:space="preserve"> </v>
      </c>
      <c r="BW297" s="425">
        <f ca="1">IF(ISBLANK(INDIRECT("V297"))," ",(INDIRECT("V297")))</f>
        <v>0</v>
      </c>
      <c r="BX297" s="425" t="str">
        <f t="shared" ca="1" si="14"/>
        <v xml:space="preserve"> </v>
      </c>
      <c r="BY297" s="425" t="str">
        <f t="shared" ca="1" si="15"/>
        <v xml:space="preserve"> </v>
      </c>
    </row>
    <row r="298" spans="1:77" x14ac:dyDescent="0.25">
      <c r="A298" s="341">
        <v>292</v>
      </c>
      <c r="B298" s="229"/>
      <c r="C298" s="229"/>
      <c r="D298" s="229"/>
      <c r="E298" s="230"/>
      <c r="F298" s="54"/>
      <c r="G298" s="229"/>
      <c r="H298" s="230"/>
      <c r="I298" s="54"/>
      <c r="J298" s="230"/>
      <c r="K298" s="54"/>
      <c r="L298" s="54"/>
      <c r="M298" s="248"/>
      <c r="N298" s="249"/>
      <c r="O298" s="248"/>
      <c r="P298" s="54"/>
      <c r="Q298" s="54"/>
      <c r="R298" s="54"/>
      <c r="S298" s="229"/>
      <c r="T298" s="250"/>
      <c r="U298" s="250"/>
      <c r="V298" s="250">
        <f t="shared" si="13"/>
        <v>0</v>
      </c>
      <c r="W298" s="230"/>
      <c r="X298" s="58"/>
      <c r="BA298" s="425">
        <f ca="1">IF(ISBLANK(INDIRECT("A298"))," ",(INDIRECT("A298")))</f>
        <v>292</v>
      </c>
      <c r="BB298" s="425" t="str">
        <f ca="1">IF(ISBLANK(INDIRECT("B298"))," ",(INDIRECT("B298")))</f>
        <v xml:space="preserve"> </v>
      </c>
      <c r="BC298" s="425" t="str">
        <f ca="1">IF(ISBLANK(INDIRECT("C298"))," ",(INDIRECT("C298")))</f>
        <v xml:space="preserve"> </v>
      </c>
      <c r="BD298" s="425" t="str">
        <f ca="1">IF(ISBLANK(INDIRECT("D298"))," ",(INDIRECT("D298")))</f>
        <v xml:space="preserve"> </v>
      </c>
      <c r="BE298" s="425" t="str">
        <f ca="1">IF(ISBLANK(INDIRECT("E298"))," ",(INDIRECT("E298")))</f>
        <v xml:space="preserve"> </v>
      </c>
      <c r="BF298" s="425" t="str">
        <f ca="1">IF(ISBLANK(INDIRECT("F298"))," ",(INDIRECT("F298")))</f>
        <v xml:space="preserve"> </v>
      </c>
      <c r="BG298" s="425" t="str">
        <f ca="1">IF(ISBLANK(INDIRECT("G298"))," ",(INDIRECT("G298")))</f>
        <v xml:space="preserve"> </v>
      </c>
      <c r="BH298" s="425" t="str">
        <f ca="1">IF(ISBLANK(INDIRECT("H298"))," ",(INDIRECT("H298")))</f>
        <v xml:space="preserve"> </v>
      </c>
      <c r="BI298" s="425" t="str">
        <f ca="1">IF(ISBLANK(INDIRECT("I298"))," ",(INDIRECT("I298")))</f>
        <v xml:space="preserve"> </v>
      </c>
      <c r="BJ298" s="425" t="str">
        <f ca="1">IF(ISBLANK(INDIRECT("J298"))," ",(INDIRECT("J298")))</f>
        <v xml:space="preserve"> </v>
      </c>
      <c r="BK298" s="425" t="str">
        <f ca="1">IF(ISBLANK(INDIRECT("K298"))," ",(INDIRECT("K298")))</f>
        <v xml:space="preserve"> </v>
      </c>
      <c r="BL298" s="425" t="str">
        <f ca="1">IF(ISBLANK(INDIRECT("L298"))," ",(INDIRECT("L298")))</f>
        <v xml:space="preserve"> </v>
      </c>
      <c r="BM298" s="425" t="str">
        <f ca="1">IF(ISBLANK(INDIRECT("M298"))," ",(INDIRECT("M298")))</f>
        <v xml:space="preserve"> </v>
      </c>
      <c r="BN298" s="425" t="str">
        <f ca="1">IF(ISBLANK(INDIRECT("N298"))," ",(INDIRECT("N298")))</f>
        <v xml:space="preserve"> </v>
      </c>
      <c r="BO298" s="425" t="str">
        <f ca="1">IF(ISBLANK(INDIRECT("O298"))," ",(INDIRECT("O298")))</f>
        <v xml:space="preserve"> </v>
      </c>
      <c r="BP298" s="425" t="str">
        <f ca="1">IF(ISBLANK(INDIRECT("P298"))," ",(INDIRECT("P298")))</f>
        <v xml:space="preserve"> </v>
      </c>
      <c r="BQ298" s="425" t="str">
        <f ca="1">IF(ISBLANK(INDIRECT("Q298"))," ",(INDIRECT("Q298")))</f>
        <v xml:space="preserve"> </v>
      </c>
      <c r="BR298" s="425" t="str">
        <f ca="1">IF(ISBLANK(INDIRECT("R298"))," ",(INDIRECT("R298")))</f>
        <v xml:space="preserve"> </v>
      </c>
      <c r="BS298" s="425" t="str">
        <f ca="1">IF(ISBLANK(INDIRECT("S298"))," ",(INDIRECT("S298")))</f>
        <v xml:space="preserve"> </v>
      </c>
      <c r="BT298" s="40" t="str">
        <f t="shared" ca="1" si="12"/>
        <v xml:space="preserve"> </v>
      </c>
      <c r="BU298" s="425" t="str">
        <f ca="1">IF(ISBLANK(INDIRECT("T298"))," ",(INDIRECT("T298")))</f>
        <v xml:space="preserve"> </v>
      </c>
      <c r="BV298" s="425" t="str">
        <f ca="1">IF(ISBLANK(INDIRECT("U298"))," ",(INDIRECT("U298")))</f>
        <v xml:space="preserve"> </v>
      </c>
      <c r="BW298" s="425">
        <f ca="1">IF(ISBLANK(INDIRECT("V298"))," ",(INDIRECT("V298")))</f>
        <v>0</v>
      </c>
      <c r="BX298" s="425" t="str">
        <f t="shared" ca="1" si="14"/>
        <v xml:space="preserve"> </v>
      </c>
      <c r="BY298" s="425" t="str">
        <f t="shared" ca="1" si="15"/>
        <v xml:space="preserve"> </v>
      </c>
    </row>
    <row r="299" spans="1:77" x14ac:dyDescent="0.25">
      <c r="A299" s="341">
        <v>293</v>
      </c>
      <c r="B299" s="229"/>
      <c r="C299" s="229"/>
      <c r="D299" s="229"/>
      <c r="E299" s="230"/>
      <c r="F299" s="54"/>
      <c r="G299" s="229"/>
      <c r="H299" s="230"/>
      <c r="I299" s="54"/>
      <c r="J299" s="230"/>
      <c r="K299" s="54"/>
      <c r="L299" s="54"/>
      <c r="M299" s="248"/>
      <c r="N299" s="249"/>
      <c r="O299" s="248"/>
      <c r="P299" s="54"/>
      <c r="Q299" s="54"/>
      <c r="R299" s="54"/>
      <c r="S299" s="229"/>
      <c r="T299" s="250"/>
      <c r="U299" s="250"/>
      <c r="V299" s="250">
        <f t="shared" si="13"/>
        <v>0</v>
      </c>
      <c r="W299" s="230"/>
      <c r="X299" s="58"/>
      <c r="BA299" s="425">
        <f ca="1">IF(ISBLANK(INDIRECT("A299"))," ",(INDIRECT("A299")))</f>
        <v>293</v>
      </c>
      <c r="BB299" s="425" t="str">
        <f ca="1">IF(ISBLANK(INDIRECT("B299"))," ",(INDIRECT("B299")))</f>
        <v xml:space="preserve"> </v>
      </c>
      <c r="BC299" s="425" t="str">
        <f ca="1">IF(ISBLANK(INDIRECT("C299"))," ",(INDIRECT("C299")))</f>
        <v xml:space="preserve"> </v>
      </c>
      <c r="BD299" s="425" t="str">
        <f ca="1">IF(ISBLANK(INDIRECT("D299"))," ",(INDIRECT("D299")))</f>
        <v xml:space="preserve"> </v>
      </c>
      <c r="BE299" s="425" t="str">
        <f ca="1">IF(ISBLANK(INDIRECT("E299"))," ",(INDIRECT("E299")))</f>
        <v xml:space="preserve"> </v>
      </c>
      <c r="BF299" s="425" t="str">
        <f ca="1">IF(ISBLANK(INDIRECT("F299"))," ",(INDIRECT("F299")))</f>
        <v xml:space="preserve"> </v>
      </c>
      <c r="BG299" s="425" t="str">
        <f ca="1">IF(ISBLANK(INDIRECT("G299"))," ",(INDIRECT("G299")))</f>
        <v xml:space="preserve"> </v>
      </c>
      <c r="BH299" s="425" t="str">
        <f ca="1">IF(ISBLANK(INDIRECT("H299"))," ",(INDIRECT("H299")))</f>
        <v xml:space="preserve"> </v>
      </c>
      <c r="BI299" s="425" t="str">
        <f ca="1">IF(ISBLANK(INDIRECT("I299"))," ",(INDIRECT("I299")))</f>
        <v xml:space="preserve"> </v>
      </c>
      <c r="BJ299" s="425" t="str">
        <f ca="1">IF(ISBLANK(INDIRECT("J299"))," ",(INDIRECT("J299")))</f>
        <v xml:space="preserve"> </v>
      </c>
      <c r="BK299" s="425" t="str">
        <f ca="1">IF(ISBLANK(INDIRECT("K299"))," ",(INDIRECT("K299")))</f>
        <v xml:space="preserve"> </v>
      </c>
      <c r="BL299" s="425" t="str">
        <f ca="1">IF(ISBLANK(INDIRECT("L299"))," ",(INDIRECT("L299")))</f>
        <v xml:space="preserve"> </v>
      </c>
      <c r="BM299" s="425" t="str">
        <f ca="1">IF(ISBLANK(INDIRECT("M299"))," ",(INDIRECT("M299")))</f>
        <v xml:space="preserve"> </v>
      </c>
      <c r="BN299" s="425" t="str">
        <f ca="1">IF(ISBLANK(INDIRECT("N299"))," ",(INDIRECT("N299")))</f>
        <v xml:space="preserve"> </v>
      </c>
      <c r="BO299" s="425" t="str">
        <f ca="1">IF(ISBLANK(INDIRECT("O299"))," ",(INDIRECT("O299")))</f>
        <v xml:space="preserve"> </v>
      </c>
      <c r="BP299" s="425" t="str">
        <f ca="1">IF(ISBLANK(INDIRECT("P299"))," ",(INDIRECT("P299")))</f>
        <v xml:space="preserve"> </v>
      </c>
      <c r="BQ299" s="425" t="str">
        <f ca="1">IF(ISBLANK(INDIRECT("Q299"))," ",(INDIRECT("Q299")))</f>
        <v xml:space="preserve"> </v>
      </c>
      <c r="BR299" s="425" t="str">
        <f ca="1">IF(ISBLANK(INDIRECT("R299"))," ",(INDIRECT("R299")))</f>
        <v xml:space="preserve"> </v>
      </c>
      <c r="BS299" s="425" t="str">
        <f ca="1">IF(ISBLANK(INDIRECT("S299"))," ",(INDIRECT("S299")))</f>
        <v xml:space="preserve"> </v>
      </c>
      <c r="BT299" s="40" t="str">
        <f t="shared" ca="1" si="12"/>
        <v xml:space="preserve"> </v>
      </c>
      <c r="BU299" s="425" t="str">
        <f ca="1">IF(ISBLANK(INDIRECT("T299"))," ",(INDIRECT("T299")))</f>
        <v xml:space="preserve"> </v>
      </c>
      <c r="BV299" s="425" t="str">
        <f ca="1">IF(ISBLANK(INDIRECT("U299"))," ",(INDIRECT("U299")))</f>
        <v xml:space="preserve"> </v>
      </c>
      <c r="BW299" s="425">
        <f ca="1">IF(ISBLANK(INDIRECT("V299"))," ",(INDIRECT("V299")))</f>
        <v>0</v>
      </c>
      <c r="BX299" s="425" t="str">
        <f t="shared" ca="1" si="14"/>
        <v xml:space="preserve"> </v>
      </c>
      <c r="BY299" s="425" t="str">
        <f t="shared" ca="1" si="15"/>
        <v xml:space="preserve"> </v>
      </c>
    </row>
    <row r="300" spans="1:77" x14ac:dyDescent="0.25">
      <c r="A300" s="341">
        <v>294</v>
      </c>
      <c r="B300" s="229"/>
      <c r="C300" s="229"/>
      <c r="D300" s="229"/>
      <c r="E300" s="230"/>
      <c r="F300" s="54"/>
      <c r="G300" s="229"/>
      <c r="H300" s="230"/>
      <c r="I300" s="54"/>
      <c r="J300" s="230"/>
      <c r="K300" s="54"/>
      <c r="L300" s="54"/>
      <c r="M300" s="248"/>
      <c r="N300" s="249"/>
      <c r="O300" s="248"/>
      <c r="P300" s="54"/>
      <c r="Q300" s="54"/>
      <c r="R300" s="54"/>
      <c r="S300" s="229"/>
      <c r="T300" s="250"/>
      <c r="U300" s="250"/>
      <c r="V300" s="250">
        <f t="shared" si="13"/>
        <v>0</v>
      </c>
      <c r="W300" s="230"/>
      <c r="X300" s="58"/>
      <c r="BA300" s="425">
        <f ca="1">IF(ISBLANK(INDIRECT("A300"))," ",(INDIRECT("A300")))</f>
        <v>294</v>
      </c>
      <c r="BB300" s="425" t="str">
        <f ca="1">IF(ISBLANK(INDIRECT("B300"))," ",(INDIRECT("B300")))</f>
        <v xml:space="preserve"> </v>
      </c>
      <c r="BC300" s="425" t="str">
        <f ca="1">IF(ISBLANK(INDIRECT("C300"))," ",(INDIRECT("C300")))</f>
        <v xml:space="preserve"> </v>
      </c>
      <c r="BD300" s="425" t="str">
        <f ca="1">IF(ISBLANK(INDIRECT("D300"))," ",(INDIRECT("D300")))</f>
        <v xml:space="preserve"> </v>
      </c>
      <c r="BE300" s="425" t="str">
        <f ca="1">IF(ISBLANK(INDIRECT("E300"))," ",(INDIRECT("E300")))</f>
        <v xml:space="preserve"> </v>
      </c>
      <c r="BF300" s="425" t="str">
        <f ca="1">IF(ISBLANK(INDIRECT("F300"))," ",(INDIRECT("F300")))</f>
        <v xml:space="preserve"> </v>
      </c>
      <c r="BG300" s="425" t="str">
        <f ca="1">IF(ISBLANK(INDIRECT("G300"))," ",(INDIRECT("G300")))</f>
        <v xml:space="preserve"> </v>
      </c>
      <c r="BH300" s="425" t="str">
        <f ca="1">IF(ISBLANK(INDIRECT("H300"))," ",(INDIRECT("H300")))</f>
        <v xml:space="preserve"> </v>
      </c>
      <c r="BI300" s="425" t="str">
        <f ca="1">IF(ISBLANK(INDIRECT("I300"))," ",(INDIRECT("I300")))</f>
        <v xml:space="preserve"> </v>
      </c>
      <c r="BJ300" s="425" t="str">
        <f ca="1">IF(ISBLANK(INDIRECT("J300"))," ",(INDIRECT("J300")))</f>
        <v xml:space="preserve"> </v>
      </c>
      <c r="BK300" s="425" t="str">
        <f ca="1">IF(ISBLANK(INDIRECT("K300"))," ",(INDIRECT("K300")))</f>
        <v xml:space="preserve"> </v>
      </c>
      <c r="BL300" s="425" t="str">
        <f ca="1">IF(ISBLANK(INDIRECT("L300"))," ",(INDIRECT("L300")))</f>
        <v xml:space="preserve"> </v>
      </c>
      <c r="BM300" s="425" t="str">
        <f ca="1">IF(ISBLANK(INDIRECT("M300"))," ",(INDIRECT("M300")))</f>
        <v xml:space="preserve"> </v>
      </c>
      <c r="BN300" s="425" t="str">
        <f ca="1">IF(ISBLANK(INDIRECT("N300"))," ",(INDIRECT("N300")))</f>
        <v xml:space="preserve"> </v>
      </c>
      <c r="BO300" s="425" t="str">
        <f ca="1">IF(ISBLANK(INDIRECT("O300"))," ",(INDIRECT("O300")))</f>
        <v xml:space="preserve"> </v>
      </c>
      <c r="BP300" s="425" t="str">
        <f ca="1">IF(ISBLANK(INDIRECT("P300"))," ",(INDIRECT("P300")))</f>
        <v xml:space="preserve"> </v>
      </c>
      <c r="BQ300" s="425" t="str">
        <f ca="1">IF(ISBLANK(INDIRECT("Q300"))," ",(INDIRECT("Q300")))</f>
        <v xml:space="preserve"> </v>
      </c>
      <c r="BR300" s="425" t="str">
        <f ca="1">IF(ISBLANK(INDIRECT("R300"))," ",(INDIRECT("R300")))</f>
        <v xml:space="preserve"> </v>
      </c>
      <c r="BS300" s="425" t="str">
        <f ca="1">IF(ISBLANK(INDIRECT("S300"))," ",(INDIRECT("S300")))</f>
        <v xml:space="preserve"> </v>
      </c>
      <c r="BT300" s="40" t="str">
        <f t="shared" ca="1" si="12"/>
        <v xml:space="preserve"> </v>
      </c>
      <c r="BU300" s="425" t="str">
        <f ca="1">IF(ISBLANK(INDIRECT("T300"))," ",(INDIRECT("T300")))</f>
        <v xml:space="preserve"> </v>
      </c>
      <c r="BV300" s="425" t="str">
        <f ca="1">IF(ISBLANK(INDIRECT("U300"))," ",(INDIRECT("U300")))</f>
        <v xml:space="preserve"> </v>
      </c>
      <c r="BW300" s="425">
        <f ca="1">IF(ISBLANK(INDIRECT("V300"))," ",(INDIRECT("V300")))</f>
        <v>0</v>
      </c>
      <c r="BX300" s="425" t="str">
        <f t="shared" ca="1" si="14"/>
        <v xml:space="preserve"> </v>
      </c>
      <c r="BY300" s="425" t="str">
        <f t="shared" ca="1" si="15"/>
        <v xml:space="preserve"> </v>
      </c>
    </row>
    <row r="301" spans="1:77" x14ac:dyDescent="0.25">
      <c r="A301" s="341">
        <v>295</v>
      </c>
      <c r="B301" s="229"/>
      <c r="C301" s="229"/>
      <c r="D301" s="229"/>
      <c r="E301" s="230"/>
      <c r="F301" s="54"/>
      <c r="G301" s="229"/>
      <c r="H301" s="230"/>
      <c r="I301" s="54"/>
      <c r="J301" s="230"/>
      <c r="K301" s="54"/>
      <c r="L301" s="54"/>
      <c r="M301" s="248"/>
      <c r="N301" s="249"/>
      <c r="O301" s="248"/>
      <c r="P301" s="54"/>
      <c r="Q301" s="54"/>
      <c r="R301" s="54"/>
      <c r="S301" s="229"/>
      <c r="T301" s="250"/>
      <c r="U301" s="250"/>
      <c r="V301" s="250">
        <f t="shared" si="13"/>
        <v>0</v>
      </c>
      <c r="W301" s="230"/>
      <c r="X301" s="58"/>
      <c r="BA301" s="425">
        <f ca="1">IF(ISBLANK(INDIRECT("A301"))," ",(INDIRECT("A301")))</f>
        <v>295</v>
      </c>
      <c r="BB301" s="425" t="str">
        <f ca="1">IF(ISBLANK(INDIRECT("B301"))," ",(INDIRECT("B301")))</f>
        <v xml:space="preserve"> </v>
      </c>
      <c r="BC301" s="425" t="str">
        <f ca="1">IF(ISBLANK(INDIRECT("C301"))," ",(INDIRECT("C301")))</f>
        <v xml:space="preserve"> </v>
      </c>
      <c r="BD301" s="425" t="str">
        <f ca="1">IF(ISBLANK(INDIRECT("D301"))," ",(INDIRECT("D301")))</f>
        <v xml:space="preserve"> </v>
      </c>
      <c r="BE301" s="425" t="str">
        <f ca="1">IF(ISBLANK(INDIRECT("E301"))," ",(INDIRECT("E301")))</f>
        <v xml:space="preserve"> </v>
      </c>
      <c r="BF301" s="425" t="str">
        <f ca="1">IF(ISBLANK(INDIRECT("F301"))," ",(INDIRECT("F301")))</f>
        <v xml:space="preserve"> </v>
      </c>
      <c r="BG301" s="425" t="str">
        <f ca="1">IF(ISBLANK(INDIRECT("G301"))," ",(INDIRECT("G301")))</f>
        <v xml:space="preserve"> </v>
      </c>
      <c r="BH301" s="425" t="str">
        <f ca="1">IF(ISBLANK(INDIRECT("H301"))," ",(INDIRECT("H301")))</f>
        <v xml:space="preserve"> </v>
      </c>
      <c r="BI301" s="425" t="str">
        <f ca="1">IF(ISBLANK(INDIRECT("I301"))," ",(INDIRECT("I301")))</f>
        <v xml:space="preserve"> </v>
      </c>
      <c r="BJ301" s="425" t="str">
        <f ca="1">IF(ISBLANK(INDIRECT("J301"))," ",(INDIRECT("J301")))</f>
        <v xml:space="preserve"> </v>
      </c>
      <c r="BK301" s="425" t="str">
        <f ca="1">IF(ISBLANK(INDIRECT("K301"))," ",(INDIRECT("K301")))</f>
        <v xml:space="preserve"> </v>
      </c>
      <c r="BL301" s="425" t="str">
        <f ca="1">IF(ISBLANK(INDIRECT("L301"))," ",(INDIRECT("L301")))</f>
        <v xml:space="preserve"> </v>
      </c>
      <c r="BM301" s="425" t="str">
        <f ca="1">IF(ISBLANK(INDIRECT("M301"))," ",(INDIRECT("M301")))</f>
        <v xml:space="preserve"> </v>
      </c>
      <c r="BN301" s="425" t="str">
        <f ca="1">IF(ISBLANK(INDIRECT("N301"))," ",(INDIRECT("N301")))</f>
        <v xml:space="preserve"> </v>
      </c>
      <c r="BO301" s="425" t="str">
        <f ca="1">IF(ISBLANK(INDIRECT("O301"))," ",(INDIRECT("O301")))</f>
        <v xml:space="preserve"> </v>
      </c>
      <c r="BP301" s="425" t="str">
        <f ca="1">IF(ISBLANK(INDIRECT("P301"))," ",(INDIRECT("P301")))</f>
        <v xml:space="preserve"> </v>
      </c>
      <c r="BQ301" s="425" t="str">
        <f ca="1">IF(ISBLANK(INDIRECT("Q301"))," ",(INDIRECT("Q301")))</f>
        <v xml:space="preserve"> </v>
      </c>
      <c r="BR301" s="425" t="str">
        <f ca="1">IF(ISBLANK(INDIRECT("R301"))," ",(INDIRECT("R301")))</f>
        <v xml:space="preserve"> </v>
      </c>
      <c r="BS301" s="425" t="str">
        <f ca="1">IF(ISBLANK(INDIRECT("S301"))," ",(INDIRECT("S301")))</f>
        <v xml:space="preserve"> </v>
      </c>
      <c r="BT301" s="40" t="str">
        <f t="shared" ca="1" si="12"/>
        <v xml:space="preserve"> </v>
      </c>
      <c r="BU301" s="425" t="str">
        <f ca="1">IF(ISBLANK(INDIRECT("T301"))," ",(INDIRECT("T301")))</f>
        <v xml:space="preserve"> </v>
      </c>
      <c r="BV301" s="425" t="str">
        <f ca="1">IF(ISBLANK(INDIRECT("U301"))," ",(INDIRECT("U301")))</f>
        <v xml:space="preserve"> </v>
      </c>
      <c r="BW301" s="425">
        <f ca="1">IF(ISBLANK(INDIRECT("V301"))," ",(INDIRECT("V301")))</f>
        <v>0</v>
      </c>
      <c r="BX301" s="425" t="str">
        <f t="shared" ca="1" si="14"/>
        <v xml:space="preserve"> </v>
      </c>
      <c r="BY301" s="425" t="str">
        <f t="shared" ca="1" si="15"/>
        <v xml:space="preserve"> </v>
      </c>
    </row>
    <row r="302" spans="1:77" x14ac:dyDescent="0.25">
      <c r="A302" s="341">
        <v>296</v>
      </c>
      <c r="B302" s="229"/>
      <c r="C302" s="229"/>
      <c r="D302" s="229"/>
      <c r="E302" s="230"/>
      <c r="F302" s="54"/>
      <c r="G302" s="229"/>
      <c r="H302" s="230"/>
      <c r="I302" s="54"/>
      <c r="J302" s="230"/>
      <c r="K302" s="54"/>
      <c r="L302" s="54"/>
      <c r="M302" s="248"/>
      <c r="N302" s="249"/>
      <c r="O302" s="248"/>
      <c r="P302" s="54"/>
      <c r="Q302" s="54"/>
      <c r="R302" s="54"/>
      <c r="S302" s="229"/>
      <c r="T302" s="250"/>
      <c r="U302" s="250"/>
      <c r="V302" s="250">
        <f t="shared" si="13"/>
        <v>0</v>
      </c>
      <c r="W302" s="230"/>
      <c r="X302" s="58"/>
      <c r="BA302" s="425">
        <f ca="1">IF(ISBLANK(INDIRECT("A302"))," ",(INDIRECT("A302")))</f>
        <v>296</v>
      </c>
      <c r="BB302" s="425" t="str">
        <f ca="1">IF(ISBLANK(INDIRECT("B302"))," ",(INDIRECT("B302")))</f>
        <v xml:space="preserve"> </v>
      </c>
      <c r="BC302" s="425" t="str">
        <f ca="1">IF(ISBLANK(INDIRECT("C302"))," ",(INDIRECT("C302")))</f>
        <v xml:space="preserve"> </v>
      </c>
      <c r="BD302" s="425" t="str">
        <f ca="1">IF(ISBLANK(INDIRECT("D302"))," ",(INDIRECT("D302")))</f>
        <v xml:space="preserve"> </v>
      </c>
      <c r="BE302" s="425" t="str">
        <f ca="1">IF(ISBLANK(INDIRECT("E302"))," ",(INDIRECT("E302")))</f>
        <v xml:space="preserve"> </v>
      </c>
      <c r="BF302" s="425" t="str">
        <f ca="1">IF(ISBLANK(INDIRECT("F302"))," ",(INDIRECT("F302")))</f>
        <v xml:space="preserve"> </v>
      </c>
      <c r="BG302" s="425" t="str">
        <f ca="1">IF(ISBLANK(INDIRECT("G302"))," ",(INDIRECT("G302")))</f>
        <v xml:space="preserve"> </v>
      </c>
      <c r="BH302" s="425" t="str">
        <f ca="1">IF(ISBLANK(INDIRECT("H302"))," ",(INDIRECT("H302")))</f>
        <v xml:space="preserve"> </v>
      </c>
      <c r="BI302" s="425" t="str">
        <f ca="1">IF(ISBLANK(INDIRECT("I302"))," ",(INDIRECT("I302")))</f>
        <v xml:space="preserve"> </v>
      </c>
      <c r="BJ302" s="425" t="str">
        <f ca="1">IF(ISBLANK(INDIRECT("J302"))," ",(INDIRECT("J302")))</f>
        <v xml:space="preserve"> </v>
      </c>
      <c r="BK302" s="425" t="str">
        <f ca="1">IF(ISBLANK(INDIRECT("K302"))," ",(INDIRECT("K302")))</f>
        <v xml:space="preserve"> </v>
      </c>
      <c r="BL302" s="425" t="str">
        <f ca="1">IF(ISBLANK(INDIRECT("L302"))," ",(INDIRECT("L302")))</f>
        <v xml:space="preserve"> </v>
      </c>
      <c r="BM302" s="425" t="str">
        <f ca="1">IF(ISBLANK(INDIRECT("M302"))," ",(INDIRECT("M302")))</f>
        <v xml:space="preserve"> </v>
      </c>
      <c r="BN302" s="425" t="str">
        <f ca="1">IF(ISBLANK(INDIRECT("N302"))," ",(INDIRECT("N302")))</f>
        <v xml:space="preserve"> </v>
      </c>
      <c r="BO302" s="425" t="str">
        <f ca="1">IF(ISBLANK(INDIRECT("O302"))," ",(INDIRECT("O302")))</f>
        <v xml:space="preserve"> </v>
      </c>
      <c r="BP302" s="425" t="str">
        <f ca="1">IF(ISBLANK(INDIRECT("P302"))," ",(INDIRECT("P302")))</f>
        <v xml:space="preserve"> </v>
      </c>
      <c r="BQ302" s="425" t="str">
        <f ca="1">IF(ISBLANK(INDIRECT("Q302"))," ",(INDIRECT("Q302")))</f>
        <v xml:space="preserve"> </v>
      </c>
      <c r="BR302" s="425" t="str">
        <f ca="1">IF(ISBLANK(INDIRECT("R302"))," ",(INDIRECT("R302")))</f>
        <v xml:space="preserve"> </v>
      </c>
      <c r="BS302" s="425" t="str">
        <f ca="1">IF(ISBLANK(INDIRECT("S302"))," ",(INDIRECT("S302")))</f>
        <v xml:space="preserve"> </v>
      </c>
      <c r="BT302" s="40" t="str">
        <f t="shared" ca="1" si="12"/>
        <v xml:space="preserve"> </v>
      </c>
      <c r="BU302" s="425" t="str">
        <f ca="1">IF(ISBLANK(INDIRECT("T302"))," ",(INDIRECT("T302")))</f>
        <v xml:space="preserve"> </v>
      </c>
      <c r="BV302" s="425" t="str">
        <f ca="1">IF(ISBLANK(INDIRECT("U302"))," ",(INDIRECT("U302")))</f>
        <v xml:space="preserve"> </v>
      </c>
      <c r="BW302" s="425">
        <f ca="1">IF(ISBLANK(INDIRECT("V302"))," ",(INDIRECT("V302")))</f>
        <v>0</v>
      </c>
      <c r="BX302" s="425" t="str">
        <f t="shared" ca="1" si="14"/>
        <v xml:space="preserve"> </v>
      </c>
      <c r="BY302" s="425" t="str">
        <f t="shared" ca="1" si="15"/>
        <v xml:space="preserve"> </v>
      </c>
    </row>
    <row r="303" spans="1:77" x14ac:dyDescent="0.25">
      <c r="A303" s="341">
        <v>297</v>
      </c>
      <c r="B303" s="229"/>
      <c r="C303" s="229"/>
      <c r="D303" s="229"/>
      <c r="E303" s="230"/>
      <c r="F303" s="54"/>
      <c r="G303" s="229"/>
      <c r="H303" s="230"/>
      <c r="I303" s="54"/>
      <c r="J303" s="230"/>
      <c r="K303" s="54"/>
      <c r="L303" s="54"/>
      <c r="M303" s="248"/>
      <c r="N303" s="249"/>
      <c r="O303" s="248"/>
      <c r="P303" s="54"/>
      <c r="Q303" s="54"/>
      <c r="R303" s="54"/>
      <c r="S303" s="229"/>
      <c r="T303" s="250"/>
      <c r="U303" s="250"/>
      <c r="V303" s="250">
        <f t="shared" si="13"/>
        <v>0</v>
      </c>
      <c r="W303" s="230"/>
      <c r="X303" s="58"/>
      <c r="BA303" s="425">
        <f ca="1">IF(ISBLANK(INDIRECT("A303"))," ",(INDIRECT("A303")))</f>
        <v>297</v>
      </c>
      <c r="BB303" s="425" t="str">
        <f ca="1">IF(ISBLANK(INDIRECT("B303"))," ",(INDIRECT("B303")))</f>
        <v xml:space="preserve"> </v>
      </c>
      <c r="BC303" s="425" t="str">
        <f ca="1">IF(ISBLANK(INDIRECT("C303"))," ",(INDIRECT("C303")))</f>
        <v xml:space="preserve"> </v>
      </c>
      <c r="BD303" s="425" t="str">
        <f ca="1">IF(ISBLANK(INDIRECT("D303"))," ",(INDIRECT("D303")))</f>
        <v xml:space="preserve"> </v>
      </c>
      <c r="BE303" s="425" t="str">
        <f ca="1">IF(ISBLANK(INDIRECT("E303"))," ",(INDIRECT("E303")))</f>
        <v xml:space="preserve"> </v>
      </c>
      <c r="BF303" s="425" t="str">
        <f ca="1">IF(ISBLANK(INDIRECT("F303"))," ",(INDIRECT("F303")))</f>
        <v xml:space="preserve"> </v>
      </c>
      <c r="BG303" s="425" t="str">
        <f ca="1">IF(ISBLANK(INDIRECT("G303"))," ",(INDIRECT("G303")))</f>
        <v xml:space="preserve"> </v>
      </c>
      <c r="BH303" s="425" t="str">
        <f ca="1">IF(ISBLANK(INDIRECT("H303"))," ",(INDIRECT("H303")))</f>
        <v xml:space="preserve"> </v>
      </c>
      <c r="BI303" s="425" t="str">
        <f ca="1">IF(ISBLANK(INDIRECT("I303"))," ",(INDIRECT("I303")))</f>
        <v xml:space="preserve"> </v>
      </c>
      <c r="BJ303" s="425" t="str">
        <f ca="1">IF(ISBLANK(INDIRECT("J303"))," ",(INDIRECT("J303")))</f>
        <v xml:space="preserve"> </v>
      </c>
      <c r="BK303" s="425" t="str">
        <f ca="1">IF(ISBLANK(INDIRECT("K303"))," ",(INDIRECT("K303")))</f>
        <v xml:space="preserve"> </v>
      </c>
      <c r="BL303" s="425" t="str">
        <f ca="1">IF(ISBLANK(INDIRECT("L303"))," ",(INDIRECT("L303")))</f>
        <v xml:space="preserve"> </v>
      </c>
      <c r="BM303" s="425" t="str">
        <f ca="1">IF(ISBLANK(INDIRECT("M303"))," ",(INDIRECT("M303")))</f>
        <v xml:space="preserve"> </v>
      </c>
      <c r="BN303" s="425" t="str">
        <f ca="1">IF(ISBLANK(INDIRECT("N303"))," ",(INDIRECT("N303")))</f>
        <v xml:space="preserve"> </v>
      </c>
      <c r="BO303" s="425" t="str">
        <f ca="1">IF(ISBLANK(INDIRECT("O303"))," ",(INDIRECT("O303")))</f>
        <v xml:space="preserve"> </v>
      </c>
      <c r="BP303" s="425" t="str">
        <f ca="1">IF(ISBLANK(INDIRECT("P303"))," ",(INDIRECT("P303")))</f>
        <v xml:space="preserve"> </v>
      </c>
      <c r="BQ303" s="425" t="str">
        <f ca="1">IF(ISBLANK(INDIRECT("Q303"))," ",(INDIRECT("Q303")))</f>
        <v xml:space="preserve"> </v>
      </c>
      <c r="BR303" s="425" t="str">
        <f ca="1">IF(ISBLANK(INDIRECT("R303"))," ",(INDIRECT("R303")))</f>
        <v xml:space="preserve"> </v>
      </c>
      <c r="BS303" s="425" t="str">
        <f ca="1">IF(ISBLANK(INDIRECT("S303"))," ",(INDIRECT("S303")))</f>
        <v xml:space="preserve"> </v>
      </c>
      <c r="BT303" s="40" t="str">
        <f t="shared" ca="1" si="12"/>
        <v xml:space="preserve"> </v>
      </c>
      <c r="BU303" s="425" t="str">
        <f ca="1">IF(ISBLANK(INDIRECT("T303"))," ",(INDIRECT("T303")))</f>
        <v xml:space="preserve"> </v>
      </c>
      <c r="BV303" s="425" t="str">
        <f ca="1">IF(ISBLANK(INDIRECT("U303"))," ",(INDIRECT("U303")))</f>
        <v xml:space="preserve"> </v>
      </c>
      <c r="BW303" s="425">
        <f ca="1">IF(ISBLANK(INDIRECT("V303"))," ",(INDIRECT("V303")))</f>
        <v>0</v>
      </c>
      <c r="BX303" s="425" t="str">
        <f t="shared" ca="1" si="14"/>
        <v xml:space="preserve"> </v>
      </c>
      <c r="BY303" s="425" t="str">
        <f t="shared" ca="1" si="15"/>
        <v xml:space="preserve"> </v>
      </c>
    </row>
    <row r="304" spans="1:77" x14ac:dyDescent="0.25">
      <c r="A304" s="341">
        <v>298</v>
      </c>
      <c r="B304" s="229"/>
      <c r="C304" s="229"/>
      <c r="D304" s="229"/>
      <c r="E304" s="230"/>
      <c r="F304" s="54"/>
      <c r="G304" s="229"/>
      <c r="H304" s="230"/>
      <c r="I304" s="54"/>
      <c r="J304" s="230"/>
      <c r="K304" s="54"/>
      <c r="L304" s="54"/>
      <c r="M304" s="248"/>
      <c r="N304" s="249"/>
      <c r="O304" s="248"/>
      <c r="P304" s="54"/>
      <c r="Q304" s="54"/>
      <c r="R304" s="54"/>
      <c r="S304" s="229"/>
      <c r="T304" s="250"/>
      <c r="U304" s="250"/>
      <c r="V304" s="250">
        <f t="shared" si="13"/>
        <v>0</v>
      </c>
      <c r="W304" s="230"/>
      <c r="X304" s="58"/>
      <c r="BA304" s="425">
        <f ca="1">IF(ISBLANK(INDIRECT("A304"))," ",(INDIRECT("A304")))</f>
        <v>298</v>
      </c>
      <c r="BB304" s="425" t="str">
        <f ca="1">IF(ISBLANK(INDIRECT("B304"))," ",(INDIRECT("B304")))</f>
        <v xml:space="preserve"> </v>
      </c>
      <c r="BC304" s="425" t="str">
        <f ca="1">IF(ISBLANK(INDIRECT("C304"))," ",(INDIRECT("C304")))</f>
        <v xml:space="preserve"> </v>
      </c>
      <c r="BD304" s="425" t="str">
        <f ca="1">IF(ISBLANK(INDIRECT("D304"))," ",(INDIRECT("D304")))</f>
        <v xml:space="preserve"> </v>
      </c>
      <c r="BE304" s="425" t="str">
        <f ca="1">IF(ISBLANK(INDIRECT("E304"))," ",(INDIRECT("E304")))</f>
        <v xml:space="preserve"> </v>
      </c>
      <c r="BF304" s="425" t="str">
        <f ca="1">IF(ISBLANK(INDIRECT("F304"))," ",(INDIRECT("F304")))</f>
        <v xml:space="preserve"> </v>
      </c>
      <c r="BG304" s="425" t="str">
        <f ca="1">IF(ISBLANK(INDIRECT("G304"))," ",(INDIRECT("G304")))</f>
        <v xml:space="preserve"> </v>
      </c>
      <c r="BH304" s="425" t="str">
        <f ca="1">IF(ISBLANK(INDIRECT("H304"))," ",(INDIRECT("H304")))</f>
        <v xml:space="preserve"> </v>
      </c>
      <c r="BI304" s="425" t="str">
        <f ca="1">IF(ISBLANK(INDIRECT("I304"))," ",(INDIRECT("I304")))</f>
        <v xml:space="preserve"> </v>
      </c>
      <c r="BJ304" s="425" t="str">
        <f ca="1">IF(ISBLANK(INDIRECT("J304"))," ",(INDIRECT("J304")))</f>
        <v xml:space="preserve"> </v>
      </c>
      <c r="BK304" s="425" t="str">
        <f ca="1">IF(ISBLANK(INDIRECT("K304"))," ",(INDIRECT("K304")))</f>
        <v xml:space="preserve"> </v>
      </c>
      <c r="BL304" s="425" t="str">
        <f ca="1">IF(ISBLANK(INDIRECT("L304"))," ",(INDIRECT("L304")))</f>
        <v xml:space="preserve"> </v>
      </c>
      <c r="BM304" s="425" t="str">
        <f ca="1">IF(ISBLANK(INDIRECT("M304"))," ",(INDIRECT("M304")))</f>
        <v xml:space="preserve"> </v>
      </c>
      <c r="BN304" s="425" t="str">
        <f ca="1">IF(ISBLANK(INDIRECT("N304"))," ",(INDIRECT("N304")))</f>
        <v xml:space="preserve"> </v>
      </c>
      <c r="BO304" s="425" t="str">
        <f ca="1">IF(ISBLANK(INDIRECT("O304"))," ",(INDIRECT("O304")))</f>
        <v xml:space="preserve"> </v>
      </c>
      <c r="BP304" s="425" t="str">
        <f ca="1">IF(ISBLANK(INDIRECT("P304"))," ",(INDIRECT("P304")))</f>
        <v xml:space="preserve"> </v>
      </c>
      <c r="BQ304" s="425" t="str">
        <f ca="1">IF(ISBLANK(INDIRECT("Q304"))," ",(INDIRECT("Q304")))</f>
        <v xml:space="preserve"> </v>
      </c>
      <c r="BR304" s="425" t="str">
        <f ca="1">IF(ISBLANK(INDIRECT("R304"))," ",(INDIRECT("R304")))</f>
        <v xml:space="preserve"> </v>
      </c>
      <c r="BS304" s="425" t="str">
        <f ca="1">IF(ISBLANK(INDIRECT("S304"))," ",(INDIRECT("S304")))</f>
        <v xml:space="preserve"> </v>
      </c>
      <c r="BT304" s="40" t="str">
        <f t="shared" ca="1" si="12"/>
        <v xml:space="preserve"> </v>
      </c>
      <c r="BU304" s="425" t="str">
        <f ca="1">IF(ISBLANK(INDIRECT("T304"))," ",(INDIRECT("T304")))</f>
        <v xml:space="preserve"> </v>
      </c>
      <c r="BV304" s="425" t="str">
        <f ca="1">IF(ISBLANK(INDIRECT("U304"))," ",(INDIRECT("U304")))</f>
        <v xml:space="preserve"> </v>
      </c>
      <c r="BW304" s="425">
        <f ca="1">IF(ISBLANK(INDIRECT("V304"))," ",(INDIRECT("V304")))</f>
        <v>0</v>
      </c>
      <c r="BX304" s="425" t="str">
        <f t="shared" ca="1" si="14"/>
        <v xml:space="preserve"> </v>
      </c>
      <c r="BY304" s="425" t="str">
        <f t="shared" ca="1" si="15"/>
        <v xml:space="preserve"> </v>
      </c>
    </row>
    <row r="305" spans="1:77" x14ac:dyDescent="0.25">
      <c r="A305" s="341">
        <v>299</v>
      </c>
      <c r="B305" s="229"/>
      <c r="C305" s="229"/>
      <c r="D305" s="229"/>
      <c r="E305" s="230"/>
      <c r="F305" s="54"/>
      <c r="G305" s="229"/>
      <c r="H305" s="230"/>
      <c r="I305" s="54"/>
      <c r="J305" s="230"/>
      <c r="K305" s="54"/>
      <c r="L305" s="54"/>
      <c r="M305" s="248"/>
      <c r="N305" s="249"/>
      <c r="O305" s="248"/>
      <c r="P305" s="54"/>
      <c r="Q305" s="54"/>
      <c r="R305" s="54"/>
      <c r="S305" s="229"/>
      <c r="T305" s="250"/>
      <c r="U305" s="250"/>
      <c r="V305" s="250">
        <f t="shared" si="13"/>
        <v>0</v>
      </c>
      <c r="W305" s="230"/>
      <c r="X305" s="58"/>
      <c r="BA305" s="425">
        <f ca="1">IF(ISBLANK(INDIRECT("A305"))," ",(INDIRECT("A305")))</f>
        <v>299</v>
      </c>
      <c r="BB305" s="425" t="str">
        <f ca="1">IF(ISBLANK(INDIRECT("B305"))," ",(INDIRECT("B305")))</f>
        <v xml:space="preserve"> </v>
      </c>
      <c r="BC305" s="425" t="str">
        <f ca="1">IF(ISBLANK(INDIRECT("C305"))," ",(INDIRECT("C305")))</f>
        <v xml:space="preserve"> </v>
      </c>
      <c r="BD305" s="425" t="str">
        <f ca="1">IF(ISBLANK(INDIRECT("D305"))," ",(INDIRECT("D305")))</f>
        <v xml:space="preserve"> </v>
      </c>
      <c r="BE305" s="425" t="str">
        <f ca="1">IF(ISBLANK(INDIRECT("E305"))," ",(INDIRECT("E305")))</f>
        <v xml:space="preserve"> </v>
      </c>
      <c r="BF305" s="425" t="str">
        <f ca="1">IF(ISBLANK(INDIRECT("F305"))," ",(INDIRECT("F305")))</f>
        <v xml:space="preserve"> </v>
      </c>
      <c r="BG305" s="425" t="str">
        <f ca="1">IF(ISBLANK(INDIRECT("G305"))," ",(INDIRECT("G305")))</f>
        <v xml:space="preserve"> </v>
      </c>
      <c r="BH305" s="425" t="str">
        <f ca="1">IF(ISBLANK(INDIRECT("H305"))," ",(INDIRECT("H305")))</f>
        <v xml:space="preserve"> </v>
      </c>
      <c r="BI305" s="425" t="str">
        <f ca="1">IF(ISBLANK(INDIRECT("I305"))," ",(INDIRECT("I305")))</f>
        <v xml:space="preserve"> </v>
      </c>
      <c r="BJ305" s="425" t="str">
        <f ca="1">IF(ISBLANK(INDIRECT("J305"))," ",(INDIRECT("J305")))</f>
        <v xml:space="preserve"> </v>
      </c>
      <c r="BK305" s="425" t="str">
        <f ca="1">IF(ISBLANK(INDIRECT("K305"))," ",(INDIRECT("K305")))</f>
        <v xml:space="preserve"> </v>
      </c>
      <c r="BL305" s="425" t="str">
        <f ca="1">IF(ISBLANK(INDIRECT("L305"))," ",(INDIRECT("L305")))</f>
        <v xml:space="preserve"> </v>
      </c>
      <c r="BM305" s="425" t="str">
        <f ca="1">IF(ISBLANK(INDIRECT("M305"))," ",(INDIRECT("M305")))</f>
        <v xml:space="preserve"> </v>
      </c>
      <c r="BN305" s="425" t="str">
        <f ca="1">IF(ISBLANK(INDIRECT("N305"))," ",(INDIRECT("N305")))</f>
        <v xml:space="preserve"> </v>
      </c>
      <c r="BO305" s="425" t="str">
        <f ca="1">IF(ISBLANK(INDIRECT("O305"))," ",(INDIRECT("O305")))</f>
        <v xml:space="preserve"> </v>
      </c>
      <c r="BP305" s="425" t="str">
        <f ca="1">IF(ISBLANK(INDIRECT("P305"))," ",(INDIRECT("P305")))</f>
        <v xml:space="preserve"> </v>
      </c>
      <c r="BQ305" s="425" t="str">
        <f ca="1">IF(ISBLANK(INDIRECT("Q305"))," ",(INDIRECT("Q305")))</f>
        <v xml:space="preserve"> </v>
      </c>
      <c r="BR305" s="425" t="str">
        <f ca="1">IF(ISBLANK(INDIRECT("R305"))," ",(INDIRECT("R305")))</f>
        <v xml:space="preserve"> </v>
      </c>
      <c r="BS305" s="425" t="str">
        <f ca="1">IF(ISBLANK(INDIRECT("S305"))," ",(INDIRECT("S305")))</f>
        <v xml:space="preserve"> </v>
      </c>
      <c r="BT305" s="40" t="str">
        <f t="shared" ca="1" si="12"/>
        <v xml:space="preserve"> </v>
      </c>
      <c r="BU305" s="425" t="str">
        <f ca="1">IF(ISBLANK(INDIRECT("T305"))," ",(INDIRECT("T305")))</f>
        <v xml:space="preserve"> </v>
      </c>
      <c r="BV305" s="425" t="str">
        <f ca="1">IF(ISBLANK(INDIRECT("U305"))," ",(INDIRECT("U305")))</f>
        <v xml:space="preserve"> </v>
      </c>
      <c r="BW305" s="425">
        <f ca="1">IF(ISBLANK(INDIRECT("V305"))," ",(INDIRECT("V305")))</f>
        <v>0</v>
      </c>
      <c r="BX305" s="425" t="str">
        <f t="shared" ca="1" si="14"/>
        <v xml:space="preserve"> </v>
      </c>
      <c r="BY305" s="425" t="str">
        <f t="shared" ca="1" si="15"/>
        <v xml:space="preserve"> </v>
      </c>
    </row>
    <row r="306" spans="1:77" x14ac:dyDescent="0.25">
      <c r="A306" s="341">
        <v>300</v>
      </c>
      <c r="B306" s="229"/>
      <c r="C306" s="229"/>
      <c r="D306" s="229"/>
      <c r="E306" s="230"/>
      <c r="F306" s="54"/>
      <c r="G306" s="229"/>
      <c r="H306" s="230"/>
      <c r="I306" s="54"/>
      <c r="J306" s="230"/>
      <c r="K306" s="54"/>
      <c r="L306" s="54"/>
      <c r="M306" s="248"/>
      <c r="N306" s="249"/>
      <c r="O306" s="248"/>
      <c r="P306" s="54"/>
      <c r="Q306" s="54"/>
      <c r="R306" s="54"/>
      <c r="S306" s="229"/>
      <c r="T306" s="250"/>
      <c r="U306" s="250"/>
      <c r="V306" s="250">
        <f t="shared" si="13"/>
        <v>0</v>
      </c>
      <c r="W306" s="230"/>
      <c r="X306" s="58"/>
      <c r="BA306" s="425">
        <f ca="1">IF(ISBLANK(INDIRECT("A306"))," ",(INDIRECT("A306")))</f>
        <v>300</v>
      </c>
      <c r="BB306" s="425" t="str">
        <f ca="1">IF(ISBLANK(INDIRECT("B306"))," ",(INDIRECT("B306")))</f>
        <v xml:space="preserve"> </v>
      </c>
      <c r="BC306" s="425" t="str">
        <f ca="1">IF(ISBLANK(INDIRECT("C306"))," ",(INDIRECT("C306")))</f>
        <v xml:space="preserve"> </v>
      </c>
      <c r="BD306" s="425" t="str">
        <f ca="1">IF(ISBLANK(INDIRECT("D306"))," ",(INDIRECT("D306")))</f>
        <v xml:space="preserve"> </v>
      </c>
      <c r="BE306" s="425" t="str">
        <f ca="1">IF(ISBLANK(INDIRECT("E306"))," ",(INDIRECT("E306")))</f>
        <v xml:space="preserve"> </v>
      </c>
      <c r="BF306" s="425" t="str">
        <f ca="1">IF(ISBLANK(INDIRECT("F306"))," ",(INDIRECT("F306")))</f>
        <v xml:space="preserve"> </v>
      </c>
      <c r="BG306" s="425" t="str">
        <f ca="1">IF(ISBLANK(INDIRECT("G306"))," ",(INDIRECT("G306")))</f>
        <v xml:space="preserve"> </v>
      </c>
      <c r="BH306" s="425" t="str">
        <f ca="1">IF(ISBLANK(INDIRECT("H306"))," ",(INDIRECT("H306")))</f>
        <v xml:space="preserve"> </v>
      </c>
      <c r="BI306" s="425" t="str">
        <f ca="1">IF(ISBLANK(INDIRECT("I306"))," ",(INDIRECT("I306")))</f>
        <v xml:space="preserve"> </v>
      </c>
      <c r="BJ306" s="425" t="str">
        <f ca="1">IF(ISBLANK(INDIRECT("J306"))," ",(INDIRECT("J306")))</f>
        <v xml:space="preserve"> </v>
      </c>
      <c r="BK306" s="425" t="str">
        <f ca="1">IF(ISBLANK(INDIRECT("K306"))," ",(INDIRECT("K306")))</f>
        <v xml:space="preserve"> </v>
      </c>
      <c r="BL306" s="425" t="str">
        <f ca="1">IF(ISBLANK(INDIRECT("L306"))," ",(INDIRECT("L306")))</f>
        <v xml:space="preserve"> </v>
      </c>
      <c r="BM306" s="425" t="str">
        <f ca="1">IF(ISBLANK(INDIRECT("M306"))," ",(INDIRECT("M306")))</f>
        <v xml:space="preserve"> </v>
      </c>
      <c r="BN306" s="425" t="str">
        <f ca="1">IF(ISBLANK(INDIRECT("N306"))," ",(INDIRECT("N306")))</f>
        <v xml:space="preserve"> </v>
      </c>
      <c r="BO306" s="425" t="str">
        <f ca="1">IF(ISBLANK(INDIRECT("O306"))," ",(INDIRECT("O306")))</f>
        <v xml:space="preserve"> </v>
      </c>
      <c r="BP306" s="425" t="str">
        <f ca="1">IF(ISBLANK(INDIRECT("P306"))," ",(INDIRECT("P306")))</f>
        <v xml:space="preserve"> </v>
      </c>
      <c r="BQ306" s="425" t="str">
        <f ca="1">IF(ISBLANK(INDIRECT("Q306"))," ",(INDIRECT("Q306")))</f>
        <v xml:space="preserve"> </v>
      </c>
      <c r="BR306" s="425" t="str">
        <f ca="1">IF(ISBLANK(INDIRECT("R306"))," ",(INDIRECT("R306")))</f>
        <v xml:space="preserve"> </v>
      </c>
      <c r="BS306" s="425" t="str">
        <f ca="1">IF(ISBLANK(INDIRECT("S306"))," ",(INDIRECT("S306")))</f>
        <v xml:space="preserve"> </v>
      </c>
      <c r="BT306" s="40" t="str">
        <f t="shared" ca="1" si="12"/>
        <v xml:space="preserve"> </v>
      </c>
      <c r="BU306" s="425" t="str">
        <f ca="1">IF(ISBLANK(INDIRECT("T306"))," ",(INDIRECT("T306")))</f>
        <v xml:space="preserve"> </v>
      </c>
      <c r="BV306" s="425" t="str">
        <f ca="1">IF(ISBLANK(INDIRECT("U306"))," ",(INDIRECT("U306")))</f>
        <v xml:space="preserve"> </v>
      </c>
      <c r="BW306" s="425">
        <f ca="1">IF(ISBLANK(INDIRECT("V306"))," ",(INDIRECT("V306")))</f>
        <v>0</v>
      </c>
      <c r="BX306" s="425" t="str">
        <f t="shared" ca="1" si="14"/>
        <v xml:space="preserve"> </v>
      </c>
      <c r="BY306" s="425" t="str">
        <f t="shared" ca="1" si="15"/>
        <v xml:space="preserve"> </v>
      </c>
    </row>
  </sheetData>
  <sheetProtection password="CE2E" sheet="1" formatCells="0" formatColumns="0" formatRows="0" sort="0" autoFilter="0"/>
  <autoFilter ref="A6:X6"/>
  <mergeCells count="16">
    <mergeCell ref="M1:O1"/>
    <mergeCell ref="A3:A5"/>
    <mergeCell ref="E3:E5"/>
    <mergeCell ref="W4:W5"/>
    <mergeCell ref="X4:X5"/>
    <mergeCell ref="T4:V4"/>
    <mergeCell ref="F4:F5"/>
    <mergeCell ref="G4:G5"/>
    <mergeCell ref="H4:H5"/>
    <mergeCell ref="I4:I5"/>
    <mergeCell ref="B3:D3"/>
    <mergeCell ref="D4:D5"/>
    <mergeCell ref="C4:C5"/>
    <mergeCell ref="B4:B5"/>
    <mergeCell ref="J4:S4"/>
    <mergeCell ref="F3:X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Reference!$G$4:$G$258</xm:f>
          </x14:formula1>
          <xm:sqref>I7:I306</xm:sqref>
        </x14:dataValidation>
        <x14:dataValidation type="list" allowBlank="1" showInputMessage="1" showErrorMessage="1">
          <x14:formula1>
            <xm:f>Reference!$E$4:$E$29</xm:f>
          </x14:formula1>
          <xm:sqref>O7:O306</xm:sqref>
        </x14:dataValidation>
        <x14:dataValidation type="list" allowBlank="1" showInputMessage="1" showErrorMessage="1">
          <x14:formula1>
            <xm:f>Reference!$AA$4:$AA$6</xm:f>
          </x14:formula1>
          <xm:sqref>W7:W306</xm:sqref>
        </x14:dataValidation>
        <x14:dataValidation type="list" allowBlank="1" showInputMessage="1" showErrorMessage="1">
          <x14:formula1>
            <xm:f>Reference!$AE$4:$AE$53</xm:f>
          </x14:formula1>
          <xm:sqref>X7:X306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7"/>
  <dimension ref="A1:BL55"/>
  <sheetViews>
    <sheetView showGridLines="0" zoomScale="85" zoomScaleNormal="85" zoomScaleSheetLayoutView="85" workbookViewId="0"/>
  </sheetViews>
  <sheetFormatPr defaultRowHeight="15" x14ac:dyDescent="0.25"/>
  <cols>
    <col min="1" max="1" width="5.28515625" customWidth="1"/>
    <col min="2" max="2" width="27.7109375" customWidth="1"/>
    <col min="3" max="3" width="22.7109375" customWidth="1"/>
    <col min="4" max="4" width="27.5703125" customWidth="1"/>
    <col min="5" max="5" width="22.5703125" customWidth="1"/>
    <col min="6" max="6" width="12.140625" customWidth="1"/>
    <col min="7" max="7" width="18" customWidth="1"/>
    <col min="8" max="8" width="31.42578125" customWidth="1"/>
    <col min="9" max="9" width="28.85546875" customWidth="1"/>
    <col min="10" max="10" width="28.42578125" customWidth="1"/>
    <col min="11" max="11" width="25.28515625" customWidth="1"/>
    <col min="12" max="17" width="9.85546875" customWidth="1"/>
  </cols>
  <sheetData>
    <row r="1" spans="1:64" s="73" customFormat="1" ht="77.25" customHeight="1" x14ac:dyDescent="0.25">
      <c r="A1" s="72"/>
      <c r="B1" s="381"/>
      <c r="C1" s="416"/>
      <c r="D1" s="72"/>
      <c r="E1" s="72"/>
      <c r="F1" s="72"/>
      <c r="G1" s="72"/>
      <c r="H1" s="72"/>
      <c r="I1" s="72"/>
      <c r="J1" s="171" t="s">
        <v>1722</v>
      </c>
      <c r="K1" s="7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s="73" customFormat="1" ht="24" customHeight="1" x14ac:dyDescent="0.25">
      <c r="A2" s="14"/>
      <c r="B2" s="406" t="s">
        <v>686</v>
      </c>
      <c r="C2" s="131"/>
      <c r="D2" s="143"/>
      <c r="E2" s="143"/>
      <c r="F2" s="143"/>
      <c r="G2" s="143"/>
      <c r="H2" s="143"/>
      <c r="I2" s="143"/>
      <c r="J2" s="92" t="s">
        <v>372</v>
      </c>
      <c r="K2" s="143"/>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row>
    <row r="3" spans="1:64" s="73" customFormat="1" ht="20.25" customHeight="1" x14ac:dyDescent="0.25">
      <c r="A3" s="481" t="s">
        <v>768</v>
      </c>
      <c r="B3" s="481" t="s">
        <v>856</v>
      </c>
      <c r="C3" s="481" t="s">
        <v>1742</v>
      </c>
      <c r="D3" s="481" t="s">
        <v>858</v>
      </c>
      <c r="E3" s="481" t="s">
        <v>859</v>
      </c>
      <c r="F3" s="481"/>
      <c r="G3" s="481"/>
      <c r="H3" s="481" t="s">
        <v>860</v>
      </c>
      <c r="I3" s="481" t="s">
        <v>861</v>
      </c>
      <c r="J3" s="481" t="s">
        <v>862</v>
      </c>
      <c r="K3" s="481" t="s">
        <v>863</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s="73" customFormat="1" ht="21" customHeight="1" x14ac:dyDescent="0.25">
      <c r="A4" s="481"/>
      <c r="B4" s="481"/>
      <c r="C4" s="481"/>
      <c r="D4" s="481"/>
      <c r="E4" s="274" t="s">
        <v>792</v>
      </c>
      <c r="F4" s="274" t="s">
        <v>793</v>
      </c>
      <c r="G4" s="274" t="s">
        <v>794</v>
      </c>
      <c r="H4" s="481" t="s">
        <v>64</v>
      </c>
      <c r="I4" s="481" t="s">
        <v>58</v>
      </c>
      <c r="J4" s="481" t="s">
        <v>59</v>
      </c>
      <c r="K4" s="481" t="s">
        <v>60</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row>
    <row r="5" spans="1:64" s="73" customFormat="1" x14ac:dyDescent="0.25">
      <c r="A5" s="113">
        <v>1</v>
      </c>
      <c r="B5" s="113">
        <v>2</v>
      </c>
      <c r="C5" s="113">
        <v>3</v>
      </c>
      <c r="D5" s="113">
        <v>4</v>
      </c>
      <c r="E5" s="113">
        <v>5</v>
      </c>
      <c r="F5" s="113">
        <v>6</v>
      </c>
      <c r="G5" s="113">
        <v>7</v>
      </c>
      <c r="H5" s="113">
        <v>8</v>
      </c>
      <c r="I5" s="113">
        <v>9</v>
      </c>
      <c r="J5" s="113">
        <v>10</v>
      </c>
      <c r="K5" s="113">
        <v>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50">
        <f ca="1">IF(ISBLANK(INDIRECT("A5"))," ",(INDIRECT("A5")))</f>
        <v>1</v>
      </c>
      <c r="BB5" s="50">
        <f ca="1">IF(ISBLANK(INDIRECT("B5"))," ",(INDIRECT("B5")))</f>
        <v>2</v>
      </c>
      <c r="BC5" s="50">
        <f ca="1">IF(ISBLANK(INDIRECT("C5"))," ",(INDIRECT("C5")))</f>
        <v>3</v>
      </c>
      <c r="BD5" s="50">
        <f ca="1">IF(ISBLANK(INDIRECT("D5"))," ",(INDIRECT("D5")))</f>
        <v>4</v>
      </c>
      <c r="BE5" s="50">
        <f ca="1">IF(ISBLANK(INDIRECT("E5"))," ",(INDIRECT("E5")))</f>
        <v>5</v>
      </c>
      <c r="BF5" s="50">
        <f ca="1">IF(ISBLANK(INDIRECT("F5"))," ",(INDIRECT("F5")))</f>
        <v>6</v>
      </c>
      <c r="BG5" s="50">
        <f ca="1">IF(ISBLANK(INDIRECT("G5"))," ",(INDIRECT("G5")))</f>
        <v>7</v>
      </c>
      <c r="BH5" s="50">
        <f ca="1">IF(ISBLANK(INDIRECT("H5"))," ",(INDIRECT("H5")))</f>
        <v>8</v>
      </c>
      <c r="BI5" s="50">
        <f ca="1">IF(ISBLANK(INDIRECT("I5"))," ",(INDIRECT("I5")))</f>
        <v>9</v>
      </c>
      <c r="BJ5" s="50">
        <f ca="1">IF(ISBLANK(INDIRECT("J5"))," ",(INDIRECT("J5")))</f>
        <v>10</v>
      </c>
      <c r="BK5" s="50">
        <f ca="1">IF(ISBLANK(INDIRECT("K5"))," ",(INDIRECT("K5")))</f>
        <v>11</v>
      </c>
    </row>
    <row r="6" spans="1:64" s="73" customFormat="1" ht="115.5" customHeight="1" x14ac:dyDescent="0.25">
      <c r="A6" s="426">
        <v>1</v>
      </c>
      <c r="B6" s="223"/>
      <c r="C6" s="231" t="str">
        <f>IF($B6="-","-","")</f>
        <v/>
      </c>
      <c r="D6" s="223" t="str">
        <f t="shared" ref="D6:K6" si="0">IF($B6="-","-","")</f>
        <v/>
      </c>
      <c r="E6" s="223" t="str">
        <f t="shared" si="0"/>
        <v/>
      </c>
      <c r="F6" s="173" t="str">
        <f t="shared" si="0"/>
        <v/>
      </c>
      <c r="G6" s="132" t="str">
        <f t="shared" si="0"/>
        <v/>
      </c>
      <c r="H6" s="232" t="str">
        <f t="shared" si="0"/>
        <v/>
      </c>
      <c r="I6" s="174" t="str">
        <f>IF($B6="-","0","")</f>
        <v/>
      </c>
      <c r="J6" s="175" t="str">
        <f t="shared" si="0"/>
        <v/>
      </c>
      <c r="K6" s="173" t="str">
        <f t="shared" si="0"/>
        <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40">
        <f ca="1">IF(ISBLANK(INDIRECT("A6"))," ",(INDIRECT("A6")))</f>
        <v>1</v>
      </c>
      <c r="BB6" s="40" t="str">
        <f ca="1">IF(ISBLANK(INDIRECT("B6"))," ",(INDIRECT("B6")))</f>
        <v xml:space="preserve"> </v>
      </c>
      <c r="BC6" s="40" t="str">
        <f ca="1">IF(ISBLANK(INDIRECT("C6"))," ",(INDIRECT("C6")))</f>
        <v/>
      </c>
      <c r="BD6" s="40" t="str">
        <f ca="1">IF(ISBLANK(INDIRECT("D6"))," ",(INDIRECT("D6")))</f>
        <v/>
      </c>
      <c r="BE6" s="40" t="str">
        <f ca="1">IF(ISBLANK(INDIRECT("E6"))," ",(INDIRECT("E6")))</f>
        <v/>
      </c>
      <c r="BF6" s="40" t="str">
        <f ca="1">IF(ISBLANK(INDIRECT("F6"))," ",(INDIRECT("F6")))</f>
        <v/>
      </c>
      <c r="BG6" s="40" t="str">
        <f ca="1">IF(ISBLANK(INDIRECT("G6"))," ",(INDIRECT("G6")))</f>
        <v/>
      </c>
      <c r="BH6" s="40" t="str">
        <f ca="1">IF(ISBLANK(INDIRECT("H6"))," ",(INDIRECT("H6")))</f>
        <v/>
      </c>
      <c r="BI6" s="40" t="str">
        <f ca="1">IF(ISBLANK(INDIRECT("I6"))," ",(INDIRECT("I6")))</f>
        <v/>
      </c>
      <c r="BJ6" s="40" t="str">
        <f ca="1">IF(ISBLANK(INDIRECT("J6"))," ",(INDIRECT("J6")))</f>
        <v/>
      </c>
      <c r="BK6" s="40" t="str">
        <f ca="1">IF(ISBLANK(INDIRECT("K6"))," ",(INDIRECT("K6")))</f>
        <v/>
      </c>
    </row>
    <row r="7" spans="1:64" s="73" customFormat="1" ht="115.5" customHeight="1" x14ac:dyDescent="0.25">
      <c r="A7" s="426">
        <v>2</v>
      </c>
      <c r="B7" s="223"/>
      <c r="C7" s="231"/>
      <c r="D7" s="223"/>
      <c r="E7" s="223"/>
      <c r="F7" s="232"/>
      <c r="G7" s="223"/>
      <c r="H7" s="232"/>
      <c r="I7" s="251"/>
      <c r="J7" s="25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40">
        <f ca="1">IF(ISBLANK(INDIRECT("A7"))," ",(INDIRECT("A7")))</f>
        <v>2</v>
      </c>
      <c r="BB7" s="40" t="str">
        <f ca="1">IF(ISBLANK(INDIRECT("B7"))," ",(INDIRECT("B7")))</f>
        <v xml:space="preserve"> </v>
      </c>
      <c r="BC7" s="40" t="str">
        <f ca="1">IF(ISBLANK(INDIRECT("C7"))," ",(INDIRECT("C7")))</f>
        <v xml:space="preserve"> </v>
      </c>
      <c r="BD7" s="40" t="str">
        <f ca="1">IF(ISBLANK(INDIRECT("D7"))," ",(INDIRECT("D7")))</f>
        <v xml:space="preserve"> </v>
      </c>
      <c r="BE7" s="40" t="str">
        <f ca="1">IF(ISBLANK(INDIRECT("E7"))," ",(INDIRECT("E7")))</f>
        <v xml:space="preserve"> </v>
      </c>
      <c r="BF7" s="40" t="str">
        <f ca="1">IF(ISBLANK(INDIRECT("F7"))," ",(INDIRECT("F7")))</f>
        <v xml:space="preserve"> </v>
      </c>
      <c r="BG7" s="40" t="str">
        <f ca="1">IF(ISBLANK(INDIRECT("G7"))," ",(INDIRECT("G7")))</f>
        <v xml:space="preserve"> </v>
      </c>
      <c r="BH7" s="40" t="str">
        <f ca="1">IF(ISBLANK(INDIRECT("H7"))," ",(INDIRECT("H7")))</f>
        <v xml:space="preserve"> </v>
      </c>
      <c r="BI7" s="40" t="str">
        <f ca="1">IF(ISBLANK(INDIRECT("I7"))," ",(INDIRECT("I7")))</f>
        <v xml:space="preserve"> </v>
      </c>
      <c r="BJ7" s="40" t="str">
        <f ca="1">IF(ISBLANK(INDIRECT("J7"))," ",(INDIRECT("J7")))</f>
        <v xml:space="preserve"> </v>
      </c>
      <c r="BK7" s="40" t="str">
        <f ca="1">IF(ISBLANK(INDIRECT("K7"))," ",(INDIRECT("K7")))</f>
        <v xml:space="preserve"> </v>
      </c>
    </row>
    <row r="8" spans="1:64" s="73" customFormat="1" ht="115.5" customHeight="1" x14ac:dyDescent="0.25">
      <c r="A8" s="426">
        <v>3</v>
      </c>
      <c r="B8" s="223"/>
      <c r="C8" s="231"/>
      <c r="D8" s="223"/>
      <c r="E8" s="223"/>
      <c r="F8" s="232"/>
      <c r="G8" s="223"/>
      <c r="H8" s="232"/>
      <c r="I8" s="251"/>
      <c r="J8" s="252"/>
      <c r="K8" s="23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40">
        <f ca="1">IF(ISBLANK(INDIRECT("A8"))," ",(INDIRECT("A8")))</f>
        <v>3</v>
      </c>
      <c r="BB8" s="40" t="str">
        <f ca="1">IF(ISBLANK(INDIRECT("B8"))," ",(INDIRECT("B8")))</f>
        <v xml:space="preserve"> </v>
      </c>
      <c r="BC8" s="40" t="str">
        <f ca="1">IF(ISBLANK(INDIRECT("C8"))," ",(INDIRECT("C8")))</f>
        <v xml:space="preserve"> </v>
      </c>
      <c r="BD8" s="40" t="str">
        <f ca="1">IF(ISBLANK(INDIRECT("D8"))," ",(INDIRECT("D8")))</f>
        <v xml:space="preserve"> </v>
      </c>
      <c r="BE8" s="40" t="str">
        <f ca="1">IF(ISBLANK(INDIRECT("E8"))," ",(INDIRECT("E8")))</f>
        <v xml:space="preserve"> </v>
      </c>
      <c r="BF8" s="40" t="str">
        <f ca="1">IF(ISBLANK(INDIRECT("F8"))," ",(INDIRECT("F8")))</f>
        <v xml:space="preserve"> </v>
      </c>
      <c r="BG8" s="40" t="str">
        <f ca="1">IF(ISBLANK(INDIRECT("G8"))," ",(INDIRECT("G8")))</f>
        <v xml:space="preserve"> </v>
      </c>
      <c r="BH8" s="40" t="str">
        <f ca="1">IF(ISBLANK(INDIRECT("H8"))," ",(INDIRECT("H8")))</f>
        <v xml:space="preserve"> </v>
      </c>
      <c r="BI8" s="40" t="str">
        <f ca="1">IF(ISBLANK(INDIRECT("I8"))," ",(INDIRECT("I8")))</f>
        <v xml:space="preserve"> </v>
      </c>
      <c r="BJ8" s="40" t="str">
        <f ca="1">IF(ISBLANK(INDIRECT("J8"))," ",(INDIRECT("J8")))</f>
        <v xml:space="preserve"> </v>
      </c>
      <c r="BK8" s="40" t="str">
        <f ca="1">IF(ISBLANK(INDIRECT("K8"))," ",(INDIRECT("K8")))</f>
        <v xml:space="preserve"> </v>
      </c>
    </row>
    <row r="9" spans="1:64" s="73" customFormat="1" ht="115.5" customHeight="1" x14ac:dyDescent="0.25">
      <c r="A9" s="426">
        <v>4</v>
      </c>
      <c r="B9" s="223"/>
      <c r="C9" s="231"/>
      <c r="D9" s="223"/>
      <c r="E9" s="223"/>
      <c r="F9" s="232"/>
      <c r="G9" s="223"/>
      <c r="H9" s="232"/>
      <c r="I9" s="251"/>
      <c r="J9" s="252"/>
      <c r="K9" s="2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40">
        <f ca="1">IF(ISBLANK(INDIRECT("A9"))," ",(INDIRECT("A9")))</f>
        <v>4</v>
      </c>
      <c r="BB9" s="40" t="str">
        <f ca="1">IF(ISBLANK(INDIRECT("B9"))," ",(INDIRECT("B9")))</f>
        <v xml:space="preserve"> </v>
      </c>
      <c r="BC9" s="40" t="str">
        <f ca="1">IF(ISBLANK(INDIRECT("C9"))," ",(INDIRECT("C9")))</f>
        <v xml:space="preserve"> </v>
      </c>
      <c r="BD9" s="40" t="str">
        <f ca="1">IF(ISBLANK(INDIRECT("D9"))," ",(INDIRECT("D9")))</f>
        <v xml:space="preserve"> </v>
      </c>
      <c r="BE9" s="40" t="str">
        <f ca="1">IF(ISBLANK(INDIRECT("E9"))," ",(INDIRECT("E9")))</f>
        <v xml:space="preserve"> </v>
      </c>
      <c r="BF9" s="40" t="str">
        <f ca="1">IF(ISBLANK(INDIRECT("F9"))," ",(INDIRECT("F9")))</f>
        <v xml:space="preserve"> </v>
      </c>
      <c r="BG9" s="40" t="str">
        <f ca="1">IF(ISBLANK(INDIRECT("G9"))," ",(INDIRECT("G9")))</f>
        <v xml:space="preserve"> </v>
      </c>
      <c r="BH9" s="40" t="str">
        <f ca="1">IF(ISBLANK(INDIRECT("H9"))," ",(INDIRECT("H9")))</f>
        <v xml:space="preserve"> </v>
      </c>
      <c r="BI9" s="40" t="str">
        <f ca="1">IF(ISBLANK(INDIRECT("I9"))," ",(INDIRECT("I9")))</f>
        <v xml:space="preserve"> </v>
      </c>
      <c r="BJ9" s="40" t="str">
        <f ca="1">IF(ISBLANK(INDIRECT("J9"))," ",(INDIRECT("J9")))</f>
        <v xml:space="preserve"> </v>
      </c>
      <c r="BK9" s="40" t="str">
        <f ca="1">IF(ISBLANK(INDIRECT("K9"))," ",(INDIRECT("K9")))</f>
        <v xml:space="preserve"> </v>
      </c>
    </row>
    <row r="10" spans="1:64" s="73" customFormat="1" ht="115.5" customHeight="1" x14ac:dyDescent="0.25">
      <c r="A10" s="426">
        <v>5</v>
      </c>
      <c r="B10" s="223"/>
      <c r="C10" s="231"/>
      <c r="D10" s="223"/>
      <c r="E10" s="223"/>
      <c r="F10" s="232"/>
      <c r="G10" s="223"/>
      <c r="H10" s="232"/>
      <c r="I10" s="251"/>
      <c r="J10" s="252"/>
      <c r="K10" s="2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40">
        <f ca="1">IF(ISBLANK(INDIRECT("A10"))," ",(INDIRECT("A10")))</f>
        <v>5</v>
      </c>
      <c r="BB10" s="40" t="str">
        <f ca="1">IF(ISBLANK(INDIRECT("B10"))," ",(INDIRECT("B10")))</f>
        <v xml:space="preserve"> </v>
      </c>
      <c r="BC10" s="40" t="str">
        <f ca="1">IF(ISBLANK(INDIRECT("C10"))," ",(INDIRECT("C10")))</f>
        <v xml:space="preserve"> </v>
      </c>
      <c r="BD10" s="40" t="str">
        <f ca="1">IF(ISBLANK(INDIRECT("D10"))," ",(INDIRECT("D10")))</f>
        <v xml:space="preserve"> </v>
      </c>
      <c r="BE10" s="40" t="str">
        <f ca="1">IF(ISBLANK(INDIRECT("E10"))," ",(INDIRECT("E10")))</f>
        <v xml:space="preserve"> </v>
      </c>
      <c r="BF10" s="40" t="str">
        <f ca="1">IF(ISBLANK(INDIRECT("F10"))," ",(INDIRECT("F10")))</f>
        <v xml:space="preserve"> </v>
      </c>
      <c r="BG10" s="40" t="str">
        <f ca="1">IF(ISBLANK(INDIRECT("G10"))," ",(INDIRECT("G10")))</f>
        <v xml:space="preserve"> </v>
      </c>
      <c r="BH10" s="40" t="str">
        <f ca="1">IF(ISBLANK(INDIRECT("H10"))," ",(INDIRECT("H10")))</f>
        <v xml:space="preserve"> </v>
      </c>
      <c r="BI10" s="40" t="str">
        <f ca="1">IF(ISBLANK(INDIRECT("I10"))," ",(INDIRECT("I10")))</f>
        <v xml:space="preserve"> </v>
      </c>
      <c r="BJ10" s="40" t="str">
        <f ca="1">IF(ISBLANK(INDIRECT("J10"))," ",(INDIRECT("J10")))</f>
        <v xml:space="preserve"> </v>
      </c>
      <c r="BK10" s="40" t="str">
        <f ca="1">IF(ISBLANK(INDIRECT("K10"))," ",(INDIRECT("K10")))</f>
        <v xml:space="preserve"> </v>
      </c>
    </row>
    <row r="11" spans="1:64" s="73" customFormat="1" ht="115.5" customHeight="1" x14ac:dyDescent="0.25">
      <c r="A11" s="426">
        <v>6</v>
      </c>
      <c r="B11" s="223"/>
      <c r="C11" s="231"/>
      <c r="D11" s="223"/>
      <c r="E11" s="223"/>
      <c r="F11" s="232"/>
      <c r="G11" s="223"/>
      <c r="H11" s="232"/>
      <c r="I11" s="251"/>
      <c r="J11" s="252"/>
      <c r="K11" s="2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40">
        <f ca="1">IF(ISBLANK(INDIRECT("A11"))," ",(INDIRECT("A11")))</f>
        <v>6</v>
      </c>
      <c r="BB11" s="40" t="str">
        <f ca="1">IF(ISBLANK(INDIRECT("B11"))," ",(INDIRECT("B11")))</f>
        <v xml:space="preserve"> </v>
      </c>
      <c r="BC11" s="40" t="str">
        <f ca="1">IF(ISBLANK(INDIRECT("C11"))," ",(INDIRECT("C11")))</f>
        <v xml:space="preserve"> </v>
      </c>
      <c r="BD11" s="40" t="str">
        <f ca="1">IF(ISBLANK(INDIRECT("D11"))," ",(INDIRECT("D11")))</f>
        <v xml:space="preserve"> </v>
      </c>
      <c r="BE11" s="40" t="str">
        <f ca="1">IF(ISBLANK(INDIRECT("E11"))," ",(INDIRECT("E11")))</f>
        <v xml:space="preserve"> </v>
      </c>
      <c r="BF11" s="40" t="str">
        <f ca="1">IF(ISBLANK(INDIRECT("F11"))," ",(INDIRECT("F11")))</f>
        <v xml:space="preserve"> </v>
      </c>
      <c r="BG11" s="40" t="str">
        <f ca="1">IF(ISBLANK(INDIRECT("G11"))," ",(INDIRECT("G11")))</f>
        <v xml:space="preserve"> </v>
      </c>
      <c r="BH11" s="40" t="str">
        <f ca="1">IF(ISBLANK(INDIRECT("H11"))," ",(INDIRECT("H11")))</f>
        <v xml:space="preserve"> </v>
      </c>
      <c r="BI11" s="40" t="str">
        <f ca="1">IF(ISBLANK(INDIRECT("I11"))," ",(INDIRECT("I11")))</f>
        <v xml:space="preserve"> </v>
      </c>
      <c r="BJ11" s="40" t="str">
        <f ca="1">IF(ISBLANK(INDIRECT("J11"))," ",(INDIRECT("J11")))</f>
        <v xml:space="preserve"> </v>
      </c>
      <c r="BK11" s="40" t="str">
        <f ca="1">IF(ISBLANK(INDIRECT("K11"))," ",(INDIRECT("K11")))</f>
        <v xml:space="preserve"> </v>
      </c>
    </row>
    <row r="12" spans="1:64" s="73" customFormat="1" ht="115.5" customHeight="1" x14ac:dyDescent="0.25">
      <c r="A12" s="426">
        <v>7</v>
      </c>
      <c r="B12" s="223"/>
      <c r="C12" s="231"/>
      <c r="D12" s="223"/>
      <c r="E12" s="223"/>
      <c r="F12" s="232"/>
      <c r="G12" s="223"/>
      <c r="H12" s="232"/>
      <c r="I12" s="251"/>
      <c r="J12" s="252"/>
      <c r="K12" s="2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40">
        <f ca="1">IF(ISBLANK(INDIRECT("A12"))," ",(INDIRECT("A12")))</f>
        <v>7</v>
      </c>
      <c r="BB12" s="40" t="str">
        <f ca="1">IF(ISBLANK(INDIRECT("B12"))," ",(INDIRECT("B12")))</f>
        <v xml:space="preserve"> </v>
      </c>
      <c r="BC12" s="40" t="str">
        <f ca="1">IF(ISBLANK(INDIRECT("C12"))," ",(INDIRECT("C12")))</f>
        <v xml:space="preserve"> </v>
      </c>
      <c r="BD12" s="40" t="str">
        <f ca="1">IF(ISBLANK(INDIRECT("D12"))," ",(INDIRECT("D12")))</f>
        <v xml:space="preserve"> </v>
      </c>
      <c r="BE12" s="40" t="str">
        <f ca="1">IF(ISBLANK(INDIRECT("E12"))," ",(INDIRECT("E12")))</f>
        <v xml:space="preserve"> </v>
      </c>
      <c r="BF12" s="40" t="str">
        <f ca="1">IF(ISBLANK(INDIRECT("F12"))," ",(INDIRECT("F12")))</f>
        <v xml:space="preserve"> </v>
      </c>
      <c r="BG12" s="40" t="str">
        <f ca="1">IF(ISBLANK(INDIRECT("G12"))," ",(INDIRECT("G12")))</f>
        <v xml:space="preserve"> </v>
      </c>
      <c r="BH12" s="40" t="str">
        <f ca="1">IF(ISBLANK(INDIRECT("H12"))," ",(INDIRECT("H12")))</f>
        <v xml:space="preserve"> </v>
      </c>
      <c r="BI12" s="40" t="str">
        <f ca="1">IF(ISBLANK(INDIRECT("I12"))," ",(INDIRECT("I12")))</f>
        <v xml:space="preserve"> </v>
      </c>
      <c r="BJ12" s="40" t="str">
        <f ca="1">IF(ISBLANK(INDIRECT("J12"))," ",(INDIRECT("J12")))</f>
        <v xml:space="preserve"> </v>
      </c>
      <c r="BK12" s="40" t="str">
        <f ca="1">IF(ISBLANK(INDIRECT("K12"))," ",(INDIRECT("K12")))</f>
        <v xml:space="preserve"> </v>
      </c>
    </row>
    <row r="13" spans="1:64" s="73" customFormat="1" ht="115.5" customHeight="1" x14ac:dyDescent="0.25">
      <c r="A13" s="426">
        <v>8</v>
      </c>
      <c r="B13" s="223"/>
      <c r="C13" s="231"/>
      <c r="D13" s="223"/>
      <c r="E13" s="223"/>
      <c r="F13" s="232"/>
      <c r="G13" s="223"/>
      <c r="H13" s="232"/>
      <c r="I13" s="251"/>
      <c r="J13" s="252"/>
      <c r="K13" s="2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40">
        <f ca="1">IF(ISBLANK(INDIRECT("A13"))," ",(INDIRECT("A13")))</f>
        <v>8</v>
      </c>
      <c r="BB13" s="40" t="str">
        <f ca="1">IF(ISBLANK(INDIRECT("B13"))," ",(INDIRECT("B13")))</f>
        <v xml:space="preserve"> </v>
      </c>
      <c r="BC13" s="40" t="str">
        <f ca="1">IF(ISBLANK(INDIRECT("C13"))," ",(INDIRECT("C13")))</f>
        <v xml:space="preserve"> </v>
      </c>
      <c r="BD13" s="40" t="str">
        <f ca="1">IF(ISBLANK(INDIRECT("D13"))," ",(INDIRECT("D13")))</f>
        <v xml:space="preserve"> </v>
      </c>
      <c r="BE13" s="40" t="str">
        <f ca="1">IF(ISBLANK(INDIRECT("E13"))," ",(INDIRECT("E13")))</f>
        <v xml:space="preserve"> </v>
      </c>
      <c r="BF13" s="40" t="str">
        <f ca="1">IF(ISBLANK(INDIRECT("F13"))," ",(INDIRECT("F13")))</f>
        <v xml:space="preserve"> </v>
      </c>
      <c r="BG13" s="40" t="str">
        <f ca="1">IF(ISBLANK(INDIRECT("G13"))," ",(INDIRECT("G13")))</f>
        <v xml:space="preserve"> </v>
      </c>
      <c r="BH13" s="40" t="str">
        <f ca="1">IF(ISBLANK(INDIRECT("H13"))," ",(INDIRECT("H13")))</f>
        <v xml:space="preserve"> </v>
      </c>
      <c r="BI13" s="40" t="str">
        <f ca="1">IF(ISBLANK(INDIRECT("I13"))," ",(INDIRECT("I13")))</f>
        <v xml:space="preserve"> </v>
      </c>
      <c r="BJ13" s="40" t="str">
        <f ca="1">IF(ISBLANK(INDIRECT("J13"))," ",(INDIRECT("J13")))</f>
        <v xml:space="preserve"> </v>
      </c>
      <c r="BK13" s="40" t="str">
        <f ca="1">IF(ISBLANK(INDIRECT("K13"))," ",(INDIRECT("K13")))</f>
        <v xml:space="preserve"> </v>
      </c>
    </row>
    <row r="14" spans="1:64" s="73" customFormat="1" ht="115.5" customHeight="1" x14ac:dyDescent="0.25">
      <c r="A14" s="426">
        <v>9</v>
      </c>
      <c r="B14" s="223"/>
      <c r="C14" s="231"/>
      <c r="D14" s="223"/>
      <c r="E14" s="223"/>
      <c r="F14" s="232"/>
      <c r="G14" s="223"/>
      <c r="H14" s="232"/>
      <c r="I14" s="251"/>
      <c r="J14" s="252"/>
      <c r="K14" s="2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40">
        <f ca="1">IF(ISBLANK(INDIRECT("A14"))," ",(INDIRECT("A14")))</f>
        <v>9</v>
      </c>
      <c r="BB14" s="40" t="str">
        <f ca="1">IF(ISBLANK(INDIRECT("B14"))," ",(INDIRECT("B14")))</f>
        <v xml:space="preserve"> </v>
      </c>
      <c r="BC14" s="40" t="str">
        <f ca="1">IF(ISBLANK(INDIRECT("C14"))," ",(INDIRECT("C14")))</f>
        <v xml:space="preserve"> </v>
      </c>
      <c r="BD14" s="40" t="str">
        <f ca="1">IF(ISBLANK(INDIRECT("D14"))," ",(INDIRECT("D14")))</f>
        <v xml:space="preserve"> </v>
      </c>
      <c r="BE14" s="40" t="str">
        <f ca="1">IF(ISBLANK(INDIRECT("E14"))," ",(INDIRECT("E14")))</f>
        <v xml:space="preserve"> </v>
      </c>
      <c r="BF14" s="40" t="str">
        <f ca="1">IF(ISBLANK(INDIRECT("F14"))," ",(INDIRECT("F14")))</f>
        <v xml:space="preserve"> </v>
      </c>
      <c r="BG14" s="40" t="str">
        <f ca="1">IF(ISBLANK(INDIRECT("G14"))," ",(INDIRECT("G14")))</f>
        <v xml:space="preserve"> </v>
      </c>
      <c r="BH14" s="40" t="str">
        <f ca="1">IF(ISBLANK(INDIRECT("H14"))," ",(INDIRECT("H14")))</f>
        <v xml:space="preserve"> </v>
      </c>
      <c r="BI14" s="40" t="str">
        <f ca="1">IF(ISBLANK(INDIRECT("I14"))," ",(INDIRECT("I14")))</f>
        <v xml:space="preserve"> </v>
      </c>
      <c r="BJ14" s="40" t="str">
        <f ca="1">IF(ISBLANK(INDIRECT("J14"))," ",(INDIRECT("J14")))</f>
        <v xml:space="preserve"> </v>
      </c>
      <c r="BK14" s="40" t="str">
        <f ca="1">IF(ISBLANK(INDIRECT("K14"))," ",(INDIRECT("K14")))</f>
        <v xml:space="preserve"> </v>
      </c>
    </row>
    <row r="15" spans="1:64" s="73" customFormat="1" ht="115.5" customHeight="1" x14ac:dyDescent="0.25">
      <c r="A15" s="426">
        <v>10</v>
      </c>
      <c r="B15" s="223"/>
      <c r="C15" s="231"/>
      <c r="D15" s="223"/>
      <c r="E15" s="223"/>
      <c r="F15" s="232"/>
      <c r="G15" s="223"/>
      <c r="H15" s="232"/>
      <c r="I15" s="251"/>
      <c r="J15" s="252"/>
      <c r="K15" s="2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40">
        <f ca="1">IF(ISBLANK(INDIRECT("A15"))," ",(INDIRECT("A15")))</f>
        <v>10</v>
      </c>
      <c r="BB15" s="40" t="str">
        <f ca="1">IF(ISBLANK(INDIRECT("B15"))," ",(INDIRECT("B15")))</f>
        <v xml:space="preserve"> </v>
      </c>
      <c r="BC15" s="40" t="str">
        <f ca="1">IF(ISBLANK(INDIRECT("C15"))," ",(INDIRECT("C15")))</f>
        <v xml:space="preserve"> </v>
      </c>
      <c r="BD15" s="40" t="str">
        <f ca="1">IF(ISBLANK(INDIRECT("D15"))," ",(INDIRECT("D15")))</f>
        <v xml:space="preserve"> </v>
      </c>
      <c r="BE15" s="40" t="str">
        <f ca="1">IF(ISBLANK(INDIRECT("E15"))," ",(INDIRECT("E15")))</f>
        <v xml:space="preserve"> </v>
      </c>
      <c r="BF15" s="40" t="str">
        <f ca="1">IF(ISBLANK(INDIRECT("F15"))," ",(INDIRECT("F15")))</f>
        <v xml:space="preserve"> </v>
      </c>
      <c r="BG15" s="40" t="str">
        <f ca="1">IF(ISBLANK(INDIRECT("G15"))," ",(INDIRECT("G15")))</f>
        <v xml:space="preserve"> </v>
      </c>
      <c r="BH15" s="40" t="str">
        <f ca="1">IF(ISBLANK(INDIRECT("H15"))," ",(INDIRECT("H15")))</f>
        <v xml:space="preserve"> </v>
      </c>
      <c r="BI15" s="40" t="str">
        <f ca="1">IF(ISBLANK(INDIRECT("I15"))," ",(INDIRECT("I15")))</f>
        <v xml:space="preserve"> </v>
      </c>
      <c r="BJ15" s="40" t="str">
        <f ca="1">IF(ISBLANK(INDIRECT("J15"))," ",(INDIRECT("J15")))</f>
        <v xml:space="preserve"> </v>
      </c>
      <c r="BK15" s="40" t="str">
        <f ca="1">IF(ISBLANK(INDIRECT("K15"))," ",(INDIRECT("K15")))</f>
        <v xml:space="preserve"> </v>
      </c>
    </row>
    <row r="16" spans="1:64" s="73" customFormat="1" ht="115.5" customHeight="1" x14ac:dyDescent="0.25">
      <c r="A16" s="426">
        <v>11</v>
      </c>
      <c r="B16" s="223"/>
      <c r="C16" s="231"/>
      <c r="D16" s="223"/>
      <c r="E16" s="223"/>
      <c r="F16" s="232"/>
      <c r="G16" s="223"/>
      <c r="H16" s="232"/>
      <c r="I16" s="251"/>
      <c r="J16" s="252"/>
      <c r="K16" s="2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40">
        <f ca="1">IF(ISBLANK(INDIRECT("A16"))," ",(INDIRECT("A16")))</f>
        <v>11</v>
      </c>
      <c r="BB16" s="40" t="str">
        <f ca="1">IF(ISBLANK(INDIRECT("B16"))," ",(INDIRECT("B16")))</f>
        <v xml:space="preserve"> </v>
      </c>
      <c r="BC16" s="40" t="str">
        <f ca="1">IF(ISBLANK(INDIRECT("C16"))," ",(INDIRECT("C16")))</f>
        <v xml:space="preserve"> </v>
      </c>
      <c r="BD16" s="40" t="str">
        <f ca="1">IF(ISBLANK(INDIRECT("D16"))," ",(INDIRECT("D16")))</f>
        <v xml:space="preserve"> </v>
      </c>
      <c r="BE16" s="40" t="str">
        <f ca="1">IF(ISBLANK(INDIRECT("E16"))," ",(INDIRECT("E16")))</f>
        <v xml:space="preserve"> </v>
      </c>
      <c r="BF16" s="40" t="str">
        <f ca="1">IF(ISBLANK(INDIRECT("F16"))," ",(INDIRECT("F16")))</f>
        <v xml:space="preserve"> </v>
      </c>
      <c r="BG16" s="40" t="str">
        <f ca="1">IF(ISBLANK(INDIRECT("G16"))," ",(INDIRECT("G16")))</f>
        <v xml:space="preserve"> </v>
      </c>
      <c r="BH16" s="40" t="str">
        <f ca="1">IF(ISBLANK(INDIRECT("H16"))," ",(INDIRECT("H16")))</f>
        <v xml:space="preserve"> </v>
      </c>
      <c r="BI16" s="40" t="str">
        <f ca="1">IF(ISBLANK(INDIRECT("I16"))," ",(INDIRECT("I16")))</f>
        <v xml:space="preserve"> </v>
      </c>
      <c r="BJ16" s="40" t="str">
        <f ca="1">IF(ISBLANK(INDIRECT("J16"))," ",(INDIRECT("J16")))</f>
        <v xml:space="preserve"> </v>
      </c>
      <c r="BK16" s="40" t="str">
        <f ca="1">IF(ISBLANK(INDIRECT("K16"))," ",(INDIRECT("K16")))</f>
        <v xml:space="preserve"> </v>
      </c>
    </row>
    <row r="17" spans="1:63" s="73" customFormat="1" ht="115.5" customHeight="1" x14ac:dyDescent="0.25">
      <c r="A17" s="426">
        <v>12</v>
      </c>
      <c r="B17" s="223"/>
      <c r="C17" s="231"/>
      <c r="D17" s="223"/>
      <c r="E17" s="223"/>
      <c r="F17" s="232"/>
      <c r="G17" s="223"/>
      <c r="H17" s="232"/>
      <c r="I17" s="251"/>
      <c r="J17" s="252"/>
      <c r="K17" s="2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40">
        <f ca="1">IF(ISBLANK(INDIRECT("A17"))," ",(INDIRECT("A17")))</f>
        <v>12</v>
      </c>
      <c r="BB17" s="40" t="str">
        <f ca="1">IF(ISBLANK(INDIRECT("B17"))," ",(INDIRECT("B17")))</f>
        <v xml:space="preserve"> </v>
      </c>
      <c r="BC17" s="40" t="str">
        <f ca="1">IF(ISBLANK(INDIRECT("C17"))," ",(INDIRECT("C17")))</f>
        <v xml:space="preserve"> </v>
      </c>
      <c r="BD17" s="40" t="str">
        <f ca="1">IF(ISBLANK(INDIRECT("D17"))," ",(INDIRECT("D17")))</f>
        <v xml:space="preserve"> </v>
      </c>
      <c r="BE17" s="40" t="str">
        <f ca="1">IF(ISBLANK(INDIRECT("E17"))," ",(INDIRECT("E17")))</f>
        <v xml:space="preserve"> </v>
      </c>
      <c r="BF17" s="40" t="str">
        <f ca="1">IF(ISBLANK(INDIRECT("F17"))," ",(INDIRECT("F17")))</f>
        <v xml:space="preserve"> </v>
      </c>
      <c r="BG17" s="40" t="str">
        <f ca="1">IF(ISBLANK(INDIRECT("G17"))," ",(INDIRECT("G17")))</f>
        <v xml:space="preserve"> </v>
      </c>
      <c r="BH17" s="40" t="str">
        <f ca="1">IF(ISBLANK(INDIRECT("H17"))," ",(INDIRECT("H17")))</f>
        <v xml:space="preserve"> </v>
      </c>
      <c r="BI17" s="40" t="str">
        <f ca="1">IF(ISBLANK(INDIRECT("I17"))," ",(INDIRECT("I17")))</f>
        <v xml:space="preserve"> </v>
      </c>
      <c r="BJ17" s="40" t="str">
        <f ca="1">IF(ISBLANK(INDIRECT("J17"))," ",(INDIRECT("J17")))</f>
        <v xml:space="preserve"> </v>
      </c>
      <c r="BK17" s="40" t="str">
        <f ca="1">IF(ISBLANK(INDIRECT("K17"))," ",(INDIRECT("K17")))</f>
        <v xml:space="preserve"> </v>
      </c>
    </row>
    <row r="18" spans="1:63" s="73" customFormat="1" ht="115.5" customHeight="1" x14ac:dyDescent="0.25">
      <c r="A18" s="426">
        <v>13</v>
      </c>
      <c r="B18" s="223"/>
      <c r="C18" s="231"/>
      <c r="D18" s="223"/>
      <c r="E18" s="223"/>
      <c r="F18" s="232"/>
      <c r="G18" s="223"/>
      <c r="H18" s="232"/>
      <c r="I18" s="251"/>
      <c r="J18" s="252"/>
      <c r="K18" s="2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40">
        <f ca="1">IF(ISBLANK(INDIRECT("A18"))," ",(INDIRECT("A18")))</f>
        <v>13</v>
      </c>
      <c r="BB18" s="40" t="str">
        <f ca="1">IF(ISBLANK(INDIRECT("B18"))," ",(INDIRECT("B18")))</f>
        <v xml:space="preserve"> </v>
      </c>
      <c r="BC18" s="40" t="str">
        <f ca="1">IF(ISBLANK(INDIRECT("C18"))," ",(INDIRECT("C18")))</f>
        <v xml:space="preserve"> </v>
      </c>
      <c r="BD18" s="40" t="str">
        <f ca="1">IF(ISBLANK(INDIRECT("D18"))," ",(INDIRECT("D18")))</f>
        <v xml:space="preserve"> </v>
      </c>
      <c r="BE18" s="40" t="str">
        <f ca="1">IF(ISBLANK(INDIRECT("E18"))," ",(INDIRECT("E18")))</f>
        <v xml:space="preserve"> </v>
      </c>
      <c r="BF18" s="40" t="str">
        <f ca="1">IF(ISBLANK(INDIRECT("F18"))," ",(INDIRECT("F18")))</f>
        <v xml:space="preserve"> </v>
      </c>
      <c r="BG18" s="40" t="str">
        <f ca="1">IF(ISBLANK(INDIRECT("G18"))," ",(INDIRECT("G18")))</f>
        <v xml:space="preserve"> </v>
      </c>
      <c r="BH18" s="40" t="str">
        <f ca="1">IF(ISBLANK(INDIRECT("H18"))," ",(INDIRECT("H18")))</f>
        <v xml:space="preserve"> </v>
      </c>
      <c r="BI18" s="40" t="str">
        <f ca="1">IF(ISBLANK(INDIRECT("I18"))," ",(INDIRECT("I18")))</f>
        <v xml:space="preserve"> </v>
      </c>
      <c r="BJ18" s="40" t="str">
        <f ca="1">IF(ISBLANK(INDIRECT("J18"))," ",(INDIRECT("J18")))</f>
        <v xml:space="preserve"> </v>
      </c>
      <c r="BK18" s="40" t="str">
        <f ca="1">IF(ISBLANK(INDIRECT("K18"))," ",(INDIRECT("K18")))</f>
        <v xml:space="preserve"> </v>
      </c>
    </row>
    <row r="19" spans="1:63" s="73" customFormat="1" ht="115.5" customHeight="1" x14ac:dyDescent="0.25">
      <c r="A19" s="426">
        <v>14</v>
      </c>
      <c r="B19" s="223"/>
      <c r="C19" s="231"/>
      <c r="D19" s="223"/>
      <c r="E19" s="223"/>
      <c r="F19" s="232"/>
      <c r="G19" s="223"/>
      <c r="H19" s="232"/>
      <c r="I19" s="251"/>
      <c r="J19" s="252"/>
      <c r="K19" s="232"/>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40">
        <f ca="1">IF(ISBLANK(INDIRECT("A19"))," ",(INDIRECT("A19")))</f>
        <v>14</v>
      </c>
      <c r="BB19" s="40" t="str">
        <f ca="1">IF(ISBLANK(INDIRECT("B19"))," ",(INDIRECT("B19")))</f>
        <v xml:space="preserve"> </v>
      </c>
      <c r="BC19" s="40" t="str">
        <f ca="1">IF(ISBLANK(INDIRECT("C19"))," ",(INDIRECT("C19")))</f>
        <v xml:space="preserve"> </v>
      </c>
      <c r="BD19" s="40" t="str">
        <f ca="1">IF(ISBLANK(INDIRECT("D19"))," ",(INDIRECT("D19")))</f>
        <v xml:space="preserve"> </v>
      </c>
      <c r="BE19" s="40" t="str">
        <f ca="1">IF(ISBLANK(INDIRECT("E19"))," ",(INDIRECT("E19")))</f>
        <v xml:space="preserve"> </v>
      </c>
      <c r="BF19" s="40" t="str">
        <f ca="1">IF(ISBLANK(INDIRECT("F19"))," ",(INDIRECT("F19")))</f>
        <v xml:space="preserve"> </v>
      </c>
      <c r="BG19" s="40" t="str">
        <f ca="1">IF(ISBLANK(INDIRECT("G19"))," ",(INDIRECT("G19")))</f>
        <v xml:space="preserve"> </v>
      </c>
      <c r="BH19" s="40" t="str">
        <f ca="1">IF(ISBLANK(INDIRECT("H19"))," ",(INDIRECT("H19")))</f>
        <v xml:space="preserve"> </v>
      </c>
      <c r="BI19" s="40" t="str">
        <f ca="1">IF(ISBLANK(INDIRECT("I19"))," ",(INDIRECT("I19")))</f>
        <v xml:space="preserve"> </v>
      </c>
      <c r="BJ19" s="40" t="str">
        <f ca="1">IF(ISBLANK(INDIRECT("J19"))," ",(INDIRECT("J19")))</f>
        <v xml:space="preserve"> </v>
      </c>
      <c r="BK19" s="40" t="str">
        <f ca="1">IF(ISBLANK(INDIRECT("K19"))," ",(INDIRECT("K19")))</f>
        <v xml:space="preserve"> </v>
      </c>
    </row>
    <row r="20" spans="1:63" s="73" customFormat="1" ht="115.5" customHeight="1" x14ac:dyDescent="0.25">
      <c r="A20" s="426">
        <v>15</v>
      </c>
      <c r="B20" s="223"/>
      <c r="C20" s="231"/>
      <c r="D20" s="223"/>
      <c r="E20" s="223"/>
      <c r="F20" s="232"/>
      <c r="G20" s="223"/>
      <c r="H20" s="232"/>
      <c r="I20" s="251"/>
      <c r="J20" s="252"/>
      <c r="K20" s="23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40">
        <f ca="1">IF(ISBLANK(INDIRECT("A20"))," ",(INDIRECT("A20")))</f>
        <v>15</v>
      </c>
      <c r="BB20" s="40" t="str">
        <f ca="1">IF(ISBLANK(INDIRECT("B20"))," ",(INDIRECT("B20")))</f>
        <v xml:space="preserve"> </v>
      </c>
      <c r="BC20" s="40" t="str">
        <f ca="1">IF(ISBLANK(INDIRECT("C20"))," ",(INDIRECT("C20")))</f>
        <v xml:space="preserve"> </v>
      </c>
      <c r="BD20" s="40" t="str">
        <f ca="1">IF(ISBLANK(INDIRECT("D20"))," ",(INDIRECT("D20")))</f>
        <v xml:space="preserve"> </v>
      </c>
      <c r="BE20" s="40" t="str">
        <f ca="1">IF(ISBLANK(INDIRECT("E20"))," ",(INDIRECT("E20")))</f>
        <v xml:space="preserve"> </v>
      </c>
      <c r="BF20" s="40" t="str">
        <f ca="1">IF(ISBLANK(INDIRECT("F20"))," ",(INDIRECT("F20")))</f>
        <v xml:space="preserve"> </v>
      </c>
      <c r="BG20" s="40" t="str">
        <f ca="1">IF(ISBLANK(INDIRECT("G20"))," ",(INDIRECT("G20")))</f>
        <v xml:space="preserve"> </v>
      </c>
      <c r="BH20" s="40" t="str">
        <f ca="1">IF(ISBLANK(INDIRECT("H20"))," ",(INDIRECT("H20")))</f>
        <v xml:space="preserve"> </v>
      </c>
      <c r="BI20" s="40" t="str">
        <f ca="1">IF(ISBLANK(INDIRECT("I20"))," ",(INDIRECT("I20")))</f>
        <v xml:space="preserve"> </v>
      </c>
      <c r="BJ20" s="40" t="str">
        <f ca="1">IF(ISBLANK(INDIRECT("J20"))," ",(INDIRECT("J20")))</f>
        <v xml:space="preserve"> </v>
      </c>
      <c r="BK20" s="40" t="str">
        <f ca="1">IF(ISBLANK(INDIRECT("K20"))," ",(INDIRECT("K20")))</f>
        <v xml:space="preserve"> </v>
      </c>
    </row>
    <row r="21" spans="1:63" s="73" customFormat="1" ht="115.5" customHeight="1" x14ac:dyDescent="0.25">
      <c r="A21" s="426">
        <v>16</v>
      </c>
      <c r="B21" s="223"/>
      <c r="C21" s="231"/>
      <c r="D21" s="223"/>
      <c r="E21" s="223"/>
      <c r="F21" s="232"/>
      <c r="G21" s="223"/>
      <c r="H21" s="232"/>
      <c r="I21" s="251"/>
      <c r="J21" s="252"/>
      <c r="K21" s="2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40">
        <f ca="1">IF(ISBLANK(INDIRECT("A21"))," ",(INDIRECT("A21")))</f>
        <v>16</v>
      </c>
      <c r="BB21" s="40" t="str">
        <f ca="1">IF(ISBLANK(INDIRECT("B21"))," ",(INDIRECT("B21")))</f>
        <v xml:space="preserve"> </v>
      </c>
      <c r="BC21" s="40" t="str">
        <f ca="1">IF(ISBLANK(INDIRECT("C21"))," ",(INDIRECT("C21")))</f>
        <v xml:space="preserve"> </v>
      </c>
      <c r="BD21" s="40" t="str">
        <f ca="1">IF(ISBLANK(INDIRECT("D21"))," ",(INDIRECT("D21")))</f>
        <v xml:space="preserve"> </v>
      </c>
      <c r="BE21" s="40" t="str">
        <f ca="1">IF(ISBLANK(INDIRECT("E21"))," ",(INDIRECT("E21")))</f>
        <v xml:space="preserve"> </v>
      </c>
      <c r="BF21" s="40" t="str">
        <f ca="1">IF(ISBLANK(INDIRECT("F21"))," ",(INDIRECT("F21")))</f>
        <v xml:space="preserve"> </v>
      </c>
      <c r="BG21" s="40" t="str">
        <f ca="1">IF(ISBLANK(INDIRECT("G21"))," ",(INDIRECT("G21")))</f>
        <v xml:space="preserve"> </v>
      </c>
      <c r="BH21" s="40" t="str">
        <f ca="1">IF(ISBLANK(INDIRECT("H21"))," ",(INDIRECT("H21")))</f>
        <v xml:space="preserve"> </v>
      </c>
      <c r="BI21" s="40" t="str">
        <f ca="1">IF(ISBLANK(INDIRECT("I21"))," ",(INDIRECT("I21")))</f>
        <v xml:space="preserve"> </v>
      </c>
      <c r="BJ21" s="40" t="str">
        <f ca="1">IF(ISBLANK(INDIRECT("J21"))," ",(INDIRECT("J21")))</f>
        <v xml:space="preserve"> </v>
      </c>
      <c r="BK21" s="40" t="str">
        <f ca="1">IF(ISBLANK(INDIRECT("K21"))," ",(INDIRECT("K21")))</f>
        <v xml:space="preserve"> </v>
      </c>
    </row>
    <row r="22" spans="1:63" s="73" customFormat="1" ht="115.5" customHeight="1" x14ac:dyDescent="0.25">
      <c r="A22" s="426">
        <v>17</v>
      </c>
      <c r="B22" s="223"/>
      <c r="C22" s="231"/>
      <c r="D22" s="223"/>
      <c r="E22" s="223"/>
      <c r="F22" s="232"/>
      <c r="G22" s="223"/>
      <c r="H22" s="232"/>
      <c r="I22" s="251"/>
      <c r="J22" s="252"/>
      <c r="K22" s="2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40">
        <f ca="1">IF(ISBLANK(INDIRECT("A22"))," ",(INDIRECT("A22")))</f>
        <v>17</v>
      </c>
      <c r="BB22" s="40" t="str">
        <f ca="1">IF(ISBLANK(INDIRECT("B22"))," ",(INDIRECT("B22")))</f>
        <v xml:space="preserve"> </v>
      </c>
      <c r="BC22" s="40" t="str">
        <f ca="1">IF(ISBLANK(INDIRECT("C22"))," ",(INDIRECT("C22")))</f>
        <v xml:space="preserve"> </v>
      </c>
      <c r="BD22" s="40" t="str">
        <f ca="1">IF(ISBLANK(INDIRECT("D22"))," ",(INDIRECT("D22")))</f>
        <v xml:space="preserve"> </v>
      </c>
      <c r="BE22" s="40" t="str">
        <f ca="1">IF(ISBLANK(INDIRECT("E22"))," ",(INDIRECT("E22")))</f>
        <v xml:space="preserve"> </v>
      </c>
      <c r="BF22" s="40" t="str">
        <f ca="1">IF(ISBLANK(INDIRECT("F22"))," ",(INDIRECT("F22")))</f>
        <v xml:space="preserve"> </v>
      </c>
      <c r="BG22" s="40" t="str">
        <f ca="1">IF(ISBLANK(INDIRECT("G22"))," ",(INDIRECT("G22")))</f>
        <v xml:space="preserve"> </v>
      </c>
      <c r="BH22" s="40" t="str">
        <f ca="1">IF(ISBLANK(INDIRECT("H22"))," ",(INDIRECT("H22")))</f>
        <v xml:space="preserve"> </v>
      </c>
      <c r="BI22" s="40" t="str">
        <f ca="1">IF(ISBLANK(INDIRECT("I22"))," ",(INDIRECT("I22")))</f>
        <v xml:space="preserve"> </v>
      </c>
      <c r="BJ22" s="40" t="str">
        <f ca="1">IF(ISBLANK(INDIRECT("J22"))," ",(INDIRECT("J22")))</f>
        <v xml:space="preserve"> </v>
      </c>
      <c r="BK22" s="40" t="str">
        <f ca="1">IF(ISBLANK(INDIRECT("K22"))," ",(INDIRECT("K22")))</f>
        <v xml:space="preserve"> </v>
      </c>
    </row>
    <row r="23" spans="1:63" s="73" customFormat="1" ht="115.5" customHeight="1" x14ac:dyDescent="0.25">
      <c r="A23" s="426">
        <v>18</v>
      </c>
      <c r="B23" s="223"/>
      <c r="C23" s="231"/>
      <c r="D23" s="223"/>
      <c r="E23" s="223"/>
      <c r="F23" s="232"/>
      <c r="G23" s="223"/>
      <c r="H23" s="232"/>
      <c r="I23" s="251"/>
      <c r="J23" s="252"/>
      <c r="K23" s="2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40">
        <f ca="1">IF(ISBLANK(INDIRECT("A23"))," ",(INDIRECT("A23")))</f>
        <v>18</v>
      </c>
      <c r="BB23" s="40" t="str">
        <f ca="1">IF(ISBLANK(INDIRECT("B23"))," ",(INDIRECT("B23")))</f>
        <v xml:space="preserve"> </v>
      </c>
      <c r="BC23" s="40" t="str">
        <f ca="1">IF(ISBLANK(INDIRECT("C23"))," ",(INDIRECT("C23")))</f>
        <v xml:space="preserve"> </v>
      </c>
      <c r="BD23" s="40" t="str">
        <f ca="1">IF(ISBLANK(INDIRECT("D23"))," ",(INDIRECT("D23")))</f>
        <v xml:space="preserve"> </v>
      </c>
      <c r="BE23" s="40" t="str">
        <f ca="1">IF(ISBLANK(INDIRECT("E23"))," ",(INDIRECT("E23")))</f>
        <v xml:space="preserve"> </v>
      </c>
      <c r="BF23" s="40" t="str">
        <f ca="1">IF(ISBLANK(INDIRECT("F23"))," ",(INDIRECT("F23")))</f>
        <v xml:space="preserve"> </v>
      </c>
      <c r="BG23" s="40" t="str">
        <f ca="1">IF(ISBLANK(INDIRECT("G23"))," ",(INDIRECT("G23")))</f>
        <v xml:space="preserve"> </v>
      </c>
      <c r="BH23" s="40" t="str">
        <f ca="1">IF(ISBLANK(INDIRECT("H23"))," ",(INDIRECT("H23")))</f>
        <v xml:space="preserve"> </v>
      </c>
      <c r="BI23" s="40" t="str">
        <f ca="1">IF(ISBLANK(INDIRECT("I23"))," ",(INDIRECT("I23")))</f>
        <v xml:space="preserve"> </v>
      </c>
      <c r="BJ23" s="40" t="str">
        <f ca="1">IF(ISBLANK(INDIRECT("J23"))," ",(INDIRECT("J23")))</f>
        <v xml:space="preserve"> </v>
      </c>
      <c r="BK23" s="40" t="str">
        <f ca="1">IF(ISBLANK(INDIRECT("K23"))," ",(INDIRECT("K23")))</f>
        <v xml:space="preserve"> </v>
      </c>
    </row>
    <row r="24" spans="1:63" s="73" customFormat="1" ht="115.5" customHeight="1" x14ac:dyDescent="0.25">
      <c r="A24" s="426">
        <v>19</v>
      </c>
      <c r="B24" s="223"/>
      <c r="C24" s="231"/>
      <c r="D24" s="223"/>
      <c r="E24" s="223"/>
      <c r="F24" s="232"/>
      <c r="G24" s="223"/>
      <c r="H24" s="232"/>
      <c r="I24" s="251"/>
      <c r="J24" s="252"/>
      <c r="K24" s="2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40">
        <f ca="1">IF(ISBLANK(INDIRECT("A24"))," ",(INDIRECT("A24")))</f>
        <v>19</v>
      </c>
      <c r="BB24" s="40" t="str">
        <f ca="1">IF(ISBLANK(INDIRECT("B24"))," ",(INDIRECT("B24")))</f>
        <v xml:space="preserve"> </v>
      </c>
      <c r="BC24" s="40" t="str">
        <f ca="1">IF(ISBLANK(INDIRECT("C24"))," ",(INDIRECT("C24")))</f>
        <v xml:space="preserve"> </v>
      </c>
      <c r="BD24" s="40" t="str">
        <f ca="1">IF(ISBLANK(INDIRECT("D24"))," ",(INDIRECT("D24")))</f>
        <v xml:space="preserve"> </v>
      </c>
      <c r="BE24" s="40" t="str">
        <f ca="1">IF(ISBLANK(INDIRECT("E24"))," ",(INDIRECT("E24")))</f>
        <v xml:space="preserve"> </v>
      </c>
      <c r="BF24" s="40" t="str">
        <f ca="1">IF(ISBLANK(INDIRECT("F24"))," ",(INDIRECT("F24")))</f>
        <v xml:space="preserve"> </v>
      </c>
      <c r="BG24" s="40" t="str">
        <f ca="1">IF(ISBLANK(INDIRECT("G24"))," ",(INDIRECT("G24")))</f>
        <v xml:space="preserve"> </v>
      </c>
      <c r="BH24" s="40" t="str">
        <f ca="1">IF(ISBLANK(INDIRECT("H24"))," ",(INDIRECT("H24")))</f>
        <v xml:space="preserve"> </v>
      </c>
      <c r="BI24" s="40" t="str">
        <f ca="1">IF(ISBLANK(INDIRECT("I24"))," ",(INDIRECT("I24")))</f>
        <v xml:space="preserve"> </v>
      </c>
      <c r="BJ24" s="40" t="str">
        <f ca="1">IF(ISBLANK(INDIRECT("J24"))," ",(INDIRECT("J24")))</f>
        <v xml:space="preserve"> </v>
      </c>
      <c r="BK24" s="40" t="str">
        <f ca="1">IF(ISBLANK(INDIRECT("K24"))," ",(INDIRECT("K24")))</f>
        <v xml:space="preserve"> </v>
      </c>
    </row>
    <row r="25" spans="1:63" s="73" customFormat="1" ht="115.5" customHeight="1" x14ac:dyDescent="0.25">
      <c r="A25" s="426">
        <v>20</v>
      </c>
      <c r="B25" s="223"/>
      <c r="C25" s="231"/>
      <c r="D25" s="223"/>
      <c r="E25" s="223"/>
      <c r="F25" s="232"/>
      <c r="G25" s="223"/>
      <c r="H25" s="232"/>
      <c r="I25" s="251"/>
      <c r="J25" s="252"/>
      <c r="K25" s="2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40">
        <f ca="1">IF(ISBLANK(INDIRECT("A25"))," ",(INDIRECT("A25")))</f>
        <v>20</v>
      </c>
      <c r="BB25" s="40" t="str">
        <f ca="1">IF(ISBLANK(INDIRECT("B25"))," ",(INDIRECT("B25")))</f>
        <v xml:space="preserve"> </v>
      </c>
      <c r="BC25" s="40" t="str">
        <f ca="1">IF(ISBLANK(INDIRECT("C25"))," ",(INDIRECT("C25")))</f>
        <v xml:space="preserve"> </v>
      </c>
      <c r="BD25" s="40" t="str">
        <f ca="1">IF(ISBLANK(INDIRECT("D25"))," ",(INDIRECT("D25")))</f>
        <v xml:space="preserve"> </v>
      </c>
      <c r="BE25" s="40" t="str">
        <f ca="1">IF(ISBLANK(INDIRECT("E25"))," ",(INDIRECT("E25")))</f>
        <v xml:space="preserve"> </v>
      </c>
      <c r="BF25" s="40" t="str">
        <f ca="1">IF(ISBLANK(INDIRECT("F25"))," ",(INDIRECT("F25")))</f>
        <v xml:space="preserve"> </v>
      </c>
      <c r="BG25" s="40" t="str">
        <f ca="1">IF(ISBLANK(INDIRECT("G25"))," ",(INDIRECT("G25")))</f>
        <v xml:space="preserve"> </v>
      </c>
      <c r="BH25" s="40" t="str">
        <f ca="1">IF(ISBLANK(INDIRECT("H25"))," ",(INDIRECT("H25")))</f>
        <v xml:space="preserve"> </v>
      </c>
      <c r="BI25" s="40" t="str">
        <f ca="1">IF(ISBLANK(INDIRECT("I25"))," ",(INDIRECT("I25")))</f>
        <v xml:space="preserve"> </v>
      </c>
      <c r="BJ25" s="40" t="str">
        <f ca="1">IF(ISBLANK(INDIRECT("J25"))," ",(INDIRECT("J25")))</f>
        <v xml:space="preserve"> </v>
      </c>
      <c r="BK25" s="40" t="str">
        <f ca="1">IF(ISBLANK(INDIRECT("K25"))," ",(INDIRECT("K25")))</f>
        <v xml:space="preserve"> </v>
      </c>
    </row>
    <row r="26" spans="1:63" s="73" customFormat="1" ht="115.5" customHeight="1" x14ac:dyDescent="0.25">
      <c r="A26" s="426">
        <v>21</v>
      </c>
      <c r="B26" s="223"/>
      <c r="C26" s="231"/>
      <c r="D26" s="223"/>
      <c r="E26" s="223"/>
      <c r="F26" s="232"/>
      <c r="G26" s="223"/>
      <c r="H26" s="232"/>
      <c r="I26" s="251"/>
      <c r="J26" s="252"/>
      <c r="K26" s="2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40">
        <f ca="1">IF(ISBLANK(INDIRECT("A26"))," ",(INDIRECT("A26")))</f>
        <v>21</v>
      </c>
      <c r="BB26" s="40" t="str">
        <f ca="1">IF(ISBLANK(INDIRECT("B26"))," ",(INDIRECT("B26")))</f>
        <v xml:space="preserve"> </v>
      </c>
      <c r="BC26" s="40" t="str">
        <f ca="1">IF(ISBLANK(INDIRECT("C26"))," ",(INDIRECT("C26")))</f>
        <v xml:space="preserve"> </v>
      </c>
      <c r="BD26" s="40" t="str">
        <f ca="1">IF(ISBLANK(INDIRECT("D26"))," ",(INDIRECT("D26")))</f>
        <v xml:space="preserve"> </v>
      </c>
      <c r="BE26" s="40" t="str">
        <f ca="1">IF(ISBLANK(INDIRECT("E26"))," ",(INDIRECT("E26")))</f>
        <v xml:space="preserve"> </v>
      </c>
      <c r="BF26" s="40" t="str">
        <f ca="1">IF(ISBLANK(INDIRECT("F26"))," ",(INDIRECT("F26")))</f>
        <v xml:space="preserve"> </v>
      </c>
      <c r="BG26" s="40" t="str">
        <f ca="1">IF(ISBLANK(INDIRECT("G26"))," ",(INDIRECT("G26")))</f>
        <v xml:space="preserve"> </v>
      </c>
      <c r="BH26" s="40" t="str">
        <f ca="1">IF(ISBLANK(INDIRECT("H26"))," ",(INDIRECT("H26")))</f>
        <v xml:space="preserve"> </v>
      </c>
      <c r="BI26" s="40" t="str">
        <f ca="1">IF(ISBLANK(INDIRECT("I26"))," ",(INDIRECT("I26")))</f>
        <v xml:space="preserve"> </v>
      </c>
      <c r="BJ26" s="40" t="str">
        <f ca="1">IF(ISBLANK(INDIRECT("J26"))," ",(INDIRECT("J26")))</f>
        <v xml:space="preserve"> </v>
      </c>
      <c r="BK26" s="40" t="str">
        <f ca="1">IF(ISBLANK(INDIRECT("K26"))," ",(INDIRECT("K26")))</f>
        <v xml:space="preserve"> </v>
      </c>
    </row>
    <row r="27" spans="1:63" s="73" customFormat="1" ht="115.5" customHeight="1" x14ac:dyDescent="0.25">
      <c r="A27" s="426">
        <v>22</v>
      </c>
      <c r="B27" s="223"/>
      <c r="C27" s="231"/>
      <c r="D27" s="223"/>
      <c r="E27" s="223"/>
      <c r="F27" s="232"/>
      <c r="G27" s="223"/>
      <c r="H27" s="232"/>
      <c r="I27" s="251"/>
      <c r="J27" s="252"/>
      <c r="K27" s="2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40">
        <f ca="1">IF(ISBLANK(INDIRECT("A27"))," ",(INDIRECT("A27")))</f>
        <v>22</v>
      </c>
      <c r="BB27" s="40" t="str">
        <f ca="1">IF(ISBLANK(INDIRECT("B27"))," ",(INDIRECT("B27")))</f>
        <v xml:space="preserve"> </v>
      </c>
      <c r="BC27" s="40" t="str">
        <f ca="1">IF(ISBLANK(INDIRECT("C27"))," ",(INDIRECT("C27")))</f>
        <v xml:space="preserve"> </v>
      </c>
      <c r="BD27" s="40" t="str">
        <f ca="1">IF(ISBLANK(INDIRECT("D27"))," ",(INDIRECT("D27")))</f>
        <v xml:space="preserve"> </v>
      </c>
      <c r="BE27" s="40" t="str">
        <f ca="1">IF(ISBLANK(INDIRECT("E27"))," ",(INDIRECT("E27")))</f>
        <v xml:space="preserve"> </v>
      </c>
      <c r="BF27" s="40" t="str">
        <f ca="1">IF(ISBLANK(INDIRECT("F27"))," ",(INDIRECT("F27")))</f>
        <v xml:space="preserve"> </v>
      </c>
      <c r="BG27" s="40" t="str">
        <f ca="1">IF(ISBLANK(INDIRECT("G27"))," ",(INDIRECT("G27")))</f>
        <v xml:space="preserve"> </v>
      </c>
      <c r="BH27" s="40" t="str">
        <f ca="1">IF(ISBLANK(INDIRECT("H27"))," ",(INDIRECT("H27")))</f>
        <v xml:space="preserve"> </v>
      </c>
      <c r="BI27" s="40" t="str">
        <f ca="1">IF(ISBLANK(INDIRECT("I27"))," ",(INDIRECT("I27")))</f>
        <v xml:space="preserve"> </v>
      </c>
      <c r="BJ27" s="40" t="str">
        <f ca="1">IF(ISBLANK(INDIRECT("J27"))," ",(INDIRECT("J27")))</f>
        <v xml:space="preserve"> </v>
      </c>
      <c r="BK27" s="40" t="str">
        <f ca="1">IF(ISBLANK(INDIRECT("K27"))," ",(INDIRECT("K27")))</f>
        <v xml:space="preserve"> </v>
      </c>
    </row>
    <row r="28" spans="1:63" s="73" customFormat="1" ht="115.5" customHeight="1" x14ac:dyDescent="0.25">
      <c r="A28" s="426">
        <v>23</v>
      </c>
      <c r="B28" s="223"/>
      <c r="C28" s="231"/>
      <c r="D28" s="223"/>
      <c r="E28" s="223"/>
      <c r="F28" s="232"/>
      <c r="G28" s="223"/>
      <c r="H28" s="232"/>
      <c r="I28" s="251"/>
      <c r="J28" s="252"/>
      <c r="K28" s="2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40">
        <f ca="1">IF(ISBLANK(INDIRECT("A28"))," ",(INDIRECT("A28")))</f>
        <v>23</v>
      </c>
      <c r="BB28" s="40" t="str">
        <f ca="1">IF(ISBLANK(INDIRECT("B28"))," ",(INDIRECT("B28")))</f>
        <v xml:space="preserve"> </v>
      </c>
      <c r="BC28" s="40" t="str">
        <f ca="1">IF(ISBLANK(INDIRECT("C28"))," ",(INDIRECT("C28")))</f>
        <v xml:space="preserve"> </v>
      </c>
      <c r="BD28" s="40" t="str">
        <f ca="1">IF(ISBLANK(INDIRECT("D28"))," ",(INDIRECT("D28")))</f>
        <v xml:space="preserve"> </v>
      </c>
      <c r="BE28" s="40" t="str">
        <f ca="1">IF(ISBLANK(INDIRECT("E28"))," ",(INDIRECT("E28")))</f>
        <v xml:space="preserve"> </v>
      </c>
      <c r="BF28" s="40" t="str">
        <f ca="1">IF(ISBLANK(INDIRECT("F28"))," ",(INDIRECT("F28")))</f>
        <v xml:space="preserve"> </v>
      </c>
      <c r="BG28" s="40" t="str">
        <f ca="1">IF(ISBLANK(INDIRECT("G28"))," ",(INDIRECT("G28")))</f>
        <v xml:space="preserve"> </v>
      </c>
      <c r="BH28" s="40" t="str">
        <f ca="1">IF(ISBLANK(INDIRECT("H28"))," ",(INDIRECT("H28")))</f>
        <v xml:space="preserve"> </v>
      </c>
      <c r="BI28" s="40" t="str">
        <f ca="1">IF(ISBLANK(INDIRECT("I28"))," ",(INDIRECT("I28")))</f>
        <v xml:space="preserve"> </v>
      </c>
      <c r="BJ28" s="40" t="str">
        <f ca="1">IF(ISBLANK(INDIRECT("J28"))," ",(INDIRECT("J28")))</f>
        <v xml:space="preserve"> </v>
      </c>
      <c r="BK28" s="40" t="str">
        <f ca="1">IF(ISBLANK(INDIRECT("K28"))," ",(INDIRECT("K28")))</f>
        <v xml:space="preserve"> </v>
      </c>
    </row>
    <row r="29" spans="1:63" s="73" customFormat="1" ht="115.5" customHeight="1" x14ac:dyDescent="0.25">
      <c r="A29" s="426">
        <v>24</v>
      </c>
      <c r="B29" s="223"/>
      <c r="C29" s="231"/>
      <c r="D29" s="223"/>
      <c r="E29" s="223"/>
      <c r="F29" s="232"/>
      <c r="G29" s="223"/>
      <c r="H29" s="232"/>
      <c r="I29" s="251"/>
      <c r="J29" s="252"/>
      <c r="K29" s="2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40">
        <f ca="1">IF(ISBLANK(INDIRECT("A29"))," ",(INDIRECT("A29")))</f>
        <v>24</v>
      </c>
      <c r="BB29" s="40" t="str">
        <f ca="1">IF(ISBLANK(INDIRECT("B29"))," ",(INDIRECT("B29")))</f>
        <v xml:space="preserve"> </v>
      </c>
      <c r="BC29" s="40" t="str">
        <f ca="1">IF(ISBLANK(INDIRECT("C29"))," ",(INDIRECT("C29")))</f>
        <v xml:space="preserve"> </v>
      </c>
      <c r="BD29" s="40" t="str">
        <f ca="1">IF(ISBLANK(INDIRECT("D29"))," ",(INDIRECT("D29")))</f>
        <v xml:space="preserve"> </v>
      </c>
      <c r="BE29" s="40" t="str">
        <f ca="1">IF(ISBLANK(INDIRECT("E29"))," ",(INDIRECT("E29")))</f>
        <v xml:space="preserve"> </v>
      </c>
      <c r="BF29" s="40" t="str">
        <f ca="1">IF(ISBLANK(INDIRECT("F29"))," ",(INDIRECT("F29")))</f>
        <v xml:space="preserve"> </v>
      </c>
      <c r="BG29" s="40" t="str">
        <f ca="1">IF(ISBLANK(INDIRECT("G29"))," ",(INDIRECT("G29")))</f>
        <v xml:space="preserve"> </v>
      </c>
      <c r="BH29" s="40" t="str">
        <f ca="1">IF(ISBLANK(INDIRECT("H29"))," ",(INDIRECT("H29")))</f>
        <v xml:space="preserve"> </v>
      </c>
      <c r="BI29" s="40" t="str">
        <f ca="1">IF(ISBLANK(INDIRECT("I29"))," ",(INDIRECT("I29")))</f>
        <v xml:space="preserve"> </v>
      </c>
      <c r="BJ29" s="40" t="str">
        <f ca="1">IF(ISBLANK(INDIRECT("J29"))," ",(INDIRECT("J29")))</f>
        <v xml:space="preserve"> </v>
      </c>
      <c r="BK29" s="40" t="str">
        <f ca="1">IF(ISBLANK(INDIRECT("K29"))," ",(INDIRECT("K29")))</f>
        <v xml:space="preserve"> </v>
      </c>
    </row>
    <row r="30" spans="1:63" s="73" customFormat="1" ht="115.5" customHeight="1" x14ac:dyDescent="0.25">
      <c r="A30" s="426">
        <v>25</v>
      </c>
      <c r="B30" s="223"/>
      <c r="C30" s="231"/>
      <c r="D30" s="223"/>
      <c r="E30" s="223"/>
      <c r="F30" s="232"/>
      <c r="G30" s="223"/>
      <c r="H30" s="232"/>
      <c r="I30" s="251"/>
      <c r="J30" s="252"/>
      <c r="K30" s="232"/>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40">
        <f ca="1">IF(ISBLANK(INDIRECT("A30"))," ",(INDIRECT("A30")))</f>
        <v>25</v>
      </c>
      <c r="BB30" s="40" t="str">
        <f ca="1">IF(ISBLANK(INDIRECT("B30"))," ",(INDIRECT("B30")))</f>
        <v xml:space="preserve"> </v>
      </c>
      <c r="BC30" s="40" t="str">
        <f ca="1">IF(ISBLANK(INDIRECT("C30"))," ",(INDIRECT("C30")))</f>
        <v xml:space="preserve"> </v>
      </c>
      <c r="BD30" s="40" t="str">
        <f ca="1">IF(ISBLANK(INDIRECT("D30"))," ",(INDIRECT("D30")))</f>
        <v xml:space="preserve"> </v>
      </c>
      <c r="BE30" s="40" t="str">
        <f ca="1">IF(ISBLANK(INDIRECT("E30"))," ",(INDIRECT("E30")))</f>
        <v xml:space="preserve"> </v>
      </c>
      <c r="BF30" s="40" t="str">
        <f ca="1">IF(ISBLANK(INDIRECT("F30"))," ",(INDIRECT("F30")))</f>
        <v xml:space="preserve"> </v>
      </c>
      <c r="BG30" s="40" t="str">
        <f ca="1">IF(ISBLANK(INDIRECT("G30"))," ",(INDIRECT("G30")))</f>
        <v xml:space="preserve"> </v>
      </c>
      <c r="BH30" s="40" t="str">
        <f ca="1">IF(ISBLANK(INDIRECT("H30"))," ",(INDIRECT("H30")))</f>
        <v xml:space="preserve"> </v>
      </c>
      <c r="BI30" s="40" t="str">
        <f ca="1">IF(ISBLANK(INDIRECT("I30"))," ",(INDIRECT("I30")))</f>
        <v xml:space="preserve"> </v>
      </c>
      <c r="BJ30" s="40" t="str">
        <f ca="1">IF(ISBLANK(INDIRECT("J30"))," ",(INDIRECT("J30")))</f>
        <v xml:space="preserve"> </v>
      </c>
      <c r="BK30" s="40" t="str">
        <f ca="1">IF(ISBLANK(INDIRECT("K30"))," ",(INDIRECT("K30")))</f>
        <v xml:space="preserve"> </v>
      </c>
    </row>
    <row r="31" spans="1:63" s="73" customFormat="1" ht="115.5" customHeight="1" x14ac:dyDescent="0.25">
      <c r="A31" s="426">
        <v>26</v>
      </c>
      <c r="B31" s="223"/>
      <c r="C31" s="231"/>
      <c r="D31" s="223"/>
      <c r="E31" s="223"/>
      <c r="F31" s="232"/>
      <c r="G31" s="223"/>
      <c r="H31" s="232"/>
      <c r="I31" s="251"/>
      <c r="J31" s="252"/>
      <c r="K31" s="2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40">
        <f ca="1">IF(ISBLANK(INDIRECT("A31"))," ",(INDIRECT("A31")))</f>
        <v>26</v>
      </c>
      <c r="BB31" s="40" t="str">
        <f ca="1">IF(ISBLANK(INDIRECT("B31"))," ",(INDIRECT("B31")))</f>
        <v xml:space="preserve"> </v>
      </c>
      <c r="BC31" s="40" t="str">
        <f ca="1">IF(ISBLANK(INDIRECT("C31"))," ",(INDIRECT("C31")))</f>
        <v xml:space="preserve"> </v>
      </c>
      <c r="BD31" s="40" t="str">
        <f ca="1">IF(ISBLANK(INDIRECT("D31"))," ",(INDIRECT("D31")))</f>
        <v xml:space="preserve"> </v>
      </c>
      <c r="BE31" s="40" t="str">
        <f ca="1">IF(ISBLANK(INDIRECT("E31"))," ",(INDIRECT("E31")))</f>
        <v xml:space="preserve"> </v>
      </c>
      <c r="BF31" s="40" t="str">
        <f ca="1">IF(ISBLANK(INDIRECT("F31"))," ",(INDIRECT("F31")))</f>
        <v xml:space="preserve"> </v>
      </c>
      <c r="BG31" s="40" t="str">
        <f ca="1">IF(ISBLANK(INDIRECT("G31"))," ",(INDIRECT("G31")))</f>
        <v xml:space="preserve"> </v>
      </c>
      <c r="BH31" s="40" t="str">
        <f ca="1">IF(ISBLANK(INDIRECT("H31"))," ",(INDIRECT("H31")))</f>
        <v xml:space="preserve"> </v>
      </c>
      <c r="BI31" s="40" t="str">
        <f ca="1">IF(ISBLANK(INDIRECT("I31"))," ",(INDIRECT("I31")))</f>
        <v xml:space="preserve"> </v>
      </c>
      <c r="BJ31" s="40" t="str">
        <f ca="1">IF(ISBLANK(INDIRECT("J31"))," ",(INDIRECT("J31")))</f>
        <v xml:space="preserve"> </v>
      </c>
      <c r="BK31" s="40" t="str">
        <f ca="1">IF(ISBLANK(INDIRECT("K31"))," ",(INDIRECT("K31")))</f>
        <v xml:space="preserve"> </v>
      </c>
    </row>
    <row r="32" spans="1:63" s="73" customFormat="1" ht="115.5" customHeight="1" x14ac:dyDescent="0.25">
      <c r="A32" s="426">
        <v>27</v>
      </c>
      <c r="B32" s="223"/>
      <c r="C32" s="231"/>
      <c r="D32" s="223"/>
      <c r="E32" s="223"/>
      <c r="F32" s="232"/>
      <c r="G32" s="223"/>
      <c r="H32" s="232"/>
      <c r="I32" s="251"/>
      <c r="J32" s="252"/>
      <c r="K32" s="2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40">
        <f ca="1">IF(ISBLANK(INDIRECT("A32"))," ",(INDIRECT("A32")))</f>
        <v>27</v>
      </c>
      <c r="BB32" s="40" t="str">
        <f ca="1">IF(ISBLANK(INDIRECT("B32"))," ",(INDIRECT("B32")))</f>
        <v xml:space="preserve"> </v>
      </c>
      <c r="BC32" s="40" t="str">
        <f ca="1">IF(ISBLANK(INDIRECT("C32"))," ",(INDIRECT("C32")))</f>
        <v xml:space="preserve"> </v>
      </c>
      <c r="BD32" s="40" t="str">
        <f ca="1">IF(ISBLANK(INDIRECT("D32"))," ",(INDIRECT("D32")))</f>
        <v xml:space="preserve"> </v>
      </c>
      <c r="BE32" s="40" t="str">
        <f ca="1">IF(ISBLANK(INDIRECT("E32"))," ",(INDIRECT("E32")))</f>
        <v xml:space="preserve"> </v>
      </c>
      <c r="BF32" s="40" t="str">
        <f ca="1">IF(ISBLANK(INDIRECT("F32"))," ",(INDIRECT("F32")))</f>
        <v xml:space="preserve"> </v>
      </c>
      <c r="BG32" s="40" t="str">
        <f ca="1">IF(ISBLANK(INDIRECT("G32"))," ",(INDIRECT("G32")))</f>
        <v xml:space="preserve"> </v>
      </c>
      <c r="BH32" s="40" t="str">
        <f ca="1">IF(ISBLANK(INDIRECT("H32"))," ",(INDIRECT("H32")))</f>
        <v xml:space="preserve"> </v>
      </c>
      <c r="BI32" s="40" t="str">
        <f ca="1">IF(ISBLANK(INDIRECT("I32"))," ",(INDIRECT("I32")))</f>
        <v xml:space="preserve"> </v>
      </c>
      <c r="BJ32" s="40" t="str">
        <f ca="1">IF(ISBLANK(INDIRECT("J32"))," ",(INDIRECT("J32")))</f>
        <v xml:space="preserve"> </v>
      </c>
      <c r="BK32" s="40" t="str">
        <f ca="1">IF(ISBLANK(INDIRECT("K32"))," ",(INDIRECT("K32")))</f>
        <v xml:space="preserve"> </v>
      </c>
    </row>
    <row r="33" spans="1:63" s="73" customFormat="1" ht="115.5" customHeight="1" x14ac:dyDescent="0.25">
      <c r="A33" s="426">
        <v>28</v>
      </c>
      <c r="B33" s="223"/>
      <c r="C33" s="231"/>
      <c r="D33" s="223"/>
      <c r="E33" s="223"/>
      <c r="F33" s="232"/>
      <c r="G33" s="223"/>
      <c r="H33" s="232"/>
      <c r="I33" s="251"/>
      <c r="J33" s="252"/>
      <c r="K33" s="2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40">
        <f ca="1">IF(ISBLANK(INDIRECT("A33"))," ",(INDIRECT("A33")))</f>
        <v>28</v>
      </c>
      <c r="BB33" s="40" t="str">
        <f ca="1">IF(ISBLANK(INDIRECT("B33"))," ",(INDIRECT("B33")))</f>
        <v xml:space="preserve"> </v>
      </c>
      <c r="BC33" s="40" t="str">
        <f ca="1">IF(ISBLANK(INDIRECT("C33"))," ",(INDIRECT("C33")))</f>
        <v xml:space="preserve"> </v>
      </c>
      <c r="BD33" s="40" t="str">
        <f ca="1">IF(ISBLANK(INDIRECT("D33"))," ",(INDIRECT("D33")))</f>
        <v xml:space="preserve"> </v>
      </c>
      <c r="BE33" s="40" t="str">
        <f ca="1">IF(ISBLANK(INDIRECT("E33"))," ",(INDIRECT("E33")))</f>
        <v xml:space="preserve"> </v>
      </c>
      <c r="BF33" s="40" t="str">
        <f ca="1">IF(ISBLANK(INDIRECT("F33"))," ",(INDIRECT("F33")))</f>
        <v xml:space="preserve"> </v>
      </c>
      <c r="BG33" s="40" t="str">
        <f ca="1">IF(ISBLANK(INDIRECT("G33"))," ",(INDIRECT("G33")))</f>
        <v xml:space="preserve"> </v>
      </c>
      <c r="BH33" s="40" t="str">
        <f ca="1">IF(ISBLANK(INDIRECT("H33"))," ",(INDIRECT("H33")))</f>
        <v xml:space="preserve"> </v>
      </c>
      <c r="BI33" s="40" t="str">
        <f ca="1">IF(ISBLANK(INDIRECT("I33"))," ",(INDIRECT("I33")))</f>
        <v xml:space="preserve"> </v>
      </c>
      <c r="BJ33" s="40" t="str">
        <f ca="1">IF(ISBLANK(INDIRECT("J33"))," ",(INDIRECT("J33")))</f>
        <v xml:space="preserve"> </v>
      </c>
      <c r="BK33" s="40" t="str">
        <f ca="1">IF(ISBLANK(INDIRECT("K33"))," ",(INDIRECT("K33")))</f>
        <v xml:space="preserve"> </v>
      </c>
    </row>
    <row r="34" spans="1:63" s="73" customFormat="1" ht="115.5" customHeight="1" x14ac:dyDescent="0.25">
      <c r="A34" s="426">
        <v>29</v>
      </c>
      <c r="B34" s="223"/>
      <c r="C34" s="231"/>
      <c r="D34" s="223"/>
      <c r="E34" s="223"/>
      <c r="F34" s="232"/>
      <c r="G34" s="223"/>
      <c r="H34" s="232"/>
      <c r="I34" s="251"/>
      <c r="J34" s="252"/>
      <c r="K34" s="2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40">
        <f ca="1">IF(ISBLANK(INDIRECT("A34"))," ",(INDIRECT("A34")))</f>
        <v>29</v>
      </c>
      <c r="BB34" s="40" t="str">
        <f ca="1">IF(ISBLANK(INDIRECT("B34"))," ",(INDIRECT("B34")))</f>
        <v xml:space="preserve"> </v>
      </c>
      <c r="BC34" s="40" t="str">
        <f ca="1">IF(ISBLANK(INDIRECT("C34"))," ",(INDIRECT("C34")))</f>
        <v xml:space="preserve"> </v>
      </c>
      <c r="BD34" s="40" t="str">
        <f ca="1">IF(ISBLANK(INDIRECT("D34"))," ",(INDIRECT("D34")))</f>
        <v xml:space="preserve"> </v>
      </c>
      <c r="BE34" s="40" t="str">
        <f ca="1">IF(ISBLANK(INDIRECT("E34"))," ",(INDIRECT("E34")))</f>
        <v xml:space="preserve"> </v>
      </c>
      <c r="BF34" s="40" t="str">
        <f ca="1">IF(ISBLANK(INDIRECT("F34"))," ",(INDIRECT("F34")))</f>
        <v xml:space="preserve"> </v>
      </c>
      <c r="BG34" s="40" t="str">
        <f ca="1">IF(ISBLANK(INDIRECT("G34"))," ",(INDIRECT("G34")))</f>
        <v xml:space="preserve"> </v>
      </c>
      <c r="BH34" s="40" t="str">
        <f ca="1">IF(ISBLANK(INDIRECT("H34"))," ",(INDIRECT("H34")))</f>
        <v xml:space="preserve"> </v>
      </c>
      <c r="BI34" s="40" t="str">
        <f ca="1">IF(ISBLANK(INDIRECT("I34"))," ",(INDIRECT("I34")))</f>
        <v xml:space="preserve"> </v>
      </c>
      <c r="BJ34" s="40" t="str">
        <f ca="1">IF(ISBLANK(INDIRECT("J34"))," ",(INDIRECT("J34")))</f>
        <v xml:space="preserve"> </v>
      </c>
      <c r="BK34" s="40" t="str">
        <f ca="1">IF(ISBLANK(INDIRECT("K34"))," ",(INDIRECT("K34")))</f>
        <v xml:space="preserve"> </v>
      </c>
    </row>
    <row r="35" spans="1:63" s="73" customFormat="1" ht="115.5" customHeight="1" x14ac:dyDescent="0.25">
      <c r="A35" s="426">
        <v>30</v>
      </c>
      <c r="B35" s="223"/>
      <c r="C35" s="231"/>
      <c r="D35" s="223"/>
      <c r="E35" s="223"/>
      <c r="F35" s="232"/>
      <c r="G35" s="223"/>
      <c r="H35" s="232"/>
      <c r="I35" s="251"/>
      <c r="J35" s="252"/>
      <c r="K35" s="2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40">
        <f ca="1">IF(ISBLANK(INDIRECT("A35"))," ",(INDIRECT("A35")))</f>
        <v>30</v>
      </c>
      <c r="BB35" s="40" t="str">
        <f ca="1">IF(ISBLANK(INDIRECT("B35"))," ",(INDIRECT("B35")))</f>
        <v xml:space="preserve"> </v>
      </c>
      <c r="BC35" s="40" t="str">
        <f ca="1">IF(ISBLANK(INDIRECT("C35"))," ",(INDIRECT("C35")))</f>
        <v xml:space="preserve"> </v>
      </c>
      <c r="BD35" s="40" t="str">
        <f ca="1">IF(ISBLANK(INDIRECT("D35"))," ",(INDIRECT("D35")))</f>
        <v xml:space="preserve"> </v>
      </c>
      <c r="BE35" s="40" t="str">
        <f ca="1">IF(ISBLANK(INDIRECT("E35"))," ",(INDIRECT("E35")))</f>
        <v xml:space="preserve"> </v>
      </c>
      <c r="BF35" s="40" t="str">
        <f ca="1">IF(ISBLANK(INDIRECT("F35"))," ",(INDIRECT("F35")))</f>
        <v xml:space="preserve"> </v>
      </c>
      <c r="BG35" s="40" t="str">
        <f ca="1">IF(ISBLANK(INDIRECT("G35"))," ",(INDIRECT("G35")))</f>
        <v xml:space="preserve"> </v>
      </c>
      <c r="BH35" s="40" t="str">
        <f ca="1">IF(ISBLANK(INDIRECT("H35"))," ",(INDIRECT("H35")))</f>
        <v xml:space="preserve"> </v>
      </c>
      <c r="BI35" s="40" t="str">
        <f ca="1">IF(ISBLANK(INDIRECT("I35"))," ",(INDIRECT("I35")))</f>
        <v xml:space="preserve"> </v>
      </c>
      <c r="BJ35" s="40" t="str">
        <f ca="1">IF(ISBLANK(INDIRECT("J35"))," ",(INDIRECT("J35")))</f>
        <v xml:space="preserve"> </v>
      </c>
      <c r="BK35" s="40" t="str">
        <f ca="1">IF(ISBLANK(INDIRECT("K35"))," ",(INDIRECT("K35")))</f>
        <v xml:space="preserve"> </v>
      </c>
    </row>
    <row r="36" spans="1:63" s="73" customFormat="1" ht="115.5" customHeight="1" x14ac:dyDescent="0.25">
      <c r="A36" s="426">
        <v>31</v>
      </c>
      <c r="B36" s="223"/>
      <c r="C36" s="231"/>
      <c r="D36" s="223"/>
      <c r="E36" s="223"/>
      <c r="F36" s="232"/>
      <c r="G36" s="223"/>
      <c r="H36" s="232"/>
      <c r="I36" s="251"/>
      <c r="J36" s="252"/>
      <c r="K36" s="2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40">
        <f ca="1">IF(ISBLANK(INDIRECT("A36"))," ",(INDIRECT("A36")))</f>
        <v>31</v>
      </c>
      <c r="BB36" s="40" t="str">
        <f ca="1">IF(ISBLANK(INDIRECT("B36"))," ",(INDIRECT("B36")))</f>
        <v xml:space="preserve"> </v>
      </c>
      <c r="BC36" s="40" t="str">
        <f ca="1">IF(ISBLANK(INDIRECT("C36"))," ",(INDIRECT("C36")))</f>
        <v xml:space="preserve"> </v>
      </c>
      <c r="BD36" s="40" t="str">
        <f ca="1">IF(ISBLANK(INDIRECT("D36"))," ",(INDIRECT("D36")))</f>
        <v xml:space="preserve"> </v>
      </c>
      <c r="BE36" s="40" t="str">
        <f ca="1">IF(ISBLANK(INDIRECT("E36"))," ",(INDIRECT("E36")))</f>
        <v xml:space="preserve"> </v>
      </c>
      <c r="BF36" s="40" t="str">
        <f ca="1">IF(ISBLANK(INDIRECT("F36"))," ",(INDIRECT("F36")))</f>
        <v xml:space="preserve"> </v>
      </c>
      <c r="BG36" s="40" t="str">
        <f ca="1">IF(ISBLANK(INDIRECT("G36"))," ",(INDIRECT("G36")))</f>
        <v xml:space="preserve"> </v>
      </c>
      <c r="BH36" s="40" t="str">
        <f ca="1">IF(ISBLANK(INDIRECT("H36"))," ",(INDIRECT("H36")))</f>
        <v xml:space="preserve"> </v>
      </c>
      <c r="BI36" s="40" t="str">
        <f ca="1">IF(ISBLANK(INDIRECT("I36"))," ",(INDIRECT("I36")))</f>
        <v xml:space="preserve"> </v>
      </c>
      <c r="BJ36" s="40" t="str">
        <f ca="1">IF(ISBLANK(INDIRECT("J36"))," ",(INDIRECT("J36")))</f>
        <v xml:space="preserve"> </v>
      </c>
      <c r="BK36" s="40" t="str">
        <f ca="1">IF(ISBLANK(INDIRECT("K36"))," ",(INDIRECT("K36")))</f>
        <v xml:space="preserve"> </v>
      </c>
    </row>
    <row r="37" spans="1:63" s="73" customFormat="1" ht="115.5" customHeight="1" x14ac:dyDescent="0.25">
      <c r="A37" s="426">
        <v>32</v>
      </c>
      <c r="B37" s="223"/>
      <c r="C37" s="231"/>
      <c r="D37" s="223"/>
      <c r="E37" s="223"/>
      <c r="F37" s="232"/>
      <c r="G37" s="223"/>
      <c r="H37" s="232"/>
      <c r="I37" s="251"/>
      <c r="J37" s="252"/>
      <c r="K37" s="2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40">
        <f ca="1">IF(ISBLANK(INDIRECT("A37"))," ",(INDIRECT("A37")))</f>
        <v>32</v>
      </c>
      <c r="BB37" s="40" t="str">
        <f ca="1">IF(ISBLANK(INDIRECT("B37"))," ",(INDIRECT("B37")))</f>
        <v xml:space="preserve"> </v>
      </c>
      <c r="BC37" s="40" t="str">
        <f ca="1">IF(ISBLANK(INDIRECT("C37"))," ",(INDIRECT("C37")))</f>
        <v xml:space="preserve"> </v>
      </c>
      <c r="BD37" s="40" t="str">
        <f ca="1">IF(ISBLANK(INDIRECT("D37"))," ",(INDIRECT("D37")))</f>
        <v xml:space="preserve"> </v>
      </c>
      <c r="BE37" s="40" t="str">
        <f ca="1">IF(ISBLANK(INDIRECT("E37"))," ",(INDIRECT("E37")))</f>
        <v xml:space="preserve"> </v>
      </c>
      <c r="BF37" s="40" t="str">
        <f ca="1">IF(ISBLANK(INDIRECT("F37"))," ",(INDIRECT("F37")))</f>
        <v xml:space="preserve"> </v>
      </c>
      <c r="BG37" s="40" t="str">
        <f ca="1">IF(ISBLANK(INDIRECT("G37"))," ",(INDIRECT("G37")))</f>
        <v xml:space="preserve"> </v>
      </c>
      <c r="BH37" s="40" t="str">
        <f ca="1">IF(ISBLANK(INDIRECT("H37"))," ",(INDIRECT("H37")))</f>
        <v xml:space="preserve"> </v>
      </c>
      <c r="BI37" s="40" t="str">
        <f ca="1">IF(ISBLANK(INDIRECT("I37"))," ",(INDIRECT("I37")))</f>
        <v xml:space="preserve"> </v>
      </c>
      <c r="BJ37" s="40" t="str">
        <f ca="1">IF(ISBLANK(INDIRECT("J37"))," ",(INDIRECT("J37")))</f>
        <v xml:space="preserve"> </v>
      </c>
      <c r="BK37" s="40" t="str">
        <f ca="1">IF(ISBLANK(INDIRECT("K37"))," ",(INDIRECT("K37")))</f>
        <v xml:space="preserve"> </v>
      </c>
    </row>
    <row r="38" spans="1:63" s="73" customFormat="1" ht="115.5" customHeight="1" x14ac:dyDescent="0.25">
      <c r="A38" s="426">
        <v>33</v>
      </c>
      <c r="B38" s="223"/>
      <c r="C38" s="231"/>
      <c r="D38" s="223"/>
      <c r="E38" s="223"/>
      <c r="F38" s="232"/>
      <c r="G38" s="223"/>
      <c r="H38" s="232"/>
      <c r="I38" s="251"/>
      <c r="J38" s="252"/>
      <c r="K38" s="2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40">
        <f ca="1">IF(ISBLANK(INDIRECT("A38"))," ",(INDIRECT("A38")))</f>
        <v>33</v>
      </c>
      <c r="BB38" s="40" t="str">
        <f ca="1">IF(ISBLANK(INDIRECT("B38"))," ",(INDIRECT("B38")))</f>
        <v xml:space="preserve"> </v>
      </c>
      <c r="BC38" s="40" t="str">
        <f ca="1">IF(ISBLANK(INDIRECT("C38"))," ",(INDIRECT("C38")))</f>
        <v xml:space="preserve"> </v>
      </c>
      <c r="BD38" s="40" t="str">
        <f ca="1">IF(ISBLANK(INDIRECT("D38"))," ",(INDIRECT("D38")))</f>
        <v xml:space="preserve"> </v>
      </c>
      <c r="BE38" s="40" t="str">
        <f ca="1">IF(ISBLANK(INDIRECT("E38"))," ",(INDIRECT("E38")))</f>
        <v xml:space="preserve"> </v>
      </c>
      <c r="BF38" s="40" t="str">
        <f ca="1">IF(ISBLANK(INDIRECT("F38"))," ",(INDIRECT("F38")))</f>
        <v xml:space="preserve"> </v>
      </c>
      <c r="BG38" s="40" t="str">
        <f ca="1">IF(ISBLANK(INDIRECT("G38"))," ",(INDIRECT("G38")))</f>
        <v xml:space="preserve"> </v>
      </c>
      <c r="BH38" s="40" t="str">
        <f ca="1">IF(ISBLANK(INDIRECT("H38"))," ",(INDIRECT("H38")))</f>
        <v xml:space="preserve"> </v>
      </c>
      <c r="BI38" s="40" t="str">
        <f ca="1">IF(ISBLANK(INDIRECT("I38"))," ",(INDIRECT("I38")))</f>
        <v xml:space="preserve"> </v>
      </c>
      <c r="BJ38" s="40" t="str">
        <f ca="1">IF(ISBLANK(INDIRECT("J38"))," ",(INDIRECT("J38")))</f>
        <v xml:space="preserve"> </v>
      </c>
      <c r="BK38" s="40" t="str">
        <f ca="1">IF(ISBLANK(INDIRECT("K38"))," ",(INDIRECT("K38")))</f>
        <v xml:space="preserve"> </v>
      </c>
    </row>
    <row r="39" spans="1:63" s="73" customFormat="1" ht="115.5" customHeight="1" x14ac:dyDescent="0.25">
      <c r="A39" s="426">
        <v>34</v>
      </c>
      <c r="B39" s="223"/>
      <c r="C39" s="231"/>
      <c r="D39" s="223"/>
      <c r="E39" s="223"/>
      <c r="F39" s="232"/>
      <c r="G39" s="223"/>
      <c r="H39" s="232"/>
      <c r="I39" s="251"/>
      <c r="J39" s="252"/>
      <c r="K39" s="2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40">
        <f ca="1">IF(ISBLANK(INDIRECT("A39"))," ",(INDIRECT("A39")))</f>
        <v>34</v>
      </c>
      <c r="BB39" s="40" t="str">
        <f ca="1">IF(ISBLANK(INDIRECT("B39"))," ",(INDIRECT("B39")))</f>
        <v xml:space="preserve"> </v>
      </c>
      <c r="BC39" s="40" t="str">
        <f ca="1">IF(ISBLANK(INDIRECT("C39"))," ",(INDIRECT("C39")))</f>
        <v xml:space="preserve"> </v>
      </c>
      <c r="BD39" s="40" t="str">
        <f ca="1">IF(ISBLANK(INDIRECT("D39"))," ",(INDIRECT("D39")))</f>
        <v xml:space="preserve"> </v>
      </c>
      <c r="BE39" s="40" t="str">
        <f ca="1">IF(ISBLANK(INDIRECT("E39"))," ",(INDIRECT("E39")))</f>
        <v xml:space="preserve"> </v>
      </c>
      <c r="BF39" s="40" t="str">
        <f ca="1">IF(ISBLANK(INDIRECT("F39"))," ",(INDIRECT("F39")))</f>
        <v xml:space="preserve"> </v>
      </c>
      <c r="BG39" s="40" t="str">
        <f ca="1">IF(ISBLANK(INDIRECT("G39"))," ",(INDIRECT("G39")))</f>
        <v xml:space="preserve"> </v>
      </c>
      <c r="BH39" s="40" t="str">
        <f ca="1">IF(ISBLANK(INDIRECT("H39"))," ",(INDIRECT("H39")))</f>
        <v xml:space="preserve"> </v>
      </c>
      <c r="BI39" s="40" t="str">
        <f ca="1">IF(ISBLANK(INDIRECT("I39"))," ",(INDIRECT("I39")))</f>
        <v xml:space="preserve"> </v>
      </c>
      <c r="BJ39" s="40" t="str">
        <f ca="1">IF(ISBLANK(INDIRECT("J39"))," ",(INDIRECT("J39")))</f>
        <v xml:space="preserve"> </v>
      </c>
      <c r="BK39" s="40" t="str">
        <f ca="1">IF(ISBLANK(INDIRECT("K39"))," ",(INDIRECT("K39")))</f>
        <v xml:space="preserve"> </v>
      </c>
    </row>
    <row r="40" spans="1:63" s="73" customFormat="1" ht="115.5" customHeight="1" x14ac:dyDescent="0.25">
      <c r="A40" s="426">
        <v>35</v>
      </c>
      <c r="B40" s="223"/>
      <c r="C40" s="231"/>
      <c r="D40" s="223"/>
      <c r="E40" s="223"/>
      <c r="F40" s="232"/>
      <c r="G40" s="223"/>
      <c r="H40" s="232"/>
      <c r="I40" s="251"/>
      <c r="J40" s="252"/>
      <c r="K40" s="2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40">
        <f ca="1">IF(ISBLANK(INDIRECT("A40"))," ",(INDIRECT("A40")))</f>
        <v>35</v>
      </c>
      <c r="BB40" s="40" t="str">
        <f ca="1">IF(ISBLANK(INDIRECT("B40"))," ",(INDIRECT("B40")))</f>
        <v xml:space="preserve"> </v>
      </c>
      <c r="BC40" s="40" t="str">
        <f ca="1">IF(ISBLANK(INDIRECT("C40"))," ",(INDIRECT("C40")))</f>
        <v xml:space="preserve"> </v>
      </c>
      <c r="BD40" s="40" t="str">
        <f ca="1">IF(ISBLANK(INDIRECT("D40"))," ",(INDIRECT("D40")))</f>
        <v xml:space="preserve"> </v>
      </c>
      <c r="BE40" s="40" t="str">
        <f ca="1">IF(ISBLANK(INDIRECT("E40"))," ",(INDIRECT("E40")))</f>
        <v xml:space="preserve"> </v>
      </c>
      <c r="BF40" s="40" t="str">
        <f ca="1">IF(ISBLANK(INDIRECT("F40"))," ",(INDIRECT("F40")))</f>
        <v xml:space="preserve"> </v>
      </c>
      <c r="BG40" s="40" t="str">
        <f ca="1">IF(ISBLANK(INDIRECT("G40"))," ",(INDIRECT("G40")))</f>
        <v xml:space="preserve"> </v>
      </c>
      <c r="BH40" s="40" t="str">
        <f ca="1">IF(ISBLANK(INDIRECT("H40"))," ",(INDIRECT("H40")))</f>
        <v xml:space="preserve"> </v>
      </c>
      <c r="BI40" s="40" t="str">
        <f ca="1">IF(ISBLANK(INDIRECT("I40"))," ",(INDIRECT("I40")))</f>
        <v xml:space="preserve"> </v>
      </c>
      <c r="BJ40" s="40" t="str">
        <f ca="1">IF(ISBLANK(INDIRECT("J40"))," ",(INDIRECT("J40")))</f>
        <v xml:space="preserve"> </v>
      </c>
      <c r="BK40" s="40" t="str">
        <f ca="1">IF(ISBLANK(INDIRECT("K40"))," ",(INDIRECT("K40")))</f>
        <v xml:space="preserve"> </v>
      </c>
    </row>
    <row r="41" spans="1:63" s="73" customFormat="1" ht="115.5" customHeight="1" x14ac:dyDescent="0.25">
      <c r="A41" s="426">
        <v>36</v>
      </c>
      <c r="B41" s="223"/>
      <c r="C41" s="231"/>
      <c r="D41" s="223"/>
      <c r="E41" s="223"/>
      <c r="F41" s="232"/>
      <c r="G41" s="223"/>
      <c r="H41" s="232"/>
      <c r="I41" s="251"/>
      <c r="J41" s="252"/>
      <c r="K41" s="2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40">
        <f ca="1">IF(ISBLANK(INDIRECT("A41"))," ",(INDIRECT("A41")))</f>
        <v>36</v>
      </c>
      <c r="BB41" s="40" t="str">
        <f ca="1">IF(ISBLANK(INDIRECT("B41"))," ",(INDIRECT("B41")))</f>
        <v xml:space="preserve"> </v>
      </c>
      <c r="BC41" s="40" t="str">
        <f ca="1">IF(ISBLANK(INDIRECT("C41"))," ",(INDIRECT("C41")))</f>
        <v xml:space="preserve"> </v>
      </c>
      <c r="BD41" s="40" t="str">
        <f ca="1">IF(ISBLANK(INDIRECT("D41"))," ",(INDIRECT("D41")))</f>
        <v xml:space="preserve"> </v>
      </c>
      <c r="BE41" s="40" t="str">
        <f ca="1">IF(ISBLANK(INDIRECT("E41"))," ",(INDIRECT("E41")))</f>
        <v xml:space="preserve"> </v>
      </c>
      <c r="BF41" s="40" t="str">
        <f ca="1">IF(ISBLANK(INDIRECT("F41"))," ",(INDIRECT("F41")))</f>
        <v xml:space="preserve"> </v>
      </c>
      <c r="BG41" s="40" t="str">
        <f ca="1">IF(ISBLANK(INDIRECT("G41"))," ",(INDIRECT("G41")))</f>
        <v xml:space="preserve"> </v>
      </c>
      <c r="BH41" s="40" t="str">
        <f ca="1">IF(ISBLANK(INDIRECT("H41"))," ",(INDIRECT("H41")))</f>
        <v xml:space="preserve"> </v>
      </c>
      <c r="BI41" s="40" t="str">
        <f ca="1">IF(ISBLANK(INDIRECT("I41"))," ",(INDIRECT("I41")))</f>
        <v xml:space="preserve"> </v>
      </c>
      <c r="BJ41" s="40" t="str">
        <f ca="1">IF(ISBLANK(INDIRECT("J41"))," ",(INDIRECT("J41")))</f>
        <v xml:space="preserve"> </v>
      </c>
      <c r="BK41" s="40" t="str">
        <f ca="1">IF(ISBLANK(INDIRECT("K41"))," ",(INDIRECT("K41")))</f>
        <v xml:space="preserve"> </v>
      </c>
    </row>
    <row r="42" spans="1:63" s="73" customFormat="1" ht="115.5" customHeight="1" x14ac:dyDescent="0.25">
      <c r="A42" s="426">
        <v>37</v>
      </c>
      <c r="B42" s="223"/>
      <c r="C42" s="231"/>
      <c r="D42" s="223"/>
      <c r="E42" s="223"/>
      <c r="F42" s="232"/>
      <c r="G42" s="223"/>
      <c r="H42" s="232"/>
      <c r="I42" s="251"/>
      <c r="J42" s="252"/>
      <c r="K42" s="2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40">
        <f ca="1">IF(ISBLANK(INDIRECT("A42"))," ",(INDIRECT("A42")))</f>
        <v>37</v>
      </c>
      <c r="BB42" s="40" t="str">
        <f ca="1">IF(ISBLANK(INDIRECT("B42"))," ",(INDIRECT("B42")))</f>
        <v xml:space="preserve"> </v>
      </c>
      <c r="BC42" s="40" t="str">
        <f ca="1">IF(ISBLANK(INDIRECT("C42"))," ",(INDIRECT("C42")))</f>
        <v xml:space="preserve"> </v>
      </c>
      <c r="BD42" s="40" t="str">
        <f ca="1">IF(ISBLANK(INDIRECT("D42"))," ",(INDIRECT("D42")))</f>
        <v xml:space="preserve"> </v>
      </c>
      <c r="BE42" s="40" t="str">
        <f ca="1">IF(ISBLANK(INDIRECT("E42"))," ",(INDIRECT("E42")))</f>
        <v xml:space="preserve"> </v>
      </c>
      <c r="BF42" s="40" t="str">
        <f ca="1">IF(ISBLANK(INDIRECT("F42"))," ",(INDIRECT("F42")))</f>
        <v xml:space="preserve"> </v>
      </c>
      <c r="BG42" s="40" t="str">
        <f ca="1">IF(ISBLANK(INDIRECT("G42"))," ",(INDIRECT("G42")))</f>
        <v xml:space="preserve"> </v>
      </c>
      <c r="BH42" s="40" t="str">
        <f ca="1">IF(ISBLANK(INDIRECT("H42"))," ",(INDIRECT("H42")))</f>
        <v xml:space="preserve"> </v>
      </c>
      <c r="BI42" s="40" t="str">
        <f ca="1">IF(ISBLANK(INDIRECT("I42"))," ",(INDIRECT("I42")))</f>
        <v xml:space="preserve"> </v>
      </c>
      <c r="BJ42" s="40" t="str">
        <f ca="1">IF(ISBLANK(INDIRECT("J42"))," ",(INDIRECT("J42")))</f>
        <v xml:space="preserve"> </v>
      </c>
      <c r="BK42" s="40" t="str">
        <f ca="1">IF(ISBLANK(INDIRECT("K42"))," ",(INDIRECT("K42")))</f>
        <v xml:space="preserve"> </v>
      </c>
    </row>
    <row r="43" spans="1:63" s="73" customFormat="1" ht="115.5" customHeight="1" x14ac:dyDescent="0.25">
      <c r="A43" s="426">
        <v>38</v>
      </c>
      <c r="B43" s="223"/>
      <c r="C43" s="231"/>
      <c r="D43" s="223"/>
      <c r="E43" s="223"/>
      <c r="F43" s="232"/>
      <c r="G43" s="223"/>
      <c r="H43" s="232"/>
      <c r="I43" s="251"/>
      <c r="J43" s="252"/>
      <c r="K43" s="2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40">
        <f ca="1">IF(ISBLANK(INDIRECT("A43"))," ",(INDIRECT("A43")))</f>
        <v>38</v>
      </c>
      <c r="BB43" s="40" t="str">
        <f ca="1">IF(ISBLANK(INDIRECT("B43"))," ",(INDIRECT("B43")))</f>
        <v xml:space="preserve"> </v>
      </c>
      <c r="BC43" s="40" t="str">
        <f ca="1">IF(ISBLANK(INDIRECT("C43"))," ",(INDIRECT("C43")))</f>
        <v xml:space="preserve"> </v>
      </c>
      <c r="BD43" s="40" t="str">
        <f ca="1">IF(ISBLANK(INDIRECT("D43"))," ",(INDIRECT("D43")))</f>
        <v xml:space="preserve"> </v>
      </c>
      <c r="BE43" s="40" t="str">
        <f ca="1">IF(ISBLANK(INDIRECT("E43"))," ",(INDIRECT("E43")))</f>
        <v xml:space="preserve"> </v>
      </c>
      <c r="BF43" s="40" t="str">
        <f ca="1">IF(ISBLANK(INDIRECT("F43"))," ",(INDIRECT("F43")))</f>
        <v xml:space="preserve"> </v>
      </c>
      <c r="BG43" s="40" t="str">
        <f ca="1">IF(ISBLANK(INDIRECT("G43"))," ",(INDIRECT("G43")))</f>
        <v xml:space="preserve"> </v>
      </c>
      <c r="BH43" s="40" t="str">
        <f ca="1">IF(ISBLANK(INDIRECT("H43"))," ",(INDIRECT("H43")))</f>
        <v xml:space="preserve"> </v>
      </c>
      <c r="BI43" s="40" t="str">
        <f ca="1">IF(ISBLANK(INDIRECT("I43"))," ",(INDIRECT("I43")))</f>
        <v xml:space="preserve"> </v>
      </c>
      <c r="BJ43" s="40" t="str">
        <f ca="1">IF(ISBLANK(INDIRECT("J43"))," ",(INDIRECT("J43")))</f>
        <v xml:space="preserve"> </v>
      </c>
      <c r="BK43" s="40" t="str">
        <f ca="1">IF(ISBLANK(INDIRECT("K43"))," ",(INDIRECT("K43")))</f>
        <v xml:space="preserve"> </v>
      </c>
    </row>
    <row r="44" spans="1:63" s="73" customFormat="1" ht="115.5" customHeight="1" x14ac:dyDescent="0.25">
      <c r="A44" s="426">
        <v>39</v>
      </c>
      <c r="B44" s="223"/>
      <c r="C44" s="231"/>
      <c r="D44" s="223"/>
      <c r="E44" s="223"/>
      <c r="F44" s="232"/>
      <c r="G44" s="223"/>
      <c r="H44" s="232"/>
      <c r="I44" s="251"/>
      <c r="J44" s="252"/>
      <c r="K44" s="2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40">
        <f ca="1">IF(ISBLANK(INDIRECT("A44"))," ",(INDIRECT("A44")))</f>
        <v>39</v>
      </c>
      <c r="BB44" s="40" t="str">
        <f ca="1">IF(ISBLANK(INDIRECT("B44"))," ",(INDIRECT("B44")))</f>
        <v xml:space="preserve"> </v>
      </c>
      <c r="BC44" s="40" t="str">
        <f ca="1">IF(ISBLANK(INDIRECT("C44"))," ",(INDIRECT("C44")))</f>
        <v xml:space="preserve"> </v>
      </c>
      <c r="BD44" s="40" t="str">
        <f ca="1">IF(ISBLANK(INDIRECT("D44"))," ",(INDIRECT("D44")))</f>
        <v xml:space="preserve"> </v>
      </c>
      <c r="BE44" s="40" t="str">
        <f ca="1">IF(ISBLANK(INDIRECT("E44"))," ",(INDIRECT("E44")))</f>
        <v xml:space="preserve"> </v>
      </c>
      <c r="BF44" s="40" t="str">
        <f ca="1">IF(ISBLANK(INDIRECT("F44"))," ",(INDIRECT("F44")))</f>
        <v xml:space="preserve"> </v>
      </c>
      <c r="BG44" s="40" t="str">
        <f ca="1">IF(ISBLANK(INDIRECT("G44"))," ",(INDIRECT("G44")))</f>
        <v xml:space="preserve"> </v>
      </c>
      <c r="BH44" s="40" t="str">
        <f ca="1">IF(ISBLANK(INDIRECT("H44"))," ",(INDIRECT("H44")))</f>
        <v xml:space="preserve"> </v>
      </c>
      <c r="BI44" s="40" t="str">
        <f ca="1">IF(ISBLANK(INDIRECT("I44"))," ",(INDIRECT("I44")))</f>
        <v xml:space="preserve"> </v>
      </c>
      <c r="BJ44" s="40" t="str">
        <f ca="1">IF(ISBLANK(INDIRECT("J44"))," ",(INDIRECT("J44")))</f>
        <v xml:space="preserve"> </v>
      </c>
      <c r="BK44" s="40" t="str">
        <f ca="1">IF(ISBLANK(INDIRECT("K44"))," ",(INDIRECT("K44")))</f>
        <v xml:space="preserve"> </v>
      </c>
    </row>
    <row r="45" spans="1:63" s="73" customFormat="1" ht="115.5" customHeight="1" x14ac:dyDescent="0.25">
      <c r="A45" s="426">
        <v>40</v>
      </c>
      <c r="B45" s="223"/>
      <c r="C45" s="231"/>
      <c r="D45" s="223"/>
      <c r="E45" s="223"/>
      <c r="F45" s="232"/>
      <c r="G45" s="223"/>
      <c r="H45" s="232"/>
      <c r="I45" s="251"/>
      <c r="J45" s="252"/>
      <c r="K45" s="2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40">
        <f ca="1">IF(ISBLANK(INDIRECT("A45"))," ",(INDIRECT("A45")))</f>
        <v>40</v>
      </c>
      <c r="BB45" s="40" t="str">
        <f ca="1">IF(ISBLANK(INDIRECT("B45"))," ",(INDIRECT("B45")))</f>
        <v xml:space="preserve"> </v>
      </c>
      <c r="BC45" s="40" t="str">
        <f ca="1">IF(ISBLANK(INDIRECT("C45"))," ",(INDIRECT("C45")))</f>
        <v xml:space="preserve"> </v>
      </c>
      <c r="BD45" s="40" t="str">
        <f ca="1">IF(ISBLANK(INDIRECT("D45"))," ",(INDIRECT("D45")))</f>
        <v xml:space="preserve"> </v>
      </c>
      <c r="BE45" s="40" t="str">
        <f ca="1">IF(ISBLANK(INDIRECT("E45"))," ",(INDIRECT("E45")))</f>
        <v xml:space="preserve"> </v>
      </c>
      <c r="BF45" s="40" t="str">
        <f ca="1">IF(ISBLANK(INDIRECT("F45"))," ",(INDIRECT("F45")))</f>
        <v xml:space="preserve"> </v>
      </c>
      <c r="BG45" s="40" t="str">
        <f ca="1">IF(ISBLANK(INDIRECT("G45"))," ",(INDIRECT("G45")))</f>
        <v xml:space="preserve"> </v>
      </c>
      <c r="BH45" s="40" t="str">
        <f ca="1">IF(ISBLANK(INDIRECT("H45"))," ",(INDIRECT("H45")))</f>
        <v xml:space="preserve"> </v>
      </c>
      <c r="BI45" s="40" t="str">
        <f ca="1">IF(ISBLANK(INDIRECT("I45"))," ",(INDIRECT("I45")))</f>
        <v xml:space="preserve"> </v>
      </c>
      <c r="BJ45" s="40" t="str">
        <f ca="1">IF(ISBLANK(INDIRECT("J45"))," ",(INDIRECT("J45")))</f>
        <v xml:space="preserve"> </v>
      </c>
      <c r="BK45" s="40" t="str">
        <f ca="1">IF(ISBLANK(INDIRECT("K45"))," ",(INDIRECT("K45")))</f>
        <v xml:space="preserve"> </v>
      </c>
    </row>
    <row r="46" spans="1:63" s="73" customFormat="1" ht="115.5" customHeight="1" x14ac:dyDescent="0.25">
      <c r="A46" s="426">
        <v>41</v>
      </c>
      <c r="B46" s="223"/>
      <c r="C46" s="231"/>
      <c r="D46" s="223"/>
      <c r="E46" s="223"/>
      <c r="F46" s="232"/>
      <c r="G46" s="223"/>
      <c r="H46" s="232"/>
      <c r="I46" s="251"/>
      <c r="J46" s="252"/>
      <c r="K46" s="2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40">
        <f ca="1">IF(ISBLANK(INDIRECT("A46"))," ",(INDIRECT("A46")))</f>
        <v>41</v>
      </c>
      <c r="BB46" s="40" t="str">
        <f ca="1">IF(ISBLANK(INDIRECT("B46"))," ",(INDIRECT("B46")))</f>
        <v xml:space="preserve"> </v>
      </c>
      <c r="BC46" s="40" t="str">
        <f ca="1">IF(ISBLANK(INDIRECT("C46"))," ",(INDIRECT("C46")))</f>
        <v xml:space="preserve"> </v>
      </c>
      <c r="BD46" s="40" t="str">
        <f ca="1">IF(ISBLANK(INDIRECT("D46"))," ",(INDIRECT("D46")))</f>
        <v xml:space="preserve"> </v>
      </c>
      <c r="BE46" s="40" t="str">
        <f ca="1">IF(ISBLANK(INDIRECT("E46"))," ",(INDIRECT("E46")))</f>
        <v xml:space="preserve"> </v>
      </c>
      <c r="BF46" s="40" t="str">
        <f ca="1">IF(ISBLANK(INDIRECT("F46"))," ",(INDIRECT("F46")))</f>
        <v xml:space="preserve"> </v>
      </c>
      <c r="BG46" s="40" t="str">
        <f ca="1">IF(ISBLANK(INDIRECT("G46"))," ",(INDIRECT("G46")))</f>
        <v xml:space="preserve"> </v>
      </c>
      <c r="BH46" s="40" t="str">
        <f ca="1">IF(ISBLANK(INDIRECT("H46"))," ",(INDIRECT("H46")))</f>
        <v xml:space="preserve"> </v>
      </c>
      <c r="BI46" s="40" t="str">
        <f ca="1">IF(ISBLANK(INDIRECT("I46"))," ",(INDIRECT("I46")))</f>
        <v xml:space="preserve"> </v>
      </c>
      <c r="BJ46" s="40" t="str">
        <f ca="1">IF(ISBLANK(INDIRECT("J46"))," ",(INDIRECT("J46")))</f>
        <v xml:space="preserve"> </v>
      </c>
      <c r="BK46" s="40" t="str">
        <f ca="1">IF(ISBLANK(INDIRECT("K46"))," ",(INDIRECT("K46")))</f>
        <v xml:space="preserve"> </v>
      </c>
    </row>
    <row r="47" spans="1:63" s="73" customFormat="1" ht="115.5" customHeight="1" x14ac:dyDescent="0.25">
      <c r="A47" s="426">
        <v>42</v>
      </c>
      <c r="B47" s="223"/>
      <c r="C47" s="231"/>
      <c r="D47" s="223"/>
      <c r="E47" s="223"/>
      <c r="F47" s="232"/>
      <c r="G47" s="223"/>
      <c r="H47" s="232"/>
      <c r="I47" s="251"/>
      <c r="J47" s="252"/>
      <c r="K47" s="2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40">
        <f ca="1">IF(ISBLANK(INDIRECT("A47"))," ",(INDIRECT("A47")))</f>
        <v>42</v>
      </c>
      <c r="BB47" s="40" t="str">
        <f ca="1">IF(ISBLANK(INDIRECT("B47"))," ",(INDIRECT("B47")))</f>
        <v xml:space="preserve"> </v>
      </c>
      <c r="BC47" s="40" t="str">
        <f ca="1">IF(ISBLANK(INDIRECT("C47"))," ",(INDIRECT("C47")))</f>
        <v xml:space="preserve"> </v>
      </c>
      <c r="BD47" s="40" t="str">
        <f ca="1">IF(ISBLANK(INDIRECT("D47"))," ",(INDIRECT("D47")))</f>
        <v xml:space="preserve"> </v>
      </c>
      <c r="BE47" s="40" t="str">
        <f ca="1">IF(ISBLANK(INDIRECT("E47"))," ",(INDIRECT("E47")))</f>
        <v xml:space="preserve"> </v>
      </c>
      <c r="BF47" s="40" t="str">
        <f ca="1">IF(ISBLANK(INDIRECT("F47"))," ",(INDIRECT("F47")))</f>
        <v xml:space="preserve"> </v>
      </c>
      <c r="BG47" s="40" t="str">
        <f ca="1">IF(ISBLANK(INDIRECT("G47"))," ",(INDIRECT("G47")))</f>
        <v xml:space="preserve"> </v>
      </c>
      <c r="BH47" s="40" t="str">
        <f ca="1">IF(ISBLANK(INDIRECT("H47"))," ",(INDIRECT("H47")))</f>
        <v xml:space="preserve"> </v>
      </c>
      <c r="BI47" s="40" t="str">
        <f ca="1">IF(ISBLANK(INDIRECT("I47"))," ",(INDIRECT("I47")))</f>
        <v xml:space="preserve"> </v>
      </c>
      <c r="BJ47" s="40" t="str">
        <f ca="1">IF(ISBLANK(INDIRECT("J47"))," ",(INDIRECT("J47")))</f>
        <v xml:space="preserve"> </v>
      </c>
      <c r="BK47" s="40" t="str">
        <f ca="1">IF(ISBLANK(INDIRECT("K47"))," ",(INDIRECT("K47")))</f>
        <v xml:space="preserve"> </v>
      </c>
    </row>
    <row r="48" spans="1:63" s="73" customFormat="1" ht="115.5" customHeight="1" x14ac:dyDescent="0.25">
      <c r="A48" s="426">
        <v>43</v>
      </c>
      <c r="B48" s="223"/>
      <c r="C48" s="231"/>
      <c r="D48" s="223"/>
      <c r="E48" s="223"/>
      <c r="F48" s="232"/>
      <c r="G48" s="223"/>
      <c r="H48" s="232"/>
      <c r="I48" s="251"/>
      <c r="J48" s="252"/>
      <c r="K48" s="2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40">
        <f ca="1">IF(ISBLANK(INDIRECT("A48"))," ",(INDIRECT("A48")))</f>
        <v>43</v>
      </c>
      <c r="BB48" s="40" t="str">
        <f ca="1">IF(ISBLANK(INDIRECT("B48"))," ",(INDIRECT("B48")))</f>
        <v xml:space="preserve"> </v>
      </c>
      <c r="BC48" s="40" t="str">
        <f ca="1">IF(ISBLANK(INDIRECT("C48"))," ",(INDIRECT("C48")))</f>
        <v xml:space="preserve"> </v>
      </c>
      <c r="BD48" s="40" t="str">
        <f ca="1">IF(ISBLANK(INDIRECT("D48"))," ",(INDIRECT("D48")))</f>
        <v xml:space="preserve"> </v>
      </c>
      <c r="BE48" s="40" t="str">
        <f ca="1">IF(ISBLANK(INDIRECT("E48"))," ",(INDIRECT("E48")))</f>
        <v xml:space="preserve"> </v>
      </c>
      <c r="BF48" s="40" t="str">
        <f ca="1">IF(ISBLANK(INDIRECT("F48"))," ",(INDIRECT("F48")))</f>
        <v xml:space="preserve"> </v>
      </c>
      <c r="BG48" s="40" t="str">
        <f ca="1">IF(ISBLANK(INDIRECT("G48"))," ",(INDIRECT("G48")))</f>
        <v xml:space="preserve"> </v>
      </c>
      <c r="BH48" s="40" t="str">
        <f ca="1">IF(ISBLANK(INDIRECT("H48"))," ",(INDIRECT("H48")))</f>
        <v xml:space="preserve"> </v>
      </c>
      <c r="BI48" s="40" t="str">
        <f ca="1">IF(ISBLANK(INDIRECT("I48"))," ",(INDIRECT("I48")))</f>
        <v xml:space="preserve"> </v>
      </c>
      <c r="BJ48" s="40" t="str">
        <f ca="1">IF(ISBLANK(INDIRECT("J48"))," ",(INDIRECT("J48")))</f>
        <v xml:space="preserve"> </v>
      </c>
      <c r="BK48" s="40" t="str">
        <f ca="1">IF(ISBLANK(INDIRECT("K48"))," ",(INDIRECT("K48")))</f>
        <v xml:space="preserve"> </v>
      </c>
    </row>
    <row r="49" spans="1:63" s="73" customFormat="1" ht="115.5" customHeight="1" x14ac:dyDescent="0.25">
      <c r="A49" s="426">
        <v>44</v>
      </c>
      <c r="B49" s="223"/>
      <c r="C49" s="231"/>
      <c r="D49" s="223"/>
      <c r="E49" s="223"/>
      <c r="F49" s="232"/>
      <c r="G49" s="223"/>
      <c r="H49" s="232"/>
      <c r="I49" s="251"/>
      <c r="J49" s="252"/>
      <c r="K49" s="2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40">
        <f ca="1">IF(ISBLANK(INDIRECT("A49"))," ",(INDIRECT("A49")))</f>
        <v>44</v>
      </c>
      <c r="BB49" s="40" t="str">
        <f ca="1">IF(ISBLANK(INDIRECT("B49"))," ",(INDIRECT("B49")))</f>
        <v xml:space="preserve"> </v>
      </c>
      <c r="BC49" s="40" t="str">
        <f ca="1">IF(ISBLANK(INDIRECT("C49"))," ",(INDIRECT("C49")))</f>
        <v xml:space="preserve"> </v>
      </c>
      <c r="BD49" s="40" t="str">
        <f ca="1">IF(ISBLANK(INDIRECT("D49"))," ",(INDIRECT("D49")))</f>
        <v xml:space="preserve"> </v>
      </c>
      <c r="BE49" s="40" t="str">
        <f ca="1">IF(ISBLANK(INDIRECT("E49"))," ",(INDIRECT("E49")))</f>
        <v xml:space="preserve"> </v>
      </c>
      <c r="BF49" s="40" t="str">
        <f ca="1">IF(ISBLANK(INDIRECT("F49"))," ",(INDIRECT("F49")))</f>
        <v xml:space="preserve"> </v>
      </c>
      <c r="BG49" s="40" t="str">
        <f ca="1">IF(ISBLANK(INDIRECT("G49"))," ",(INDIRECT("G49")))</f>
        <v xml:space="preserve"> </v>
      </c>
      <c r="BH49" s="40" t="str">
        <f ca="1">IF(ISBLANK(INDIRECT("H49"))," ",(INDIRECT("H49")))</f>
        <v xml:space="preserve"> </v>
      </c>
      <c r="BI49" s="40" t="str">
        <f ca="1">IF(ISBLANK(INDIRECT("I49"))," ",(INDIRECT("I49")))</f>
        <v xml:space="preserve"> </v>
      </c>
      <c r="BJ49" s="40" t="str">
        <f ca="1">IF(ISBLANK(INDIRECT("J49"))," ",(INDIRECT("J49")))</f>
        <v xml:space="preserve"> </v>
      </c>
      <c r="BK49" s="40" t="str">
        <f ca="1">IF(ISBLANK(INDIRECT("K49"))," ",(INDIRECT("K49")))</f>
        <v xml:space="preserve"> </v>
      </c>
    </row>
    <row r="50" spans="1:63" s="73" customFormat="1" ht="115.5" customHeight="1" x14ac:dyDescent="0.25">
      <c r="A50" s="426">
        <v>45</v>
      </c>
      <c r="B50" s="223"/>
      <c r="C50" s="231"/>
      <c r="D50" s="223"/>
      <c r="E50" s="223"/>
      <c r="F50" s="232"/>
      <c r="G50" s="223"/>
      <c r="H50" s="232"/>
      <c r="I50" s="251"/>
      <c r="J50" s="252"/>
      <c r="K50" s="2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40">
        <f ca="1">IF(ISBLANK(INDIRECT("A50"))," ",(INDIRECT("A50")))</f>
        <v>45</v>
      </c>
      <c r="BB50" s="40" t="str">
        <f ca="1">IF(ISBLANK(INDIRECT("B50"))," ",(INDIRECT("B50")))</f>
        <v xml:space="preserve"> </v>
      </c>
      <c r="BC50" s="40" t="str">
        <f ca="1">IF(ISBLANK(INDIRECT("C50"))," ",(INDIRECT("C50")))</f>
        <v xml:space="preserve"> </v>
      </c>
      <c r="BD50" s="40" t="str">
        <f ca="1">IF(ISBLANK(INDIRECT("D50"))," ",(INDIRECT("D50")))</f>
        <v xml:space="preserve"> </v>
      </c>
      <c r="BE50" s="40" t="str">
        <f ca="1">IF(ISBLANK(INDIRECT("E50"))," ",(INDIRECT("E50")))</f>
        <v xml:space="preserve"> </v>
      </c>
      <c r="BF50" s="40" t="str">
        <f ca="1">IF(ISBLANK(INDIRECT("F50"))," ",(INDIRECT("F50")))</f>
        <v xml:space="preserve"> </v>
      </c>
      <c r="BG50" s="40" t="str">
        <f ca="1">IF(ISBLANK(INDIRECT("G50"))," ",(INDIRECT("G50")))</f>
        <v xml:space="preserve"> </v>
      </c>
      <c r="BH50" s="40" t="str">
        <f ca="1">IF(ISBLANK(INDIRECT("H50"))," ",(INDIRECT("H50")))</f>
        <v xml:space="preserve"> </v>
      </c>
      <c r="BI50" s="40" t="str">
        <f ca="1">IF(ISBLANK(INDIRECT("I50"))," ",(INDIRECT("I50")))</f>
        <v xml:space="preserve"> </v>
      </c>
      <c r="BJ50" s="40" t="str">
        <f ca="1">IF(ISBLANK(INDIRECT("J50"))," ",(INDIRECT("J50")))</f>
        <v xml:space="preserve"> </v>
      </c>
      <c r="BK50" s="40" t="str">
        <f ca="1">IF(ISBLANK(INDIRECT("K50"))," ",(INDIRECT("K50")))</f>
        <v xml:space="preserve"> </v>
      </c>
    </row>
    <row r="51" spans="1:63" s="73" customFormat="1" ht="115.5" customHeight="1" x14ac:dyDescent="0.25">
      <c r="A51" s="426">
        <v>46</v>
      </c>
      <c r="B51" s="223"/>
      <c r="C51" s="231"/>
      <c r="D51" s="223"/>
      <c r="E51" s="223"/>
      <c r="F51" s="232"/>
      <c r="G51" s="223"/>
      <c r="H51" s="232"/>
      <c r="I51" s="251"/>
      <c r="J51" s="252"/>
      <c r="K51" s="2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40">
        <f ca="1">IF(ISBLANK(INDIRECT("A51"))," ",(INDIRECT("A51")))</f>
        <v>46</v>
      </c>
      <c r="BB51" s="40" t="str">
        <f ca="1">IF(ISBLANK(INDIRECT("B51"))," ",(INDIRECT("B51")))</f>
        <v xml:space="preserve"> </v>
      </c>
      <c r="BC51" s="40" t="str">
        <f ca="1">IF(ISBLANK(INDIRECT("C51"))," ",(INDIRECT("C51")))</f>
        <v xml:space="preserve"> </v>
      </c>
      <c r="BD51" s="40" t="str">
        <f ca="1">IF(ISBLANK(INDIRECT("D51"))," ",(INDIRECT("D51")))</f>
        <v xml:space="preserve"> </v>
      </c>
      <c r="BE51" s="40" t="str">
        <f ca="1">IF(ISBLANK(INDIRECT("E51"))," ",(INDIRECT("E51")))</f>
        <v xml:space="preserve"> </v>
      </c>
      <c r="BF51" s="40" t="str">
        <f ca="1">IF(ISBLANK(INDIRECT("F51"))," ",(INDIRECT("F51")))</f>
        <v xml:space="preserve"> </v>
      </c>
      <c r="BG51" s="40" t="str">
        <f ca="1">IF(ISBLANK(INDIRECT("G51"))," ",(INDIRECT("G51")))</f>
        <v xml:space="preserve"> </v>
      </c>
      <c r="BH51" s="40" t="str">
        <f ca="1">IF(ISBLANK(INDIRECT("H51"))," ",(INDIRECT("H51")))</f>
        <v xml:space="preserve"> </v>
      </c>
      <c r="BI51" s="40" t="str">
        <f ca="1">IF(ISBLANK(INDIRECT("I51"))," ",(INDIRECT("I51")))</f>
        <v xml:space="preserve"> </v>
      </c>
      <c r="BJ51" s="40" t="str">
        <f ca="1">IF(ISBLANK(INDIRECT("J51"))," ",(INDIRECT("J51")))</f>
        <v xml:space="preserve"> </v>
      </c>
      <c r="BK51" s="40" t="str">
        <f ca="1">IF(ISBLANK(INDIRECT("K51"))," ",(INDIRECT("K51")))</f>
        <v xml:space="preserve"> </v>
      </c>
    </row>
    <row r="52" spans="1:63" s="73" customFormat="1" ht="115.5" customHeight="1" x14ac:dyDescent="0.25">
      <c r="A52" s="426">
        <v>47</v>
      </c>
      <c r="B52" s="223"/>
      <c r="C52" s="231"/>
      <c r="D52" s="223"/>
      <c r="E52" s="223"/>
      <c r="F52" s="232"/>
      <c r="G52" s="223"/>
      <c r="H52" s="232"/>
      <c r="I52" s="251"/>
      <c r="J52" s="252"/>
      <c r="K52" s="2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40">
        <f ca="1">IF(ISBLANK(INDIRECT("A52"))," ",(INDIRECT("A52")))</f>
        <v>47</v>
      </c>
      <c r="BB52" s="40" t="str">
        <f ca="1">IF(ISBLANK(INDIRECT("B52"))," ",(INDIRECT("B52")))</f>
        <v xml:space="preserve"> </v>
      </c>
      <c r="BC52" s="40" t="str">
        <f ca="1">IF(ISBLANK(INDIRECT("C52"))," ",(INDIRECT("C52")))</f>
        <v xml:space="preserve"> </v>
      </c>
      <c r="BD52" s="40" t="str">
        <f ca="1">IF(ISBLANK(INDIRECT("D52"))," ",(INDIRECT("D52")))</f>
        <v xml:space="preserve"> </v>
      </c>
      <c r="BE52" s="40" t="str">
        <f ca="1">IF(ISBLANK(INDIRECT("E52"))," ",(INDIRECT("E52")))</f>
        <v xml:space="preserve"> </v>
      </c>
      <c r="BF52" s="40" t="str">
        <f ca="1">IF(ISBLANK(INDIRECT("F52"))," ",(INDIRECT("F52")))</f>
        <v xml:space="preserve"> </v>
      </c>
      <c r="BG52" s="40" t="str">
        <f ca="1">IF(ISBLANK(INDIRECT("G52"))," ",(INDIRECT("G52")))</f>
        <v xml:space="preserve"> </v>
      </c>
      <c r="BH52" s="40" t="str">
        <f ca="1">IF(ISBLANK(INDIRECT("H52"))," ",(INDIRECT("H52")))</f>
        <v xml:space="preserve"> </v>
      </c>
      <c r="BI52" s="40" t="str">
        <f ca="1">IF(ISBLANK(INDIRECT("I52"))," ",(INDIRECT("I52")))</f>
        <v xml:space="preserve"> </v>
      </c>
      <c r="BJ52" s="40" t="str">
        <f ca="1">IF(ISBLANK(INDIRECT("J52"))," ",(INDIRECT("J52")))</f>
        <v xml:space="preserve"> </v>
      </c>
      <c r="BK52" s="40" t="str">
        <f ca="1">IF(ISBLANK(INDIRECT("K52"))," ",(INDIRECT("K52")))</f>
        <v xml:space="preserve"> </v>
      </c>
    </row>
    <row r="53" spans="1:63" s="73" customFormat="1" ht="115.5" customHeight="1" x14ac:dyDescent="0.25">
      <c r="A53" s="426">
        <v>48</v>
      </c>
      <c r="B53" s="223"/>
      <c r="C53" s="231"/>
      <c r="D53" s="223"/>
      <c r="E53" s="223"/>
      <c r="F53" s="232"/>
      <c r="G53" s="223"/>
      <c r="H53" s="232"/>
      <c r="I53" s="251"/>
      <c r="J53" s="252"/>
      <c r="K53" s="2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40">
        <f ca="1">IF(ISBLANK(INDIRECT("A53"))," ",(INDIRECT("A53")))</f>
        <v>48</v>
      </c>
      <c r="BB53" s="40" t="str">
        <f ca="1">IF(ISBLANK(INDIRECT("B53"))," ",(INDIRECT("B53")))</f>
        <v xml:space="preserve"> </v>
      </c>
      <c r="BC53" s="40" t="str">
        <f ca="1">IF(ISBLANK(INDIRECT("C53"))," ",(INDIRECT("C53")))</f>
        <v xml:space="preserve"> </v>
      </c>
      <c r="BD53" s="40" t="str">
        <f ca="1">IF(ISBLANK(INDIRECT("D53"))," ",(INDIRECT("D53")))</f>
        <v xml:space="preserve"> </v>
      </c>
      <c r="BE53" s="40" t="str">
        <f ca="1">IF(ISBLANK(INDIRECT("E53"))," ",(INDIRECT("E53")))</f>
        <v xml:space="preserve"> </v>
      </c>
      <c r="BF53" s="40" t="str">
        <f ca="1">IF(ISBLANK(INDIRECT("F53"))," ",(INDIRECT("F53")))</f>
        <v xml:space="preserve"> </v>
      </c>
      <c r="BG53" s="40" t="str">
        <f ca="1">IF(ISBLANK(INDIRECT("G53"))," ",(INDIRECT("G53")))</f>
        <v xml:space="preserve"> </v>
      </c>
      <c r="BH53" s="40" t="str">
        <f ca="1">IF(ISBLANK(INDIRECT("H53"))," ",(INDIRECT("H53")))</f>
        <v xml:space="preserve"> </v>
      </c>
      <c r="BI53" s="40" t="str">
        <f ca="1">IF(ISBLANK(INDIRECT("I53"))," ",(INDIRECT("I53")))</f>
        <v xml:space="preserve"> </v>
      </c>
      <c r="BJ53" s="40" t="str">
        <f ca="1">IF(ISBLANK(INDIRECT("J53"))," ",(INDIRECT("J53")))</f>
        <v xml:space="preserve"> </v>
      </c>
      <c r="BK53" s="40" t="str">
        <f ca="1">IF(ISBLANK(INDIRECT("K53"))," ",(INDIRECT("K53")))</f>
        <v xml:space="preserve"> </v>
      </c>
    </row>
    <row r="54" spans="1:63" s="73" customFormat="1" ht="115.5" customHeight="1" x14ac:dyDescent="0.25">
      <c r="A54" s="426">
        <v>49</v>
      </c>
      <c r="B54" s="223"/>
      <c r="C54" s="231"/>
      <c r="D54" s="223"/>
      <c r="E54" s="223"/>
      <c r="F54" s="232"/>
      <c r="G54" s="223"/>
      <c r="H54" s="232"/>
      <c r="I54" s="251"/>
      <c r="J54" s="252"/>
      <c r="K54" s="2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40">
        <f ca="1">IF(ISBLANK(INDIRECT("A54"))," ",(INDIRECT("A54")))</f>
        <v>49</v>
      </c>
      <c r="BB54" s="40" t="str">
        <f ca="1">IF(ISBLANK(INDIRECT("B54"))," ",(INDIRECT("B54")))</f>
        <v xml:space="preserve"> </v>
      </c>
      <c r="BC54" s="40" t="str">
        <f ca="1">IF(ISBLANK(INDIRECT("C54"))," ",(INDIRECT("C54")))</f>
        <v xml:space="preserve"> </v>
      </c>
      <c r="BD54" s="40" t="str">
        <f ca="1">IF(ISBLANK(INDIRECT("D54"))," ",(INDIRECT("D54")))</f>
        <v xml:space="preserve"> </v>
      </c>
      <c r="BE54" s="40" t="str">
        <f ca="1">IF(ISBLANK(INDIRECT("E54"))," ",(INDIRECT("E54")))</f>
        <v xml:space="preserve"> </v>
      </c>
      <c r="BF54" s="40" t="str">
        <f ca="1">IF(ISBLANK(INDIRECT("F54"))," ",(INDIRECT("F54")))</f>
        <v xml:space="preserve"> </v>
      </c>
      <c r="BG54" s="40" t="str">
        <f ca="1">IF(ISBLANK(INDIRECT("G54"))," ",(INDIRECT("G54")))</f>
        <v xml:space="preserve"> </v>
      </c>
      <c r="BH54" s="40" t="str">
        <f ca="1">IF(ISBLANK(INDIRECT("H54"))," ",(INDIRECT("H54")))</f>
        <v xml:space="preserve"> </v>
      </c>
      <c r="BI54" s="40" t="str">
        <f ca="1">IF(ISBLANK(INDIRECT("I54"))," ",(INDIRECT("I54")))</f>
        <v xml:space="preserve"> </v>
      </c>
      <c r="BJ54" s="40" t="str">
        <f ca="1">IF(ISBLANK(INDIRECT("J54"))," ",(INDIRECT("J54")))</f>
        <v xml:space="preserve"> </v>
      </c>
      <c r="BK54" s="40" t="str">
        <f ca="1">IF(ISBLANK(INDIRECT("K54"))," ",(INDIRECT("K54")))</f>
        <v xml:space="preserve"> </v>
      </c>
    </row>
    <row r="55" spans="1:63" s="73" customFormat="1" ht="115.5" customHeight="1" x14ac:dyDescent="0.25">
      <c r="A55" s="426">
        <v>50</v>
      </c>
      <c r="B55" s="223"/>
      <c r="C55" s="231"/>
      <c r="D55" s="223"/>
      <c r="E55" s="223"/>
      <c r="F55" s="232"/>
      <c r="G55" s="223"/>
      <c r="H55" s="232"/>
      <c r="I55" s="251"/>
      <c r="J55" s="252"/>
      <c r="K55" s="2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40">
        <f ca="1">IF(ISBLANK(INDIRECT("A55"))," ",(INDIRECT("A55")))</f>
        <v>50</v>
      </c>
      <c r="BB55" s="40" t="str">
        <f ca="1">IF(ISBLANK(INDIRECT("B55"))," ",(INDIRECT("B55")))</f>
        <v xml:space="preserve"> </v>
      </c>
      <c r="BC55" s="40" t="str">
        <f ca="1">IF(ISBLANK(INDIRECT("C55"))," ",(INDIRECT("C55")))</f>
        <v xml:space="preserve"> </v>
      </c>
      <c r="BD55" s="40" t="str">
        <f ca="1">IF(ISBLANK(INDIRECT("D55"))," ",(INDIRECT("D55")))</f>
        <v xml:space="preserve"> </v>
      </c>
      <c r="BE55" s="40" t="str">
        <f ca="1">IF(ISBLANK(INDIRECT("E55"))," ",(INDIRECT("E55")))</f>
        <v xml:space="preserve"> </v>
      </c>
      <c r="BF55" s="40" t="str">
        <f ca="1">IF(ISBLANK(INDIRECT("F55"))," ",(INDIRECT("F55")))</f>
        <v xml:space="preserve"> </v>
      </c>
      <c r="BG55" s="40" t="str">
        <f ca="1">IF(ISBLANK(INDIRECT("G55"))," ",(INDIRECT("G55")))</f>
        <v xml:space="preserve"> </v>
      </c>
      <c r="BH55" s="40" t="str">
        <f ca="1">IF(ISBLANK(INDIRECT("H55"))," ",(INDIRECT("H55")))</f>
        <v xml:space="preserve"> </v>
      </c>
      <c r="BI55" s="40" t="str">
        <f ca="1">IF(ISBLANK(INDIRECT("I55"))," ",(INDIRECT("I55")))</f>
        <v xml:space="preserve"> </v>
      </c>
      <c r="BJ55" s="40" t="str">
        <f ca="1">IF(ISBLANK(INDIRECT("J55"))," ",(INDIRECT("J55")))</f>
        <v xml:space="preserve"> </v>
      </c>
      <c r="BK55" s="40" t="str">
        <f ca="1">IF(ISBLANK(INDIRECT("K55"))," ",(INDIRECT("K55")))</f>
        <v xml:space="preserve"> </v>
      </c>
    </row>
  </sheetData>
  <sheetProtection password="CE2C" sheet="1" formatCells="0" formatColumns="0" formatRows="0" sort="0" autoFilter="0"/>
  <autoFilter ref="A5:K5"/>
  <mergeCells count="9">
    <mergeCell ref="J3:J4"/>
    <mergeCell ref="K3:K4"/>
    <mergeCell ref="H3:H4"/>
    <mergeCell ref="I3:I4"/>
    <mergeCell ref="A3:A4"/>
    <mergeCell ref="B3:B4"/>
    <mergeCell ref="C3:C4"/>
    <mergeCell ref="D3:D4"/>
    <mergeCell ref="E3:G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Reference!$W$4:$W$226</xm:f>
          </x14:formula1>
          <xm:sqref>J6:J55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8"/>
  <dimension ref="A1:AL43"/>
  <sheetViews>
    <sheetView showGridLines="0" topLeftCell="A39" zoomScale="85" zoomScaleNormal="85" zoomScaleSheetLayoutView="85" workbookViewId="0">
      <selection activeCell="C42" sqref="C42"/>
    </sheetView>
  </sheetViews>
  <sheetFormatPr defaultColWidth="0" defaultRowHeight="15" x14ac:dyDescent="0.25"/>
  <cols>
    <col min="1" max="1" width="13.28515625" customWidth="1"/>
    <col min="2" max="2" width="4.5703125" customWidth="1"/>
    <col min="3" max="3" width="121.85546875" customWidth="1"/>
    <col min="4" max="4" width="74.140625" customWidth="1"/>
    <col min="5" max="5" width="16.42578125" hidden="1" customWidth="1"/>
    <col min="6" max="6" width="16.42578125" style="71" hidden="1" customWidth="1"/>
    <col min="7" max="8" width="16.42578125" hidden="1" customWidth="1"/>
    <col min="9" max="9" width="9.5703125" hidden="1" customWidth="1"/>
    <col min="10" max="10" width="24.85546875" hidden="1" customWidth="1"/>
    <col min="11" max="11" width="9.5703125" hidden="1" customWidth="1"/>
    <col min="12" max="12" width="37.140625" hidden="1" customWidth="1"/>
    <col min="13" max="13" width="9.5703125" hidden="1" customWidth="1"/>
    <col min="14" max="14" width="24.85546875" hidden="1" customWidth="1"/>
    <col min="15" max="15" width="9.140625" hidden="1" customWidth="1"/>
    <col min="16" max="16" width="24.85546875" hidden="1" customWidth="1"/>
    <col min="17" max="17" width="9.140625" hidden="1" customWidth="1"/>
    <col min="18" max="18" width="24.85546875" hidden="1" customWidth="1"/>
    <col min="19" max="19" width="9.140625" hidden="1" customWidth="1"/>
    <col min="20" max="20" width="24.85546875" hidden="1" customWidth="1"/>
    <col min="21" max="21" width="9.140625" hidden="1" customWidth="1"/>
    <col min="22" max="22" width="24.85546875" hidden="1" customWidth="1"/>
    <col min="23" max="23" width="9.140625" hidden="1" customWidth="1"/>
    <col min="24" max="24" width="24.85546875" hidden="1" customWidth="1"/>
    <col min="25" max="25" width="9.140625" hidden="1" customWidth="1"/>
    <col min="26" max="26" width="24.85546875" hidden="1" customWidth="1"/>
    <col min="27" max="27" width="9.140625" hidden="1" customWidth="1"/>
    <col min="28" max="28" width="24.85546875" hidden="1" customWidth="1"/>
    <col min="29" max="29" width="9.140625" hidden="1" customWidth="1"/>
    <col min="30" max="30" width="24.85546875" hidden="1" customWidth="1"/>
    <col min="31" max="31" width="9.140625" hidden="1" customWidth="1"/>
    <col min="32" max="32" width="24.85546875" hidden="1" customWidth="1"/>
    <col min="33" max="33" width="9.140625" hidden="1" customWidth="1"/>
    <col min="34" max="34" width="24.85546875" hidden="1" customWidth="1"/>
    <col min="35" max="35" width="9.140625" hidden="1" customWidth="1"/>
    <col min="36" max="36" width="24.85546875" hidden="1" customWidth="1"/>
    <col min="37" max="37" width="9.140625" hidden="1" customWidth="1"/>
    <col min="38" max="38" width="24.85546875" hidden="1" customWidth="1"/>
    <col min="39" max="16384" width="9.140625" hidden="1"/>
  </cols>
  <sheetData>
    <row r="1" spans="1:6" x14ac:dyDescent="0.25">
      <c r="A1" s="234"/>
      <c r="B1" s="272"/>
      <c r="C1" s="272"/>
    </row>
    <row r="2" spans="1:6" x14ac:dyDescent="0.25">
      <c r="A2" s="4"/>
      <c r="B2" s="272"/>
      <c r="C2" s="272"/>
    </row>
    <row r="3" spans="1:6" x14ac:dyDescent="0.25">
      <c r="A3" s="234" t="s">
        <v>1760</v>
      </c>
      <c r="B3" s="325"/>
      <c r="C3" s="325"/>
      <c r="D3" s="27"/>
    </row>
    <row r="4" spans="1:6" ht="15.75" thickBot="1" x14ac:dyDescent="0.3">
      <c r="A4" s="427"/>
      <c r="B4" s="428" t="s">
        <v>768</v>
      </c>
      <c r="C4" s="427" t="s">
        <v>866</v>
      </c>
      <c r="D4" s="427" t="s">
        <v>1743</v>
      </c>
    </row>
    <row r="5" spans="1:6" ht="51" x14ac:dyDescent="0.25">
      <c r="A5" s="541" t="s">
        <v>1789</v>
      </c>
      <c r="B5" s="317">
        <v>1</v>
      </c>
      <c r="C5" s="318" t="s">
        <v>1744</v>
      </c>
      <c r="D5" s="436"/>
      <c r="F5" s="71" t="str">
        <f ca="1">IF(ISBLANK(INDIRECT("D5"))," ",(INDIRECT("D5")))</f>
        <v xml:space="preserve"> </v>
      </c>
    </row>
    <row r="6" spans="1:6" ht="25.5" x14ac:dyDescent="0.25">
      <c r="A6" s="542"/>
      <c r="B6" s="316" t="s">
        <v>39</v>
      </c>
      <c r="C6" s="314" t="s">
        <v>1745</v>
      </c>
      <c r="D6" s="434"/>
      <c r="F6" s="71" t="str">
        <f ca="1">IF(ISBLANK(INDIRECT("D6"))," ",(INDIRECT("D6")))</f>
        <v xml:space="preserve"> </v>
      </c>
    </row>
    <row r="7" spans="1:6" x14ac:dyDescent="0.25">
      <c r="A7" s="542"/>
      <c r="B7" s="316" t="s">
        <v>40</v>
      </c>
      <c r="C7" s="314" t="s">
        <v>1746</v>
      </c>
      <c r="D7" s="434"/>
      <c r="F7" s="71" t="str">
        <f ca="1">IF(ISBLANK(INDIRECT("D7"))," ",(INDIRECT("D7")))</f>
        <v xml:space="preserve"> </v>
      </c>
    </row>
    <row r="8" spans="1:6" ht="25.5" x14ac:dyDescent="0.25">
      <c r="A8" s="542"/>
      <c r="B8" s="316" t="s">
        <v>229</v>
      </c>
      <c r="C8" s="314" t="s">
        <v>1747</v>
      </c>
      <c r="D8" s="434"/>
      <c r="F8" s="71" t="str">
        <f ca="1">IF(ISBLANK(INDIRECT("D8"))," ",(INDIRECT("D8")))</f>
        <v xml:space="preserve"> </v>
      </c>
    </row>
    <row r="9" spans="1:6" x14ac:dyDescent="0.25">
      <c r="A9" s="542"/>
      <c r="B9" s="316" t="s">
        <v>230</v>
      </c>
      <c r="C9" s="314" t="s">
        <v>1748</v>
      </c>
      <c r="D9" s="434"/>
      <c r="F9" s="71" t="str">
        <f ca="1">IF(ISBLANK(INDIRECT("D9"))," ",(INDIRECT("D9")))</f>
        <v xml:space="preserve"> </v>
      </c>
    </row>
    <row r="10" spans="1:6" ht="25.5" x14ac:dyDescent="0.25">
      <c r="A10" s="542"/>
      <c r="B10" s="316">
        <v>4</v>
      </c>
      <c r="C10" s="314" t="s">
        <v>1749</v>
      </c>
      <c r="D10" s="434"/>
      <c r="F10" s="71" t="str">
        <f ca="1">IF(ISBLANK(INDIRECT("D10"))," ",(INDIRECT("D10")))</f>
        <v xml:space="preserve"> </v>
      </c>
    </row>
    <row r="11" spans="1:6" x14ac:dyDescent="0.25">
      <c r="A11" s="542"/>
      <c r="B11" s="316" t="s">
        <v>46</v>
      </c>
      <c r="C11" s="314" t="s">
        <v>1750</v>
      </c>
      <c r="D11" s="434"/>
      <c r="F11" s="71" t="str">
        <f ca="1">IF(ISBLANK(INDIRECT("D11"))," ",(INDIRECT("D11")))</f>
        <v xml:space="preserve"> </v>
      </c>
    </row>
    <row r="12" spans="1:6" x14ac:dyDescent="0.25">
      <c r="A12" s="542"/>
      <c r="B12" s="316" t="s">
        <v>47</v>
      </c>
      <c r="C12" s="314" t="s">
        <v>1751</v>
      </c>
      <c r="D12" s="434"/>
      <c r="F12" s="71" t="str">
        <f ca="1">IF(ISBLANK(INDIRECT("D12"))," ",(INDIRECT("D12")))</f>
        <v xml:space="preserve"> </v>
      </c>
    </row>
    <row r="13" spans="1:6" ht="25.5" x14ac:dyDescent="0.25">
      <c r="A13" s="542"/>
      <c r="B13" s="316" t="s">
        <v>50</v>
      </c>
      <c r="C13" s="314" t="s">
        <v>1780</v>
      </c>
      <c r="D13" s="434"/>
      <c r="F13" s="71" t="str">
        <f ca="1">IF(ISBLANK(INDIRECT("D13"))," ",(INDIRECT("D13")))</f>
        <v xml:space="preserve"> </v>
      </c>
    </row>
    <row r="14" spans="1:6" x14ac:dyDescent="0.25">
      <c r="A14" s="542"/>
      <c r="B14" s="316"/>
      <c r="C14" s="314" t="s">
        <v>1781</v>
      </c>
      <c r="D14" s="434"/>
      <c r="F14" s="71" t="str">
        <f ca="1">IF(ISBLANK(INDIRECT("D14"))," ",(INDIRECT("D14")))</f>
        <v xml:space="preserve"> </v>
      </c>
    </row>
    <row r="15" spans="1:6" ht="25.5" x14ac:dyDescent="0.25">
      <c r="A15" s="542"/>
      <c r="B15" s="316" t="s">
        <v>228</v>
      </c>
      <c r="C15" s="314" t="s">
        <v>1782</v>
      </c>
      <c r="D15" s="434"/>
      <c r="F15" s="71" t="str">
        <f ca="1">IF(ISBLANK(INDIRECT("D15"))," ",(INDIRECT("D15")))</f>
        <v xml:space="preserve"> </v>
      </c>
    </row>
    <row r="16" spans="1:6" ht="25.5" x14ac:dyDescent="0.25">
      <c r="A16" s="542"/>
      <c r="B16" s="316" t="s">
        <v>363</v>
      </c>
      <c r="C16" s="314" t="s">
        <v>1783</v>
      </c>
      <c r="D16" s="434"/>
      <c r="F16" s="71" t="str">
        <f ca="1">IF(ISBLANK(INDIRECT("D16"))," ",(INDIRECT("D16")))</f>
        <v xml:space="preserve"> </v>
      </c>
    </row>
    <row r="17" spans="1:6" x14ac:dyDescent="0.25">
      <c r="A17" s="542"/>
      <c r="B17" s="316"/>
      <c r="C17" s="314" t="s">
        <v>1784</v>
      </c>
      <c r="D17" s="434"/>
      <c r="F17" s="71" t="str">
        <f ca="1">IF(ISBLANK(INDIRECT("D17"))," ",(INDIRECT("D17")))</f>
        <v xml:space="preserve"> </v>
      </c>
    </row>
    <row r="18" spans="1:6" ht="25.5" x14ac:dyDescent="0.25">
      <c r="A18" s="542"/>
      <c r="B18" s="316" t="s">
        <v>1785</v>
      </c>
      <c r="C18" s="314" t="s">
        <v>1787</v>
      </c>
      <c r="D18" s="434"/>
      <c r="F18" s="71" t="str">
        <f ca="1">IF(ISBLANK(INDIRECT("D18"))," ",(INDIRECT("D18")))</f>
        <v xml:space="preserve"> </v>
      </c>
    </row>
    <row r="19" spans="1:6" x14ac:dyDescent="0.25">
      <c r="A19" s="542"/>
      <c r="B19" s="316"/>
      <c r="C19" s="314" t="s">
        <v>1784</v>
      </c>
      <c r="D19" s="434"/>
      <c r="F19" s="71" t="str">
        <f ca="1">IF(ISBLANK(INDIRECT("D19"))," ",(INDIRECT("D19")))</f>
        <v xml:space="preserve"> </v>
      </c>
    </row>
    <row r="20" spans="1:6" ht="25.5" x14ac:dyDescent="0.25">
      <c r="A20" s="542"/>
      <c r="B20" s="316" t="s">
        <v>1786</v>
      </c>
      <c r="C20" s="314" t="s">
        <v>1788</v>
      </c>
      <c r="D20" s="434"/>
      <c r="F20" s="71" t="str">
        <f ca="1">IF(ISBLANK(INDIRECT("D20"))," ",(INDIRECT("D20")))</f>
        <v xml:space="preserve"> </v>
      </c>
    </row>
    <row r="21" spans="1:6" ht="15.75" thickBot="1" x14ac:dyDescent="0.3">
      <c r="A21" s="543"/>
      <c r="B21" s="432"/>
      <c r="C21" s="433" t="s">
        <v>1784</v>
      </c>
      <c r="D21" s="435"/>
      <c r="F21" s="71" t="str">
        <f ca="1">IF(ISBLANK(INDIRECT("D21"))," ",(INDIRECT("D21")))</f>
        <v xml:space="preserve"> </v>
      </c>
    </row>
    <row r="22" spans="1:6" ht="25.5" x14ac:dyDescent="0.25">
      <c r="A22" s="535" t="s">
        <v>1790</v>
      </c>
      <c r="B22" s="538">
        <v>1</v>
      </c>
      <c r="C22" s="321" t="s">
        <v>1752</v>
      </c>
      <c r="D22" s="436"/>
      <c r="F22" s="71" t="str">
        <f ca="1">IF(ISBLANK(INDIRECT("D22"))," ",(INDIRECT("D22")))</f>
        <v xml:space="preserve"> </v>
      </c>
    </row>
    <row r="23" spans="1:6" x14ac:dyDescent="0.25">
      <c r="A23" s="536"/>
      <c r="B23" s="530"/>
      <c r="C23" s="324" t="s">
        <v>877</v>
      </c>
      <c r="D23" s="434"/>
      <c r="F23" s="71" t="str">
        <f ca="1">IF(ISBLANK(INDIRECT("D23"))," ",(INDIRECT("D23")))</f>
        <v xml:space="preserve"> </v>
      </c>
    </row>
    <row r="24" spans="1:6" ht="38.25" x14ac:dyDescent="0.25">
      <c r="A24" s="536"/>
      <c r="B24" s="539" t="s">
        <v>324</v>
      </c>
      <c r="C24" s="315" t="s">
        <v>1753</v>
      </c>
      <c r="D24" s="434"/>
      <c r="F24" s="71" t="str">
        <f ca="1">IF(ISBLANK(INDIRECT("D24"))," ",(INDIRECT("D24")))</f>
        <v xml:space="preserve"> </v>
      </c>
    </row>
    <row r="25" spans="1:6" ht="38.25" x14ac:dyDescent="0.25">
      <c r="A25" s="536"/>
      <c r="B25" s="539"/>
      <c r="C25" s="324" t="s">
        <v>878</v>
      </c>
      <c r="D25" s="434"/>
      <c r="F25" s="71" t="str">
        <f ca="1">IF(ISBLANK(INDIRECT("D25"))," ",(INDIRECT("D25")))</f>
        <v xml:space="preserve"> </v>
      </c>
    </row>
    <row r="26" spans="1:6" x14ac:dyDescent="0.25">
      <c r="A26" s="536"/>
      <c r="B26" s="539" t="s">
        <v>325</v>
      </c>
      <c r="C26" s="315" t="s">
        <v>879</v>
      </c>
      <c r="D26" s="434"/>
      <c r="F26" s="71" t="str">
        <f ca="1">IF(ISBLANK(INDIRECT("D26"))," ",(INDIRECT("D26")))</f>
        <v xml:space="preserve"> </v>
      </c>
    </row>
    <row r="27" spans="1:6" ht="39" thickBot="1" x14ac:dyDescent="0.3">
      <c r="A27" s="537"/>
      <c r="B27" s="540"/>
      <c r="C27" s="323" t="s">
        <v>878</v>
      </c>
      <c r="D27" s="437"/>
      <c r="F27" s="71" t="str">
        <f ca="1">IF(ISBLANK(INDIRECT("D27"))," ",(INDIRECT("D27")))</f>
        <v xml:space="preserve"> </v>
      </c>
    </row>
    <row r="28" spans="1:6" ht="45.75" customHeight="1" x14ac:dyDescent="0.25">
      <c r="A28" s="532" t="s">
        <v>1805</v>
      </c>
      <c r="B28" s="538" t="s">
        <v>330</v>
      </c>
      <c r="C28" s="321" t="s">
        <v>1791</v>
      </c>
      <c r="D28" s="436"/>
      <c r="F28" s="71" t="str">
        <f ca="1">IF(ISBLANK(INDIRECT("D28"))," ",(INDIRECT("D28")))</f>
        <v xml:space="preserve"> </v>
      </c>
    </row>
    <row r="29" spans="1:6" x14ac:dyDescent="0.25">
      <c r="A29" s="533"/>
      <c r="B29" s="530"/>
      <c r="C29" s="324" t="s">
        <v>1781</v>
      </c>
      <c r="D29" s="434"/>
      <c r="F29" s="71" t="str">
        <f ca="1">IF(ISBLANK(INDIRECT("D29"))," ",(INDIRECT("D29")))</f>
        <v xml:space="preserve"> </v>
      </c>
    </row>
    <row r="30" spans="1:6" ht="25.5" x14ac:dyDescent="0.25">
      <c r="A30" s="533"/>
      <c r="B30" s="530" t="s">
        <v>1</v>
      </c>
      <c r="C30" s="315" t="s">
        <v>1792</v>
      </c>
      <c r="D30" s="434"/>
      <c r="F30" s="71" t="str">
        <f ca="1">IF(ISBLANK(INDIRECT("D30"))," ",(INDIRECT("D30")))</f>
        <v xml:space="preserve"> </v>
      </c>
    </row>
    <row r="31" spans="1:6" x14ac:dyDescent="0.25">
      <c r="A31" s="533"/>
      <c r="B31" s="530"/>
      <c r="C31" s="324" t="s">
        <v>1781</v>
      </c>
      <c r="D31" s="434"/>
      <c r="F31" s="71" t="str">
        <f ca="1">IF(ISBLANK(INDIRECT("D31"))," ",(INDIRECT("D31")))</f>
        <v xml:space="preserve"> </v>
      </c>
    </row>
    <row r="32" spans="1:6" ht="38.25" x14ac:dyDescent="0.25">
      <c r="A32" s="533"/>
      <c r="B32" s="530" t="s">
        <v>51</v>
      </c>
      <c r="C32" s="315" t="s">
        <v>1796</v>
      </c>
      <c r="D32" s="434"/>
      <c r="F32" s="71" t="str">
        <f ca="1">IF(ISBLANK(INDIRECT("D32"))," ",(INDIRECT("D32")))</f>
        <v xml:space="preserve"> </v>
      </c>
    </row>
    <row r="33" spans="1:6" x14ac:dyDescent="0.25">
      <c r="A33" s="533"/>
      <c r="B33" s="530"/>
      <c r="C33" s="324" t="s">
        <v>1781</v>
      </c>
      <c r="D33" s="438"/>
      <c r="F33" s="71" t="str">
        <f ca="1">IF(ISBLANK(INDIRECT("D33"))," ",(INDIRECT("D33")))</f>
        <v xml:space="preserve"> </v>
      </c>
    </row>
    <row r="34" spans="1:6" ht="38.25" x14ac:dyDescent="0.25">
      <c r="A34" s="533"/>
      <c r="B34" s="530" t="s">
        <v>0</v>
      </c>
      <c r="C34" s="315" t="s">
        <v>1793</v>
      </c>
      <c r="D34" s="434"/>
      <c r="F34" s="71" t="str">
        <f ca="1">IF(ISBLANK(INDIRECT("D34"))," ",(INDIRECT("D34")))</f>
        <v xml:space="preserve"> </v>
      </c>
    </row>
    <row r="35" spans="1:6" x14ac:dyDescent="0.25">
      <c r="A35" s="533"/>
      <c r="B35" s="530"/>
      <c r="C35" s="324" t="s">
        <v>1794</v>
      </c>
      <c r="D35" s="438"/>
      <c r="F35" s="71" t="str">
        <f ca="1">IF(ISBLANK(INDIRECT("D35"))," ",(INDIRECT("D35")))</f>
        <v xml:space="preserve"> </v>
      </c>
    </row>
    <row r="36" spans="1:6" ht="25.5" x14ac:dyDescent="0.25">
      <c r="A36" s="533"/>
      <c r="B36" s="530" t="s">
        <v>49</v>
      </c>
      <c r="C36" s="315" t="s">
        <v>1795</v>
      </c>
      <c r="D36" s="434"/>
      <c r="F36" s="71" t="str">
        <f ca="1">IF(ISBLANK(INDIRECT("D36"))," ",(INDIRECT("D36")))</f>
        <v xml:space="preserve"> </v>
      </c>
    </row>
    <row r="37" spans="1:6" ht="15.75" thickBot="1" x14ac:dyDescent="0.3">
      <c r="A37" s="534"/>
      <c r="B37" s="531"/>
      <c r="C37" s="323" t="s">
        <v>1781</v>
      </c>
      <c r="D37" s="439"/>
      <c r="F37" s="71" t="str">
        <f ca="1">IF(ISBLANK(INDIRECT("D37"))," ",(INDIRECT("D37")))</f>
        <v xml:space="preserve"> </v>
      </c>
    </row>
    <row r="38" spans="1:6" ht="178.5" x14ac:dyDescent="0.25">
      <c r="A38" s="544" t="s">
        <v>1801</v>
      </c>
      <c r="B38" s="430">
        <v>1</v>
      </c>
      <c r="C38" s="321" t="s">
        <v>1797</v>
      </c>
      <c r="D38" s="319"/>
      <c r="F38" s="71" t="str">
        <f ca="1">IF(ISBLANK(INDIRECT("D38"))," ",(INDIRECT("D38")))</f>
        <v xml:space="preserve"> </v>
      </c>
    </row>
    <row r="39" spans="1:6" ht="51" x14ac:dyDescent="0.25">
      <c r="A39" s="545"/>
      <c r="B39" s="431">
        <v>2</v>
      </c>
      <c r="C39" s="315" t="s">
        <v>1798</v>
      </c>
      <c r="D39" s="320"/>
      <c r="F39" s="71" t="str">
        <f ca="1">IF(ISBLANK(INDIRECT("D39"))," ",(INDIRECT("D39")))</f>
        <v xml:space="preserve"> </v>
      </c>
    </row>
    <row r="40" spans="1:6" ht="38.25" x14ac:dyDescent="0.25">
      <c r="A40" s="545"/>
      <c r="B40" s="530">
        <v>3</v>
      </c>
      <c r="C40" s="315" t="s">
        <v>1799</v>
      </c>
      <c r="D40" s="320"/>
      <c r="F40" s="71" t="str">
        <f ca="1">IF(ISBLANK(INDIRECT("D40"))," ",(INDIRECT("D40")))</f>
        <v xml:space="preserve"> </v>
      </c>
    </row>
    <row r="41" spans="1:6" x14ac:dyDescent="0.25">
      <c r="A41" s="545"/>
      <c r="B41" s="530"/>
      <c r="C41" s="324" t="s">
        <v>1781</v>
      </c>
      <c r="D41" s="322"/>
      <c r="F41" s="71" t="str">
        <f ca="1">IF(ISBLANK(INDIRECT("D41"))," ",(INDIRECT("D41")))</f>
        <v xml:space="preserve"> </v>
      </c>
    </row>
    <row r="42" spans="1:6" ht="51" x14ac:dyDescent="0.25">
      <c r="A42" s="545"/>
      <c r="B42" s="530">
        <v>4</v>
      </c>
      <c r="C42" s="315" t="s">
        <v>1800</v>
      </c>
      <c r="D42" s="320"/>
      <c r="F42" s="71" t="str">
        <f ca="1">IF(ISBLANK(INDIRECT("D42"))," ",(INDIRECT("D42")))</f>
        <v xml:space="preserve"> </v>
      </c>
    </row>
    <row r="43" spans="1:6" x14ac:dyDescent="0.25">
      <c r="A43" s="545"/>
      <c r="B43" s="530"/>
      <c r="C43" s="324" t="s">
        <v>1784</v>
      </c>
      <c r="D43" s="322"/>
      <c r="F43" s="71" t="str">
        <f ca="1">IF(ISBLANK(INDIRECT("D43"))," ",(INDIRECT("D43")))</f>
        <v xml:space="preserve"> </v>
      </c>
    </row>
  </sheetData>
  <sheetProtection algorithmName="SHA-512" hashValue="X9/WeRS8ozX552QSq1B9qkPZi1qrapLqap6+lTjK1fKXvCqWbmosQNa8jnqVgyFrKa11MaL11sGutttM+ED31Q==" saltValue="7QeEeDgQBkU8500vCEO9Lw==" spinCount="100000" sheet="1" formatCells="0" formatColumns="0" formatRows="0" sort="0" autoFilter="0"/>
  <mergeCells count="14">
    <mergeCell ref="A38:A43"/>
    <mergeCell ref="B40:B41"/>
    <mergeCell ref="B42:B43"/>
    <mergeCell ref="A5:A21"/>
    <mergeCell ref="B28:B29"/>
    <mergeCell ref="B30:B31"/>
    <mergeCell ref="B32:B33"/>
    <mergeCell ref="B34:B35"/>
    <mergeCell ref="B36:B37"/>
    <mergeCell ref="A28:A37"/>
    <mergeCell ref="A22:A27"/>
    <mergeCell ref="B22:B23"/>
    <mergeCell ref="B24:B25"/>
    <mergeCell ref="B26:B27"/>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Reference!$K$4:$K$5</xm:f>
          </x14:formula1>
          <xm:sqref>D24 D26 D28 D30 D32 D34 D38:D40 D42 D22 D15:D16 D18 D20 D5:D13 D36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92D050"/>
  </sheetPr>
  <dimension ref="A1:BO2111"/>
  <sheetViews>
    <sheetView showGridLines="0" zoomScale="85" zoomScaleNormal="85" workbookViewId="0"/>
  </sheetViews>
  <sheetFormatPr defaultColWidth="11.7109375" defaultRowHeight="15" x14ac:dyDescent="0.25"/>
  <cols>
    <col min="1" max="1" width="3.42578125" customWidth="1"/>
    <col min="2" max="45" width="3" customWidth="1"/>
    <col min="53" max="54" width="11.7109375" style="73"/>
  </cols>
  <sheetData>
    <row r="1" spans="1:54" s="6" customFormat="1" ht="69" customHeight="1" x14ac:dyDescent="0.25">
      <c r="A1" s="96"/>
      <c r="B1" s="97"/>
      <c r="C1" s="97"/>
      <c r="D1" s="97"/>
      <c r="E1" s="97"/>
      <c r="F1" s="98"/>
      <c r="G1" s="7"/>
      <c r="H1" s="7"/>
      <c r="AB1" s="728" t="s">
        <v>1779</v>
      </c>
      <c r="AC1" s="728"/>
      <c r="AD1" s="728"/>
      <c r="AE1" s="728"/>
      <c r="AF1" s="728"/>
      <c r="AG1" s="728"/>
      <c r="AH1" s="728"/>
      <c r="AI1" s="728"/>
      <c r="AJ1" s="728"/>
      <c r="AK1" s="728"/>
      <c r="AL1" s="728"/>
      <c r="AM1" s="728"/>
      <c r="AN1" s="728"/>
      <c r="AO1" s="728"/>
      <c r="AP1" s="728"/>
      <c r="AQ1" s="728"/>
      <c r="AR1" s="728"/>
      <c r="AS1" s="728"/>
      <c r="AT1"/>
      <c r="AU1"/>
      <c r="AV1"/>
      <c r="AW1"/>
      <c r="AX1"/>
      <c r="AY1"/>
      <c r="AZ1"/>
      <c r="BA1" s="177"/>
      <c r="BB1" s="73"/>
    </row>
    <row r="2" spans="1:54" s="6" customFormat="1" ht="20.25" customHeight="1" x14ac:dyDescent="0.25">
      <c r="A2" s="99"/>
      <c r="B2" s="666" t="s">
        <v>696</v>
      </c>
      <c r="C2" s="666"/>
      <c r="D2" s="666"/>
      <c r="E2" s="666"/>
      <c r="F2" s="100"/>
      <c r="H2" s="669" t="str">
        <f>IF('Table of Contents'!A2=1,'Table of Contents'!A4,'Table of Contents'!A5)</f>
        <v xml:space="preserve">Questionnaire for a private individual on shareholding in </v>
      </c>
      <c r="I2" s="669"/>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669"/>
      <c r="AO2" s="669"/>
      <c r="AP2" s="669"/>
      <c r="AQ2" s="669"/>
      <c r="AR2" s="669"/>
      <c r="AS2" s="669"/>
      <c r="AT2"/>
      <c r="AU2"/>
      <c r="AV2"/>
      <c r="AW2"/>
      <c r="AX2"/>
      <c r="AY2"/>
      <c r="AZ2"/>
      <c r="BA2" s="177"/>
      <c r="BB2" s="73"/>
    </row>
    <row r="3" spans="1:54" s="9" customFormat="1" ht="37.5" customHeight="1" x14ac:dyDescent="0.25">
      <c r="A3" s="99"/>
      <c r="B3" s="101"/>
      <c r="C3" s="101"/>
      <c r="D3" s="101"/>
      <c r="E3" s="101"/>
      <c r="F3" s="100"/>
      <c r="H3" s="670" t="e">
        <f>'Table of Contents'!A3</f>
        <v>#N/A</v>
      </c>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c r="AU3"/>
      <c r="AV3"/>
      <c r="AW3"/>
      <c r="AX3"/>
      <c r="AY3"/>
      <c r="AZ3"/>
      <c r="BA3" s="177"/>
      <c r="BB3" s="73"/>
    </row>
    <row r="4" spans="1:54" s="9" customFormat="1" ht="21" customHeight="1" x14ac:dyDescent="0.25">
      <c r="A4" s="102"/>
      <c r="B4" s="103"/>
      <c r="C4" s="104"/>
      <c r="D4" s="104"/>
      <c r="E4" s="104"/>
      <c r="F4" s="105"/>
      <c r="H4" s="671" t="s">
        <v>697</v>
      </c>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c r="AU4"/>
      <c r="AV4"/>
      <c r="AW4"/>
      <c r="AX4"/>
      <c r="AY4"/>
      <c r="AZ4"/>
      <c r="BA4" s="177"/>
      <c r="BB4" s="73"/>
    </row>
    <row r="5" spans="1:54" s="9" customFormat="1" ht="26.25" customHeight="1" x14ac:dyDescent="0.25">
      <c r="G5" s="737" t="str">
        <f>IF(H2='Table of Contents'!A5,"updated Tables N:","")</f>
        <v/>
      </c>
      <c r="H5" s="737"/>
      <c r="I5" s="737"/>
      <c r="J5" s="737"/>
      <c r="K5" s="737"/>
      <c r="L5" s="737"/>
      <c r="M5" s="737"/>
      <c r="N5" s="737"/>
      <c r="O5" s="737"/>
      <c r="P5" s="578">
        <f>IF(G5=BA5,"(specify table numbers)",0)</f>
        <v>0</v>
      </c>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c r="AT5"/>
      <c r="AU5"/>
      <c r="AV5"/>
      <c r="AW5"/>
      <c r="AX5"/>
      <c r="AY5"/>
      <c r="AZ5"/>
      <c r="BA5" s="177" t="s">
        <v>1763</v>
      </c>
      <c r="BB5" s="42" t="s">
        <v>698</v>
      </c>
    </row>
    <row r="6" spans="1:54" s="9" customFormat="1" ht="71.25" customHeight="1" x14ac:dyDescent="0.25">
      <c r="A6" s="667" t="s">
        <v>671</v>
      </c>
      <c r="B6" s="667"/>
      <c r="C6" s="667"/>
      <c r="D6" s="667"/>
      <c r="E6" s="667"/>
      <c r="F6" s="667"/>
      <c r="G6" s="667"/>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c r="AU6"/>
      <c r="AV6"/>
      <c r="AW6"/>
      <c r="AX6"/>
      <c r="AY6"/>
      <c r="AZ6"/>
      <c r="BA6" s="177"/>
      <c r="BB6" s="73"/>
    </row>
    <row r="7" spans="1:54" s="16" customFormat="1" ht="14.25" customHeight="1" x14ac:dyDescent="0.25">
      <c r="A7" s="12"/>
      <c r="B7" s="13"/>
      <c r="AF7" s="14"/>
      <c r="AG7" s="14"/>
      <c r="AH7" s="10"/>
      <c r="AI7" s="15"/>
      <c r="AJ7" s="8"/>
      <c r="AK7" s="11"/>
      <c r="AL7" s="11"/>
      <c r="AM7" s="11"/>
      <c r="AN7" s="11"/>
      <c r="AO7" s="11"/>
      <c r="AP7" s="11"/>
      <c r="AQ7" s="11"/>
      <c r="AR7" s="11"/>
      <c r="AS7" s="17" t="s">
        <v>699</v>
      </c>
      <c r="AT7"/>
      <c r="AU7"/>
      <c r="AV7"/>
      <c r="AW7"/>
      <c r="AX7"/>
      <c r="AY7"/>
      <c r="AZ7"/>
      <c r="BA7" s="177"/>
      <c r="BB7" s="73"/>
    </row>
    <row r="8" spans="1:54" s="16" customFormat="1" ht="14.25" customHeight="1" x14ac:dyDescent="0.25">
      <c r="A8" s="608" t="s">
        <v>718</v>
      </c>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c r="AU8"/>
      <c r="AV8"/>
      <c r="AW8"/>
      <c r="AX8"/>
      <c r="AY8"/>
      <c r="AZ8"/>
      <c r="BA8" s="177"/>
      <c r="BB8" s="73"/>
    </row>
    <row r="9" spans="1:54" s="16" customFormat="1" ht="33" customHeight="1" x14ac:dyDescent="0.25">
      <c r="A9" s="606" t="s">
        <v>768</v>
      </c>
      <c r="B9" s="607"/>
      <c r="C9" s="606" t="s">
        <v>659</v>
      </c>
      <c r="D9" s="654"/>
      <c r="E9" s="654"/>
      <c r="F9" s="654"/>
      <c r="G9" s="654"/>
      <c r="H9" s="654"/>
      <c r="I9" s="654"/>
      <c r="J9" s="654"/>
      <c r="K9" s="654"/>
      <c r="L9" s="654"/>
      <c r="M9" s="607"/>
      <c r="N9" s="553" t="s">
        <v>719</v>
      </c>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c r="AU9"/>
      <c r="AV9"/>
      <c r="AW9"/>
      <c r="AX9"/>
      <c r="AY9"/>
      <c r="AZ9"/>
      <c r="BA9" s="177"/>
      <c r="BB9" s="73"/>
    </row>
    <row r="10" spans="1:54" s="28" customFormat="1" x14ac:dyDescent="0.25">
      <c r="A10" s="609">
        <v>1</v>
      </c>
      <c r="B10" s="609"/>
      <c r="C10" s="655">
        <v>2</v>
      </c>
      <c r="D10" s="656"/>
      <c r="E10" s="656"/>
      <c r="F10" s="656"/>
      <c r="G10" s="656"/>
      <c r="H10" s="656"/>
      <c r="I10" s="656"/>
      <c r="J10" s="656"/>
      <c r="K10" s="656"/>
      <c r="L10" s="656"/>
      <c r="M10" s="644"/>
      <c r="N10" s="609">
        <v>3</v>
      </c>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c r="AU10"/>
      <c r="AV10"/>
      <c r="AW10"/>
      <c r="AX10"/>
      <c r="AY10"/>
      <c r="AZ10"/>
      <c r="BA10" s="177"/>
      <c r="BB10" s="73"/>
    </row>
    <row r="11" spans="1:54" s="29" customFormat="1" ht="14.25" customHeight="1" x14ac:dyDescent="0.25">
      <c r="A11" s="556">
        <v>1</v>
      </c>
      <c r="B11" s="556"/>
      <c r="C11" s="571" t="s">
        <v>720</v>
      </c>
      <c r="D11" s="572"/>
      <c r="E11" s="572"/>
      <c r="F11" s="572"/>
      <c r="G11" s="572"/>
      <c r="H11" s="572"/>
      <c r="I11" s="572"/>
      <c r="J11" s="572"/>
      <c r="K11" s="572"/>
      <c r="L11" s="572"/>
      <c r="M11" s="573"/>
      <c r="N11" s="557" t="str">
        <f ca="1">CONCATENATE(T.1!$DK$7," ",T.1!$DL$7," ",T.1!$DM$7)</f>
        <v xml:space="preserve">     </v>
      </c>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c r="AU11"/>
      <c r="AV11"/>
      <c r="AW11"/>
      <c r="AX11"/>
      <c r="AY11"/>
      <c r="AZ11"/>
      <c r="BA11" s="253"/>
      <c r="BB11" s="73"/>
    </row>
    <row r="12" spans="1:54" s="29" customFormat="1" ht="14.25" customHeight="1" x14ac:dyDescent="0.25">
      <c r="A12" s="556">
        <v>2</v>
      </c>
      <c r="B12" s="556"/>
      <c r="C12" s="571" t="s">
        <v>721</v>
      </c>
      <c r="D12" s="572"/>
      <c r="E12" s="572"/>
      <c r="F12" s="572"/>
      <c r="G12" s="572"/>
      <c r="H12" s="572"/>
      <c r="I12" s="572"/>
      <c r="J12" s="572"/>
      <c r="K12" s="572"/>
      <c r="L12" s="572"/>
      <c r="M12" s="573"/>
      <c r="N12" s="557" t="str">
        <f ca="1">CONCATENATE(T.1!$DN$7,"; ",T.1!$DO$7,"; ",T.1!$DP$7)</f>
        <v xml:space="preserve"> ;  ;  </v>
      </c>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c r="AU12"/>
      <c r="AV12"/>
      <c r="AW12"/>
      <c r="AX12"/>
      <c r="AY12"/>
      <c r="AZ12"/>
      <c r="BA12" s="253" t="s">
        <v>334</v>
      </c>
      <c r="BB12" s="73"/>
    </row>
    <row r="13" spans="1:54" s="29" customFormat="1" ht="14.25" customHeight="1" x14ac:dyDescent="0.25">
      <c r="A13" s="556">
        <v>3</v>
      </c>
      <c r="B13" s="556"/>
      <c r="C13" s="571" t="s">
        <v>722</v>
      </c>
      <c r="D13" s="572"/>
      <c r="E13" s="572"/>
      <c r="F13" s="572"/>
      <c r="G13" s="572"/>
      <c r="H13" s="572"/>
      <c r="I13" s="572"/>
      <c r="J13" s="572"/>
      <c r="K13" s="572"/>
      <c r="L13" s="572"/>
      <c r="M13" s="573"/>
      <c r="N13" s="576" t="str">
        <f ca="1">T.1!DQ7</f>
        <v xml:space="preserve"> </v>
      </c>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c r="AU13"/>
      <c r="AV13"/>
      <c r="AW13"/>
      <c r="AX13"/>
      <c r="AY13"/>
      <c r="AZ13"/>
      <c r="BA13" s="253"/>
      <c r="BB13" s="73"/>
    </row>
    <row r="14" spans="1:54" s="29" customFormat="1" ht="14.25" customHeight="1" x14ac:dyDescent="0.25">
      <c r="A14" s="556">
        <v>4</v>
      </c>
      <c r="B14" s="556"/>
      <c r="C14" s="571" t="s">
        <v>723</v>
      </c>
      <c r="D14" s="572"/>
      <c r="E14" s="572"/>
      <c r="F14" s="572"/>
      <c r="G14" s="572"/>
      <c r="H14" s="572"/>
      <c r="I14" s="572"/>
      <c r="J14" s="572"/>
      <c r="K14" s="572"/>
      <c r="L14" s="572"/>
      <c r="M14" s="573"/>
      <c r="N14" s="649" t="str">
        <f ca="1">T.1!ET7</f>
        <v xml:space="preserve"> </v>
      </c>
      <c r="O14" s="649"/>
      <c r="P14" s="649"/>
      <c r="Q14" s="649"/>
      <c r="R14" s="649"/>
      <c r="S14" s="649"/>
      <c r="T14" s="649"/>
      <c r="U14" s="649"/>
      <c r="V14" s="649"/>
      <c r="W14" s="649"/>
      <c r="X14" s="649"/>
      <c r="Y14" s="649"/>
      <c r="Z14" s="649"/>
      <c r="AA14" s="649"/>
      <c r="AB14" s="649"/>
      <c r="AC14" s="649"/>
      <c r="AD14" s="649"/>
      <c r="AE14" s="649"/>
      <c r="AF14" s="649"/>
      <c r="AG14" s="649"/>
      <c r="AH14" s="649"/>
      <c r="AI14" s="649"/>
      <c r="AJ14" s="649"/>
      <c r="AK14" s="649"/>
      <c r="AL14" s="649"/>
      <c r="AM14" s="649"/>
      <c r="AN14" s="649"/>
      <c r="AO14" s="649"/>
      <c r="AP14" s="649"/>
      <c r="AQ14" s="649"/>
      <c r="AR14" s="649"/>
      <c r="AS14" s="649"/>
      <c r="AT14"/>
      <c r="AU14"/>
      <c r="AV14"/>
      <c r="AW14"/>
      <c r="AX14"/>
      <c r="AY14"/>
      <c r="AZ14"/>
      <c r="BA14" s="253"/>
      <c r="BB14" s="73"/>
    </row>
    <row r="15" spans="1:54" s="29" customFormat="1" ht="30.75" customHeight="1" x14ac:dyDescent="0.25">
      <c r="A15" s="646" t="s">
        <v>241</v>
      </c>
      <c r="B15" s="646"/>
      <c r="C15" s="546" t="s">
        <v>724</v>
      </c>
      <c r="D15" s="547"/>
      <c r="E15" s="547"/>
      <c r="F15" s="547"/>
      <c r="G15" s="547"/>
      <c r="H15" s="547"/>
      <c r="I15" s="547"/>
      <c r="J15" s="547"/>
      <c r="K15" s="547"/>
      <c r="L15" s="547"/>
      <c r="M15" s="647"/>
      <c r="N15" s="649" t="str">
        <f ca="1">CONCATENATE(T.1!EU7," ",T.1!EV7)</f>
        <v xml:space="preserve">   </v>
      </c>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49"/>
      <c r="AM15" s="649"/>
      <c r="AN15" s="649"/>
      <c r="AO15" s="649"/>
      <c r="AP15" s="649"/>
      <c r="AQ15" s="649"/>
      <c r="AR15" s="649"/>
      <c r="AS15" s="649"/>
      <c r="AT15"/>
      <c r="AU15"/>
      <c r="AV15"/>
      <c r="AW15"/>
      <c r="AX15"/>
      <c r="AY15"/>
      <c r="AZ15"/>
      <c r="BA15" s="253"/>
      <c r="BB15" s="73"/>
    </row>
    <row r="16" spans="1:54" s="29" customFormat="1" ht="114.75" customHeight="1" x14ac:dyDescent="0.25">
      <c r="A16" s="556">
        <v>5</v>
      </c>
      <c r="B16" s="556"/>
      <c r="C16" s="557" t="s">
        <v>725</v>
      </c>
      <c r="D16" s="557"/>
      <c r="E16" s="557"/>
      <c r="F16" s="557"/>
      <c r="G16" s="557"/>
      <c r="H16" s="557"/>
      <c r="I16" s="557"/>
      <c r="J16" s="557"/>
      <c r="K16" s="557"/>
      <c r="L16" s="557"/>
      <c r="M16" s="557"/>
      <c r="N16" s="557" t="str">
        <f ca="1">CONCATENATE(T.1!EE7,T.1!ES7,T.1!FG7,T.1!FU7,T.1!GI7,T.1!GW7)</f>
        <v xml:space="preserve">      </v>
      </c>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c r="AU16"/>
      <c r="AV16"/>
      <c r="AW16"/>
      <c r="AX16"/>
      <c r="AY16"/>
      <c r="AZ16"/>
      <c r="BA16" s="253" t="s">
        <v>1664</v>
      </c>
      <c r="BB16" s="73"/>
    </row>
    <row r="17" spans="1:54" s="29" customFormat="1" ht="27.75" customHeight="1" x14ac:dyDescent="0.25">
      <c r="A17" s="650">
        <v>6</v>
      </c>
      <c r="B17" s="650"/>
      <c r="C17" s="550" t="s">
        <v>726</v>
      </c>
      <c r="D17" s="551"/>
      <c r="E17" s="551"/>
      <c r="F17" s="551"/>
      <c r="G17" s="551"/>
      <c r="H17" s="551"/>
      <c r="I17" s="551"/>
      <c r="J17" s="551"/>
      <c r="K17" s="551"/>
      <c r="L17" s="551"/>
      <c r="M17" s="555"/>
      <c r="N17" s="650" t="str">
        <f ca="1">T.1!GX7</f>
        <v xml:space="preserve"> </v>
      </c>
      <c r="O17" s="651"/>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c r="AU17"/>
      <c r="AV17"/>
      <c r="AW17"/>
      <c r="AX17"/>
      <c r="AY17"/>
      <c r="AZ17"/>
      <c r="BA17" s="253" t="s">
        <v>1665</v>
      </c>
      <c r="BB17" s="194"/>
    </row>
    <row r="18" spans="1:54" s="29" customFormat="1" ht="14.25" customHeight="1" x14ac:dyDescent="0.25">
      <c r="A18" s="575" t="s">
        <v>242</v>
      </c>
      <c r="B18" s="575"/>
      <c r="C18" s="546" t="s">
        <v>727</v>
      </c>
      <c r="D18" s="547"/>
      <c r="E18" s="547"/>
      <c r="F18" s="547"/>
      <c r="G18" s="547"/>
      <c r="H18" s="547"/>
      <c r="I18" s="547"/>
      <c r="J18" s="547"/>
      <c r="K18" s="547"/>
      <c r="L18" s="547"/>
      <c r="M18" s="647"/>
      <c r="N18" s="649" t="str">
        <f ca="1">CONCATENATE(T.1!GY7," ",T.1!GZ7)</f>
        <v xml:space="preserve">   </v>
      </c>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c r="AU18"/>
      <c r="AV18"/>
      <c r="AW18"/>
      <c r="AX18"/>
      <c r="AY18"/>
      <c r="AZ18"/>
      <c r="BA18" s="253" t="s">
        <v>1666</v>
      </c>
      <c r="BB18" s="194"/>
    </row>
    <row r="19" spans="1:54" s="29" customFormat="1" ht="30.75" customHeight="1" x14ac:dyDescent="0.25">
      <c r="A19" s="559">
        <v>7</v>
      </c>
      <c r="B19" s="560"/>
      <c r="C19" s="546" t="s">
        <v>728</v>
      </c>
      <c r="D19" s="547"/>
      <c r="E19" s="547"/>
      <c r="F19" s="547"/>
      <c r="G19" s="547"/>
      <c r="H19" s="547"/>
      <c r="I19" s="547"/>
      <c r="J19" s="547"/>
      <c r="K19" s="547"/>
      <c r="L19" s="547"/>
      <c r="M19" s="647"/>
      <c r="N19" s="729" t="str">
        <f ca="1">T.1!HA7</f>
        <v xml:space="preserve"> </v>
      </c>
      <c r="O19" s="572"/>
      <c r="P19" s="572"/>
      <c r="Q19" s="572"/>
      <c r="R19" s="572"/>
      <c r="S19" s="730" t="str">
        <f ca="1">T.1!HB7</f>
        <v xml:space="preserve"> </v>
      </c>
      <c r="T19" s="580"/>
      <c r="U19" s="581" t="str">
        <f ca="1">T.1!HC7</f>
        <v xml:space="preserve"> </v>
      </c>
      <c r="V19" s="572"/>
      <c r="W19" s="572"/>
      <c r="X19" s="572"/>
      <c r="Y19" s="572"/>
      <c r="Z19" s="581" t="str">
        <f ca="1">T.1!HD7</f>
        <v xml:space="preserve"> </v>
      </c>
      <c r="AA19" s="572"/>
      <c r="AB19" s="572"/>
      <c r="AC19" s="572"/>
      <c r="AD19" s="572"/>
      <c r="AE19" s="572"/>
      <c r="AF19" s="572"/>
      <c r="AG19" s="572"/>
      <c r="AH19" s="572"/>
      <c r="AI19" s="572"/>
      <c r="AJ19" s="572"/>
      <c r="AK19" s="572"/>
      <c r="AL19" s="572"/>
      <c r="AM19" s="572"/>
      <c r="AN19" s="572"/>
      <c r="AO19" s="572"/>
      <c r="AP19" s="735" t="str">
        <f ca="1">T.1!HE7</f>
        <v xml:space="preserve"> </v>
      </c>
      <c r="AQ19" s="735"/>
      <c r="AR19" s="735"/>
      <c r="AS19" s="736"/>
      <c r="AT19"/>
      <c r="AU19"/>
      <c r="AV19"/>
      <c r="AW19"/>
      <c r="AX19"/>
      <c r="AY19"/>
      <c r="AZ19"/>
      <c r="BA19" s="253"/>
      <c r="BB19" s="194"/>
    </row>
    <row r="20" spans="1:54" s="29" customFormat="1" x14ac:dyDescent="0.25">
      <c r="A20" s="561"/>
      <c r="B20" s="562"/>
      <c r="C20" s="548"/>
      <c r="D20" s="549"/>
      <c r="E20" s="549"/>
      <c r="F20" s="549"/>
      <c r="G20" s="549"/>
      <c r="H20" s="549"/>
      <c r="I20" s="549"/>
      <c r="J20" s="549"/>
      <c r="K20" s="549"/>
      <c r="L20" s="549"/>
      <c r="M20" s="554"/>
      <c r="N20" s="731" t="str">
        <f ca="1">T.1!HF7</f>
        <v xml:space="preserve"> </v>
      </c>
      <c r="O20" s="732"/>
      <c r="P20" s="732"/>
      <c r="Q20" s="732"/>
      <c r="R20" s="732"/>
      <c r="S20" s="733" t="str">
        <f ca="1">T.1!HG7</f>
        <v xml:space="preserve"> </v>
      </c>
      <c r="T20" s="733"/>
      <c r="U20" s="581" t="str">
        <f ca="1">T.1!HH7</f>
        <v xml:space="preserve"> </v>
      </c>
      <c r="V20" s="734"/>
      <c r="W20" s="734"/>
      <c r="X20" s="734"/>
      <c r="Y20" s="734"/>
      <c r="Z20" s="581" t="str">
        <f ca="1">T.1!HI7</f>
        <v xml:space="preserve"> </v>
      </c>
      <c r="AA20" s="734"/>
      <c r="AB20" s="734"/>
      <c r="AC20" s="734"/>
      <c r="AD20" s="734"/>
      <c r="AE20" s="734"/>
      <c r="AF20" s="734"/>
      <c r="AG20" s="734"/>
      <c r="AH20" s="734"/>
      <c r="AI20" s="734"/>
      <c r="AJ20" s="734"/>
      <c r="AK20" s="734"/>
      <c r="AL20" s="734"/>
      <c r="AM20" s="734"/>
      <c r="AN20" s="734"/>
      <c r="AO20" s="734"/>
      <c r="AP20" s="735" t="str">
        <f ca="1">T.1!HJ7</f>
        <v xml:space="preserve"> </v>
      </c>
      <c r="AQ20" s="735"/>
      <c r="AR20" s="735"/>
      <c r="AS20" s="736"/>
      <c r="AT20"/>
      <c r="AU20"/>
      <c r="AV20"/>
      <c r="AW20"/>
      <c r="AX20"/>
      <c r="AY20"/>
      <c r="AZ20"/>
      <c r="BA20" s="253">
        <v>0</v>
      </c>
      <c r="BB20" s="194"/>
    </row>
    <row r="21" spans="1:54" s="29" customFormat="1" x14ac:dyDescent="0.25">
      <c r="A21" s="563"/>
      <c r="B21" s="564"/>
      <c r="C21" s="550"/>
      <c r="D21" s="551"/>
      <c r="E21" s="551"/>
      <c r="F21" s="551"/>
      <c r="G21" s="551"/>
      <c r="H21" s="551"/>
      <c r="I21" s="551"/>
      <c r="J21" s="551"/>
      <c r="K21" s="551"/>
      <c r="L21" s="551"/>
      <c r="M21" s="555"/>
      <c r="N21" s="731" t="str">
        <f ca="1">T.1!HK7</f>
        <v xml:space="preserve"> </v>
      </c>
      <c r="O21" s="732"/>
      <c r="P21" s="732"/>
      <c r="Q21" s="732"/>
      <c r="R21" s="732"/>
      <c r="S21" s="733" t="str">
        <f ca="1">T.1!HL7</f>
        <v xml:space="preserve"> </v>
      </c>
      <c r="T21" s="733"/>
      <c r="U21" s="581" t="str">
        <f ca="1">T.1!HM7</f>
        <v xml:space="preserve"> </v>
      </c>
      <c r="V21" s="734"/>
      <c r="W21" s="734"/>
      <c r="X21" s="734"/>
      <c r="Y21" s="734"/>
      <c r="Z21" s="581" t="str">
        <f ca="1">T.1!HN7</f>
        <v xml:space="preserve"> </v>
      </c>
      <c r="AA21" s="734"/>
      <c r="AB21" s="734"/>
      <c r="AC21" s="734"/>
      <c r="AD21" s="734"/>
      <c r="AE21" s="734"/>
      <c r="AF21" s="734"/>
      <c r="AG21" s="734"/>
      <c r="AH21" s="734"/>
      <c r="AI21" s="734"/>
      <c r="AJ21" s="734"/>
      <c r="AK21" s="734"/>
      <c r="AL21" s="734"/>
      <c r="AM21" s="734"/>
      <c r="AN21" s="734"/>
      <c r="AO21" s="734"/>
      <c r="AP21" s="735" t="str">
        <f ca="1">T.1!HO7</f>
        <v xml:space="preserve"> </v>
      </c>
      <c r="AQ21" s="735"/>
      <c r="AR21" s="735"/>
      <c r="AS21" s="736"/>
      <c r="AT21"/>
      <c r="AU21"/>
      <c r="AV21"/>
      <c r="AW21"/>
      <c r="AX21"/>
      <c r="AY21"/>
      <c r="AZ21"/>
      <c r="BA21" s="253" t="s">
        <v>335</v>
      </c>
      <c r="BB21" s="194"/>
    </row>
    <row r="22" spans="1:54" s="29" customFormat="1" x14ac:dyDescent="0.25">
      <c r="A22" s="556">
        <v>8</v>
      </c>
      <c r="B22" s="556"/>
      <c r="C22" s="550" t="s">
        <v>729</v>
      </c>
      <c r="D22" s="551"/>
      <c r="E22" s="551"/>
      <c r="F22" s="551"/>
      <c r="G22" s="551"/>
      <c r="H22" s="551"/>
      <c r="I22" s="551"/>
      <c r="J22" s="551"/>
      <c r="K22" s="551"/>
      <c r="L22" s="551"/>
      <c r="M22" s="555"/>
      <c r="N22" s="672" t="str">
        <f ca="1">T.1!HP7</f>
        <v xml:space="preserve"> </v>
      </c>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c r="AU22"/>
      <c r="AV22"/>
      <c r="AW22"/>
      <c r="AX22"/>
      <c r="AY22"/>
      <c r="AZ22"/>
      <c r="BA22" s="253"/>
      <c r="BB22" s="194"/>
    </row>
    <row r="23" spans="1:54" s="29" customFormat="1" ht="14.25" customHeight="1" x14ac:dyDescent="0.25">
      <c r="A23" s="556">
        <v>9</v>
      </c>
      <c r="B23" s="556"/>
      <c r="C23" s="571" t="s">
        <v>730</v>
      </c>
      <c r="D23" s="572"/>
      <c r="E23" s="572"/>
      <c r="F23" s="572"/>
      <c r="G23" s="572"/>
      <c r="H23" s="572"/>
      <c r="I23" s="572"/>
      <c r="J23" s="572"/>
      <c r="K23" s="572"/>
      <c r="L23" s="572"/>
      <c r="M23" s="573"/>
      <c r="N23" s="556" t="str">
        <f ca="1">T.1!HQ7</f>
        <v xml:space="preserve"> </v>
      </c>
      <c r="O23" s="626"/>
      <c r="P23" s="626"/>
      <c r="Q23" s="626"/>
      <c r="R23" s="626"/>
      <c r="S23" s="626"/>
      <c r="T23" s="626"/>
      <c r="U23" s="626"/>
      <c r="V23" s="626"/>
      <c r="W23" s="626"/>
      <c r="X23" s="626"/>
      <c r="Y23" s="626"/>
      <c r="Z23" s="626"/>
      <c r="AA23" s="626"/>
      <c r="AB23" s="626"/>
      <c r="AC23" s="626"/>
      <c r="AD23" s="626"/>
      <c r="AE23" s="626"/>
      <c r="AF23" s="626"/>
      <c r="AG23" s="626"/>
      <c r="AH23" s="626"/>
      <c r="AI23" s="626"/>
      <c r="AJ23" s="626"/>
      <c r="AK23" s="626"/>
      <c r="AL23" s="626"/>
      <c r="AM23" s="626"/>
      <c r="AN23" s="626"/>
      <c r="AO23" s="626"/>
      <c r="AP23" s="626"/>
      <c r="AQ23" s="626"/>
      <c r="AR23" s="626"/>
      <c r="AS23" s="626"/>
      <c r="AT23"/>
      <c r="AU23"/>
      <c r="AV23"/>
      <c r="AW23"/>
      <c r="AX23"/>
      <c r="AY23"/>
      <c r="AZ23"/>
      <c r="BA23" s="253" t="s">
        <v>373</v>
      </c>
      <c r="BB23" s="194"/>
    </row>
    <row r="24" spans="1:54" s="29" customFormat="1" ht="14.25" customHeight="1" x14ac:dyDescent="0.25">
      <c r="A24" s="556">
        <v>10</v>
      </c>
      <c r="B24" s="556"/>
      <c r="C24" s="571" t="s">
        <v>662</v>
      </c>
      <c r="D24" s="572"/>
      <c r="E24" s="572"/>
      <c r="F24" s="572"/>
      <c r="G24" s="572"/>
      <c r="H24" s="572"/>
      <c r="I24" s="572"/>
      <c r="J24" s="572"/>
      <c r="K24" s="572"/>
      <c r="L24" s="572"/>
      <c r="M24" s="573"/>
      <c r="N24" s="556" t="str">
        <f ca="1">T.1!HR7</f>
        <v xml:space="preserve"> </v>
      </c>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c r="AU24"/>
      <c r="AV24"/>
      <c r="AW24"/>
      <c r="AX24"/>
      <c r="AY24"/>
      <c r="AZ24"/>
      <c r="BA24" s="253"/>
      <c r="BB24" s="194"/>
    </row>
    <row r="25" spans="1:54" s="29" customFormat="1" ht="43.5" customHeight="1" x14ac:dyDescent="0.25">
      <c r="A25" s="559">
        <v>11</v>
      </c>
      <c r="B25" s="565"/>
      <c r="C25" s="571" t="s">
        <v>731</v>
      </c>
      <c r="D25" s="572"/>
      <c r="E25" s="572"/>
      <c r="F25" s="572"/>
      <c r="G25" s="572"/>
      <c r="H25" s="572"/>
      <c r="I25" s="572"/>
      <c r="J25" s="572"/>
      <c r="K25" s="572"/>
      <c r="L25" s="572"/>
      <c r="M25" s="573"/>
      <c r="N25" s="556" t="str">
        <f ca="1">T.1!HS7</f>
        <v>-</v>
      </c>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c r="AU25"/>
      <c r="AV25"/>
      <c r="AW25"/>
      <c r="AX25"/>
      <c r="AY25"/>
      <c r="AZ25"/>
      <c r="BA25" s="253"/>
      <c r="BB25" s="194"/>
    </row>
    <row r="26" spans="1:54" s="29" customFormat="1" x14ac:dyDescent="0.25">
      <c r="A26" s="659"/>
      <c r="B26" s="660"/>
      <c r="C26" s="661" t="s">
        <v>732</v>
      </c>
      <c r="D26" s="662"/>
      <c r="E26" s="662"/>
      <c r="F26" s="662"/>
      <c r="G26" s="662"/>
      <c r="H26" s="662"/>
      <c r="I26" s="662"/>
      <c r="J26" s="662"/>
      <c r="K26" s="662"/>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662"/>
      <c r="AQ26" s="662"/>
      <c r="AR26" s="662"/>
      <c r="AS26" s="663"/>
      <c r="AT26"/>
      <c r="AU26"/>
      <c r="AV26"/>
      <c r="AW26"/>
      <c r="AX26"/>
      <c r="AY26"/>
      <c r="AZ26"/>
      <c r="BA26" s="253"/>
      <c r="BB26" s="194"/>
    </row>
    <row r="27" spans="1:54" s="29" customFormat="1" x14ac:dyDescent="0.25">
      <c r="A27" s="575" t="s">
        <v>243</v>
      </c>
      <c r="B27" s="575"/>
      <c r="C27" s="571" t="s">
        <v>733</v>
      </c>
      <c r="D27" s="572"/>
      <c r="E27" s="572"/>
      <c r="F27" s="572"/>
      <c r="G27" s="572"/>
      <c r="H27" s="572"/>
      <c r="I27" s="572"/>
      <c r="J27" s="572"/>
      <c r="K27" s="572"/>
      <c r="L27" s="572"/>
      <c r="M27" s="573"/>
      <c r="N27" s="556" t="str">
        <f ca="1">T.1!HT7</f>
        <v xml:space="preserve"> -</v>
      </c>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c r="AU27"/>
      <c r="AV27"/>
      <c r="AW27"/>
      <c r="AX27"/>
      <c r="AY27"/>
      <c r="AZ27"/>
      <c r="BA27" s="253"/>
      <c r="BB27" s="194"/>
    </row>
    <row r="28" spans="1:54" s="29" customFormat="1" x14ac:dyDescent="0.25">
      <c r="A28" s="646" t="s">
        <v>244</v>
      </c>
      <c r="B28" s="646"/>
      <c r="C28" s="571" t="s">
        <v>734</v>
      </c>
      <c r="D28" s="572"/>
      <c r="E28" s="572"/>
      <c r="F28" s="572"/>
      <c r="G28" s="572"/>
      <c r="H28" s="572"/>
      <c r="I28" s="572"/>
      <c r="J28" s="572"/>
      <c r="K28" s="572"/>
      <c r="L28" s="572"/>
      <c r="M28" s="573"/>
      <c r="N28" s="556" t="str">
        <f ca="1">T.1!HU7</f>
        <v xml:space="preserve"> -</v>
      </c>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c r="AU28"/>
      <c r="AV28"/>
      <c r="AW28"/>
      <c r="AX28"/>
      <c r="AY28"/>
      <c r="AZ28"/>
      <c r="BA28" s="253"/>
      <c r="BB28" s="194"/>
    </row>
    <row r="29" spans="1:54" s="29" customFormat="1" ht="14.25" customHeight="1" x14ac:dyDescent="0.25">
      <c r="A29" s="657" t="s">
        <v>245</v>
      </c>
      <c r="B29" s="658"/>
      <c r="C29" s="572" t="s">
        <v>735</v>
      </c>
      <c r="D29" s="572"/>
      <c r="E29" s="572"/>
      <c r="F29" s="572"/>
      <c r="G29" s="572"/>
      <c r="H29" s="572"/>
      <c r="I29" s="572"/>
      <c r="J29" s="572"/>
      <c r="K29" s="572"/>
      <c r="L29" s="572"/>
      <c r="M29" s="573"/>
      <c r="N29" s="556" t="str">
        <f ca="1">T.1!HV7</f>
        <v xml:space="preserve"> -</v>
      </c>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c r="AU29"/>
      <c r="AV29"/>
      <c r="AW29"/>
      <c r="AX29"/>
      <c r="AY29"/>
      <c r="AZ29"/>
      <c r="BA29" s="253"/>
      <c r="BB29" s="194"/>
    </row>
    <row r="30" spans="1:54" s="29" customFormat="1" ht="14.25" customHeight="1" x14ac:dyDescent="0.25">
      <c r="A30" s="659"/>
      <c r="B30" s="660"/>
      <c r="C30" s="662" t="s">
        <v>736</v>
      </c>
      <c r="D30" s="662"/>
      <c r="E30" s="662"/>
      <c r="F30" s="662"/>
      <c r="G30" s="662"/>
      <c r="H30" s="662"/>
      <c r="I30" s="662"/>
      <c r="J30" s="662"/>
      <c r="K30" s="662"/>
      <c r="L30" s="662"/>
      <c r="M30" s="662"/>
      <c r="N30" s="662"/>
      <c r="O30" s="662"/>
      <c r="P30" s="662"/>
      <c r="Q30" s="662"/>
      <c r="R30" s="662"/>
      <c r="S30" s="662"/>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3"/>
      <c r="AT30"/>
      <c r="AU30"/>
      <c r="AV30"/>
      <c r="AW30"/>
      <c r="AX30"/>
      <c r="AY30"/>
      <c r="AZ30"/>
      <c r="BA30" s="253"/>
      <c r="BB30" s="194"/>
    </row>
    <row r="31" spans="1:54" s="29" customFormat="1" x14ac:dyDescent="0.25">
      <c r="A31" s="674" t="s">
        <v>246</v>
      </c>
      <c r="B31" s="674"/>
      <c r="C31" s="571" t="s">
        <v>737</v>
      </c>
      <c r="D31" s="572"/>
      <c r="E31" s="572"/>
      <c r="F31" s="572"/>
      <c r="G31" s="572"/>
      <c r="H31" s="572"/>
      <c r="I31" s="572"/>
      <c r="J31" s="572"/>
      <c r="K31" s="572"/>
      <c r="L31" s="572"/>
      <c r="M31" s="573"/>
      <c r="N31" s="556" t="str">
        <f ca="1">T.1!HW7</f>
        <v>--</v>
      </c>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c r="AU31"/>
      <c r="AV31"/>
      <c r="AW31"/>
      <c r="AX31"/>
      <c r="AY31"/>
      <c r="AZ31"/>
      <c r="BA31" s="253"/>
      <c r="BB31" s="194"/>
    </row>
    <row r="32" spans="1:54" s="29" customFormat="1" ht="14.25" customHeight="1" x14ac:dyDescent="0.25">
      <c r="A32" s="575" t="s">
        <v>247</v>
      </c>
      <c r="B32" s="575"/>
      <c r="C32" s="571" t="s">
        <v>738</v>
      </c>
      <c r="D32" s="572"/>
      <c r="E32" s="572"/>
      <c r="F32" s="572"/>
      <c r="G32" s="572"/>
      <c r="H32" s="572"/>
      <c r="I32" s="572"/>
      <c r="J32" s="572"/>
      <c r="K32" s="572"/>
      <c r="L32" s="572"/>
      <c r="M32" s="573"/>
      <c r="N32" s="648" t="str">
        <f ca="1">T.1!HX7</f>
        <v>--</v>
      </c>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649"/>
      <c r="AO32" s="649"/>
      <c r="AP32" s="649"/>
      <c r="AQ32" s="649"/>
      <c r="AR32" s="649"/>
      <c r="AS32" s="649"/>
      <c r="AT32"/>
      <c r="AU32"/>
      <c r="AV32"/>
      <c r="AW32"/>
      <c r="AX32"/>
      <c r="AY32"/>
      <c r="AZ32"/>
      <c r="BA32" s="253"/>
      <c r="BB32" s="194"/>
    </row>
    <row r="33" spans="1:54" s="29" customFormat="1" ht="31.5" customHeight="1" x14ac:dyDescent="0.25">
      <c r="A33" s="626">
        <v>12</v>
      </c>
      <c r="B33" s="556"/>
      <c r="C33" s="571" t="s">
        <v>739</v>
      </c>
      <c r="D33" s="572"/>
      <c r="E33" s="572"/>
      <c r="F33" s="572"/>
      <c r="G33" s="572"/>
      <c r="H33" s="572"/>
      <c r="I33" s="572"/>
      <c r="J33" s="572"/>
      <c r="K33" s="572"/>
      <c r="L33" s="572"/>
      <c r="M33" s="572"/>
      <c r="N33" s="579" t="str">
        <f ca="1">T.1!HY7</f>
        <v xml:space="preserve"> </v>
      </c>
      <c r="O33" s="580"/>
      <c r="P33" s="580"/>
      <c r="Q33" s="580"/>
      <c r="R33" s="580"/>
      <c r="S33" s="581" t="str">
        <f ca="1">T.1!HZ7</f>
        <v xml:space="preserve"> </v>
      </c>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3"/>
      <c r="AT33"/>
      <c r="AU33"/>
      <c r="AV33"/>
      <c r="AW33"/>
      <c r="AX33"/>
      <c r="AY33"/>
      <c r="AZ33"/>
      <c r="BA33" s="253"/>
      <c r="BB33" s="73"/>
    </row>
    <row r="34" spans="1:54" s="29" customFormat="1" ht="39" customHeight="1" x14ac:dyDescent="0.25">
      <c r="A34" s="668" t="s">
        <v>740</v>
      </c>
      <c r="B34" s="668"/>
      <c r="C34" s="668"/>
      <c r="D34" s="668"/>
      <c r="E34" s="673"/>
      <c r="F34" s="673"/>
      <c r="G34" s="673"/>
      <c r="H34" s="673"/>
      <c r="I34" s="673"/>
      <c r="J34" s="673"/>
      <c r="K34" s="673"/>
      <c r="L34" s="673"/>
      <c r="M34" s="673"/>
      <c r="N34" s="605"/>
      <c r="O34" s="605"/>
      <c r="P34" s="605"/>
      <c r="Q34" s="605"/>
      <c r="R34" s="605"/>
      <c r="S34" s="605"/>
      <c r="T34" s="605"/>
      <c r="U34" s="605"/>
      <c r="V34" s="605"/>
      <c r="W34" s="605"/>
      <c r="X34" s="605"/>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c r="AU34"/>
      <c r="AV34"/>
      <c r="AW34"/>
      <c r="AX34"/>
      <c r="AY34"/>
      <c r="AZ34"/>
      <c r="BA34" s="253"/>
      <c r="BB34" s="73"/>
    </row>
    <row r="35" spans="1:54" s="30" customFormat="1" x14ac:dyDescent="0.25">
      <c r="A35" s="31"/>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c r="AU35"/>
      <c r="AV35"/>
      <c r="AW35"/>
      <c r="AX35"/>
      <c r="AY35"/>
      <c r="AZ35"/>
      <c r="BA35" s="19"/>
      <c r="BB35" s="73"/>
    </row>
    <row r="36" spans="1:54" s="18" customFormat="1" ht="19.5" customHeight="1" x14ac:dyDescent="0.25">
      <c r="A36" s="683" t="s">
        <v>1767</v>
      </c>
      <c r="B36" s="683"/>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c r="AU36"/>
      <c r="AV36"/>
      <c r="AW36"/>
      <c r="AX36"/>
      <c r="AY36"/>
      <c r="AZ36"/>
      <c r="BA36" s="19"/>
      <c r="BB36" s="73"/>
    </row>
    <row r="37" spans="1:54" s="9" customFormat="1" ht="15" customHeight="1" x14ac:dyDescent="0.25">
      <c r="A37" s="16"/>
      <c r="B37" s="13"/>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4"/>
      <c r="AG37" s="14"/>
      <c r="AH37" s="10"/>
      <c r="AI37" s="15"/>
      <c r="AJ37" s="8"/>
      <c r="AK37" s="11"/>
      <c r="AL37" s="11"/>
      <c r="AM37" s="11"/>
      <c r="AN37" s="11"/>
      <c r="AO37" s="11"/>
      <c r="AP37" s="11"/>
      <c r="AQ37" s="11"/>
      <c r="AR37" s="11"/>
      <c r="AS37" s="20" t="s">
        <v>700</v>
      </c>
      <c r="AT37"/>
      <c r="AU37"/>
      <c r="AV37"/>
      <c r="AW37"/>
      <c r="AX37"/>
      <c r="AY37"/>
      <c r="AZ37"/>
      <c r="BA37" s="177"/>
      <c r="BB37" s="73"/>
    </row>
    <row r="38" spans="1:54" s="16" customFormat="1" ht="14.25" customHeight="1" x14ac:dyDescent="0.25">
      <c r="A38" s="608" t="s">
        <v>759</v>
      </c>
      <c r="B38" s="608"/>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c r="AR38" s="608"/>
      <c r="AS38" s="608"/>
      <c r="AT38"/>
      <c r="AU38"/>
      <c r="AV38"/>
      <c r="AW38"/>
      <c r="AX38"/>
      <c r="AY38"/>
      <c r="AZ38"/>
      <c r="BA38" s="177"/>
      <c r="BB38" s="73"/>
    </row>
    <row r="39" spans="1:54" s="16" customFormat="1" ht="18.75" customHeight="1" x14ac:dyDescent="0.25">
      <c r="A39" s="553" t="s">
        <v>768</v>
      </c>
      <c r="B39" s="553"/>
      <c r="C39" s="675" t="s">
        <v>760</v>
      </c>
      <c r="D39" s="676"/>
      <c r="E39" s="676"/>
      <c r="F39" s="676"/>
      <c r="G39" s="676"/>
      <c r="H39" s="676"/>
      <c r="I39" s="676"/>
      <c r="J39" s="676"/>
      <c r="K39" s="676"/>
      <c r="L39" s="676"/>
      <c r="M39" s="676"/>
      <c r="N39" s="676"/>
      <c r="O39" s="676"/>
      <c r="P39" s="676"/>
      <c r="Q39" s="677"/>
      <c r="R39" s="675" t="s">
        <v>761</v>
      </c>
      <c r="S39" s="676"/>
      <c r="T39" s="676"/>
      <c r="U39" s="676"/>
      <c r="V39" s="676"/>
      <c r="W39" s="677"/>
      <c r="X39" s="553" t="s">
        <v>762</v>
      </c>
      <c r="Y39" s="553"/>
      <c r="Z39" s="553"/>
      <c r="AA39" s="553"/>
      <c r="AB39" s="553"/>
      <c r="AC39" s="553"/>
      <c r="AD39" s="553"/>
      <c r="AE39" s="553"/>
      <c r="AF39" s="553" t="s">
        <v>763</v>
      </c>
      <c r="AG39" s="553"/>
      <c r="AH39" s="553"/>
      <c r="AI39" s="553"/>
      <c r="AJ39" s="553"/>
      <c r="AK39" s="553"/>
      <c r="AL39" s="553"/>
      <c r="AM39" s="553"/>
      <c r="AN39" s="553" t="s">
        <v>764</v>
      </c>
      <c r="AO39" s="553"/>
      <c r="AP39" s="553"/>
      <c r="AQ39" s="553"/>
      <c r="AR39" s="553"/>
      <c r="AS39" s="553"/>
      <c r="AT39"/>
      <c r="AU39"/>
      <c r="AV39"/>
      <c r="AW39"/>
      <c r="AX39"/>
      <c r="AY39"/>
      <c r="AZ39"/>
      <c r="BA39" s="177"/>
      <c r="BB39" s="73"/>
    </row>
    <row r="40" spans="1:54" s="18" customFormat="1" ht="87.75" customHeight="1" x14ac:dyDescent="0.25">
      <c r="A40" s="553"/>
      <c r="B40" s="553"/>
      <c r="C40" s="678"/>
      <c r="D40" s="679"/>
      <c r="E40" s="679"/>
      <c r="F40" s="679"/>
      <c r="G40" s="679"/>
      <c r="H40" s="679"/>
      <c r="I40" s="679"/>
      <c r="J40" s="679"/>
      <c r="K40" s="679"/>
      <c r="L40" s="679"/>
      <c r="M40" s="679"/>
      <c r="N40" s="679"/>
      <c r="O40" s="679"/>
      <c r="P40" s="679"/>
      <c r="Q40" s="680"/>
      <c r="R40" s="678"/>
      <c r="S40" s="679"/>
      <c r="T40" s="679"/>
      <c r="U40" s="679"/>
      <c r="V40" s="679"/>
      <c r="W40" s="680"/>
      <c r="X40" s="553"/>
      <c r="Y40" s="553"/>
      <c r="Z40" s="553"/>
      <c r="AA40" s="553"/>
      <c r="AB40" s="553"/>
      <c r="AC40" s="553"/>
      <c r="AD40" s="553"/>
      <c r="AE40" s="553"/>
      <c r="AF40" s="553" t="s">
        <v>765</v>
      </c>
      <c r="AG40" s="553"/>
      <c r="AH40" s="553"/>
      <c r="AI40" s="553"/>
      <c r="AJ40" s="553" t="s">
        <v>766</v>
      </c>
      <c r="AK40" s="553"/>
      <c r="AL40" s="553"/>
      <c r="AM40" s="553"/>
      <c r="AN40" s="553"/>
      <c r="AO40" s="553"/>
      <c r="AP40" s="553"/>
      <c r="AQ40" s="553"/>
      <c r="AR40" s="553"/>
      <c r="AS40" s="553"/>
      <c r="AT40"/>
      <c r="AU40"/>
      <c r="AV40"/>
      <c r="AW40"/>
      <c r="AX40"/>
      <c r="AY40"/>
      <c r="AZ40"/>
      <c r="BA40" s="19"/>
      <c r="BB40" s="73"/>
    </row>
    <row r="41" spans="1:54" s="46" customFormat="1" ht="12" customHeight="1" x14ac:dyDescent="0.25">
      <c r="A41" s="610">
        <v>1</v>
      </c>
      <c r="B41" s="610"/>
      <c r="C41" s="610">
        <v>2</v>
      </c>
      <c r="D41" s="610"/>
      <c r="E41" s="610"/>
      <c r="F41" s="610"/>
      <c r="G41" s="610"/>
      <c r="H41" s="610"/>
      <c r="I41" s="610"/>
      <c r="J41" s="610"/>
      <c r="K41" s="610"/>
      <c r="L41" s="610"/>
      <c r="M41" s="610"/>
      <c r="N41" s="610"/>
      <c r="O41" s="610"/>
      <c r="P41" s="610"/>
      <c r="Q41" s="610"/>
      <c r="R41" s="610">
        <v>3</v>
      </c>
      <c r="S41" s="610"/>
      <c r="T41" s="610"/>
      <c r="U41" s="610"/>
      <c r="V41" s="610"/>
      <c r="W41" s="610"/>
      <c r="X41" s="609">
        <v>4</v>
      </c>
      <c r="Y41" s="609"/>
      <c r="Z41" s="609"/>
      <c r="AA41" s="609"/>
      <c r="AB41" s="609"/>
      <c r="AC41" s="609"/>
      <c r="AD41" s="609"/>
      <c r="AE41" s="609"/>
      <c r="AF41" s="609">
        <v>5</v>
      </c>
      <c r="AG41" s="609"/>
      <c r="AH41" s="609"/>
      <c r="AI41" s="609"/>
      <c r="AJ41" s="609">
        <v>6</v>
      </c>
      <c r="AK41" s="609"/>
      <c r="AL41" s="609"/>
      <c r="AM41" s="609"/>
      <c r="AN41" s="610">
        <v>7</v>
      </c>
      <c r="AO41" s="610"/>
      <c r="AP41" s="610"/>
      <c r="AQ41" s="610"/>
      <c r="AR41" s="610"/>
      <c r="AS41" s="610"/>
      <c r="AT41"/>
      <c r="AU41"/>
      <c r="AV41"/>
      <c r="AW41"/>
      <c r="AX41"/>
      <c r="AY41"/>
      <c r="AZ41"/>
      <c r="BA41" s="19"/>
      <c r="BB41" s="73"/>
    </row>
    <row r="42" spans="1:54" s="18" customFormat="1" x14ac:dyDescent="0.25">
      <c r="A42" s="577">
        <v>1</v>
      </c>
      <c r="B42" s="577"/>
      <c r="C42" s="557" t="str">
        <f ca="1">T.2!BB6</f>
        <v xml:space="preserve"> </v>
      </c>
      <c r="D42" s="557"/>
      <c r="E42" s="557"/>
      <c r="F42" s="557"/>
      <c r="G42" s="557"/>
      <c r="H42" s="557"/>
      <c r="I42" s="557"/>
      <c r="J42" s="557"/>
      <c r="K42" s="557"/>
      <c r="L42" s="557"/>
      <c r="M42" s="557"/>
      <c r="N42" s="557"/>
      <c r="O42" s="557"/>
      <c r="P42" s="557"/>
      <c r="Q42" s="557"/>
      <c r="R42" s="575" t="str">
        <f ca="1">T.2!BC6</f>
        <v xml:space="preserve"> </v>
      </c>
      <c r="S42" s="575"/>
      <c r="T42" s="575"/>
      <c r="U42" s="575"/>
      <c r="V42" s="575"/>
      <c r="W42" s="575"/>
      <c r="X42" s="557" t="str">
        <f ca="1">T.2!BD6</f>
        <v xml:space="preserve"> </v>
      </c>
      <c r="Y42" s="557"/>
      <c r="Z42" s="557"/>
      <c r="AA42" s="557"/>
      <c r="AB42" s="557"/>
      <c r="AC42" s="557"/>
      <c r="AD42" s="557"/>
      <c r="AE42" s="557"/>
      <c r="AF42" s="576" t="str">
        <f ca="1">T.2!BE6</f>
        <v xml:space="preserve"> </v>
      </c>
      <c r="AG42" s="576"/>
      <c r="AH42" s="576"/>
      <c r="AI42" s="576"/>
      <c r="AJ42" s="576" t="str">
        <f ca="1">T.2!BF6</f>
        <v xml:space="preserve"> </v>
      </c>
      <c r="AK42" s="576"/>
      <c r="AL42" s="576"/>
      <c r="AM42" s="576"/>
      <c r="AN42" s="557" t="str">
        <f ca="1">T.2!BG6</f>
        <v xml:space="preserve"> </v>
      </c>
      <c r="AO42" s="557"/>
      <c r="AP42" s="557"/>
      <c r="AQ42" s="557"/>
      <c r="AR42" s="557"/>
      <c r="AS42" s="557"/>
      <c r="AT42"/>
      <c r="AU42"/>
      <c r="AV42"/>
      <c r="AW42"/>
      <c r="AX42"/>
      <c r="AY42"/>
      <c r="AZ42"/>
      <c r="BA42" s="19"/>
      <c r="BB42" s="73"/>
    </row>
    <row r="43" spans="1:54" s="37" customFormat="1" x14ac:dyDescent="0.25">
      <c r="A43" s="577">
        <v>2</v>
      </c>
      <c r="B43" s="577"/>
      <c r="C43" s="557" t="str">
        <f ca="1">T.2!BB7</f>
        <v xml:space="preserve"> </v>
      </c>
      <c r="D43" s="557"/>
      <c r="E43" s="557"/>
      <c r="F43" s="557"/>
      <c r="G43" s="557"/>
      <c r="H43" s="557"/>
      <c r="I43" s="557"/>
      <c r="J43" s="557"/>
      <c r="K43" s="557"/>
      <c r="L43" s="557"/>
      <c r="M43" s="557"/>
      <c r="N43" s="557"/>
      <c r="O43" s="557"/>
      <c r="P43" s="557"/>
      <c r="Q43" s="557"/>
      <c r="R43" s="575" t="str">
        <f ca="1">T.2!BC7</f>
        <v xml:space="preserve"> </v>
      </c>
      <c r="S43" s="575"/>
      <c r="T43" s="575"/>
      <c r="U43" s="575"/>
      <c r="V43" s="575"/>
      <c r="W43" s="575"/>
      <c r="X43" s="557" t="str">
        <f ca="1">T.2!BD7</f>
        <v xml:space="preserve"> </v>
      </c>
      <c r="Y43" s="557"/>
      <c r="Z43" s="557"/>
      <c r="AA43" s="557"/>
      <c r="AB43" s="557"/>
      <c r="AC43" s="557"/>
      <c r="AD43" s="557"/>
      <c r="AE43" s="557"/>
      <c r="AF43" s="576" t="str">
        <f ca="1">T.2!BE7</f>
        <v xml:space="preserve"> </v>
      </c>
      <c r="AG43" s="576"/>
      <c r="AH43" s="576"/>
      <c r="AI43" s="576"/>
      <c r="AJ43" s="576" t="str">
        <f ca="1">T.2!BF7</f>
        <v xml:space="preserve"> </v>
      </c>
      <c r="AK43" s="576"/>
      <c r="AL43" s="576"/>
      <c r="AM43" s="576"/>
      <c r="AN43" s="557" t="str">
        <f ca="1">T.2!BG7</f>
        <v xml:space="preserve"> </v>
      </c>
      <c r="AO43" s="557"/>
      <c r="AP43" s="557"/>
      <c r="AQ43" s="557"/>
      <c r="AR43" s="557"/>
      <c r="AS43" s="557"/>
      <c r="AT43"/>
      <c r="AU43"/>
      <c r="AV43"/>
      <c r="AW43"/>
      <c r="AX43"/>
      <c r="AY43"/>
      <c r="AZ43"/>
      <c r="BA43" s="254"/>
      <c r="BB43" s="73"/>
    </row>
    <row r="44" spans="1:54" s="37" customFormat="1" x14ac:dyDescent="0.25">
      <c r="A44" s="577">
        <v>3</v>
      </c>
      <c r="B44" s="577"/>
      <c r="C44" s="557" t="str">
        <f ca="1">T.2!BB8</f>
        <v xml:space="preserve"> </v>
      </c>
      <c r="D44" s="557"/>
      <c r="E44" s="557"/>
      <c r="F44" s="557"/>
      <c r="G44" s="557"/>
      <c r="H44" s="557"/>
      <c r="I44" s="557"/>
      <c r="J44" s="557"/>
      <c r="K44" s="557"/>
      <c r="L44" s="557"/>
      <c r="M44" s="557"/>
      <c r="N44" s="557"/>
      <c r="O44" s="557"/>
      <c r="P44" s="557"/>
      <c r="Q44" s="557"/>
      <c r="R44" s="575" t="str">
        <f ca="1">T.2!BC8</f>
        <v xml:space="preserve"> </v>
      </c>
      <c r="S44" s="575"/>
      <c r="T44" s="575"/>
      <c r="U44" s="575"/>
      <c r="V44" s="575"/>
      <c r="W44" s="575"/>
      <c r="X44" s="557" t="str">
        <f ca="1">T.2!BD8</f>
        <v xml:space="preserve"> </v>
      </c>
      <c r="Y44" s="557"/>
      <c r="Z44" s="557"/>
      <c r="AA44" s="557"/>
      <c r="AB44" s="557"/>
      <c r="AC44" s="557"/>
      <c r="AD44" s="557"/>
      <c r="AE44" s="557"/>
      <c r="AF44" s="576" t="str">
        <f ca="1">T.2!BE8</f>
        <v xml:space="preserve"> </v>
      </c>
      <c r="AG44" s="576"/>
      <c r="AH44" s="576"/>
      <c r="AI44" s="576"/>
      <c r="AJ44" s="576" t="str">
        <f ca="1">T.2!BF8</f>
        <v xml:space="preserve"> </v>
      </c>
      <c r="AK44" s="576"/>
      <c r="AL44" s="576"/>
      <c r="AM44" s="576"/>
      <c r="AN44" s="557" t="str">
        <f ca="1">T.2!BG8</f>
        <v xml:space="preserve"> </v>
      </c>
      <c r="AO44" s="557"/>
      <c r="AP44" s="557"/>
      <c r="AQ44" s="557"/>
      <c r="AR44" s="557"/>
      <c r="AS44" s="557"/>
      <c r="AT44"/>
      <c r="AU44"/>
      <c r="AV44"/>
      <c r="AW44"/>
      <c r="AX44"/>
      <c r="AY44"/>
      <c r="AZ44"/>
      <c r="BA44" s="254"/>
      <c r="BB44" s="73"/>
    </row>
    <row r="45" spans="1:54" s="37" customFormat="1" x14ac:dyDescent="0.25">
      <c r="A45" s="577">
        <v>4</v>
      </c>
      <c r="B45" s="577"/>
      <c r="C45" s="557" t="str">
        <f ca="1">T.2!BB9</f>
        <v xml:space="preserve"> </v>
      </c>
      <c r="D45" s="557"/>
      <c r="E45" s="557"/>
      <c r="F45" s="557"/>
      <c r="G45" s="557"/>
      <c r="H45" s="557"/>
      <c r="I45" s="557"/>
      <c r="J45" s="557"/>
      <c r="K45" s="557"/>
      <c r="L45" s="557"/>
      <c r="M45" s="557"/>
      <c r="N45" s="557"/>
      <c r="O45" s="557"/>
      <c r="P45" s="557"/>
      <c r="Q45" s="557"/>
      <c r="R45" s="575" t="str">
        <f ca="1">T.2!BC9</f>
        <v xml:space="preserve"> </v>
      </c>
      <c r="S45" s="575"/>
      <c r="T45" s="575"/>
      <c r="U45" s="575"/>
      <c r="V45" s="575"/>
      <c r="W45" s="575"/>
      <c r="X45" s="557" t="str">
        <f ca="1">T.2!BD9</f>
        <v xml:space="preserve"> </v>
      </c>
      <c r="Y45" s="557"/>
      <c r="Z45" s="557"/>
      <c r="AA45" s="557"/>
      <c r="AB45" s="557"/>
      <c r="AC45" s="557"/>
      <c r="AD45" s="557"/>
      <c r="AE45" s="557"/>
      <c r="AF45" s="576" t="str">
        <f ca="1">T.2!BE9</f>
        <v xml:space="preserve"> </v>
      </c>
      <c r="AG45" s="576"/>
      <c r="AH45" s="576"/>
      <c r="AI45" s="576"/>
      <c r="AJ45" s="576" t="str">
        <f ca="1">T.2!BF9</f>
        <v xml:space="preserve"> </v>
      </c>
      <c r="AK45" s="576"/>
      <c r="AL45" s="576"/>
      <c r="AM45" s="576"/>
      <c r="AN45" s="557" t="str">
        <f ca="1">T.2!BG9</f>
        <v xml:space="preserve"> </v>
      </c>
      <c r="AO45" s="557"/>
      <c r="AP45" s="557"/>
      <c r="AQ45" s="557"/>
      <c r="AR45" s="557"/>
      <c r="AS45" s="557"/>
      <c r="AT45"/>
      <c r="AU45"/>
      <c r="AV45"/>
      <c r="AW45"/>
      <c r="AX45"/>
      <c r="AY45"/>
      <c r="AZ45"/>
      <c r="BA45" s="254"/>
      <c r="BB45" s="73"/>
    </row>
    <row r="46" spans="1:54" s="37" customFormat="1" x14ac:dyDescent="0.25">
      <c r="A46" s="577">
        <v>5</v>
      </c>
      <c r="B46" s="577"/>
      <c r="C46" s="557" t="str">
        <f ca="1">T.2!BB10</f>
        <v xml:space="preserve"> </v>
      </c>
      <c r="D46" s="557"/>
      <c r="E46" s="557"/>
      <c r="F46" s="557"/>
      <c r="G46" s="557"/>
      <c r="H46" s="557"/>
      <c r="I46" s="557"/>
      <c r="J46" s="557"/>
      <c r="K46" s="557"/>
      <c r="L46" s="557"/>
      <c r="M46" s="557"/>
      <c r="N46" s="557"/>
      <c r="O46" s="557"/>
      <c r="P46" s="557"/>
      <c r="Q46" s="557"/>
      <c r="R46" s="575" t="str">
        <f ca="1">T.2!BC10</f>
        <v xml:space="preserve"> </v>
      </c>
      <c r="S46" s="575"/>
      <c r="T46" s="575"/>
      <c r="U46" s="575"/>
      <c r="V46" s="575"/>
      <c r="W46" s="575"/>
      <c r="X46" s="557" t="str">
        <f ca="1">T.2!BD10</f>
        <v xml:space="preserve"> </v>
      </c>
      <c r="Y46" s="557"/>
      <c r="Z46" s="557"/>
      <c r="AA46" s="557"/>
      <c r="AB46" s="557"/>
      <c r="AC46" s="557"/>
      <c r="AD46" s="557"/>
      <c r="AE46" s="557"/>
      <c r="AF46" s="576" t="str">
        <f ca="1">T.2!BE10</f>
        <v xml:space="preserve"> </v>
      </c>
      <c r="AG46" s="576"/>
      <c r="AH46" s="576"/>
      <c r="AI46" s="576"/>
      <c r="AJ46" s="576" t="str">
        <f ca="1">T.2!BF10</f>
        <v xml:space="preserve"> </v>
      </c>
      <c r="AK46" s="576"/>
      <c r="AL46" s="576"/>
      <c r="AM46" s="576"/>
      <c r="AN46" s="557" t="str">
        <f ca="1">T.2!BG10</f>
        <v xml:space="preserve"> </v>
      </c>
      <c r="AO46" s="557"/>
      <c r="AP46" s="557"/>
      <c r="AQ46" s="557"/>
      <c r="AR46" s="557"/>
      <c r="AS46" s="557"/>
      <c r="AT46"/>
      <c r="AU46"/>
      <c r="AV46"/>
      <c r="AW46"/>
      <c r="AX46"/>
      <c r="AY46"/>
      <c r="AZ46"/>
      <c r="BA46" s="254"/>
      <c r="BB46" s="73"/>
    </row>
    <row r="47" spans="1:54" s="37" customFormat="1" x14ac:dyDescent="0.25">
      <c r="A47" s="577">
        <v>6</v>
      </c>
      <c r="B47" s="577"/>
      <c r="C47" s="557" t="str">
        <f ca="1">T.2!BB11</f>
        <v xml:space="preserve"> </v>
      </c>
      <c r="D47" s="557"/>
      <c r="E47" s="557"/>
      <c r="F47" s="557"/>
      <c r="G47" s="557"/>
      <c r="H47" s="557"/>
      <c r="I47" s="557"/>
      <c r="J47" s="557"/>
      <c r="K47" s="557"/>
      <c r="L47" s="557"/>
      <c r="M47" s="557"/>
      <c r="N47" s="557"/>
      <c r="O47" s="557"/>
      <c r="P47" s="557"/>
      <c r="Q47" s="557"/>
      <c r="R47" s="575" t="str">
        <f ca="1">T.2!BC11</f>
        <v xml:space="preserve"> </v>
      </c>
      <c r="S47" s="575"/>
      <c r="T47" s="575"/>
      <c r="U47" s="575"/>
      <c r="V47" s="575"/>
      <c r="W47" s="575"/>
      <c r="X47" s="557" t="str">
        <f ca="1">T.2!BD11</f>
        <v xml:space="preserve"> </v>
      </c>
      <c r="Y47" s="557"/>
      <c r="Z47" s="557"/>
      <c r="AA47" s="557"/>
      <c r="AB47" s="557"/>
      <c r="AC47" s="557"/>
      <c r="AD47" s="557"/>
      <c r="AE47" s="557"/>
      <c r="AF47" s="576" t="str">
        <f ca="1">T.2!BE11</f>
        <v xml:space="preserve"> </v>
      </c>
      <c r="AG47" s="576"/>
      <c r="AH47" s="576"/>
      <c r="AI47" s="576"/>
      <c r="AJ47" s="576" t="str">
        <f ca="1">T.2!BF11</f>
        <v xml:space="preserve"> </v>
      </c>
      <c r="AK47" s="576"/>
      <c r="AL47" s="576"/>
      <c r="AM47" s="576"/>
      <c r="AN47" s="557" t="str">
        <f ca="1">T.2!BG11</f>
        <v xml:space="preserve"> </v>
      </c>
      <c r="AO47" s="557"/>
      <c r="AP47" s="557"/>
      <c r="AQ47" s="557"/>
      <c r="AR47" s="557"/>
      <c r="AS47" s="557"/>
      <c r="AT47"/>
      <c r="AU47"/>
      <c r="AV47"/>
      <c r="AW47"/>
      <c r="AX47"/>
      <c r="AY47"/>
      <c r="AZ47"/>
      <c r="BA47" s="254"/>
      <c r="BB47" s="73"/>
    </row>
    <row r="48" spans="1:54" s="37" customFormat="1" x14ac:dyDescent="0.25">
      <c r="A48" s="577">
        <v>7</v>
      </c>
      <c r="B48" s="577"/>
      <c r="C48" s="557" t="str">
        <f ca="1">T.2!BB12</f>
        <v xml:space="preserve"> </v>
      </c>
      <c r="D48" s="557"/>
      <c r="E48" s="557"/>
      <c r="F48" s="557"/>
      <c r="G48" s="557"/>
      <c r="H48" s="557"/>
      <c r="I48" s="557"/>
      <c r="J48" s="557"/>
      <c r="K48" s="557"/>
      <c r="L48" s="557"/>
      <c r="M48" s="557"/>
      <c r="N48" s="557"/>
      <c r="O48" s="557"/>
      <c r="P48" s="557"/>
      <c r="Q48" s="557"/>
      <c r="R48" s="575" t="str">
        <f ca="1">T.2!BC12</f>
        <v xml:space="preserve"> </v>
      </c>
      <c r="S48" s="575"/>
      <c r="T48" s="575"/>
      <c r="U48" s="575"/>
      <c r="V48" s="575"/>
      <c r="W48" s="575"/>
      <c r="X48" s="557" t="str">
        <f ca="1">T.2!BD12</f>
        <v xml:space="preserve"> </v>
      </c>
      <c r="Y48" s="557"/>
      <c r="Z48" s="557"/>
      <c r="AA48" s="557"/>
      <c r="AB48" s="557"/>
      <c r="AC48" s="557"/>
      <c r="AD48" s="557"/>
      <c r="AE48" s="557"/>
      <c r="AF48" s="576" t="str">
        <f ca="1">T.2!BE12</f>
        <v xml:space="preserve"> </v>
      </c>
      <c r="AG48" s="576"/>
      <c r="AH48" s="576"/>
      <c r="AI48" s="576"/>
      <c r="AJ48" s="576" t="str">
        <f ca="1">T.2!BF12</f>
        <v xml:space="preserve"> </v>
      </c>
      <c r="AK48" s="576"/>
      <c r="AL48" s="576"/>
      <c r="AM48" s="576"/>
      <c r="AN48" s="557" t="str">
        <f ca="1">T.2!BG12</f>
        <v xml:space="preserve"> </v>
      </c>
      <c r="AO48" s="557"/>
      <c r="AP48" s="557"/>
      <c r="AQ48" s="557"/>
      <c r="AR48" s="557"/>
      <c r="AS48" s="557"/>
      <c r="AT48"/>
      <c r="AU48"/>
      <c r="AV48"/>
      <c r="AW48"/>
      <c r="AX48"/>
      <c r="AY48"/>
      <c r="AZ48"/>
      <c r="BA48" s="254"/>
      <c r="BB48" s="73"/>
    </row>
    <row r="49" spans="1:54" s="37" customFormat="1" x14ac:dyDescent="0.25">
      <c r="A49" s="577">
        <v>8</v>
      </c>
      <c r="B49" s="577"/>
      <c r="C49" s="557" t="str">
        <f ca="1">T.2!BB13</f>
        <v xml:space="preserve"> </v>
      </c>
      <c r="D49" s="557"/>
      <c r="E49" s="557"/>
      <c r="F49" s="557"/>
      <c r="G49" s="557"/>
      <c r="H49" s="557"/>
      <c r="I49" s="557"/>
      <c r="J49" s="557"/>
      <c r="K49" s="557"/>
      <c r="L49" s="557"/>
      <c r="M49" s="557"/>
      <c r="N49" s="557"/>
      <c r="O49" s="557"/>
      <c r="P49" s="557"/>
      <c r="Q49" s="557"/>
      <c r="R49" s="575" t="str">
        <f ca="1">T.2!BC13</f>
        <v xml:space="preserve"> </v>
      </c>
      <c r="S49" s="575"/>
      <c r="T49" s="575"/>
      <c r="U49" s="575"/>
      <c r="V49" s="575"/>
      <c r="W49" s="575"/>
      <c r="X49" s="557" t="str">
        <f ca="1">T.2!BD13</f>
        <v xml:space="preserve"> </v>
      </c>
      <c r="Y49" s="557"/>
      <c r="Z49" s="557"/>
      <c r="AA49" s="557"/>
      <c r="AB49" s="557"/>
      <c r="AC49" s="557"/>
      <c r="AD49" s="557"/>
      <c r="AE49" s="557"/>
      <c r="AF49" s="576" t="str">
        <f ca="1">T.2!BE13</f>
        <v xml:space="preserve"> </v>
      </c>
      <c r="AG49" s="576"/>
      <c r="AH49" s="576"/>
      <c r="AI49" s="576"/>
      <c r="AJ49" s="576" t="str">
        <f ca="1">T.2!BF13</f>
        <v xml:space="preserve"> </v>
      </c>
      <c r="AK49" s="576"/>
      <c r="AL49" s="576"/>
      <c r="AM49" s="576"/>
      <c r="AN49" s="557" t="str">
        <f ca="1">T.2!BG13</f>
        <v xml:space="preserve"> </v>
      </c>
      <c r="AO49" s="557"/>
      <c r="AP49" s="557"/>
      <c r="AQ49" s="557"/>
      <c r="AR49" s="557"/>
      <c r="AS49" s="557"/>
      <c r="AT49"/>
      <c r="AU49"/>
      <c r="AV49"/>
      <c r="AW49"/>
      <c r="AX49"/>
      <c r="AY49"/>
      <c r="AZ49"/>
      <c r="BA49" s="254"/>
      <c r="BB49" s="191"/>
    </row>
    <row r="50" spans="1:54" s="37" customFormat="1" x14ac:dyDescent="0.25">
      <c r="A50" s="577">
        <v>9</v>
      </c>
      <c r="B50" s="577"/>
      <c r="C50" s="557" t="str">
        <f ca="1">T.2!BB14</f>
        <v xml:space="preserve"> </v>
      </c>
      <c r="D50" s="557"/>
      <c r="E50" s="557"/>
      <c r="F50" s="557"/>
      <c r="G50" s="557"/>
      <c r="H50" s="557"/>
      <c r="I50" s="557"/>
      <c r="J50" s="557"/>
      <c r="K50" s="557"/>
      <c r="L50" s="557"/>
      <c r="M50" s="557"/>
      <c r="N50" s="557"/>
      <c r="O50" s="557"/>
      <c r="P50" s="557"/>
      <c r="Q50" s="557"/>
      <c r="R50" s="575" t="str">
        <f ca="1">T.2!BC14</f>
        <v xml:space="preserve"> </v>
      </c>
      <c r="S50" s="575"/>
      <c r="T50" s="575"/>
      <c r="U50" s="575"/>
      <c r="V50" s="575"/>
      <c r="W50" s="575"/>
      <c r="X50" s="557" t="str">
        <f ca="1">T.2!BD14</f>
        <v xml:space="preserve"> </v>
      </c>
      <c r="Y50" s="557"/>
      <c r="Z50" s="557"/>
      <c r="AA50" s="557"/>
      <c r="AB50" s="557"/>
      <c r="AC50" s="557"/>
      <c r="AD50" s="557"/>
      <c r="AE50" s="557"/>
      <c r="AF50" s="576" t="str">
        <f ca="1">T.2!BE14</f>
        <v xml:space="preserve"> </v>
      </c>
      <c r="AG50" s="576"/>
      <c r="AH50" s="576"/>
      <c r="AI50" s="576"/>
      <c r="AJ50" s="576" t="str">
        <f ca="1">T.2!BF14</f>
        <v xml:space="preserve"> </v>
      </c>
      <c r="AK50" s="576"/>
      <c r="AL50" s="576"/>
      <c r="AM50" s="576"/>
      <c r="AN50" s="557" t="str">
        <f ca="1">T.2!BG14</f>
        <v xml:space="preserve"> </v>
      </c>
      <c r="AO50" s="557"/>
      <c r="AP50" s="557"/>
      <c r="AQ50" s="557"/>
      <c r="AR50" s="557"/>
      <c r="AS50" s="557"/>
      <c r="AT50"/>
      <c r="AU50"/>
      <c r="AV50"/>
      <c r="AW50"/>
      <c r="AX50"/>
      <c r="AY50"/>
      <c r="AZ50"/>
      <c r="BA50" s="254"/>
      <c r="BB50" s="191"/>
    </row>
    <row r="51" spans="1:54" s="37" customFormat="1" x14ac:dyDescent="0.25">
      <c r="A51" s="577">
        <v>10</v>
      </c>
      <c r="B51" s="577"/>
      <c r="C51" s="557" t="str">
        <f ca="1">T.2!BB15</f>
        <v xml:space="preserve"> </v>
      </c>
      <c r="D51" s="557"/>
      <c r="E51" s="557"/>
      <c r="F51" s="557"/>
      <c r="G51" s="557"/>
      <c r="H51" s="557"/>
      <c r="I51" s="557"/>
      <c r="J51" s="557"/>
      <c r="K51" s="557"/>
      <c r="L51" s="557"/>
      <c r="M51" s="557"/>
      <c r="N51" s="557"/>
      <c r="O51" s="557"/>
      <c r="P51" s="557"/>
      <c r="Q51" s="557"/>
      <c r="R51" s="575" t="str">
        <f ca="1">T.2!BC15</f>
        <v xml:space="preserve"> </v>
      </c>
      <c r="S51" s="575"/>
      <c r="T51" s="575"/>
      <c r="U51" s="575"/>
      <c r="V51" s="575"/>
      <c r="W51" s="575"/>
      <c r="X51" s="557" t="str">
        <f ca="1">T.2!BD15</f>
        <v xml:space="preserve"> </v>
      </c>
      <c r="Y51" s="557"/>
      <c r="Z51" s="557"/>
      <c r="AA51" s="557"/>
      <c r="AB51" s="557"/>
      <c r="AC51" s="557"/>
      <c r="AD51" s="557"/>
      <c r="AE51" s="557"/>
      <c r="AF51" s="576" t="str">
        <f ca="1">T.2!BE15</f>
        <v xml:space="preserve"> </v>
      </c>
      <c r="AG51" s="576"/>
      <c r="AH51" s="576"/>
      <c r="AI51" s="576"/>
      <c r="AJ51" s="576" t="str">
        <f ca="1">T.2!BF15</f>
        <v xml:space="preserve"> </v>
      </c>
      <c r="AK51" s="576"/>
      <c r="AL51" s="576"/>
      <c r="AM51" s="576"/>
      <c r="AN51" s="557" t="str">
        <f ca="1">T.2!BG15</f>
        <v xml:space="preserve"> </v>
      </c>
      <c r="AO51" s="557"/>
      <c r="AP51" s="557"/>
      <c r="AQ51" s="557"/>
      <c r="AR51" s="557"/>
      <c r="AS51" s="557"/>
      <c r="AT51"/>
      <c r="AU51"/>
      <c r="AV51"/>
      <c r="AW51"/>
      <c r="AX51"/>
      <c r="AY51"/>
      <c r="AZ51"/>
      <c r="BA51" s="254"/>
      <c r="BB51" s="191"/>
    </row>
    <row r="52" spans="1:54" s="37" customFormat="1" x14ac:dyDescent="0.25">
      <c r="A52" s="577">
        <v>11</v>
      </c>
      <c r="B52" s="577"/>
      <c r="C52" s="557" t="str">
        <f ca="1">T.2!BB16</f>
        <v xml:space="preserve"> </v>
      </c>
      <c r="D52" s="557"/>
      <c r="E52" s="557"/>
      <c r="F52" s="557"/>
      <c r="G52" s="557"/>
      <c r="H52" s="557"/>
      <c r="I52" s="557"/>
      <c r="J52" s="557"/>
      <c r="K52" s="557"/>
      <c r="L52" s="557"/>
      <c r="M52" s="557"/>
      <c r="N52" s="557"/>
      <c r="O52" s="557"/>
      <c r="P52" s="557"/>
      <c r="Q52" s="557"/>
      <c r="R52" s="575" t="str">
        <f ca="1">T.2!BC16</f>
        <v xml:space="preserve"> </v>
      </c>
      <c r="S52" s="575"/>
      <c r="T52" s="575"/>
      <c r="U52" s="575"/>
      <c r="V52" s="575"/>
      <c r="W52" s="575"/>
      <c r="X52" s="557" t="str">
        <f ca="1">T.2!BD16</f>
        <v xml:space="preserve"> </v>
      </c>
      <c r="Y52" s="557"/>
      <c r="Z52" s="557"/>
      <c r="AA52" s="557"/>
      <c r="AB52" s="557"/>
      <c r="AC52" s="557"/>
      <c r="AD52" s="557"/>
      <c r="AE52" s="557"/>
      <c r="AF52" s="576" t="str">
        <f ca="1">T.2!BE16</f>
        <v xml:space="preserve"> </v>
      </c>
      <c r="AG52" s="576"/>
      <c r="AH52" s="576"/>
      <c r="AI52" s="576"/>
      <c r="AJ52" s="576" t="str">
        <f ca="1">T.2!BF16</f>
        <v xml:space="preserve"> </v>
      </c>
      <c r="AK52" s="576"/>
      <c r="AL52" s="576"/>
      <c r="AM52" s="576"/>
      <c r="AN52" s="557" t="str">
        <f ca="1">T.2!BG16</f>
        <v xml:space="preserve"> </v>
      </c>
      <c r="AO52" s="557"/>
      <c r="AP52" s="557"/>
      <c r="AQ52" s="557"/>
      <c r="AR52" s="557"/>
      <c r="AS52" s="557"/>
      <c r="AT52"/>
      <c r="AU52"/>
      <c r="AV52"/>
      <c r="AW52"/>
      <c r="AX52"/>
      <c r="AY52"/>
      <c r="AZ52"/>
      <c r="BA52" s="254"/>
      <c r="BB52" s="191"/>
    </row>
    <row r="53" spans="1:54" s="37" customFormat="1" x14ac:dyDescent="0.25">
      <c r="A53" s="577">
        <v>12</v>
      </c>
      <c r="B53" s="577"/>
      <c r="C53" s="557" t="str">
        <f ca="1">T.2!BB17</f>
        <v xml:space="preserve"> </v>
      </c>
      <c r="D53" s="557"/>
      <c r="E53" s="557"/>
      <c r="F53" s="557"/>
      <c r="G53" s="557"/>
      <c r="H53" s="557"/>
      <c r="I53" s="557"/>
      <c r="J53" s="557"/>
      <c r="K53" s="557"/>
      <c r="L53" s="557"/>
      <c r="M53" s="557"/>
      <c r="N53" s="557"/>
      <c r="O53" s="557"/>
      <c r="P53" s="557"/>
      <c r="Q53" s="557"/>
      <c r="R53" s="575" t="str">
        <f ca="1">T.2!BC17</f>
        <v xml:space="preserve"> </v>
      </c>
      <c r="S53" s="575"/>
      <c r="T53" s="575"/>
      <c r="U53" s="575"/>
      <c r="V53" s="575"/>
      <c r="W53" s="575"/>
      <c r="X53" s="557" t="str">
        <f ca="1">T.2!BD17</f>
        <v xml:space="preserve"> </v>
      </c>
      <c r="Y53" s="557"/>
      <c r="Z53" s="557"/>
      <c r="AA53" s="557"/>
      <c r="AB53" s="557"/>
      <c r="AC53" s="557"/>
      <c r="AD53" s="557"/>
      <c r="AE53" s="557"/>
      <c r="AF53" s="576" t="str">
        <f ca="1">T.2!BE17</f>
        <v xml:space="preserve"> </v>
      </c>
      <c r="AG53" s="576"/>
      <c r="AH53" s="576"/>
      <c r="AI53" s="576"/>
      <c r="AJ53" s="576" t="str">
        <f ca="1">T.2!BF17</f>
        <v xml:space="preserve"> </v>
      </c>
      <c r="AK53" s="576"/>
      <c r="AL53" s="576"/>
      <c r="AM53" s="576"/>
      <c r="AN53" s="557" t="str">
        <f ca="1">T.2!BG17</f>
        <v xml:space="preserve"> </v>
      </c>
      <c r="AO53" s="557"/>
      <c r="AP53" s="557"/>
      <c r="AQ53" s="557"/>
      <c r="AR53" s="557"/>
      <c r="AS53" s="557"/>
      <c r="AT53"/>
      <c r="AU53"/>
      <c r="AV53"/>
      <c r="AW53"/>
      <c r="AX53"/>
      <c r="AY53"/>
      <c r="AZ53"/>
      <c r="BA53" s="254"/>
      <c r="BB53" s="191"/>
    </row>
    <row r="54" spans="1:54" s="37" customFormat="1" x14ac:dyDescent="0.25">
      <c r="A54" s="577">
        <v>13</v>
      </c>
      <c r="B54" s="577"/>
      <c r="C54" s="557" t="str">
        <f ca="1">T.2!BB18</f>
        <v xml:space="preserve"> </v>
      </c>
      <c r="D54" s="557"/>
      <c r="E54" s="557"/>
      <c r="F54" s="557"/>
      <c r="G54" s="557"/>
      <c r="H54" s="557"/>
      <c r="I54" s="557"/>
      <c r="J54" s="557"/>
      <c r="K54" s="557"/>
      <c r="L54" s="557"/>
      <c r="M54" s="557"/>
      <c r="N54" s="557"/>
      <c r="O54" s="557"/>
      <c r="P54" s="557"/>
      <c r="Q54" s="557"/>
      <c r="R54" s="575" t="str">
        <f ca="1">T.2!BC18</f>
        <v xml:space="preserve"> </v>
      </c>
      <c r="S54" s="575"/>
      <c r="T54" s="575"/>
      <c r="U54" s="575"/>
      <c r="V54" s="575"/>
      <c r="W54" s="575"/>
      <c r="X54" s="557" t="str">
        <f ca="1">T.2!BD18</f>
        <v xml:space="preserve"> </v>
      </c>
      <c r="Y54" s="557"/>
      <c r="Z54" s="557"/>
      <c r="AA54" s="557"/>
      <c r="AB54" s="557"/>
      <c r="AC54" s="557"/>
      <c r="AD54" s="557"/>
      <c r="AE54" s="557"/>
      <c r="AF54" s="576" t="str">
        <f ca="1">T.2!BE18</f>
        <v xml:space="preserve"> </v>
      </c>
      <c r="AG54" s="576"/>
      <c r="AH54" s="576"/>
      <c r="AI54" s="576"/>
      <c r="AJ54" s="576" t="str">
        <f ca="1">T.2!BF18</f>
        <v xml:space="preserve"> </v>
      </c>
      <c r="AK54" s="576"/>
      <c r="AL54" s="576"/>
      <c r="AM54" s="576"/>
      <c r="AN54" s="557" t="str">
        <f ca="1">T.2!BG18</f>
        <v xml:space="preserve"> </v>
      </c>
      <c r="AO54" s="557"/>
      <c r="AP54" s="557"/>
      <c r="AQ54" s="557"/>
      <c r="AR54" s="557"/>
      <c r="AS54" s="557"/>
      <c r="AT54"/>
      <c r="AU54"/>
      <c r="AV54"/>
      <c r="AW54"/>
      <c r="AX54"/>
      <c r="AY54"/>
      <c r="AZ54"/>
      <c r="BA54" s="254"/>
      <c r="BB54" s="191"/>
    </row>
    <row r="55" spans="1:54" s="37" customFormat="1" x14ac:dyDescent="0.25">
      <c r="A55" s="577">
        <v>14</v>
      </c>
      <c r="B55" s="577"/>
      <c r="C55" s="557" t="str">
        <f ca="1">T.2!BB19</f>
        <v xml:space="preserve"> </v>
      </c>
      <c r="D55" s="557"/>
      <c r="E55" s="557"/>
      <c r="F55" s="557"/>
      <c r="G55" s="557"/>
      <c r="H55" s="557"/>
      <c r="I55" s="557"/>
      <c r="J55" s="557"/>
      <c r="K55" s="557"/>
      <c r="L55" s="557"/>
      <c r="M55" s="557"/>
      <c r="N55" s="557"/>
      <c r="O55" s="557"/>
      <c r="P55" s="557"/>
      <c r="Q55" s="557"/>
      <c r="R55" s="575" t="str">
        <f ca="1">T.2!BC19</f>
        <v xml:space="preserve"> </v>
      </c>
      <c r="S55" s="575"/>
      <c r="T55" s="575"/>
      <c r="U55" s="575"/>
      <c r="V55" s="575"/>
      <c r="W55" s="575"/>
      <c r="X55" s="557" t="str">
        <f ca="1">T.2!BD19</f>
        <v xml:space="preserve"> </v>
      </c>
      <c r="Y55" s="557"/>
      <c r="Z55" s="557"/>
      <c r="AA55" s="557"/>
      <c r="AB55" s="557"/>
      <c r="AC55" s="557"/>
      <c r="AD55" s="557"/>
      <c r="AE55" s="557"/>
      <c r="AF55" s="576" t="str">
        <f ca="1">T.2!BE19</f>
        <v xml:space="preserve"> </v>
      </c>
      <c r="AG55" s="576"/>
      <c r="AH55" s="576"/>
      <c r="AI55" s="576"/>
      <c r="AJ55" s="576" t="str">
        <f ca="1">T.2!BF19</f>
        <v xml:space="preserve"> </v>
      </c>
      <c r="AK55" s="576"/>
      <c r="AL55" s="576"/>
      <c r="AM55" s="576"/>
      <c r="AN55" s="557" t="str">
        <f ca="1">T.2!BG19</f>
        <v xml:space="preserve"> </v>
      </c>
      <c r="AO55" s="557"/>
      <c r="AP55" s="557"/>
      <c r="AQ55" s="557"/>
      <c r="AR55" s="557"/>
      <c r="AS55" s="557"/>
      <c r="AT55"/>
      <c r="AU55"/>
      <c r="AV55"/>
      <c r="AW55"/>
      <c r="AX55"/>
      <c r="AY55"/>
      <c r="AZ55"/>
      <c r="BA55" s="254"/>
      <c r="BB55" s="191"/>
    </row>
    <row r="56" spans="1:54" s="37" customFormat="1" x14ac:dyDescent="0.25">
      <c r="A56" s="577">
        <v>15</v>
      </c>
      <c r="B56" s="577"/>
      <c r="C56" s="557" t="str">
        <f ca="1">T.2!BB20</f>
        <v xml:space="preserve"> </v>
      </c>
      <c r="D56" s="557"/>
      <c r="E56" s="557"/>
      <c r="F56" s="557"/>
      <c r="G56" s="557"/>
      <c r="H56" s="557"/>
      <c r="I56" s="557"/>
      <c r="J56" s="557"/>
      <c r="K56" s="557"/>
      <c r="L56" s="557"/>
      <c r="M56" s="557"/>
      <c r="N56" s="557"/>
      <c r="O56" s="557"/>
      <c r="P56" s="557"/>
      <c r="Q56" s="557"/>
      <c r="R56" s="575" t="str">
        <f ca="1">T.2!BC20</f>
        <v xml:space="preserve"> </v>
      </c>
      <c r="S56" s="575"/>
      <c r="T56" s="575"/>
      <c r="U56" s="575"/>
      <c r="V56" s="575"/>
      <c r="W56" s="575"/>
      <c r="X56" s="557" t="str">
        <f ca="1">T.2!BD20</f>
        <v xml:space="preserve"> </v>
      </c>
      <c r="Y56" s="557"/>
      <c r="Z56" s="557"/>
      <c r="AA56" s="557"/>
      <c r="AB56" s="557"/>
      <c r="AC56" s="557"/>
      <c r="AD56" s="557"/>
      <c r="AE56" s="557"/>
      <c r="AF56" s="576" t="str">
        <f ca="1">T.2!BE20</f>
        <v xml:space="preserve"> </v>
      </c>
      <c r="AG56" s="576"/>
      <c r="AH56" s="576"/>
      <c r="AI56" s="576"/>
      <c r="AJ56" s="576" t="str">
        <f ca="1">T.2!BF20</f>
        <v xml:space="preserve"> </v>
      </c>
      <c r="AK56" s="576"/>
      <c r="AL56" s="576"/>
      <c r="AM56" s="576"/>
      <c r="AN56" s="557" t="str">
        <f ca="1">T.2!BG20</f>
        <v xml:space="preserve"> </v>
      </c>
      <c r="AO56" s="557"/>
      <c r="AP56" s="557"/>
      <c r="AQ56" s="557"/>
      <c r="AR56" s="557"/>
      <c r="AS56" s="557"/>
      <c r="AT56"/>
      <c r="AU56"/>
      <c r="AV56"/>
      <c r="AW56"/>
      <c r="AX56"/>
      <c r="AY56"/>
      <c r="AZ56"/>
      <c r="BA56" s="254"/>
      <c r="BB56" s="191"/>
    </row>
    <row r="57" spans="1:54" s="37" customFormat="1" x14ac:dyDescent="0.25">
      <c r="A57" s="577">
        <v>16</v>
      </c>
      <c r="B57" s="577"/>
      <c r="C57" s="557" t="str">
        <f ca="1">T.2!BB21</f>
        <v xml:space="preserve"> </v>
      </c>
      <c r="D57" s="557"/>
      <c r="E57" s="557"/>
      <c r="F57" s="557"/>
      <c r="G57" s="557"/>
      <c r="H57" s="557"/>
      <c r="I57" s="557"/>
      <c r="J57" s="557"/>
      <c r="K57" s="557"/>
      <c r="L57" s="557"/>
      <c r="M57" s="557"/>
      <c r="N57" s="557"/>
      <c r="O57" s="557"/>
      <c r="P57" s="557"/>
      <c r="Q57" s="557"/>
      <c r="R57" s="575" t="str">
        <f ca="1">T.2!BC21</f>
        <v xml:space="preserve"> </v>
      </c>
      <c r="S57" s="575"/>
      <c r="T57" s="575"/>
      <c r="U57" s="575"/>
      <c r="V57" s="575"/>
      <c r="W57" s="575"/>
      <c r="X57" s="557" t="str">
        <f ca="1">T.2!BD21</f>
        <v xml:space="preserve"> </v>
      </c>
      <c r="Y57" s="557"/>
      <c r="Z57" s="557"/>
      <c r="AA57" s="557"/>
      <c r="AB57" s="557"/>
      <c r="AC57" s="557"/>
      <c r="AD57" s="557"/>
      <c r="AE57" s="557"/>
      <c r="AF57" s="576" t="str">
        <f ca="1">T.2!BE21</f>
        <v xml:space="preserve"> </v>
      </c>
      <c r="AG57" s="576"/>
      <c r="AH57" s="576"/>
      <c r="AI57" s="576"/>
      <c r="AJ57" s="576" t="str">
        <f ca="1">T.2!BF21</f>
        <v xml:space="preserve"> </v>
      </c>
      <c r="AK57" s="576"/>
      <c r="AL57" s="576"/>
      <c r="AM57" s="576"/>
      <c r="AN57" s="557" t="str">
        <f ca="1">T.2!BG21</f>
        <v xml:space="preserve"> </v>
      </c>
      <c r="AO57" s="557"/>
      <c r="AP57" s="557"/>
      <c r="AQ57" s="557"/>
      <c r="AR57" s="557"/>
      <c r="AS57" s="557"/>
      <c r="AT57"/>
      <c r="AU57"/>
      <c r="AV57"/>
      <c r="AW57"/>
      <c r="AX57"/>
      <c r="AY57"/>
      <c r="AZ57"/>
      <c r="BA57" s="254"/>
      <c r="BB57" s="191"/>
    </row>
    <row r="58" spans="1:54" s="37" customFormat="1" x14ac:dyDescent="0.25">
      <c r="A58" s="577">
        <v>17</v>
      </c>
      <c r="B58" s="577"/>
      <c r="C58" s="557" t="str">
        <f ca="1">T.2!BB22</f>
        <v xml:space="preserve"> </v>
      </c>
      <c r="D58" s="557"/>
      <c r="E58" s="557"/>
      <c r="F58" s="557"/>
      <c r="G58" s="557"/>
      <c r="H58" s="557"/>
      <c r="I58" s="557"/>
      <c r="J58" s="557"/>
      <c r="K58" s="557"/>
      <c r="L58" s="557"/>
      <c r="M58" s="557"/>
      <c r="N58" s="557"/>
      <c r="O58" s="557"/>
      <c r="P58" s="557"/>
      <c r="Q58" s="557"/>
      <c r="R58" s="575" t="str">
        <f ca="1">T.2!BC22</f>
        <v xml:space="preserve"> </v>
      </c>
      <c r="S58" s="575"/>
      <c r="T58" s="575"/>
      <c r="U58" s="575"/>
      <c r="V58" s="575"/>
      <c r="W58" s="575"/>
      <c r="X58" s="557" t="str">
        <f ca="1">T.2!BD22</f>
        <v xml:space="preserve"> </v>
      </c>
      <c r="Y58" s="557"/>
      <c r="Z58" s="557"/>
      <c r="AA58" s="557"/>
      <c r="AB58" s="557"/>
      <c r="AC58" s="557"/>
      <c r="AD58" s="557"/>
      <c r="AE58" s="557"/>
      <c r="AF58" s="576" t="str">
        <f ca="1">T.2!BE22</f>
        <v xml:space="preserve"> </v>
      </c>
      <c r="AG58" s="576"/>
      <c r="AH58" s="576"/>
      <c r="AI58" s="576"/>
      <c r="AJ58" s="576" t="str">
        <f ca="1">T.2!BF22</f>
        <v xml:space="preserve"> </v>
      </c>
      <c r="AK58" s="576"/>
      <c r="AL58" s="576"/>
      <c r="AM58" s="576"/>
      <c r="AN58" s="557" t="str">
        <f ca="1">T.2!BG22</f>
        <v xml:space="preserve"> </v>
      </c>
      <c r="AO58" s="557"/>
      <c r="AP58" s="557"/>
      <c r="AQ58" s="557"/>
      <c r="AR58" s="557"/>
      <c r="AS58" s="557"/>
      <c r="AT58"/>
      <c r="AU58"/>
      <c r="AV58"/>
      <c r="AW58"/>
      <c r="AX58"/>
      <c r="AY58"/>
      <c r="AZ58"/>
      <c r="BA58" s="254"/>
      <c r="BB58" s="191"/>
    </row>
    <row r="59" spans="1:54" s="37" customFormat="1" x14ac:dyDescent="0.25">
      <c r="A59" s="577">
        <v>18</v>
      </c>
      <c r="B59" s="577"/>
      <c r="C59" s="557" t="str">
        <f ca="1">T.2!BB23</f>
        <v xml:space="preserve"> </v>
      </c>
      <c r="D59" s="557"/>
      <c r="E59" s="557"/>
      <c r="F59" s="557"/>
      <c r="G59" s="557"/>
      <c r="H59" s="557"/>
      <c r="I59" s="557"/>
      <c r="J59" s="557"/>
      <c r="K59" s="557"/>
      <c r="L59" s="557"/>
      <c r="M59" s="557"/>
      <c r="N59" s="557"/>
      <c r="O59" s="557"/>
      <c r="P59" s="557"/>
      <c r="Q59" s="557"/>
      <c r="R59" s="575" t="str">
        <f ca="1">T.2!BC23</f>
        <v xml:space="preserve"> </v>
      </c>
      <c r="S59" s="575"/>
      <c r="T59" s="575"/>
      <c r="U59" s="575"/>
      <c r="V59" s="575"/>
      <c r="W59" s="575"/>
      <c r="X59" s="557" t="str">
        <f ca="1">T.2!BD23</f>
        <v xml:space="preserve"> </v>
      </c>
      <c r="Y59" s="557"/>
      <c r="Z59" s="557"/>
      <c r="AA59" s="557"/>
      <c r="AB59" s="557"/>
      <c r="AC59" s="557"/>
      <c r="AD59" s="557"/>
      <c r="AE59" s="557"/>
      <c r="AF59" s="576" t="str">
        <f ca="1">T.2!BE23</f>
        <v xml:space="preserve"> </v>
      </c>
      <c r="AG59" s="576"/>
      <c r="AH59" s="576"/>
      <c r="AI59" s="576"/>
      <c r="AJ59" s="576" t="str">
        <f ca="1">T.2!BF23</f>
        <v xml:space="preserve"> </v>
      </c>
      <c r="AK59" s="576"/>
      <c r="AL59" s="576"/>
      <c r="AM59" s="576"/>
      <c r="AN59" s="557" t="str">
        <f ca="1">T.2!BG23</f>
        <v xml:space="preserve"> </v>
      </c>
      <c r="AO59" s="557"/>
      <c r="AP59" s="557"/>
      <c r="AQ59" s="557"/>
      <c r="AR59" s="557"/>
      <c r="AS59" s="557"/>
      <c r="AT59"/>
      <c r="AU59"/>
      <c r="AV59"/>
      <c r="AW59"/>
      <c r="AX59"/>
      <c r="AY59"/>
      <c r="AZ59"/>
      <c r="BA59" s="254"/>
      <c r="BB59" s="191"/>
    </row>
    <row r="60" spans="1:54" s="37" customFormat="1" x14ac:dyDescent="0.25">
      <c r="A60" s="577">
        <v>19</v>
      </c>
      <c r="B60" s="577"/>
      <c r="C60" s="557" t="str">
        <f ca="1">T.2!BB24</f>
        <v xml:space="preserve"> </v>
      </c>
      <c r="D60" s="557"/>
      <c r="E60" s="557"/>
      <c r="F60" s="557"/>
      <c r="G60" s="557"/>
      <c r="H60" s="557"/>
      <c r="I60" s="557"/>
      <c r="J60" s="557"/>
      <c r="K60" s="557"/>
      <c r="L60" s="557"/>
      <c r="M60" s="557"/>
      <c r="N60" s="557"/>
      <c r="O60" s="557"/>
      <c r="P60" s="557"/>
      <c r="Q60" s="557"/>
      <c r="R60" s="575" t="str">
        <f ca="1">T.2!BC24</f>
        <v xml:space="preserve"> </v>
      </c>
      <c r="S60" s="575"/>
      <c r="T60" s="575"/>
      <c r="U60" s="575"/>
      <c r="V60" s="575"/>
      <c r="W60" s="575"/>
      <c r="X60" s="557" t="str">
        <f ca="1">T.2!BD24</f>
        <v xml:space="preserve"> </v>
      </c>
      <c r="Y60" s="557"/>
      <c r="Z60" s="557"/>
      <c r="AA60" s="557"/>
      <c r="AB60" s="557"/>
      <c r="AC60" s="557"/>
      <c r="AD60" s="557"/>
      <c r="AE60" s="557"/>
      <c r="AF60" s="576" t="str">
        <f ca="1">T.2!BE24</f>
        <v xml:space="preserve"> </v>
      </c>
      <c r="AG60" s="576"/>
      <c r="AH60" s="576"/>
      <c r="AI60" s="576"/>
      <c r="AJ60" s="576" t="str">
        <f ca="1">T.2!BF24</f>
        <v xml:space="preserve"> </v>
      </c>
      <c r="AK60" s="576"/>
      <c r="AL60" s="576"/>
      <c r="AM60" s="576"/>
      <c r="AN60" s="557" t="str">
        <f ca="1">T.2!BG24</f>
        <v xml:space="preserve"> </v>
      </c>
      <c r="AO60" s="557"/>
      <c r="AP60" s="557"/>
      <c r="AQ60" s="557"/>
      <c r="AR60" s="557"/>
      <c r="AS60" s="557"/>
      <c r="AT60"/>
      <c r="AU60"/>
      <c r="AV60"/>
      <c r="AW60"/>
      <c r="AX60"/>
      <c r="AY60"/>
      <c r="AZ60"/>
      <c r="BA60" s="254"/>
      <c r="BB60" s="191"/>
    </row>
    <row r="61" spans="1:54" s="37" customFormat="1" x14ac:dyDescent="0.25">
      <c r="A61" s="577">
        <v>20</v>
      </c>
      <c r="B61" s="577"/>
      <c r="C61" s="557" t="str">
        <f ca="1">T.2!BB25</f>
        <v xml:space="preserve"> </v>
      </c>
      <c r="D61" s="557"/>
      <c r="E61" s="557"/>
      <c r="F61" s="557"/>
      <c r="G61" s="557"/>
      <c r="H61" s="557"/>
      <c r="I61" s="557"/>
      <c r="J61" s="557"/>
      <c r="K61" s="557"/>
      <c r="L61" s="557"/>
      <c r="M61" s="557"/>
      <c r="N61" s="557"/>
      <c r="O61" s="557"/>
      <c r="P61" s="557"/>
      <c r="Q61" s="557"/>
      <c r="R61" s="575" t="str">
        <f ca="1">T.2!BC25</f>
        <v xml:space="preserve"> </v>
      </c>
      <c r="S61" s="575"/>
      <c r="T61" s="575"/>
      <c r="U61" s="575"/>
      <c r="V61" s="575"/>
      <c r="W61" s="575"/>
      <c r="X61" s="557" t="str">
        <f ca="1">T.2!BD25</f>
        <v xml:space="preserve"> </v>
      </c>
      <c r="Y61" s="557"/>
      <c r="Z61" s="557"/>
      <c r="AA61" s="557"/>
      <c r="AB61" s="557"/>
      <c r="AC61" s="557"/>
      <c r="AD61" s="557"/>
      <c r="AE61" s="557"/>
      <c r="AF61" s="576" t="str">
        <f ca="1">T.2!BE25</f>
        <v xml:space="preserve"> </v>
      </c>
      <c r="AG61" s="576"/>
      <c r="AH61" s="576"/>
      <c r="AI61" s="576"/>
      <c r="AJ61" s="576" t="str">
        <f ca="1">T.2!BF25</f>
        <v xml:space="preserve"> </v>
      </c>
      <c r="AK61" s="576"/>
      <c r="AL61" s="576"/>
      <c r="AM61" s="576"/>
      <c r="AN61" s="557" t="str">
        <f ca="1">T.2!BG25</f>
        <v xml:space="preserve"> </v>
      </c>
      <c r="AO61" s="557"/>
      <c r="AP61" s="557"/>
      <c r="AQ61" s="557"/>
      <c r="AR61" s="557"/>
      <c r="AS61" s="557"/>
      <c r="AT61"/>
      <c r="AU61"/>
      <c r="AV61"/>
      <c r="AW61"/>
      <c r="AX61"/>
      <c r="AY61"/>
      <c r="AZ61"/>
      <c r="BA61" s="254"/>
      <c r="BB61" s="191"/>
    </row>
    <row r="62" spans="1:54" s="37" customFormat="1" x14ac:dyDescent="0.25">
      <c r="A62" s="577">
        <v>21</v>
      </c>
      <c r="B62" s="577"/>
      <c r="C62" s="557" t="str">
        <f ca="1">T.2!BB26</f>
        <v xml:space="preserve"> </v>
      </c>
      <c r="D62" s="557"/>
      <c r="E62" s="557"/>
      <c r="F62" s="557"/>
      <c r="G62" s="557"/>
      <c r="H62" s="557"/>
      <c r="I62" s="557"/>
      <c r="J62" s="557"/>
      <c r="K62" s="557"/>
      <c r="L62" s="557"/>
      <c r="M62" s="557"/>
      <c r="N62" s="557"/>
      <c r="O62" s="557"/>
      <c r="P62" s="557"/>
      <c r="Q62" s="557"/>
      <c r="R62" s="575" t="str">
        <f ca="1">T.2!BC26</f>
        <v xml:space="preserve"> </v>
      </c>
      <c r="S62" s="575"/>
      <c r="T62" s="575"/>
      <c r="U62" s="575"/>
      <c r="V62" s="575"/>
      <c r="W62" s="575"/>
      <c r="X62" s="557" t="str">
        <f ca="1">T.2!BD26</f>
        <v xml:space="preserve"> </v>
      </c>
      <c r="Y62" s="557"/>
      <c r="Z62" s="557"/>
      <c r="AA62" s="557"/>
      <c r="AB62" s="557"/>
      <c r="AC62" s="557"/>
      <c r="AD62" s="557"/>
      <c r="AE62" s="557"/>
      <c r="AF62" s="576" t="str">
        <f ca="1">T.2!BE26</f>
        <v xml:space="preserve"> </v>
      </c>
      <c r="AG62" s="576"/>
      <c r="AH62" s="576"/>
      <c r="AI62" s="576"/>
      <c r="AJ62" s="576" t="str">
        <f ca="1">T.2!BF26</f>
        <v xml:space="preserve"> </v>
      </c>
      <c r="AK62" s="576"/>
      <c r="AL62" s="576"/>
      <c r="AM62" s="576"/>
      <c r="AN62" s="557" t="str">
        <f ca="1">T.2!BG26</f>
        <v xml:space="preserve"> </v>
      </c>
      <c r="AO62" s="557"/>
      <c r="AP62" s="557"/>
      <c r="AQ62" s="557"/>
      <c r="AR62" s="557"/>
      <c r="AS62" s="557"/>
      <c r="AT62"/>
      <c r="AU62"/>
      <c r="AV62"/>
      <c r="AW62"/>
      <c r="AX62"/>
      <c r="AY62"/>
      <c r="AZ62"/>
      <c r="BA62" s="254"/>
      <c r="BB62" s="191"/>
    </row>
    <row r="63" spans="1:54" s="37" customFormat="1" x14ac:dyDescent="0.25">
      <c r="A63" s="577">
        <v>22</v>
      </c>
      <c r="B63" s="577"/>
      <c r="C63" s="557" t="str">
        <f ca="1">T.2!BB27</f>
        <v xml:space="preserve"> </v>
      </c>
      <c r="D63" s="557"/>
      <c r="E63" s="557"/>
      <c r="F63" s="557"/>
      <c r="G63" s="557"/>
      <c r="H63" s="557"/>
      <c r="I63" s="557"/>
      <c r="J63" s="557"/>
      <c r="K63" s="557"/>
      <c r="L63" s="557"/>
      <c r="M63" s="557"/>
      <c r="N63" s="557"/>
      <c r="O63" s="557"/>
      <c r="P63" s="557"/>
      <c r="Q63" s="557"/>
      <c r="R63" s="575" t="str">
        <f ca="1">T.2!BC27</f>
        <v xml:space="preserve"> </v>
      </c>
      <c r="S63" s="575"/>
      <c r="T63" s="575"/>
      <c r="U63" s="575"/>
      <c r="V63" s="575"/>
      <c r="W63" s="575"/>
      <c r="X63" s="557" t="str">
        <f ca="1">T.2!BD27</f>
        <v xml:space="preserve"> </v>
      </c>
      <c r="Y63" s="557"/>
      <c r="Z63" s="557"/>
      <c r="AA63" s="557"/>
      <c r="AB63" s="557"/>
      <c r="AC63" s="557"/>
      <c r="AD63" s="557"/>
      <c r="AE63" s="557"/>
      <c r="AF63" s="576" t="str">
        <f ca="1">T.2!BE27</f>
        <v xml:space="preserve"> </v>
      </c>
      <c r="AG63" s="576"/>
      <c r="AH63" s="576"/>
      <c r="AI63" s="576"/>
      <c r="AJ63" s="576" t="str">
        <f ca="1">T.2!BF27</f>
        <v xml:space="preserve"> </v>
      </c>
      <c r="AK63" s="576"/>
      <c r="AL63" s="576"/>
      <c r="AM63" s="576"/>
      <c r="AN63" s="557" t="str">
        <f ca="1">T.2!BG27</f>
        <v xml:space="preserve"> </v>
      </c>
      <c r="AO63" s="557"/>
      <c r="AP63" s="557"/>
      <c r="AQ63" s="557"/>
      <c r="AR63" s="557"/>
      <c r="AS63" s="557"/>
      <c r="AT63"/>
      <c r="AU63"/>
      <c r="AV63"/>
      <c r="AW63"/>
      <c r="AX63"/>
      <c r="AY63"/>
      <c r="AZ63"/>
      <c r="BA63" s="254"/>
      <c r="BB63" s="191"/>
    </row>
    <row r="64" spans="1:54" s="37" customFormat="1" x14ac:dyDescent="0.25">
      <c r="A64" s="577">
        <v>23</v>
      </c>
      <c r="B64" s="577"/>
      <c r="C64" s="557" t="str">
        <f ca="1">T.2!BB28</f>
        <v xml:space="preserve"> </v>
      </c>
      <c r="D64" s="557"/>
      <c r="E64" s="557"/>
      <c r="F64" s="557"/>
      <c r="G64" s="557"/>
      <c r="H64" s="557"/>
      <c r="I64" s="557"/>
      <c r="J64" s="557"/>
      <c r="K64" s="557"/>
      <c r="L64" s="557"/>
      <c r="M64" s="557"/>
      <c r="N64" s="557"/>
      <c r="O64" s="557"/>
      <c r="P64" s="557"/>
      <c r="Q64" s="557"/>
      <c r="R64" s="575" t="str">
        <f ca="1">T.2!BC28</f>
        <v xml:space="preserve"> </v>
      </c>
      <c r="S64" s="575"/>
      <c r="T64" s="575"/>
      <c r="U64" s="575"/>
      <c r="V64" s="575"/>
      <c r="W64" s="575"/>
      <c r="X64" s="557" t="str">
        <f ca="1">T.2!BD28</f>
        <v xml:space="preserve"> </v>
      </c>
      <c r="Y64" s="557"/>
      <c r="Z64" s="557"/>
      <c r="AA64" s="557"/>
      <c r="AB64" s="557"/>
      <c r="AC64" s="557"/>
      <c r="AD64" s="557"/>
      <c r="AE64" s="557"/>
      <c r="AF64" s="576" t="str">
        <f ca="1">T.2!BE28</f>
        <v xml:space="preserve"> </v>
      </c>
      <c r="AG64" s="576"/>
      <c r="AH64" s="576"/>
      <c r="AI64" s="576"/>
      <c r="AJ64" s="576" t="str">
        <f ca="1">T.2!BF28</f>
        <v xml:space="preserve"> </v>
      </c>
      <c r="AK64" s="576"/>
      <c r="AL64" s="576"/>
      <c r="AM64" s="576"/>
      <c r="AN64" s="557" t="str">
        <f ca="1">T.2!BG28</f>
        <v xml:space="preserve"> </v>
      </c>
      <c r="AO64" s="557"/>
      <c r="AP64" s="557"/>
      <c r="AQ64" s="557"/>
      <c r="AR64" s="557"/>
      <c r="AS64" s="557"/>
      <c r="AT64"/>
      <c r="AU64"/>
      <c r="AV64"/>
      <c r="AW64"/>
      <c r="AX64"/>
      <c r="AY64"/>
      <c r="AZ64"/>
      <c r="BA64" s="254"/>
      <c r="BB64" s="191"/>
    </row>
    <row r="65" spans="1:54" s="37" customFormat="1" x14ac:dyDescent="0.25">
      <c r="A65" s="577">
        <v>24</v>
      </c>
      <c r="B65" s="577"/>
      <c r="C65" s="557" t="str">
        <f ca="1">T.2!BB29</f>
        <v xml:space="preserve"> </v>
      </c>
      <c r="D65" s="557"/>
      <c r="E65" s="557"/>
      <c r="F65" s="557"/>
      <c r="G65" s="557"/>
      <c r="H65" s="557"/>
      <c r="I65" s="557"/>
      <c r="J65" s="557"/>
      <c r="K65" s="557"/>
      <c r="L65" s="557"/>
      <c r="M65" s="557"/>
      <c r="N65" s="557"/>
      <c r="O65" s="557"/>
      <c r="P65" s="557"/>
      <c r="Q65" s="557"/>
      <c r="R65" s="575" t="str">
        <f ca="1">T.2!BC29</f>
        <v xml:space="preserve"> </v>
      </c>
      <c r="S65" s="575"/>
      <c r="T65" s="575"/>
      <c r="U65" s="575"/>
      <c r="V65" s="575"/>
      <c r="W65" s="575"/>
      <c r="X65" s="557" t="str">
        <f ca="1">T.2!BD29</f>
        <v xml:space="preserve"> </v>
      </c>
      <c r="Y65" s="557"/>
      <c r="Z65" s="557"/>
      <c r="AA65" s="557"/>
      <c r="AB65" s="557"/>
      <c r="AC65" s="557"/>
      <c r="AD65" s="557"/>
      <c r="AE65" s="557"/>
      <c r="AF65" s="576" t="str">
        <f ca="1">T.2!BE29</f>
        <v xml:space="preserve"> </v>
      </c>
      <c r="AG65" s="576"/>
      <c r="AH65" s="576"/>
      <c r="AI65" s="576"/>
      <c r="AJ65" s="576" t="str">
        <f ca="1">T.2!BF29</f>
        <v xml:space="preserve"> </v>
      </c>
      <c r="AK65" s="576"/>
      <c r="AL65" s="576"/>
      <c r="AM65" s="576"/>
      <c r="AN65" s="557" t="str">
        <f ca="1">T.2!BG29</f>
        <v xml:space="preserve"> </v>
      </c>
      <c r="AO65" s="557"/>
      <c r="AP65" s="557"/>
      <c r="AQ65" s="557"/>
      <c r="AR65" s="557"/>
      <c r="AS65" s="557"/>
      <c r="AT65"/>
      <c r="AU65"/>
      <c r="AV65"/>
      <c r="AW65"/>
      <c r="AX65"/>
      <c r="AY65"/>
      <c r="AZ65"/>
      <c r="BA65" s="254"/>
      <c r="BB65" s="191"/>
    </row>
    <row r="66" spans="1:54" s="37" customFormat="1" x14ac:dyDescent="0.25">
      <c r="A66" s="577">
        <v>25</v>
      </c>
      <c r="B66" s="577"/>
      <c r="C66" s="557" t="str">
        <f ca="1">T.2!BB30</f>
        <v xml:space="preserve"> </v>
      </c>
      <c r="D66" s="557"/>
      <c r="E66" s="557"/>
      <c r="F66" s="557"/>
      <c r="G66" s="557"/>
      <c r="H66" s="557"/>
      <c r="I66" s="557"/>
      <c r="J66" s="557"/>
      <c r="K66" s="557"/>
      <c r="L66" s="557"/>
      <c r="M66" s="557"/>
      <c r="N66" s="557"/>
      <c r="O66" s="557"/>
      <c r="P66" s="557"/>
      <c r="Q66" s="557"/>
      <c r="R66" s="575" t="str">
        <f ca="1">T.2!BC30</f>
        <v xml:space="preserve"> </v>
      </c>
      <c r="S66" s="575"/>
      <c r="T66" s="575"/>
      <c r="U66" s="575"/>
      <c r="V66" s="575"/>
      <c r="W66" s="575"/>
      <c r="X66" s="557" t="str">
        <f ca="1">T.2!BD30</f>
        <v xml:space="preserve"> </v>
      </c>
      <c r="Y66" s="557"/>
      <c r="Z66" s="557"/>
      <c r="AA66" s="557"/>
      <c r="AB66" s="557"/>
      <c r="AC66" s="557"/>
      <c r="AD66" s="557"/>
      <c r="AE66" s="557"/>
      <c r="AF66" s="576" t="str">
        <f ca="1">T.2!BE30</f>
        <v xml:space="preserve"> </v>
      </c>
      <c r="AG66" s="576"/>
      <c r="AH66" s="576"/>
      <c r="AI66" s="576"/>
      <c r="AJ66" s="576" t="str">
        <f ca="1">T.2!BF30</f>
        <v xml:space="preserve"> </v>
      </c>
      <c r="AK66" s="576"/>
      <c r="AL66" s="576"/>
      <c r="AM66" s="576"/>
      <c r="AN66" s="557" t="str">
        <f ca="1">T.2!BG30</f>
        <v xml:space="preserve"> </v>
      </c>
      <c r="AO66" s="557"/>
      <c r="AP66" s="557"/>
      <c r="AQ66" s="557"/>
      <c r="AR66" s="557"/>
      <c r="AS66" s="557"/>
      <c r="AT66"/>
      <c r="AU66"/>
      <c r="AV66"/>
      <c r="AW66"/>
      <c r="AX66"/>
      <c r="AY66"/>
      <c r="AZ66"/>
      <c r="BA66" s="254"/>
      <c r="BB66" s="191"/>
    </row>
    <row r="67" spans="1:54" s="37" customFormat="1" x14ac:dyDescent="0.25">
      <c r="A67" s="577">
        <v>26</v>
      </c>
      <c r="B67" s="577"/>
      <c r="C67" s="557" t="str">
        <f ca="1">T.2!BB31</f>
        <v xml:space="preserve"> </v>
      </c>
      <c r="D67" s="557"/>
      <c r="E67" s="557"/>
      <c r="F67" s="557"/>
      <c r="G67" s="557"/>
      <c r="H67" s="557"/>
      <c r="I67" s="557"/>
      <c r="J67" s="557"/>
      <c r="K67" s="557"/>
      <c r="L67" s="557"/>
      <c r="M67" s="557"/>
      <c r="N67" s="557"/>
      <c r="O67" s="557"/>
      <c r="P67" s="557"/>
      <c r="Q67" s="557"/>
      <c r="R67" s="575" t="str">
        <f ca="1">T.2!BC31</f>
        <v xml:space="preserve"> </v>
      </c>
      <c r="S67" s="575"/>
      <c r="T67" s="575"/>
      <c r="U67" s="575"/>
      <c r="V67" s="575"/>
      <c r="W67" s="575"/>
      <c r="X67" s="557" t="str">
        <f ca="1">T.2!BD31</f>
        <v xml:space="preserve"> </v>
      </c>
      <c r="Y67" s="557"/>
      <c r="Z67" s="557"/>
      <c r="AA67" s="557"/>
      <c r="AB67" s="557"/>
      <c r="AC67" s="557"/>
      <c r="AD67" s="557"/>
      <c r="AE67" s="557"/>
      <c r="AF67" s="576" t="str">
        <f ca="1">T.2!BE31</f>
        <v xml:space="preserve"> </v>
      </c>
      <c r="AG67" s="576"/>
      <c r="AH67" s="576"/>
      <c r="AI67" s="576"/>
      <c r="AJ67" s="576" t="str">
        <f ca="1">T.2!BF31</f>
        <v xml:space="preserve"> </v>
      </c>
      <c r="AK67" s="576"/>
      <c r="AL67" s="576"/>
      <c r="AM67" s="576"/>
      <c r="AN67" s="557" t="str">
        <f ca="1">T.2!BG31</f>
        <v xml:space="preserve"> </v>
      </c>
      <c r="AO67" s="557"/>
      <c r="AP67" s="557"/>
      <c r="AQ67" s="557"/>
      <c r="AR67" s="557"/>
      <c r="AS67" s="557"/>
      <c r="AT67"/>
      <c r="AU67"/>
      <c r="AV67"/>
      <c r="AW67"/>
      <c r="AX67"/>
      <c r="AY67"/>
      <c r="AZ67"/>
      <c r="BA67" s="254"/>
      <c r="BB67" s="191"/>
    </row>
    <row r="68" spans="1:54" s="37" customFormat="1" x14ac:dyDescent="0.25">
      <c r="A68" s="577">
        <v>27</v>
      </c>
      <c r="B68" s="577"/>
      <c r="C68" s="557" t="str">
        <f ca="1">T.2!BB32</f>
        <v xml:space="preserve"> </v>
      </c>
      <c r="D68" s="557"/>
      <c r="E68" s="557"/>
      <c r="F68" s="557"/>
      <c r="G68" s="557"/>
      <c r="H68" s="557"/>
      <c r="I68" s="557"/>
      <c r="J68" s="557"/>
      <c r="K68" s="557"/>
      <c r="L68" s="557"/>
      <c r="M68" s="557"/>
      <c r="N68" s="557"/>
      <c r="O68" s="557"/>
      <c r="P68" s="557"/>
      <c r="Q68" s="557"/>
      <c r="R68" s="575" t="str">
        <f ca="1">T.2!BC32</f>
        <v xml:space="preserve"> </v>
      </c>
      <c r="S68" s="575"/>
      <c r="T68" s="575"/>
      <c r="U68" s="575"/>
      <c r="V68" s="575"/>
      <c r="W68" s="575"/>
      <c r="X68" s="557" t="str">
        <f ca="1">T.2!BD32</f>
        <v xml:space="preserve"> </v>
      </c>
      <c r="Y68" s="557"/>
      <c r="Z68" s="557"/>
      <c r="AA68" s="557"/>
      <c r="AB68" s="557"/>
      <c r="AC68" s="557"/>
      <c r="AD68" s="557"/>
      <c r="AE68" s="557"/>
      <c r="AF68" s="576" t="str">
        <f ca="1">T.2!BE32</f>
        <v xml:space="preserve"> </v>
      </c>
      <c r="AG68" s="576"/>
      <c r="AH68" s="576"/>
      <c r="AI68" s="576"/>
      <c r="AJ68" s="576" t="str">
        <f ca="1">T.2!BF32</f>
        <v xml:space="preserve"> </v>
      </c>
      <c r="AK68" s="576"/>
      <c r="AL68" s="576"/>
      <c r="AM68" s="576"/>
      <c r="AN68" s="557" t="str">
        <f ca="1">T.2!BG32</f>
        <v xml:space="preserve"> </v>
      </c>
      <c r="AO68" s="557"/>
      <c r="AP68" s="557"/>
      <c r="AQ68" s="557"/>
      <c r="AR68" s="557"/>
      <c r="AS68" s="557"/>
      <c r="AT68"/>
      <c r="AU68"/>
      <c r="AV68"/>
      <c r="AW68"/>
      <c r="AX68"/>
      <c r="AY68"/>
      <c r="AZ68"/>
      <c r="BA68" s="254"/>
      <c r="BB68" s="191"/>
    </row>
    <row r="69" spans="1:54" s="37" customFormat="1" x14ac:dyDescent="0.25">
      <c r="A69" s="577">
        <v>28</v>
      </c>
      <c r="B69" s="577"/>
      <c r="C69" s="557" t="str">
        <f ca="1">T.2!BB33</f>
        <v xml:space="preserve"> </v>
      </c>
      <c r="D69" s="557"/>
      <c r="E69" s="557"/>
      <c r="F69" s="557"/>
      <c r="G69" s="557"/>
      <c r="H69" s="557"/>
      <c r="I69" s="557"/>
      <c r="J69" s="557"/>
      <c r="K69" s="557"/>
      <c r="L69" s="557"/>
      <c r="M69" s="557"/>
      <c r="N69" s="557"/>
      <c r="O69" s="557"/>
      <c r="P69" s="557"/>
      <c r="Q69" s="557"/>
      <c r="R69" s="575" t="str">
        <f ca="1">T.2!BC33</f>
        <v xml:space="preserve"> </v>
      </c>
      <c r="S69" s="575"/>
      <c r="T69" s="575"/>
      <c r="U69" s="575"/>
      <c r="V69" s="575"/>
      <c r="W69" s="575"/>
      <c r="X69" s="557" t="str">
        <f ca="1">T.2!BD33</f>
        <v xml:space="preserve"> </v>
      </c>
      <c r="Y69" s="557"/>
      <c r="Z69" s="557"/>
      <c r="AA69" s="557"/>
      <c r="AB69" s="557"/>
      <c r="AC69" s="557"/>
      <c r="AD69" s="557"/>
      <c r="AE69" s="557"/>
      <c r="AF69" s="576" t="str">
        <f ca="1">T.2!BE33</f>
        <v xml:space="preserve"> </v>
      </c>
      <c r="AG69" s="576"/>
      <c r="AH69" s="576"/>
      <c r="AI69" s="576"/>
      <c r="AJ69" s="576" t="str">
        <f ca="1">T.2!BF33</f>
        <v xml:space="preserve"> </v>
      </c>
      <c r="AK69" s="576"/>
      <c r="AL69" s="576"/>
      <c r="AM69" s="576"/>
      <c r="AN69" s="557" t="str">
        <f ca="1">T.2!BG33</f>
        <v xml:space="preserve"> </v>
      </c>
      <c r="AO69" s="557"/>
      <c r="AP69" s="557"/>
      <c r="AQ69" s="557"/>
      <c r="AR69" s="557"/>
      <c r="AS69" s="557"/>
      <c r="AT69"/>
      <c r="AU69"/>
      <c r="AV69"/>
      <c r="AW69"/>
      <c r="AX69"/>
      <c r="AY69"/>
      <c r="AZ69"/>
      <c r="BA69" s="254"/>
      <c r="BB69" s="191"/>
    </row>
    <row r="70" spans="1:54" s="37" customFormat="1" x14ac:dyDescent="0.25">
      <c r="A70" s="577">
        <v>29</v>
      </c>
      <c r="B70" s="577"/>
      <c r="C70" s="557" t="str">
        <f ca="1">T.2!BB34</f>
        <v xml:space="preserve"> </v>
      </c>
      <c r="D70" s="557"/>
      <c r="E70" s="557"/>
      <c r="F70" s="557"/>
      <c r="G70" s="557"/>
      <c r="H70" s="557"/>
      <c r="I70" s="557"/>
      <c r="J70" s="557"/>
      <c r="K70" s="557"/>
      <c r="L70" s="557"/>
      <c r="M70" s="557"/>
      <c r="N70" s="557"/>
      <c r="O70" s="557"/>
      <c r="P70" s="557"/>
      <c r="Q70" s="557"/>
      <c r="R70" s="575" t="str">
        <f ca="1">T.2!BC34</f>
        <v xml:space="preserve"> </v>
      </c>
      <c r="S70" s="575"/>
      <c r="T70" s="575"/>
      <c r="U70" s="575"/>
      <c r="V70" s="575"/>
      <c r="W70" s="575"/>
      <c r="X70" s="557" t="str">
        <f ca="1">T.2!BD34</f>
        <v xml:space="preserve"> </v>
      </c>
      <c r="Y70" s="557"/>
      <c r="Z70" s="557"/>
      <c r="AA70" s="557"/>
      <c r="AB70" s="557"/>
      <c r="AC70" s="557"/>
      <c r="AD70" s="557"/>
      <c r="AE70" s="557"/>
      <c r="AF70" s="576" t="str">
        <f ca="1">T.2!BE34</f>
        <v xml:space="preserve"> </v>
      </c>
      <c r="AG70" s="576"/>
      <c r="AH70" s="576"/>
      <c r="AI70" s="576"/>
      <c r="AJ70" s="576" t="str">
        <f ca="1">T.2!BF34</f>
        <v xml:space="preserve"> </v>
      </c>
      <c r="AK70" s="576"/>
      <c r="AL70" s="576"/>
      <c r="AM70" s="576"/>
      <c r="AN70" s="557" t="str">
        <f ca="1">T.2!BG34</f>
        <v xml:space="preserve"> </v>
      </c>
      <c r="AO70" s="557"/>
      <c r="AP70" s="557"/>
      <c r="AQ70" s="557"/>
      <c r="AR70" s="557"/>
      <c r="AS70" s="557"/>
      <c r="AT70"/>
      <c r="AU70"/>
      <c r="AV70"/>
      <c r="AW70"/>
      <c r="AX70"/>
      <c r="AY70"/>
      <c r="AZ70"/>
      <c r="BA70" s="254"/>
      <c r="BB70" s="191"/>
    </row>
    <row r="71" spans="1:54" s="37" customFormat="1" x14ac:dyDescent="0.25">
      <c r="A71" s="577">
        <v>30</v>
      </c>
      <c r="B71" s="577"/>
      <c r="C71" s="557" t="str">
        <f ca="1">T.2!BB35</f>
        <v xml:space="preserve"> </v>
      </c>
      <c r="D71" s="557"/>
      <c r="E71" s="557"/>
      <c r="F71" s="557"/>
      <c r="G71" s="557"/>
      <c r="H71" s="557"/>
      <c r="I71" s="557"/>
      <c r="J71" s="557"/>
      <c r="K71" s="557"/>
      <c r="L71" s="557"/>
      <c r="M71" s="557"/>
      <c r="N71" s="557"/>
      <c r="O71" s="557"/>
      <c r="P71" s="557"/>
      <c r="Q71" s="557"/>
      <c r="R71" s="575" t="str">
        <f ca="1">T.2!BC35</f>
        <v xml:space="preserve"> </v>
      </c>
      <c r="S71" s="575"/>
      <c r="T71" s="575"/>
      <c r="U71" s="575"/>
      <c r="V71" s="575"/>
      <c r="W71" s="575"/>
      <c r="X71" s="557" t="str">
        <f ca="1">T.2!BD35</f>
        <v xml:space="preserve"> </v>
      </c>
      <c r="Y71" s="557"/>
      <c r="Z71" s="557"/>
      <c r="AA71" s="557"/>
      <c r="AB71" s="557"/>
      <c r="AC71" s="557"/>
      <c r="AD71" s="557"/>
      <c r="AE71" s="557"/>
      <c r="AF71" s="576" t="str">
        <f ca="1">T.2!BE35</f>
        <v xml:space="preserve"> </v>
      </c>
      <c r="AG71" s="576"/>
      <c r="AH71" s="576"/>
      <c r="AI71" s="576"/>
      <c r="AJ71" s="576" t="str">
        <f ca="1">T.2!BF35</f>
        <v xml:space="preserve"> </v>
      </c>
      <c r="AK71" s="576"/>
      <c r="AL71" s="576"/>
      <c r="AM71" s="576"/>
      <c r="AN71" s="557" t="str">
        <f ca="1">T.2!BG35</f>
        <v xml:space="preserve"> </v>
      </c>
      <c r="AO71" s="557"/>
      <c r="AP71" s="557"/>
      <c r="AQ71" s="557"/>
      <c r="AR71" s="557"/>
      <c r="AS71" s="557"/>
      <c r="AT71"/>
      <c r="AU71"/>
      <c r="AV71"/>
      <c r="AW71"/>
      <c r="AX71"/>
      <c r="AY71"/>
      <c r="AZ71"/>
      <c r="BA71" s="254"/>
      <c r="BB71" s="191"/>
    </row>
    <row r="72" spans="1:54" s="37" customFormat="1" x14ac:dyDescent="0.25">
      <c r="A72" s="577">
        <v>31</v>
      </c>
      <c r="B72" s="577"/>
      <c r="C72" s="557" t="str">
        <f ca="1">T.2!BB36</f>
        <v xml:space="preserve"> </v>
      </c>
      <c r="D72" s="557"/>
      <c r="E72" s="557"/>
      <c r="F72" s="557"/>
      <c r="G72" s="557"/>
      <c r="H72" s="557"/>
      <c r="I72" s="557"/>
      <c r="J72" s="557"/>
      <c r="K72" s="557"/>
      <c r="L72" s="557"/>
      <c r="M72" s="557"/>
      <c r="N72" s="557"/>
      <c r="O72" s="557"/>
      <c r="P72" s="557"/>
      <c r="Q72" s="557"/>
      <c r="R72" s="575" t="str">
        <f ca="1">T.2!BC36</f>
        <v xml:space="preserve"> </v>
      </c>
      <c r="S72" s="575"/>
      <c r="T72" s="575"/>
      <c r="U72" s="575"/>
      <c r="V72" s="575"/>
      <c r="W72" s="575"/>
      <c r="X72" s="557" t="str">
        <f ca="1">T.2!BD36</f>
        <v xml:space="preserve"> </v>
      </c>
      <c r="Y72" s="557"/>
      <c r="Z72" s="557"/>
      <c r="AA72" s="557"/>
      <c r="AB72" s="557"/>
      <c r="AC72" s="557"/>
      <c r="AD72" s="557"/>
      <c r="AE72" s="557"/>
      <c r="AF72" s="576" t="str">
        <f ca="1">T.2!BE36</f>
        <v xml:space="preserve"> </v>
      </c>
      <c r="AG72" s="576"/>
      <c r="AH72" s="576"/>
      <c r="AI72" s="576"/>
      <c r="AJ72" s="576" t="str">
        <f ca="1">T.2!BF36</f>
        <v xml:space="preserve"> </v>
      </c>
      <c r="AK72" s="576"/>
      <c r="AL72" s="576"/>
      <c r="AM72" s="576"/>
      <c r="AN72" s="557" t="str">
        <f ca="1">T.2!BG36</f>
        <v xml:space="preserve"> </v>
      </c>
      <c r="AO72" s="557"/>
      <c r="AP72" s="557"/>
      <c r="AQ72" s="557"/>
      <c r="AR72" s="557"/>
      <c r="AS72" s="557"/>
      <c r="AT72"/>
      <c r="AU72"/>
      <c r="AV72"/>
      <c r="AW72"/>
      <c r="AX72"/>
      <c r="AY72"/>
      <c r="AZ72"/>
      <c r="BA72" s="254"/>
      <c r="BB72" s="191"/>
    </row>
    <row r="73" spans="1:54" s="37" customFormat="1" x14ac:dyDescent="0.25">
      <c r="A73" s="577">
        <v>32</v>
      </c>
      <c r="B73" s="577"/>
      <c r="C73" s="557" t="str">
        <f ca="1">T.2!BB37</f>
        <v xml:space="preserve"> </v>
      </c>
      <c r="D73" s="557"/>
      <c r="E73" s="557"/>
      <c r="F73" s="557"/>
      <c r="G73" s="557"/>
      <c r="H73" s="557"/>
      <c r="I73" s="557"/>
      <c r="J73" s="557"/>
      <c r="K73" s="557"/>
      <c r="L73" s="557"/>
      <c r="M73" s="557"/>
      <c r="N73" s="557"/>
      <c r="O73" s="557"/>
      <c r="P73" s="557"/>
      <c r="Q73" s="557"/>
      <c r="R73" s="575" t="str">
        <f ca="1">T.2!BC37</f>
        <v xml:space="preserve"> </v>
      </c>
      <c r="S73" s="575"/>
      <c r="T73" s="575"/>
      <c r="U73" s="575"/>
      <c r="V73" s="575"/>
      <c r="W73" s="575"/>
      <c r="X73" s="557" t="str">
        <f ca="1">T.2!BD37</f>
        <v xml:space="preserve"> </v>
      </c>
      <c r="Y73" s="557"/>
      <c r="Z73" s="557"/>
      <c r="AA73" s="557"/>
      <c r="AB73" s="557"/>
      <c r="AC73" s="557"/>
      <c r="AD73" s="557"/>
      <c r="AE73" s="557"/>
      <c r="AF73" s="576" t="str">
        <f ca="1">T.2!BE37</f>
        <v xml:space="preserve"> </v>
      </c>
      <c r="AG73" s="576"/>
      <c r="AH73" s="576"/>
      <c r="AI73" s="576"/>
      <c r="AJ73" s="576" t="str">
        <f ca="1">T.2!BF37</f>
        <v xml:space="preserve"> </v>
      </c>
      <c r="AK73" s="576"/>
      <c r="AL73" s="576"/>
      <c r="AM73" s="576"/>
      <c r="AN73" s="557" t="str">
        <f ca="1">T.2!BG37</f>
        <v xml:space="preserve"> </v>
      </c>
      <c r="AO73" s="557"/>
      <c r="AP73" s="557"/>
      <c r="AQ73" s="557"/>
      <c r="AR73" s="557"/>
      <c r="AS73" s="557"/>
      <c r="AT73"/>
      <c r="AU73"/>
      <c r="AV73"/>
      <c r="AW73"/>
      <c r="AX73"/>
      <c r="AY73"/>
      <c r="AZ73"/>
      <c r="BA73" s="254"/>
      <c r="BB73" s="191"/>
    </row>
    <row r="74" spans="1:54" s="37" customFormat="1" x14ac:dyDescent="0.25">
      <c r="A74" s="577">
        <v>33</v>
      </c>
      <c r="B74" s="577"/>
      <c r="C74" s="557" t="str">
        <f ca="1">T.2!BB38</f>
        <v xml:space="preserve"> </v>
      </c>
      <c r="D74" s="557"/>
      <c r="E74" s="557"/>
      <c r="F74" s="557"/>
      <c r="G74" s="557"/>
      <c r="H74" s="557"/>
      <c r="I74" s="557"/>
      <c r="J74" s="557"/>
      <c r="K74" s="557"/>
      <c r="L74" s="557"/>
      <c r="M74" s="557"/>
      <c r="N74" s="557"/>
      <c r="O74" s="557"/>
      <c r="P74" s="557"/>
      <c r="Q74" s="557"/>
      <c r="R74" s="575" t="str">
        <f ca="1">T.2!BC38</f>
        <v xml:space="preserve"> </v>
      </c>
      <c r="S74" s="575"/>
      <c r="T74" s="575"/>
      <c r="U74" s="575"/>
      <c r="V74" s="575"/>
      <c r="W74" s="575"/>
      <c r="X74" s="557" t="str">
        <f ca="1">T.2!BD38</f>
        <v xml:space="preserve"> </v>
      </c>
      <c r="Y74" s="557"/>
      <c r="Z74" s="557"/>
      <c r="AA74" s="557"/>
      <c r="AB74" s="557"/>
      <c r="AC74" s="557"/>
      <c r="AD74" s="557"/>
      <c r="AE74" s="557"/>
      <c r="AF74" s="576" t="str">
        <f ca="1">T.2!BE38</f>
        <v xml:space="preserve"> </v>
      </c>
      <c r="AG74" s="576"/>
      <c r="AH74" s="576"/>
      <c r="AI74" s="576"/>
      <c r="AJ74" s="576" t="str">
        <f ca="1">T.2!BF38</f>
        <v xml:space="preserve"> </v>
      </c>
      <c r="AK74" s="576"/>
      <c r="AL74" s="576"/>
      <c r="AM74" s="576"/>
      <c r="AN74" s="557" t="str">
        <f ca="1">T.2!BG38</f>
        <v xml:space="preserve"> </v>
      </c>
      <c r="AO74" s="557"/>
      <c r="AP74" s="557"/>
      <c r="AQ74" s="557"/>
      <c r="AR74" s="557"/>
      <c r="AS74" s="557"/>
      <c r="AT74"/>
      <c r="AU74"/>
      <c r="AV74"/>
      <c r="AW74"/>
      <c r="AX74"/>
      <c r="AY74"/>
      <c r="AZ74"/>
      <c r="BA74" s="254"/>
      <c r="BB74" s="191"/>
    </row>
    <row r="75" spans="1:54" s="37" customFormat="1" x14ac:dyDescent="0.25">
      <c r="A75" s="577">
        <v>34</v>
      </c>
      <c r="B75" s="577"/>
      <c r="C75" s="557" t="str">
        <f ca="1">T.2!BB39</f>
        <v xml:space="preserve"> </v>
      </c>
      <c r="D75" s="557"/>
      <c r="E75" s="557"/>
      <c r="F75" s="557"/>
      <c r="G75" s="557"/>
      <c r="H75" s="557"/>
      <c r="I75" s="557"/>
      <c r="J75" s="557"/>
      <c r="K75" s="557"/>
      <c r="L75" s="557"/>
      <c r="M75" s="557"/>
      <c r="N75" s="557"/>
      <c r="O75" s="557"/>
      <c r="P75" s="557"/>
      <c r="Q75" s="557"/>
      <c r="R75" s="575" t="str">
        <f ca="1">T.2!BC39</f>
        <v xml:space="preserve"> </v>
      </c>
      <c r="S75" s="575"/>
      <c r="T75" s="575"/>
      <c r="U75" s="575"/>
      <c r="V75" s="575"/>
      <c r="W75" s="575"/>
      <c r="X75" s="557" t="str">
        <f ca="1">T.2!BD39</f>
        <v xml:space="preserve"> </v>
      </c>
      <c r="Y75" s="557"/>
      <c r="Z75" s="557"/>
      <c r="AA75" s="557"/>
      <c r="AB75" s="557"/>
      <c r="AC75" s="557"/>
      <c r="AD75" s="557"/>
      <c r="AE75" s="557"/>
      <c r="AF75" s="576" t="str">
        <f ca="1">T.2!BE39</f>
        <v xml:space="preserve"> </v>
      </c>
      <c r="AG75" s="576"/>
      <c r="AH75" s="576"/>
      <c r="AI75" s="576"/>
      <c r="AJ75" s="576" t="str">
        <f ca="1">T.2!BF39</f>
        <v xml:space="preserve"> </v>
      </c>
      <c r="AK75" s="576"/>
      <c r="AL75" s="576"/>
      <c r="AM75" s="576"/>
      <c r="AN75" s="557" t="str">
        <f ca="1">T.2!BG39</f>
        <v xml:space="preserve"> </v>
      </c>
      <c r="AO75" s="557"/>
      <c r="AP75" s="557"/>
      <c r="AQ75" s="557"/>
      <c r="AR75" s="557"/>
      <c r="AS75" s="557"/>
      <c r="AT75"/>
      <c r="AU75"/>
      <c r="AV75"/>
      <c r="AW75"/>
      <c r="AX75"/>
      <c r="AY75"/>
      <c r="AZ75"/>
      <c r="BA75" s="254"/>
      <c r="BB75" s="191"/>
    </row>
    <row r="76" spans="1:54" s="37" customFormat="1" x14ac:dyDescent="0.25">
      <c r="A76" s="577">
        <v>35</v>
      </c>
      <c r="B76" s="577"/>
      <c r="C76" s="557" t="str">
        <f ca="1">T.2!BB40</f>
        <v xml:space="preserve"> </v>
      </c>
      <c r="D76" s="557"/>
      <c r="E76" s="557"/>
      <c r="F76" s="557"/>
      <c r="G76" s="557"/>
      <c r="H76" s="557"/>
      <c r="I76" s="557"/>
      <c r="J76" s="557"/>
      <c r="K76" s="557"/>
      <c r="L76" s="557"/>
      <c r="M76" s="557"/>
      <c r="N76" s="557"/>
      <c r="O76" s="557"/>
      <c r="P76" s="557"/>
      <c r="Q76" s="557"/>
      <c r="R76" s="575" t="str">
        <f ca="1">T.2!BC40</f>
        <v xml:space="preserve"> </v>
      </c>
      <c r="S76" s="575"/>
      <c r="T76" s="575"/>
      <c r="U76" s="575"/>
      <c r="V76" s="575"/>
      <c r="W76" s="575"/>
      <c r="X76" s="557" t="str">
        <f ca="1">T.2!BD40</f>
        <v xml:space="preserve"> </v>
      </c>
      <c r="Y76" s="557"/>
      <c r="Z76" s="557"/>
      <c r="AA76" s="557"/>
      <c r="AB76" s="557"/>
      <c r="AC76" s="557"/>
      <c r="AD76" s="557"/>
      <c r="AE76" s="557"/>
      <c r="AF76" s="576" t="str">
        <f ca="1">T.2!BE40</f>
        <v xml:space="preserve"> </v>
      </c>
      <c r="AG76" s="576"/>
      <c r="AH76" s="576"/>
      <c r="AI76" s="576"/>
      <c r="AJ76" s="576" t="str">
        <f ca="1">T.2!BF40</f>
        <v xml:space="preserve"> </v>
      </c>
      <c r="AK76" s="576"/>
      <c r="AL76" s="576"/>
      <c r="AM76" s="576"/>
      <c r="AN76" s="557" t="str">
        <f ca="1">T.2!BG40</f>
        <v xml:space="preserve"> </v>
      </c>
      <c r="AO76" s="557"/>
      <c r="AP76" s="557"/>
      <c r="AQ76" s="557"/>
      <c r="AR76" s="557"/>
      <c r="AS76" s="557"/>
      <c r="AT76"/>
      <c r="AU76"/>
      <c r="AV76"/>
      <c r="AW76"/>
      <c r="AX76"/>
      <c r="AY76"/>
      <c r="AZ76"/>
      <c r="BA76" s="254"/>
      <c r="BB76" s="191"/>
    </row>
    <row r="77" spans="1:54" s="37" customFormat="1" x14ac:dyDescent="0.25">
      <c r="A77" s="577">
        <v>36</v>
      </c>
      <c r="B77" s="577"/>
      <c r="C77" s="557" t="str">
        <f ca="1">T.2!BB41</f>
        <v xml:space="preserve"> </v>
      </c>
      <c r="D77" s="557"/>
      <c r="E77" s="557"/>
      <c r="F77" s="557"/>
      <c r="G77" s="557"/>
      <c r="H77" s="557"/>
      <c r="I77" s="557"/>
      <c r="J77" s="557"/>
      <c r="K77" s="557"/>
      <c r="L77" s="557"/>
      <c r="M77" s="557"/>
      <c r="N77" s="557"/>
      <c r="O77" s="557"/>
      <c r="P77" s="557"/>
      <c r="Q77" s="557"/>
      <c r="R77" s="575" t="str">
        <f ca="1">T.2!BC41</f>
        <v xml:space="preserve"> </v>
      </c>
      <c r="S77" s="575"/>
      <c r="T77" s="575"/>
      <c r="U77" s="575"/>
      <c r="V77" s="575"/>
      <c r="W77" s="575"/>
      <c r="X77" s="557" t="str">
        <f ca="1">T.2!BD41</f>
        <v xml:space="preserve"> </v>
      </c>
      <c r="Y77" s="557"/>
      <c r="Z77" s="557"/>
      <c r="AA77" s="557"/>
      <c r="AB77" s="557"/>
      <c r="AC77" s="557"/>
      <c r="AD77" s="557"/>
      <c r="AE77" s="557"/>
      <c r="AF77" s="576" t="str">
        <f ca="1">T.2!BE41</f>
        <v xml:space="preserve"> </v>
      </c>
      <c r="AG77" s="576"/>
      <c r="AH77" s="576"/>
      <c r="AI77" s="576"/>
      <c r="AJ77" s="576" t="str">
        <f ca="1">T.2!BF41</f>
        <v xml:space="preserve"> </v>
      </c>
      <c r="AK77" s="576"/>
      <c r="AL77" s="576"/>
      <c r="AM77" s="576"/>
      <c r="AN77" s="557" t="str">
        <f ca="1">T.2!BG41</f>
        <v xml:space="preserve"> </v>
      </c>
      <c r="AO77" s="557"/>
      <c r="AP77" s="557"/>
      <c r="AQ77" s="557"/>
      <c r="AR77" s="557"/>
      <c r="AS77" s="557"/>
      <c r="AT77"/>
      <c r="AU77"/>
      <c r="AV77"/>
      <c r="AW77"/>
      <c r="AX77"/>
      <c r="AY77"/>
      <c r="AZ77"/>
      <c r="BA77" s="254"/>
      <c r="BB77" s="191"/>
    </row>
    <row r="78" spans="1:54" s="37" customFormat="1" x14ac:dyDescent="0.25">
      <c r="A78" s="577">
        <v>37</v>
      </c>
      <c r="B78" s="577"/>
      <c r="C78" s="557" t="str">
        <f ca="1">T.2!BB42</f>
        <v xml:space="preserve"> </v>
      </c>
      <c r="D78" s="557"/>
      <c r="E78" s="557"/>
      <c r="F78" s="557"/>
      <c r="G78" s="557"/>
      <c r="H78" s="557"/>
      <c r="I78" s="557"/>
      <c r="J78" s="557"/>
      <c r="K78" s="557"/>
      <c r="L78" s="557"/>
      <c r="M78" s="557"/>
      <c r="N78" s="557"/>
      <c r="O78" s="557"/>
      <c r="P78" s="557"/>
      <c r="Q78" s="557"/>
      <c r="R78" s="575" t="str">
        <f ca="1">T.2!BC42</f>
        <v xml:space="preserve"> </v>
      </c>
      <c r="S78" s="575"/>
      <c r="T78" s="575"/>
      <c r="U78" s="575"/>
      <c r="V78" s="575"/>
      <c r="W78" s="575"/>
      <c r="X78" s="557" t="str">
        <f ca="1">T.2!BD42</f>
        <v xml:space="preserve"> </v>
      </c>
      <c r="Y78" s="557"/>
      <c r="Z78" s="557"/>
      <c r="AA78" s="557"/>
      <c r="AB78" s="557"/>
      <c r="AC78" s="557"/>
      <c r="AD78" s="557"/>
      <c r="AE78" s="557"/>
      <c r="AF78" s="576" t="str">
        <f ca="1">T.2!BE42</f>
        <v xml:space="preserve"> </v>
      </c>
      <c r="AG78" s="576"/>
      <c r="AH78" s="576"/>
      <c r="AI78" s="576"/>
      <c r="AJ78" s="576" t="str">
        <f ca="1">T.2!BF42</f>
        <v xml:space="preserve"> </v>
      </c>
      <c r="AK78" s="576"/>
      <c r="AL78" s="576"/>
      <c r="AM78" s="576"/>
      <c r="AN78" s="557" t="str">
        <f ca="1">T.2!BG42</f>
        <v xml:space="preserve"> </v>
      </c>
      <c r="AO78" s="557"/>
      <c r="AP78" s="557"/>
      <c r="AQ78" s="557"/>
      <c r="AR78" s="557"/>
      <c r="AS78" s="557"/>
      <c r="AT78"/>
      <c r="AU78"/>
      <c r="AV78"/>
      <c r="AW78"/>
      <c r="AX78"/>
      <c r="AY78"/>
      <c r="AZ78"/>
      <c r="BA78" s="254"/>
      <c r="BB78" s="191"/>
    </row>
    <row r="79" spans="1:54" s="37" customFormat="1" x14ac:dyDescent="0.25">
      <c r="A79" s="577">
        <v>38</v>
      </c>
      <c r="B79" s="577"/>
      <c r="C79" s="557" t="str">
        <f ca="1">T.2!BB43</f>
        <v xml:space="preserve"> </v>
      </c>
      <c r="D79" s="557"/>
      <c r="E79" s="557"/>
      <c r="F79" s="557"/>
      <c r="G79" s="557"/>
      <c r="H79" s="557"/>
      <c r="I79" s="557"/>
      <c r="J79" s="557"/>
      <c r="K79" s="557"/>
      <c r="L79" s="557"/>
      <c r="M79" s="557"/>
      <c r="N79" s="557"/>
      <c r="O79" s="557"/>
      <c r="P79" s="557"/>
      <c r="Q79" s="557"/>
      <c r="R79" s="575" t="str">
        <f ca="1">T.2!BC43</f>
        <v xml:space="preserve"> </v>
      </c>
      <c r="S79" s="575"/>
      <c r="T79" s="575"/>
      <c r="U79" s="575"/>
      <c r="V79" s="575"/>
      <c r="W79" s="575"/>
      <c r="X79" s="557" t="str">
        <f ca="1">T.2!BD43</f>
        <v xml:space="preserve"> </v>
      </c>
      <c r="Y79" s="557"/>
      <c r="Z79" s="557"/>
      <c r="AA79" s="557"/>
      <c r="AB79" s="557"/>
      <c r="AC79" s="557"/>
      <c r="AD79" s="557"/>
      <c r="AE79" s="557"/>
      <c r="AF79" s="576" t="str">
        <f ca="1">T.2!BE43</f>
        <v xml:space="preserve"> </v>
      </c>
      <c r="AG79" s="576"/>
      <c r="AH79" s="576"/>
      <c r="AI79" s="576"/>
      <c r="AJ79" s="576" t="str">
        <f ca="1">T.2!BF43</f>
        <v xml:space="preserve"> </v>
      </c>
      <c r="AK79" s="576"/>
      <c r="AL79" s="576"/>
      <c r="AM79" s="576"/>
      <c r="AN79" s="557" t="str">
        <f ca="1">T.2!BG43</f>
        <v xml:space="preserve"> </v>
      </c>
      <c r="AO79" s="557"/>
      <c r="AP79" s="557"/>
      <c r="AQ79" s="557"/>
      <c r="AR79" s="557"/>
      <c r="AS79" s="557"/>
      <c r="AT79"/>
      <c r="AU79"/>
      <c r="AV79"/>
      <c r="AW79"/>
      <c r="AX79"/>
      <c r="AY79"/>
      <c r="AZ79"/>
      <c r="BA79" s="254"/>
      <c r="BB79" s="191"/>
    </row>
    <row r="80" spans="1:54" s="37" customFormat="1" x14ac:dyDescent="0.25">
      <c r="A80" s="577">
        <v>39</v>
      </c>
      <c r="B80" s="577"/>
      <c r="C80" s="557" t="str">
        <f ca="1">T.2!BB44</f>
        <v xml:space="preserve"> </v>
      </c>
      <c r="D80" s="557"/>
      <c r="E80" s="557"/>
      <c r="F80" s="557"/>
      <c r="G80" s="557"/>
      <c r="H80" s="557"/>
      <c r="I80" s="557"/>
      <c r="J80" s="557"/>
      <c r="K80" s="557"/>
      <c r="L80" s="557"/>
      <c r="M80" s="557"/>
      <c r="N80" s="557"/>
      <c r="O80" s="557"/>
      <c r="P80" s="557"/>
      <c r="Q80" s="557"/>
      <c r="R80" s="575" t="str">
        <f ca="1">T.2!BC44</f>
        <v xml:space="preserve"> </v>
      </c>
      <c r="S80" s="575"/>
      <c r="T80" s="575"/>
      <c r="U80" s="575"/>
      <c r="V80" s="575"/>
      <c r="W80" s="575"/>
      <c r="X80" s="557" t="str">
        <f ca="1">T.2!BD44</f>
        <v xml:space="preserve"> </v>
      </c>
      <c r="Y80" s="557"/>
      <c r="Z80" s="557"/>
      <c r="AA80" s="557"/>
      <c r="AB80" s="557"/>
      <c r="AC80" s="557"/>
      <c r="AD80" s="557"/>
      <c r="AE80" s="557"/>
      <c r="AF80" s="576" t="str">
        <f ca="1">T.2!BE44</f>
        <v xml:space="preserve"> </v>
      </c>
      <c r="AG80" s="576"/>
      <c r="AH80" s="576"/>
      <c r="AI80" s="576"/>
      <c r="AJ80" s="576" t="str">
        <f ca="1">T.2!BF44</f>
        <v xml:space="preserve"> </v>
      </c>
      <c r="AK80" s="576"/>
      <c r="AL80" s="576"/>
      <c r="AM80" s="576"/>
      <c r="AN80" s="557" t="str">
        <f ca="1">T.2!BG44</f>
        <v xml:space="preserve"> </v>
      </c>
      <c r="AO80" s="557"/>
      <c r="AP80" s="557"/>
      <c r="AQ80" s="557"/>
      <c r="AR80" s="557"/>
      <c r="AS80" s="557"/>
      <c r="AT80"/>
      <c r="AU80"/>
      <c r="AV80"/>
      <c r="AW80"/>
      <c r="AX80"/>
      <c r="AY80"/>
      <c r="AZ80"/>
      <c r="BA80" s="254"/>
      <c r="BB80" s="191"/>
    </row>
    <row r="81" spans="1:54" s="37" customFormat="1" x14ac:dyDescent="0.25">
      <c r="A81" s="577">
        <v>40</v>
      </c>
      <c r="B81" s="577"/>
      <c r="C81" s="557" t="str">
        <f ca="1">T.2!BB45</f>
        <v xml:space="preserve"> </v>
      </c>
      <c r="D81" s="557"/>
      <c r="E81" s="557"/>
      <c r="F81" s="557"/>
      <c r="G81" s="557"/>
      <c r="H81" s="557"/>
      <c r="I81" s="557"/>
      <c r="J81" s="557"/>
      <c r="K81" s="557"/>
      <c r="L81" s="557"/>
      <c r="M81" s="557"/>
      <c r="N81" s="557"/>
      <c r="O81" s="557"/>
      <c r="P81" s="557"/>
      <c r="Q81" s="557"/>
      <c r="R81" s="575" t="str">
        <f ca="1">T.2!BC45</f>
        <v xml:space="preserve"> </v>
      </c>
      <c r="S81" s="575"/>
      <c r="T81" s="575"/>
      <c r="U81" s="575"/>
      <c r="V81" s="575"/>
      <c r="W81" s="575"/>
      <c r="X81" s="557" t="str">
        <f ca="1">T.2!BD45</f>
        <v xml:space="preserve"> </v>
      </c>
      <c r="Y81" s="557"/>
      <c r="Z81" s="557"/>
      <c r="AA81" s="557"/>
      <c r="AB81" s="557"/>
      <c r="AC81" s="557"/>
      <c r="AD81" s="557"/>
      <c r="AE81" s="557"/>
      <c r="AF81" s="576" t="str">
        <f ca="1">T.2!BE45</f>
        <v xml:space="preserve"> </v>
      </c>
      <c r="AG81" s="576"/>
      <c r="AH81" s="576"/>
      <c r="AI81" s="576"/>
      <c r="AJ81" s="576" t="str">
        <f ca="1">T.2!BF45</f>
        <v xml:space="preserve"> </v>
      </c>
      <c r="AK81" s="576"/>
      <c r="AL81" s="576"/>
      <c r="AM81" s="576"/>
      <c r="AN81" s="557" t="str">
        <f ca="1">T.2!BG45</f>
        <v xml:space="preserve"> </v>
      </c>
      <c r="AO81" s="557"/>
      <c r="AP81" s="557"/>
      <c r="AQ81" s="557"/>
      <c r="AR81" s="557"/>
      <c r="AS81" s="557"/>
      <c r="AT81"/>
      <c r="AU81"/>
      <c r="AV81"/>
      <c r="AW81"/>
      <c r="AX81"/>
      <c r="AY81"/>
      <c r="AZ81"/>
      <c r="BA81" s="254"/>
      <c r="BB81" s="73"/>
    </row>
    <row r="82" spans="1:54" s="37" customFormat="1" x14ac:dyDescent="0.25">
      <c r="A82" s="577">
        <v>41</v>
      </c>
      <c r="B82" s="577"/>
      <c r="C82" s="557" t="str">
        <f ca="1">T.2!BB46</f>
        <v xml:space="preserve"> </v>
      </c>
      <c r="D82" s="557"/>
      <c r="E82" s="557"/>
      <c r="F82" s="557"/>
      <c r="G82" s="557"/>
      <c r="H82" s="557"/>
      <c r="I82" s="557"/>
      <c r="J82" s="557"/>
      <c r="K82" s="557"/>
      <c r="L82" s="557"/>
      <c r="M82" s="557"/>
      <c r="N82" s="557"/>
      <c r="O82" s="557"/>
      <c r="P82" s="557"/>
      <c r="Q82" s="557"/>
      <c r="R82" s="575" t="str">
        <f ca="1">T.2!BC46</f>
        <v xml:space="preserve"> </v>
      </c>
      <c r="S82" s="575"/>
      <c r="T82" s="575"/>
      <c r="U82" s="575"/>
      <c r="V82" s="575"/>
      <c r="W82" s="575"/>
      <c r="X82" s="557" t="str">
        <f ca="1">T.2!BD46</f>
        <v xml:space="preserve"> </v>
      </c>
      <c r="Y82" s="557"/>
      <c r="Z82" s="557"/>
      <c r="AA82" s="557"/>
      <c r="AB82" s="557"/>
      <c r="AC82" s="557"/>
      <c r="AD82" s="557"/>
      <c r="AE82" s="557"/>
      <c r="AF82" s="576" t="str">
        <f ca="1">T.2!BE46</f>
        <v xml:space="preserve"> </v>
      </c>
      <c r="AG82" s="576"/>
      <c r="AH82" s="576"/>
      <c r="AI82" s="576"/>
      <c r="AJ82" s="576" t="str">
        <f ca="1">T.2!BF46</f>
        <v xml:space="preserve"> </v>
      </c>
      <c r="AK82" s="576"/>
      <c r="AL82" s="576"/>
      <c r="AM82" s="576"/>
      <c r="AN82" s="557" t="str">
        <f ca="1">T.2!BG46</f>
        <v xml:space="preserve"> </v>
      </c>
      <c r="AO82" s="557"/>
      <c r="AP82" s="557"/>
      <c r="AQ82" s="557"/>
      <c r="AR82" s="557"/>
      <c r="AS82" s="557"/>
      <c r="AT82"/>
      <c r="AU82"/>
      <c r="AV82"/>
      <c r="AW82"/>
      <c r="AX82"/>
      <c r="AY82"/>
      <c r="AZ82"/>
      <c r="BA82" s="254"/>
      <c r="BB82" s="73"/>
    </row>
    <row r="83" spans="1:54" s="37" customFormat="1" x14ac:dyDescent="0.25">
      <c r="A83" s="577">
        <v>42</v>
      </c>
      <c r="B83" s="577"/>
      <c r="C83" s="557" t="str">
        <f ca="1">T.2!BB47</f>
        <v xml:space="preserve"> </v>
      </c>
      <c r="D83" s="557"/>
      <c r="E83" s="557"/>
      <c r="F83" s="557"/>
      <c r="G83" s="557"/>
      <c r="H83" s="557"/>
      <c r="I83" s="557"/>
      <c r="J83" s="557"/>
      <c r="K83" s="557"/>
      <c r="L83" s="557"/>
      <c r="M83" s="557"/>
      <c r="N83" s="557"/>
      <c r="O83" s="557"/>
      <c r="P83" s="557"/>
      <c r="Q83" s="557"/>
      <c r="R83" s="575" t="str">
        <f ca="1">T.2!BC47</f>
        <v xml:space="preserve"> </v>
      </c>
      <c r="S83" s="575"/>
      <c r="T83" s="575"/>
      <c r="U83" s="575"/>
      <c r="V83" s="575"/>
      <c r="W83" s="575"/>
      <c r="X83" s="557" t="str">
        <f ca="1">T.2!BD47</f>
        <v xml:space="preserve"> </v>
      </c>
      <c r="Y83" s="557"/>
      <c r="Z83" s="557"/>
      <c r="AA83" s="557"/>
      <c r="AB83" s="557"/>
      <c r="AC83" s="557"/>
      <c r="AD83" s="557"/>
      <c r="AE83" s="557"/>
      <c r="AF83" s="576" t="str">
        <f ca="1">T.2!BE47</f>
        <v xml:space="preserve"> </v>
      </c>
      <c r="AG83" s="576"/>
      <c r="AH83" s="576"/>
      <c r="AI83" s="576"/>
      <c r="AJ83" s="576" t="str">
        <f ca="1">T.2!BF47</f>
        <v xml:space="preserve"> </v>
      </c>
      <c r="AK83" s="576"/>
      <c r="AL83" s="576"/>
      <c r="AM83" s="576"/>
      <c r="AN83" s="557" t="str">
        <f ca="1">T.2!BG47</f>
        <v xml:space="preserve"> </v>
      </c>
      <c r="AO83" s="557"/>
      <c r="AP83" s="557"/>
      <c r="AQ83" s="557"/>
      <c r="AR83" s="557"/>
      <c r="AS83" s="557"/>
      <c r="AT83"/>
      <c r="AU83"/>
      <c r="AV83"/>
      <c r="AW83"/>
      <c r="AX83"/>
      <c r="AY83"/>
      <c r="AZ83"/>
      <c r="BA83" s="254"/>
      <c r="BB83" s="73"/>
    </row>
    <row r="84" spans="1:54" s="37" customFormat="1" x14ac:dyDescent="0.25">
      <c r="A84" s="577">
        <v>43</v>
      </c>
      <c r="B84" s="577"/>
      <c r="C84" s="557" t="str">
        <f ca="1">T.2!BB48</f>
        <v xml:space="preserve"> </v>
      </c>
      <c r="D84" s="557"/>
      <c r="E84" s="557"/>
      <c r="F84" s="557"/>
      <c r="G84" s="557"/>
      <c r="H84" s="557"/>
      <c r="I84" s="557"/>
      <c r="J84" s="557"/>
      <c r="K84" s="557"/>
      <c r="L84" s="557"/>
      <c r="M84" s="557"/>
      <c r="N84" s="557"/>
      <c r="O84" s="557"/>
      <c r="P84" s="557"/>
      <c r="Q84" s="557"/>
      <c r="R84" s="575" t="str">
        <f ca="1">T.2!BC48</f>
        <v xml:space="preserve"> </v>
      </c>
      <c r="S84" s="575"/>
      <c r="T84" s="575"/>
      <c r="U84" s="575"/>
      <c r="V84" s="575"/>
      <c r="W84" s="575"/>
      <c r="X84" s="557" t="str">
        <f ca="1">T.2!BD48</f>
        <v xml:space="preserve"> </v>
      </c>
      <c r="Y84" s="557"/>
      <c r="Z84" s="557"/>
      <c r="AA84" s="557"/>
      <c r="AB84" s="557"/>
      <c r="AC84" s="557"/>
      <c r="AD84" s="557"/>
      <c r="AE84" s="557"/>
      <c r="AF84" s="576" t="str">
        <f ca="1">T.2!BE48</f>
        <v xml:space="preserve"> </v>
      </c>
      <c r="AG84" s="576"/>
      <c r="AH84" s="576"/>
      <c r="AI84" s="576"/>
      <c r="AJ84" s="576" t="str">
        <f ca="1">T.2!BF48</f>
        <v xml:space="preserve"> </v>
      </c>
      <c r="AK84" s="576"/>
      <c r="AL84" s="576"/>
      <c r="AM84" s="576"/>
      <c r="AN84" s="557" t="str">
        <f ca="1">T.2!BG48</f>
        <v xml:space="preserve"> </v>
      </c>
      <c r="AO84" s="557"/>
      <c r="AP84" s="557"/>
      <c r="AQ84" s="557"/>
      <c r="AR84" s="557"/>
      <c r="AS84" s="557"/>
      <c r="AT84"/>
      <c r="AU84"/>
      <c r="AV84"/>
      <c r="AW84"/>
      <c r="AX84"/>
      <c r="AY84"/>
      <c r="AZ84"/>
      <c r="BA84" s="254"/>
      <c r="BB84" s="73"/>
    </row>
    <row r="85" spans="1:54" s="37" customFormat="1" x14ac:dyDescent="0.25">
      <c r="A85" s="577">
        <v>44</v>
      </c>
      <c r="B85" s="577"/>
      <c r="C85" s="557" t="str">
        <f ca="1">T.2!BB49</f>
        <v xml:space="preserve"> </v>
      </c>
      <c r="D85" s="557"/>
      <c r="E85" s="557"/>
      <c r="F85" s="557"/>
      <c r="G85" s="557"/>
      <c r="H85" s="557"/>
      <c r="I85" s="557"/>
      <c r="J85" s="557"/>
      <c r="K85" s="557"/>
      <c r="L85" s="557"/>
      <c r="M85" s="557"/>
      <c r="N85" s="557"/>
      <c r="O85" s="557"/>
      <c r="P85" s="557"/>
      <c r="Q85" s="557"/>
      <c r="R85" s="575" t="str">
        <f ca="1">T.2!BC49</f>
        <v xml:space="preserve"> </v>
      </c>
      <c r="S85" s="575"/>
      <c r="T85" s="575"/>
      <c r="U85" s="575"/>
      <c r="V85" s="575"/>
      <c r="W85" s="575"/>
      <c r="X85" s="557" t="str">
        <f ca="1">T.2!BD49</f>
        <v xml:space="preserve"> </v>
      </c>
      <c r="Y85" s="557"/>
      <c r="Z85" s="557"/>
      <c r="AA85" s="557"/>
      <c r="AB85" s="557"/>
      <c r="AC85" s="557"/>
      <c r="AD85" s="557"/>
      <c r="AE85" s="557"/>
      <c r="AF85" s="576" t="str">
        <f ca="1">T.2!BE49</f>
        <v xml:space="preserve"> </v>
      </c>
      <c r="AG85" s="576"/>
      <c r="AH85" s="576"/>
      <c r="AI85" s="576"/>
      <c r="AJ85" s="576" t="str">
        <f ca="1">T.2!BF49</f>
        <v xml:space="preserve"> </v>
      </c>
      <c r="AK85" s="576"/>
      <c r="AL85" s="576"/>
      <c r="AM85" s="576"/>
      <c r="AN85" s="557" t="str">
        <f ca="1">T.2!BG49</f>
        <v xml:space="preserve"> </v>
      </c>
      <c r="AO85" s="557"/>
      <c r="AP85" s="557"/>
      <c r="AQ85" s="557"/>
      <c r="AR85" s="557"/>
      <c r="AS85" s="557"/>
      <c r="AT85"/>
      <c r="AU85"/>
      <c r="AV85"/>
      <c r="AW85"/>
      <c r="AX85"/>
      <c r="AY85"/>
      <c r="AZ85"/>
      <c r="BA85" s="254"/>
      <c r="BB85" s="73"/>
    </row>
    <row r="86" spans="1:54" s="37" customFormat="1" x14ac:dyDescent="0.25">
      <c r="A86" s="577">
        <v>45</v>
      </c>
      <c r="B86" s="577"/>
      <c r="C86" s="557" t="str">
        <f ca="1">T.2!BB50</f>
        <v xml:space="preserve"> </v>
      </c>
      <c r="D86" s="557"/>
      <c r="E86" s="557"/>
      <c r="F86" s="557"/>
      <c r="G86" s="557"/>
      <c r="H86" s="557"/>
      <c r="I86" s="557"/>
      <c r="J86" s="557"/>
      <c r="K86" s="557"/>
      <c r="L86" s="557"/>
      <c r="M86" s="557"/>
      <c r="N86" s="557"/>
      <c r="O86" s="557"/>
      <c r="P86" s="557"/>
      <c r="Q86" s="557"/>
      <c r="R86" s="575" t="str">
        <f ca="1">T.2!BC50</f>
        <v xml:space="preserve"> </v>
      </c>
      <c r="S86" s="575"/>
      <c r="T86" s="575"/>
      <c r="U86" s="575"/>
      <c r="V86" s="575"/>
      <c r="W86" s="575"/>
      <c r="X86" s="557" t="str">
        <f ca="1">T.2!BD50</f>
        <v xml:space="preserve"> </v>
      </c>
      <c r="Y86" s="557"/>
      <c r="Z86" s="557"/>
      <c r="AA86" s="557"/>
      <c r="AB86" s="557"/>
      <c r="AC86" s="557"/>
      <c r="AD86" s="557"/>
      <c r="AE86" s="557"/>
      <c r="AF86" s="576" t="str">
        <f ca="1">T.2!BE50</f>
        <v xml:space="preserve"> </v>
      </c>
      <c r="AG86" s="576"/>
      <c r="AH86" s="576"/>
      <c r="AI86" s="576"/>
      <c r="AJ86" s="576" t="str">
        <f ca="1">T.2!BF50</f>
        <v xml:space="preserve"> </v>
      </c>
      <c r="AK86" s="576"/>
      <c r="AL86" s="576"/>
      <c r="AM86" s="576"/>
      <c r="AN86" s="557" t="str">
        <f ca="1">T.2!BG50</f>
        <v xml:space="preserve"> </v>
      </c>
      <c r="AO86" s="557"/>
      <c r="AP86" s="557"/>
      <c r="AQ86" s="557"/>
      <c r="AR86" s="557"/>
      <c r="AS86" s="557"/>
      <c r="AT86"/>
      <c r="AU86"/>
      <c r="AV86"/>
      <c r="AW86"/>
      <c r="AX86"/>
      <c r="AY86"/>
      <c r="AZ86"/>
      <c r="BA86" s="254"/>
      <c r="BB86" s="73"/>
    </row>
    <row r="87" spans="1:54" s="37" customFormat="1" x14ac:dyDescent="0.25">
      <c r="A87" s="577">
        <v>46</v>
      </c>
      <c r="B87" s="577"/>
      <c r="C87" s="557" t="str">
        <f ca="1">T.2!BB51</f>
        <v xml:space="preserve"> </v>
      </c>
      <c r="D87" s="557"/>
      <c r="E87" s="557"/>
      <c r="F87" s="557"/>
      <c r="G87" s="557"/>
      <c r="H87" s="557"/>
      <c r="I87" s="557"/>
      <c r="J87" s="557"/>
      <c r="K87" s="557"/>
      <c r="L87" s="557"/>
      <c r="M87" s="557"/>
      <c r="N87" s="557"/>
      <c r="O87" s="557"/>
      <c r="P87" s="557"/>
      <c r="Q87" s="557"/>
      <c r="R87" s="575" t="str">
        <f ca="1">T.2!BC51</f>
        <v xml:space="preserve"> </v>
      </c>
      <c r="S87" s="575"/>
      <c r="T87" s="575"/>
      <c r="U87" s="575"/>
      <c r="V87" s="575"/>
      <c r="W87" s="575"/>
      <c r="X87" s="557" t="str">
        <f ca="1">T.2!BD51</f>
        <v xml:space="preserve"> </v>
      </c>
      <c r="Y87" s="557"/>
      <c r="Z87" s="557"/>
      <c r="AA87" s="557"/>
      <c r="AB87" s="557"/>
      <c r="AC87" s="557"/>
      <c r="AD87" s="557"/>
      <c r="AE87" s="557"/>
      <c r="AF87" s="576" t="str">
        <f ca="1">T.2!BE51</f>
        <v xml:space="preserve"> </v>
      </c>
      <c r="AG87" s="576"/>
      <c r="AH87" s="576"/>
      <c r="AI87" s="576"/>
      <c r="AJ87" s="576" t="str">
        <f ca="1">T.2!BF51</f>
        <v xml:space="preserve"> </v>
      </c>
      <c r="AK87" s="576"/>
      <c r="AL87" s="576"/>
      <c r="AM87" s="576"/>
      <c r="AN87" s="557" t="str">
        <f ca="1">T.2!BG51</f>
        <v xml:space="preserve"> </v>
      </c>
      <c r="AO87" s="557"/>
      <c r="AP87" s="557"/>
      <c r="AQ87" s="557"/>
      <c r="AR87" s="557"/>
      <c r="AS87" s="557"/>
      <c r="AT87"/>
      <c r="AU87"/>
      <c r="AV87"/>
      <c r="AW87"/>
      <c r="AX87"/>
      <c r="AY87"/>
      <c r="AZ87"/>
      <c r="BA87" s="254"/>
      <c r="BB87" s="73"/>
    </row>
    <row r="88" spans="1:54" s="37" customFormat="1" x14ac:dyDescent="0.25">
      <c r="A88" s="577">
        <v>47</v>
      </c>
      <c r="B88" s="577"/>
      <c r="C88" s="557" t="str">
        <f ca="1">T.2!BB52</f>
        <v xml:space="preserve"> </v>
      </c>
      <c r="D88" s="557"/>
      <c r="E88" s="557"/>
      <c r="F88" s="557"/>
      <c r="G88" s="557"/>
      <c r="H88" s="557"/>
      <c r="I88" s="557"/>
      <c r="J88" s="557"/>
      <c r="K88" s="557"/>
      <c r="L88" s="557"/>
      <c r="M88" s="557"/>
      <c r="N88" s="557"/>
      <c r="O88" s="557"/>
      <c r="P88" s="557"/>
      <c r="Q88" s="557"/>
      <c r="R88" s="575" t="str">
        <f ca="1">T.2!BC52</f>
        <v xml:space="preserve"> </v>
      </c>
      <c r="S88" s="575"/>
      <c r="T88" s="575"/>
      <c r="U88" s="575"/>
      <c r="V88" s="575"/>
      <c r="W88" s="575"/>
      <c r="X88" s="557" t="str">
        <f ca="1">T.2!BD52</f>
        <v xml:space="preserve"> </v>
      </c>
      <c r="Y88" s="557"/>
      <c r="Z88" s="557"/>
      <c r="AA88" s="557"/>
      <c r="AB88" s="557"/>
      <c r="AC88" s="557"/>
      <c r="AD88" s="557"/>
      <c r="AE88" s="557"/>
      <c r="AF88" s="576" t="str">
        <f ca="1">T.2!BE52</f>
        <v xml:space="preserve"> </v>
      </c>
      <c r="AG88" s="576"/>
      <c r="AH88" s="576"/>
      <c r="AI88" s="576"/>
      <c r="AJ88" s="576" t="str">
        <f ca="1">T.2!BF52</f>
        <v xml:space="preserve"> </v>
      </c>
      <c r="AK88" s="576"/>
      <c r="AL88" s="576"/>
      <c r="AM88" s="576"/>
      <c r="AN88" s="557" t="str">
        <f ca="1">T.2!BG52</f>
        <v xml:space="preserve"> </v>
      </c>
      <c r="AO88" s="557"/>
      <c r="AP88" s="557"/>
      <c r="AQ88" s="557"/>
      <c r="AR88" s="557"/>
      <c r="AS88" s="557"/>
      <c r="AT88"/>
      <c r="AU88"/>
      <c r="AV88"/>
      <c r="AW88"/>
      <c r="AX88"/>
      <c r="AY88"/>
      <c r="AZ88"/>
      <c r="BA88" s="254"/>
      <c r="BB88" s="73"/>
    </row>
    <row r="89" spans="1:54" s="37" customFormat="1" x14ac:dyDescent="0.25">
      <c r="A89" s="577">
        <v>48</v>
      </c>
      <c r="B89" s="577"/>
      <c r="C89" s="557" t="str">
        <f ca="1">T.2!BB53</f>
        <v xml:space="preserve"> </v>
      </c>
      <c r="D89" s="557"/>
      <c r="E89" s="557"/>
      <c r="F89" s="557"/>
      <c r="G89" s="557"/>
      <c r="H89" s="557"/>
      <c r="I89" s="557"/>
      <c r="J89" s="557"/>
      <c r="K89" s="557"/>
      <c r="L89" s="557"/>
      <c r="M89" s="557"/>
      <c r="N89" s="557"/>
      <c r="O89" s="557"/>
      <c r="P89" s="557"/>
      <c r="Q89" s="557"/>
      <c r="R89" s="575" t="str">
        <f ca="1">T.2!BC53</f>
        <v xml:space="preserve"> </v>
      </c>
      <c r="S89" s="575"/>
      <c r="T89" s="575"/>
      <c r="U89" s="575"/>
      <c r="V89" s="575"/>
      <c r="W89" s="575"/>
      <c r="X89" s="557" t="str">
        <f ca="1">T.2!BD53</f>
        <v xml:space="preserve"> </v>
      </c>
      <c r="Y89" s="557"/>
      <c r="Z89" s="557"/>
      <c r="AA89" s="557"/>
      <c r="AB89" s="557"/>
      <c r="AC89" s="557"/>
      <c r="AD89" s="557"/>
      <c r="AE89" s="557"/>
      <c r="AF89" s="576" t="str">
        <f ca="1">T.2!BE53</f>
        <v xml:space="preserve"> </v>
      </c>
      <c r="AG89" s="576"/>
      <c r="AH89" s="576"/>
      <c r="AI89" s="576"/>
      <c r="AJ89" s="576" t="str">
        <f ca="1">T.2!BF53</f>
        <v xml:space="preserve"> </v>
      </c>
      <c r="AK89" s="576"/>
      <c r="AL89" s="576"/>
      <c r="AM89" s="576"/>
      <c r="AN89" s="557" t="str">
        <f ca="1">T.2!BG53</f>
        <v xml:space="preserve"> </v>
      </c>
      <c r="AO89" s="557"/>
      <c r="AP89" s="557"/>
      <c r="AQ89" s="557"/>
      <c r="AR89" s="557"/>
      <c r="AS89" s="557"/>
      <c r="AT89"/>
      <c r="AU89"/>
      <c r="AV89"/>
      <c r="AW89"/>
      <c r="AX89"/>
      <c r="AY89"/>
      <c r="AZ89"/>
      <c r="BA89" s="254"/>
      <c r="BB89" s="73"/>
    </row>
    <row r="90" spans="1:54" s="37" customFormat="1" x14ac:dyDescent="0.25">
      <c r="A90" s="577">
        <v>49</v>
      </c>
      <c r="B90" s="577"/>
      <c r="C90" s="557" t="str">
        <f ca="1">T.2!BB54</f>
        <v xml:space="preserve"> </v>
      </c>
      <c r="D90" s="557"/>
      <c r="E90" s="557"/>
      <c r="F90" s="557"/>
      <c r="G90" s="557"/>
      <c r="H90" s="557"/>
      <c r="I90" s="557"/>
      <c r="J90" s="557"/>
      <c r="K90" s="557"/>
      <c r="L90" s="557"/>
      <c r="M90" s="557"/>
      <c r="N90" s="557"/>
      <c r="O90" s="557"/>
      <c r="P90" s="557"/>
      <c r="Q90" s="557"/>
      <c r="R90" s="575" t="str">
        <f ca="1">T.2!BC54</f>
        <v xml:space="preserve"> </v>
      </c>
      <c r="S90" s="575"/>
      <c r="T90" s="575"/>
      <c r="U90" s="575"/>
      <c r="V90" s="575"/>
      <c r="W90" s="575"/>
      <c r="X90" s="557" t="str">
        <f ca="1">T.2!BD54</f>
        <v xml:space="preserve"> </v>
      </c>
      <c r="Y90" s="557"/>
      <c r="Z90" s="557"/>
      <c r="AA90" s="557"/>
      <c r="AB90" s="557"/>
      <c r="AC90" s="557"/>
      <c r="AD90" s="557"/>
      <c r="AE90" s="557"/>
      <c r="AF90" s="576" t="str">
        <f ca="1">T.2!BE54</f>
        <v xml:space="preserve"> </v>
      </c>
      <c r="AG90" s="576"/>
      <c r="AH90" s="576"/>
      <c r="AI90" s="576"/>
      <c r="AJ90" s="576" t="str">
        <f ca="1">T.2!BF54</f>
        <v xml:space="preserve"> </v>
      </c>
      <c r="AK90" s="576"/>
      <c r="AL90" s="576"/>
      <c r="AM90" s="576"/>
      <c r="AN90" s="557" t="str">
        <f ca="1">T.2!BG54</f>
        <v xml:space="preserve"> </v>
      </c>
      <c r="AO90" s="557"/>
      <c r="AP90" s="557"/>
      <c r="AQ90" s="557"/>
      <c r="AR90" s="557"/>
      <c r="AS90" s="557"/>
      <c r="AT90"/>
      <c r="AU90"/>
      <c r="AV90"/>
      <c r="AW90"/>
      <c r="AX90"/>
      <c r="AY90"/>
      <c r="AZ90"/>
      <c r="BA90" s="254"/>
      <c r="BB90" s="73"/>
    </row>
    <row r="91" spans="1:54" s="37" customFormat="1" x14ac:dyDescent="0.25">
      <c r="A91" s="577">
        <v>50</v>
      </c>
      <c r="B91" s="577"/>
      <c r="C91" s="557" t="str">
        <f ca="1">T.2!BB55</f>
        <v xml:space="preserve"> </v>
      </c>
      <c r="D91" s="557"/>
      <c r="E91" s="557"/>
      <c r="F91" s="557"/>
      <c r="G91" s="557"/>
      <c r="H91" s="557"/>
      <c r="I91" s="557"/>
      <c r="J91" s="557"/>
      <c r="K91" s="557"/>
      <c r="L91" s="557"/>
      <c r="M91" s="557"/>
      <c r="N91" s="557"/>
      <c r="O91" s="557"/>
      <c r="P91" s="557"/>
      <c r="Q91" s="557"/>
      <c r="R91" s="575" t="str">
        <f ca="1">T.2!BC55</f>
        <v xml:space="preserve"> </v>
      </c>
      <c r="S91" s="575"/>
      <c r="T91" s="575"/>
      <c r="U91" s="575"/>
      <c r="V91" s="575"/>
      <c r="W91" s="575"/>
      <c r="X91" s="557" t="str">
        <f ca="1">T.2!BD55</f>
        <v xml:space="preserve"> </v>
      </c>
      <c r="Y91" s="557"/>
      <c r="Z91" s="557"/>
      <c r="AA91" s="557"/>
      <c r="AB91" s="557"/>
      <c r="AC91" s="557"/>
      <c r="AD91" s="557"/>
      <c r="AE91" s="557"/>
      <c r="AF91" s="576" t="str">
        <f ca="1">T.2!BE55</f>
        <v xml:space="preserve"> </v>
      </c>
      <c r="AG91" s="576"/>
      <c r="AH91" s="576"/>
      <c r="AI91" s="576"/>
      <c r="AJ91" s="576" t="str">
        <f ca="1">T.2!BF55</f>
        <v xml:space="preserve"> </v>
      </c>
      <c r="AK91" s="576"/>
      <c r="AL91" s="576"/>
      <c r="AM91" s="576"/>
      <c r="AN91" s="557" t="str">
        <f ca="1">T.2!BG55</f>
        <v xml:space="preserve"> </v>
      </c>
      <c r="AO91" s="557"/>
      <c r="AP91" s="557"/>
      <c r="AQ91" s="557"/>
      <c r="AR91" s="557"/>
      <c r="AS91" s="557"/>
      <c r="AT91"/>
      <c r="AU91"/>
      <c r="AV91"/>
      <c r="AW91"/>
      <c r="AX91"/>
      <c r="AY91"/>
      <c r="AZ91"/>
      <c r="BA91" s="254"/>
      <c r="BB91" s="73"/>
    </row>
    <row r="92" spans="1:54" s="37" customFormat="1" x14ac:dyDescent="0.25">
      <c r="A92" s="577">
        <v>51</v>
      </c>
      <c r="B92" s="577"/>
      <c r="C92" s="557" t="str">
        <f ca="1">T.2!BB56</f>
        <v xml:space="preserve"> </v>
      </c>
      <c r="D92" s="557"/>
      <c r="E92" s="557"/>
      <c r="F92" s="557"/>
      <c r="G92" s="557"/>
      <c r="H92" s="557"/>
      <c r="I92" s="557"/>
      <c r="J92" s="557"/>
      <c r="K92" s="557"/>
      <c r="L92" s="557"/>
      <c r="M92" s="557"/>
      <c r="N92" s="557"/>
      <c r="O92" s="557"/>
      <c r="P92" s="557"/>
      <c r="Q92" s="557"/>
      <c r="R92" s="575" t="str">
        <f ca="1">T.2!BC56</f>
        <v xml:space="preserve"> </v>
      </c>
      <c r="S92" s="575"/>
      <c r="T92" s="575"/>
      <c r="U92" s="575"/>
      <c r="V92" s="575"/>
      <c r="W92" s="575"/>
      <c r="X92" s="557" t="str">
        <f ca="1">T.2!BD56</f>
        <v xml:space="preserve"> </v>
      </c>
      <c r="Y92" s="557"/>
      <c r="Z92" s="557"/>
      <c r="AA92" s="557"/>
      <c r="AB92" s="557"/>
      <c r="AC92" s="557"/>
      <c r="AD92" s="557"/>
      <c r="AE92" s="557"/>
      <c r="AF92" s="576" t="str">
        <f ca="1">T.2!BE56</f>
        <v xml:space="preserve"> </v>
      </c>
      <c r="AG92" s="576"/>
      <c r="AH92" s="576"/>
      <c r="AI92" s="576"/>
      <c r="AJ92" s="576" t="str">
        <f ca="1">T.2!BF56</f>
        <v xml:space="preserve"> </v>
      </c>
      <c r="AK92" s="576"/>
      <c r="AL92" s="576"/>
      <c r="AM92" s="576"/>
      <c r="AN92" s="557" t="str">
        <f ca="1">T.2!BG56</f>
        <v xml:space="preserve"> </v>
      </c>
      <c r="AO92" s="557"/>
      <c r="AP92" s="557"/>
      <c r="AQ92" s="557"/>
      <c r="AR92" s="557"/>
      <c r="AS92" s="557"/>
      <c r="AT92"/>
      <c r="AU92"/>
      <c r="AV92"/>
      <c r="AW92"/>
      <c r="AX92"/>
      <c r="AY92"/>
      <c r="AZ92"/>
      <c r="BA92" s="254"/>
      <c r="BB92" s="191"/>
    </row>
    <row r="93" spans="1:54" s="37" customFormat="1" x14ac:dyDescent="0.25">
      <c r="A93" s="577">
        <v>52</v>
      </c>
      <c r="B93" s="577"/>
      <c r="C93" s="557" t="str">
        <f ca="1">T.2!BB57</f>
        <v xml:space="preserve"> </v>
      </c>
      <c r="D93" s="557"/>
      <c r="E93" s="557"/>
      <c r="F93" s="557"/>
      <c r="G93" s="557"/>
      <c r="H93" s="557"/>
      <c r="I93" s="557"/>
      <c r="J93" s="557"/>
      <c r="K93" s="557"/>
      <c r="L93" s="557"/>
      <c r="M93" s="557"/>
      <c r="N93" s="557"/>
      <c r="O93" s="557"/>
      <c r="P93" s="557"/>
      <c r="Q93" s="557"/>
      <c r="R93" s="575" t="str">
        <f ca="1">T.2!BC57</f>
        <v xml:space="preserve"> </v>
      </c>
      <c r="S93" s="575"/>
      <c r="T93" s="575"/>
      <c r="U93" s="575"/>
      <c r="V93" s="575"/>
      <c r="W93" s="575"/>
      <c r="X93" s="557" t="str">
        <f ca="1">T.2!BD57</f>
        <v xml:space="preserve"> </v>
      </c>
      <c r="Y93" s="557"/>
      <c r="Z93" s="557"/>
      <c r="AA93" s="557"/>
      <c r="AB93" s="557"/>
      <c r="AC93" s="557"/>
      <c r="AD93" s="557"/>
      <c r="AE93" s="557"/>
      <c r="AF93" s="576" t="str">
        <f ca="1">T.2!BE57</f>
        <v xml:space="preserve"> </v>
      </c>
      <c r="AG93" s="576"/>
      <c r="AH93" s="576"/>
      <c r="AI93" s="576"/>
      <c r="AJ93" s="576" t="str">
        <f ca="1">T.2!BF57</f>
        <v xml:space="preserve"> </v>
      </c>
      <c r="AK93" s="576"/>
      <c r="AL93" s="576"/>
      <c r="AM93" s="576"/>
      <c r="AN93" s="557" t="str">
        <f ca="1">T.2!BG57</f>
        <v xml:space="preserve"> </v>
      </c>
      <c r="AO93" s="557"/>
      <c r="AP93" s="557"/>
      <c r="AQ93" s="557"/>
      <c r="AR93" s="557"/>
      <c r="AS93" s="557"/>
      <c r="AT93"/>
      <c r="AU93"/>
      <c r="AV93"/>
      <c r="AW93"/>
      <c r="AX93"/>
      <c r="AY93"/>
      <c r="AZ93"/>
      <c r="BA93" s="254"/>
      <c r="BB93" s="191"/>
    </row>
    <row r="94" spans="1:54" s="37" customFormat="1" x14ac:dyDescent="0.25">
      <c r="A94" s="577">
        <v>53</v>
      </c>
      <c r="B94" s="577"/>
      <c r="C94" s="557" t="str">
        <f ca="1">T.2!BB58</f>
        <v xml:space="preserve"> </v>
      </c>
      <c r="D94" s="557"/>
      <c r="E94" s="557"/>
      <c r="F94" s="557"/>
      <c r="G94" s="557"/>
      <c r="H94" s="557"/>
      <c r="I94" s="557"/>
      <c r="J94" s="557"/>
      <c r="K94" s="557"/>
      <c r="L94" s="557"/>
      <c r="M94" s="557"/>
      <c r="N94" s="557"/>
      <c r="O94" s="557"/>
      <c r="P94" s="557"/>
      <c r="Q94" s="557"/>
      <c r="R94" s="575" t="str">
        <f ca="1">T.2!BC58</f>
        <v xml:space="preserve"> </v>
      </c>
      <c r="S94" s="575"/>
      <c r="T94" s="575"/>
      <c r="U94" s="575"/>
      <c r="V94" s="575"/>
      <c r="W94" s="575"/>
      <c r="X94" s="557" t="str">
        <f ca="1">T.2!BD58</f>
        <v xml:space="preserve"> </v>
      </c>
      <c r="Y94" s="557"/>
      <c r="Z94" s="557"/>
      <c r="AA94" s="557"/>
      <c r="AB94" s="557"/>
      <c r="AC94" s="557"/>
      <c r="AD94" s="557"/>
      <c r="AE94" s="557"/>
      <c r="AF94" s="576" t="str">
        <f ca="1">T.2!BE58</f>
        <v xml:space="preserve"> </v>
      </c>
      <c r="AG94" s="576"/>
      <c r="AH94" s="576"/>
      <c r="AI94" s="576"/>
      <c r="AJ94" s="576" t="str">
        <f ca="1">T.2!BF58</f>
        <v xml:space="preserve"> </v>
      </c>
      <c r="AK94" s="576"/>
      <c r="AL94" s="576"/>
      <c r="AM94" s="576"/>
      <c r="AN94" s="557" t="str">
        <f ca="1">T.2!BG58</f>
        <v xml:space="preserve"> </v>
      </c>
      <c r="AO94" s="557"/>
      <c r="AP94" s="557"/>
      <c r="AQ94" s="557"/>
      <c r="AR94" s="557"/>
      <c r="AS94" s="557"/>
      <c r="AT94"/>
      <c r="AU94"/>
      <c r="AV94"/>
      <c r="AW94"/>
      <c r="AX94"/>
      <c r="AY94"/>
      <c r="AZ94"/>
      <c r="BA94" s="254"/>
      <c r="BB94" s="191"/>
    </row>
    <row r="95" spans="1:54" s="37" customFormat="1" x14ac:dyDescent="0.25">
      <c r="A95" s="577">
        <v>54</v>
      </c>
      <c r="B95" s="577"/>
      <c r="C95" s="557" t="str">
        <f ca="1">T.2!BB59</f>
        <v xml:space="preserve"> </v>
      </c>
      <c r="D95" s="557"/>
      <c r="E95" s="557"/>
      <c r="F95" s="557"/>
      <c r="G95" s="557"/>
      <c r="H95" s="557"/>
      <c r="I95" s="557"/>
      <c r="J95" s="557"/>
      <c r="K95" s="557"/>
      <c r="L95" s="557"/>
      <c r="M95" s="557"/>
      <c r="N95" s="557"/>
      <c r="O95" s="557"/>
      <c r="P95" s="557"/>
      <c r="Q95" s="557"/>
      <c r="R95" s="575" t="str">
        <f ca="1">T.2!BC59</f>
        <v xml:space="preserve"> </v>
      </c>
      <c r="S95" s="575"/>
      <c r="T95" s="575"/>
      <c r="U95" s="575"/>
      <c r="V95" s="575"/>
      <c r="W95" s="575"/>
      <c r="X95" s="557" t="str">
        <f ca="1">T.2!BD59</f>
        <v xml:space="preserve"> </v>
      </c>
      <c r="Y95" s="557"/>
      <c r="Z95" s="557"/>
      <c r="AA95" s="557"/>
      <c r="AB95" s="557"/>
      <c r="AC95" s="557"/>
      <c r="AD95" s="557"/>
      <c r="AE95" s="557"/>
      <c r="AF95" s="576" t="str">
        <f ca="1">T.2!BE59</f>
        <v xml:space="preserve"> </v>
      </c>
      <c r="AG95" s="576"/>
      <c r="AH95" s="576"/>
      <c r="AI95" s="576"/>
      <c r="AJ95" s="576" t="str">
        <f ca="1">T.2!BF59</f>
        <v xml:space="preserve"> </v>
      </c>
      <c r="AK95" s="576"/>
      <c r="AL95" s="576"/>
      <c r="AM95" s="576"/>
      <c r="AN95" s="557" t="str">
        <f ca="1">T.2!BG59</f>
        <v xml:space="preserve"> </v>
      </c>
      <c r="AO95" s="557"/>
      <c r="AP95" s="557"/>
      <c r="AQ95" s="557"/>
      <c r="AR95" s="557"/>
      <c r="AS95" s="557"/>
      <c r="AT95"/>
      <c r="AU95"/>
      <c r="AV95"/>
      <c r="AW95"/>
      <c r="AX95"/>
      <c r="AY95"/>
      <c r="AZ95"/>
      <c r="BA95" s="254"/>
      <c r="BB95" s="191"/>
    </row>
    <row r="96" spans="1:54" s="37" customFormat="1" x14ac:dyDescent="0.25">
      <c r="A96" s="577">
        <v>55</v>
      </c>
      <c r="B96" s="577"/>
      <c r="C96" s="557" t="str">
        <f ca="1">T.2!BB60</f>
        <v xml:space="preserve"> </v>
      </c>
      <c r="D96" s="557"/>
      <c r="E96" s="557"/>
      <c r="F96" s="557"/>
      <c r="G96" s="557"/>
      <c r="H96" s="557"/>
      <c r="I96" s="557"/>
      <c r="J96" s="557"/>
      <c r="K96" s="557"/>
      <c r="L96" s="557"/>
      <c r="M96" s="557"/>
      <c r="N96" s="557"/>
      <c r="O96" s="557"/>
      <c r="P96" s="557"/>
      <c r="Q96" s="557"/>
      <c r="R96" s="575" t="str">
        <f ca="1">T.2!BC60</f>
        <v xml:space="preserve"> </v>
      </c>
      <c r="S96" s="575"/>
      <c r="T96" s="575"/>
      <c r="U96" s="575"/>
      <c r="V96" s="575"/>
      <c r="W96" s="575"/>
      <c r="X96" s="557" t="str">
        <f ca="1">T.2!BD60</f>
        <v xml:space="preserve"> </v>
      </c>
      <c r="Y96" s="557"/>
      <c r="Z96" s="557"/>
      <c r="AA96" s="557"/>
      <c r="AB96" s="557"/>
      <c r="AC96" s="557"/>
      <c r="AD96" s="557"/>
      <c r="AE96" s="557"/>
      <c r="AF96" s="576" t="str">
        <f ca="1">T.2!BE60</f>
        <v xml:space="preserve"> </v>
      </c>
      <c r="AG96" s="576"/>
      <c r="AH96" s="576"/>
      <c r="AI96" s="576"/>
      <c r="AJ96" s="576" t="str">
        <f ca="1">T.2!BF60</f>
        <v xml:space="preserve"> </v>
      </c>
      <c r="AK96" s="576"/>
      <c r="AL96" s="576"/>
      <c r="AM96" s="576"/>
      <c r="AN96" s="557" t="str">
        <f ca="1">T.2!BG60</f>
        <v xml:space="preserve"> </v>
      </c>
      <c r="AO96" s="557"/>
      <c r="AP96" s="557"/>
      <c r="AQ96" s="557"/>
      <c r="AR96" s="557"/>
      <c r="AS96" s="557"/>
      <c r="AT96"/>
      <c r="AU96"/>
      <c r="AV96"/>
      <c r="AW96"/>
      <c r="AX96"/>
      <c r="AY96"/>
      <c r="AZ96"/>
      <c r="BA96" s="254"/>
      <c r="BB96" s="191"/>
    </row>
    <row r="97" spans="1:54" s="37" customFormat="1" x14ac:dyDescent="0.25">
      <c r="A97" s="577">
        <v>56</v>
      </c>
      <c r="B97" s="577"/>
      <c r="C97" s="557" t="str">
        <f ca="1">T.2!BB61</f>
        <v xml:space="preserve"> </v>
      </c>
      <c r="D97" s="557"/>
      <c r="E97" s="557"/>
      <c r="F97" s="557"/>
      <c r="G97" s="557"/>
      <c r="H97" s="557"/>
      <c r="I97" s="557"/>
      <c r="J97" s="557"/>
      <c r="K97" s="557"/>
      <c r="L97" s="557"/>
      <c r="M97" s="557"/>
      <c r="N97" s="557"/>
      <c r="O97" s="557"/>
      <c r="P97" s="557"/>
      <c r="Q97" s="557"/>
      <c r="R97" s="575" t="str">
        <f ca="1">T.2!BC61</f>
        <v xml:space="preserve"> </v>
      </c>
      <c r="S97" s="575"/>
      <c r="T97" s="575"/>
      <c r="U97" s="575"/>
      <c r="V97" s="575"/>
      <c r="W97" s="575"/>
      <c r="X97" s="557" t="str">
        <f ca="1">T.2!BD61</f>
        <v xml:space="preserve"> </v>
      </c>
      <c r="Y97" s="557"/>
      <c r="Z97" s="557"/>
      <c r="AA97" s="557"/>
      <c r="AB97" s="557"/>
      <c r="AC97" s="557"/>
      <c r="AD97" s="557"/>
      <c r="AE97" s="557"/>
      <c r="AF97" s="576" t="str">
        <f ca="1">T.2!BE61</f>
        <v xml:space="preserve"> </v>
      </c>
      <c r="AG97" s="576"/>
      <c r="AH97" s="576"/>
      <c r="AI97" s="576"/>
      <c r="AJ97" s="576" t="str">
        <f ca="1">T.2!BF61</f>
        <v xml:space="preserve"> </v>
      </c>
      <c r="AK97" s="576"/>
      <c r="AL97" s="576"/>
      <c r="AM97" s="576"/>
      <c r="AN97" s="557" t="str">
        <f ca="1">T.2!BG61</f>
        <v xml:space="preserve"> </v>
      </c>
      <c r="AO97" s="557"/>
      <c r="AP97" s="557"/>
      <c r="AQ97" s="557"/>
      <c r="AR97" s="557"/>
      <c r="AS97" s="557"/>
      <c r="AT97"/>
      <c r="AU97"/>
      <c r="AV97"/>
      <c r="AW97"/>
      <c r="AX97"/>
      <c r="AY97"/>
      <c r="AZ97"/>
      <c r="BA97" s="254"/>
      <c r="BB97" s="191"/>
    </row>
    <row r="98" spans="1:54" s="37" customFormat="1" x14ac:dyDescent="0.25">
      <c r="A98" s="577">
        <v>57</v>
      </c>
      <c r="B98" s="577"/>
      <c r="C98" s="557" t="str">
        <f ca="1">T.2!BB62</f>
        <v xml:space="preserve"> </v>
      </c>
      <c r="D98" s="557"/>
      <c r="E98" s="557"/>
      <c r="F98" s="557"/>
      <c r="G98" s="557"/>
      <c r="H98" s="557"/>
      <c r="I98" s="557"/>
      <c r="J98" s="557"/>
      <c r="K98" s="557"/>
      <c r="L98" s="557"/>
      <c r="M98" s="557"/>
      <c r="N98" s="557"/>
      <c r="O98" s="557"/>
      <c r="P98" s="557"/>
      <c r="Q98" s="557"/>
      <c r="R98" s="575" t="str">
        <f ca="1">T.2!BC62</f>
        <v xml:space="preserve"> </v>
      </c>
      <c r="S98" s="575"/>
      <c r="T98" s="575"/>
      <c r="U98" s="575"/>
      <c r="V98" s="575"/>
      <c r="W98" s="575"/>
      <c r="X98" s="557" t="str">
        <f ca="1">T.2!BD62</f>
        <v xml:space="preserve"> </v>
      </c>
      <c r="Y98" s="557"/>
      <c r="Z98" s="557"/>
      <c r="AA98" s="557"/>
      <c r="AB98" s="557"/>
      <c r="AC98" s="557"/>
      <c r="AD98" s="557"/>
      <c r="AE98" s="557"/>
      <c r="AF98" s="576" t="str">
        <f ca="1">T.2!BE62</f>
        <v xml:space="preserve"> </v>
      </c>
      <c r="AG98" s="576"/>
      <c r="AH98" s="576"/>
      <c r="AI98" s="576"/>
      <c r="AJ98" s="576" t="str">
        <f ca="1">T.2!BF62</f>
        <v xml:space="preserve"> </v>
      </c>
      <c r="AK98" s="576"/>
      <c r="AL98" s="576"/>
      <c r="AM98" s="576"/>
      <c r="AN98" s="557" t="str">
        <f ca="1">T.2!BG62</f>
        <v xml:space="preserve"> </v>
      </c>
      <c r="AO98" s="557"/>
      <c r="AP98" s="557"/>
      <c r="AQ98" s="557"/>
      <c r="AR98" s="557"/>
      <c r="AS98" s="557"/>
      <c r="AT98"/>
      <c r="AU98"/>
      <c r="AV98"/>
      <c r="AW98"/>
      <c r="AX98"/>
      <c r="AY98"/>
      <c r="AZ98"/>
      <c r="BA98" s="254"/>
      <c r="BB98" s="191"/>
    </row>
    <row r="99" spans="1:54" s="37" customFormat="1" x14ac:dyDescent="0.25">
      <c r="A99" s="577">
        <v>58</v>
      </c>
      <c r="B99" s="577"/>
      <c r="C99" s="557" t="str">
        <f ca="1">T.2!BB63</f>
        <v xml:space="preserve"> </v>
      </c>
      <c r="D99" s="557"/>
      <c r="E99" s="557"/>
      <c r="F99" s="557"/>
      <c r="G99" s="557"/>
      <c r="H99" s="557"/>
      <c r="I99" s="557"/>
      <c r="J99" s="557"/>
      <c r="K99" s="557"/>
      <c r="L99" s="557"/>
      <c r="M99" s="557"/>
      <c r="N99" s="557"/>
      <c r="O99" s="557"/>
      <c r="P99" s="557"/>
      <c r="Q99" s="557"/>
      <c r="R99" s="575" t="str">
        <f ca="1">T.2!BC63</f>
        <v xml:space="preserve"> </v>
      </c>
      <c r="S99" s="575"/>
      <c r="T99" s="575"/>
      <c r="U99" s="575"/>
      <c r="V99" s="575"/>
      <c r="W99" s="575"/>
      <c r="X99" s="557" t="str">
        <f ca="1">T.2!BD63</f>
        <v xml:space="preserve"> </v>
      </c>
      <c r="Y99" s="557"/>
      <c r="Z99" s="557"/>
      <c r="AA99" s="557"/>
      <c r="AB99" s="557"/>
      <c r="AC99" s="557"/>
      <c r="AD99" s="557"/>
      <c r="AE99" s="557"/>
      <c r="AF99" s="576" t="str">
        <f ca="1">T.2!BE63</f>
        <v xml:space="preserve"> </v>
      </c>
      <c r="AG99" s="576"/>
      <c r="AH99" s="576"/>
      <c r="AI99" s="576"/>
      <c r="AJ99" s="576" t="str">
        <f ca="1">T.2!BF63</f>
        <v xml:space="preserve"> </v>
      </c>
      <c r="AK99" s="576"/>
      <c r="AL99" s="576"/>
      <c r="AM99" s="576"/>
      <c r="AN99" s="557" t="str">
        <f ca="1">T.2!BG63</f>
        <v xml:space="preserve"> </v>
      </c>
      <c r="AO99" s="557"/>
      <c r="AP99" s="557"/>
      <c r="AQ99" s="557"/>
      <c r="AR99" s="557"/>
      <c r="AS99" s="557"/>
      <c r="AT99"/>
      <c r="AU99"/>
      <c r="AV99"/>
      <c r="AW99"/>
      <c r="AX99"/>
      <c r="AY99"/>
      <c r="AZ99"/>
      <c r="BA99" s="254"/>
      <c r="BB99" s="191"/>
    </row>
    <row r="100" spans="1:54" s="37" customFormat="1" x14ac:dyDescent="0.25">
      <c r="A100" s="577">
        <v>59</v>
      </c>
      <c r="B100" s="577"/>
      <c r="C100" s="557" t="str">
        <f ca="1">T.2!BB64</f>
        <v xml:space="preserve"> </v>
      </c>
      <c r="D100" s="557"/>
      <c r="E100" s="557"/>
      <c r="F100" s="557"/>
      <c r="G100" s="557"/>
      <c r="H100" s="557"/>
      <c r="I100" s="557"/>
      <c r="J100" s="557"/>
      <c r="K100" s="557"/>
      <c r="L100" s="557"/>
      <c r="M100" s="557"/>
      <c r="N100" s="557"/>
      <c r="O100" s="557"/>
      <c r="P100" s="557"/>
      <c r="Q100" s="557"/>
      <c r="R100" s="575" t="str">
        <f ca="1">T.2!BC64</f>
        <v xml:space="preserve"> </v>
      </c>
      <c r="S100" s="575"/>
      <c r="T100" s="575"/>
      <c r="U100" s="575"/>
      <c r="V100" s="575"/>
      <c r="W100" s="575"/>
      <c r="X100" s="557" t="str">
        <f ca="1">T.2!BD64</f>
        <v xml:space="preserve"> </v>
      </c>
      <c r="Y100" s="557"/>
      <c r="Z100" s="557"/>
      <c r="AA100" s="557"/>
      <c r="AB100" s="557"/>
      <c r="AC100" s="557"/>
      <c r="AD100" s="557"/>
      <c r="AE100" s="557"/>
      <c r="AF100" s="576" t="str">
        <f ca="1">T.2!BE64</f>
        <v xml:space="preserve"> </v>
      </c>
      <c r="AG100" s="576"/>
      <c r="AH100" s="576"/>
      <c r="AI100" s="576"/>
      <c r="AJ100" s="576" t="str">
        <f ca="1">T.2!BF64</f>
        <v xml:space="preserve"> </v>
      </c>
      <c r="AK100" s="576"/>
      <c r="AL100" s="576"/>
      <c r="AM100" s="576"/>
      <c r="AN100" s="557" t="str">
        <f ca="1">T.2!BG64</f>
        <v xml:space="preserve"> </v>
      </c>
      <c r="AO100" s="557"/>
      <c r="AP100" s="557"/>
      <c r="AQ100" s="557"/>
      <c r="AR100" s="557"/>
      <c r="AS100" s="557"/>
      <c r="AT100"/>
      <c r="AU100"/>
      <c r="AV100"/>
      <c r="AW100"/>
      <c r="AX100"/>
      <c r="AY100"/>
      <c r="AZ100"/>
      <c r="BA100" s="254"/>
      <c r="BB100" s="191"/>
    </row>
    <row r="101" spans="1:54" s="37" customFormat="1" x14ac:dyDescent="0.25">
      <c r="A101" s="577">
        <v>60</v>
      </c>
      <c r="B101" s="577"/>
      <c r="C101" s="557" t="str">
        <f ca="1">T.2!BB65</f>
        <v xml:space="preserve"> </v>
      </c>
      <c r="D101" s="557"/>
      <c r="E101" s="557"/>
      <c r="F101" s="557"/>
      <c r="G101" s="557"/>
      <c r="H101" s="557"/>
      <c r="I101" s="557"/>
      <c r="J101" s="557"/>
      <c r="K101" s="557"/>
      <c r="L101" s="557"/>
      <c r="M101" s="557"/>
      <c r="N101" s="557"/>
      <c r="O101" s="557"/>
      <c r="P101" s="557"/>
      <c r="Q101" s="557"/>
      <c r="R101" s="575" t="str">
        <f ca="1">T.2!BC65</f>
        <v xml:space="preserve"> </v>
      </c>
      <c r="S101" s="575"/>
      <c r="T101" s="575"/>
      <c r="U101" s="575"/>
      <c r="V101" s="575"/>
      <c r="W101" s="575"/>
      <c r="X101" s="557" t="str">
        <f ca="1">T.2!BD65</f>
        <v xml:space="preserve"> </v>
      </c>
      <c r="Y101" s="557"/>
      <c r="Z101" s="557"/>
      <c r="AA101" s="557"/>
      <c r="AB101" s="557"/>
      <c r="AC101" s="557"/>
      <c r="AD101" s="557"/>
      <c r="AE101" s="557"/>
      <c r="AF101" s="576" t="str">
        <f ca="1">T.2!BE65</f>
        <v xml:space="preserve"> </v>
      </c>
      <c r="AG101" s="576"/>
      <c r="AH101" s="576"/>
      <c r="AI101" s="576"/>
      <c r="AJ101" s="576" t="str">
        <f ca="1">T.2!BF65</f>
        <v xml:space="preserve"> </v>
      </c>
      <c r="AK101" s="576"/>
      <c r="AL101" s="576"/>
      <c r="AM101" s="576"/>
      <c r="AN101" s="557" t="str">
        <f ca="1">T.2!BG65</f>
        <v xml:space="preserve"> </v>
      </c>
      <c r="AO101" s="557"/>
      <c r="AP101" s="557"/>
      <c r="AQ101" s="557"/>
      <c r="AR101" s="557"/>
      <c r="AS101" s="557"/>
      <c r="AT101"/>
      <c r="AU101"/>
      <c r="AV101"/>
      <c r="AW101"/>
      <c r="AX101"/>
      <c r="AY101"/>
      <c r="AZ101"/>
      <c r="BA101" s="254"/>
      <c r="BB101" s="73"/>
    </row>
    <row r="102" spans="1:54" s="37" customFormat="1" x14ac:dyDescent="0.25">
      <c r="A102" s="577">
        <v>61</v>
      </c>
      <c r="B102" s="577"/>
      <c r="C102" s="557" t="str">
        <f ca="1">T.2!BB66</f>
        <v xml:space="preserve"> </v>
      </c>
      <c r="D102" s="557"/>
      <c r="E102" s="557"/>
      <c r="F102" s="557"/>
      <c r="G102" s="557"/>
      <c r="H102" s="557"/>
      <c r="I102" s="557"/>
      <c r="J102" s="557"/>
      <c r="K102" s="557"/>
      <c r="L102" s="557"/>
      <c r="M102" s="557"/>
      <c r="N102" s="557"/>
      <c r="O102" s="557"/>
      <c r="P102" s="557"/>
      <c r="Q102" s="557"/>
      <c r="R102" s="575" t="str">
        <f ca="1">T.2!BC66</f>
        <v xml:space="preserve"> </v>
      </c>
      <c r="S102" s="575"/>
      <c r="T102" s="575"/>
      <c r="U102" s="575"/>
      <c r="V102" s="575"/>
      <c r="W102" s="575"/>
      <c r="X102" s="557" t="str">
        <f ca="1">T.2!BD66</f>
        <v xml:space="preserve"> </v>
      </c>
      <c r="Y102" s="557"/>
      <c r="Z102" s="557"/>
      <c r="AA102" s="557"/>
      <c r="AB102" s="557"/>
      <c r="AC102" s="557"/>
      <c r="AD102" s="557"/>
      <c r="AE102" s="557"/>
      <c r="AF102" s="576" t="str">
        <f ca="1">T.2!BE66</f>
        <v xml:space="preserve"> </v>
      </c>
      <c r="AG102" s="576"/>
      <c r="AH102" s="576"/>
      <c r="AI102" s="576"/>
      <c r="AJ102" s="576" t="str">
        <f ca="1">T.2!BF66</f>
        <v xml:space="preserve"> </v>
      </c>
      <c r="AK102" s="576"/>
      <c r="AL102" s="576"/>
      <c r="AM102" s="576"/>
      <c r="AN102" s="557" t="str">
        <f ca="1">T.2!BG66</f>
        <v xml:space="preserve"> </v>
      </c>
      <c r="AO102" s="557"/>
      <c r="AP102" s="557"/>
      <c r="AQ102" s="557"/>
      <c r="AR102" s="557"/>
      <c r="AS102" s="557"/>
      <c r="AT102"/>
      <c r="AU102"/>
      <c r="AV102"/>
      <c r="AW102"/>
      <c r="AX102"/>
      <c r="AY102"/>
      <c r="AZ102"/>
      <c r="BA102" s="254"/>
      <c r="BB102" s="73"/>
    </row>
    <row r="103" spans="1:54" s="37" customFormat="1" x14ac:dyDescent="0.25">
      <c r="A103" s="577">
        <v>62</v>
      </c>
      <c r="B103" s="577"/>
      <c r="C103" s="557" t="str">
        <f ca="1">T.2!BB67</f>
        <v xml:space="preserve"> </v>
      </c>
      <c r="D103" s="557"/>
      <c r="E103" s="557"/>
      <c r="F103" s="557"/>
      <c r="G103" s="557"/>
      <c r="H103" s="557"/>
      <c r="I103" s="557"/>
      <c r="J103" s="557"/>
      <c r="K103" s="557"/>
      <c r="L103" s="557"/>
      <c r="M103" s="557"/>
      <c r="N103" s="557"/>
      <c r="O103" s="557"/>
      <c r="P103" s="557"/>
      <c r="Q103" s="557"/>
      <c r="R103" s="575" t="str">
        <f ca="1">T.2!BC67</f>
        <v xml:space="preserve"> </v>
      </c>
      <c r="S103" s="575"/>
      <c r="T103" s="575"/>
      <c r="U103" s="575"/>
      <c r="V103" s="575"/>
      <c r="W103" s="575"/>
      <c r="X103" s="557" t="str">
        <f ca="1">T.2!BD67</f>
        <v xml:space="preserve"> </v>
      </c>
      <c r="Y103" s="557"/>
      <c r="Z103" s="557"/>
      <c r="AA103" s="557"/>
      <c r="AB103" s="557"/>
      <c r="AC103" s="557"/>
      <c r="AD103" s="557"/>
      <c r="AE103" s="557"/>
      <c r="AF103" s="576" t="str">
        <f ca="1">T.2!BE67</f>
        <v xml:space="preserve"> </v>
      </c>
      <c r="AG103" s="576"/>
      <c r="AH103" s="576"/>
      <c r="AI103" s="576"/>
      <c r="AJ103" s="576" t="str">
        <f ca="1">T.2!BF67</f>
        <v xml:space="preserve"> </v>
      </c>
      <c r="AK103" s="576"/>
      <c r="AL103" s="576"/>
      <c r="AM103" s="576"/>
      <c r="AN103" s="557" t="str">
        <f ca="1">T.2!BG67</f>
        <v xml:space="preserve"> </v>
      </c>
      <c r="AO103" s="557"/>
      <c r="AP103" s="557"/>
      <c r="AQ103" s="557"/>
      <c r="AR103" s="557"/>
      <c r="AS103" s="557"/>
      <c r="AT103"/>
      <c r="AU103"/>
      <c r="AV103"/>
      <c r="AW103"/>
      <c r="AX103"/>
      <c r="AY103"/>
      <c r="AZ103"/>
      <c r="BA103" s="254"/>
      <c r="BB103" s="73"/>
    </row>
    <row r="104" spans="1:54" s="37" customFormat="1" x14ac:dyDescent="0.25">
      <c r="A104" s="577">
        <v>63</v>
      </c>
      <c r="B104" s="577"/>
      <c r="C104" s="557" t="str">
        <f ca="1">T.2!BB68</f>
        <v xml:space="preserve"> </v>
      </c>
      <c r="D104" s="557"/>
      <c r="E104" s="557"/>
      <c r="F104" s="557"/>
      <c r="G104" s="557"/>
      <c r="H104" s="557"/>
      <c r="I104" s="557"/>
      <c r="J104" s="557"/>
      <c r="K104" s="557"/>
      <c r="L104" s="557"/>
      <c r="M104" s="557"/>
      <c r="N104" s="557"/>
      <c r="O104" s="557"/>
      <c r="P104" s="557"/>
      <c r="Q104" s="557"/>
      <c r="R104" s="575" t="str">
        <f ca="1">T.2!BC68</f>
        <v xml:space="preserve"> </v>
      </c>
      <c r="S104" s="575"/>
      <c r="T104" s="575"/>
      <c r="U104" s="575"/>
      <c r="V104" s="575"/>
      <c r="W104" s="575"/>
      <c r="X104" s="557" t="str">
        <f ca="1">T.2!BD68</f>
        <v xml:space="preserve"> </v>
      </c>
      <c r="Y104" s="557"/>
      <c r="Z104" s="557"/>
      <c r="AA104" s="557"/>
      <c r="AB104" s="557"/>
      <c r="AC104" s="557"/>
      <c r="AD104" s="557"/>
      <c r="AE104" s="557"/>
      <c r="AF104" s="576" t="str">
        <f ca="1">T.2!BE68</f>
        <v xml:space="preserve"> </v>
      </c>
      <c r="AG104" s="576"/>
      <c r="AH104" s="576"/>
      <c r="AI104" s="576"/>
      <c r="AJ104" s="576" t="str">
        <f ca="1">T.2!BF68</f>
        <v xml:space="preserve"> </v>
      </c>
      <c r="AK104" s="576"/>
      <c r="AL104" s="576"/>
      <c r="AM104" s="576"/>
      <c r="AN104" s="557" t="str">
        <f ca="1">T.2!BG68</f>
        <v xml:space="preserve"> </v>
      </c>
      <c r="AO104" s="557"/>
      <c r="AP104" s="557"/>
      <c r="AQ104" s="557"/>
      <c r="AR104" s="557"/>
      <c r="AS104" s="557"/>
      <c r="AT104"/>
      <c r="AU104"/>
      <c r="AV104"/>
      <c r="AW104"/>
      <c r="AX104"/>
      <c r="AY104"/>
      <c r="AZ104"/>
      <c r="BA104" s="254"/>
      <c r="BB104" s="73"/>
    </row>
    <row r="105" spans="1:54" s="37" customFormat="1" x14ac:dyDescent="0.25">
      <c r="A105" s="577">
        <v>64</v>
      </c>
      <c r="B105" s="577"/>
      <c r="C105" s="557" t="str">
        <f ca="1">T.2!BB69</f>
        <v xml:space="preserve"> </v>
      </c>
      <c r="D105" s="557"/>
      <c r="E105" s="557"/>
      <c r="F105" s="557"/>
      <c r="G105" s="557"/>
      <c r="H105" s="557"/>
      <c r="I105" s="557"/>
      <c r="J105" s="557"/>
      <c r="K105" s="557"/>
      <c r="L105" s="557"/>
      <c r="M105" s="557"/>
      <c r="N105" s="557"/>
      <c r="O105" s="557"/>
      <c r="P105" s="557"/>
      <c r="Q105" s="557"/>
      <c r="R105" s="575" t="str">
        <f ca="1">T.2!BC69</f>
        <v xml:space="preserve"> </v>
      </c>
      <c r="S105" s="575"/>
      <c r="T105" s="575"/>
      <c r="U105" s="575"/>
      <c r="V105" s="575"/>
      <c r="W105" s="575"/>
      <c r="X105" s="557" t="str">
        <f ca="1">T.2!BD69</f>
        <v xml:space="preserve"> </v>
      </c>
      <c r="Y105" s="557"/>
      <c r="Z105" s="557"/>
      <c r="AA105" s="557"/>
      <c r="AB105" s="557"/>
      <c r="AC105" s="557"/>
      <c r="AD105" s="557"/>
      <c r="AE105" s="557"/>
      <c r="AF105" s="576" t="str">
        <f ca="1">T.2!BE69</f>
        <v xml:space="preserve"> </v>
      </c>
      <c r="AG105" s="576"/>
      <c r="AH105" s="576"/>
      <c r="AI105" s="576"/>
      <c r="AJ105" s="576" t="str">
        <f ca="1">T.2!BF69</f>
        <v xml:space="preserve"> </v>
      </c>
      <c r="AK105" s="576"/>
      <c r="AL105" s="576"/>
      <c r="AM105" s="576"/>
      <c r="AN105" s="557" t="str">
        <f ca="1">T.2!BG69</f>
        <v xml:space="preserve"> </v>
      </c>
      <c r="AO105" s="557"/>
      <c r="AP105" s="557"/>
      <c r="AQ105" s="557"/>
      <c r="AR105" s="557"/>
      <c r="AS105" s="557"/>
      <c r="AT105"/>
      <c r="AU105"/>
      <c r="AV105"/>
      <c r="AW105"/>
      <c r="AX105"/>
      <c r="AY105"/>
      <c r="AZ105"/>
      <c r="BA105" s="254"/>
      <c r="BB105" s="73"/>
    </row>
    <row r="106" spans="1:54" s="37" customFormat="1" x14ac:dyDescent="0.25">
      <c r="A106" s="577">
        <v>65</v>
      </c>
      <c r="B106" s="577"/>
      <c r="C106" s="557" t="str">
        <f ca="1">T.2!BB70</f>
        <v xml:space="preserve"> </v>
      </c>
      <c r="D106" s="557"/>
      <c r="E106" s="557"/>
      <c r="F106" s="557"/>
      <c r="G106" s="557"/>
      <c r="H106" s="557"/>
      <c r="I106" s="557"/>
      <c r="J106" s="557"/>
      <c r="K106" s="557"/>
      <c r="L106" s="557"/>
      <c r="M106" s="557"/>
      <c r="N106" s="557"/>
      <c r="O106" s="557"/>
      <c r="P106" s="557"/>
      <c r="Q106" s="557"/>
      <c r="R106" s="575" t="str">
        <f ca="1">T.2!BC70</f>
        <v xml:space="preserve"> </v>
      </c>
      <c r="S106" s="575"/>
      <c r="T106" s="575"/>
      <c r="U106" s="575"/>
      <c r="V106" s="575"/>
      <c r="W106" s="575"/>
      <c r="X106" s="557" t="str">
        <f ca="1">T.2!BD70</f>
        <v xml:space="preserve"> </v>
      </c>
      <c r="Y106" s="557"/>
      <c r="Z106" s="557"/>
      <c r="AA106" s="557"/>
      <c r="AB106" s="557"/>
      <c r="AC106" s="557"/>
      <c r="AD106" s="557"/>
      <c r="AE106" s="557"/>
      <c r="AF106" s="576" t="str">
        <f ca="1">T.2!BE70</f>
        <v xml:space="preserve"> </v>
      </c>
      <c r="AG106" s="576"/>
      <c r="AH106" s="576"/>
      <c r="AI106" s="576"/>
      <c r="AJ106" s="576" t="str">
        <f ca="1">T.2!BF70</f>
        <v xml:space="preserve"> </v>
      </c>
      <c r="AK106" s="576"/>
      <c r="AL106" s="576"/>
      <c r="AM106" s="576"/>
      <c r="AN106" s="557" t="str">
        <f ca="1">T.2!BG70</f>
        <v xml:space="preserve"> </v>
      </c>
      <c r="AO106" s="557"/>
      <c r="AP106" s="557"/>
      <c r="AQ106" s="557"/>
      <c r="AR106" s="557"/>
      <c r="AS106" s="557"/>
      <c r="AT106"/>
      <c r="AU106"/>
      <c r="AV106"/>
      <c r="AW106"/>
      <c r="AX106"/>
      <c r="AY106"/>
      <c r="AZ106"/>
      <c r="BA106" s="254"/>
      <c r="BB106" s="73"/>
    </row>
    <row r="107" spans="1:54" s="37" customFormat="1" x14ac:dyDescent="0.25">
      <c r="A107" s="577">
        <v>66</v>
      </c>
      <c r="B107" s="577"/>
      <c r="C107" s="557" t="str">
        <f ca="1">T.2!BB71</f>
        <v xml:space="preserve"> </v>
      </c>
      <c r="D107" s="557"/>
      <c r="E107" s="557"/>
      <c r="F107" s="557"/>
      <c r="G107" s="557"/>
      <c r="H107" s="557"/>
      <c r="I107" s="557"/>
      <c r="J107" s="557"/>
      <c r="K107" s="557"/>
      <c r="L107" s="557"/>
      <c r="M107" s="557"/>
      <c r="N107" s="557"/>
      <c r="O107" s="557"/>
      <c r="P107" s="557"/>
      <c r="Q107" s="557"/>
      <c r="R107" s="575" t="str">
        <f ca="1">T.2!BC71</f>
        <v xml:space="preserve"> </v>
      </c>
      <c r="S107" s="575"/>
      <c r="T107" s="575"/>
      <c r="U107" s="575"/>
      <c r="V107" s="575"/>
      <c r="W107" s="575"/>
      <c r="X107" s="557" t="str">
        <f ca="1">T.2!BD71</f>
        <v xml:space="preserve"> </v>
      </c>
      <c r="Y107" s="557"/>
      <c r="Z107" s="557"/>
      <c r="AA107" s="557"/>
      <c r="AB107" s="557"/>
      <c r="AC107" s="557"/>
      <c r="AD107" s="557"/>
      <c r="AE107" s="557"/>
      <c r="AF107" s="576" t="str">
        <f ca="1">T.2!BE71</f>
        <v xml:space="preserve"> </v>
      </c>
      <c r="AG107" s="576"/>
      <c r="AH107" s="576"/>
      <c r="AI107" s="576"/>
      <c r="AJ107" s="576" t="str">
        <f ca="1">T.2!BF71</f>
        <v xml:space="preserve"> </v>
      </c>
      <c r="AK107" s="576"/>
      <c r="AL107" s="576"/>
      <c r="AM107" s="576"/>
      <c r="AN107" s="557" t="str">
        <f ca="1">T.2!BG71</f>
        <v xml:space="preserve"> </v>
      </c>
      <c r="AO107" s="557"/>
      <c r="AP107" s="557"/>
      <c r="AQ107" s="557"/>
      <c r="AR107" s="557"/>
      <c r="AS107" s="557"/>
      <c r="AT107"/>
      <c r="AU107"/>
      <c r="AV107"/>
      <c r="AW107"/>
      <c r="AX107"/>
      <c r="AY107"/>
      <c r="AZ107"/>
      <c r="BA107" s="254"/>
      <c r="BB107" s="73"/>
    </row>
    <row r="108" spans="1:54" s="37" customFormat="1" x14ac:dyDescent="0.25">
      <c r="A108" s="577">
        <v>67</v>
      </c>
      <c r="B108" s="577"/>
      <c r="C108" s="557" t="str">
        <f ca="1">T.2!BB72</f>
        <v xml:space="preserve"> </v>
      </c>
      <c r="D108" s="557"/>
      <c r="E108" s="557"/>
      <c r="F108" s="557"/>
      <c r="G108" s="557"/>
      <c r="H108" s="557"/>
      <c r="I108" s="557"/>
      <c r="J108" s="557"/>
      <c r="K108" s="557"/>
      <c r="L108" s="557"/>
      <c r="M108" s="557"/>
      <c r="N108" s="557"/>
      <c r="O108" s="557"/>
      <c r="P108" s="557"/>
      <c r="Q108" s="557"/>
      <c r="R108" s="575" t="str">
        <f ca="1">T.2!BC72</f>
        <v xml:space="preserve"> </v>
      </c>
      <c r="S108" s="575"/>
      <c r="T108" s="575"/>
      <c r="U108" s="575"/>
      <c r="V108" s="575"/>
      <c r="W108" s="575"/>
      <c r="X108" s="557" t="str">
        <f ca="1">T.2!BD72</f>
        <v xml:space="preserve"> </v>
      </c>
      <c r="Y108" s="557"/>
      <c r="Z108" s="557"/>
      <c r="AA108" s="557"/>
      <c r="AB108" s="557"/>
      <c r="AC108" s="557"/>
      <c r="AD108" s="557"/>
      <c r="AE108" s="557"/>
      <c r="AF108" s="576" t="str">
        <f ca="1">T.2!BE72</f>
        <v xml:space="preserve"> </v>
      </c>
      <c r="AG108" s="576"/>
      <c r="AH108" s="576"/>
      <c r="AI108" s="576"/>
      <c r="AJ108" s="576" t="str">
        <f ca="1">T.2!BF72</f>
        <v xml:space="preserve"> </v>
      </c>
      <c r="AK108" s="576"/>
      <c r="AL108" s="576"/>
      <c r="AM108" s="576"/>
      <c r="AN108" s="557" t="str">
        <f ca="1">T.2!BG72</f>
        <v xml:space="preserve"> </v>
      </c>
      <c r="AO108" s="557"/>
      <c r="AP108" s="557"/>
      <c r="AQ108" s="557"/>
      <c r="AR108" s="557"/>
      <c r="AS108" s="557"/>
      <c r="AT108"/>
      <c r="AU108"/>
      <c r="AV108"/>
      <c r="AW108"/>
      <c r="AX108"/>
      <c r="AY108"/>
      <c r="AZ108"/>
      <c r="BA108" s="254"/>
      <c r="BB108" s="73"/>
    </row>
    <row r="109" spans="1:54" s="37" customFormat="1" x14ac:dyDescent="0.25">
      <c r="A109" s="577">
        <v>68</v>
      </c>
      <c r="B109" s="577"/>
      <c r="C109" s="557" t="str">
        <f ca="1">T.2!BB73</f>
        <v xml:space="preserve"> </v>
      </c>
      <c r="D109" s="557"/>
      <c r="E109" s="557"/>
      <c r="F109" s="557"/>
      <c r="G109" s="557"/>
      <c r="H109" s="557"/>
      <c r="I109" s="557"/>
      <c r="J109" s="557"/>
      <c r="K109" s="557"/>
      <c r="L109" s="557"/>
      <c r="M109" s="557"/>
      <c r="N109" s="557"/>
      <c r="O109" s="557"/>
      <c r="P109" s="557"/>
      <c r="Q109" s="557"/>
      <c r="R109" s="575" t="str">
        <f ca="1">T.2!BC73</f>
        <v xml:space="preserve"> </v>
      </c>
      <c r="S109" s="575"/>
      <c r="T109" s="575"/>
      <c r="U109" s="575"/>
      <c r="V109" s="575"/>
      <c r="W109" s="575"/>
      <c r="X109" s="557" t="str">
        <f ca="1">T.2!BD73</f>
        <v xml:space="preserve"> </v>
      </c>
      <c r="Y109" s="557"/>
      <c r="Z109" s="557"/>
      <c r="AA109" s="557"/>
      <c r="AB109" s="557"/>
      <c r="AC109" s="557"/>
      <c r="AD109" s="557"/>
      <c r="AE109" s="557"/>
      <c r="AF109" s="576" t="str">
        <f ca="1">T.2!BE73</f>
        <v xml:space="preserve"> </v>
      </c>
      <c r="AG109" s="576"/>
      <c r="AH109" s="576"/>
      <c r="AI109" s="576"/>
      <c r="AJ109" s="576" t="str">
        <f ca="1">T.2!BF73</f>
        <v xml:space="preserve"> </v>
      </c>
      <c r="AK109" s="576"/>
      <c r="AL109" s="576"/>
      <c r="AM109" s="576"/>
      <c r="AN109" s="557" t="str">
        <f ca="1">T.2!BG73</f>
        <v xml:space="preserve"> </v>
      </c>
      <c r="AO109" s="557"/>
      <c r="AP109" s="557"/>
      <c r="AQ109" s="557"/>
      <c r="AR109" s="557"/>
      <c r="AS109" s="557"/>
      <c r="AT109"/>
      <c r="AU109"/>
      <c r="AV109"/>
      <c r="AW109"/>
      <c r="AX109"/>
      <c r="AY109"/>
      <c r="AZ109"/>
      <c r="BA109" s="254"/>
      <c r="BB109" s="73"/>
    </row>
    <row r="110" spans="1:54" s="37" customFormat="1" x14ac:dyDescent="0.25">
      <c r="A110" s="577">
        <v>69</v>
      </c>
      <c r="B110" s="577"/>
      <c r="C110" s="557" t="str">
        <f ca="1">T.2!BB74</f>
        <v xml:space="preserve"> </v>
      </c>
      <c r="D110" s="557"/>
      <c r="E110" s="557"/>
      <c r="F110" s="557"/>
      <c r="G110" s="557"/>
      <c r="H110" s="557"/>
      <c r="I110" s="557"/>
      <c r="J110" s="557"/>
      <c r="K110" s="557"/>
      <c r="L110" s="557"/>
      <c r="M110" s="557"/>
      <c r="N110" s="557"/>
      <c r="O110" s="557"/>
      <c r="P110" s="557"/>
      <c r="Q110" s="557"/>
      <c r="R110" s="575" t="str">
        <f ca="1">T.2!BC74</f>
        <v xml:space="preserve"> </v>
      </c>
      <c r="S110" s="575"/>
      <c r="T110" s="575"/>
      <c r="U110" s="575"/>
      <c r="V110" s="575"/>
      <c r="W110" s="575"/>
      <c r="X110" s="557" t="str">
        <f ca="1">T.2!BD74</f>
        <v xml:space="preserve"> </v>
      </c>
      <c r="Y110" s="557"/>
      <c r="Z110" s="557"/>
      <c r="AA110" s="557"/>
      <c r="AB110" s="557"/>
      <c r="AC110" s="557"/>
      <c r="AD110" s="557"/>
      <c r="AE110" s="557"/>
      <c r="AF110" s="576" t="str">
        <f ca="1">T.2!BE74</f>
        <v xml:space="preserve"> </v>
      </c>
      <c r="AG110" s="576"/>
      <c r="AH110" s="576"/>
      <c r="AI110" s="576"/>
      <c r="AJ110" s="576" t="str">
        <f ca="1">T.2!BF74</f>
        <v xml:space="preserve"> </v>
      </c>
      <c r="AK110" s="576"/>
      <c r="AL110" s="576"/>
      <c r="AM110" s="576"/>
      <c r="AN110" s="557" t="str">
        <f ca="1">T.2!BG74</f>
        <v xml:space="preserve"> </v>
      </c>
      <c r="AO110" s="557"/>
      <c r="AP110" s="557"/>
      <c r="AQ110" s="557"/>
      <c r="AR110" s="557"/>
      <c r="AS110" s="557"/>
      <c r="AT110"/>
      <c r="AU110"/>
      <c r="AV110"/>
      <c r="AW110"/>
      <c r="AX110"/>
      <c r="AY110"/>
      <c r="AZ110"/>
      <c r="BA110" s="254"/>
      <c r="BB110" s="73"/>
    </row>
    <row r="111" spans="1:54" s="37" customFormat="1" x14ac:dyDescent="0.25">
      <c r="A111" s="577">
        <v>70</v>
      </c>
      <c r="B111" s="577"/>
      <c r="C111" s="557" t="str">
        <f ca="1">T.2!BB75</f>
        <v xml:space="preserve"> </v>
      </c>
      <c r="D111" s="557"/>
      <c r="E111" s="557"/>
      <c r="F111" s="557"/>
      <c r="G111" s="557"/>
      <c r="H111" s="557"/>
      <c r="I111" s="557"/>
      <c r="J111" s="557"/>
      <c r="K111" s="557"/>
      <c r="L111" s="557"/>
      <c r="M111" s="557"/>
      <c r="N111" s="557"/>
      <c r="O111" s="557"/>
      <c r="P111" s="557"/>
      <c r="Q111" s="557"/>
      <c r="R111" s="575" t="str">
        <f ca="1">T.2!BC75</f>
        <v xml:space="preserve"> </v>
      </c>
      <c r="S111" s="575"/>
      <c r="T111" s="575"/>
      <c r="U111" s="575"/>
      <c r="V111" s="575"/>
      <c r="W111" s="575"/>
      <c r="X111" s="557" t="str">
        <f ca="1">T.2!BD75</f>
        <v xml:space="preserve"> </v>
      </c>
      <c r="Y111" s="557"/>
      <c r="Z111" s="557"/>
      <c r="AA111" s="557"/>
      <c r="AB111" s="557"/>
      <c r="AC111" s="557"/>
      <c r="AD111" s="557"/>
      <c r="AE111" s="557"/>
      <c r="AF111" s="576" t="str">
        <f ca="1">T.2!BE75</f>
        <v xml:space="preserve"> </v>
      </c>
      <c r="AG111" s="576"/>
      <c r="AH111" s="576"/>
      <c r="AI111" s="576"/>
      <c r="AJ111" s="576" t="str">
        <f ca="1">T.2!BF75</f>
        <v xml:space="preserve"> </v>
      </c>
      <c r="AK111" s="576"/>
      <c r="AL111" s="576"/>
      <c r="AM111" s="576"/>
      <c r="AN111" s="557" t="str">
        <f ca="1">T.2!BG75</f>
        <v xml:space="preserve"> </v>
      </c>
      <c r="AO111" s="557"/>
      <c r="AP111" s="557"/>
      <c r="AQ111" s="557"/>
      <c r="AR111" s="557"/>
      <c r="AS111" s="557"/>
      <c r="AT111"/>
      <c r="AU111"/>
      <c r="AV111"/>
      <c r="AW111"/>
      <c r="AX111"/>
      <c r="AY111"/>
      <c r="AZ111"/>
      <c r="BA111" s="254"/>
      <c r="BB111" s="73"/>
    </row>
    <row r="112" spans="1:54" s="37" customFormat="1" ht="39" customHeight="1" x14ac:dyDescent="0.25">
      <c r="A112" s="668" t="s">
        <v>741</v>
      </c>
      <c r="B112" s="668"/>
      <c r="C112" s="668"/>
      <c r="D112" s="668"/>
      <c r="E112" s="673"/>
      <c r="F112" s="673"/>
      <c r="G112" s="673"/>
      <c r="H112" s="673"/>
      <c r="I112" s="673"/>
      <c r="J112" s="673"/>
      <c r="K112" s="673"/>
      <c r="L112" s="673"/>
      <c r="M112" s="673"/>
      <c r="N112" s="673"/>
      <c r="O112" s="673"/>
      <c r="P112" s="673"/>
      <c r="Q112" s="673"/>
      <c r="R112" s="673"/>
      <c r="S112" s="673"/>
      <c r="T112" s="673"/>
      <c r="U112" s="673"/>
      <c r="V112" s="673"/>
      <c r="W112" s="673"/>
      <c r="X112" s="673"/>
      <c r="Y112" s="673"/>
      <c r="Z112" s="673"/>
      <c r="AA112" s="673"/>
      <c r="AB112" s="673"/>
      <c r="AC112" s="673"/>
      <c r="AD112" s="673"/>
      <c r="AE112" s="673"/>
      <c r="AF112" s="673"/>
      <c r="AG112" s="673"/>
      <c r="AH112" s="673"/>
      <c r="AI112" s="673"/>
      <c r="AJ112" s="673"/>
      <c r="AK112" s="673"/>
      <c r="AL112" s="673"/>
      <c r="AM112" s="673"/>
      <c r="AN112" s="673"/>
      <c r="AO112" s="673"/>
      <c r="AP112" s="673"/>
      <c r="AQ112" s="673"/>
      <c r="AR112" s="673"/>
      <c r="AS112" s="673"/>
      <c r="AT112"/>
      <c r="AU112"/>
      <c r="AV112"/>
      <c r="AW112"/>
      <c r="AX112"/>
      <c r="AY112"/>
      <c r="AZ112"/>
      <c r="BA112" s="254"/>
      <c r="BB112" s="73"/>
    </row>
    <row r="113" spans="1:54" s="30" customFormat="1" ht="21" customHeight="1" x14ac:dyDescent="0.25">
      <c r="A113" s="35"/>
      <c r="B113" s="35"/>
      <c r="C113" s="35"/>
      <c r="D113" s="35"/>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c r="AU113"/>
      <c r="AV113"/>
      <c r="AW113"/>
      <c r="AX113"/>
      <c r="AY113"/>
      <c r="AZ113"/>
      <c r="BA113" s="19"/>
      <c r="BB113" s="73"/>
    </row>
    <row r="114" spans="1:54" s="30" customFormat="1" x14ac:dyDescent="0.25">
      <c r="A114" s="684" t="s">
        <v>1768</v>
      </c>
      <c r="B114" s="684"/>
      <c r="C114" s="684"/>
      <c r="D114" s="684"/>
      <c r="E114" s="684"/>
      <c r="F114" s="684"/>
      <c r="G114" s="684"/>
      <c r="H114" s="684"/>
      <c r="I114" s="684"/>
      <c r="J114" s="684"/>
      <c r="K114" s="684"/>
      <c r="L114" s="684"/>
      <c r="M114" s="684"/>
      <c r="N114" s="684"/>
      <c r="O114" s="684"/>
      <c r="P114" s="684"/>
      <c r="Q114" s="684"/>
      <c r="R114" s="684"/>
      <c r="S114" s="684"/>
      <c r="T114" s="684"/>
      <c r="U114" s="684"/>
      <c r="V114" s="684"/>
      <c r="W114" s="684"/>
      <c r="X114" s="684"/>
      <c r="Y114" s="684"/>
      <c r="Z114" s="684"/>
      <c r="AA114" s="684"/>
      <c r="AB114" s="684"/>
      <c r="AC114" s="684"/>
      <c r="AD114" s="684"/>
      <c r="AE114" s="684"/>
      <c r="AF114" s="684"/>
      <c r="AG114" s="684"/>
      <c r="AH114" s="684"/>
      <c r="AI114" s="684"/>
      <c r="AJ114" s="684"/>
      <c r="AK114" s="684"/>
      <c r="AL114" s="684"/>
      <c r="AM114" s="684"/>
      <c r="AN114" s="684"/>
      <c r="AO114" s="684"/>
      <c r="AP114" s="684"/>
      <c r="AQ114" s="684"/>
      <c r="AR114" s="684"/>
      <c r="AS114" s="684"/>
      <c r="AT114"/>
      <c r="AU114"/>
      <c r="AV114"/>
      <c r="AW114"/>
      <c r="AX114"/>
      <c r="AY114"/>
      <c r="AZ114"/>
      <c r="BA114" s="19"/>
      <c r="BB114" s="73"/>
    </row>
    <row r="115" spans="1:54" s="9" customFormat="1" ht="15" customHeight="1" x14ac:dyDescent="0.25">
      <c r="A115" s="32"/>
      <c r="B115" s="18"/>
      <c r="C115" s="31"/>
      <c r="D115" s="31"/>
      <c r="E115" s="31"/>
      <c r="F115" s="31"/>
      <c r="G115" s="31"/>
      <c r="H115" s="31"/>
      <c r="I115" s="31"/>
      <c r="J115" s="31"/>
      <c r="K115" s="31"/>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36" t="s">
        <v>701</v>
      </c>
      <c r="AT115"/>
      <c r="AU115"/>
      <c r="AV115"/>
      <c r="AW115"/>
      <c r="AX115"/>
      <c r="AY115"/>
      <c r="AZ115"/>
      <c r="BA115" s="177"/>
      <c r="BB115" s="73"/>
    </row>
    <row r="116" spans="1:54" s="18" customFormat="1" ht="14.25" customHeight="1" x14ac:dyDescent="0.25">
      <c r="A116" s="608" t="s">
        <v>767</v>
      </c>
      <c r="B116" s="608"/>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c r="AR116" s="608"/>
      <c r="AS116" s="608"/>
      <c r="AT116"/>
      <c r="AU116"/>
      <c r="AV116"/>
      <c r="AW116"/>
      <c r="AX116"/>
      <c r="AY116"/>
      <c r="AZ116"/>
      <c r="BA116" s="19"/>
      <c r="BB116" s="73"/>
    </row>
    <row r="117" spans="1:54" s="16" customFormat="1" ht="30" customHeight="1" x14ac:dyDescent="0.25">
      <c r="A117" s="553" t="s">
        <v>768</v>
      </c>
      <c r="B117" s="640" t="s">
        <v>769</v>
      </c>
      <c r="C117" s="640"/>
      <c r="D117" s="640"/>
      <c r="E117" s="640"/>
      <c r="F117" s="640"/>
      <c r="G117" s="640"/>
      <c r="H117" s="640"/>
      <c r="I117" s="640"/>
      <c r="J117" s="640"/>
      <c r="K117" s="640"/>
      <c r="L117" s="640"/>
      <c r="M117" s="640"/>
      <c r="N117" s="640"/>
      <c r="O117" s="640"/>
      <c r="P117" s="640"/>
      <c r="Q117" s="640" t="s">
        <v>770</v>
      </c>
      <c r="R117" s="640"/>
      <c r="S117" s="640"/>
      <c r="T117" s="640"/>
      <c r="U117" s="640"/>
      <c r="V117" s="640"/>
      <c r="W117" s="640"/>
      <c r="X117" s="640"/>
      <c r="Y117" s="640"/>
      <c r="Z117" s="640"/>
      <c r="AA117" s="640"/>
      <c r="AB117" s="640"/>
      <c r="AC117" s="640" t="s">
        <v>771</v>
      </c>
      <c r="AD117" s="640"/>
      <c r="AE117" s="640"/>
      <c r="AF117" s="640"/>
      <c r="AG117" s="640"/>
      <c r="AH117" s="640"/>
      <c r="AI117" s="640"/>
      <c r="AJ117" s="640"/>
      <c r="AK117" s="640"/>
      <c r="AL117" s="640"/>
      <c r="AM117" s="640"/>
      <c r="AN117" s="640"/>
      <c r="AO117" s="640"/>
      <c r="AP117" s="640"/>
      <c r="AQ117" s="640"/>
      <c r="AR117" s="640"/>
      <c r="AS117" s="640"/>
      <c r="AT117"/>
      <c r="AU117"/>
      <c r="AV117"/>
      <c r="AW117"/>
      <c r="AX117"/>
      <c r="AY117"/>
      <c r="AZ117"/>
      <c r="BA117" s="177"/>
      <c r="BB117" s="73"/>
    </row>
    <row r="118" spans="1:54" s="18" customFormat="1" x14ac:dyDescent="0.25">
      <c r="A118" s="553"/>
      <c r="B118" s="698" t="s">
        <v>772</v>
      </c>
      <c r="C118" s="698"/>
      <c r="D118" s="698"/>
      <c r="E118" s="698"/>
      <c r="F118" s="698"/>
      <c r="G118" s="553" t="s">
        <v>773</v>
      </c>
      <c r="H118" s="553"/>
      <c r="I118" s="553"/>
      <c r="J118" s="553"/>
      <c r="K118" s="553"/>
      <c r="L118" s="553" t="s">
        <v>774</v>
      </c>
      <c r="M118" s="553"/>
      <c r="N118" s="553"/>
      <c r="O118" s="553"/>
      <c r="P118" s="553"/>
      <c r="Q118" s="553" t="s">
        <v>772</v>
      </c>
      <c r="R118" s="553"/>
      <c r="S118" s="553"/>
      <c r="T118" s="553"/>
      <c r="U118" s="553" t="s">
        <v>773</v>
      </c>
      <c r="V118" s="553"/>
      <c r="W118" s="553"/>
      <c r="X118" s="553"/>
      <c r="Y118" s="553" t="s">
        <v>774</v>
      </c>
      <c r="Z118" s="553"/>
      <c r="AA118" s="553"/>
      <c r="AB118" s="553"/>
      <c r="AC118" s="553" t="s">
        <v>772</v>
      </c>
      <c r="AD118" s="553"/>
      <c r="AE118" s="553"/>
      <c r="AF118" s="553"/>
      <c r="AG118" s="553" t="s">
        <v>773</v>
      </c>
      <c r="AH118" s="553"/>
      <c r="AI118" s="553"/>
      <c r="AJ118" s="553"/>
      <c r="AK118" s="553" t="s">
        <v>774</v>
      </c>
      <c r="AL118" s="553"/>
      <c r="AM118" s="553"/>
      <c r="AN118" s="553"/>
      <c r="AO118" s="606" t="s">
        <v>775</v>
      </c>
      <c r="AP118" s="654"/>
      <c r="AQ118" s="654"/>
      <c r="AR118" s="654"/>
      <c r="AS118" s="607"/>
      <c r="AT118"/>
      <c r="AU118"/>
      <c r="AV118"/>
      <c r="AW118"/>
      <c r="AX118"/>
      <c r="AY118"/>
      <c r="AZ118"/>
      <c r="BA118" s="19"/>
      <c r="BB118" s="73"/>
    </row>
    <row r="119" spans="1:54" s="46" customFormat="1" x14ac:dyDescent="0.25">
      <c r="A119" s="70">
        <v>1</v>
      </c>
      <c r="B119" s="610">
        <v>2</v>
      </c>
      <c r="C119" s="610"/>
      <c r="D119" s="610"/>
      <c r="E119" s="610"/>
      <c r="F119" s="610"/>
      <c r="G119" s="610">
        <v>3</v>
      </c>
      <c r="H119" s="610"/>
      <c r="I119" s="610"/>
      <c r="J119" s="610"/>
      <c r="K119" s="610"/>
      <c r="L119" s="610">
        <v>4</v>
      </c>
      <c r="M119" s="610"/>
      <c r="N119" s="610"/>
      <c r="O119" s="610"/>
      <c r="P119" s="610"/>
      <c r="Q119" s="609">
        <v>5</v>
      </c>
      <c r="R119" s="609"/>
      <c r="S119" s="609"/>
      <c r="T119" s="609"/>
      <c r="U119" s="609">
        <v>6</v>
      </c>
      <c r="V119" s="609"/>
      <c r="W119" s="609"/>
      <c r="X119" s="609"/>
      <c r="Y119" s="609">
        <v>7</v>
      </c>
      <c r="Z119" s="609"/>
      <c r="AA119" s="609"/>
      <c r="AB119" s="609"/>
      <c r="AC119" s="609">
        <v>8</v>
      </c>
      <c r="AD119" s="609"/>
      <c r="AE119" s="609"/>
      <c r="AF119" s="609"/>
      <c r="AG119" s="609">
        <v>9</v>
      </c>
      <c r="AH119" s="609"/>
      <c r="AI119" s="609"/>
      <c r="AJ119" s="609"/>
      <c r="AK119" s="609">
        <v>10</v>
      </c>
      <c r="AL119" s="609"/>
      <c r="AM119" s="609"/>
      <c r="AN119" s="609"/>
      <c r="AO119" s="609">
        <v>11</v>
      </c>
      <c r="AP119" s="609"/>
      <c r="AQ119" s="609"/>
      <c r="AR119" s="609"/>
      <c r="AS119" s="609"/>
      <c r="AT119"/>
      <c r="AU119"/>
      <c r="AV119"/>
      <c r="AW119"/>
      <c r="AX119"/>
      <c r="AY119"/>
      <c r="AZ119"/>
      <c r="BA119" s="19"/>
      <c r="BB119" s="73"/>
    </row>
    <row r="120" spans="1:54" s="46" customFormat="1" ht="13.5" customHeight="1" x14ac:dyDescent="0.25">
      <c r="A120" s="65">
        <v>1</v>
      </c>
      <c r="B120" s="634" t="str">
        <f ca="1">T.3!BB6</f>
        <v xml:space="preserve"> </v>
      </c>
      <c r="C120" s="634"/>
      <c r="D120" s="634"/>
      <c r="E120" s="634"/>
      <c r="F120" s="634"/>
      <c r="G120" s="634" t="str">
        <f ca="1">T.3!BC6</f>
        <v xml:space="preserve"> </v>
      </c>
      <c r="H120" s="634"/>
      <c r="I120" s="634"/>
      <c r="J120" s="634"/>
      <c r="K120" s="634"/>
      <c r="L120" s="634" t="str">
        <f ca="1">T.3!BD6</f>
        <v>0,000000</v>
      </c>
      <c r="M120" s="634"/>
      <c r="N120" s="634"/>
      <c r="O120" s="634"/>
      <c r="P120" s="634"/>
      <c r="Q120" s="634" t="str">
        <f ca="1">T.3!BE6</f>
        <v xml:space="preserve"> </v>
      </c>
      <c r="R120" s="634"/>
      <c r="S120" s="634"/>
      <c r="T120" s="634"/>
      <c r="U120" s="634" t="str">
        <f ca="1">T.3!BF6</f>
        <v xml:space="preserve"> </v>
      </c>
      <c r="V120" s="634"/>
      <c r="W120" s="634"/>
      <c r="X120" s="634"/>
      <c r="Y120" s="634" t="str">
        <f ca="1">T.3!BG6</f>
        <v>0,000000</v>
      </c>
      <c r="Z120" s="634"/>
      <c r="AA120" s="634"/>
      <c r="AB120" s="634"/>
      <c r="AC120" s="634" t="str">
        <f ca="1">T.3!BH6</f>
        <v xml:space="preserve"> </v>
      </c>
      <c r="AD120" s="634"/>
      <c r="AE120" s="634"/>
      <c r="AF120" s="634"/>
      <c r="AG120" s="634" t="str">
        <f ca="1">T.3!BI6</f>
        <v xml:space="preserve"> </v>
      </c>
      <c r="AH120" s="634"/>
      <c r="AI120" s="634"/>
      <c r="AJ120" s="634"/>
      <c r="AK120" s="634" t="str">
        <f ca="1">T.3!BJ6</f>
        <v>0,000000</v>
      </c>
      <c r="AL120" s="634"/>
      <c r="AM120" s="634"/>
      <c r="AN120" s="634"/>
      <c r="AO120" s="634" t="str">
        <f ca="1">T.3!BK6</f>
        <v xml:space="preserve"> </v>
      </c>
      <c r="AP120" s="634"/>
      <c r="AQ120" s="634"/>
      <c r="AR120" s="634"/>
      <c r="AS120" s="634"/>
      <c r="AT120"/>
      <c r="AU120"/>
      <c r="AV120"/>
      <c r="AW120"/>
      <c r="AX120"/>
      <c r="AY120"/>
      <c r="AZ120"/>
      <c r="BA120" s="19"/>
      <c r="BB120" s="73"/>
    </row>
    <row r="121" spans="1:54" s="45" customFormat="1" ht="35.25" customHeight="1" x14ac:dyDescent="0.25">
      <c r="A121" s="668" t="s">
        <v>742</v>
      </c>
      <c r="B121" s="668"/>
      <c r="C121" s="668"/>
      <c r="D121" s="668"/>
      <c r="E121" s="673"/>
      <c r="F121" s="673"/>
      <c r="G121" s="673"/>
      <c r="H121" s="673"/>
      <c r="I121" s="673"/>
      <c r="J121" s="673"/>
      <c r="K121" s="673"/>
      <c r="L121" s="673"/>
      <c r="M121" s="673"/>
      <c r="N121" s="673"/>
      <c r="O121" s="673"/>
      <c r="P121" s="673"/>
      <c r="Q121" s="673"/>
      <c r="R121" s="673"/>
      <c r="S121" s="673"/>
      <c r="T121" s="673"/>
      <c r="U121" s="673"/>
      <c r="V121" s="673"/>
      <c r="W121" s="673"/>
      <c r="X121" s="673"/>
      <c r="Y121" s="673"/>
      <c r="Z121" s="673"/>
      <c r="AA121" s="673"/>
      <c r="AB121" s="673"/>
      <c r="AC121" s="673"/>
      <c r="AD121" s="673"/>
      <c r="AE121" s="673"/>
      <c r="AF121" s="673"/>
      <c r="AG121" s="673"/>
      <c r="AH121" s="673"/>
      <c r="AI121" s="673"/>
      <c r="AJ121" s="673"/>
      <c r="AK121" s="673"/>
      <c r="AL121" s="673"/>
      <c r="AM121" s="673"/>
      <c r="AN121" s="673"/>
      <c r="AO121" s="673"/>
      <c r="AP121" s="673"/>
      <c r="AQ121" s="673"/>
      <c r="AR121" s="673"/>
      <c r="AS121" s="673"/>
      <c r="AT121"/>
      <c r="AU121"/>
      <c r="AV121"/>
      <c r="AW121"/>
      <c r="AX121"/>
      <c r="AY121"/>
      <c r="AZ121"/>
      <c r="BA121" s="255"/>
      <c r="BB121" s="73"/>
    </row>
    <row r="122" spans="1:54" s="30" customFormat="1" ht="18" customHeight="1" x14ac:dyDescent="0.25">
      <c r="A122" s="3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c r="AU122"/>
      <c r="AV122"/>
      <c r="AW122"/>
      <c r="AX122"/>
      <c r="AY122"/>
      <c r="AZ122"/>
      <c r="BA122" s="19"/>
      <c r="BB122" s="73"/>
    </row>
    <row r="123" spans="1:54" s="18" customFormat="1" ht="14.25" customHeight="1" x14ac:dyDescent="0.25">
      <c r="A123" s="608" t="s">
        <v>776</v>
      </c>
      <c r="B123" s="608"/>
      <c r="C123" s="608"/>
      <c r="D123" s="608"/>
      <c r="E123" s="608"/>
      <c r="F123" s="608"/>
      <c r="G123" s="608"/>
      <c r="H123" s="608"/>
      <c r="I123" s="608"/>
      <c r="J123" s="608"/>
      <c r="K123" s="608"/>
      <c r="L123" s="608"/>
      <c r="M123" s="608"/>
      <c r="N123" s="608"/>
      <c r="O123" s="608"/>
      <c r="P123" s="608"/>
      <c r="Q123" s="608"/>
      <c r="R123" s="608"/>
      <c r="S123" s="608"/>
      <c r="T123" s="608"/>
      <c r="U123" s="608"/>
      <c r="V123" s="608"/>
      <c r="W123" s="608"/>
      <c r="X123" s="608"/>
      <c r="Y123" s="608"/>
      <c r="Z123" s="608"/>
      <c r="AA123" s="608"/>
      <c r="AB123" s="608"/>
      <c r="AC123" s="608"/>
      <c r="AD123" s="608"/>
      <c r="AE123" s="608"/>
      <c r="AF123" s="608"/>
      <c r="AG123" s="608"/>
      <c r="AH123" s="608"/>
      <c r="AI123" s="608"/>
      <c r="AJ123" s="608"/>
      <c r="AK123" s="608"/>
      <c r="AL123" s="608"/>
      <c r="AM123" s="608"/>
      <c r="AN123" s="608"/>
      <c r="AO123" s="608"/>
      <c r="AP123" s="608"/>
      <c r="AQ123" s="608"/>
      <c r="AR123" s="608"/>
      <c r="AS123" s="608"/>
      <c r="AT123"/>
      <c r="AU123"/>
      <c r="AV123"/>
      <c r="AW123"/>
      <c r="AX123"/>
      <c r="AY123"/>
      <c r="AZ123"/>
      <c r="BA123" s="19"/>
      <c r="BB123" s="73"/>
    </row>
    <row r="124" spans="1:54" s="18" customFormat="1" ht="14.25" customHeight="1" x14ac:dyDescent="0.25">
      <c r="AS124" s="44" t="s">
        <v>702</v>
      </c>
      <c r="AT124"/>
      <c r="AU124"/>
      <c r="AV124"/>
      <c r="AW124"/>
      <c r="AX124"/>
      <c r="AY124"/>
      <c r="AZ124"/>
      <c r="BA124" s="19"/>
      <c r="BB124" s="73"/>
    </row>
    <row r="125" spans="1:54" s="18" customFormat="1" ht="14.25" customHeight="1" x14ac:dyDescent="0.25">
      <c r="A125" s="608" t="s">
        <v>777</v>
      </c>
      <c r="B125" s="608"/>
      <c r="C125" s="608"/>
      <c r="D125" s="608"/>
      <c r="E125" s="608"/>
      <c r="F125" s="608"/>
      <c r="G125" s="608"/>
      <c r="H125" s="608"/>
      <c r="I125" s="608"/>
      <c r="J125" s="608"/>
      <c r="K125" s="608"/>
      <c r="L125" s="608"/>
      <c r="M125" s="608"/>
      <c r="N125" s="608"/>
      <c r="O125" s="608"/>
      <c r="P125" s="608"/>
      <c r="Q125" s="608"/>
      <c r="R125" s="608"/>
      <c r="S125" s="608"/>
      <c r="T125" s="608"/>
      <c r="U125" s="608"/>
      <c r="V125" s="608"/>
      <c r="W125" s="608"/>
      <c r="X125" s="608"/>
      <c r="Y125" s="608"/>
      <c r="Z125" s="608"/>
      <c r="AA125" s="608"/>
      <c r="AB125" s="608"/>
      <c r="AC125" s="608"/>
      <c r="AD125" s="608"/>
      <c r="AE125" s="608"/>
      <c r="AF125" s="608"/>
      <c r="AG125" s="608"/>
      <c r="AH125" s="608"/>
      <c r="AI125" s="608"/>
      <c r="AJ125" s="608"/>
      <c r="AK125" s="608"/>
      <c r="AL125" s="608"/>
      <c r="AM125" s="608"/>
      <c r="AN125" s="608"/>
      <c r="AO125" s="608"/>
      <c r="AP125" s="608"/>
      <c r="AQ125" s="608"/>
      <c r="AR125" s="608"/>
      <c r="AS125" s="608"/>
      <c r="AT125"/>
      <c r="AU125"/>
      <c r="AV125"/>
      <c r="AW125"/>
      <c r="AX125"/>
      <c r="AY125"/>
      <c r="AZ125"/>
      <c r="BA125" s="19"/>
      <c r="BB125" s="73"/>
    </row>
    <row r="126" spans="1:54" s="18" customFormat="1" ht="14.25" customHeight="1" x14ac:dyDescent="0.25">
      <c r="A126" s="553" t="s">
        <v>768</v>
      </c>
      <c r="B126" s="697" t="s">
        <v>778</v>
      </c>
      <c r="C126" s="697"/>
      <c r="D126" s="697"/>
      <c r="E126" s="697"/>
      <c r="F126" s="697"/>
      <c r="G126" s="697"/>
      <c r="H126" s="697"/>
      <c r="I126" s="697"/>
      <c r="J126" s="697"/>
      <c r="K126" s="697"/>
      <c r="L126" s="697"/>
      <c r="M126" s="697"/>
      <c r="N126" s="697"/>
      <c r="O126" s="697"/>
      <c r="P126" s="697" t="s">
        <v>779</v>
      </c>
      <c r="Q126" s="697"/>
      <c r="R126" s="697"/>
      <c r="S126" s="697"/>
      <c r="T126" s="697"/>
      <c r="U126" s="697"/>
      <c r="V126" s="697"/>
      <c r="W126" s="697"/>
      <c r="X126" s="697"/>
      <c r="Y126" s="697"/>
      <c r="Z126" s="697"/>
      <c r="AA126" s="697"/>
      <c r="AB126" s="697"/>
      <c r="AC126" s="697"/>
      <c r="AD126" s="697" t="s">
        <v>780</v>
      </c>
      <c r="AE126" s="697"/>
      <c r="AF126" s="697"/>
      <c r="AG126" s="697"/>
      <c r="AH126" s="697"/>
      <c r="AI126" s="697"/>
      <c r="AJ126" s="697"/>
      <c r="AK126" s="697"/>
      <c r="AL126" s="697" t="s">
        <v>781</v>
      </c>
      <c r="AM126" s="697"/>
      <c r="AN126" s="697"/>
      <c r="AO126" s="697"/>
      <c r="AP126" s="697"/>
      <c r="AQ126" s="697"/>
      <c r="AR126" s="697"/>
      <c r="AS126" s="697"/>
      <c r="AT126"/>
      <c r="AU126"/>
      <c r="AV126"/>
      <c r="AW126"/>
      <c r="AX126"/>
      <c r="AY126"/>
      <c r="AZ126"/>
      <c r="BA126" s="19"/>
      <c r="BB126" s="73"/>
    </row>
    <row r="127" spans="1:54" s="18" customFormat="1" ht="40.5" customHeight="1" x14ac:dyDescent="0.25">
      <c r="A127" s="553"/>
      <c r="B127" s="697" t="s">
        <v>782</v>
      </c>
      <c r="C127" s="697"/>
      <c r="D127" s="697"/>
      <c r="E127" s="697"/>
      <c r="F127" s="697"/>
      <c r="G127" s="697"/>
      <c r="H127" s="697"/>
      <c r="I127" s="697" t="s">
        <v>783</v>
      </c>
      <c r="J127" s="697"/>
      <c r="K127" s="697"/>
      <c r="L127" s="697"/>
      <c r="M127" s="697"/>
      <c r="N127" s="697"/>
      <c r="O127" s="697"/>
      <c r="P127" s="697" t="s">
        <v>784</v>
      </c>
      <c r="Q127" s="697"/>
      <c r="R127" s="697"/>
      <c r="S127" s="697"/>
      <c r="T127" s="697"/>
      <c r="U127" s="697"/>
      <c r="V127" s="697"/>
      <c r="W127" s="697" t="s">
        <v>785</v>
      </c>
      <c r="X127" s="697"/>
      <c r="Y127" s="697"/>
      <c r="Z127" s="697"/>
      <c r="AA127" s="697"/>
      <c r="AB127" s="697"/>
      <c r="AC127" s="697"/>
      <c r="AD127" s="697"/>
      <c r="AE127" s="697"/>
      <c r="AF127" s="697"/>
      <c r="AG127" s="697"/>
      <c r="AH127" s="697"/>
      <c r="AI127" s="697"/>
      <c r="AJ127" s="697"/>
      <c r="AK127" s="697"/>
      <c r="AL127" s="697"/>
      <c r="AM127" s="697"/>
      <c r="AN127" s="697"/>
      <c r="AO127" s="697"/>
      <c r="AP127" s="697"/>
      <c r="AQ127" s="697"/>
      <c r="AR127" s="697"/>
      <c r="AS127" s="697"/>
      <c r="AT127"/>
      <c r="AU127"/>
      <c r="AV127"/>
      <c r="AW127"/>
      <c r="AX127"/>
      <c r="AY127"/>
      <c r="AZ127"/>
      <c r="BA127" s="19"/>
      <c r="BB127" s="73"/>
    </row>
    <row r="128" spans="1:54" s="46" customFormat="1" x14ac:dyDescent="0.25">
      <c r="A128" s="70">
        <v>1</v>
      </c>
      <c r="B128" s="685">
        <v>2</v>
      </c>
      <c r="C128" s="686"/>
      <c r="D128" s="686"/>
      <c r="E128" s="686"/>
      <c r="F128" s="686"/>
      <c r="G128" s="686"/>
      <c r="H128" s="687"/>
      <c r="I128" s="685">
        <v>3</v>
      </c>
      <c r="J128" s="686"/>
      <c r="K128" s="686"/>
      <c r="L128" s="686"/>
      <c r="M128" s="686"/>
      <c r="N128" s="686"/>
      <c r="O128" s="687"/>
      <c r="P128" s="685">
        <v>4</v>
      </c>
      <c r="Q128" s="686"/>
      <c r="R128" s="686"/>
      <c r="S128" s="686"/>
      <c r="T128" s="686"/>
      <c r="U128" s="686"/>
      <c r="V128" s="687"/>
      <c r="W128" s="685">
        <v>5</v>
      </c>
      <c r="X128" s="686"/>
      <c r="Y128" s="686"/>
      <c r="Z128" s="686"/>
      <c r="AA128" s="686"/>
      <c r="AB128" s="686"/>
      <c r="AC128" s="687"/>
      <c r="AD128" s="688">
        <v>6</v>
      </c>
      <c r="AE128" s="689"/>
      <c r="AF128" s="689"/>
      <c r="AG128" s="689"/>
      <c r="AH128" s="689"/>
      <c r="AI128" s="689"/>
      <c r="AJ128" s="689"/>
      <c r="AK128" s="690"/>
      <c r="AL128" s="688">
        <v>7</v>
      </c>
      <c r="AM128" s="689"/>
      <c r="AN128" s="689"/>
      <c r="AO128" s="689"/>
      <c r="AP128" s="689"/>
      <c r="AQ128" s="689"/>
      <c r="AR128" s="689"/>
      <c r="AS128" s="690"/>
      <c r="AT128"/>
      <c r="AU128"/>
      <c r="AV128"/>
      <c r="AW128"/>
      <c r="AX128"/>
      <c r="AY128"/>
      <c r="AZ128"/>
      <c r="BA128" s="19"/>
      <c r="BB128" s="73"/>
    </row>
    <row r="129" spans="1:54" s="46" customFormat="1" x14ac:dyDescent="0.25">
      <c r="A129" s="66">
        <v>1</v>
      </c>
      <c r="B129" s="691" t="str">
        <f ca="1">T.4!BB6</f>
        <v xml:space="preserve"> </v>
      </c>
      <c r="C129" s="692"/>
      <c r="D129" s="692"/>
      <c r="E129" s="692"/>
      <c r="F129" s="692"/>
      <c r="G129" s="692"/>
      <c r="H129" s="693"/>
      <c r="I129" s="691" t="str">
        <f ca="1">T.4!BC6</f>
        <v/>
      </c>
      <c r="J129" s="692"/>
      <c r="K129" s="692"/>
      <c r="L129" s="692"/>
      <c r="M129" s="692"/>
      <c r="N129" s="692"/>
      <c r="O129" s="693"/>
      <c r="P129" s="691" t="str">
        <f ca="1">T.4!BD6</f>
        <v/>
      </c>
      <c r="Q129" s="692"/>
      <c r="R129" s="692"/>
      <c r="S129" s="692"/>
      <c r="T129" s="692"/>
      <c r="U129" s="692"/>
      <c r="V129" s="693"/>
      <c r="W129" s="691" t="str">
        <f ca="1">T.4!BE6</f>
        <v/>
      </c>
      <c r="X129" s="692"/>
      <c r="Y129" s="692"/>
      <c r="Z129" s="692"/>
      <c r="AA129" s="692"/>
      <c r="AB129" s="692"/>
      <c r="AC129" s="693"/>
      <c r="AD129" s="694" t="str">
        <f ca="1">T.4!BF6</f>
        <v/>
      </c>
      <c r="AE129" s="695"/>
      <c r="AF129" s="695"/>
      <c r="AG129" s="695"/>
      <c r="AH129" s="695"/>
      <c r="AI129" s="695"/>
      <c r="AJ129" s="695"/>
      <c r="AK129" s="696"/>
      <c r="AL129" s="694" t="str">
        <f ca="1">T.4!BG6</f>
        <v/>
      </c>
      <c r="AM129" s="695"/>
      <c r="AN129" s="695"/>
      <c r="AO129" s="695"/>
      <c r="AP129" s="695"/>
      <c r="AQ129" s="695"/>
      <c r="AR129" s="695"/>
      <c r="AS129" s="696"/>
      <c r="AT129"/>
      <c r="AU129"/>
      <c r="AV129"/>
      <c r="AW129"/>
      <c r="AX129"/>
      <c r="AY129"/>
      <c r="AZ129"/>
      <c r="BA129" s="19"/>
      <c r="BB129" s="73"/>
    </row>
    <row r="130" spans="1:54" s="18" customFormat="1" ht="36" customHeight="1" x14ac:dyDescent="0.25">
      <c r="A130" s="668" t="s">
        <v>743</v>
      </c>
      <c r="B130" s="668"/>
      <c r="C130" s="668"/>
      <c r="D130" s="668"/>
      <c r="E130" s="673"/>
      <c r="F130" s="673"/>
      <c r="G130" s="673"/>
      <c r="H130" s="673"/>
      <c r="I130" s="673"/>
      <c r="J130" s="673"/>
      <c r="K130" s="673"/>
      <c r="L130" s="673"/>
      <c r="M130" s="673"/>
      <c r="N130" s="673"/>
      <c r="O130" s="673"/>
      <c r="P130" s="673"/>
      <c r="Q130" s="673"/>
      <c r="R130" s="673"/>
      <c r="S130" s="673"/>
      <c r="T130" s="673"/>
      <c r="U130" s="673"/>
      <c r="V130" s="673"/>
      <c r="W130" s="673"/>
      <c r="X130" s="673"/>
      <c r="Y130" s="673"/>
      <c r="Z130" s="673"/>
      <c r="AA130" s="673"/>
      <c r="AB130" s="673"/>
      <c r="AC130" s="673"/>
      <c r="AD130" s="673"/>
      <c r="AE130" s="673"/>
      <c r="AF130" s="673"/>
      <c r="AG130" s="673"/>
      <c r="AH130" s="673"/>
      <c r="AI130" s="673"/>
      <c r="AJ130" s="673"/>
      <c r="AK130" s="673"/>
      <c r="AL130" s="673"/>
      <c r="AM130" s="673"/>
      <c r="AN130" s="673"/>
      <c r="AO130" s="673"/>
      <c r="AP130" s="673"/>
      <c r="AQ130" s="673"/>
      <c r="AR130" s="673"/>
      <c r="AS130" s="673"/>
      <c r="AT130"/>
      <c r="AU130"/>
      <c r="AV130"/>
      <c r="AW130"/>
      <c r="AX130"/>
      <c r="AY130"/>
      <c r="AZ130"/>
      <c r="BA130" s="19"/>
      <c r="BB130" s="73"/>
    </row>
    <row r="131" spans="1:54" s="30" customForma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c r="AU131"/>
      <c r="AV131"/>
      <c r="AW131"/>
      <c r="AX131"/>
      <c r="AY131"/>
      <c r="AZ131"/>
      <c r="BA131" s="19"/>
      <c r="BB131" s="73"/>
    </row>
    <row r="132" spans="1:54" s="18" customFormat="1" ht="14.25" customHeight="1" x14ac:dyDescent="0.25">
      <c r="A132" s="31"/>
      <c r="AS132" s="44" t="s">
        <v>703</v>
      </c>
      <c r="AT132"/>
      <c r="AU132"/>
      <c r="AV132"/>
      <c r="AW132"/>
      <c r="AX132"/>
      <c r="AY132"/>
      <c r="AZ132"/>
      <c r="BA132" s="19"/>
      <c r="BB132" s="73"/>
    </row>
    <row r="133" spans="1:54" s="18" customFormat="1" ht="14.25" customHeight="1" x14ac:dyDescent="0.25">
      <c r="A133" s="608" t="s">
        <v>786</v>
      </c>
      <c r="B133" s="608"/>
      <c r="C133" s="608"/>
      <c r="D133" s="608"/>
      <c r="E133" s="608"/>
      <c r="F133" s="608"/>
      <c r="G133" s="608"/>
      <c r="H133" s="608"/>
      <c r="I133" s="608"/>
      <c r="J133" s="608"/>
      <c r="K133" s="608"/>
      <c r="L133" s="608"/>
      <c r="M133" s="608"/>
      <c r="N133" s="608"/>
      <c r="O133" s="608"/>
      <c r="P133" s="608"/>
      <c r="Q133" s="608"/>
      <c r="R133" s="608"/>
      <c r="S133" s="608"/>
      <c r="T133" s="608"/>
      <c r="U133" s="608"/>
      <c r="V133" s="608"/>
      <c r="W133" s="608"/>
      <c r="X133" s="608"/>
      <c r="Y133" s="608"/>
      <c r="Z133" s="608"/>
      <c r="AA133" s="608"/>
      <c r="AB133" s="608"/>
      <c r="AC133" s="608"/>
      <c r="AD133" s="608"/>
      <c r="AE133" s="608"/>
      <c r="AF133" s="608"/>
      <c r="AG133" s="608"/>
      <c r="AH133" s="608"/>
      <c r="AI133" s="608"/>
      <c r="AJ133" s="608"/>
      <c r="AK133" s="608"/>
      <c r="AL133" s="608"/>
      <c r="AM133" s="608"/>
      <c r="AN133" s="608"/>
      <c r="AO133" s="608"/>
      <c r="AP133" s="608"/>
      <c r="AQ133" s="608"/>
      <c r="AR133" s="608"/>
      <c r="AS133" s="608"/>
      <c r="AT133"/>
      <c r="AU133"/>
      <c r="AV133"/>
      <c r="AW133"/>
      <c r="AX133"/>
      <c r="AY133"/>
      <c r="AZ133"/>
      <c r="BA133" s="19"/>
      <c r="BB133" s="14"/>
    </row>
    <row r="134" spans="1:54" s="18" customFormat="1" ht="17.25" customHeight="1" x14ac:dyDescent="0.25">
      <c r="A134" s="553" t="s">
        <v>768</v>
      </c>
      <c r="B134" s="697" t="s">
        <v>778</v>
      </c>
      <c r="C134" s="697"/>
      <c r="D134" s="697"/>
      <c r="E134" s="697"/>
      <c r="F134" s="697"/>
      <c r="G134" s="697"/>
      <c r="H134" s="697"/>
      <c r="I134" s="697"/>
      <c r="J134" s="697" t="s">
        <v>779</v>
      </c>
      <c r="K134" s="697"/>
      <c r="L134" s="697"/>
      <c r="M134" s="697"/>
      <c r="N134" s="697"/>
      <c r="O134" s="697"/>
      <c r="P134" s="697"/>
      <c r="Q134" s="697"/>
      <c r="R134" s="697"/>
      <c r="S134" s="697"/>
      <c r="T134" s="697"/>
      <c r="U134" s="697"/>
      <c r="V134" s="697" t="s">
        <v>780</v>
      </c>
      <c r="W134" s="697"/>
      <c r="X134" s="697"/>
      <c r="Y134" s="697"/>
      <c r="Z134" s="591" t="s">
        <v>791</v>
      </c>
      <c r="AA134" s="592"/>
      <c r="AB134" s="592"/>
      <c r="AC134" s="592"/>
      <c r="AD134" s="592"/>
      <c r="AE134" s="592"/>
      <c r="AF134" s="592"/>
      <c r="AG134" s="592"/>
      <c r="AH134" s="592"/>
      <c r="AI134" s="592"/>
      <c r="AJ134" s="592"/>
      <c r="AK134" s="592"/>
      <c r="AL134" s="592"/>
      <c r="AM134" s="592"/>
      <c r="AN134" s="592"/>
      <c r="AO134" s="593"/>
      <c r="AP134" s="585" t="s">
        <v>796</v>
      </c>
      <c r="AQ134" s="586"/>
      <c r="AR134" s="586"/>
      <c r="AS134" s="587"/>
      <c r="AT134"/>
      <c r="AU134"/>
      <c r="AV134"/>
      <c r="AW134"/>
      <c r="AX134"/>
      <c r="AY134"/>
      <c r="AZ134"/>
      <c r="BA134" s="19"/>
      <c r="BB134" s="14"/>
    </row>
    <row r="135" spans="1:54" s="18" customFormat="1" ht="72.75" customHeight="1" x14ac:dyDescent="0.25">
      <c r="A135" s="553"/>
      <c r="B135" s="697" t="s">
        <v>782</v>
      </c>
      <c r="C135" s="697"/>
      <c r="D135" s="697"/>
      <c r="E135" s="697"/>
      <c r="F135" s="697" t="s">
        <v>787</v>
      </c>
      <c r="G135" s="697"/>
      <c r="H135" s="697"/>
      <c r="I135" s="697"/>
      <c r="J135" s="697" t="s">
        <v>788</v>
      </c>
      <c r="K135" s="697"/>
      <c r="L135" s="697"/>
      <c r="M135" s="697"/>
      <c r="N135" s="697" t="s">
        <v>789</v>
      </c>
      <c r="O135" s="697"/>
      <c r="P135" s="697"/>
      <c r="Q135" s="697"/>
      <c r="R135" s="697" t="s">
        <v>790</v>
      </c>
      <c r="S135" s="697"/>
      <c r="T135" s="697"/>
      <c r="U135" s="697"/>
      <c r="V135" s="697"/>
      <c r="W135" s="697"/>
      <c r="X135" s="697"/>
      <c r="Y135" s="697"/>
      <c r="Z135" s="697" t="s">
        <v>792</v>
      </c>
      <c r="AA135" s="697"/>
      <c r="AB135" s="697"/>
      <c r="AC135" s="697"/>
      <c r="AD135" s="705" t="s">
        <v>793</v>
      </c>
      <c r="AE135" s="705"/>
      <c r="AF135" s="705"/>
      <c r="AG135" s="697" t="s">
        <v>794</v>
      </c>
      <c r="AH135" s="697"/>
      <c r="AI135" s="697"/>
      <c r="AJ135" s="697"/>
      <c r="AK135" s="697" t="s">
        <v>795</v>
      </c>
      <c r="AL135" s="697"/>
      <c r="AM135" s="697"/>
      <c r="AN135" s="697"/>
      <c r="AO135" s="697"/>
      <c r="AP135" s="588"/>
      <c r="AQ135" s="589"/>
      <c r="AR135" s="589"/>
      <c r="AS135" s="590"/>
      <c r="AT135"/>
      <c r="AU135"/>
      <c r="AV135"/>
      <c r="AW135"/>
      <c r="AX135"/>
      <c r="AY135"/>
      <c r="AZ135"/>
      <c r="BA135" s="19"/>
      <c r="BB135" s="14"/>
    </row>
    <row r="136" spans="1:54" s="46" customFormat="1" x14ac:dyDescent="0.25">
      <c r="A136" s="70">
        <v>1</v>
      </c>
      <c r="B136" s="652">
        <v>2</v>
      </c>
      <c r="C136" s="652"/>
      <c r="D136" s="652"/>
      <c r="E136" s="652"/>
      <c r="F136" s="652">
        <v>3</v>
      </c>
      <c r="G136" s="652"/>
      <c r="H136" s="652"/>
      <c r="I136" s="652"/>
      <c r="J136" s="652">
        <v>4</v>
      </c>
      <c r="K136" s="652"/>
      <c r="L136" s="652"/>
      <c r="M136" s="652"/>
      <c r="N136" s="652">
        <v>5</v>
      </c>
      <c r="O136" s="652"/>
      <c r="P136" s="652"/>
      <c r="Q136" s="652"/>
      <c r="R136" s="652">
        <v>6</v>
      </c>
      <c r="S136" s="652"/>
      <c r="T136" s="652"/>
      <c r="U136" s="652"/>
      <c r="V136" s="652">
        <v>7</v>
      </c>
      <c r="W136" s="652"/>
      <c r="X136" s="652"/>
      <c r="Y136" s="652"/>
      <c r="Z136" s="652">
        <v>8</v>
      </c>
      <c r="AA136" s="652"/>
      <c r="AB136" s="652"/>
      <c r="AC136" s="652"/>
      <c r="AD136" s="652">
        <v>9</v>
      </c>
      <c r="AE136" s="652"/>
      <c r="AF136" s="652"/>
      <c r="AG136" s="652">
        <v>10</v>
      </c>
      <c r="AH136" s="652"/>
      <c r="AI136" s="652"/>
      <c r="AJ136" s="652"/>
      <c r="AK136" s="652">
        <v>11</v>
      </c>
      <c r="AL136" s="652"/>
      <c r="AM136" s="652"/>
      <c r="AN136" s="652"/>
      <c r="AO136" s="652"/>
      <c r="AP136" s="652">
        <v>12</v>
      </c>
      <c r="AQ136" s="652"/>
      <c r="AR136" s="652"/>
      <c r="AS136" s="652"/>
      <c r="AT136"/>
      <c r="AU136"/>
      <c r="AV136"/>
      <c r="AW136"/>
      <c r="AX136"/>
      <c r="AY136"/>
      <c r="AZ136"/>
      <c r="BA136" s="19"/>
      <c r="BB136" s="14"/>
    </row>
    <row r="137" spans="1:54" s="46" customFormat="1" x14ac:dyDescent="0.25">
      <c r="A137" s="69">
        <v>1</v>
      </c>
      <c r="B137" s="699" t="str">
        <f ca="1">T.5!BB6</f>
        <v xml:space="preserve"> </v>
      </c>
      <c r="C137" s="699"/>
      <c r="D137" s="699"/>
      <c r="E137" s="699"/>
      <c r="F137" s="700" t="str">
        <f ca="1">T.5!BC6</f>
        <v/>
      </c>
      <c r="G137" s="700"/>
      <c r="H137" s="700"/>
      <c r="I137" s="700"/>
      <c r="J137" s="701" t="str">
        <f ca="1">T.5!BD6</f>
        <v/>
      </c>
      <c r="K137" s="701"/>
      <c r="L137" s="701"/>
      <c r="M137" s="701"/>
      <c r="N137" s="702" t="str">
        <f ca="1">T.5!BE6</f>
        <v/>
      </c>
      <c r="O137" s="702"/>
      <c r="P137" s="702"/>
      <c r="Q137" s="702"/>
      <c r="R137" s="699" t="str">
        <f ca="1">T.5!BF6</f>
        <v/>
      </c>
      <c r="S137" s="699"/>
      <c r="T137" s="699"/>
      <c r="U137" s="699"/>
      <c r="V137" s="703" t="str">
        <f ca="1">T.5!BG6</f>
        <v/>
      </c>
      <c r="W137" s="703"/>
      <c r="X137" s="703"/>
      <c r="Y137" s="703"/>
      <c r="Z137" s="699" t="str">
        <f ca="1">T.5!BH6</f>
        <v/>
      </c>
      <c r="AA137" s="699"/>
      <c r="AB137" s="699"/>
      <c r="AC137" s="699"/>
      <c r="AD137" s="704" t="str">
        <f ca="1">T.5!BI6</f>
        <v/>
      </c>
      <c r="AE137" s="704"/>
      <c r="AF137" s="704"/>
      <c r="AG137" s="699" t="str">
        <f ca="1">T.5!BJ6</f>
        <v/>
      </c>
      <c r="AH137" s="699"/>
      <c r="AI137" s="699"/>
      <c r="AJ137" s="699"/>
      <c r="AK137" s="699" t="str">
        <f ca="1">T.5!BK6</f>
        <v/>
      </c>
      <c r="AL137" s="699"/>
      <c r="AM137" s="699"/>
      <c r="AN137" s="699"/>
      <c r="AO137" s="699"/>
      <c r="AP137" s="699" t="str">
        <f ca="1">T.5!BL6</f>
        <v/>
      </c>
      <c r="AQ137" s="699"/>
      <c r="AR137" s="699"/>
      <c r="AS137" s="699"/>
      <c r="AT137"/>
      <c r="AU137"/>
      <c r="AV137"/>
      <c r="AW137"/>
      <c r="AX137"/>
      <c r="AY137"/>
      <c r="AZ137"/>
      <c r="BA137" s="19"/>
      <c r="BB137" s="14"/>
    </row>
    <row r="138" spans="1:54" s="18" customFormat="1" x14ac:dyDescent="0.25">
      <c r="A138" s="69">
        <v>2</v>
      </c>
      <c r="B138" s="699" t="str">
        <f ca="1">T.5!BB7</f>
        <v xml:space="preserve"> </v>
      </c>
      <c r="C138" s="699"/>
      <c r="D138" s="699"/>
      <c r="E138" s="699"/>
      <c r="F138" s="700" t="str">
        <f ca="1">T.5!BC7</f>
        <v xml:space="preserve"> </v>
      </c>
      <c r="G138" s="700"/>
      <c r="H138" s="700"/>
      <c r="I138" s="700"/>
      <c r="J138" s="701" t="str">
        <f ca="1">T.5!BD7</f>
        <v xml:space="preserve"> </v>
      </c>
      <c r="K138" s="701"/>
      <c r="L138" s="701"/>
      <c r="M138" s="701"/>
      <c r="N138" s="702" t="str">
        <f ca="1">T.5!BE7</f>
        <v xml:space="preserve"> </v>
      </c>
      <c r="O138" s="702"/>
      <c r="P138" s="702"/>
      <c r="Q138" s="702"/>
      <c r="R138" s="699" t="str">
        <f ca="1">T.5!BF7</f>
        <v xml:space="preserve"> </v>
      </c>
      <c r="S138" s="699"/>
      <c r="T138" s="699"/>
      <c r="U138" s="699"/>
      <c r="V138" s="703" t="str">
        <f ca="1">T.5!BG7</f>
        <v xml:space="preserve"> </v>
      </c>
      <c r="W138" s="703"/>
      <c r="X138" s="703"/>
      <c r="Y138" s="703"/>
      <c r="Z138" s="699" t="str">
        <f ca="1">T.5!BH7</f>
        <v xml:space="preserve"> </v>
      </c>
      <c r="AA138" s="699"/>
      <c r="AB138" s="699"/>
      <c r="AC138" s="699"/>
      <c r="AD138" s="704" t="str">
        <f ca="1">T.5!BI7</f>
        <v xml:space="preserve"> </v>
      </c>
      <c r="AE138" s="704"/>
      <c r="AF138" s="704"/>
      <c r="AG138" s="699" t="str">
        <f ca="1">T.5!BJ7</f>
        <v xml:space="preserve"> </v>
      </c>
      <c r="AH138" s="699"/>
      <c r="AI138" s="699"/>
      <c r="AJ138" s="699"/>
      <c r="AK138" s="699" t="str">
        <f ca="1">T.5!BK7</f>
        <v xml:space="preserve"> </v>
      </c>
      <c r="AL138" s="699"/>
      <c r="AM138" s="699"/>
      <c r="AN138" s="699"/>
      <c r="AO138" s="699"/>
      <c r="AP138" s="699" t="str">
        <f ca="1">T.5!BL7</f>
        <v xml:space="preserve"> </v>
      </c>
      <c r="AQ138" s="699"/>
      <c r="AR138" s="699"/>
      <c r="AS138" s="699"/>
      <c r="AT138"/>
      <c r="AU138"/>
      <c r="AV138"/>
      <c r="AW138"/>
      <c r="AX138"/>
      <c r="AY138"/>
      <c r="AZ138"/>
      <c r="BA138" s="19"/>
      <c r="BB138" s="14"/>
    </row>
    <row r="139" spans="1:54" s="18" customFormat="1" x14ac:dyDescent="0.25">
      <c r="A139" s="69">
        <v>3</v>
      </c>
      <c r="B139" s="699" t="str">
        <f ca="1">T.5!BB8</f>
        <v xml:space="preserve"> </v>
      </c>
      <c r="C139" s="699"/>
      <c r="D139" s="699"/>
      <c r="E139" s="699"/>
      <c r="F139" s="700" t="str">
        <f ca="1">T.5!BC8</f>
        <v xml:space="preserve"> </v>
      </c>
      <c r="G139" s="700"/>
      <c r="H139" s="700"/>
      <c r="I139" s="700"/>
      <c r="J139" s="701" t="str">
        <f ca="1">T.5!BD8</f>
        <v xml:space="preserve"> </v>
      </c>
      <c r="K139" s="701"/>
      <c r="L139" s="701"/>
      <c r="M139" s="701"/>
      <c r="N139" s="702" t="str">
        <f ca="1">T.5!BE8</f>
        <v xml:space="preserve"> </v>
      </c>
      <c r="O139" s="702"/>
      <c r="P139" s="702"/>
      <c r="Q139" s="702"/>
      <c r="R139" s="699" t="str">
        <f ca="1">T.5!BF8</f>
        <v xml:space="preserve"> </v>
      </c>
      <c r="S139" s="699"/>
      <c r="T139" s="699"/>
      <c r="U139" s="699"/>
      <c r="V139" s="703" t="str">
        <f ca="1">T.5!BG8</f>
        <v xml:space="preserve"> </v>
      </c>
      <c r="W139" s="703"/>
      <c r="X139" s="703"/>
      <c r="Y139" s="703"/>
      <c r="Z139" s="699" t="str">
        <f ca="1">T.5!BH8</f>
        <v xml:space="preserve"> </v>
      </c>
      <c r="AA139" s="699"/>
      <c r="AB139" s="699"/>
      <c r="AC139" s="699"/>
      <c r="AD139" s="704" t="str">
        <f ca="1">T.5!BI8</f>
        <v xml:space="preserve"> </v>
      </c>
      <c r="AE139" s="704"/>
      <c r="AF139" s="704"/>
      <c r="AG139" s="699" t="str">
        <f ca="1">T.5!BJ8</f>
        <v xml:space="preserve"> </v>
      </c>
      <c r="AH139" s="699"/>
      <c r="AI139" s="699"/>
      <c r="AJ139" s="699"/>
      <c r="AK139" s="699" t="str">
        <f ca="1">T.5!BK8</f>
        <v xml:space="preserve"> </v>
      </c>
      <c r="AL139" s="699"/>
      <c r="AM139" s="699"/>
      <c r="AN139" s="699"/>
      <c r="AO139" s="699"/>
      <c r="AP139" s="699" t="str">
        <f ca="1">T.5!BL8</f>
        <v xml:space="preserve"> </v>
      </c>
      <c r="AQ139" s="699"/>
      <c r="AR139" s="699"/>
      <c r="AS139" s="699"/>
      <c r="AT139"/>
      <c r="AU139"/>
      <c r="AV139"/>
      <c r="AW139"/>
      <c r="AX139"/>
      <c r="AY139"/>
      <c r="AZ139"/>
      <c r="BA139" s="19"/>
      <c r="BB139" s="14"/>
    </row>
    <row r="140" spans="1:54" s="18" customFormat="1" x14ac:dyDescent="0.25">
      <c r="A140" s="69">
        <v>4</v>
      </c>
      <c r="B140" s="699" t="str">
        <f ca="1">T.5!BB9</f>
        <v xml:space="preserve"> </v>
      </c>
      <c r="C140" s="699"/>
      <c r="D140" s="699"/>
      <c r="E140" s="699"/>
      <c r="F140" s="700" t="str">
        <f ca="1">T.5!BC9</f>
        <v xml:space="preserve"> </v>
      </c>
      <c r="G140" s="700"/>
      <c r="H140" s="700"/>
      <c r="I140" s="700"/>
      <c r="J140" s="701" t="str">
        <f ca="1">T.5!BD9</f>
        <v xml:space="preserve"> </v>
      </c>
      <c r="K140" s="701"/>
      <c r="L140" s="701"/>
      <c r="M140" s="701"/>
      <c r="N140" s="702" t="str">
        <f ca="1">T.5!BE9</f>
        <v xml:space="preserve"> </v>
      </c>
      <c r="O140" s="702"/>
      <c r="P140" s="702"/>
      <c r="Q140" s="702"/>
      <c r="R140" s="699" t="str">
        <f ca="1">T.5!BF9</f>
        <v xml:space="preserve"> </v>
      </c>
      <c r="S140" s="699"/>
      <c r="T140" s="699"/>
      <c r="U140" s="699"/>
      <c r="V140" s="703" t="str">
        <f ca="1">T.5!BG9</f>
        <v xml:space="preserve"> </v>
      </c>
      <c r="W140" s="703"/>
      <c r="X140" s="703"/>
      <c r="Y140" s="703"/>
      <c r="Z140" s="699" t="str">
        <f ca="1">T.5!BH9</f>
        <v xml:space="preserve"> </v>
      </c>
      <c r="AA140" s="699"/>
      <c r="AB140" s="699"/>
      <c r="AC140" s="699"/>
      <c r="AD140" s="704" t="str">
        <f ca="1">T.5!BI9</f>
        <v xml:space="preserve"> </v>
      </c>
      <c r="AE140" s="704"/>
      <c r="AF140" s="704"/>
      <c r="AG140" s="699" t="str">
        <f ca="1">T.5!BJ9</f>
        <v xml:space="preserve"> </v>
      </c>
      <c r="AH140" s="699"/>
      <c r="AI140" s="699"/>
      <c r="AJ140" s="699"/>
      <c r="AK140" s="699" t="str">
        <f ca="1">T.5!BK9</f>
        <v xml:space="preserve"> </v>
      </c>
      <c r="AL140" s="699"/>
      <c r="AM140" s="699"/>
      <c r="AN140" s="699"/>
      <c r="AO140" s="699"/>
      <c r="AP140" s="699" t="str">
        <f ca="1">T.5!BL9</f>
        <v xml:space="preserve"> </v>
      </c>
      <c r="AQ140" s="699"/>
      <c r="AR140" s="699"/>
      <c r="AS140" s="699"/>
      <c r="AT140"/>
      <c r="AU140"/>
      <c r="AV140"/>
      <c r="AW140"/>
      <c r="AX140"/>
      <c r="AY140"/>
      <c r="AZ140"/>
      <c r="BA140" s="19"/>
      <c r="BB140" s="14"/>
    </row>
    <row r="141" spans="1:54" s="18" customFormat="1" x14ac:dyDescent="0.25">
      <c r="A141" s="69">
        <v>5</v>
      </c>
      <c r="B141" s="699" t="str">
        <f ca="1">T.5!BB10</f>
        <v xml:space="preserve"> </v>
      </c>
      <c r="C141" s="699"/>
      <c r="D141" s="699"/>
      <c r="E141" s="699"/>
      <c r="F141" s="700" t="str">
        <f ca="1">T.5!BC10</f>
        <v xml:space="preserve"> </v>
      </c>
      <c r="G141" s="700"/>
      <c r="H141" s="700"/>
      <c r="I141" s="700"/>
      <c r="J141" s="701" t="str">
        <f ca="1">T.5!BD10</f>
        <v xml:space="preserve"> </v>
      </c>
      <c r="K141" s="701"/>
      <c r="L141" s="701"/>
      <c r="M141" s="701"/>
      <c r="N141" s="702" t="str">
        <f ca="1">T.5!BE10</f>
        <v xml:space="preserve"> </v>
      </c>
      <c r="O141" s="702"/>
      <c r="P141" s="702"/>
      <c r="Q141" s="702"/>
      <c r="R141" s="699" t="str">
        <f ca="1">T.5!BF10</f>
        <v xml:space="preserve"> </v>
      </c>
      <c r="S141" s="699"/>
      <c r="T141" s="699"/>
      <c r="U141" s="699"/>
      <c r="V141" s="703" t="str">
        <f ca="1">T.5!BG10</f>
        <v xml:space="preserve"> </v>
      </c>
      <c r="W141" s="703"/>
      <c r="X141" s="703"/>
      <c r="Y141" s="703"/>
      <c r="Z141" s="699" t="str">
        <f ca="1">T.5!BH10</f>
        <v xml:space="preserve"> </v>
      </c>
      <c r="AA141" s="699"/>
      <c r="AB141" s="699"/>
      <c r="AC141" s="699"/>
      <c r="AD141" s="704" t="str">
        <f ca="1">T.5!BI10</f>
        <v xml:space="preserve"> </v>
      </c>
      <c r="AE141" s="704"/>
      <c r="AF141" s="704"/>
      <c r="AG141" s="699" t="str">
        <f ca="1">T.5!BJ10</f>
        <v xml:space="preserve"> </v>
      </c>
      <c r="AH141" s="699"/>
      <c r="AI141" s="699"/>
      <c r="AJ141" s="699"/>
      <c r="AK141" s="699" t="str">
        <f ca="1">T.5!BK10</f>
        <v xml:space="preserve"> </v>
      </c>
      <c r="AL141" s="699"/>
      <c r="AM141" s="699"/>
      <c r="AN141" s="699"/>
      <c r="AO141" s="699"/>
      <c r="AP141" s="699" t="str">
        <f ca="1">T.5!BL10</f>
        <v xml:space="preserve"> </v>
      </c>
      <c r="AQ141" s="699"/>
      <c r="AR141" s="699"/>
      <c r="AS141" s="699"/>
      <c r="AT141"/>
      <c r="AU141"/>
      <c r="AV141"/>
      <c r="AW141"/>
      <c r="AX141"/>
      <c r="AY141"/>
      <c r="AZ141"/>
      <c r="BA141" s="19"/>
      <c r="BB141" s="14"/>
    </row>
    <row r="142" spans="1:54" s="18" customFormat="1" x14ac:dyDescent="0.25">
      <c r="A142" s="69">
        <v>6</v>
      </c>
      <c r="B142" s="699" t="str">
        <f ca="1">T.5!BB11</f>
        <v xml:space="preserve"> </v>
      </c>
      <c r="C142" s="699"/>
      <c r="D142" s="699"/>
      <c r="E142" s="699"/>
      <c r="F142" s="700" t="str">
        <f ca="1">T.5!BC11</f>
        <v xml:space="preserve"> </v>
      </c>
      <c r="G142" s="700"/>
      <c r="H142" s="700"/>
      <c r="I142" s="700"/>
      <c r="J142" s="701" t="str">
        <f ca="1">T.5!BD11</f>
        <v xml:space="preserve"> </v>
      </c>
      <c r="K142" s="701"/>
      <c r="L142" s="701"/>
      <c r="M142" s="701"/>
      <c r="N142" s="702" t="str">
        <f ca="1">T.5!BE11</f>
        <v xml:space="preserve"> </v>
      </c>
      <c r="O142" s="702"/>
      <c r="P142" s="702"/>
      <c r="Q142" s="702"/>
      <c r="R142" s="699" t="str">
        <f ca="1">T.5!BF11</f>
        <v xml:space="preserve"> </v>
      </c>
      <c r="S142" s="699"/>
      <c r="T142" s="699"/>
      <c r="U142" s="699"/>
      <c r="V142" s="703" t="str">
        <f ca="1">T.5!BG11</f>
        <v xml:space="preserve"> </v>
      </c>
      <c r="W142" s="703"/>
      <c r="X142" s="703"/>
      <c r="Y142" s="703"/>
      <c r="Z142" s="699" t="str">
        <f ca="1">T.5!BH11</f>
        <v xml:space="preserve"> </v>
      </c>
      <c r="AA142" s="699"/>
      <c r="AB142" s="699"/>
      <c r="AC142" s="699"/>
      <c r="AD142" s="704" t="str">
        <f ca="1">T.5!BI11</f>
        <v xml:space="preserve"> </v>
      </c>
      <c r="AE142" s="704"/>
      <c r="AF142" s="704"/>
      <c r="AG142" s="699" t="str">
        <f ca="1">T.5!BJ11</f>
        <v xml:space="preserve"> </v>
      </c>
      <c r="AH142" s="699"/>
      <c r="AI142" s="699"/>
      <c r="AJ142" s="699"/>
      <c r="AK142" s="699" t="str">
        <f ca="1">T.5!BK11</f>
        <v xml:space="preserve"> </v>
      </c>
      <c r="AL142" s="699"/>
      <c r="AM142" s="699"/>
      <c r="AN142" s="699"/>
      <c r="AO142" s="699"/>
      <c r="AP142" s="699" t="str">
        <f ca="1">T.5!BL11</f>
        <v xml:space="preserve"> </v>
      </c>
      <c r="AQ142" s="699"/>
      <c r="AR142" s="699"/>
      <c r="AS142" s="699"/>
      <c r="AT142"/>
      <c r="AU142"/>
      <c r="AV142"/>
      <c r="AW142"/>
      <c r="AX142"/>
      <c r="AY142"/>
      <c r="AZ142"/>
      <c r="BA142" s="19"/>
      <c r="BB142" s="14"/>
    </row>
    <row r="143" spans="1:54" s="18" customFormat="1" x14ac:dyDescent="0.25">
      <c r="A143" s="69">
        <v>7</v>
      </c>
      <c r="B143" s="699" t="str">
        <f ca="1">T.5!BB12</f>
        <v xml:space="preserve"> </v>
      </c>
      <c r="C143" s="699"/>
      <c r="D143" s="699"/>
      <c r="E143" s="699"/>
      <c r="F143" s="700" t="str">
        <f ca="1">T.5!BC12</f>
        <v xml:space="preserve"> </v>
      </c>
      <c r="G143" s="700"/>
      <c r="H143" s="700"/>
      <c r="I143" s="700"/>
      <c r="J143" s="701" t="str">
        <f ca="1">T.5!BD12</f>
        <v xml:space="preserve"> </v>
      </c>
      <c r="K143" s="701"/>
      <c r="L143" s="701"/>
      <c r="M143" s="701"/>
      <c r="N143" s="702" t="str">
        <f ca="1">T.5!BE12</f>
        <v xml:space="preserve"> </v>
      </c>
      <c r="O143" s="702"/>
      <c r="P143" s="702"/>
      <c r="Q143" s="702"/>
      <c r="R143" s="699" t="str">
        <f ca="1">T.5!BF12</f>
        <v xml:space="preserve"> </v>
      </c>
      <c r="S143" s="699"/>
      <c r="T143" s="699"/>
      <c r="U143" s="699"/>
      <c r="V143" s="703" t="str">
        <f ca="1">T.5!BG12</f>
        <v xml:space="preserve"> </v>
      </c>
      <c r="W143" s="703"/>
      <c r="X143" s="703"/>
      <c r="Y143" s="703"/>
      <c r="Z143" s="699" t="str">
        <f ca="1">T.5!BH12</f>
        <v xml:space="preserve"> </v>
      </c>
      <c r="AA143" s="699"/>
      <c r="AB143" s="699"/>
      <c r="AC143" s="699"/>
      <c r="AD143" s="704" t="str">
        <f ca="1">T.5!BI12</f>
        <v xml:space="preserve"> </v>
      </c>
      <c r="AE143" s="704"/>
      <c r="AF143" s="704"/>
      <c r="AG143" s="699" t="str">
        <f ca="1">T.5!BJ12</f>
        <v xml:space="preserve"> </v>
      </c>
      <c r="AH143" s="699"/>
      <c r="AI143" s="699"/>
      <c r="AJ143" s="699"/>
      <c r="AK143" s="699" t="str">
        <f ca="1">T.5!BK12</f>
        <v xml:space="preserve"> </v>
      </c>
      <c r="AL143" s="699"/>
      <c r="AM143" s="699"/>
      <c r="AN143" s="699"/>
      <c r="AO143" s="699"/>
      <c r="AP143" s="699" t="str">
        <f ca="1">T.5!BL12</f>
        <v xml:space="preserve"> </v>
      </c>
      <c r="AQ143" s="699"/>
      <c r="AR143" s="699"/>
      <c r="AS143" s="699"/>
      <c r="AT143"/>
      <c r="AU143"/>
      <c r="AV143"/>
      <c r="AW143"/>
      <c r="AX143"/>
      <c r="AY143"/>
      <c r="AZ143"/>
      <c r="BA143" s="19"/>
      <c r="BB143" s="14"/>
    </row>
    <row r="144" spans="1:54" s="18" customFormat="1" x14ac:dyDescent="0.25">
      <c r="A144" s="69">
        <v>8</v>
      </c>
      <c r="B144" s="699" t="str">
        <f ca="1">T.5!BB13</f>
        <v xml:space="preserve"> </v>
      </c>
      <c r="C144" s="699"/>
      <c r="D144" s="699"/>
      <c r="E144" s="699"/>
      <c r="F144" s="700" t="str">
        <f ca="1">T.5!BC13</f>
        <v xml:space="preserve"> </v>
      </c>
      <c r="G144" s="700"/>
      <c r="H144" s="700"/>
      <c r="I144" s="700"/>
      <c r="J144" s="701" t="str">
        <f ca="1">T.5!BD13</f>
        <v xml:space="preserve"> </v>
      </c>
      <c r="K144" s="701"/>
      <c r="L144" s="701"/>
      <c r="M144" s="701"/>
      <c r="N144" s="702" t="str">
        <f ca="1">T.5!BE13</f>
        <v xml:space="preserve"> </v>
      </c>
      <c r="O144" s="702"/>
      <c r="P144" s="702"/>
      <c r="Q144" s="702"/>
      <c r="R144" s="699" t="str">
        <f ca="1">T.5!BF13</f>
        <v xml:space="preserve"> </v>
      </c>
      <c r="S144" s="699"/>
      <c r="T144" s="699"/>
      <c r="U144" s="699"/>
      <c r="V144" s="703" t="str">
        <f ca="1">T.5!BG13</f>
        <v xml:space="preserve"> </v>
      </c>
      <c r="W144" s="703"/>
      <c r="X144" s="703"/>
      <c r="Y144" s="703"/>
      <c r="Z144" s="699" t="str">
        <f ca="1">T.5!BH13</f>
        <v xml:space="preserve"> </v>
      </c>
      <c r="AA144" s="699"/>
      <c r="AB144" s="699"/>
      <c r="AC144" s="699"/>
      <c r="AD144" s="704" t="str">
        <f ca="1">T.5!BI13</f>
        <v xml:space="preserve"> </v>
      </c>
      <c r="AE144" s="704"/>
      <c r="AF144" s="704"/>
      <c r="AG144" s="699" t="str">
        <f ca="1">T.5!BJ13</f>
        <v xml:space="preserve"> </v>
      </c>
      <c r="AH144" s="699"/>
      <c r="AI144" s="699"/>
      <c r="AJ144" s="699"/>
      <c r="AK144" s="699" t="str">
        <f ca="1">T.5!BK13</f>
        <v xml:space="preserve"> </v>
      </c>
      <c r="AL144" s="699"/>
      <c r="AM144" s="699"/>
      <c r="AN144" s="699"/>
      <c r="AO144" s="699"/>
      <c r="AP144" s="699" t="str">
        <f ca="1">T.5!BL13</f>
        <v xml:space="preserve"> </v>
      </c>
      <c r="AQ144" s="699"/>
      <c r="AR144" s="699"/>
      <c r="AS144" s="699"/>
      <c r="AT144"/>
      <c r="AU144"/>
      <c r="AV144"/>
      <c r="AW144"/>
      <c r="AX144"/>
      <c r="AY144"/>
      <c r="AZ144"/>
      <c r="BA144" s="19"/>
      <c r="BB144" s="14"/>
    </row>
    <row r="145" spans="1:54" s="18" customFormat="1" x14ac:dyDescent="0.25">
      <c r="A145" s="69">
        <v>9</v>
      </c>
      <c r="B145" s="699" t="str">
        <f ca="1">T.5!BB14</f>
        <v xml:space="preserve"> </v>
      </c>
      <c r="C145" s="699"/>
      <c r="D145" s="699"/>
      <c r="E145" s="699"/>
      <c r="F145" s="700" t="str">
        <f ca="1">T.5!BC14</f>
        <v xml:space="preserve"> </v>
      </c>
      <c r="G145" s="700"/>
      <c r="H145" s="700"/>
      <c r="I145" s="700"/>
      <c r="J145" s="701" t="str">
        <f ca="1">T.5!BD14</f>
        <v xml:space="preserve"> </v>
      </c>
      <c r="K145" s="701"/>
      <c r="L145" s="701"/>
      <c r="M145" s="701"/>
      <c r="N145" s="702" t="str">
        <f ca="1">T.5!BE14</f>
        <v xml:space="preserve"> </v>
      </c>
      <c r="O145" s="702"/>
      <c r="P145" s="702"/>
      <c r="Q145" s="702"/>
      <c r="R145" s="699" t="str">
        <f ca="1">T.5!BF14</f>
        <v xml:space="preserve"> </v>
      </c>
      <c r="S145" s="699"/>
      <c r="T145" s="699"/>
      <c r="U145" s="699"/>
      <c r="V145" s="703" t="str">
        <f ca="1">T.5!BG14</f>
        <v xml:space="preserve"> </v>
      </c>
      <c r="W145" s="703"/>
      <c r="X145" s="703"/>
      <c r="Y145" s="703"/>
      <c r="Z145" s="699" t="str">
        <f ca="1">T.5!BH14</f>
        <v xml:space="preserve"> </v>
      </c>
      <c r="AA145" s="699"/>
      <c r="AB145" s="699"/>
      <c r="AC145" s="699"/>
      <c r="AD145" s="704" t="str">
        <f ca="1">T.5!BI14</f>
        <v xml:space="preserve"> </v>
      </c>
      <c r="AE145" s="704"/>
      <c r="AF145" s="704"/>
      <c r="AG145" s="699" t="str">
        <f ca="1">T.5!BJ14</f>
        <v xml:space="preserve"> </v>
      </c>
      <c r="AH145" s="699"/>
      <c r="AI145" s="699"/>
      <c r="AJ145" s="699"/>
      <c r="AK145" s="699" t="str">
        <f ca="1">T.5!BK14</f>
        <v xml:space="preserve"> </v>
      </c>
      <c r="AL145" s="699"/>
      <c r="AM145" s="699"/>
      <c r="AN145" s="699"/>
      <c r="AO145" s="699"/>
      <c r="AP145" s="699" t="str">
        <f ca="1">T.5!BL14</f>
        <v xml:space="preserve"> </v>
      </c>
      <c r="AQ145" s="699"/>
      <c r="AR145" s="699"/>
      <c r="AS145" s="699"/>
      <c r="AT145"/>
      <c r="AU145"/>
      <c r="AV145"/>
      <c r="AW145"/>
      <c r="AX145"/>
      <c r="AY145"/>
      <c r="AZ145"/>
      <c r="BA145" s="19"/>
      <c r="BB145" s="14"/>
    </row>
    <row r="146" spans="1:54" s="18" customFormat="1" x14ac:dyDescent="0.25">
      <c r="A146" s="69">
        <v>10</v>
      </c>
      <c r="B146" s="699" t="str">
        <f ca="1">T.5!BB15</f>
        <v xml:space="preserve"> </v>
      </c>
      <c r="C146" s="699"/>
      <c r="D146" s="699"/>
      <c r="E146" s="699"/>
      <c r="F146" s="700" t="str">
        <f ca="1">T.5!BC15</f>
        <v xml:space="preserve"> </v>
      </c>
      <c r="G146" s="700"/>
      <c r="H146" s="700"/>
      <c r="I146" s="700"/>
      <c r="J146" s="701" t="str">
        <f ca="1">T.5!BD15</f>
        <v xml:space="preserve"> </v>
      </c>
      <c r="K146" s="701"/>
      <c r="L146" s="701"/>
      <c r="M146" s="701"/>
      <c r="N146" s="702" t="str">
        <f ca="1">T.5!BE15</f>
        <v xml:space="preserve"> </v>
      </c>
      <c r="O146" s="702"/>
      <c r="P146" s="702"/>
      <c r="Q146" s="702"/>
      <c r="R146" s="699" t="str">
        <f ca="1">T.5!BF15</f>
        <v xml:space="preserve"> </v>
      </c>
      <c r="S146" s="699"/>
      <c r="T146" s="699"/>
      <c r="U146" s="699"/>
      <c r="V146" s="703" t="str">
        <f ca="1">T.5!BG15</f>
        <v xml:space="preserve"> </v>
      </c>
      <c r="W146" s="703"/>
      <c r="X146" s="703"/>
      <c r="Y146" s="703"/>
      <c r="Z146" s="699" t="str">
        <f ca="1">T.5!BH15</f>
        <v xml:space="preserve"> </v>
      </c>
      <c r="AA146" s="699"/>
      <c r="AB146" s="699"/>
      <c r="AC146" s="699"/>
      <c r="AD146" s="704" t="str">
        <f ca="1">T.5!BI15</f>
        <v xml:space="preserve"> </v>
      </c>
      <c r="AE146" s="704"/>
      <c r="AF146" s="704"/>
      <c r="AG146" s="699" t="str">
        <f ca="1">T.5!BJ15</f>
        <v xml:space="preserve"> </v>
      </c>
      <c r="AH146" s="699"/>
      <c r="AI146" s="699"/>
      <c r="AJ146" s="699"/>
      <c r="AK146" s="699" t="str">
        <f ca="1">T.5!BK15</f>
        <v xml:space="preserve"> </v>
      </c>
      <c r="AL146" s="699"/>
      <c r="AM146" s="699"/>
      <c r="AN146" s="699"/>
      <c r="AO146" s="699"/>
      <c r="AP146" s="699" t="str">
        <f ca="1">T.5!BL15</f>
        <v xml:space="preserve"> </v>
      </c>
      <c r="AQ146" s="699"/>
      <c r="AR146" s="699"/>
      <c r="AS146" s="699"/>
      <c r="AT146"/>
      <c r="AU146"/>
      <c r="AV146"/>
      <c r="AW146"/>
      <c r="AX146"/>
      <c r="AY146"/>
      <c r="AZ146"/>
      <c r="BA146" s="19"/>
      <c r="BB146" s="14"/>
    </row>
    <row r="147" spans="1:54" s="18" customFormat="1" x14ac:dyDescent="0.25">
      <c r="A147" s="69">
        <v>11</v>
      </c>
      <c r="B147" s="699" t="str">
        <f ca="1">T.5!BB16</f>
        <v xml:space="preserve"> </v>
      </c>
      <c r="C147" s="699"/>
      <c r="D147" s="699"/>
      <c r="E147" s="699"/>
      <c r="F147" s="700" t="str">
        <f ca="1">T.5!BC16</f>
        <v xml:space="preserve"> </v>
      </c>
      <c r="G147" s="700"/>
      <c r="H147" s="700"/>
      <c r="I147" s="700"/>
      <c r="J147" s="701" t="str">
        <f ca="1">T.5!BD16</f>
        <v xml:space="preserve"> </v>
      </c>
      <c r="K147" s="701"/>
      <c r="L147" s="701"/>
      <c r="M147" s="701"/>
      <c r="N147" s="702" t="str">
        <f ca="1">T.5!BE16</f>
        <v xml:space="preserve"> </v>
      </c>
      <c r="O147" s="702"/>
      <c r="P147" s="702"/>
      <c r="Q147" s="702"/>
      <c r="R147" s="699" t="str">
        <f ca="1">T.5!BF16</f>
        <v xml:space="preserve"> </v>
      </c>
      <c r="S147" s="699"/>
      <c r="T147" s="699"/>
      <c r="U147" s="699"/>
      <c r="V147" s="703" t="str">
        <f ca="1">T.5!BG16</f>
        <v xml:space="preserve"> </v>
      </c>
      <c r="W147" s="703"/>
      <c r="X147" s="703"/>
      <c r="Y147" s="703"/>
      <c r="Z147" s="699" t="str">
        <f ca="1">T.5!BH16</f>
        <v xml:space="preserve"> </v>
      </c>
      <c r="AA147" s="699"/>
      <c r="AB147" s="699"/>
      <c r="AC147" s="699"/>
      <c r="AD147" s="704" t="str">
        <f ca="1">T.5!BI16</f>
        <v xml:space="preserve"> </v>
      </c>
      <c r="AE147" s="704"/>
      <c r="AF147" s="704"/>
      <c r="AG147" s="699" t="str">
        <f ca="1">T.5!BJ16</f>
        <v xml:space="preserve"> </v>
      </c>
      <c r="AH147" s="699"/>
      <c r="AI147" s="699"/>
      <c r="AJ147" s="699"/>
      <c r="AK147" s="699" t="str">
        <f ca="1">T.5!BK16</f>
        <v xml:space="preserve"> </v>
      </c>
      <c r="AL147" s="699"/>
      <c r="AM147" s="699"/>
      <c r="AN147" s="699"/>
      <c r="AO147" s="699"/>
      <c r="AP147" s="699" t="str">
        <f ca="1">T.5!BL16</f>
        <v xml:space="preserve"> </v>
      </c>
      <c r="AQ147" s="699"/>
      <c r="AR147" s="699"/>
      <c r="AS147" s="699"/>
      <c r="AT147"/>
      <c r="AU147"/>
      <c r="AV147"/>
      <c r="AW147"/>
      <c r="AX147"/>
      <c r="AY147"/>
      <c r="AZ147"/>
      <c r="BA147" s="19"/>
      <c r="BB147" s="14"/>
    </row>
    <row r="148" spans="1:54" s="18" customFormat="1" x14ac:dyDescent="0.25">
      <c r="A148" s="69">
        <v>12</v>
      </c>
      <c r="B148" s="699" t="str">
        <f ca="1">T.5!BB17</f>
        <v xml:space="preserve"> </v>
      </c>
      <c r="C148" s="699"/>
      <c r="D148" s="699"/>
      <c r="E148" s="699"/>
      <c r="F148" s="700" t="str">
        <f ca="1">T.5!BC17</f>
        <v xml:space="preserve"> </v>
      </c>
      <c r="G148" s="700"/>
      <c r="H148" s="700"/>
      <c r="I148" s="700"/>
      <c r="J148" s="701" t="str">
        <f ca="1">T.5!BD17</f>
        <v xml:space="preserve"> </v>
      </c>
      <c r="K148" s="701"/>
      <c r="L148" s="701"/>
      <c r="M148" s="701"/>
      <c r="N148" s="702" t="str">
        <f ca="1">T.5!BE17</f>
        <v xml:space="preserve"> </v>
      </c>
      <c r="O148" s="702"/>
      <c r="P148" s="702"/>
      <c r="Q148" s="702"/>
      <c r="R148" s="699" t="str">
        <f ca="1">T.5!BF17</f>
        <v xml:space="preserve"> </v>
      </c>
      <c r="S148" s="699"/>
      <c r="T148" s="699"/>
      <c r="U148" s="699"/>
      <c r="V148" s="703" t="str">
        <f ca="1">T.5!BG17</f>
        <v xml:space="preserve"> </v>
      </c>
      <c r="W148" s="703"/>
      <c r="X148" s="703"/>
      <c r="Y148" s="703"/>
      <c r="Z148" s="699" t="str">
        <f ca="1">T.5!BH17</f>
        <v xml:space="preserve"> </v>
      </c>
      <c r="AA148" s="699"/>
      <c r="AB148" s="699"/>
      <c r="AC148" s="699"/>
      <c r="AD148" s="704" t="str">
        <f ca="1">T.5!BI17</f>
        <v xml:space="preserve"> </v>
      </c>
      <c r="AE148" s="704"/>
      <c r="AF148" s="704"/>
      <c r="AG148" s="699" t="str">
        <f ca="1">T.5!BJ17</f>
        <v xml:space="preserve"> </v>
      </c>
      <c r="AH148" s="699"/>
      <c r="AI148" s="699"/>
      <c r="AJ148" s="699"/>
      <c r="AK148" s="699" t="str">
        <f ca="1">T.5!BK17</f>
        <v xml:space="preserve"> </v>
      </c>
      <c r="AL148" s="699"/>
      <c r="AM148" s="699"/>
      <c r="AN148" s="699"/>
      <c r="AO148" s="699"/>
      <c r="AP148" s="699" t="str">
        <f ca="1">T.5!BL17</f>
        <v xml:space="preserve"> </v>
      </c>
      <c r="AQ148" s="699"/>
      <c r="AR148" s="699"/>
      <c r="AS148" s="699"/>
      <c r="AT148"/>
      <c r="AU148"/>
      <c r="AV148"/>
      <c r="AW148"/>
      <c r="AX148"/>
      <c r="AY148"/>
      <c r="AZ148"/>
      <c r="BA148" s="19"/>
      <c r="BB148" s="14"/>
    </row>
    <row r="149" spans="1:54" s="18" customFormat="1" x14ac:dyDescent="0.25">
      <c r="A149" s="69">
        <v>13</v>
      </c>
      <c r="B149" s="699" t="str">
        <f ca="1">T.5!BB18</f>
        <v xml:space="preserve"> </v>
      </c>
      <c r="C149" s="699"/>
      <c r="D149" s="699"/>
      <c r="E149" s="699"/>
      <c r="F149" s="700" t="str">
        <f ca="1">T.5!BC18</f>
        <v xml:space="preserve"> </v>
      </c>
      <c r="G149" s="700"/>
      <c r="H149" s="700"/>
      <c r="I149" s="700"/>
      <c r="J149" s="701" t="str">
        <f ca="1">T.5!BD18</f>
        <v xml:space="preserve"> </v>
      </c>
      <c r="K149" s="701"/>
      <c r="L149" s="701"/>
      <c r="M149" s="701"/>
      <c r="N149" s="702" t="str">
        <f ca="1">T.5!BE18</f>
        <v xml:space="preserve"> </v>
      </c>
      <c r="O149" s="702"/>
      <c r="P149" s="702"/>
      <c r="Q149" s="702"/>
      <c r="R149" s="699" t="str">
        <f ca="1">T.5!BF18</f>
        <v xml:space="preserve"> </v>
      </c>
      <c r="S149" s="699"/>
      <c r="T149" s="699"/>
      <c r="U149" s="699"/>
      <c r="V149" s="703" t="str">
        <f ca="1">T.5!BG18</f>
        <v xml:space="preserve"> </v>
      </c>
      <c r="W149" s="703"/>
      <c r="X149" s="703"/>
      <c r="Y149" s="703"/>
      <c r="Z149" s="699" t="str">
        <f ca="1">T.5!BH18</f>
        <v xml:space="preserve"> </v>
      </c>
      <c r="AA149" s="699"/>
      <c r="AB149" s="699"/>
      <c r="AC149" s="699"/>
      <c r="AD149" s="704" t="str">
        <f ca="1">T.5!BI18</f>
        <v xml:space="preserve"> </v>
      </c>
      <c r="AE149" s="704"/>
      <c r="AF149" s="704"/>
      <c r="AG149" s="699" t="str">
        <f ca="1">T.5!BJ18</f>
        <v xml:space="preserve"> </v>
      </c>
      <c r="AH149" s="699"/>
      <c r="AI149" s="699"/>
      <c r="AJ149" s="699"/>
      <c r="AK149" s="699" t="str">
        <f ca="1">T.5!BK18</f>
        <v xml:space="preserve"> </v>
      </c>
      <c r="AL149" s="699"/>
      <c r="AM149" s="699"/>
      <c r="AN149" s="699"/>
      <c r="AO149" s="699"/>
      <c r="AP149" s="699" t="str">
        <f ca="1">T.5!BL18</f>
        <v xml:space="preserve"> </v>
      </c>
      <c r="AQ149" s="699"/>
      <c r="AR149" s="699"/>
      <c r="AS149" s="699"/>
      <c r="AT149"/>
      <c r="AU149"/>
      <c r="AV149"/>
      <c r="AW149"/>
      <c r="AX149"/>
      <c r="AY149"/>
      <c r="AZ149"/>
      <c r="BA149" s="19"/>
      <c r="BB149" s="14"/>
    </row>
    <row r="150" spans="1:54" s="18" customFormat="1" x14ac:dyDescent="0.25">
      <c r="A150" s="69">
        <v>14</v>
      </c>
      <c r="B150" s="699" t="str">
        <f ca="1">T.5!BB19</f>
        <v xml:space="preserve"> </v>
      </c>
      <c r="C150" s="699"/>
      <c r="D150" s="699"/>
      <c r="E150" s="699"/>
      <c r="F150" s="700" t="str">
        <f ca="1">T.5!BC19</f>
        <v xml:space="preserve"> </v>
      </c>
      <c r="G150" s="700"/>
      <c r="H150" s="700"/>
      <c r="I150" s="700"/>
      <c r="J150" s="701" t="str">
        <f ca="1">T.5!BD19</f>
        <v xml:space="preserve"> </v>
      </c>
      <c r="K150" s="701"/>
      <c r="L150" s="701"/>
      <c r="M150" s="701"/>
      <c r="N150" s="702" t="str">
        <f ca="1">T.5!BE19</f>
        <v xml:space="preserve"> </v>
      </c>
      <c r="O150" s="702"/>
      <c r="P150" s="702"/>
      <c r="Q150" s="702"/>
      <c r="R150" s="699" t="str">
        <f ca="1">T.5!BF19</f>
        <v xml:space="preserve"> </v>
      </c>
      <c r="S150" s="699"/>
      <c r="T150" s="699"/>
      <c r="U150" s="699"/>
      <c r="V150" s="703" t="str">
        <f ca="1">T.5!BG19</f>
        <v xml:space="preserve"> </v>
      </c>
      <c r="W150" s="703"/>
      <c r="X150" s="703"/>
      <c r="Y150" s="703"/>
      <c r="Z150" s="699" t="str">
        <f ca="1">T.5!BH19</f>
        <v xml:space="preserve"> </v>
      </c>
      <c r="AA150" s="699"/>
      <c r="AB150" s="699"/>
      <c r="AC150" s="699"/>
      <c r="AD150" s="704" t="str">
        <f ca="1">T.5!BI19</f>
        <v xml:space="preserve"> </v>
      </c>
      <c r="AE150" s="704"/>
      <c r="AF150" s="704"/>
      <c r="AG150" s="699" t="str">
        <f ca="1">T.5!BJ19</f>
        <v xml:space="preserve"> </v>
      </c>
      <c r="AH150" s="699"/>
      <c r="AI150" s="699"/>
      <c r="AJ150" s="699"/>
      <c r="AK150" s="699" t="str">
        <f ca="1">T.5!BK19</f>
        <v xml:space="preserve"> </v>
      </c>
      <c r="AL150" s="699"/>
      <c r="AM150" s="699"/>
      <c r="AN150" s="699"/>
      <c r="AO150" s="699"/>
      <c r="AP150" s="699" t="str">
        <f ca="1">T.5!BL19</f>
        <v xml:space="preserve"> </v>
      </c>
      <c r="AQ150" s="699"/>
      <c r="AR150" s="699"/>
      <c r="AS150" s="699"/>
      <c r="AT150"/>
      <c r="AU150"/>
      <c r="AV150"/>
      <c r="AW150"/>
      <c r="AX150"/>
      <c r="AY150"/>
      <c r="AZ150"/>
      <c r="BA150" s="19"/>
      <c r="BB150" s="14"/>
    </row>
    <row r="151" spans="1:54" s="18" customFormat="1" x14ac:dyDescent="0.25">
      <c r="A151" s="69">
        <v>15</v>
      </c>
      <c r="B151" s="699" t="str">
        <f ca="1">T.5!BB20</f>
        <v xml:space="preserve"> </v>
      </c>
      <c r="C151" s="699"/>
      <c r="D151" s="699"/>
      <c r="E151" s="699"/>
      <c r="F151" s="700" t="str">
        <f ca="1">T.5!BC20</f>
        <v xml:space="preserve"> </v>
      </c>
      <c r="G151" s="700"/>
      <c r="H151" s="700"/>
      <c r="I151" s="700"/>
      <c r="J151" s="701" t="str">
        <f ca="1">T.5!BD20</f>
        <v xml:space="preserve"> </v>
      </c>
      <c r="K151" s="701"/>
      <c r="L151" s="701"/>
      <c r="M151" s="701"/>
      <c r="N151" s="702" t="str">
        <f ca="1">T.5!BE20</f>
        <v xml:space="preserve"> </v>
      </c>
      <c r="O151" s="702"/>
      <c r="P151" s="702"/>
      <c r="Q151" s="702"/>
      <c r="R151" s="699" t="str">
        <f ca="1">T.5!BF20</f>
        <v xml:space="preserve"> </v>
      </c>
      <c r="S151" s="699"/>
      <c r="T151" s="699"/>
      <c r="U151" s="699"/>
      <c r="V151" s="703" t="str">
        <f ca="1">T.5!BG20</f>
        <v xml:space="preserve"> </v>
      </c>
      <c r="W151" s="703"/>
      <c r="X151" s="703"/>
      <c r="Y151" s="703"/>
      <c r="Z151" s="699" t="str">
        <f ca="1">T.5!BH20</f>
        <v xml:space="preserve"> </v>
      </c>
      <c r="AA151" s="699"/>
      <c r="AB151" s="699"/>
      <c r="AC151" s="699"/>
      <c r="AD151" s="704" t="str">
        <f ca="1">T.5!BI20</f>
        <v xml:space="preserve"> </v>
      </c>
      <c r="AE151" s="704"/>
      <c r="AF151" s="704"/>
      <c r="AG151" s="699" t="str">
        <f ca="1">T.5!BJ20</f>
        <v xml:space="preserve"> </v>
      </c>
      <c r="AH151" s="699"/>
      <c r="AI151" s="699"/>
      <c r="AJ151" s="699"/>
      <c r="AK151" s="699" t="str">
        <f ca="1">T.5!BK20</f>
        <v xml:space="preserve"> </v>
      </c>
      <c r="AL151" s="699"/>
      <c r="AM151" s="699"/>
      <c r="AN151" s="699"/>
      <c r="AO151" s="699"/>
      <c r="AP151" s="699" t="str">
        <f ca="1">T.5!BL20</f>
        <v xml:space="preserve"> </v>
      </c>
      <c r="AQ151" s="699"/>
      <c r="AR151" s="699"/>
      <c r="AS151" s="699"/>
      <c r="AT151"/>
      <c r="AU151"/>
      <c r="AV151"/>
      <c r="AW151"/>
      <c r="AX151"/>
      <c r="AY151"/>
      <c r="AZ151"/>
      <c r="BA151" s="19"/>
      <c r="BB151" s="14"/>
    </row>
    <row r="152" spans="1:54" s="18" customFormat="1" x14ac:dyDescent="0.25">
      <c r="A152" s="69">
        <v>16</v>
      </c>
      <c r="B152" s="699" t="str">
        <f ca="1">T.5!BB21</f>
        <v xml:space="preserve"> </v>
      </c>
      <c r="C152" s="699"/>
      <c r="D152" s="699"/>
      <c r="E152" s="699"/>
      <c r="F152" s="700" t="str">
        <f ca="1">T.5!BC21</f>
        <v xml:space="preserve"> </v>
      </c>
      <c r="G152" s="700"/>
      <c r="H152" s="700"/>
      <c r="I152" s="700"/>
      <c r="J152" s="701" t="str">
        <f ca="1">T.5!BD21</f>
        <v xml:space="preserve"> </v>
      </c>
      <c r="K152" s="701"/>
      <c r="L152" s="701"/>
      <c r="M152" s="701"/>
      <c r="N152" s="702" t="str">
        <f ca="1">T.5!BE21</f>
        <v xml:space="preserve"> </v>
      </c>
      <c r="O152" s="702"/>
      <c r="P152" s="702"/>
      <c r="Q152" s="702"/>
      <c r="R152" s="699" t="str">
        <f ca="1">T.5!BF21</f>
        <v xml:space="preserve"> </v>
      </c>
      <c r="S152" s="699"/>
      <c r="T152" s="699"/>
      <c r="U152" s="699"/>
      <c r="V152" s="703" t="str">
        <f ca="1">T.5!BG21</f>
        <v xml:space="preserve"> </v>
      </c>
      <c r="W152" s="703"/>
      <c r="X152" s="703"/>
      <c r="Y152" s="703"/>
      <c r="Z152" s="699" t="str">
        <f ca="1">T.5!BH21</f>
        <v xml:space="preserve"> </v>
      </c>
      <c r="AA152" s="699"/>
      <c r="AB152" s="699"/>
      <c r="AC152" s="699"/>
      <c r="AD152" s="704" t="str">
        <f ca="1">T.5!BI21</f>
        <v xml:space="preserve"> </v>
      </c>
      <c r="AE152" s="704"/>
      <c r="AF152" s="704"/>
      <c r="AG152" s="699" t="str">
        <f ca="1">T.5!BJ21</f>
        <v xml:space="preserve"> </v>
      </c>
      <c r="AH152" s="699"/>
      <c r="AI152" s="699"/>
      <c r="AJ152" s="699"/>
      <c r="AK152" s="699" t="str">
        <f ca="1">T.5!BK21</f>
        <v xml:space="preserve"> </v>
      </c>
      <c r="AL152" s="699"/>
      <c r="AM152" s="699"/>
      <c r="AN152" s="699"/>
      <c r="AO152" s="699"/>
      <c r="AP152" s="699" t="str">
        <f ca="1">T.5!BL21</f>
        <v xml:space="preserve"> </v>
      </c>
      <c r="AQ152" s="699"/>
      <c r="AR152" s="699"/>
      <c r="AS152" s="699"/>
      <c r="AT152"/>
      <c r="AU152"/>
      <c r="AV152"/>
      <c r="AW152"/>
      <c r="AX152"/>
      <c r="AY152"/>
      <c r="AZ152"/>
      <c r="BA152" s="19"/>
      <c r="BB152" s="14"/>
    </row>
    <row r="153" spans="1:54" s="18" customFormat="1" x14ac:dyDescent="0.25">
      <c r="A153" s="69">
        <v>17</v>
      </c>
      <c r="B153" s="699" t="str">
        <f ca="1">T.5!BB22</f>
        <v xml:space="preserve"> </v>
      </c>
      <c r="C153" s="699"/>
      <c r="D153" s="699"/>
      <c r="E153" s="699"/>
      <c r="F153" s="700" t="str">
        <f ca="1">T.5!BC22</f>
        <v xml:space="preserve"> </v>
      </c>
      <c r="G153" s="700"/>
      <c r="H153" s="700"/>
      <c r="I153" s="700"/>
      <c r="J153" s="701" t="str">
        <f ca="1">T.5!BD22</f>
        <v xml:space="preserve"> </v>
      </c>
      <c r="K153" s="701"/>
      <c r="L153" s="701"/>
      <c r="M153" s="701"/>
      <c r="N153" s="702" t="str">
        <f ca="1">T.5!BE22</f>
        <v xml:space="preserve"> </v>
      </c>
      <c r="O153" s="702"/>
      <c r="P153" s="702"/>
      <c r="Q153" s="702"/>
      <c r="R153" s="699" t="str">
        <f ca="1">T.5!BF22</f>
        <v xml:space="preserve"> </v>
      </c>
      <c r="S153" s="699"/>
      <c r="T153" s="699"/>
      <c r="U153" s="699"/>
      <c r="V153" s="703" t="str">
        <f ca="1">T.5!BG22</f>
        <v xml:space="preserve"> </v>
      </c>
      <c r="W153" s="703"/>
      <c r="X153" s="703"/>
      <c r="Y153" s="703"/>
      <c r="Z153" s="699" t="str">
        <f ca="1">T.5!BH22</f>
        <v xml:space="preserve"> </v>
      </c>
      <c r="AA153" s="699"/>
      <c r="AB153" s="699"/>
      <c r="AC153" s="699"/>
      <c r="AD153" s="704" t="str">
        <f ca="1">T.5!BI22</f>
        <v xml:space="preserve"> </v>
      </c>
      <c r="AE153" s="704"/>
      <c r="AF153" s="704"/>
      <c r="AG153" s="699" t="str">
        <f ca="1">T.5!BJ22</f>
        <v xml:space="preserve"> </v>
      </c>
      <c r="AH153" s="699"/>
      <c r="AI153" s="699"/>
      <c r="AJ153" s="699"/>
      <c r="AK153" s="699" t="str">
        <f ca="1">T.5!BK22</f>
        <v xml:space="preserve"> </v>
      </c>
      <c r="AL153" s="699"/>
      <c r="AM153" s="699"/>
      <c r="AN153" s="699"/>
      <c r="AO153" s="699"/>
      <c r="AP153" s="699" t="str">
        <f ca="1">T.5!BL22</f>
        <v xml:space="preserve"> </v>
      </c>
      <c r="AQ153" s="699"/>
      <c r="AR153" s="699"/>
      <c r="AS153" s="699"/>
      <c r="AT153"/>
      <c r="AU153"/>
      <c r="AV153"/>
      <c r="AW153"/>
      <c r="AX153"/>
      <c r="AY153"/>
      <c r="AZ153"/>
      <c r="BA153" s="19"/>
      <c r="BB153" s="14"/>
    </row>
    <row r="154" spans="1:54" s="18" customFormat="1" x14ac:dyDescent="0.25">
      <c r="A154" s="69">
        <v>18</v>
      </c>
      <c r="B154" s="699" t="str">
        <f ca="1">T.5!BB23</f>
        <v xml:space="preserve"> </v>
      </c>
      <c r="C154" s="699"/>
      <c r="D154" s="699"/>
      <c r="E154" s="699"/>
      <c r="F154" s="700" t="str">
        <f ca="1">T.5!BC23</f>
        <v xml:space="preserve"> </v>
      </c>
      <c r="G154" s="700"/>
      <c r="H154" s="700"/>
      <c r="I154" s="700"/>
      <c r="J154" s="701" t="str">
        <f ca="1">T.5!BD23</f>
        <v xml:space="preserve"> </v>
      </c>
      <c r="K154" s="701"/>
      <c r="L154" s="701"/>
      <c r="M154" s="701"/>
      <c r="N154" s="702" t="str">
        <f ca="1">T.5!BE23</f>
        <v xml:space="preserve"> </v>
      </c>
      <c r="O154" s="702"/>
      <c r="P154" s="702"/>
      <c r="Q154" s="702"/>
      <c r="R154" s="699" t="str">
        <f ca="1">T.5!BF23</f>
        <v xml:space="preserve"> </v>
      </c>
      <c r="S154" s="699"/>
      <c r="T154" s="699"/>
      <c r="U154" s="699"/>
      <c r="V154" s="703" t="str">
        <f ca="1">T.5!BG23</f>
        <v xml:space="preserve"> </v>
      </c>
      <c r="W154" s="703"/>
      <c r="X154" s="703"/>
      <c r="Y154" s="703"/>
      <c r="Z154" s="699" t="str">
        <f ca="1">T.5!BH23</f>
        <v xml:space="preserve"> </v>
      </c>
      <c r="AA154" s="699"/>
      <c r="AB154" s="699"/>
      <c r="AC154" s="699"/>
      <c r="AD154" s="704" t="str">
        <f ca="1">T.5!BI23</f>
        <v xml:space="preserve"> </v>
      </c>
      <c r="AE154" s="704"/>
      <c r="AF154" s="704"/>
      <c r="AG154" s="699" t="str">
        <f ca="1">T.5!BJ23</f>
        <v xml:space="preserve"> </v>
      </c>
      <c r="AH154" s="699"/>
      <c r="AI154" s="699"/>
      <c r="AJ154" s="699"/>
      <c r="AK154" s="699" t="str">
        <f ca="1">T.5!BK23</f>
        <v xml:space="preserve"> </v>
      </c>
      <c r="AL154" s="699"/>
      <c r="AM154" s="699"/>
      <c r="AN154" s="699"/>
      <c r="AO154" s="699"/>
      <c r="AP154" s="699" t="str">
        <f ca="1">T.5!BL23</f>
        <v xml:space="preserve"> </v>
      </c>
      <c r="AQ154" s="699"/>
      <c r="AR154" s="699"/>
      <c r="AS154" s="699"/>
      <c r="AT154"/>
      <c r="AU154"/>
      <c r="AV154"/>
      <c r="AW154"/>
      <c r="AX154"/>
      <c r="AY154"/>
      <c r="AZ154"/>
      <c r="BA154" s="19"/>
      <c r="BB154" s="14"/>
    </row>
    <row r="155" spans="1:54" s="18" customFormat="1" x14ac:dyDescent="0.25">
      <c r="A155" s="69">
        <v>19</v>
      </c>
      <c r="B155" s="699" t="str">
        <f ca="1">T.5!BB24</f>
        <v xml:space="preserve"> </v>
      </c>
      <c r="C155" s="699"/>
      <c r="D155" s="699"/>
      <c r="E155" s="699"/>
      <c r="F155" s="700" t="str">
        <f ca="1">T.5!BC24</f>
        <v xml:space="preserve"> </v>
      </c>
      <c r="G155" s="700"/>
      <c r="H155" s="700"/>
      <c r="I155" s="700"/>
      <c r="J155" s="701" t="str">
        <f ca="1">T.5!BD24</f>
        <v xml:space="preserve"> </v>
      </c>
      <c r="K155" s="701"/>
      <c r="L155" s="701"/>
      <c r="M155" s="701"/>
      <c r="N155" s="702" t="str">
        <f ca="1">T.5!BE24</f>
        <v xml:space="preserve"> </v>
      </c>
      <c r="O155" s="702"/>
      <c r="P155" s="702"/>
      <c r="Q155" s="702"/>
      <c r="R155" s="699" t="str">
        <f ca="1">T.5!BF24</f>
        <v xml:space="preserve"> </v>
      </c>
      <c r="S155" s="699"/>
      <c r="T155" s="699"/>
      <c r="U155" s="699"/>
      <c r="V155" s="703" t="str">
        <f ca="1">T.5!BG24</f>
        <v xml:space="preserve"> </v>
      </c>
      <c r="W155" s="703"/>
      <c r="X155" s="703"/>
      <c r="Y155" s="703"/>
      <c r="Z155" s="699" t="str">
        <f ca="1">T.5!BH24</f>
        <v xml:space="preserve"> </v>
      </c>
      <c r="AA155" s="699"/>
      <c r="AB155" s="699"/>
      <c r="AC155" s="699"/>
      <c r="AD155" s="704" t="str">
        <f ca="1">T.5!BI24</f>
        <v xml:space="preserve"> </v>
      </c>
      <c r="AE155" s="704"/>
      <c r="AF155" s="704"/>
      <c r="AG155" s="699" t="str">
        <f ca="1">T.5!BJ24</f>
        <v xml:space="preserve"> </v>
      </c>
      <c r="AH155" s="699"/>
      <c r="AI155" s="699"/>
      <c r="AJ155" s="699"/>
      <c r="AK155" s="699" t="str">
        <f ca="1">T.5!BK24</f>
        <v xml:space="preserve"> </v>
      </c>
      <c r="AL155" s="699"/>
      <c r="AM155" s="699"/>
      <c r="AN155" s="699"/>
      <c r="AO155" s="699"/>
      <c r="AP155" s="699" t="str">
        <f ca="1">T.5!BL24</f>
        <v xml:space="preserve"> </v>
      </c>
      <c r="AQ155" s="699"/>
      <c r="AR155" s="699"/>
      <c r="AS155" s="699"/>
      <c r="AT155"/>
      <c r="AU155"/>
      <c r="AV155"/>
      <c r="AW155"/>
      <c r="AX155"/>
      <c r="AY155"/>
      <c r="AZ155"/>
      <c r="BA155" s="19"/>
      <c r="BB155" s="14"/>
    </row>
    <row r="156" spans="1:54" s="18" customFormat="1" x14ac:dyDescent="0.25">
      <c r="A156" s="69">
        <v>20</v>
      </c>
      <c r="B156" s="699" t="str">
        <f ca="1">T.5!BB25</f>
        <v xml:space="preserve"> </v>
      </c>
      <c r="C156" s="699"/>
      <c r="D156" s="699"/>
      <c r="E156" s="699"/>
      <c r="F156" s="700" t="str">
        <f ca="1">T.5!BC25</f>
        <v xml:space="preserve"> </v>
      </c>
      <c r="G156" s="700"/>
      <c r="H156" s="700"/>
      <c r="I156" s="700"/>
      <c r="J156" s="701" t="str">
        <f ca="1">T.5!BD25</f>
        <v xml:space="preserve"> </v>
      </c>
      <c r="K156" s="701"/>
      <c r="L156" s="701"/>
      <c r="M156" s="701"/>
      <c r="N156" s="702" t="str">
        <f ca="1">T.5!BE25</f>
        <v xml:space="preserve"> </v>
      </c>
      <c r="O156" s="702"/>
      <c r="P156" s="702"/>
      <c r="Q156" s="702"/>
      <c r="R156" s="699" t="str">
        <f ca="1">T.5!BF25</f>
        <v xml:space="preserve"> </v>
      </c>
      <c r="S156" s="699"/>
      <c r="T156" s="699"/>
      <c r="U156" s="699"/>
      <c r="V156" s="703" t="str">
        <f ca="1">T.5!BG25</f>
        <v xml:space="preserve"> </v>
      </c>
      <c r="W156" s="703"/>
      <c r="X156" s="703"/>
      <c r="Y156" s="703"/>
      <c r="Z156" s="699" t="str">
        <f ca="1">T.5!BH25</f>
        <v xml:space="preserve"> </v>
      </c>
      <c r="AA156" s="699"/>
      <c r="AB156" s="699"/>
      <c r="AC156" s="699"/>
      <c r="AD156" s="704" t="str">
        <f ca="1">T.5!BI25</f>
        <v xml:space="preserve"> </v>
      </c>
      <c r="AE156" s="704"/>
      <c r="AF156" s="704"/>
      <c r="AG156" s="699" t="str">
        <f ca="1">T.5!BJ25</f>
        <v xml:space="preserve"> </v>
      </c>
      <c r="AH156" s="699"/>
      <c r="AI156" s="699"/>
      <c r="AJ156" s="699"/>
      <c r="AK156" s="699" t="str">
        <f ca="1">T.5!BK25</f>
        <v xml:space="preserve"> </v>
      </c>
      <c r="AL156" s="699"/>
      <c r="AM156" s="699"/>
      <c r="AN156" s="699"/>
      <c r="AO156" s="699"/>
      <c r="AP156" s="699" t="str">
        <f ca="1">T.5!BL25</f>
        <v xml:space="preserve"> </v>
      </c>
      <c r="AQ156" s="699"/>
      <c r="AR156" s="699"/>
      <c r="AS156" s="699"/>
      <c r="AT156"/>
      <c r="AU156"/>
      <c r="AV156"/>
      <c r="AW156"/>
      <c r="AX156"/>
      <c r="AY156"/>
      <c r="AZ156"/>
      <c r="BA156" s="19"/>
      <c r="BB156" s="14"/>
    </row>
    <row r="157" spans="1:54" s="18" customFormat="1" ht="30" customHeight="1" x14ac:dyDescent="0.25">
      <c r="A157" s="562" t="s">
        <v>744</v>
      </c>
      <c r="B157" s="562"/>
      <c r="C157" s="562"/>
      <c r="D157" s="562"/>
      <c r="E157" s="706"/>
      <c r="F157" s="706"/>
      <c r="G157" s="706"/>
      <c r="H157" s="706"/>
      <c r="I157" s="706"/>
      <c r="J157" s="706"/>
      <c r="K157" s="706"/>
      <c r="L157" s="706"/>
      <c r="M157" s="706"/>
      <c r="N157" s="706"/>
      <c r="O157" s="706"/>
      <c r="P157" s="706"/>
      <c r="Q157" s="706"/>
      <c r="R157" s="706"/>
      <c r="S157" s="706"/>
      <c r="T157" s="706"/>
      <c r="U157" s="706"/>
      <c r="V157" s="706"/>
      <c r="W157" s="706"/>
      <c r="X157" s="706"/>
      <c r="Y157" s="706"/>
      <c r="Z157" s="706"/>
      <c r="AA157" s="706"/>
      <c r="AB157" s="706"/>
      <c r="AC157" s="706"/>
      <c r="AD157" s="706"/>
      <c r="AE157" s="706"/>
      <c r="AF157" s="706"/>
      <c r="AG157" s="706"/>
      <c r="AH157" s="706"/>
      <c r="AI157" s="706"/>
      <c r="AJ157" s="706"/>
      <c r="AK157" s="706"/>
      <c r="AL157" s="706"/>
      <c r="AM157" s="706"/>
      <c r="AN157" s="706"/>
      <c r="AO157" s="706"/>
      <c r="AP157" s="706"/>
      <c r="AQ157" s="706"/>
      <c r="AR157" s="706"/>
      <c r="AS157" s="706"/>
      <c r="AT157"/>
      <c r="AU157"/>
      <c r="AV157"/>
      <c r="AW157"/>
      <c r="AX157"/>
      <c r="AY157"/>
      <c r="AZ157"/>
      <c r="BA157" s="19"/>
      <c r="BB157" s="14"/>
    </row>
    <row r="158" spans="1:54" s="30" customFormat="1" x14ac:dyDescent="0.25">
      <c r="A158" s="3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c r="AU158"/>
      <c r="AV158"/>
      <c r="AW158"/>
      <c r="AX158"/>
      <c r="AY158"/>
      <c r="AZ158"/>
      <c r="BA158" s="19"/>
      <c r="BB158" s="10"/>
    </row>
    <row r="159" spans="1:54" s="18" customFormat="1" ht="14.25" customHeight="1" x14ac:dyDescent="0.2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t="s">
        <v>704</v>
      </c>
      <c r="AT159"/>
      <c r="AU159"/>
      <c r="AV159"/>
      <c r="AW159"/>
      <c r="AX159"/>
      <c r="AY159"/>
      <c r="AZ159"/>
      <c r="BA159" s="19"/>
      <c r="BB159" s="14"/>
    </row>
    <row r="160" spans="1:54" s="44" customFormat="1" ht="14.25" customHeight="1" x14ac:dyDescent="0.25">
      <c r="A160" s="608" t="s">
        <v>797</v>
      </c>
      <c r="B160" s="608"/>
      <c r="C160" s="608"/>
      <c r="D160" s="608"/>
      <c r="E160" s="608"/>
      <c r="F160" s="608"/>
      <c r="G160" s="608"/>
      <c r="H160" s="608"/>
      <c r="I160" s="608"/>
      <c r="J160" s="608"/>
      <c r="K160" s="608"/>
      <c r="L160" s="608"/>
      <c r="M160" s="608"/>
      <c r="N160" s="608"/>
      <c r="O160" s="608"/>
      <c r="P160" s="608"/>
      <c r="Q160" s="608"/>
      <c r="R160" s="608"/>
      <c r="S160" s="608"/>
      <c r="T160" s="608"/>
      <c r="U160" s="608"/>
      <c r="V160" s="608"/>
      <c r="W160" s="608"/>
      <c r="X160" s="608"/>
      <c r="Y160" s="608"/>
      <c r="Z160" s="608"/>
      <c r="AA160" s="608"/>
      <c r="AB160" s="608"/>
      <c r="AC160" s="608"/>
      <c r="AD160" s="608"/>
      <c r="AE160" s="608"/>
      <c r="AF160" s="608"/>
      <c r="AG160" s="608"/>
      <c r="AH160" s="608"/>
      <c r="AI160" s="608"/>
      <c r="AJ160" s="608"/>
      <c r="AK160" s="608"/>
      <c r="AL160" s="608"/>
      <c r="AM160" s="608"/>
      <c r="AN160" s="608"/>
      <c r="AO160" s="608"/>
      <c r="AP160" s="608"/>
      <c r="AQ160" s="608"/>
      <c r="AR160" s="608"/>
      <c r="AS160" s="608"/>
      <c r="AT160"/>
      <c r="AU160"/>
      <c r="AV160"/>
      <c r="AW160"/>
      <c r="AX160"/>
      <c r="AY160"/>
      <c r="AZ160"/>
      <c r="BA160" s="256"/>
      <c r="BB160" s="192"/>
    </row>
    <row r="161" spans="1:54" s="18" customFormat="1" ht="32.25" customHeight="1" x14ac:dyDescent="0.25">
      <c r="A161" s="707" t="s">
        <v>768</v>
      </c>
      <c r="B161" s="708" t="s">
        <v>798</v>
      </c>
      <c r="C161" s="709"/>
      <c r="D161" s="709"/>
      <c r="E161" s="710"/>
      <c r="F161" s="708" t="s">
        <v>799</v>
      </c>
      <c r="G161" s="709"/>
      <c r="H161" s="709"/>
      <c r="I161" s="710"/>
      <c r="J161" s="708" t="s">
        <v>800</v>
      </c>
      <c r="K161" s="709"/>
      <c r="L161" s="710"/>
      <c r="M161" s="715" t="s">
        <v>801</v>
      </c>
      <c r="N161" s="716"/>
      <c r="O161" s="716"/>
      <c r="P161" s="716"/>
      <c r="Q161" s="716"/>
      <c r="R161" s="716"/>
      <c r="S161" s="716"/>
      <c r="T161" s="716"/>
      <c r="U161" s="716"/>
      <c r="V161" s="716"/>
      <c r="W161" s="716"/>
      <c r="X161" s="717"/>
      <c r="Y161" s="708" t="s">
        <v>798</v>
      </c>
      <c r="Z161" s="709"/>
      <c r="AA161" s="709"/>
      <c r="AB161" s="710"/>
      <c r="AC161" s="715" t="s">
        <v>802</v>
      </c>
      <c r="AD161" s="716"/>
      <c r="AE161" s="716"/>
      <c r="AF161" s="716"/>
      <c r="AG161" s="716"/>
      <c r="AH161" s="716"/>
      <c r="AI161" s="716"/>
      <c r="AJ161" s="716"/>
      <c r="AK161" s="716"/>
      <c r="AL161" s="716"/>
      <c r="AM161" s="716"/>
      <c r="AN161" s="716"/>
      <c r="AO161" s="716"/>
      <c r="AP161" s="717"/>
      <c r="AQ161" s="708" t="s">
        <v>803</v>
      </c>
      <c r="AR161" s="709"/>
      <c r="AS161" s="710"/>
      <c r="AT161"/>
      <c r="AU161"/>
      <c r="AV161"/>
      <c r="AW161"/>
      <c r="AX161"/>
      <c r="AY161"/>
      <c r="AZ161"/>
      <c r="BA161" s="19"/>
      <c r="BB161" s="14"/>
    </row>
    <row r="162" spans="1:54" s="18" customFormat="1" ht="63.75" customHeight="1" x14ac:dyDescent="0.25">
      <c r="A162" s="707"/>
      <c r="B162" s="711"/>
      <c r="C162" s="712"/>
      <c r="D162" s="712"/>
      <c r="E162" s="713"/>
      <c r="F162" s="711"/>
      <c r="G162" s="712"/>
      <c r="H162" s="712"/>
      <c r="I162" s="713"/>
      <c r="J162" s="711"/>
      <c r="K162" s="712"/>
      <c r="L162" s="713"/>
      <c r="M162" s="715" t="s">
        <v>792</v>
      </c>
      <c r="N162" s="716"/>
      <c r="O162" s="717"/>
      <c r="P162" s="715" t="s">
        <v>793</v>
      </c>
      <c r="Q162" s="716"/>
      <c r="R162" s="717"/>
      <c r="S162" s="715" t="s">
        <v>794</v>
      </c>
      <c r="T162" s="716"/>
      <c r="U162" s="717"/>
      <c r="V162" s="715" t="s">
        <v>795</v>
      </c>
      <c r="W162" s="716"/>
      <c r="X162" s="717"/>
      <c r="Y162" s="711"/>
      <c r="Z162" s="712"/>
      <c r="AA162" s="712"/>
      <c r="AB162" s="713"/>
      <c r="AC162" s="715" t="s">
        <v>788</v>
      </c>
      <c r="AD162" s="716"/>
      <c r="AE162" s="716"/>
      <c r="AF162" s="717"/>
      <c r="AG162" s="715" t="s">
        <v>804</v>
      </c>
      <c r="AH162" s="716"/>
      <c r="AI162" s="717"/>
      <c r="AJ162" s="715" t="s">
        <v>789</v>
      </c>
      <c r="AK162" s="716"/>
      <c r="AL162" s="716"/>
      <c r="AM162" s="717"/>
      <c r="AN162" s="715" t="s">
        <v>788</v>
      </c>
      <c r="AO162" s="716"/>
      <c r="AP162" s="717"/>
      <c r="AQ162" s="711"/>
      <c r="AR162" s="712"/>
      <c r="AS162" s="713"/>
      <c r="AT162"/>
      <c r="AU162"/>
      <c r="AV162"/>
      <c r="AW162"/>
      <c r="AX162"/>
      <c r="AY162"/>
      <c r="AZ162"/>
      <c r="BA162" s="19"/>
      <c r="BB162" s="14"/>
    </row>
    <row r="163" spans="1:54" s="46" customFormat="1" x14ac:dyDescent="0.25">
      <c r="A163" s="70">
        <v>1</v>
      </c>
      <c r="B163" s="714">
        <v>2</v>
      </c>
      <c r="C163" s="714"/>
      <c r="D163" s="714"/>
      <c r="E163" s="714"/>
      <c r="F163" s="652">
        <v>3</v>
      </c>
      <c r="G163" s="652"/>
      <c r="H163" s="652"/>
      <c r="I163" s="652"/>
      <c r="J163" s="652">
        <v>4</v>
      </c>
      <c r="K163" s="652"/>
      <c r="L163" s="652"/>
      <c r="M163" s="652">
        <v>5</v>
      </c>
      <c r="N163" s="652"/>
      <c r="O163" s="652"/>
      <c r="P163" s="652">
        <v>6</v>
      </c>
      <c r="Q163" s="652"/>
      <c r="R163" s="652"/>
      <c r="S163" s="652">
        <v>7</v>
      </c>
      <c r="T163" s="652"/>
      <c r="U163" s="652"/>
      <c r="V163" s="652">
        <v>8</v>
      </c>
      <c r="W163" s="652"/>
      <c r="X163" s="652"/>
      <c r="Y163" s="652">
        <v>9</v>
      </c>
      <c r="Z163" s="652"/>
      <c r="AA163" s="652"/>
      <c r="AB163" s="652"/>
      <c r="AC163" s="652">
        <v>10</v>
      </c>
      <c r="AD163" s="652"/>
      <c r="AE163" s="652"/>
      <c r="AF163" s="652"/>
      <c r="AG163" s="652">
        <v>11</v>
      </c>
      <c r="AH163" s="652"/>
      <c r="AI163" s="652"/>
      <c r="AJ163" s="652">
        <v>12</v>
      </c>
      <c r="AK163" s="652"/>
      <c r="AL163" s="652"/>
      <c r="AM163" s="652"/>
      <c r="AN163" s="685">
        <v>13</v>
      </c>
      <c r="AO163" s="686"/>
      <c r="AP163" s="687"/>
      <c r="AQ163" s="652">
        <v>14</v>
      </c>
      <c r="AR163" s="652"/>
      <c r="AS163" s="652"/>
      <c r="AT163"/>
      <c r="AU163"/>
      <c r="AV163"/>
      <c r="AW163"/>
      <c r="AX163"/>
      <c r="AY163"/>
      <c r="AZ163"/>
      <c r="BA163" s="19"/>
      <c r="BB163" s="14"/>
    </row>
    <row r="164" spans="1:54" s="46" customFormat="1" x14ac:dyDescent="0.25">
      <c r="A164" s="69">
        <v>1</v>
      </c>
      <c r="B164" s="653" t="str">
        <f ca="1">T.6!BB6</f>
        <v xml:space="preserve"> </v>
      </c>
      <c r="C164" s="653"/>
      <c r="D164" s="653"/>
      <c r="E164" s="653"/>
      <c r="F164" s="681" t="str">
        <f ca="1">T.6!BC6</f>
        <v/>
      </c>
      <c r="G164" s="681"/>
      <c r="H164" s="681"/>
      <c r="I164" s="681"/>
      <c r="J164" s="682" t="str">
        <f ca="1">T.6!BD6</f>
        <v/>
      </c>
      <c r="K164" s="682"/>
      <c r="L164" s="682"/>
      <c r="M164" s="653" t="str">
        <f ca="1">T.6!BE6</f>
        <v/>
      </c>
      <c r="N164" s="653"/>
      <c r="O164" s="653"/>
      <c r="P164" s="704" t="str">
        <f ca="1">T.6!BF6</f>
        <v/>
      </c>
      <c r="Q164" s="704"/>
      <c r="R164" s="704"/>
      <c r="S164" s="653" t="str">
        <f ca="1">T.6!BG6</f>
        <v/>
      </c>
      <c r="T164" s="653"/>
      <c r="U164" s="653"/>
      <c r="V164" s="653" t="str">
        <f ca="1">T.6!BH6</f>
        <v/>
      </c>
      <c r="W164" s="653"/>
      <c r="X164" s="653"/>
      <c r="Y164" s="682" t="str">
        <f ca="1">T.6!BI6</f>
        <v/>
      </c>
      <c r="Z164" s="682"/>
      <c r="AA164" s="682"/>
      <c r="AB164" s="682"/>
      <c r="AC164" s="718" t="str">
        <f ca="1">T.6!BJ6</f>
        <v/>
      </c>
      <c r="AD164" s="718"/>
      <c r="AE164" s="718"/>
      <c r="AF164" s="718"/>
      <c r="AG164" s="719" t="str">
        <f ca="1">T.6!BK6</f>
        <v/>
      </c>
      <c r="AH164" s="719"/>
      <c r="AI164" s="719"/>
      <c r="AJ164" s="718" t="str">
        <f ca="1">T.6!BL6</f>
        <v/>
      </c>
      <c r="AK164" s="718"/>
      <c r="AL164" s="718"/>
      <c r="AM164" s="718"/>
      <c r="AN164" s="720" t="str">
        <f ca="1">T.6!BM6</f>
        <v/>
      </c>
      <c r="AO164" s="721"/>
      <c r="AP164" s="722"/>
      <c r="AQ164" s="704" t="str">
        <f ca="1">T.6!BN6</f>
        <v/>
      </c>
      <c r="AR164" s="704"/>
      <c r="AS164" s="704"/>
      <c r="AT164"/>
      <c r="AU164"/>
      <c r="AV164"/>
      <c r="AW164"/>
      <c r="AX164"/>
      <c r="AY164"/>
      <c r="AZ164"/>
      <c r="BA164" s="19"/>
      <c r="BB164" s="14"/>
    </row>
    <row r="165" spans="1:54" s="46" customFormat="1" x14ac:dyDescent="0.25">
      <c r="A165" s="69">
        <v>2</v>
      </c>
      <c r="B165" s="653" t="str">
        <f ca="1">T.6!BB7</f>
        <v xml:space="preserve"> </v>
      </c>
      <c r="C165" s="653"/>
      <c r="D165" s="653"/>
      <c r="E165" s="653"/>
      <c r="F165" s="681" t="str">
        <f ca="1">T.6!BC7</f>
        <v xml:space="preserve"> </v>
      </c>
      <c r="G165" s="681"/>
      <c r="H165" s="681"/>
      <c r="I165" s="681"/>
      <c r="J165" s="682" t="str">
        <f ca="1">T.6!BD7</f>
        <v xml:space="preserve"> </v>
      </c>
      <c r="K165" s="682"/>
      <c r="L165" s="682"/>
      <c r="M165" s="653" t="str">
        <f ca="1">T.6!BE7</f>
        <v xml:space="preserve"> </v>
      </c>
      <c r="N165" s="653"/>
      <c r="O165" s="653"/>
      <c r="P165" s="704" t="str">
        <f ca="1">T.6!BF7</f>
        <v xml:space="preserve"> </v>
      </c>
      <c r="Q165" s="704"/>
      <c r="R165" s="704"/>
      <c r="S165" s="653" t="str">
        <f ca="1">T.6!BG7</f>
        <v xml:space="preserve"> </v>
      </c>
      <c r="T165" s="653"/>
      <c r="U165" s="653"/>
      <c r="V165" s="653" t="str">
        <f ca="1">T.6!BH7</f>
        <v xml:space="preserve"> </v>
      </c>
      <c r="W165" s="653"/>
      <c r="X165" s="653"/>
      <c r="Y165" s="682" t="str">
        <f ca="1">T.6!BI7</f>
        <v xml:space="preserve"> </v>
      </c>
      <c r="Z165" s="682"/>
      <c r="AA165" s="682"/>
      <c r="AB165" s="682"/>
      <c r="AC165" s="718" t="str">
        <f ca="1">T.6!BJ7</f>
        <v xml:space="preserve"> </v>
      </c>
      <c r="AD165" s="718"/>
      <c r="AE165" s="718"/>
      <c r="AF165" s="718"/>
      <c r="AG165" s="719" t="str">
        <f ca="1">T.6!BK7</f>
        <v xml:space="preserve"> </v>
      </c>
      <c r="AH165" s="719"/>
      <c r="AI165" s="719"/>
      <c r="AJ165" s="718" t="str">
        <f ca="1">T.6!BL7</f>
        <v xml:space="preserve"> </v>
      </c>
      <c r="AK165" s="718"/>
      <c r="AL165" s="718"/>
      <c r="AM165" s="718"/>
      <c r="AN165" s="720" t="str">
        <f ca="1">T.6!BM7</f>
        <v xml:space="preserve"> </v>
      </c>
      <c r="AO165" s="721"/>
      <c r="AP165" s="722"/>
      <c r="AQ165" s="704" t="str">
        <f ca="1">T.6!BN7</f>
        <v xml:space="preserve"> </v>
      </c>
      <c r="AR165" s="704"/>
      <c r="AS165" s="704"/>
      <c r="AT165"/>
      <c r="AU165"/>
      <c r="AV165"/>
      <c r="AW165"/>
      <c r="AX165"/>
      <c r="AY165"/>
      <c r="AZ165"/>
      <c r="BA165" s="19"/>
      <c r="BB165" s="14"/>
    </row>
    <row r="166" spans="1:54" s="46" customFormat="1" x14ac:dyDescent="0.25">
      <c r="A166" s="69">
        <v>3</v>
      </c>
      <c r="B166" s="653" t="str">
        <f ca="1">T.6!BB8</f>
        <v xml:space="preserve"> </v>
      </c>
      <c r="C166" s="653"/>
      <c r="D166" s="653"/>
      <c r="E166" s="653"/>
      <c r="F166" s="681" t="str">
        <f ca="1">T.6!BC8</f>
        <v xml:space="preserve"> </v>
      </c>
      <c r="G166" s="681"/>
      <c r="H166" s="681"/>
      <c r="I166" s="681"/>
      <c r="J166" s="682" t="str">
        <f ca="1">T.6!BD8</f>
        <v xml:space="preserve"> </v>
      </c>
      <c r="K166" s="682"/>
      <c r="L166" s="682"/>
      <c r="M166" s="653" t="str">
        <f ca="1">T.6!BE8</f>
        <v xml:space="preserve"> </v>
      </c>
      <c r="N166" s="653"/>
      <c r="O166" s="653"/>
      <c r="P166" s="704" t="str">
        <f ca="1">T.6!BF8</f>
        <v xml:space="preserve"> </v>
      </c>
      <c r="Q166" s="704"/>
      <c r="R166" s="704"/>
      <c r="S166" s="653" t="str">
        <f ca="1">T.6!BG8</f>
        <v xml:space="preserve"> </v>
      </c>
      <c r="T166" s="653"/>
      <c r="U166" s="653"/>
      <c r="V166" s="653" t="str">
        <f ca="1">T.6!BH8</f>
        <v xml:space="preserve"> </v>
      </c>
      <c r="W166" s="653"/>
      <c r="X166" s="653"/>
      <c r="Y166" s="682" t="str">
        <f ca="1">T.6!BI8</f>
        <v xml:space="preserve"> </v>
      </c>
      <c r="Z166" s="682"/>
      <c r="AA166" s="682"/>
      <c r="AB166" s="682"/>
      <c r="AC166" s="718" t="str">
        <f ca="1">T.6!BJ8</f>
        <v xml:space="preserve"> </v>
      </c>
      <c r="AD166" s="718"/>
      <c r="AE166" s="718"/>
      <c r="AF166" s="718"/>
      <c r="AG166" s="719" t="str">
        <f ca="1">T.6!BK8</f>
        <v xml:space="preserve"> </v>
      </c>
      <c r="AH166" s="719"/>
      <c r="AI166" s="719"/>
      <c r="AJ166" s="718" t="str">
        <f ca="1">T.6!BL8</f>
        <v xml:space="preserve"> </v>
      </c>
      <c r="AK166" s="718"/>
      <c r="AL166" s="718"/>
      <c r="AM166" s="718"/>
      <c r="AN166" s="720" t="str">
        <f ca="1">T.6!BM8</f>
        <v xml:space="preserve"> </v>
      </c>
      <c r="AO166" s="721"/>
      <c r="AP166" s="722"/>
      <c r="AQ166" s="704" t="str">
        <f ca="1">T.6!BN8</f>
        <v xml:space="preserve"> </v>
      </c>
      <c r="AR166" s="704"/>
      <c r="AS166" s="704"/>
      <c r="AT166"/>
      <c r="AU166"/>
      <c r="AV166"/>
      <c r="AW166"/>
      <c r="AX166"/>
      <c r="AY166"/>
      <c r="AZ166"/>
      <c r="BA166" s="19"/>
      <c r="BB166" s="14"/>
    </row>
    <row r="167" spans="1:54" s="46" customFormat="1" x14ac:dyDescent="0.25">
      <c r="A167" s="69">
        <v>4</v>
      </c>
      <c r="B167" s="653" t="str">
        <f ca="1">T.6!BB9</f>
        <v xml:space="preserve"> </v>
      </c>
      <c r="C167" s="653"/>
      <c r="D167" s="653"/>
      <c r="E167" s="653"/>
      <c r="F167" s="681" t="str">
        <f ca="1">T.6!BC9</f>
        <v xml:space="preserve"> </v>
      </c>
      <c r="G167" s="681"/>
      <c r="H167" s="681"/>
      <c r="I167" s="681"/>
      <c r="J167" s="682" t="str">
        <f ca="1">T.6!BD9</f>
        <v xml:space="preserve"> </v>
      </c>
      <c r="K167" s="682"/>
      <c r="L167" s="682"/>
      <c r="M167" s="653" t="str">
        <f ca="1">T.6!BE9</f>
        <v xml:space="preserve"> </v>
      </c>
      <c r="N167" s="653"/>
      <c r="O167" s="653"/>
      <c r="P167" s="704" t="str">
        <f ca="1">T.6!BF9</f>
        <v xml:space="preserve"> </v>
      </c>
      <c r="Q167" s="704"/>
      <c r="R167" s="704"/>
      <c r="S167" s="653" t="str">
        <f ca="1">T.6!BG9</f>
        <v xml:space="preserve"> </v>
      </c>
      <c r="T167" s="653"/>
      <c r="U167" s="653"/>
      <c r="V167" s="653" t="str">
        <f ca="1">T.6!BH9</f>
        <v xml:space="preserve"> </v>
      </c>
      <c r="W167" s="653"/>
      <c r="X167" s="653"/>
      <c r="Y167" s="682" t="str">
        <f ca="1">T.6!BI9</f>
        <v xml:space="preserve"> </v>
      </c>
      <c r="Z167" s="682"/>
      <c r="AA167" s="682"/>
      <c r="AB167" s="682"/>
      <c r="AC167" s="718" t="str">
        <f ca="1">T.6!BJ9</f>
        <v xml:space="preserve"> </v>
      </c>
      <c r="AD167" s="718"/>
      <c r="AE167" s="718"/>
      <c r="AF167" s="718"/>
      <c r="AG167" s="719" t="str">
        <f ca="1">T.6!BK9</f>
        <v xml:space="preserve"> </v>
      </c>
      <c r="AH167" s="719"/>
      <c r="AI167" s="719"/>
      <c r="AJ167" s="718" t="str">
        <f ca="1">T.6!BL9</f>
        <v xml:space="preserve"> </v>
      </c>
      <c r="AK167" s="718"/>
      <c r="AL167" s="718"/>
      <c r="AM167" s="718"/>
      <c r="AN167" s="720" t="str">
        <f ca="1">T.6!BM9</f>
        <v xml:space="preserve"> </v>
      </c>
      <c r="AO167" s="721"/>
      <c r="AP167" s="722"/>
      <c r="AQ167" s="704" t="str">
        <f ca="1">T.6!BN9</f>
        <v xml:space="preserve"> </v>
      </c>
      <c r="AR167" s="704"/>
      <c r="AS167" s="704"/>
      <c r="AT167"/>
      <c r="AU167"/>
      <c r="AV167"/>
      <c r="AW167"/>
      <c r="AX167"/>
      <c r="AY167"/>
      <c r="AZ167"/>
      <c r="BA167" s="19"/>
      <c r="BB167" s="14"/>
    </row>
    <row r="168" spans="1:54" s="46" customFormat="1" x14ac:dyDescent="0.25">
      <c r="A168" s="69">
        <v>5</v>
      </c>
      <c r="B168" s="653" t="str">
        <f ca="1">T.6!BB10</f>
        <v xml:space="preserve"> </v>
      </c>
      <c r="C168" s="653"/>
      <c r="D168" s="653"/>
      <c r="E168" s="653"/>
      <c r="F168" s="681" t="str">
        <f ca="1">T.6!BC10</f>
        <v xml:space="preserve"> </v>
      </c>
      <c r="G168" s="681"/>
      <c r="H168" s="681"/>
      <c r="I168" s="681"/>
      <c r="J168" s="682" t="str">
        <f ca="1">T.6!BD10</f>
        <v xml:space="preserve"> </v>
      </c>
      <c r="K168" s="682"/>
      <c r="L168" s="682"/>
      <c r="M168" s="653" t="str">
        <f ca="1">T.6!BE10</f>
        <v xml:space="preserve"> </v>
      </c>
      <c r="N168" s="653"/>
      <c r="O168" s="653"/>
      <c r="P168" s="704" t="str">
        <f ca="1">T.6!BF10</f>
        <v xml:space="preserve"> </v>
      </c>
      <c r="Q168" s="704"/>
      <c r="R168" s="704"/>
      <c r="S168" s="653" t="str">
        <f ca="1">T.6!BG10</f>
        <v xml:space="preserve"> </v>
      </c>
      <c r="T168" s="653"/>
      <c r="U168" s="653"/>
      <c r="V168" s="653" t="str">
        <f ca="1">T.6!BH10</f>
        <v xml:space="preserve"> </v>
      </c>
      <c r="W168" s="653"/>
      <c r="X168" s="653"/>
      <c r="Y168" s="682" t="str">
        <f ca="1">T.6!BI10</f>
        <v xml:space="preserve"> </v>
      </c>
      <c r="Z168" s="682"/>
      <c r="AA168" s="682"/>
      <c r="AB168" s="682"/>
      <c r="AC168" s="718" t="str">
        <f ca="1">T.6!BJ10</f>
        <v xml:space="preserve"> </v>
      </c>
      <c r="AD168" s="718"/>
      <c r="AE168" s="718"/>
      <c r="AF168" s="718"/>
      <c r="AG168" s="719" t="str">
        <f ca="1">T.6!BK10</f>
        <v xml:space="preserve"> </v>
      </c>
      <c r="AH168" s="719"/>
      <c r="AI168" s="719"/>
      <c r="AJ168" s="718" t="str">
        <f ca="1">T.6!BL10</f>
        <v xml:space="preserve"> </v>
      </c>
      <c r="AK168" s="718"/>
      <c r="AL168" s="718"/>
      <c r="AM168" s="718"/>
      <c r="AN168" s="720" t="str">
        <f ca="1">T.6!BM10</f>
        <v xml:space="preserve"> </v>
      </c>
      <c r="AO168" s="721"/>
      <c r="AP168" s="722"/>
      <c r="AQ168" s="704" t="str">
        <f ca="1">T.6!BN10</f>
        <v xml:space="preserve"> </v>
      </c>
      <c r="AR168" s="704"/>
      <c r="AS168" s="704"/>
      <c r="AT168"/>
      <c r="AU168"/>
      <c r="AV168"/>
      <c r="AW168"/>
      <c r="AX168"/>
      <c r="AY168"/>
      <c r="AZ168"/>
      <c r="BA168" s="19"/>
      <c r="BB168" s="14"/>
    </row>
    <row r="169" spans="1:54" s="46" customFormat="1" x14ac:dyDescent="0.25">
      <c r="A169" s="69">
        <v>6</v>
      </c>
      <c r="B169" s="653" t="str">
        <f ca="1">T.6!BB11</f>
        <v xml:space="preserve"> </v>
      </c>
      <c r="C169" s="653"/>
      <c r="D169" s="653"/>
      <c r="E169" s="653"/>
      <c r="F169" s="681" t="str">
        <f ca="1">T.6!BC11</f>
        <v xml:space="preserve"> </v>
      </c>
      <c r="G169" s="681"/>
      <c r="H169" s="681"/>
      <c r="I169" s="681"/>
      <c r="J169" s="682" t="str">
        <f ca="1">T.6!BD11</f>
        <v xml:space="preserve"> </v>
      </c>
      <c r="K169" s="682"/>
      <c r="L169" s="682"/>
      <c r="M169" s="653" t="str">
        <f ca="1">T.6!BE11</f>
        <v xml:space="preserve"> </v>
      </c>
      <c r="N169" s="653"/>
      <c r="O169" s="653"/>
      <c r="P169" s="704" t="str">
        <f ca="1">T.6!BF11</f>
        <v xml:space="preserve"> </v>
      </c>
      <c r="Q169" s="704"/>
      <c r="R169" s="704"/>
      <c r="S169" s="653" t="str">
        <f ca="1">T.6!BG11</f>
        <v xml:space="preserve"> </v>
      </c>
      <c r="T169" s="653"/>
      <c r="U169" s="653"/>
      <c r="V169" s="653" t="str">
        <f ca="1">T.6!BH11</f>
        <v xml:space="preserve"> </v>
      </c>
      <c r="W169" s="653"/>
      <c r="X169" s="653"/>
      <c r="Y169" s="682" t="str">
        <f ca="1">T.6!BI11</f>
        <v xml:space="preserve"> </v>
      </c>
      <c r="Z169" s="682"/>
      <c r="AA169" s="682"/>
      <c r="AB169" s="682"/>
      <c r="AC169" s="718" t="str">
        <f ca="1">T.6!BJ11</f>
        <v xml:space="preserve"> </v>
      </c>
      <c r="AD169" s="718"/>
      <c r="AE169" s="718"/>
      <c r="AF169" s="718"/>
      <c r="AG169" s="719" t="str">
        <f ca="1">T.6!BK11</f>
        <v xml:space="preserve"> </v>
      </c>
      <c r="AH169" s="719"/>
      <c r="AI169" s="719"/>
      <c r="AJ169" s="718" t="str">
        <f ca="1">T.6!BL11</f>
        <v xml:space="preserve"> </v>
      </c>
      <c r="AK169" s="718"/>
      <c r="AL169" s="718"/>
      <c r="AM169" s="718"/>
      <c r="AN169" s="720" t="str">
        <f ca="1">T.6!BM11</f>
        <v xml:space="preserve"> </v>
      </c>
      <c r="AO169" s="721"/>
      <c r="AP169" s="722"/>
      <c r="AQ169" s="704" t="str">
        <f ca="1">T.6!BN11</f>
        <v xml:space="preserve"> </v>
      </c>
      <c r="AR169" s="704"/>
      <c r="AS169" s="704"/>
      <c r="AT169"/>
      <c r="AU169"/>
      <c r="AV169"/>
      <c r="AW169"/>
      <c r="AX169"/>
      <c r="AY169"/>
      <c r="AZ169"/>
      <c r="BA169" s="19"/>
      <c r="BB169" s="14"/>
    </row>
    <row r="170" spans="1:54" s="46" customFormat="1" x14ac:dyDescent="0.25">
      <c r="A170" s="69">
        <v>7</v>
      </c>
      <c r="B170" s="653" t="str">
        <f ca="1">T.6!BB12</f>
        <v xml:space="preserve"> </v>
      </c>
      <c r="C170" s="653"/>
      <c r="D170" s="653"/>
      <c r="E170" s="653"/>
      <c r="F170" s="681" t="str">
        <f ca="1">T.6!BC12</f>
        <v xml:space="preserve"> </v>
      </c>
      <c r="G170" s="681"/>
      <c r="H170" s="681"/>
      <c r="I170" s="681"/>
      <c r="J170" s="682" t="str">
        <f ca="1">T.6!BD12</f>
        <v xml:space="preserve"> </v>
      </c>
      <c r="K170" s="682"/>
      <c r="L170" s="682"/>
      <c r="M170" s="653" t="str">
        <f ca="1">T.6!BE12</f>
        <v xml:space="preserve"> </v>
      </c>
      <c r="N170" s="653"/>
      <c r="O170" s="653"/>
      <c r="P170" s="704" t="str">
        <f ca="1">T.6!BF12</f>
        <v xml:space="preserve"> </v>
      </c>
      <c r="Q170" s="704"/>
      <c r="R170" s="704"/>
      <c r="S170" s="653" t="str">
        <f ca="1">T.6!BG12</f>
        <v xml:space="preserve"> </v>
      </c>
      <c r="T170" s="653"/>
      <c r="U170" s="653"/>
      <c r="V170" s="653" t="str">
        <f ca="1">T.6!BH12</f>
        <v xml:space="preserve"> </v>
      </c>
      <c r="W170" s="653"/>
      <c r="X170" s="653"/>
      <c r="Y170" s="682" t="str">
        <f ca="1">T.6!BI12</f>
        <v xml:space="preserve"> </v>
      </c>
      <c r="Z170" s="682"/>
      <c r="AA170" s="682"/>
      <c r="AB170" s="682"/>
      <c r="AC170" s="718" t="str">
        <f ca="1">T.6!BJ12</f>
        <v xml:space="preserve"> </v>
      </c>
      <c r="AD170" s="718"/>
      <c r="AE170" s="718"/>
      <c r="AF170" s="718"/>
      <c r="AG170" s="719" t="str">
        <f ca="1">T.6!BK12</f>
        <v xml:space="preserve"> </v>
      </c>
      <c r="AH170" s="719"/>
      <c r="AI170" s="719"/>
      <c r="AJ170" s="718" t="str">
        <f ca="1">T.6!BL12</f>
        <v xml:space="preserve"> </v>
      </c>
      <c r="AK170" s="718"/>
      <c r="AL170" s="718"/>
      <c r="AM170" s="718"/>
      <c r="AN170" s="720" t="str">
        <f ca="1">T.6!BM12</f>
        <v xml:space="preserve"> </v>
      </c>
      <c r="AO170" s="721"/>
      <c r="AP170" s="722"/>
      <c r="AQ170" s="704" t="str">
        <f ca="1">T.6!BN12</f>
        <v xml:space="preserve"> </v>
      </c>
      <c r="AR170" s="704"/>
      <c r="AS170" s="704"/>
      <c r="AT170"/>
      <c r="AU170"/>
      <c r="AV170"/>
      <c r="AW170"/>
      <c r="AX170"/>
      <c r="AY170"/>
      <c r="AZ170"/>
      <c r="BA170" s="19"/>
      <c r="BB170" s="14"/>
    </row>
    <row r="171" spans="1:54" s="46" customFormat="1" x14ac:dyDescent="0.25">
      <c r="A171" s="69">
        <v>8</v>
      </c>
      <c r="B171" s="653" t="str">
        <f ca="1">T.6!BB13</f>
        <v xml:space="preserve"> </v>
      </c>
      <c r="C171" s="653"/>
      <c r="D171" s="653"/>
      <c r="E171" s="653"/>
      <c r="F171" s="681" t="str">
        <f ca="1">T.6!BC13</f>
        <v xml:space="preserve"> </v>
      </c>
      <c r="G171" s="681"/>
      <c r="H171" s="681"/>
      <c r="I171" s="681"/>
      <c r="J171" s="682" t="str">
        <f ca="1">T.6!BD13</f>
        <v xml:space="preserve"> </v>
      </c>
      <c r="K171" s="682"/>
      <c r="L171" s="682"/>
      <c r="M171" s="653" t="str">
        <f ca="1">T.6!BE13</f>
        <v xml:space="preserve"> </v>
      </c>
      <c r="N171" s="653"/>
      <c r="O171" s="653"/>
      <c r="P171" s="704" t="str">
        <f ca="1">T.6!BF13</f>
        <v xml:space="preserve"> </v>
      </c>
      <c r="Q171" s="704"/>
      <c r="R171" s="704"/>
      <c r="S171" s="653" t="str">
        <f ca="1">T.6!BG13</f>
        <v xml:space="preserve"> </v>
      </c>
      <c r="T171" s="653"/>
      <c r="U171" s="653"/>
      <c r="V171" s="653" t="str">
        <f ca="1">T.6!BH13</f>
        <v xml:space="preserve"> </v>
      </c>
      <c r="W171" s="653"/>
      <c r="X171" s="653"/>
      <c r="Y171" s="682" t="str">
        <f ca="1">T.6!BI13</f>
        <v xml:space="preserve"> </v>
      </c>
      <c r="Z171" s="682"/>
      <c r="AA171" s="682"/>
      <c r="AB171" s="682"/>
      <c r="AC171" s="718" t="str">
        <f ca="1">T.6!BJ13</f>
        <v xml:space="preserve"> </v>
      </c>
      <c r="AD171" s="718"/>
      <c r="AE171" s="718"/>
      <c r="AF171" s="718"/>
      <c r="AG171" s="719" t="str">
        <f ca="1">T.6!BK13</f>
        <v xml:space="preserve"> </v>
      </c>
      <c r="AH171" s="719"/>
      <c r="AI171" s="719"/>
      <c r="AJ171" s="718" t="str">
        <f ca="1">T.6!BL13</f>
        <v xml:space="preserve"> </v>
      </c>
      <c r="AK171" s="718"/>
      <c r="AL171" s="718"/>
      <c r="AM171" s="718"/>
      <c r="AN171" s="720" t="str">
        <f ca="1">T.6!BM13</f>
        <v xml:space="preserve"> </v>
      </c>
      <c r="AO171" s="721"/>
      <c r="AP171" s="722"/>
      <c r="AQ171" s="704" t="str">
        <f ca="1">T.6!BN13</f>
        <v xml:space="preserve"> </v>
      </c>
      <c r="AR171" s="704"/>
      <c r="AS171" s="704"/>
      <c r="AT171"/>
      <c r="AU171"/>
      <c r="AV171"/>
      <c r="AW171"/>
      <c r="AX171"/>
      <c r="AY171"/>
      <c r="AZ171"/>
      <c r="BA171" s="19"/>
      <c r="BB171" s="14"/>
    </row>
    <row r="172" spans="1:54" s="46" customFormat="1" x14ac:dyDescent="0.25">
      <c r="A172" s="69">
        <v>9</v>
      </c>
      <c r="B172" s="653" t="str">
        <f ca="1">T.6!BB14</f>
        <v xml:space="preserve"> </v>
      </c>
      <c r="C172" s="653"/>
      <c r="D172" s="653"/>
      <c r="E172" s="653"/>
      <c r="F172" s="681" t="str">
        <f ca="1">T.6!BC14</f>
        <v xml:space="preserve"> </v>
      </c>
      <c r="G172" s="681"/>
      <c r="H172" s="681"/>
      <c r="I172" s="681"/>
      <c r="J172" s="682" t="str">
        <f ca="1">T.6!BD14</f>
        <v xml:space="preserve"> </v>
      </c>
      <c r="K172" s="682"/>
      <c r="L172" s="682"/>
      <c r="M172" s="653" t="str">
        <f ca="1">T.6!BE14</f>
        <v xml:space="preserve"> </v>
      </c>
      <c r="N172" s="653"/>
      <c r="O172" s="653"/>
      <c r="P172" s="704" t="str">
        <f ca="1">T.6!BF14</f>
        <v xml:space="preserve"> </v>
      </c>
      <c r="Q172" s="704"/>
      <c r="R172" s="704"/>
      <c r="S172" s="653" t="str">
        <f ca="1">T.6!BG14</f>
        <v xml:space="preserve"> </v>
      </c>
      <c r="T172" s="653"/>
      <c r="U172" s="653"/>
      <c r="V172" s="653" t="str">
        <f ca="1">T.6!BH14</f>
        <v xml:space="preserve"> </v>
      </c>
      <c r="W172" s="653"/>
      <c r="X172" s="653"/>
      <c r="Y172" s="682" t="str">
        <f ca="1">T.6!BI14</f>
        <v xml:space="preserve"> </v>
      </c>
      <c r="Z172" s="682"/>
      <c r="AA172" s="682"/>
      <c r="AB172" s="682"/>
      <c r="AC172" s="718" t="str">
        <f ca="1">T.6!BJ14</f>
        <v xml:space="preserve"> </v>
      </c>
      <c r="AD172" s="718"/>
      <c r="AE172" s="718"/>
      <c r="AF172" s="718"/>
      <c r="AG172" s="719" t="str">
        <f ca="1">T.6!BK14</f>
        <v xml:space="preserve"> </v>
      </c>
      <c r="AH172" s="719"/>
      <c r="AI172" s="719"/>
      <c r="AJ172" s="718" t="str">
        <f ca="1">T.6!BL14</f>
        <v xml:space="preserve"> </v>
      </c>
      <c r="AK172" s="718"/>
      <c r="AL172" s="718"/>
      <c r="AM172" s="718"/>
      <c r="AN172" s="720" t="str">
        <f ca="1">T.6!BM14</f>
        <v xml:space="preserve"> </v>
      </c>
      <c r="AO172" s="721"/>
      <c r="AP172" s="722"/>
      <c r="AQ172" s="704" t="str">
        <f ca="1">T.6!BN14</f>
        <v xml:space="preserve"> </v>
      </c>
      <c r="AR172" s="704"/>
      <c r="AS172" s="704"/>
      <c r="AT172"/>
      <c r="AU172"/>
      <c r="AV172"/>
      <c r="AW172"/>
      <c r="AX172"/>
      <c r="AY172"/>
      <c r="AZ172"/>
      <c r="BA172" s="19"/>
      <c r="BB172" s="14"/>
    </row>
    <row r="173" spans="1:54" s="46" customFormat="1" x14ac:dyDescent="0.25">
      <c r="A173" s="69">
        <v>10</v>
      </c>
      <c r="B173" s="653" t="str">
        <f ca="1">T.6!BB15</f>
        <v xml:space="preserve"> </v>
      </c>
      <c r="C173" s="653"/>
      <c r="D173" s="653"/>
      <c r="E173" s="653"/>
      <c r="F173" s="681" t="str">
        <f ca="1">T.6!BC15</f>
        <v xml:space="preserve"> </v>
      </c>
      <c r="G173" s="681"/>
      <c r="H173" s="681"/>
      <c r="I173" s="681"/>
      <c r="J173" s="682" t="str">
        <f ca="1">T.6!BD15</f>
        <v xml:space="preserve"> </v>
      </c>
      <c r="K173" s="682"/>
      <c r="L173" s="682"/>
      <c r="M173" s="653" t="str">
        <f ca="1">T.6!BE15</f>
        <v xml:space="preserve"> </v>
      </c>
      <c r="N173" s="653"/>
      <c r="O173" s="653"/>
      <c r="P173" s="704" t="str">
        <f ca="1">T.6!BF15</f>
        <v xml:space="preserve"> </v>
      </c>
      <c r="Q173" s="704"/>
      <c r="R173" s="704"/>
      <c r="S173" s="653" t="str">
        <f ca="1">T.6!BG15</f>
        <v xml:space="preserve"> </v>
      </c>
      <c r="T173" s="653"/>
      <c r="U173" s="653"/>
      <c r="V173" s="653" t="str">
        <f ca="1">T.6!BH15</f>
        <v xml:space="preserve"> </v>
      </c>
      <c r="W173" s="653"/>
      <c r="X173" s="653"/>
      <c r="Y173" s="682" t="str">
        <f ca="1">T.6!BI15</f>
        <v xml:space="preserve"> </v>
      </c>
      <c r="Z173" s="682"/>
      <c r="AA173" s="682"/>
      <c r="AB173" s="682"/>
      <c r="AC173" s="718" t="str">
        <f ca="1">T.6!BJ15</f>
        <v xml:space="preserve"> </v>
      </c>
      <c r="AD173" s="718"/>
      <c r="AE173" s="718"/>
      <c r="AF173" s="718"/>
      <c r="AG173" s="719" t="str">
        <f ca="1">T.6!BK15</f>
        <v xml:space="preserve"> </v>
      </c>
      <c r="AH173" s="719"/>
      <c r="AI173" s="719"/>
      <c r="AJ173" s="718" t="str">
        <f ca="1">T.6!BL15</f>
        <v xml:space="preserve"> </v>
      </c>
      <c r="AK173" s="718"/>
      <c r="AL173" s="718"/>
      <c r="AM173" s="718"/>
      <c r="AN173" s="720" t="str">
        <f ca="1">T.6!BM15</f>
        <v xml:space="preserve"> </v>
      </c>
      <c r="AO173" s="721"/>
      <c r="AP173" s="722"/>
      <c r="AQ173" s="704" t="str">
        <f ca="1">T.6!BN15</f>
        <v xml:space="preserve"> </v>
      </c>
      <c r="AR173" s="704"/>
      <c r="AS173" s="704"/>
      <c r="AT173"/>
      <c r="AU173"/>
      <c r="AV173"/>
      <c r="AW173"/>
      <c r="AX173"/>
      <c r="AY173"/>
      <c r="AZ173"/>
      <c r="BA173" s="19"/>
      <c r="BB173" s="14"/>
    </row>
    <row r="174" spans="1:54" s="46" customFormat="1" x14ac:dyDescent="0.25">
      <c r="A174" s="69">
        <v>11</v>
      </c>
      <c r="B174" s="653" t="str">
        <f ca="1">T.6!BB16</f>
        <v xml:space="preserve"> </v>
      </c>
      <c r="C174" s="653"/>
      <c r="D174" s="653"/>
      <c r="E174" s="653"/>
      <c r="F174" s="681" t="str">
        <f ca="1">T.6!BC16</f>
        <v xml:space="preserve"> </v>
      </c>
      <c r="G174" s="681"/>
      <c r="H174" s="681"/>
      <c r="I174" s="681"/>
      <c r="J174" s="682" t="str">
        <f ca="1">T.6!BD16</f>
        <v xml:space="preserve"> </v>
      </c>
      <c r="K174" s="682"/>
      <c r="L174" s="682"/>
      <c r="M174" s="653" t="str">
        <f ca="1">T.6!BE16</f>
        <v xml:space="preserve"> </v>
      </c>
      <c r="N174" s="653"/>
      <c r="O174" s="653"/>
      <c r="P174" s="704" t="str">
        <f ca="1">T.6!BF16</f>
        <v xml:space="preserve"> </v>
      </c>
      <c r="Q174" s="704"/>
      <c r="R174" s="704"/>
      <c r="S174" s="653" t="str">
        <f ca="1">T.6!BG16</f>
        <v xml:space="preserve"> </v>
      </c>
      <c r="T174" s="653"/>
      <c r="U174" s="653"/>
      <c r="V174" s="653" t="str">
        <f ca="1">T.6!BH16</f>
        <v xml:space="preserve"> </v>
      </c>
      <c r="W174" s="653"/>
      <c r="X174" s="653"/>
      <c r="Y174" s="682" t="str">
        <f ca="1">T.6!BI16</f>
        <v xml:space="preserve"> </v>
      </c>
      <c r="Z174" s="682"/>
      <c r="AA174" s="682"/>
      <c r="AB174" s="682"/>
      <c r="AC174" s="718" t="str">
        <f ca="1">T.6!BJ16</f>
        <v xml:space="preserve"> </v>
      </c>
      <c r="AD174" s="718"/>
      <c r="AE174" s="718"/>
      <c r="AF174" s="718"/>
      <c r="AG174" s="719" t="str">
        <f ca="1">T.6!BK16</f>
        <v xml:space="preserve"> </v>
      </c>
      <c r="AH174" s="719"/>
      <c r="AI174" s="719"/>
      <c r="AJ174" s="718" t="str">
        <f ca="1">T.6!BL16</f>
        <v xml:space="preserve"> </v>
      </c>
      <c r="AK174" s="718"/>
      <c r="AL174" s="718"/>
      <c r="AM174" s="718"/>
      <c r="AN174" s="720" t="str">
        <f ca="1">T.6!BM16</f>
        <v xml:space="preserve"> </v>
      </c>
      <c r="AO174" s="721"/>
      <c r="AP174" s="722"/>
      <c r="AQ174" s="704" t="str">
        <f ca="1">T.6!BN16</f>
        <v xml:space="preserve"> </v>
      </c>
      <c r="AR174" s="704"/>
      <c r="AS174" s="704"/>
      <c r="AT174"/>
      <c r="AU174"/>
      <c r="AV174"/>
      <c r="AW174"/>
      <c r="AX174"/>
      <c r="AY174"/>
      <c r="AZ174"/>
      <c r="BA174" s="19"/>
      <c r="BB174" s="14"/>
    </row>
    <row r="175" spans="1:54" s="46" customFormat="1" x14ac:dyDescent="0.25">
      <c r="A175" s="69">
        <v>12</v>
      </c>
      <c r="B175" s="653" t="str">
        <f ca="1">T.6!BB17</f>
        <v xml:space="preserve"> </v>
      </c>
      <c r="C175" s="653"/>
      <c r="D175" s="653"/>
      <c r="E175" s="653"/>
      <c r="F175" s="681" t="str">
        <f ca="1">T.6!BC17</f>
        <v xml:space="preserve"> </v>
      </c>
      <c r="G175" s="681"/>
      <c r="H175" s="681"/>
      <c r="I175" s="681"/>
      <c r="J175" s="682" t="str">
        <f ca="1">T.6!BD17</f>
        <v xml:space="preserve"> </v>
      </c>
      <c r="K175" s="682"/>
      <c r="L175" s="682"/>
      <c r="M175" s="653" t="str">
        <f ca="1">T.6!BE17</f>
        <v xml:space="preserve"> </v>
      </c>
      <c r="N175" s="653"/>
      <c r="O175" s="653"/>
      <c r="P175" s="704" t="str">
        <f ca="1">T.6!BF17</f>
        <v xml:space="preserve"> </v>
      </c>
      <c r="Q175" s="704"/>
      <c r="R175" s="704"/>
      <c r="S175" s="653" t="str">
        <f ca="1">T.6!BG17</f>
        <v xml:space="preserve"> </v>
      </c>
      <c r="T175" s="653"/>
      <c r="U175" s="653"/>
      <c r="V175" s="653" t="str">
        <f ca="1">T.6!BH17</f>
        <v xml:space="preserve"> </v>
      </c>
      <c r="W175" s="653"/>
      <c r="X175" s="653"/>
      <c r="Y175" s="682" t="str">
        <f ca="1">T.6!BI17</f>
        <v xml:space="preserve"> </v>
      </c>
      <c r="Z175" s="682"/>
      <c r="AA175" s="682"/>
      <c r="AB175" s="682"/>
      <c r="AC175" s="718" t="str">
        <f ca="1">T.6!BJ17</f>
        <v xml:space="preserve"> </v>
      </c>
      <c r="AD175" s="718"/>
      <c r="AE175" s="718"/>
      <c r="AF175" s="718"/>
      <c r="AG175" s="719" t="str">
        <f ca="1">T.6!BK17</f>
        <v xml:space="preserve"> </v>
      </c>
      <c r="AH175" s="719"/>
      <c r="AI175" s="719"/>
      <c r="AJ175" s="718" t="str">
        <f ca="1">T.6!BL17</f>
        <v xml:space="preserve"> </v>
      </c>
      <c r="AK175" s="718"/>
      <c r="AL175" s="718"/>
      <c r="AM175" s="718"/>
      <c r="AN175" s="720" t="str">
        <f ca="1">T.6!BM17</f>
        <v xml:space="preserve"> </v>
      </c>
      <c r="AO175" s="721"/>
      <c r="AP175" s="722"/>
      <c r="AQ175" s="704" t="str">
        <f ca="1">T.6!BN17</f>
        <v xml:space="preserve"> </v>
      </c>
      <c r="AR175" s="704"/>
      <c r="AS175" s="704"/>
      <c r="AT175"/>
      <c r="AU175"/>
      <c r="AV175"/>
      <c r="AW175"/>
      <c r="AX175"/>
      <c r="AY175"/>
      <c r="AZ175"/>
      <c r="BA175" s="19"/>
      <c r="BB175" s="14"/>
    </row>
    <row r="176" spans="1:54" s="46" customFormat="1" x14ac:dyDescent="0.25">
      <c r="A176" s="69">
        <v>13</v>
      </c>
      <c r="B176" s="653" t="str">
        <f ca="1">T.6!BB18</f>
        <v xml:space="preserve"> </v>
      </c>
      <c r="C176" s="653"/>
      <c r="D176" s="653"/>
      <c r="E176" s="653"/>
      <c r="F176" s="681" t="str">
        <f ca="1">T.6!BC18</f>
        <v xml:space="preserve"> </v>
      </c>
      <c r="G176" s="681"/>
      <c r="H176" s="681"/>
      <c r="I176" s="681"/>
      <c r="J176" s="682" t="str">
        <f ca="1">T.6!BD18</f>
        <v xml:space="preserve"> </v>
      </c>
      <c r="K176" s="682"/>
      <c r="L176" s="682"/>
      <c r="M176" s="653" t="str">
        <f ca="1">T.6!BE18</f>
        <v xml:space="preserve"> </v>
      </c>
      <c r="N176" s="653"/>
      <c r="O176" s="653"/>
      <c r="P176" s="704" t="str">
        <f ca="1">T.6!BF18</f>
        <v xml:space="preserve"> </v>
      </c>
      <c r="Q176" s="704"/>
      <c r="R176" s="704"/>
      <c r="S176" s="653" t="str">
        <f ca="1">T.6!BG18</f>
        <v xml:space="preserve"> </v>
      </c>
      <c r="T176" s="653"/>
      <c r="U176" s="653"/>
      <c r="V176" s="653" t="str">
        <f ca="1">T.6!BH18</f>
        <v xml:space="preserve"> </v>
      </c>
      <c r="W176" s="653"/>
      <c r="X176" s="653"/>
      <c r="Y176" s="682" t="str">
        <f ca="1">T.6!BI18</f>
        <v xml:space="preserve"> </v>
      </c>
      <c r="Z176" s="682"/>
      <c r="AA176" s="682"/>
      <c r="AB176" s="682"/>
      <c r="AC176" s="718" t="str">
        <f ca="1">T.6!BJ18</f>
        <v xml:space="preserve"> </v>
      </c>
      <c r="AD176" s="718"/>
      <c r="AE176" s="718"/>
      <c r="AF176" s="718"/>
      <c r="AG176" s="719" t="str">
        <f ca="1">T.6!BK18</f>
        <v xml:space="preserve"> </v>
      </c>
      <c r="AH176" s="719"/>
      <c r="AI176" s="719"/>
      <c r="AJ176" s="718" t="str">
        <f ca="1">T.6!BL18</f>
        <v xml:space="preserve"> </v>
      </c>
      <c r="AK176" s="718"/>
      <c r="AL176" s="718"/>
      <c r="AM176" s="718"/>
      <c r="AN176" s="720" t="str">
        <f ca="1">T.6!BM18</f>
        <v xml:space="preserve"> </v>
      </c>
      <c r="AO176" s="721"/>
      <c r="AP176" s="722"/>
      <c r="AQ176" s="704" t="str">
        <f ca="1">T.6!BN18</f>
        <v xml:space="preserve"> </v>
      </c>
      <c r="AR176" s="704"/>
      <c r="AS176" s="704"/>
      <c r="AT176"/>
      <c r="AU176"/>
      <c r="AV176"/>
      <c r="AW176"/>
      <c r="AX176"/>
      <c r="AY176"/>
      <c r="AZ176"/>
      <c r="BA176" s="19"/>
      <c r="BB176" s="14"/>
    </row>
    <row r="177" spans="1:54" s="46" customFormat="1" x14ac:dyDescent="0.25">
      <c r="A177" s="69">
        <v>14</v>
      </c>
      <c r="B177" s="653" t="str">
        <f ca="1">T.6!BB19</f>
        <v xml:space="preserve"> </v>
      </c>
      <c r="C177" s="653"/>
      <c r="D177" s="653"/>
      <c r="E177" s="653"/>
      <c r="F177" s="681" t="str">
        <f ca="1">T.6!BC19</f>
        <v xml:space="preserve"> </v>
      </c>
      <c r="G177" s="681"/>
      <c r="H177" s="681"/>
      <c r="I177" s="681"/>
      <c r="J177" s="682" t="str">
        <f ca="1">T.6!BD19</f>
        <v xml:space="preserve"> </v>
      </c>
      <c r="K177" s="682"/>
      <c r="L177" s="682"/>
      <c r="M177" s="653" t="str">
        <f ca="1">T.6!BE19</f>
        <v xml:space="preserve"> </v>
      </c>
      <c r="N177" s="653"/>
      <c r="O177" s="653"/>
      <c r="P177" s="704" t="str">
        <f ca="1">T.6!BF19</f>
        <v xml:space="preserve"> </v>
      </c>
      <c r="Q177" s="704"/>
      <c r="R177" s="704"/>
      <c r="S177" s="653" t="str">
        <f ca="1">T.6!BG19</f>
        <v xml:space="preserve"> </v>
      </c>
      <c r="T177" s="653"/>
      <c r="U177" s="653"/>
      <c r="V177" s="653" t="str">
        <f ca="1">T.6!BH19</f>
        <v xml:space="preserve"> </v>
      </c>
      <c r="W177" s="653"/>
      <c r="X177" s="653"/>
      <c r="Y177" s="682" t="str">
        <f ca="1">T.6!BI19</f>
        <v xml:space="preserve"> </v>
      </c>
      <c r="Z177" s="682"/>
      <c r="AA177" s="682"/>
      <c r="AB177" s="682"/>
      <c r="AC177" s="718" t="str">
        <f ca="1">T.6!BJ19</f>
        <v xml:space="preserve"> </v>
      </c>
      <c r="AD177" s="718"/>
      <c r="AE177" s="718"/>
      <c r="AF177" s="718"/>
      <c r="AG177" s="719" t="str">
        <f ca="1">T.6!BK19</f>
        <v xml:space="preserve"> </v>
      </c>
      <c r="AH177" s="719"/>
      <c r="AI177" s="719"/>
      <c r="AJ177" s="718" t="str">
        <f ca="1">T.6!BL19</f>
        <v xml:space="preserve"> </v>
      </c>
      <c r="AK177" s="718"/>
      <c r="AL177" s="718"/>
      <c r="AM177" s="718"/>
      <c r="AN177" s="720" t="str">
        <f ca="1">T.6!BM19</f>
        <v xml:space="preserve"> </v>
      </c>
      <c r="AO177" s="721"/>
      <c r="AP177" s="722"/>
      <c r="AQ177" s="704" t="str">
        <f ca="1">T.6!BN19</f>
        <v xml:space="preserve"> </v>
      </c>
      <c r="AR177" s="704"/>
      <c r="AS177" s="704"/>
      <c r="AT177"/>
      <c r="AU177"/>
      <c r="AV177"/>
      <c r="AW177"/>
      <c r="AX177"/>
      <c r="AY177"/>
      <c r="AZ177"/>
      <c r="BA177" s="19"/>
      <c r="BB177" s="14"/>
    </row>
    <row r="178" spans="1:54" s="46" customFormat="1" x14ac:dyDescent="0.25">
      <c r="A178" s="69">
        <v>15</v>
      </c>
      <c r="B178" s="653" t="str">
        <f ca="1">T.6!BB20</f>
        <v xml:space="preserve"> </v>
      </c>
      <c r="C178" s="653"/>
      <c r="D178" s="653"/>
      <c r="E178" s="653"/>
      <c r="F178" s="681" t="str">
        <f ca="1">T.6!BC20</f>
        <v xml:space="preserve"> </v>
      </c>
      <c r="G178" s="681"/>
      <c r="H178" s="681"/>
      <c r="I178" s="681"/>
      <c r="J178" s="682" t="str">
        <f ca="1">T.6!BD20</f>
        <v xml:space="preserve"> </v>
      </c>
      <c r="K178" s="682"/>
      <c r="L178" s="682"/>
      <c r="M178" s="653" t="str">
        <f ca="1">T.6!BE20</f>
        <v xml:space="preserve"> </v>
      </c>
      <c r="N178" s="653"/>
      <c r="O178" s="653"/>
      <c r="P178" s="704" t="str">
        <f ca="1">T.6!BF20</f>
        <v xml:space="preserve"> </v>
      </c>
      <c r="Q178" s="704"/>
      <c r="R178" s="704"/>
      <c r="S178" s="653" t="str">
        <f ca="1">T.6!BG20</f>
        <v xml:space="preserve"> </v>
      </c>
      <c r="T178" s="653"/>
      <c r="U178" s="653"/>
      <c r="V178" s="653" t="str">
        <f ca="1">T.6!BH20</f>
        <v xml:space="preserve"> </v>
      </c>
      <c r="W178" s="653"/>
      <c r="X178" s="653"/>
      <c r="Y178" s="682" t="str">
        <f ca="1">T.6!BI20</f>
        <v xml:space="preserve"> </v>
      </c>
      <c r="Z178" s="682"/>
      <c r="AA178" s="682"/>
      <c r="AB178" s="682"/>
      <c r="AC178" s="718" t="str">
        <f ca="1">T.6!BJ20</f>
        <v xml:space="preserve"> </v>
      </c>
      <c r="AD178" s="718"/>
      <c r="AE178" s="718"/>
      <c r="AF178" s="718"/>
      <c r="AG178" s="719" t="str">
        <f ca="1">T.6!BK20</f>
        <v xml:space="preserve"> </v>
      </c>
      <c r="AH178" s="719"/>
      <c r="AI178" s="719"/>
      <c r="AJ178" s="718" t="str">
        <f ca="1">T.6!BL20</f>
        <v xml:space="preserve"> </v>
      </c>
      <c r="AK178" s="718"/>
      <c r="AL178" s="718"/>
      <c r="AM178" s="718"/>
      <c r="AN178" s="720" t="str">
        <f ca="1">T.6!BM20</f>
        <v xml:space="preserve"> </v>
      </c>
      <c r="AO178" s="721"/>
      <c r="AP178" s="722"/>
      <c r="AQ178" s="704" t="str">
        <f ca="1">T.6!BN20</f>
        <v xml:space="preserve"> </v>
      </c>
      <c r="AR178" s="704"/>
      <c r="AS178" s="704"/>
      <c r="AT178"/>
      <c r="AU178"/>
      <c r="AV178"/>
      <c r="AW178"/>
      <c r="AX178"/>
      <c r="AY178"/>
      <c r="AZ178"/>
      <c r="BA178" s="19"/>
      <c r="BB178" s="14"/>
    </row>
    <row r="179" spans="1:54" s="46" customFormat="1" x14ac:dyDescent="0.25">
      <c r="A179" s="69">
        <v>16</v>
      </c>
      <c r="B179" s="653" t="str">
        <f ca="1">T.6!BB21</f>
        <v xml:space="preserve"> </v>
      </c>
      <c r="C179" s="653"/>
      <c r="D179" s="653"/>
      <c r="E179" s="653"/>
      <c r="F179" s="681" t="str">
        <f ca="1">T.6!BC21</f>
        <v xml:space="preserve"> </v>
      </c>
      <c r="G179" s="681"/>
      <c r="H179" s="681"/>
      <c r="I179" s="681"/>
      <c r="J179" s="682" t="str">
        <f ca="1">T.6!BD21</f>
        <v xml:space="preserve"> </v>
      </c>
      <c r="K179" s="682"/>
      <c r="L179" s="682"/>
      <c r="M179" s="653" t="str">
        <f ca="1">T.6!BE21</f>
        <v xml:space="preserve"> </v>
      </c>
      <c r="N179" s="653"/>
      <c r="O179" s="653"/>
      <c r="P179" s="704" t="str">
        <f ca="1">T.6!BF21</f>
        <v xml:space="preserve"> </v>
      </c>
      <c r="Q179" s="704"/>
      <c r="R179" s="704"/>
      <c r="S179" s="653" t="str">
        <f ca="1">T.6!BG21</f>
        <v xml:space="preserve"> </v>
      </c>
      <c r="T179" s="653"/>
      <c r="U179" s="653"/>
      <c r="V179" s="653" t="str">
        <f ca="1">T.6!BH21</f>
        <v xml:space="preserve"> </v>
      </c>
      <c r="W179" s="653"/>
      <c r="X179" s="653"/>
      <c r="Y179" s="682" t="str">
        <f ca="1">T.6!BI21</f>
        <v xml:space="preserve"> </v>
      </c>
      <c r="Z179" s="682"/>
      <c r="AA179" s="682"/>
      <c r="AB179" s="682"/>
      <c r="AC179" s="718" t="str">
        <f ca="1">T.6!BJ21</f>
        <v xml:space="preserve"> </v>
      </c>
      <c r="AD179" s="718"/>
      <c r="AE179" s="718"/>
      <c r="AF179" s="718"/>
      <c r="AG179" s="719" t="str">
        <f ca="1">T.6!BK21</f>
        <v xml:space="preserve"> </v>
      </c>
      <c r="AH179" s="719"/>
      <c r="AI179" s="719"/>
      <c r="AJ179" s="718" t="str">
        <f ca="1">T.6!BL21</f>
        <v xml:space="preserve"> </v>
      </c>
      <c r="AK179" s="718"/>
      <c r="AL179" s="718"/>
      <c r="AM179" s="718"/>
      <c r="AN179" s="720" t="str">
        <f ca="1">T.6!BM21</f>
        <v xml:space="preserve"> </v>
      </c>
      <c r="AO179" s="721"/>
      <c r="AP179" s="722"/>
      <c r="AQ179" s="704" t="str">
        <f ca="1">T.6!BN21</f>
        <v xml:space="preserve"> </v>
      </c>
      <c r="AR179" s="704"/>
      <c r="AS179" s="704"/>
      <c r="AT179"/>
      <c r="AU179"/>
      <c r="AV179"/>
      <c r="AW179"/>
      <c r="AX179"/>
      <c r="AY179"/>
      <c r="AZ179"/>
      <c r="BA179" s="19"/>
      <c r="BB179" s="14"/>
    </row>
    <row r="180" spans="1:54" s="46" customFormat="1" x14ac:dyDescent="0.25">
      <c r="A180" s="69">
        <v>17</v>
      </c>
      <c r="B180" s="653" t="str">
        <f ca="1">T.6!BB22</f>
        <v xml:space="preserve"> </v>
      </c>
      <c r="C180" s="653"/>
      <c r="D180" s="653"/>
      <c r="E180" s="653"/>
      <c r="F180" s="681" t="str">
        <f ca="1">T.6!BC22</f>
        <v xml:space="preserve"> </v>
      </c>
      <c r="G180" s="681"/>
      <c r="H180" s="681"/>
      <c r="I180" s="681"/>
      <c r="J180" s="682" t="str">
        <f ca="1">T.6!BD22</f>
        <v xml:space="preserve"> </v>
      </c>
      <c r="K180" s="682"/>
      <c r="L180" s="682"/>
      <c r="M180" s="653" t="str">
        <f ca="1">T.6!BE22</f>
        <v xml:space="preserve"> </v>
      </c>
      <c r="N180" s="653"/>
      <c r="O180" s="653"/>
      <c r="P180" s="704" t="str">
        <f ca="1">T.6!BF22</f>
        <v xml:space="preserve"> </v>
      </c>
      <c r="Q180" s="704"/>
      <c r="R180" s="704"/>
      <c r="S180" s="653" t="str">
        <f ca="1">T.6!BG22</f>
        <v xml:space="preserve"> </v>
      </c>
      <c r="T180" s="653"/>
      <c r="U180" s="653"/>
      <c r="V180" s="653" t="str">
        <f ca="1">T.6!BH22</f>
        <v xml:space="preserve"> </v>
      </c>
      <c r="W180" s="653"/>
      <c r="X180" s="653"/>
      <c r="Y180" s="682" t="str">
        <f ca="1">T.6!BI22</f>
        <v xml:space="preserve"> </v>
      </c>
      <c r="Z180" s="682"/>
      <c r="AA180" s="682"/>
      <c r="AB180" s="682"/>
      <c r="AC180" s="718" t="str">
        <f ca="1">T.6!BJ22</f>
        <v xml:space="preserve"> </v>
      </c>
      <c r="AD180" s="718"/>
      <c r="AE180" s="718"/>
      <c r="AF180" s="718"/>
      <c r="AG180" s="719" t="str">
        <f ca="1">T.6!BK22</f>
        <v xml:space="preserve"> </v>
      </c>
      <c r="AH180" s="719"/>
      <c r="AI180" s="719"/>
      <c r="AJ180" s="718" t="str">
        <f ca="1">T.6!BL22</f>
        <v xml:space="preserve"> </v>
      </c>
      <c r="AK180" s="718"/>
      <c r="AL180" s="718"/>
      <c r="AM180" s="718"/>
      <c r="AN180" s="720" t="str">
        <f ca="1">T.6!BM22</f>
        <v xml:space="preserve"> </v>
      </c>
      <c r="AO180" s="721"/>
      <c r="AP180" s="722"/>
      <c r="AQ180" s="704" t="str">
        <f ca="1">T.6!BN22</f>
        <v xml:space="preserve"> </v>
      </c>
      <c r="AR180" s="704"/>
      <c r="AS180" s="704"/>
      <c r="AT180"/>
      <c r="AU180"/>
      <c r="AV180"/>
      <c r="AW180"/>
      <c r="AX180"/>
      <c r="AY180"/>
      <c r="AZ180"/>
      <c r="BA180" s="19"/>
      <c r="BB180" s="14"/>
    </row>
    <row r="181" spans="1:54" s="46" customFormat="1" x14ac:dyDescent="0.25">
      <c r="A181" s="69">
        <v>18</v>
      </c>
      <c r="B181" s="653" t="str">
        <f ca="1">T.6!BB23</f>
        <v xml:space="preserve"> </v>
      </c>
      <c r="C181" s="653"/>
      <c r="D181" s="653"/>
      <c r="E181" s="653"/>
      <c r="F181" s="681" t="str">
        <f ca="1">T.6!BC23</f>
        <v xml:space="preserve"> </v>
      </c>
      <c r="G181" s="681"/>
      <c r="H181" s="681"/>
      <c r="I181" s="681"/>
      <c r="J181" s="682" t="str">
        <f ca="1">T.6!BD23</f>
        <v xml:space="preserve"> </v>
      </c>
      <c r="K181" s="682"/>
      <c r="L181" s="682"/>
      <c r="M181" s="653" t="str">
        <f ca="1">T.6!BE23</f>
        <v xml:space="preserve"> </v>
      </c>
      <c r="N181" s="653"/>
      <c r="O181" s="653"/>
      <c r="P181" s="704" t="str">
        <f ca="1">T.6!BF23</f>
        <v xml:space="preserve"> </v>
      </c>
      <c r="Q181" s="704"/>
      <c r="R181" s="704"/>
      <c r="S181" s="653" t="str">
        <f ca="1">T.6!BG23</f>
        <v xml:space="preserve"> </v>
      </c>
      <c r="T181" s="653"/>
      <c r="U181" s="653"/>
      <c r="V181" s="653" t="str">
        <f ca="1">T.6!BH23</f>
        <v xml:space="preserve"> </v>
      </c>
      <c r="W181" s="653"/>
      <c r="X181" s="653"/>
      <c r="Y181" s="682" t="str">
        <f ca="1">T.6!BI23</f>
        <v xml:space="preserve"> </v>
      </c>
      <c r="Z181" s="682"/>
      <c r="AA181" s="682"/>
      <c r="AB181" s="682"/>
      <c r="AC181" s="718" t="str">
        <f ca="1">T.6!BJ23</f>
        <v xml:space="preserve"> </v>
      </c>
      <c r="AD181" s="718"/>
      <c r="AE181" s="718"/>
      <c r="AF181" s="718"/>
      <c r="AG181" s="719" t="str">
        <f ca="1">T.6!BK23</f>
        <v xml:space="preserve"> </v>
      </c>
      <c r="AH181" s="719"/>
      <c r="AI181" s="719"/>
      <c r="AJ181" s="718" t="str">
        <f ca="1">T.6!BL23</f>
        <v xml:space="preserve"> </v>
      </c>
      <c r="AK181" s="718"/>
      <c r="AL181" s="718"/>
      <c r="AM181" s="718"/>
      <c r="AN181" s="720" t="str">
        <f ca="1">T.6!BM23</f>
        <v xml:space="preserve"> </v>
      </c>
      <c r="AO181" s="721"/>
      <c r="AP181" s="722"/>
      <c r="AQ181" s="704" t="str">
        <f ca="1">T.6!BN23</f>
        <v xml:space="preserve"> </v>
      </c>
      <c r="AR181" s="704"/>
      <c r="AS181" s="704"/>
      <c r="AT181"/>
      <c r="AU181"/>
      <c r="AV181"/>
      <c r="AW181"/>
      <c r="AX181"/>
      <c r="AY181"/>
      <c r="AZ181"/>
      <c r="BA181" s="19"/>
      <c r="BB181" s="14"/>
    </row>
    <row r="182" spans="1:54" s="46" customFormat="1" x14ac:dyDescent="0.25">
      <c r="A182" s="69">
        <v>19</v>
      </c>
      <c r="B182" s="653" t="str">
        <f ca="1">T.6!BB24</f>
        <v xml:space="preserve"> </v>
      </c>
      <c r="C182" s="653"/>
      <c r="D182" s="653"/>
      <c r="E182" s="653"/>
      <c r="F182" s="681" t="str">
        <f ca="1">T.6!BC24</f>
        <v xml:space="preserve"> </v>
      </c>
      <c r="G182" s="681"/>
      <c r="H182" s="681"/>
      <c r="I182" s="681"/>
      <c r="J182" s="682" t="str">
        <f ca="1">T.6!BD24</f>
        <v xml:space="preserve"> </v>
      </c>
      <c r="K182" s="682"/>
      <c r="L182" s="682"/>
      <c r="M182" s="653" t="str">
        <f ca="1">T.6!BE24</f>
        <v xml:space="preserve"> </v>
      </c>
      <c r="N182" s="653"/>
      <c r="O182" s="653"/>
      <c r="P182" s="704" t="str">
        <f ca="1">T.6!BF24</f>
        <v xml:space="preserve"> </v>
      </c>
      <c r="Q182" s="704"/>
      <c r="R182" s="704"/>
      <c r="S182" s="653" t="str">
        <f ca="1">T.6!BG24</f>
        <v xml:space="preserve"> </v>
      </c>
      <c r="T182" s="653"/>
      <c r="U182" s="653"/>
      <c r="V182" s="653" t="str">
        <f ca="1">T.6!BH24</f>
        <v xml:space="preserve"> </v>
      </c>
      <c r="W182" s="653"/>
      <c r="X182" s="653"/>
      <c r="Y182" s="682" t="str">
        <f ca="1">T.6!BI24</f>
        <v xml:space="preserve"> </v>
      </c>
      <c r="Z182" s="682"/>
      <c r="AA182" s="682"/>
      <c r="AB182" s="682"/>
      <c r="AC182" s="718" t="str">
        <f ca="1">T.6!BJ24</f>
        <v xml:space="preserve"> </v>
      </c>
      <c r="AD182" s="718"/>
      <c r="AE182" s="718"/>
      <c r="AF182" s="718"/>
      <c r="AG182" s="719" t="str">
        <f ca="1">T.6!BK24</f>
        <v xml:space="preserve"> </v>
      </c>
      <c r="AH182" s="719"/>
      <c r="AI182" s="719"/>
      <c r="AJ182" s="718" t="str">
        <f ca="1">T.6!BL24</f>
        <v xml:space="preserve"> </v>
      </c>
      <c r="AK182" s="718"/>
      <c r="AL182" s="718"/>
      <c r="AM182" s="718"/>
      <c r="AN182" s="720" t="str">
        <f ca="1">T.6!BM24</f>
        <v xml:space="preserve"> </v>
      </c>
      <c r="AO182" s="721"/>
      <c r="AP182" s="722"/>
      <c r="AQ182" s="704" t="str">
        <f ca="1">T.6!BN24</f>
        <v xml:space="preserve"> </v>
      </c>
      <c r="AR182" s="704"/>
      <c r="AS182" s="704"/>
      <c r="AT182"/>
      <c r="AU182"/>
      <c r="AV182"/>
      <c r="AW182"/>
      <c r="AX182"/>
      <c r="AY182"/>
      <c r="AZ182"/>
      <c r="BA182" s="19"/>
      <c r="BB182" s="14"/>
    </row>
    <row r="183" spans="1:54" s="46" customFormat="1" x14ac:dyDescent="0.25">
      <c r="A183" s="69">
        <v>20</v>
      </c>
      <c r="B183" s="653" t="str">
        <f ca="1">T.6!BB25</f>
        <v xml:space="preserve"> </v>
      </c>
      <c r="C183" s="653"/>
      <c r="D183" s="653"/>
      <c r="E183" s="653"/>
      <c r="F183" s="681" t="str">
        <f ca="1">T.6!BC25</f>
        <v xml:space="preserve"> </v>
      </c>
      <c r="G183" s="681"/>
      <c r="H183" s="681"/>
      <c r="I183" s="681"/>
      <c r="J183" s="682" t="str">
        <f ca="1">T.6!BD25</f>
        <v xml:space="preserve"> </v>
      </c>
      <c r="K183" s="682"/>
      <c r="L183" s="682"/>
      <c r="M183" s="653" t="str">
        <f ca="1">T.6!BE25</f>
        <v xml:space="preserve"> </v>
      </c>
      <c r="N183" s="653"/>
      <c r="O183" s="653"/>
      <c r="P183" s="704" t="str">
        <f ca="1">T.6!BF25</f>
        <v xml:space="preserve"> </v>
      </c>
      <c r="Q183" s="704"/>
      <c r="R183" s="704"/>
      <c r="S183" s="653" t="str">
        <f ca="1">T.6!BG25</f>
        <v xml:space="preserve"> </v>
      </c>
      <c r="T183" s="653"/>
      <c r="U183" s="653"/>
      <c r="V183" s="653" t="str">
        <f ca="1">T.6!BH25</f>
        <v xml:space="preserve"> </v>
      </c>
      <c r="W183" s="653"/>
      <c r="X183" s="653"/>
      <c r="Y183" s="682" t="str">
        <f ca="1">T.6!BI25</f>
        <v xml:space="preserve"> </v>
      </c>
      <c r="Z183" s="682"/>
      <c r="AA183" s="682"/>
      <c r="AB183" s="682"/>
      <c r="AC183" s="718" t="str">
        <f ca="1">T.6!BJ25</f>
        <v xml:space="preserve"> </v>
      </c>
      <c r="AD183" s="718"/>
      <c r="AE183" s="718"/>
      <c r="AF183" s="718"/>
      <c r="AG183" s="719" t="str">
        <f ca="1">T.6!BK25</f>
        <v xml:space="preserve"> </v>
      </c>
      <c r="AH183" s="719"/>
      <c r="AI183" s="719"/>
      <c r="AJ183" s="718" t="str">
        <f ca="1">T.6!BL25</f>
        <v xml:space="preserve"> </v>
      </c>
      <c r="AK183" s="718"/>
      <c r="AL183" s="718"/>
      <c r="AM183" s="718"/>
      <c r="AN183" s="720" t="str">
        <f ca="1">T.6!BM25</f>
        <v xml:space="preserve"> </v>
      </c>
      <c r="AO183" s="721"/>
      <c r="AP183" s="722"/>
      <c r="AQ183" s="704" t="str">
        <f ca="1">T.6!BN25</f>
        <v xml:space="preserve"> </v>
      </c>
      <c r="AR183" s="704"/>
      <c r="AS183" s="704"/>
      <c r="AT183"/>
      <c r="AU183"/>
      <c r="AV183"/>
      <c r="AW183"/>
      <c r="AX183"/>
      <c r="AY183"/>
      <c r="AZ183"/>
      <c r="BA183" s="19"/>
      <c r="BB183" s="14"/>
    </row>
    <row r="184" spans="1:54" s="18" customFormat="1" ht="44.25" customHeight="1" x14ac:dyDescent="0.25">
      <c r="A184" s="604" t="s">
        <v>745</v>
      </c>
      <c r="B184" s="604"/>
      <c r="C184" s="604"/>
      <c r="D184" s="604"/>
      <c r="E184" s="605"/>
      <c r="F184" s="605"/>
      <c r="G184" s="605"/>
      <c r="H184" s="605"/>
      <c r="I184" s="605"/>
      <c r="J184" s="605"/>
      <c r="K184" s="605"/>
      <c r="L184" s="605"/>
      <c r="M184" s="605"/>
      <c r="N184" s="605"/>
      <c r="O184" s="605"/>
      <c r="P184" s="605"/>
      <c r="Q184" s="605"/>
      <c r="R184" s="605"/>
      <c r="S184" s="605"/>
      <c r="T184" s="605"/>
      <c r="U184" s="605"/>
      <c r="V184" s="605"/>
      <c r="W184" s="605"/>
      <c r="X184" s="605"/>
      <c r="Y184" s="605"/>
      <c r="Z184" s="605"/>
      <c r="AA184" s="605"/>
      <c r="AB184" s="605"/>
      <c r="AC184" s="605"/>
      <c r="AD184" s="605"/>
      <c r="AE184" s="605"/>
      <c r="AF184" s="605"/>
      <c r="AG184" s="605"/>
      <c r="AH184" s="605"/>
      <c r="AI184" s="605"/>
      <c r="AJ184" s="605"/>
      <c r="AK184" s="605"/>
      <c r="AL184" s="605"/>
      <c r="AM184" s="605"/>
      <c r="AN184" s="605"/>
      <c r="AO184" s="605"/>
      <c r="AP184" s="605"/>
      <c r="AQ184" s="605"/>
      <c r="AR184" s="605"/>
      <c r="AS184" s="605"/>
      <c r="AT184"/>
      <c r="AU184"/>
      <c r="AV184"/>
      <c r="AW184"/>
      <c r="AX184"/>
      <c r="AY184"/>
      <c r="AZ184"/>
      <c r="BA184" s="19"/>
      <c r="BB184" s="14"/>
    </row>
    <row r="185" spans="1:54" s="30" customFormat="1" x14ac:dyDescent="0.25">
      <c r="A185" s="3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c r="AU185"/>
      <c r="AV185"/>
      <c r="AW185"/>
      <c r="AX185"/>
      <c r="AY185"/>
      <c r="AZ185"/>
      <c r="BA185" s="19"/>
      <c r="BB185" s="10"/>
    </row>
    <row r="186" spans="1:54" s="18" customFormat="1" ht="14.25" customHeight="1" x14ac:dyDescent="0.25">
      <c r="A186" s="44"/>
      <c r="B186" s="43"/>
      <c r="C186" s="43"/>
      <c r="D186" s="43"/>
      <c r="E186" s="43"/>
      <c r="F186" s="43"/>
      <c r="G186" s="43"/>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3" t="s">
        <v>705</v>
      </c>
      <c r="AT186"/>
      <c r="AU186"/>
      <c r="AV186"/>
      <c r="AW186"/>
      <c r="AX186"/>
      <c r="AY186"/>
      <c r="AZ186"/>
      <c r="BA186" s="19"/>
      <c r="BB186" s="14"/>
    </row>
    <row r="187" spans="1:54" s="44" customFormat="1" ht="14.25" customHeight="1" x14ac:dyDescent="0.25">
      <c r="A187" s="608" t="s">
        <v>811</v>
      </c>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c r="AA187" s="608"/>
      <c r="AB187" s="608"/>
      <c r="AC187" s="608"/>
      <c r="AD187" s="608"/>
      <c r="AE187" s="608"/>
      <c r="AF187" s="608"/>
      <c r="AG187" s="608"/>
      <c r="AH187" s="608"/>
      <c r="AI187" s="608"/>
      <c r="AJ187" s="608"/>
      <c r="AK187" s="608"/>
      <c r="AL187" s="608"/>
      <c r="AM187" s="608"/>
      <c r="AN187" s="608"/>
      <c r="AO187" s="608"/>
      <c r="AP187" s="608"/>
      <c r="AQ187" s="608"/>
      <c r="AR187" s="608"/>
      <c r="AS187" s="608"/>
      <c r="AT187"/>
      <c r="AU187"/>
      <c r="AV187"/>
      <c r="AW187"/>
      <c r="AX187"/>
      <c r="AY187"/>
      <c r="AZ187"/>
      <c r="BA187" s="256"/>
      <c r="BB187" s="192"/>
    </row>
    <row r="188" spans="1:54" s="44" customFormat="1" ht="109.5" customHeight="1" x14ac:dyDescent="0.25">
      <c r="A188" s="66" t="s">
        <v>768</v>
      </c>
      <c r="B188" s="553" t="s">
        <v>805</v>
      </c>
      <c r="C188" s="553"/>
      <c r="D188" s="553"/>
      <c r="E188" s="553"/>
      <c r="F188" s="553"/>
      <c r="G188" s="553"/>
      <c r="H188" s="553"/>
      <c r="I188" s="553"/>
      <c r="J188" s="553"/>
      <c r="K188" s="553"/>
      <c r="L188" s="553"/>
      <c r="M188" s="553"/>
      <c r="N188" s="553"/>
      <c r="O188" s="553"/>
      <c r="P188" s="553"/>
      <c r="Q188" s="553"/>
      <c r="R188" s="553"/>
      <c r="S188" s="553" t="s">
        <v>806</v>
      </c>
      <c r="T188" s="553"/>
      <c r="U188" s="553"/>
      <c r="V188" s="553"/>
      <c r="W188" s="553"/>
      <c r="X188" s="553"/>
      <c r="Y188" s="553" t="s">
        <v>807</v>
      </c>
      <c r="Z188" s="553"/>
      <c r="AA188" s="553"/>
      <c r="AB188" s="553"/>
      <c r="AC188" s="553"/>
      <c r="AD188" s="553" t="s">
        <v>808</v>
      </c>
      <c r="AE188" s="553"/>
      <c r="AF188" s="553"/>
      <c r="AG188" s="553"/>
      <c r="AH188" s="553"/>
      <c r="AI188" s="553" t="s">
        <v>809</v>
      </c>
      <c r="AJ188" s="553"/>
      <c r="AK188" s="553"/>
      <c r="AL188" s="553"/>
      <c r="AM188" s="553"/>
      <c r="AN188" s="553" t="s">
        <v>810</v>
      </c>
      <c r="AO188" s="553"/>
      <c r="AP188" s="553"/>
      <c r="AQ188" s="553"/>
      <c r="AR188" s="553"/>
      <c r="AS188" s="553"/>
      <c r="AT188"/>
      <c r="AU188"/>
      <c r="AV188"/>
      <c r="AW188"/>
      <c r="AX188"/>
      <c r="AY188"/>
      <c r="AZ188"/>
      <c r="BA188" s="256"/>
      <c r="BB188" s="192"/>
    </row>
    <row r="189" spans="1:54" s="46" customFormat="1" x14ac:dyDescent="0.25">
      <c r="A189" s="70">
        <v>1</v>
      </c>
      <c r="B189" s="609">
        <v>2</v>
      </c>
      <c r="C189" s="609"/>
      <c r="D189" s="609"/>
      <c r="E189" s="609"/>
      <c r="F189" s="609"/>
      <c r="G189" s="609"/>
      <c r="H189" s="609"/>
      <c r="I189" s="609"/>
      <c r="J189" s="609"/>
      <c r="K189" s="609"/>
      <c r="L189" s="609"/>
      <c r="M189" s="609"/>
      <c r="N189" s="609"/>
      <c r="O189" s="609"/>
      <c r="P189" s="609"/>
      <c r="Q189" s="609"/>
      <c r="R189" s="609"/>
      <c r="S189" s="609">
        <v>3</v>
      </c>
      <c r="T189" s="609"/>
      <c r="U189" s="609"/>
      <c r="V189" s="609"/>
      <c r="W189" s="609"/>
      <c r="X189" s="609"/>
      <c r="Y189" s="609">
        <v>4</v>
      </c>
      <c r="Z189" s="609"/>
      <c r="AA189" s="609"/>
      <c r="AB189" s="609"/>
      <c r="AC189" s="609"/>
      <c r="AD189" s="609">
        <v>5</v>
      </c>
      <c r="AE189" s="609"/>
      <c r="AF189" s="609"/>
      <c r="AG189" s="609"/>
      <c r="AH189" s="609"/>
      <c r="AI189" s="609">
        <v>6</v>
      </c>
      <c r="AJ189" s="609"/>
      <c r="AK189" s="609"/>
      <c r="AL189" s="609"/>
      <c r="AM189" s="609"/>
      <c r="AN189" s="609">
        <v>7</v>
      </c>
      <c r="AO189" s="609"/>
      <c r="AP189" s="609"/>
      <c r="AQ189" s="609"/>
      <c r="AR189" s="609"/>
      <c r="AS189" s="609"/>
      <c r="AT189"/>
      <c r="AU189"/>
      <c r="AV189"/>
      <c r="AW189"/>
      <c r="AX189"/>
      <c r="AY189"/>
      <c r="AZ189"/>
      <c r="BA189" s="19"/>
      <c r="BB189" s="14"/>
    </row>
    <row r="190" spans="1:54" s="46" customFormat="1" ht="14.25" customHeight="1" x14ac:dyDescent="0.25">
      <c r="A190" s="66">
        <v>1</v>
      </c>
      <c r="B190" s="557" t="str">
        <f ca="1">T.7!BB5</f>
        <v xml:space="preserve"> </v>
      </c>
      <c r="C190" s="557"/>
      <c r="D190" s="557"/>
      <c r="E190" s="557"/>
      <c r="F190" s="557"/>
      <c r="G190" s="557"/>
      <c r="H190" s="557"/>
      <c r="I190" s="557"/>
      <c r="J190" s="557"/>
      <c r="K190" s="557"/>
      <c r="L190" s="557"/>
      <c r="M190" s="557"/>
      <c r="N190" s="557"/>
      <c r="O190" s="557"/>
      <c r="P190" s="557"/>
      <c r="Q190" s="557"/>
      <c r="R190" s="557"/>
      <c r="S190" s="642" t="str">
        <f ca="1">T.7!BC5</f>
        <v/>
      </c>
      <c r="T190" s="642"/>
      <c r="U190" s="642"/>
      <c r="V190" s="642"/>
      <c r="W190" s="642"/>
      <c r="X190" s="642"/>
      <c r="Y190" s="723" t="str">
        <f ca="1">T.7!BD5</f>
        <v/>
      </c>
      <c r="Z190" s="723"/>
      <c r="AA190" s="723"/>
      <c r="AB190" s="723"/>
      <c r="AC190" s="723"/>
      <c r="AD190" s="724" t="str">
        <f ca="1">T.7!BE5</f>
        <v/>
      </c>
      <c r="AE190" s="724"/>
      <c r="AF190" s="724"/>
      <c r="AG190" s="724"/>
      <c r="AH190" s="724"/>
      <c r="AI190" s="723" t="str">
        <f ca="1">T.7!BF5</f>
        <v/>
      </c>
      <c r="AJ190" s="723"/>
      <c r="AK190" s="723"/>
      <c r="AL190" s="723"/>
      <c r="AM190" s="723"/>
      <c r="AN190" s="576" t="str">
        <f ca="1">T.7!BG5</f>
        <v/>
      </c>
      <c r="AO190" s="576"/>
      <c r="AP190" s="576"/>
      <c r="AQ190" s="576"/>
      <c r="AR190" s="576"/>
      <c r="AS190" s="576"/>
      <c r="AT190"/>
      <c r="AU190"/>
      <c r="AV190"/>
      <c r="AW190"/>
      <c r="AX190"/>
      <c r="AY190"/>
      <c r="AZ190"/>
      <c r="BA190" s="19"/>
      <c r="BB190" s="14"/>
    </row>
    <row r="191" spans="1:54" s="18" customFormat="1" ht="14.25" customHeight="1" x14ac:dyDescent="0.25">
      <c r="A191" s="66">
        <v>2</v>
      </c>
      <c r="B191" s="557" t="str">
        <f ca="1">T.7!BB6</f>
        <v xml:space="preserve"> </v>
      </c>
      <c r="C191" s="557"/>
      <c r="D191" s="557"/>
      <c r="E191" s="557"/>
      <c r="F191" s="557"/>
      <c r="G191" s="557"/>
      <c r="H191" s="557"/>
      <c r="I191" s="557"/>
      <c r="J191" s="557"/>
      <c r="K191" s="557"/>
      <c r="L191" s="557"/>
      <c r="M191" s="557"/>
      <c r="N191" s="557"/>
      <c r="O191" s="557"/>
      <c r="P191" s="557"/>
      <c r="Q191" s="557"/>
      <c r="R191" s="557"/>
      <c r="S191" s="642" t="str">
        <f ca="1">T.7!BC6</f>
        <v xml:space="preserve"> </v>
      </c>
      <c r="T191" s="642"/>
      <c r="U191" s="642"/>
      <c r="V191" s="642"/>
      <c r="W191" s="642"/>
      <c r="X191" s="642"/>
      <c r="Y191" s="723" t="str">
        <f ca="1">T.7!BD6</f>
        <v xml:space="preserve"> </v>
      </c>
      <c r="Z191" s="723"/>
      <c r="AA191" s="723"/>
      <c r="AB191" s="723"/>
      <c r="AC191" s="723"/>
      <c r="AD191" s="724" t="str">
        <f ca="1">T.7!BE6</f>
        <v xml:space="preserve"> </v>
      </c>
      <c r="AE191" s="724"/>
      <c r="AF191" s="724"/>
      <c r="AG191" s="724"/>
      <c r="AH191" s="724"/>
      <c r="AI191" s="723" t="str">
        <f ca="1">T.7!BF6</f>
        <v xml:space="preserve"> </v>
      </c>
      <c r="AJ191" s="723"/>
      <c r="AK191" s="723"/>
      <c r="AL191" s="723"/>
      <c r="AM191" s="723"/>
      <c r="AN191" s="576" t="str">
        <f ca="1">T.7!BG6</f>
        <v xml:space="preserve"> </v>
      </c>
      <c r="AO191" s="576"/>
      <c r="AP191" s="576"/>
      <c r="AQ191" s="576"/>
      <c r="AR191" s="576"/>
      <c r="AS191" s="576"/>
      <c r="AT191"/>
      <c r="AU191"/>
      <c r="AV191"/>
      <c r="AW191"/>
      <c r="AX191"/>
      <c r="AY191"/>
      <c r="AZ191"/>
      <c r="BA191" s="19"/>
      <c r="BB191" s="14"/>
    </row>
    <row r="192" spans="1:54" s="18" customFormat="1" ht="14.25" customHeight="1" x14ac:dyDescent="0.25">
      <c r="A192" s="66">
        <v>3</v>
      </c>
      <c r="B192" s="557" t="str">
        <f ca="1">T.7!BB7</f>
        <v xml:space="preserve"> </v>
      </c>
      <c r="C192" s="557"/>
      <c r="D192" s="557"/>
      <c r="E192" s="557"/>
      <c r="F192" s="557"/>
      <c r="G192" s="557"/>
      <c r="H192" s="557"/>
      <c r="I192" s="557"/>
      <c r="J192" s="557"/>
      <c r="K192" s="557"/>
      <c r="L192" s="557"/>
      <c r="M192" s="557"/>
      <c r="N192" s="557"/>
      <c r="O192" s="557"/>
      <c r="P192" s="557"/>
      <c r="Q192" s="557"/>
      <c r="R192" s="557"/>
      <c r="S192" s="642" t="str">
        <f ca="1">T.7!BC7</f>
        <v xml:space="preserve"> </v>
      </c>
      <c r="T192" s="642"/>
      <c r="U192" s="642"/>
      <c r="V192" s="642"/>
      <c r="W192" s="642"/>
      <c r="X192" s="642"/>
      <c r="Y192" s="723" t="str">
        <f ca="1">T.7!BD7</f>
        <v xml:space="preserve"> </v>
      </c>
      <c r="Z192" s="723"/>
      <c r="AA192" s="723"/>
      <c r="AB192" s="723"/>
      <c r="AC192" s="723"/>
      <c r="AD192" s="724" t="str">
        <f ca="1">T.7!BE7</f>
        <v xml:space="preserve"> </v>
      </c>
      <c r="AE192" s="724"/>
      <c r="AF192" s="724"/>
      <c r="AG192" s="724"/>
      <c r="AH192" s="724"/>
      <c r="AI192" s="723" t="str">
        <f ca="1">T.7!BF7</f>
        <v xml:space="preserve"> </v>
      </c>
      <c r="AJ192" s="723"/>
      <c r="AK192" s="723"/>
      <c r="AL192" s="723"/>
      <c r="AM192" s="723"/>
      <c r="AN192" s="576" t="str">
        <f ca="1">T.7!BG7</f>
        <v xml:space="preserve"> </v>
      </c>
      <c r="AO192" s="576"/>
      <c r="AP192" s="576"/>
      <c r="AQ192" s="576"/>
      <c r="AR192" s="576"/>
      <c r="AS192" s="576"/>
      <c r="AT192"/>
      <c r="AU192"/>
      <c r="AV192"/>
      <c r="AW192"/>
      <c r="AX192"/>
      <c r="AY192"/>
      <c r="AZ192"/>
      <c r="BA192" s="19"/>
      <c r="BB192" s="14"/>
    </row>
    <row r="193" spans="1:54" s="18" customFormat="1" ht="14.25" customHeight="1" x14ac:dyDescent="0.25">
      <c r="A193" s="66">
        <v>4</v>
      </c>
      <c r="B193" s="557" t="str">
        <f ca="1">T.7!BB8</f>
        <v xml:space="preserve"> </v>
      </c>
      <c r="C193" s="557"/>
      <c r="D193" s="557"/>
      <c r="E193" s="557"/>
      <c r="F193" s="557"/>
      <c r="G193" s="557"/>
      <c r="H193" s="557"/>
      <c r="I193" s="557"/>
      <c r="J193" s="557"/>
      <c r="K193" s="557"/>
      <c r="L193" s="557"/>
      <c r="M193" s="557"/>
      <c r="N193" s="557"/>
      <c r="O193" s="557"/>
      <c r="P193" s="557"/>
      <c r="Q193" s="557"/>
      <c r="R193" s="557"/>
      <c r="S193" s="642" t="str">
        <f ca="1">T.7!BC8</f>
        <v xml:space="preserve"> </v>
      </c>
      <c r="T193" s="642"/>
      <c r="U193" s="642"/>
      <c r="V193" s="642"/>
      <c r="W193" s="642"/>
      <c r="X193" s="642"/>
      <c r="Y193" s="723" t="str">
        <f ca="1">T.7!BD8</f>
        <v xml:space="preserve"> </v>
      </c>
      <c r="Z193" s="723"/>
      <c r="AA193" s="723"/>
      <c r="AB193" s="723"/>
      <c r="AC193" s="723"/>
      <c r="AD193" s="724" t="str">
        <f ca="1">T.7!BE8</f>
        <v xml:space="preserve"> </v>
      </c>
      <c r="AE193" s="724"/>
      <c r="AF193" s="724"/>
      <c r="AG193" s="724"/>
      <c r="AH193" s="724"/>
      <c r="AI193" s="723" t="str">
        <f ca="1">T.7!BF8</f>
        <v xml:space="preserve"> </v>
      </c>
      <c r="AJ193" s="723"/>
      <c r="AK193" s="723"/>
      <c r="AL193" s="723"/>
      <c r="AM193" s="723"/>
      <c r="AN193" s="576" t="str">
        <f ca="1">T.7!BG8</f>
        <v xml:space="preserve"> </v>
      </c>
      <c r="AO193" s="576"/>
      <c r="AP193" s="576"/>
      <c r="AQ193" s="576"/>
      <c r="AR193" s="576"/>
      <c r="AS193" s="576"/>
      <c r="AT193"/>
      <c r="AU193"/>
      <c r="AV193"/>
      <c r="AW193"/>
      <c r="AX193"/>
      <c r="AY193"/>
      <c r="AZ193"/>
      <c r="BA193" s="19"/>
      <c r="BB193" s="14"/>
    </row>
    <row r="194" spans="1:54" s="18" customFormat="1" ht="14.25" customHeight="1" x14ac:dyDescent="0.25">
      <c r="A194" s="66">
        <v>5</v>
      </c>
      <c r="B194" s="557" t="str">
        <f ca="1">T.7!BB9</f>
        <v xml:space="preserve"> </v>
      </c>
      <c r="C194" s="557"/>
      <c r="D194" s="557"/>
      <c r="E194" s="557"/>
      <c r="F194" s="557"/>
      <c r="G194" s="557"/>
      <c r="H194" s="557"/>
      <c r="I194" s="557"/>
      <c r="J194" s="557"/>
      <c r="K194" s="557"/>
      <c r="L194" s="557"/>
      <c r="M194" s="557"/>
      <c r="N194" s="557"/>
      <c r="O194" s="557"/>
      <c r="P194" s="557"/>
      <c r="Q194" s="557"/>
      <c r="R194" s="557"/>
      <c r="S194" s="642" t="str">
        <f ca="1">T.7!BC9</f>
        <v xml:space="preserve"> </v>
      </c>
      <c r="T194" s="642"/>
      <c r="U194" s="642"/>
      <c r="V194" s="642"/>
      <c r="W194" s="642"/>
      <c r="X194" s="642"/>
      <c r="Y194" s="723" t="str">
        <f ca="1">T.7!BD9</f>
        <v xml:space="preserve"> </v>
      </c>
      <c r="Z194" s="723"/>
      <c r="AA194" s="723"/>
      <c r="AB194" s="723"/>
      <c r="AC194" s="723"/>
      <c r="AD194" s="724" t="str">
        <f ca="1">T.7!BE9</f>
        <v xml:space="preserve"> </v>
      </c>
      <c r="AE194" s="724"/>
      <c r="AF194" s="724"/>
      <c r="AG194" s="724"/>
      <c r="AH194" s="724"/>
      <c r="AI194" s="723" t="str">
        <f ca="1">T.7!BF9</f>
        <v xml:space="preserve"> </v>
      </c>
      <c r="AJ194" s="723"/>
      <c r="AK194" s="723"/>
      <c r="AL194" s="723"/>
      <c r="AM194" s="723"/>
      <c r="AN194" s="576" t="str">
        <f ca="1">T.7!BG9</f>
        <v xml:space="preserve"> </v>
      </c>
      <c r="AO194" s="576"/>
      <c r="AP194" s="576"/>
      <c r="AQ194" s="576"/>
      <c r="AR194" s="576"/>
      <c r="AS194" s="576"/>
      <c r="AT194"/>
      <c r="AU194"/>
      <c r="AV194"/>
      <c r="AW194"/>
      <c r="AX194"/>
      <c r="AY194"/>
      <c r="AZ194"/>
      <c r="BA194" s="19"/>
      <c r="BB194" s="14"/>
    </row>
    <row r="195" spans="1:54" s="18" customFormat="1" ht="14.25" customHeight="1" x14ac:dyDescent="0.25">
      <c r="A195" s="66">
        <v>6</v>
      </c>
      <c r="B195" s="557" t="str">
        <f ca="1">T.7!BB10</f>
        <v xml:space="preserve"> </v>
      </c>
      <c r="C195" s="557"/>
      <c r="D195" s="557"/>
      <c r="E195" s="557"/>
      <c r="F195" s="557"/>
      <c r="G195" s="557"/>
      <c r="H195" s="557"/>
      <c r="I195" s="557"/>
      <c r="J195" s="557"/>
      <c r="K195" s="557"/>
      <c r="L195" s="557"/>
      <c r="M195" s="557"/>
      <c r="N195" s="557"/>
      <c r="O195" s="557"/>
      <c r="P195" s="557"/>
      <c r="Q195" s="557"/>
      <c r="R195" s="557"/>
      <c r="S195" s="642" t="str">
        <f ca="1">T.7!BC10</f>
        <v xml:space="preserve"> </v>
      </c>
      <c r="T195" s="642"/>
      <c r="U195" s="642"/>
      <c r="V195" s="642"/>
      <c r="W195" s="642"/>
      <c r="X195" s="642"/>
      <c r="Y195" s="723" t="str">
        <f ca="1">T.7!BD10</f>
        <v xml:space="preserve"> </v>
      </c>
      <c r="Z195" s="723"/>
      <c r="AA195" s="723"/>
      <c r="AB195" s="723"/>
      <c r="AC195" s="723"/>
      <c r="AD195" s="724" t="str">
        <f ca="1">T.7!BE10</f>
        <v xml:space="preserve"> </v>
      </c>
      <c r="AE195" s="724"/>
      <c r="AF195" s="724"/>
      <c r="AG195" s="724"/>
      <c r="AH195" s="724"/>
      <c r="AI195" s="723" t="str">
        <f ca="1">T.7!BF10</f>
        <v xml:space="preserve"> </v>
      </c>
      <c r="AJ195" s="723"/>
      <c r="AK195" s="723"/>
      <c r="AL195" s="723"/>
      <c r="AM195" s="723"/>
      <c r="AN195" s="576" t="str">
        <f ca="1">T.7!BG10</f>
        <v xml:space="preserve"> </v>
      </c>
      <c r="AO195" s="576"/>
      <c r="AP195" s="576"/>
      <c r="AQ195" s="576"/>
      <c r="AR195" s="576"/>
      <c r="AS195" s="576"/>
      <c r="AT195"/>
      <c r="AU195"/>
      <c r="AV195"/>
      <c r="AW195"/>
      <c r="AX195"/>
      <c r="AY195"/>
      <c r="AZ195"/>
      <c r="BA195" s="19"/>
      <c r="BB195" s="14"/>
    </row>
    <row r="196" spans="1:54" s="18" customFormat="1" ht="14.25" customHeight="1" x14ac:dyDescent="0.25">
      <c r="A196" s="66">
        <v>7</v>
      </c>
      <c r="B196" s="557" t="str">
        <f ca="1">T.7!BB11</f>
        <v xml:space="preserve"> </v>
      </c>
      <c r="C196" s="557"/>
      <c r="D196" s="557"/>
      <c r="E196" s="557"/>
      <c r="F196" s="557"/>
      <c r="G196" s="557"/>
      <c r="H196" s="557"/>
      <c r="I196" s="557"/>
      <c r="J196" s="557"/>
      <c r="K196" s="557"/>
      <c r="L196" s="557"/>
      <c r="M196" s="557"/>
      <c r="N196" s="557"/>
      <c r="O196" s="557"/>
      <c r="P196" s="557"/>
      <c r="Q196" s="557"/>
      <c r="R196" s="557"/>
      <c r="S196" s="642" t="str">
        <f ca="1">T.7!BC11</f>
        <v xml:space="preserve"> </v>
      </c>
      <c r="T196" s="642"/>
      <c r="U196" s="642"/>
      <c r="V196" s="642"/>
      <c r="W196" s="642"/>
      <c r="X196" s="642"/>
      <c r="Y196" s="723" t="str">
        <f ca="1">T.7!BD11</f>
        <v xml:space="preserve"> </v>
      </c>
      <c r="Z196" s="723"/>
      <c r="AA196" s="723"/>
      <c r="AB196" s="723"/>
      <c r="AC196" s="723"/>
      <c r="AD196" s="724" t="str">
        <f ca="1">T.7!BE11</f>
        <v xml:space="preserve"> </v>
      </c>
      <c r="AE196" s="724"/>
      <c r="AF196" s="724"/>
      <c r="AG196" s="724"/>
      <c r="AH196" s="724"/>
      <c r="AI196" s="723" t="str">
        <f ca="1">T.7!BF11</f>
        <v xml:space="preserve"> </v>
      </c>
      <c r="AJ196" s="723"/>
      <c r="AK196" s="723"/>
      <c r="AL196" s="723"/>
      <c r="AM196" s="723"/>
      <c r="AN196" s="576" t="str">
        <f ca="1">T.7!BG11</f>
        <v xml:space="preserve"> </v>
      </c>
      <c r="AO196" s="576"/>
      <c r="AP196" s="576"/>
      <c r="AQ196" s="576"/>
      <c r="AR196" s="576"/>
      <c r="AS196" s="576"/>
      <c r="AT196"/>
      <c r="AU196"/>
      <c r="AV196"/>
      <c r="AW196"/>
      <c r="AX196"/>
      <c r="AY196"/>
      <c r="AZ196"/>
      <c r="BA196" s="19"/>
      <c r="BB196" s="14"/>
    </row>
    <row r="197" spans="1:54" s="18" customFormat="1" ht="14.25" customHeight="1" x14ac:dyDescent="0.25">
      <c r="A197" s="66">
        <v>8</v>
      </c>
      <c r="B197" s="557" t="str">
        <f ca="1">T.7!BB12</f>
        <v xml:space="preserve"> </v>
      </c>
      <c r="C197" s="557"/>
      <c r="D197" s="557"/>
      <c r="E197" s="557"/>
      <c r="F197" s="557"/>
      <c r="G197" s="557"/>
      <c r="H197" s="557"/>
      <c r="I197" s="557"/>
      <c r="J197" s="557"/>
      <c r="K197" s="557"/>
      <c r="L197" s="557"/>
      <c r="M197" s="557"/>
      <c r="N197" s="557"/>
      <c r="O197" s="557"/>
      <c r="P197" s="557"/>
      <c r="Q197" s="557"/>
      <c r="R197" s="557"/>
      <c r="S197" s="642" t="str">
        <f ca="1">T.7!BC12</f>
        <v xml:space="preserve"> </v>
      </c>
      <c r="T197" s="642"/>
      <c r="U197" s="642"/>
      <c r="V197" s="642"/>
      <c r="W197" s="642"/>
      <c r="X197" s="642"/>
      <c r="Y197" s="723" t="str">
        <f ca="1">T.7!BD12</f>
        <v xml:space="preserve"> </v>
      </c>
      <c r="Z197" s="723"/>
      <c r="AA197" s="723"/>
      <c r="AB197" s="723"/>
      <c r="AC197" s="723"/>
      <c r="AD197" s="724" t="str">
        <f ca="1">T.7!BE12</f>
        <v xml:space="preserve"> </v>
      </c>
      <c r="AE197" s="724"/>
      <c r="AF197" s="724"/>
      <c r="AG197" s="724"/>
      <c r="AH197" s="724"/>
      <c r="AI197" s="723" t="str">
        <f ca="1">T.7!BF12</f>
        <v xml:space="preserve"> </v>
      </c>
      <c r="AJ197" s="723"/>
      <c r="AK197" s="723"/>
      <c r="AL197" s="723"/>
      <c r="AM197" s="723"/>
      <c r="AN197" s="576" t="str">
        <f ca="1">T.7!BG12</f>
        <v xml:space="preserve"> </v>
      </c>
      <c r="AO197" s="576"/>
      <c r="AP197" s="576"/>
      <c r="AQ197" s="576"/>
      <c r="AR197" s="576"/>
      <c r="AS197" s="576"/>
      <c r="AT197"/>
      <c r="AU197"/>
      <c r="AV197"/>
      <c r="AW197"/>
      <c r="AX197"/>
      <c r="AY197"/>
      <c r="AZ197"/>
      <c r="BA197" s="19"/>
      <c r="BB197" s="14"/>
    </row>
    <row r="198" spans="1:54" s="18" customFormat="1" ht="14.25" customHeight="1" x14ac:dyDescent="0.25">
      <c r="A198" s="66">
        <v>9</v>
      </c>
      <c r="B198" s="557" t="str">
        <f ca="1">T.7!BB13</f>
        <v xml:space="preserve"> </v>
      </c>
      <c r="C198" s="557"/>
      <c r="D198" s="557"/>
      <c r="E198" s="557"/>
      <c r="F198" s="557"/>
      <c r="G198" s="557"/>
      <c r="H198" s="557"/>
      <c r="I198" s="557"/>
      <c r="J198" s="557"/>
      <c r="K198" s="557"/>
      <c r="L198" s="557"/>
      <c r="M198" s="557"/>
      <c r="N198" s="557"/>
      <c r="O198" s="557"/>
      <c r="P198" s="557"/>
      <c r="Q198" s="557"/>
      <c r="R198" s="557"/>
      <c r="S198" s="642" t="str">
        <f ca="1">T.7!BC13</f>
        <v xml:space="preserve"> </v>
      </c>
      <c r="T198" s="642"/>
      <c r="U198" s="642"/>
      <c r="V198" s="642"/>
      <c r="W198" s="642"/>
      <c r="X198" s="642"/>
      <c r="Y198" s="723" t="str">
        <f ca="1">T.7!BD13</f>
        <v xml:space="preserve"> </v>
      </c>
      <c r="Z198" s="723"/>
      <c r="AA198" s="723"/>
      <c r="AB198" s="723"/>
      <c r="AC198" s="723"/>
      <c r="AD198" s="724" t="str">
        <f ca="1">T.7!BE13</f>
        <v xml:space="preserve"> </v>
      </c>
      <c r="AE198" s="724"/>
      <c r="AF198" s="724"/>
      <c r="AG198" s="724"/>
      <c r="AH198" s="724"/>
      <c r="AI198" s="723" t="str">
        <f ca="1">T.7!BF13</f>
        <v xml:space="preserve"> </v>
      </c>
      <c r="AJ198" s="723"/>
      <c r="AK198" s="723"/>
      <c r="AL198" s="723"/>
      <c r="AM198" s="723"/>
      <c r="AN198" s="576" t="str">
        <f ca="1">T.7!BG13</f>
        <v xml:space="preserve"> </v>
      </c>
      <c r="AO198" s="576"/>
      <c r="AP198" s="576"/>
      <c r="AQ198" s="576"/>
      <c r="AR198" s="576"/>
      <c r="AS198" s="576"/>
      <c r="AT198"/>
      <c r="AU198"/>
      <c r="AV198"/>
      <c r="AW198"/>
      <c r="AX198"/>
      <c r="AY198"/>
      <c r="AZ198"/>
      <c r="BA198" s="19"/>
      <c r="BB198" s="14"/>
    </row>
    <row r="199" spans="1:54" s="18" customFormat="1" ht="14.25" customHeight="1" x14ac:dyDescent="0.25">
      <c r="A199" s="66">
        <v>10</v>
      </c>
      <c r="B199" s="557" t="str">
        <f ca="1">T.7!BB14</f>
        <v xml:space="preserve"> </v>
      </c>
      <c r="C199" s="557"/>
      <c r="D199" s="557"/>
      <c r="E199" s="557"/>
      <c r="F199" s="557"/>
      <c r="G199" s="557"/>
      <c r="H199" s="557"/>
      <c r="I199" s="557"/>
      <c r="J199" s="557"/>
      <c r="K199" s="557"/>
      <c r="L199" s="557"/>
      <c r="M199" s="557"/>
      <c r="N199" s="557"/>
      <c r="O199" s="557"/>
      <c r="P199" s="557"/>
      <c r="Q199" s="557"/>
      <c r="R199" s="557"/>
      <c r="S199" s="642" t="str">
        <f ca="1">T.7!BC14</f>
        <v xml:space="preserve"> </v>
      </c>
      <c r="T199" s="642"/>
      <c r="U199" s="642"/>
      <c r="V199" s="642"/>
      <c r="W199" s="642"/>
      <c r="X199" s="642"/>
      <c r="Y199" s="723" t="str">
        <f ca="1">T.7!BD14</f>
        <v xml:space="preserve"> </v>
      </c>
      <c r="Z199" s="723"/>
      <c r="AA199" s="723"/>
      <c r="AB199" s="723"/>
      <c r="AC199" s="723"/>
      <c r="AD199" s="724" t="str">
        <f ca="1">T.7!BE14</f>
        <v xml:space="preserve"> </v>
      </c>
      <c r="AE199" s="724"/>
      <c r="AF199" s="724"/>
      <c r="AG199" s="724"/>
      <c r="AH199" s="724"/>
      <c r="AI199" s="723" t="str">
        <f ca="1">T.7!BF14</f>
        <v xml:space="preserve"> </v>
      </c>
      <c r="AJ199" s="723"/>
      <c r="AK199" s="723"/>
      <c r="AL199" s="723"/>
      <c r="AM199" s="723"/>
      <c r="AN199" s="576" t="str">
        <f ca="1">T.7!BG14</f>
        <v xml:space="preserve"> </v>
      </c>
      <c r="AO199" s="576"/>
      <c r="AP199" s="576"/>
      <c r="AQ199" s="576"/>
      <c r="AR199" s="576"/>
      <c r="AS199" s="576"/>
      <c r="AT199"/>
      <c r="AU199"/>
      <c r="AV199"/>
      <c r="AW199"/>
      <c r="AX199"/>
      <c r="AY199"/>
      <c r="AZ199"/>
      <c r="BA199" s="19"/>
      <c r="BB199" s="14"/>
    </row>
    <row r="200" spans="1:54" s="18" customFormat="1" ht="14.25" customHeight="1" x14ac:dyDescent="0.25">
      <c r="A200" s="66">
        <v>11</v>
      </c>
      <c r="B200" s="557" t="str">
        <f ca="1">T.7!BB15</f>
        <v xml:space="preserve"> </v>
      </c>
      <c r="C200" s="557"/>
      <c r="D200" s="557"/>
      <c r="E200" s="557"/>
      <c r="F200" s="557"/>
      <c r="G200" s="557"/>
      <c r="H200" s="557"/>
      <c r="I200" s="557"/>
      <c r="J200" s="557"/>
      <c r="K200" s="557"/>
      <c r="L200" s="557"/>
      <c r="M200" s="557"/>
      <c r="N200" s="557"/>
      <c r="O200" s="557"/>
      <c r="P200" s="557"/>
      <c r="Q200" s="557"/>
      <c r="R200" s="557"/>
      <c r="S200" s="642" t="str">
        <f ca="1">T.7!BC15</f>
        <v xml:space="preserve"> </v>
      </c>
      <c r="T200" s="642"/>
      <c r="U200" s="642"/>
      <c r="V200" s="642"/>
      <c r="W200" s="642"/>
      <c r="X200" s="642"/>
      <c r="Y200" s="723" t="str">
        <f ca="1">T.7!BD15</f>
        <v xml:space="preserve"> </v>
      </c>
      <c r="Z200" s="723"/>
      <c r="AA200" s="723"/>
      <c r="AB200" s="723"/>
      <c r="AC200" s="723"/>
      <c r="AD200" s="724" t="str">
        <f ca="1">T.7!BE15</f>
        <v xml:space="preserve"> </v>
      </c>
      <c r="AE200" s="724"/>
      <c r="AF200" s="724"/>
      <c r="AG200" s="724"/>
      <c r="AH200" s="724"/>
      <c r="AI200" s="723" t="str">
        <f ca="1">T.7!BF15</f>
        <v xml:space="preserve"> </v>
      </c>
      <c r="AJ200" s="723"/>
      <c r="AK200" s="723"/>
      <c r="AL200" s="723"/>
      <c r="AM200" s="723"/>
      <c r="AN200" s="576" t="str">
        <f ca="1">T.7!BG15</f>
        <v xml:space="preserve"> </v>
      </c>
      <c r="AO200" s="576"/>
      <c r="AP200" s="576"/>
      <c r="AQ200" s="576"/>
      <c r="AR200" s="576"/>
      <c r="AS200" s="576"/>
      <c r="AT200"/>
      <c r="AU200"/>
      <c r="AV200"/>
      <c r="AW200"/>
      <c r="AX200"/>
      <c r="AY200"/>
      <c r="AZ200"/>
      <c r="BA200" s="19"/>
      <c r="BB200" s="14"/>
    </row>
    <row r="201" spans="1:54" s="18" customFormat="1" ht="14.25" customHeight="1" x14ac:dyDescent="0.25">
      <c r="A201" s="66">
        <v>12</v>
      </c>
      <c r="B201" s="557" t="str">
        <f ca="1">T.7!BB16</f>
        <v xml:space="preserve"> </v>
      </c>
      <c r="C201" s="557"/>
      <c r="D201" s="557"/>
      <c r="E201" s="557"/>
      <c r="F201" s="557"/>
      <c r="G201" s="557"/>
      <c r="H201" s="557"/>
      <c r="I201" s="557"/>
      <c r="J201" s="557"/>
      <c r="K201" s="557"/>
      <c r="L201" s="557"/>
      <c r="M201" s="557"/>
      <c r="N201" s="557"/>
      <c r="O201" s="557"/>
      <c r="P201" s="557"/>
      <c r="Q201" s="557"/>
      <c r="R201" s="557"/>
      <c r="S201" s="642" t="str">
        <f ca="1">T.7!BC16</f>
        <v xml:space="preserve"> </v>
      </c>
      <c r="T201" s="642"/>
      <c r="U201" s="642"/>
      <c r="V201" s="642"/>
      <c r="W201" s="642"/>
      <c r="X201" s="642"/>
      <c r="Y201" s="723" t="str">
        <f ca="1">T.7!BD16</f>
        <v xml:space="preserve"> </v>
      </c>
      <c r="Z201" s="723"/>
      <c r="AA201" s="723"/>
      <c r="AB201" s="723"/>
      <c r="AC201" s="723"/>
      <c r="AD201" s="724" t="str">
        <f ca="1">T.7!BE16</f>
        <v xml:space="preserve"> </v>
      </c>
      <c r="AE201" s="724"/>
      <c r="AF201" s="724"/>
      <c r="AG201" s="724"/>
      <c r="AH201" s="724"/>
      <c r="AI201" s="723" t="str">
        <f ca="1">T.7!BF16</f>
        <v xml:space="preserve"> </v>
      </c>
      <c r="AJ201" s="723"/>
      <c r="AK201" s="723"/>
      <c r="AL201" s="723"/>
      <c r="AM201" s="723"/>
      <c r="AN201" s="576" t="str">
        <f ca="1">T.7!BG16</f>
        <v xml:space="preserve"> </v>
      </c>
      <c r="AO201" s="576"/>
      <c r="AP201" s="576"/>
      <c r="AQ201" s="576"/>
      <c r="AR201" s="576"/>
      <c r="AS201" s="576"/>
      <c r="AT201"/>
      <c r="AU201"/>
      <c r="AV201"/>
      <c r="AW201"/>
      <c r="AX201"/>
      <c r="AY201"/>
      <c r="AZ201"/>
      <c r="BA201" s="19"/>
      <c r="BB201" s="14"/>
    </row>
    <row r="202" spans="1:54" s="18" customFormat="1" ht="14.25" customHeight="1" x14ac:dyDescent="0.25">
      <c r="A202" s="66">
        <v>13</v>
      </c>
      <c r="B202" s="557" t="str">
        <f ca="1">T.7!BB17</f>
        <v xml:space="preserve"> </v>
      </c>
      <c r="C202" s="557"/>
      <c r="D202" s="557"/>
      <c r="E202" s="557"/>
      <c r="F202" s="557"/>
      <c r="G202" s="557"/>
      <c r="H202" s="557"/>
      <c r="I202" s="557"/>
      <c r="J202" s="557"/>
      <c r="K202" s="557"/>
      <c r="L202" s="557"/>
      <c r="M202" s="557"/>
      <c r="N202" s="557"/>
      <c r="O202" s="557"/>
      <c r="P202" s="557"/>
      <c r="Q202" s="557"/>
      <c r="R202" s="557"/>
      <c r="S202" s="642" t="str">
        <f ca="1">T.7!BC17</f>
        <v xml:space="preserve"> </v>
      </c>
      <c r="T202" s="642"/>
      <c r="U202" s="642"/>
      <c r="V202" s="642"/>
      <c r="W202" s="642"/>
      <c r="X202" s="642"/>
      <c r="Y202" s="723" t="str">
        <f ca="1">T.7!BD17</f>
        <v xml:space="preserve"> </v>
      </c>
      <c r="Z202" s="723"/>
      <c r="AA202" s="723"/>
      <c r="AB202" s="723"/>
      <c r="AC202" s="723"/>
      <c r="AD202" s="724" t="str">
        <f ca="1">T.7!BE17</f>
        <v xml:space="preserve"> </v>
      </c>
      <c r="AE202" s="724"/>
      <c r="AF202" s="724"/>
      <c r="AG202" s="724"/>
      <c r="AH202" s="724"/>
      <c r="AI202" s="723" t="str">
        <f ca="1">T.7!BF17</f>
        <v xml:space="preserve"> </v>
      </c>
      <c r="AJ202" s="723"/>
      <c r="AK202" s="723"/>
      <c r="AL202" s="723"/>
      <c r="AM202" s="723"/>
      <c r="AN202" s="576" t="str">
        <f ca="1">T.7!BG17</f>
        <v xml:space="preserve"> </v>
      </c>
      <c r="AO202" s="576"/>
      <c r="AP202" s="576"/>
      <c r="AQ202" s="576"/>
      <c r="AR202" s="576"/>
      <c r="AS202" s="576"/>
      <c r="AT202"/>
      <c r="AU202"/>
      <c r="AV202"/>
      <c r="AW202"/>
      <c r="AX202"/>
      <c r="AY202"/>
      <c r="AZ202"/>
      <c r="BA202" s="19"/>
      <c r="BB202" s="14"/>
    </row>
    <row r="203" spans="1:54" s="18" customFormat="1" ht="14.25" customHeight="1" x14ac:dyDescent="0.25">
      <c r="A203" s="66">
        <v>14</v>
      </c>
      <c r="B203" s="557" t="str">
        <f ca="1">T.7!BB18</f>
        <v xml:space="preserve"> </v>
      </c>
      <c r="C203" s="557"/>
      <c r="D203" s="557"/>
      <c r="E203" s="557"/>
      <c r="F203" s="557"/>
      <c r="G203" s="557"/>
      <c r="H203" s="557"/>
      <c r="I203" s="557"/>
      <c r="J203" s="557"/>
      <c r="K203" s="557"/>
      <c r="L203" s="557"/>
      <c r="M203" s="557"/>
      <c r="N203" s="557"/>
      <c r="O203" s="557"/>
      <c r="P203" s="557"/>
      <c r="Q203" s="557"/>
      <c r="R203" s="557"/>
      <c r="S203" s="642" t="str">
        <f ca="1">T.7!BC18</f>
        <v xml:space="preserve"> </v>
      </c>
      <c r="T203" s="642"/>
      <c r="U203" s="642"/>
      <c r="V203" s="642"/>
      <c r="W203" s="642"/>
      <c r="X203" s="642"/>
      <c r="Y203" s="723" t="str">
        <f ca="1">T.7!BD18</f>
        <v xml:space="preserve"> </v>
      </c>
      <c r="Z203" s="723"/>
      <c r="AA203" s="723"/>
      <c r="AB203" s="723"/>
      <c r="AC203" s="723"/>
      <c r="AD203" s="724" t="str">
        <f ca="1">T.7!BE18</f>
        <v xml:space="preserve"> </v>
      </c>
      <c r="AE203" s="724"/>
      <c r="AF203" s="724"/>
      <c r="AG203" s="724"/>
      <c r="AH203" s="724"/>
      <c r="AI203" s="723" t="str">
        <f ca="1">T.7!BF18</f>
        <v xml:space="preserve"> </v>
      </c>
      <c r="AJ203" s="723"/>
      <c r="AK203" s="723"/>
      <c r="AL203" s="723"/>
      <c r="AM203" s="723"/>
      <c r="AN203" s="576" t="str">
        <f ca="1">T.7!BG18</f>
        <v xml:space="preserve"> </v>
      </c>
      <c r="AO203" s="576"/>
      <c r="AP203" s="576"/>
      <c r="AQ203" s="576"/>
      <c r="AR203" s="576"/>
      <c r="AS203" s="576"/>
      <c r="AT203"/>
      <c r="AU203"/>
      <c r="AV203"/>
      <c r="AW203"/>
      <c r="AX203"/>
      <c r="AY203"/>
      <c r="AZ203"/>
      <c r="BA203" s="19"/>
      <c r="BB203" s="14"/>
    </row>
    <row r="204" spans="1:54" s="18" customFormat="1" ht="14.25" customHeight="1" x14ac:dyDescent="0.25">
      <c r="A204" s="66">
        <v>15</v>
      </c>
      <c r="B204" s="557" t="str">
        <f ca="1">T.7!BB19</f>
        <v xml:space="preserve"> </v>
      </c>
      <c r="C204" s="557"/>
      <c r="D204" s="557"/>
      <c r="E204" s="557"/>
      <c r="F204" s="557"/>
      <c r="G204" s="557"/>
      <c r="H204" s="557"/>
      <c r="I204" s="557"/>
      <c r="J204" s="557"/>
      <c r="K204" s="557"/>
      <c r="L204" s="557"/>
      <c r="M204" s="557"/>
      <c r="N204" s="557"/>
      <c r="O204" s="557"/>
      <c r="P204" s="557"/>
      <c r="Q204" s="557"/>
      <c r="R204" s="557"/>
      <c r="S204" s="642" t="str">
        <f ca="1">T.7!BC19</f>
        <v xml:space="preserve"> </v>
      </c>
      <c r="T204" s="642"/>
      <c r="U204" s="642"/>
      <c r="V204" s="642"/>
      <c r="W204" s="642"/>
      <c r="X204" s="642"/>
      <c r="Y204" s="723" t="str">
        <f ca="1">T.7!BD19</f>
        <v xml:space="preserve"> </v>
      </c>
      <c r="Z204" s="723"/>
      <c r="AA204" s="723"/>
      <c r="AB204" s="723"/>
      <c r="AC204" s="723"/>
      <c r="AD204" s="724" t="str">
        <f ca="1">T.7!BE19</f>
        <v xml:space="preserve"> </v>
      </c>
      <c r="AE204" s="724"/>
      <c r="AF204" s="724"/>
      <c r="AG204" s="724"/>
      <c r="AH204" s="724"/>
      <c r="AI204" s="723" t="str">
        <f ca="1">T.7!BF19</f>
        <v xml:space="preserve"> </v>
      </c>
      <c r="AJ204" s="723"/>
      <c r="AK204" s="723"/>
      <c r="AL204" s="723"/>
      <c r="AM204" s="723"/>
      <c r="AN204" s="576" t="str">
        <f ca="1">T.7!BG19</f>
        <v xml:space="preserve"> </v>
      </c>
      <c r="AO204" s="576"/>
      <c r="AP204" s="576"/>
      <c r="AQ204" s="576"/>
      <c r="AR204" s="576"/>
      <c r="AS204" s="576"/>
      <c r="AT204"/>
      <c r="AU204"/>
      <c r="AV204"/>
      <c r="AW204"/>
      <c r="AX204"/>
      <c r="AY204"/>
      <c r="AZ204"/>
      <c r="BA204" s="19"/>
      <c r="BB204" s="14"/>
    </row>
    <row r="205" spans="1:54" s="18" customFormat="1" ht="14.25" customHeight="1" x14ac:dyDescent="0.25">
      <c r="A205" s="66">
        <v>16</v>
      </c>
      <c r="B205" s="557" t="str">
        <f ca="1">T.7!BB20</f>
        <v xml:space="preserve"> </v>
      </c>
      <c r="C205" s="557"/>
      <c r="D205" s="557"/>
      <c r="E205" s="557"/>
      <c r="F205" s="557"/>
      <c r="G205" s="557"/>
      <c r="H205" s="557"/>
      <c r="I205" s="557"/>
      <c r="J205" s="557"/>
      <c r="K205" s="557"/>
      <c r="L205" s="557"/>
      <c r="M205" s="557"/>
      <c r="N205" s="557"/>
      <c r="O205" s="557"/>
      <c r="P205" s="557"/>
      <c r="Q205" s="557"/>
      <c r="R205" s="557"/>
      <c r="S205" s="642" t="str">
        <f ca="1">T.7!BC20</f>
        <v xml:space="preserve"> </v>
      </c>
      <c r="T205" s="642"/>
      <c r="U205" s="642"/>
      <c r="V205" s="642"/>
      <c r="W205" s="642"/>
      <c r="X205" s="642"/>
      <c r="Y205" s="723" t="str">
        <f ca="1">T.7!BD20</f>
        <v xml:space="preserve"> </v>
      </c>
      <c r="Z205" s="723"/>
      <c r="AA205" s="723"/>
      <c r="AB205" s="723"/>
      <c r="AC205" s="723"/>
      <c r="AD205" s="724" t="str">
        <f ca="1">T.7!BE20</f>
        <v xml:space="preserve"> </v>
      </c>
      <c r="AE205" s="724"/>
      <c r="AF205" s="724"/>
      <c r="AG205" s="724"/>
      <c r="AH205" s="724"/>
      <c r="AI205" s="723" t="str">
        <f ca="1">T.7!BF20</f>
        <v xml:space="preserve"> </v>
      </c>
      <c r="AJ205" s="723"/>
      <c r="AK205" s="723"/>
      <c r="AL205" s="723"/>
      <c r="AM205" s="723"/>
      <c r="AN205" s="576" t="str">
        <f ca="1">T.7!BG20</f>
        <v xml:space="preserve"> </v>
      </c>
      <c r="AO205" s="576"/>
      <c r="AP205" s="576"/>
      <c r="AQ205" s="576"/>
      <c r="AR205" s="576"/>
      <c r="AS205" s="576"/>
      <c r="AT205"/>
      <c r="AU205"/>
      <c r="AV205"/>
      <c r="AW205"/>
      <c r="AX205"/>
      <c r="AY205"/>
      <c r="AZ205"/>
      <c r="BA205" s="19"/>
      <c r="BB205" s="14"/>
    </row>
    <row r="206" spans="1:54" s="18" customFormat="1" ht="14.25" customHeight="1" x14ac:dyDescent="0.25">
      <c r="A206" s="66">
        <v>17</v>
      </c>
      <c r="B206" s="557" t="str">
        <f ca="1">T.7!BB21</f>
        <v xml:space="preserve"> </v>
      </c>
      <c r="C206" s="557"/>
      <c r="D206" s="557"/>
      <c r="E206" s="557"/>
      <c r="F206" s="557"/>
      <c r="G206" s="557"/>
      <c r="H206" s="557"/>
      <c r="I206" s="557"/>
      <c r="J206" s="557"/>
      <c r="K206" s="557"/>
      <c r="L206" s="557"/>
      <c r="M206" s="557"/>
      <c r="N206" s="557"/>
      <c r="O206" s="557"/>
      <c r="P206" s="557"/>
      <c r="Q206" s="557"/>
      <c r="R206" s="557"/>
      <c r="S206" s="642" t="str">
        <f ca="1">T.7!BC21</f>
        <v xml:space="preserve"> </v>
      </c>
      <c r="T206" s="642"/>
      <c r="U206" s="642"/>
      <c r="V206" s="642"/>
      <c r="W206" s="642"/>
      <c r="X206" s="642"/>
      <c r="Y206" s="723" t="str">
        <f ca="1">T.7!BD21</f>
        <v xml:space="preserve"> </v>
      </c>
      <c r="Z206" s="723"/>
      <c r="AA206" s="723"/>
      <c r="AB206" s="723"/>
      <c r="AC206" s="723"/>
      <c r="AD206" s="724" t="str">
        <f ca="1">T.7!BE21</f>
        <v xml:space="preserve"> </v>
      </c>
      <c r="AE206" s="724"/>
      <c r="AF206" s="724"/>
      <c r="AG206" s="724"/>
      <c r="AH206" s="724"/>
      <c r="AI206" s="723" t="str">
        <f ca="1">T.7!BF21</f>
        <v xml:space="preserve"> </v>
      </c>
      <c r="AJ206" s="723"/>
      <c r="AK206" s="723"/>
      <c r="AL206" s="723"/>
      <c r="AM206" s="723"/>
      <c r="AN206" s="576" t="str">
        <f ca="1">T.7!BG21</f>
        <v xml:space="preserve"> </v>
      </c>
      <c r="AO206" s="576"/>
      <c r="AP206" s="576"/>
      <c r="AQ206" s="576"/>
      <c r="AR206" s="576"/>
      <c r="AS206" s="576"/>
      <c r="AT206"/>
      <c r="AU206"/>
      <c r="AV206"/>
      <c r="AW206"/>
      <c r="AX206"/>
      <c r="AY206"/>
      <c r="AZ206"/>
      <c r="BA206" s="19"/>
      <c r="BB206" s="14"/>
    </row>
    <row r="207" spans="1:54" s="18" customFormat="1" ht="14.25" customHeight="1" x14ac:dyDescent="0.25">
      <c r="A207" s="66">
        <v>18</v>
      </c>
      <c r="B207" s="557" t="str">
        <f ca="1">T.7!BB22</f>
        <v xml:space="preserve"> </v>
      </c>
      <c r="C207" s="557"/>
      <c r="D207" s="557"/>
      <c r="E207" s="557"/>
      <c r="F207" s="557"/>
      <c r="G207" s="557"/>
      <c r="H207" s="557"/>
      <c r="I207" s="557"/>
      <c r="J207" s="557"/>
      <c r="K207" s="557"/>
      <c r="L207" s="557"/>
      <c r="M207" s="557"/>
      <c r="N207" s="557"/>
      <c r="O207" s="557"/>
      <c r="P207" s="557"/>
      <c r="Q207" s="557"/>
      <c r="R207" s="557"/>
      <c r="S207" s="642" t="str">
        <f ca="1">T.7!BC22</f>
        <v xml:space="preserve"> </v>
      </c>
      <c r="T207" s="642"/>
      <c r="U207" s="642"/>
      <c r="V207" s="642"/>
      <c r="W207" s="642"/>
      <c r="X207" s="642"/>
      <c r="Y207" s="723" t="str">
        <f ca="1">T.7!BD22</f>
        <v xml:space="preserve"> </v>
      </c>
      <c r="Z207" s="723"/>
      <c r="AA207" s="723"/>
      <c r="AB207" s="723"/>
      <c r="AC207" s="723"/>
      <c r="AD207" s="724" t="str">
        <f ca="1">T.7!BE22</f>
        <v xml:space="preserve"> </v>
      </c>
      <c r="AE207" s="724"/>
      <c r="AF207" s="724"/>
      <c r="AG207" s="724"/>
      <c r="AH207" s="724"/>
      <c r="AI207" s="723" t="str">
        <f ca="1">T.7!BF22</f>
        <v xml:space="preserve"> </v>
      </c>
      <c r="AJ207" s="723"/>
      <c r="AK207" s="723"/>
      <c r="AL207" s="723"/>
      <c r="AM207" s="723"/>
      <c r="AN207" s="576" t="str">
        <f ca="1">T.7!BG22</f>
        <v xml:space="preserve"> </v>
      </c>
      <c r="AO207" s="576"/>
      <c r="AP207" s="576"/>
      <c r="AQ207" s="576"/>
      <c r="AR207" s="576"/>
      <c r="AS207" s="576"/>
      <c r="AT207"/>
      <c r="AU207"/>
      <c r="AV207"/>
      <c r="AW207"/>
      <c r="AX207"/>
      <c r="AY207"/>
      <c r="AZ207"/>
      <c r="BA207" s="19"/>
      <c r="BB207" s="14"/>
    </row>
    <row r="208" spans="1:54" s="18" customFormat="1" ht="14.25" customHeight="1" x14ac:dyDescent="0.25">
      <c r="A208" s="66">
        <v>19</v>
      </c>
      <c r="B208" s="557" t="str">
        <f ca="1">T.7!BB23</f>
        <v xml:space="preserve"> </v>
      </c>
      <c r="C208" s="557"/>
      <c r="D208" s="557"/>
      <c r="E208" s="557"/>
      <c r="F208" s="557"/>
      <c r="G208" s="557"/>
      <c r="H208" s="557"/>
      <c r="I208" s="557"/>
      <c r="J208" s="557"/>
      <c r="K208" s="557"/>
      <c r="L208" s="557"/>
      <c r="M208" s="557"/>
      <c r="N208" s="557"/>
      <c r="O208" s="557"/>
      <c r="P208" s="557"/>
      <c r="Q208" s="557"/>
      <c r="R208" s="557"/>
      <c r="S208" s="642" t="str">
        <f ca="1">T.7!BC23</f>
        <v xml:space="preserve"> </v>
      </c>
      <c r="T208" s="642"/>
      <c r="U208" s="642"/>
      <c r="V208" s="642"/>
      <c r="W208" s="642"/>
      <c r="X208" s="642"/>
      <c r="Y208" s="723" t="str">
        <f ca="1">T.7!BD23</f>
        <v xml:space="preserve"> </v>
      </c>
      <c r="Z208" s="723"/>
      <c r="AA208" s="723"/>
      <c r="AB208" s="723"/>
      <c r="AC208" s="723"/>
      <c r="AD208" s="724" t="str">
        <f ca="1">T.7!BE23</f>
        <v xml:space="preserve"> </v>
      </c>
      <c r="AE208" s="724"/>
      <c r="AF208" s="724"/>
      <c r="AG208" s="724"/>
      <c r="AH208" s="724"/>
      <c r="AI208" s="723" t="str">
        <f ca="1">T.7!BF23</f>
        <v xml:space="preserve"> </v>
      </c>
      <c r="AJ208" s="723"/>
      <c r="AK208" s="723"/>
      <c r="AL208" s="723"/>
      <c r="AM208" s="723"/>
      <c r="AN208" s="576" t="str">
        <f ca="1">T.7!BG23</f>
        <v xml:space="preserve"> </v>
      </c>
      <c r="AO208" s="576"/>
      <c r="AP208" s="576"/>
      <c r="AQ208" s="576"/>
      <c r="AR208" s="576"/>
      <c r="AS208" s="576"/>
      <c r="AT208"/>
      <c r="AU208"/>
      <c r="AV208"/>
      <c r="AW208"/>
      <c r="AX208"/>
      <c r="AY208"/>
      <c r="AZ208"/>
      <c r="BA208" s="19"/>
      <c r="BB208" s="14"/>
    </row>
    <row r="209" spans="1:54" s="18" customFormat="1" ht="14.25" customHeight="1" x14ac:dyDescent="0.25">
      <c r="A209" s="66">
        <v>20</v>
      </c>
      <c r="B209" s="557" t="str">
        <f ca="1">T.7!BB24</f>
        <v xml:space="preserve"> </v>
      </c>
      <c r="C209" s="557"/>
      <c r="D209" s="557"/>
      <c r="E209" s="557"/>
      <c r="F209" s="557"/>
      <c r="G209" s="557"/>
      <c r="H209" s="557"/>
      <c r="I209" s="557"/>
      <c r="J209" s="557"/>
      <c r="K209" s="557"/>
      <c r="L209" s="557"/>
      <c r="M209" s="557"/>
      <c r="N209" s="557"/>
      <c r="O209" s="557"/>
      <c r="P209" s="557"/>
      <c r="Q209" s="557"/>
      <c r="R209" s="557"/>
      <c r="S209" s="642" t="str">
        <f ca="1">T.7!BC24</f>
        <v xml:space="preserve"> </v>
      </c>
      <c r="T209" s="642"/>
      <c r="U209" s="642"/>
      <c r="V209" s="642"/>
      <c r="W209" s="642"/>
      <c r="X209" s="642"/>
      <c r="Y209" s="723" t="str">
        <f ca="1">T.7!BD24</f>
        <v xml:space="preserve"> </v>
      </c>
      <c r="Z209" s="723"/>
      <c r="AA209" s="723"/>
      <c r="AB209" s="723"/>
      <c r="AC209" s="723"/>
      <c r="AD209" s="724" t="str">
        <f ca="1">T.7!BE24</f>
        <v xml:space="preserve"> </v>
      </c>
      <c r="AE209" s="724"/>
      <c r="AF209" s="724"/>
      <c r="AG209" s="724"/>
      <c r="AH209" s="724"/>
      <c r="AI209" s="723" t="str">
        <f ca="1">T.7!BF24</f>
        <v xml:space="preserve"> </v>
      </c>
      <c r="AJ209" s="723"/>
      <c r="AK209" s="723"/>
      <c r="AL209" s="723"/>
      <c r="AM209" s="723"/>
      <c r="AN209" s="576" t="str">
        <f ca="1">T.7!BG24</f>
        <v xml:space="preserve"> </v>
      </c>
      <c r="AO209" s="576"/>
      <c r="AP209" s="576"/>
      <c r="AQ209" s="576"/>
      <c r="AR209" s="576"/>
      <c r="AS209" s="576"/>
      <c r="AT209"/>
      <c r="AU209"/>
      <c r="AV209"/>
      <c r="AW209"/>
      <c r="AX209"/>
      <c r="AY209"/>
      <c r="AZ209"/>
      <c r="BA209" s="19"/>
      <c r="BB209" s="14"/>
    </row>
    <row r="210" spans="1:54" s="18" customFormat="1" ht="38.25" customHeight="1" x14ac:dyDescent="0.25">
      <c r="A210" s="604" t="s">
        <v>746</v>
      </c>
      <c r="B210" s="604"/>
      <c r="C210" s="604"/>
      <c r="D210" s="604"/>
      <c r="E210" s="605"/>
      <c r="F210" s="605"/>
      <c r="G210" s="605"/>
      <c r="H210" s="605"/>
      <c r="I210" s="605"/>
      <c r="J210" s="605"/>
      <c r="K210" s="605"/>
      <c r="L210" s="605"/>
      <c r="M210" s="605"/>
      <c r="N210" s="605"/>
      <c r="O210" s="605"/>
      <c r="P210" s="605"/>
      <c r="Q210" s="605"/>
      <c r="R210" s="605"/>
      <c r="S210" s="605"/>
      <c r="T210" s="605"/>
      <c r="U210" s="605"/>
      <c r="V210" s="605"/>
      <c r="W210" s="605"/>
      <c r="X210" s="605"/>
      <c r="Y210" s="605"/>
      <c r="Z210" s="605"/>
      <c r="AA210" s="605"/>
      <c r="AB210" s="605"/>
      <c r="AC210" s="605"/>
      <c r="AD210" s="605"/>
      <c r="AE210" s="605"/>
      <c r="AF210" s="605"/>
      <c r="AG210" s="605"/>
      <c r="AH210" s="605"/>
      <c r="AI210" s="605"/>
      <c r="AJ210" s="605"/>
      <c r="AK210" s="605"/>
      <c r="AL210" s="605"/>
      <c r="AM210" s="605"/>
      <c r="AN210" s="605"/>
      <c r="AO210" s="605"/>
      <c r="AP210" s="605"/>
      <c r="AQ210" s="605"/>
      <c r="AR210" s="605"/>
      <c r="AS210" s="605"/>
      <c r="AT210"/>
      <c r="AU210"/>
      <c r="AV210"/>
      <c r="AW210"/>
      <c r="AX210"/>
      <c r="AY210"/>
      <c r="AZ210"/>
      <c r="BA210" s="19"/>
      <c r="BB210" s="14"/>
    </row>
    <row r="211" spans="1:54" s="30" customFormat="1" x14ac:dyDescent="0.25">
      <c r="A211" s="67"/>
      <c r="B211" s="67"/>
      <c r="C211" s="67"/>
      <c r="D211" s="67"/>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c r="AU211"/>
      <c r="AV211"/>
      <c r="AW211"/>
      <c r="AX211"/>
      <c r="AY211"/>
      <c r="AZ211"/>
      <c r="BA211" s="19"/>
      <c r="BB211" s="10"/>
    </row>
    <row r="212" spans="1:54" s="30" customFormat="1" x14ac:dyDescent="0.25">
      <c r="A212" s="32"/>
      <c r="B212" s="32"/>
      <c r="C212" s="44"/>
      <c r="D212" s="32"/>
      <c r="E212" s="32"/>
      <c r="F212" s="32"/>
      <c r="G212" s="32"/>
      <c r="H212" s="32"/>
      <c r="I212" s="32"/>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53" t="s">
        <v>706</v>
      </c>
      <c r="AT212"/>
      <c r="AU212"/>
      <c r="AV212"/>
      <c r="AW212"/>
      <c r="AX212"/>
      <c r="AY212"/>
      <c r="AZ212"/>
      <c r="BA212" s="19"/>
      <c r="BB212" s="10"/>
    </row>
    <row r="213" spans="1:54" s="44" customFormat="1" ht="34.5" customHeight="1" x14ac:dyDescent="0.25">
      <c r="A213" s="643" t="s">
        <v>812</v>
      </c>
      <c r="B213" s="643"/>
      <c r="C213" s="643"/>
      <c r="D213" s="643"/>
      <c r="E213" s="643"/>
      <c r="F213" s="643"/>
      <c r="G213" s="643"/>
      <c r="H213" s="643"/>
      <c r="I213" s="643"/>
      <c r="J213" s="643"/>
      <c r="K213" s="643"/>
      <c r="L213" s="643"/>
      <c r="M213" s="643"/>
      <c r="N213" s="643"/>
      <c r="O213" s="643"/>
      <c r="P213" s="643"/>
      <c r="Q213" s="643"/>
      <c r="R213" s="643"/>
      <c r="S213" s="643"/>
      <c r="T213" s="643"/>
      <c r="U213" s="643"/>
      <c r="V213" s="643"/>
      <c r="W213" s="643"/>
      <c r="X213" s="643"/>
      <c r="Y213" s="643"/>
      <c r="Z213" s="643"/>
      <c r="AA213" s="643"/>
      <c r="AB213" s="643"/>
      <c r="AC213" s="643"/>
      <c r="AD213" s="643"/>
      <c r="AE213" s="643"/>
      <c r="AF213" s="643"/>
      <c r="AG213" s="643"/>
      <c r="AH213" s="643"/>
      <c r="AI213" s="643"/>
      <c r="AJ213" s="643"/>
      <c r="AK213" s="643"/>
      <c r="AL213" s="643"/>
      <c r="AM213" s="643"/>
      <c r="AN213" s="643"/>
      <c r="AO213" s="643"/>
      <c r="AP213" s="643"/>
      <c r="AQ213" s="643"/>
      <c r="AR213" s="643"/>
      <c r="AS213" s="643"/>
      <c r="AT213"/>
      <c r="AU213"/>
      <c r="AV213"/>
      <c r="AW213"/>
      <c r="AX213"/>
      <c r="AY213"/>
      <c r="AZ213"/>
      <c r="BA213" s="256"/>
      <c r="BB213" s="192"/>
    </row>
    <row r="214" spans="1:54" s="44" customFormat="1" ht="112.5" customHeight="1" x14ac:dyDescent="0.25">
      <c r="A214" s="66" t="s">
        <v>768</v>
      </c>
      <c r="B214" s="553" t="s">
        <v>813</v>
      </c>
      <c r="C214" s="553"/>
      <c r="D214" s="553"/>
      <c r="E214" s="553"/>
      <c r="F214" s="553"/>
      <c r="G214" s="553"/>
      <c r="H214" s="553"/>
      <c r="I214" s="553"/>
      <c r="J214" s="553"/>
      <c r="K214" s="553" t="s">
        <v>814</v>
      </c>
      <c r="L214" s="553"/>
      <c r="M214" s="553"/>
      <c r="N214" s="553"/>
      <c r="O214" s="553"/>
      <c r="P214" s="553" t="s">
        <v>815</v>
      </c>
      <c r="Q214" s="553"/>
      <c r="R214" s="553"/>
      <c r="S214" s="553"/>
      <c r="T214" s="553"/>
      <c r="U214" s="553"/>
      <c r="V214" s="553" t="s">
        <v>816</v>
      </c>
      <c r="W214" s="553"/>
      <c r="X214" s="553"/>
      <c r="Y214" s="553"/>
      <c r="Z214" s="553"/>
      <c r="AA214" s="553"/>
      <c r="AB214" s="553" t="s">
        <v>817</v>
      </c>
      <c r="AC214" s="553"/>
      <c r="AD214" s="553"/>
      <c r="AE214" s="553"/>
      <c r="AF214" s="553"/>
      <c r="AG214" s="553"/>
      <c r="AH214" s="553" t="s">
        <v>818</v>
      </c>
      <c r="AI214" s="553"/>
      <c r="AJ214" s="553"/>
      <c r="AK214" s="553"/>
      <c r="AL214" s="553"/>
      <c r="AM214" s="553"/>
      <c r="AN214" s="553" t="s">
        <v>819</v>
      </c>
      <c r="AO214" s="553"/>
      <c r="AP214" s="553"/>
      <c r="AQ214" s="553"/>
      <c r="AR214" s="553"/>
      <c r="AS214" s="553"/>
      <c r="AT214"/>
      <c r="AU214"/>
      <c r="AV214"/>
      <c r="AW214"/>
      <c r="AX214"/>
      <c r="AY214"/>
      <c r="AZ214"/>
      <c r="BA214" s="256"/>
      <c r="BB214" s="192"/>
    </row>
    <row r="215" spans="1:54" s="46" customFormat="1" x14ac:dyDescent="0.25">
      <c r="A215" s="70">
        <v>1</v>
      </c>
      <c r="B215" s="609">
        <v>2</v>
      </c>
      <c r="C215" s="609"/>
      <c r="D215" s="609"/>
      <c r="E215" s="609"/>
      <c r="F215" s="609"/>
      <c r="G215" s="609"/>
      <c r="H215" s="609"/>
      <c r="I215" s="609"/>
      <c r="J215" s="609"/>
      <c r="K215" s="609">
        <v>3</v>
      </c>
      <c r="L215" s="609"/>
      <c r="M215" s="609"/>
      <c r="N215" s="609"/>
      <c r="O215" s="609"/>
      <c r="P215" s="609">
        <v>4</v>
      </c>
      <c r="Q215" s="609"/>
      <c r="R215" s="609"/>
      <c r="S215" s="609"/>
      <c r="T215" s="609"/>
      <c r="U215" s="609"/>
      <c r="V215" s="609">
        <v>5</v>
      </c>
      <c r="W215" s="609"/>
      <c r="X215" s="609"/>
      <c r="Y215" s="609"/>
      <c r="Z215" s="609"/>
      <c r="AA215" s="609"/>
      <c r="AB215" s="609">
        <v>6</v>
      </c>
      <c r="AC215" s="609"/>
      <c r="AD215" s="609"/>
      <c r="AE215" s="609"/>
      <c r="AF215" s="609"/>
      <c r="AG215" s="609"/>
      <c r="AH215" s="609">
        <v>7</v>
      </c>
      <c r="AI215" s="609"/>
      <c r="AJ215" s="609"/>
      <c r="AK215" s="609"/>
      <c r="AL215" s="609"/>
      <c r="AM215" s="609"/>
      <c r="AN215" s="609">
        <v>8</v>
      </c>
      <c r="AO215" s="609"/>
      <c r="AP215" s="609"/>
      <c r="AQ215" s="609"/>
      <c r="AR215" s="609"/>
      <c r="AS215" s="609"/>
      <c r="AT215"/>
      <c r="AU215"/>
      <c r="AV215"/>
      <c r="AW215"/>
      <c r="AX215"/>
      <c r="AY215"/>
      <c r="AZ215"/>
      <c r="BA215" s="19"/>
      <c r="BB215" s="14"/>
    </row>
    <row r="216" spans="1:54" s="46" customFormat="1" x14ac:dyDescent="0.25">
      <c r="A216" s="69">
        <v>1</v>
      </c>
      <c r="B216" s="557" t="str">
        <f ca="1">T.8!BC5</f>
        <v xml:space="preserve"> </v>
      </c>
      <c r="C216" s="557"/>
      <c r="D216" s="557"/>
      <c r="E216" s="557"/>
      <c r="F216" s="557"/>
      <c r="G216" s="557"/>
      <c r="H216" s="557"/>
      <c r="I216" s="557"/>
      <c r="J216" s="557"/>
      <c r="K216" s="642" t="str">
        <f ca="1">T.8!BD5</f>
        <v/>
      </c>
      <c r="L216" s="642"/>
      <c r="M216" s="642"/>
      <c r="N216" s="642"/>
      <c r="O216" s="642"/>
      <c r="P216" s="626" t="str">
        <f ca="1">IF(CONCATENATE(T.8!BE5," ","(",T.8!BF5,")")=$BA$216,"-",CONCATENATE(T.8!BE5," ","(",T.8!BF5,")"))</f>
        <v xml:space="preserve"> ()</v>
      </c>
      <c r="Q216" s="626"/>
      <c r="R216" s="626"/>
      <c r="S216" s="626"/>
      <c r="T216" s="626"/>
      <c r="U216" s="626"/>
      <c r="V216" s="665" t="str">
        <f ca="1">T.8!BG5</f>
        <v/>
      </c>
      <c r="W216" s="665"/>
      <c r="X216" s="665"/>
      <c r="Y216" s="665"/>
      <c r="Z216" s="665"/>
      <c r="AA216" s="665"/>
      <c r="AB216" s="665" t="str">
        <f ca="1">T.8!BH5</f>
        <v/>
      </c>
      <c r="AC216" s="665"/>
      <c r="AD216" s="665"/>
      <c r="AE216" s="665"/>
      <c r="AF216" s="665"/>
      <c r="AG216" s="665"/>
      <c r="AH216" s="665" t="str">
        <f ca="1">T.8!BI5</f>
        <v/>
      </c>
      <c r="AI216" s="665"/>
      <c r="AJ216" s="665"/>
      <c r="AK216" s="665"/>
      <c r="AL216" s="665"/>
      <c r="AM216" s="665"/>
      <c r="AN216" s="664" t="str">
        <f ca="1">T.8!BJ5</f>
        <v/>
      </c>
      <c r="AO216" s="664"/>
      <c r="AP216" s="664"/>
      <c r="AQ216" s="664"/>
      <c r="AR216" s="664"/>
      <c r="AS216" s="664"/>
      <c r="AT216"/>
      <c r="AU216"/>
      <c r="AV216"/>
      <c r="AW216"/>
      <c r="AX216"/>
      <c r="AY216"/>
      <c r="AZ216"/>
      <c r="BA216" s="19" t="s">
        <v>376</v>
      </c>
      <c r="BB216" s="14"/>
    </row>
    <row r="217" spans="1:54" s="18" customFormat="1" x14ac:dyDescent="0.25">
      <c r="A217" s="69">
        <v>2</v>
      </c>
      <c r="B217" s="557" t="str">
        <f ca="1">T.8!BC6</f>
        <v xml:space="preserve"> </v>
      </c>
      <c r="C217" s="557"/>
      <c r="D217" s="557"/>
      <c r="E217" s="557"/>
      <c r="F217" s="557"/>
      <c r="G217" s="557"/>
      <c r="H217" s="557"/>
      <c r="I217" s="557"/>
      <c r="J217" s="557"/>
      <c r="K217" s="642" t="str">
        <f ca="1">T.8!BD6</f>
        <v xml:space="preserve"> </v>
      </c>
      <c r="L217" s="642"/>
      <c r="M217" s="642"/>
      <c r="N217" s="642"/>
      <c r="O217" s="642"/>
      <c r="P217" s="557" t="str">
        <f ca="1">IF(CONCATENATE(T.8!BE6," ","(",T.8!BF6,")")=$BA$216,"-",CONCATENATE(T.8!BE6," ","(",T.8!BF6,")"))</f>
        <v xml:space="preserve">  ( )</v>
      </c>
      <c r="Q217" s="557"/>
      <c r="R217" s="557"/>
      <c r="S217" s="557"/>
      <c r="T217" s="557"/>
      <c r="U217" s="557"/>
      <c r="V217" s="665" t="str">
        <f ca="1">T.8!BG6</f>
        <v xml:space="preserve"> </v>
      </c>
      <c r="W217" s="665"/>
      <c r="X217" s="665"/>
      <c r="Y217" s="665"/>
      <c r="Z217" s="665"/>
      <c r="AA217" s="665"/>
      <c r="AB217" s="665" t="str">
        <f ca="1">T.8!BH6</f>
        <v xml:space="preserve"> </v>
      </c>
      <c r="AC217" s="665"/>
      <c r="AD217" s="665"/>
      <c r="AE217" s="665"/>
      <c r="AF217" s="665"/>
      <c r="AG217" s="665"/>
      <c r="AH217" s="665" t="str">
        <f ca="1">T.8!BI6</f>
        <v xml:space="preserve"> </v>
      </c>
      <c r="AI217" s="665"/>
      <c r="AJ217" s="665"/>
      <c r="AK217" s="665"/>
      <c r="AL217" s="665"/>
      <c r="AM217" s="665"/>
      <c r="AN217" s="664" t="str">
        <f ca="1">T.8!BJ6</f>
        <v xml:space="preserve"> </v>
      </c>
      <c r="AO217" s="664"/>
      <c r="AP217" s="664"/>
      <c r="AQ217" s="664"/>
      <c r="AR217" s="664"/>
      <c r="AS217" s="664"/>
      <c r="AT217"/>
      <c r="AU217"/>
      <c r="AV217"/>
      <c r="AW217"/>
      <c r="AX217"/>
      <c r="AY217"/>
      <c r="AZ217"/>
      <c r="BA217" s="19" t="s">
        <v>377</v>
      </c>
      <c r="BB217" s="14"/>
    </row>
    <row r="218" spans="1:54" s="18" customFormat="1" x14ac:dyDescent="0.25">
      <c r="A218" s="69">
        <v>3</v>
      </c>
      <c r="B218" s="557" t="str">
        <f ca="1">T.8!BC7</f>
        <v xml:space="preserve"> </v>
      </c>
      <c r="C218" s="557"/>
      <c r="D218" s="557"/>
      <c r="E218" s="557"/>
      <c r="F218" s="557"/>
      <c r="G218" s="557"/>
      <c r="H218" s="557"/>
      <c r="I218" s="557"/>
      <c r="J218" s="557"/>
      <c r="K218" s="642" t="str">
        <f ca="1">T.8!BD7</f>
        <v xml:space="preserve"> </v>
      </c>
      <c r="L218" s="642"/>
      <c r="M218" s="642"/>
      <c r="N218" s="642"/>
      <c r="O218" s="642"/>
      <c r="P218" s="557" t="str">
        <f ca="1">IF(CONCATENATE(T.8!BE7," ","(",T.8!BF7,")")=$BA$216,"-",CONCATENATE(T.8!BE7," ","(",T.8!BF7,")"))</f>
        <v xml:space="preserve">  ( )</v>
      </c>
      <c r="Q218" s="557"/>
      <c r="R218" s="557"/>
      <c r="S218" s="557"/>
      <c r="T218" s="557"/>
      <c r="U218" s="557"/>
      <c r="V218" s="665" t="str">
        <f ca="1">T.8!BG7</f>
        <v xml:space="preserve"> </v>
      </c>
      <c r="W218" s="665"/>
      <c r="X218" s="665"/>
      <c r="Y218" s="665"/>
      <c r="Z218" s="665"/>
      <c r="AA218" s="665"/>
      <c r="AB218" s="665" t="str">
        <f ca="1">T.8!BH7</f>
        <v xml:space="preserve"> </v>
      </c>
      <c r="AC218" s="665"/>
      <c r="AD218" s="665"/>
      <c r="AE218" s="665"/>
      <c r="AF218" s="665"/>
      <c r="AG218" s="665"/>
      <c r="AH218" s="665" t="str">
        <f ca="1">T.8!BI7</f>
        <v xml:space="preserve"> </v>
      </c>
      <c r="AI218" s="665"/>
      <c r="AJ218" s="665"/>
      <c r="AK218" s="665"/>
      <c r="AL218" s="665"/>
      <c r="AM218" s="665"/>
      <c r="AN218" s="664" t="str">
        <f ca="1">T.8!BJ7</f>
        <v xml:space="preserve"> </v>
      </c>
      <c r="AO218" s="664"/>
      <c r="AP218" s="664"/>
      <c r="AQ218" s="664"/>
      <c r="AR218" s="664"/>
      <c r="AS218" s="664"/>
      <c r="AT218"/>
      <c r="AU218"/>
      <c r="AV218"/>
      <c r="AW218"/>
      <c r="AX218"/>
      <c r="AY218"/>
      <c r="AZ218"/>
      <c r="BA218" s="19" t="s">
        <v>378</v>
      </c>
      <c r="BB218" s="14"/>
    </row>
    <row r="219" spans="1:54" s="18" customFormat="1" x14ac:dyDescent="0.25">
      <c r="A219" s="69">
        <v>4</v>
      </c>
      <c r="B219" s="557" t="str">
        <f ca="1">T.8!BC8</f>
        <v xml:space="preserve"> </v>
      </c>
      <c r="C219" s="557"/>
      <c r="D219" s="557"/>
      <c r="E219" s="557"/>
      <c r="F219" s="557"/>
      <c r="G219" s="557"/>
      <c r="H219" s="557"/>
      <c r="I219" s="557"/>
      <c r="J219" s="557"/>
      <c r="K219" s="642" t="str">
        <f ca="1">T.8!BD8</f>
        <v xml:space="preserve"> </v>
      </c>
      <c r="L219" s="642"/>
      <c r="M219" s="642"/>
      <c r="N219" s="642"/>
      <c r="O219" s="642"/>
      <c r="P219" s="557" t="str">
        <f ca="1">IF(CONCATENATE(T.8!BE8," ","(",T.8!BF8,")")=$BA$216,"-",CONCATENATE(T.8!BE8," ","(",T.8!BF8,")"))</f>
        <v xml:space="preserve">  ( )</v>
      </c>
      <c r="Q219" s="557"/>
      <c r="R219" s="557"/>
      <c r="S219" s="557"/>
      <c r="T219" s="557"/>
      <c r="U219" s="557"/>
      <c r="V219" s="665" t="str">
        <f ca="1">T.8!BG8</f>
        <v xml:space="preserve"> </v>
      </c>
      <c r="W219" s="665"/>
      <c r="X219" s="665"/>
      <c r="Y219" s="665"/>
      <c r="Z219" s="665"/>
      <c r="AA219" s="665"/>
      <c r="AB219" s="665" t="str">
        <f ca="1">T.8!BH8</f>
        <v xml:space="preserve"> </v>
      </c>
      <c r="AC219" s="665"/>
      <c r="AD219" s="665"/>
      <c r="AE219" s="665"/>
      <c r="AF219" s="665"/>
      <c r="AG219" s="665"/>
      <c r="AH219" s="665" t="str">
        <f ca="1">T.8!BI8</f>
        <v xml:space="preserve"> </v>
      </c>
      <c r="AI219" s="665"/>
      <c r="AJ219" s="665"/>
      <c r="AK219" s="665"/>
      <c r="AL219" s="665"/>
      <c r="AM219" s="665"/>
      <c r="AN219" s="664" t="str">
        <f ca="1">T.8!BJ8</f>
        <v xml:space="preserve"> </v>
      </c>
      <c r="AO219" s="664"/>
      <c r="AP219" s="664"/>
      <c r="AQ219" s="664"/>
      <c r="AR219" s="664"/>
      <c r="AS219" s="664"/>
      <c r="AT219"/>
      <c r="AU219"/>
      <c r="AV219"/>
      <c r="AW219"/>
      <c r="AX219"/>
      <c r="AY219"/>
      <c r="AZ219"/>
      <c r="BA219" s="292"/>
      <c r="BB219" s="14"/>
    </row>
    <row r="220" spans="1:54" s="18" customFormat="1" x14ac:dyDescent="0.25">
      <c r="A220" s="69">
        <v>5</v>
      </c>
      <c r="B220" s="557" t="str">
        <f ca="1">T.8!BC9</f>
        <v xml:space="preserve"> </v>
      </c>
      <c r="C220" s="557"/>
      <c r="D220" s="557"/>
      <c r="E220" s="557"/>
      <c r="F220" s="557"/>
      <c r="G220" s="557"/>
      <c r="H220" s="557"/>
      <c r="I220" s="557"/>
      <c r="J220" s="557"/>
      <c r="K220" s="642" t="str">
        <f ca="1">T.8!BD9</f>
        <v xml:space="preserve"> </v>
      </c>
      <c r="L220" s="642"/>
      <c r="M220" s="642"/>
      <c r="N220" s="642"/>
      <c r="O220" s="642"/>
      <c r="P220" s="557" t="str">
        <f ca="1">IF(CONCATENATE(T.8!BE9," ","(",T.8!BF9,")")=$BA$216,"-",CONCATENATE(T.8!BE9," ","(",T.8!BF9,")"))</f>
        <v xml:space="preserve">  ( )</v>
      </c>
      <c r="Q220" s="557"/>
      <c r="R220" s="557"/>
      <c r="S220" s="557"/>
      <c r="T220" s="557"/>
      <c r="U220" s="557"/>
      <c r="V220" s="665" t="str">
        <f ca="1">T.8!BG9</f>
        <v xml:space="preserve"> </v>
      </c>
      <c r="W220" s="665"/>
      <c r="X220" s="665"/>
      <c r="Y220" s="665"/>
      <c r="Z220" s="665"/>
      <c r="AA220" s="665"/>
      <c r="AB220" s="665" t="str">
        <f ca="1">T.8!BH9</f>
        <v xml:space="preserve"> </v>
      </c>
      <c r="AC220" s="665"/>
      <c r="AD220" s="665"/>
      <c r="AE220" s="665"/>
      <c r="AF220" s="665"/>
      <c r="AG220" s="665"/>
      <c r="AH220" s="665" t="str">
        <f ca="1">T.8!BI9</f>
        <v xml:space="preserve"> </v>
      </c>
      <c r="AI220" s="665"/>
      <c r="AJ220" s="665"/>
      <c r="AK220" s="665"/>
      <c r="AL220" s="665"/>
      <c r="AM220" s="665"/>
      <c r="AN220" s="664" t="str">
        <f ca="1">T.8!BJ9</f>
        <v xml:space="preserve"> </v>
      </c>
      <c r="AO220" s="664"/>
      <c r="AP220" s="664"/>
      <c r="AQ220" s="664"/>
      <c r="AR220" s="664"/>
      <c r="AS220" s="664"/>
      <c r="AT220"/>
      <c r="AU220"/>
      <c r="AV220"/>
      <c r="AW220"/>
      <c r="AX220"/>
      <c r="AY220"/>
      <c r="AZ220"/>
      <c r="BA220" s="292"/>
      <c r="BB220" s="14"/>
    </row>
    <row r="221" spans="1:54" s="18" customFormat="1" x14ac:dyDescent="0.25">
      <c r="A221" s="69">
        <v>6</v>
      </c>
      <c r="B221" s="557" t="str">
        <f ca="1">T.8!BC10</f>
        <v xml:space="preserve"> </v>
      </c>
      <c r="C221" s="557"/>
      <c r="D221" s="557"/>
      <c r="E221" s="557"/>
      <c r="F221" s="557"/>
      <c r="G221" s="557"/>
      <c r="H221" s="557"/>
      <c r="I221" s="557"/>
      <c r="J221" s="557"/>
      <c r="K221" s="642" t="str">
        <f ca="1">T.8!BD10</f>
        <v xml:space="preserve"> </v>
      </c>
      <c r="L221" s="642"/>
      <c r="M221" s="642"/>
      <c r="N221" s="642"/>
      <c r="O221" s="642"/>
      <c r="P221" s="557" t="str">
        <f ca="1">IF(CONCATENATE(T.8!BE10," ","(",T.8!BF10,")")=$BA$216,"-",CONCATENATE(T.8!BE10," ","(",T.8!BF10,")"))</f>
        <v xml:space="preserve">  ( )</v>
      </c>
      <c r="Q221" s="557"/>
      <c r="R221" s="557"/>
      <c r="S221" s="557"/>
      <c r="T221" s="557"/>
      <c r="U221" s="557"/>
      <c r="V221" s="665" t="str">
        <f ca="1">T.8!BG10</f>
        <v xml:space="preserve"> </v>
      </c>
      <c r="W221" s="665"/>
      <c r="X221" s="665"/>
      <c r="Y221" s="665"/>
      <c r="Z221" s="665"/>
      <c r="AA221" s="665"/>
      <c r="AB221" s="665" t="str">
        <f ca="1">T.8!BH10</f>
        <v xml:space="preserve"> </v>
      </c>
      <c r="AC221" s="665"/>
      <c r="AD221" s="665"/>
      <c r="AE221" s="665"/>
      <c r="AF221" s="665"/>
      <c r="AG221" s="665"/>
      <c r="AH221" s="665" t="str">
        <f ca="1">T.8!BI10</f>
        <v xml:space="preserve"> </v>
      </c>
      <c r="AI221" s="665"/>
      <c r="AJ221" s="665"/>
      <c r="AK221" s="665"/>
      <c r="AL221" s="665"/>
      <c r="AM221" s="665"/>
      <c r="AN221" s="664" t="str">
        <f ca="1">T.8!BJ10</f>
        <v xml:space="preserve"> </v>
      </c>
      <c r="AO221" s="664"/>
      <c r="AP221" s="664"/>
      <c r="AQ221" s="664"/>
      <c r="AR221" s="664"/>
      <c r="AS221" s="664"/>
      <c r="AT221"/>
      <c r="AU221"/>
      <c r="AV221"/>
      <c r="AW221"/>
      <c r="AX221"/>
      <c r="AY221"/>
      <c r="AZ221"/>
      <c r="BA221" s="292"/>
      <c r="BB221" s="14"/>
    </row>
    <row r="222" spans="1:54" s="18" customFormat="1" x14ac:dyDescent="0.25">
      <c r="A222" s="69">
        <v>7</v>
      </c>
      <c r="B222" s="557" t="str">
        <f ca="1">T.8!BC11</f>
        <v xml:space="preserve"> </v>
      </c>
      <c r="C222" s="557"/>
      <c r="D222" s="557"/>
      <c r="E222" s="557"/>
      <c r="F222" s="557"/>
      <c r="G222" s="557"/>
      <c r="H222" s="557"/>
      <c r="I222" s="557"/>
      <c r="J222" s="557"/>
      <c r="K222" s="642" t="str">
        <f ca="1">T.8!BD11</f>
        <v xml:space="preserve"> </v>
      </c>
      <c r="L222" s="642"/>
      <c r="M222" s="642"/>
      <c r="N222" s="642"/>
      <c r="O222" s="642"/>
      <c r="P222" s="557" t="str">
        <f ca="1">IF(CONCATENATE(T.8!BE11," ","(",T.8!BF11,")")=$BA$216,"-",CONCATENATE(T.8!BE11," ","(",T.8!BF11,")"))</f>
        <v xml:space="preserve">  ( )</v>
      </c>
      <c r="Q222" s="557"/>
      <c r="R222" s="557"/>
      <c r="S222" s="557"/>
      <c r="T222" s="557"/>
      <c r="U222" s="557"/>
      <c r="V222" s="665" t="str">
        <f ca="1">T.8!BG11</f>
        <v xml:space="preserve"> </v>
      </c>
      <c r="W222" s="665"/>
      <c r="X222" s="665"/>
      <c r="Y222" s="665"/>
      <c r="Z222" s="665"/>
      <c r="AA222" s="665"/>
      <c r="AB222" s="665" t="str">
        <f ca="1">T.8!BH11</f>
        <v xml:space="preserve"> </v>
      </c>
      <c r="AC222" s="665"/>
      <c r="AD222" s="665"/>
      <c r="AE222" s="665"/>
      <c r="AF222" s="665"/>
      <c r="AG222" s="665"/>
      <c r="AH222" s="665" t="str">
        <f ca="1">T.8!BI11</f>
        <v xml:space="preserve"> </v>
      </c>
      <c r="AI222" s="665"/>
      <c r="AJ222" s="665"/>
      <c r="AK222" s="665"/>
      <c r="AL222" s="665"/>
      <c r="AM222" s="665"/>
      <c r="AN222" s="664" t="str">
        <f ca="1">T.8!BJ11</f>
        <v xml:space="preserve"> </v>
      </c>
      <c r="AO222" s="664"/>
      <c r="AP222" s="664"/>
      <c r="AQ222" s="664"/>
      <c r="AR222" s="664"/>
      <c r="AS222" s="664"/>
      <c r="AT222"/>
      <c r="AU222"/>
      <c r="AV222"/>
      <c r="AW222"/>
      <c r="AX222"/>
      <c r="AY222"/>
      <c r="AZ222"/>
      <c r="BA222" s="292"/>
      <c r="BB222" s="14"/>
    </row>
    <row r="223" spans="1:54" s="18" customFormat="1" x14ac:dyDescent="0.25">
      <c r="A223" s="69">
        <v>8</v>
      </c>
      <c r="B223" s="557" t="str">
        <f ca="1">T.8!BC12</f>
        <v xml:space="preserve"> </v>
      </c>
      <c r="C223" s="557"/>
      <c r="D223" s="557"/>
      <c r="E223" s="557"/>
      <c r="F223" s="557"/>
      <c r="G223" s="557"/>
      <c r="H223" s="557"/>
      <c r="I223" s="557"/>
      <c r="J223" s="557"/>
      <c r="K223" s="642" t="str">
        <f ca="1">T.8!BD12</f>
        <v xml:space="preserve"> </v>
      </c>
      <c r="L223" s="642"/>
      <c r="M223" s="642"/>
      <c r="N223" s="642"/>
      <c r="O223" s="642"/>
      <c r="P223" s="557" t="str">
        <f ca="1">IF(CONCATENATE(T.8!BE12," ","(",T.8!BF12,")")=$BA$216,"-",CONCATENATE(T.8!BE12," ","(",T.8!BF12,")"))</f>
        <v xml:space="preserve">  ( )</v>
      </c>
      <c r="Q223" s="557"/>
      <c r="R223" s="557"/>
      <c r="S223" s="557"/>
      <c r="T223" s="557"/>
      <c r="U223" s="557"/>
      <c r="V223" s="665" t="str">
        <f ca="1">T.8!BG12</f>
        <v xml:space="preserve"> </v>
      </c>
      <c r="W223" s="665"/>
      <c r="X223" s="665"/>
      <c r="Y223" s="665"/>
      <c r="Z223" s="665"/>
      <c r="AA223" s="665"/>
      <c r="AB223" s="665" t="str">
        <f ca="1">T.8!BH12</f>
        <v xml:space="preserve"> </v>
      </c>
      <c r="AC223" s="665"/>
      <c r="AD223" s="665"/>
      <c r="AE223" s="665"/>
      <c r="AF223" s="665"/>
      <c r="AG223" s="665"/>
      <c r="AH223" s="665" t="str">
        <f ca="1">T.8!BI12</f>
        <v xml:space="preserve"> </v>
      </c>
      <c r="AI223" s="665"/>
      <c r="AJ223" s="665"/>
      <c r="AK223" s="665"/>
      <c r="AL223" s="665"/>
      <c r="AM223" s="665"/>
      <c r="AN223" s="664" t="str">
        <f ca="1">T.8!BJ12</f>
        <v xml:space="preserve"> </v>
      </c>
      <c r="AO223" s="664"/>
      <c r="AP223" s="664"/>
      <c r="AQ223" s="664"/>
      <c r="AR223" s="664"/>
      <c r="AS223" s="664"/>
      <c r="AT223"/>
      <c r="AU223"/>
      <c r="AV223"/>
      <c r="AW223"/>
      <c r="AX223"/>
      <c r="AY223"/>
      <c r="AZ223"/>
      <c r="BA223" s="292"/>
      <c r="BB223" s="14"/>
    </row>
    <row r="224" spans="1:54" s="18" customFormat="1" x14ac:dyDescent="0.25">
      <c r="A224" s="69">
        <v>9</v>
      </c>
      <c r="B224" s="557" t="str">
        <f ca="1">T.8!BC13</f>
        <v xml:space="preserve"> </v>
      </c>
      <c r="C224" s="557"/>
      <c r="D224" s="557"/>
      <c r="E224" s="557"/>
      <c r="F224" s="557"/>
      <c r="G224" s="557"/>
      <c r="H224" s="557"/>
      <c r="I224" s="557"/>
      <c r="J224" s="557"/>
      <c r="K224" s="642" t="str">
        <f ca="1">T.8!BD13</f>
        <v xml:space="preserve"> </v>
      </c>
      <c r="L224" s="642"/>
      <c r="M224" s="642"/>
      <c r="N224" s="642"/>
      <c r="O224" s="642"/>
      <c r="P224" s="557" t="str">
        <f ca="1">IF(CONCATENATE(T.8!BE13," ","(",T.8!BF13,")")=$BA$216,"-",CONCATENATE(T.8!BE13," ","(",T.8!BF13,")"))</f>
        <v xml:space="preserve">  ( )</v>
      </c>
      <c r="Q224" s="557"/>
      <c r="R224" s="557"/>
      <c r="S224" s="557"/>
      <c r="T224" s="557"/>
      <c r="U224" s="557"/>
      <c r="V224" s="665" t="str">
        <f ca="1">T.8!BG13</f>
        <v xml:space="preserve"> </v>
      </c>
      <c r="W224" s="665"/>
      <c r="X224" s="665"/>
      <c r="Y224" s="665"/>
      <c r="Z224" s="665"/>
      <c r="AA224" s="665"/>
      <c r="AB224" s="665" t="str">
        <f ca="1">T.8!BH13</f>
        <v xml:space="preserve"> </v>
      </c>
      <c r="AC224" s="665"/>
      <c r="AD224" s="665"/>
      <c r="AE224" s="665"/>
      <c r="AF224" s="665"/>
      <c r="AG224" s="665"/>
      <c r="AH224" s="665" t="str">
        <f ca="1">T.8!BI13</f>
        <v xml:space="preserve"> </v>
      </c>
      <c r="AI224" s="665"/>
      <c r="AJ224" s="665"/>
      <c r="AK224" s="665"/>
      <c r="AL224" s="665"/>
      <c r="AM224" s="665"/>
      <c r="AN224" s="664" t="str">
        <f ca="1">T.8!BJ13</f>
        <v xml:space="preserve"> </v>
      </c>
      <c r="AO224" s="664"/>
      <c r="AP224" s="664"/>
      <c r="AQ224" s="664"/>
      <c r="AR224" s="664"/>
      <c r="AS224" s="664"/>
      <c r="AT224"/>
      <c r="AU224"/>
      <c r="AV224"/>
      <c r="AW224"/>
      <c r="AX224"/>
      <c r="AY224"/>
      <c r="AZ224"/>
      <c r="BA224" s="292"/>
      <c r="BB224" s="14"/>
    </row>
    <row r="225" spans="1:54" s="18" customFormat="1" x14ac:dyDescent="0.25">
      <c r="A225" s="69">
        <v>10</v>
      </c>
      <c r="B225" s="557" t="str">
        <f ca="1">T.8!BC14</f>
        <v xml:space="preserve"> </v>
      </c>
      <c r="C225" s="557"/>
      <c r="D225" s="557"/>
      <c r="E225" s="557"/>
      <c r="F225" s="557"/>
      <c r="G225" s="557"/>
      <c r="H225" s="557"/>
      <c r="I225" s="557"/>
      <c r="J225" s="557"/>
      <c r="K225" s="642" t="str">
        <f ca="1">T.8!BD14</f>
        <v xml:space="preserve"> </v>
      </c>
      <c r="L225" s="642"/>
      <c r="M225" s="642"/>
      <c r="N225" s="642"/>
      <c r="O225" s="642"/>
      <c r="P225" s="557" t="str">
        <f ca="1">IF(CONCATENATE(T.8!BE14," ","(",T.8!BF14,")")=$BA$216,"-",CONCATENATE(T.8!BE14," ","(",T.8!BF14,")"))</f>
        <v xml:space="preserve">  ( )</v>
      </c>
      <c r="Q225" s="557"/>
      <c r="R225" s="557"/>
      <c r="S225" s="557"/>
      <c r="T225" s="557"/>
      <c r="U225" s="557"/>
      <c r="V225" s="665" t="str">
        <f ca="1">T.8!BG14</f>
        <v xml:space="preserve"> </v>
      </c>
      <c r="W225" s="665"/>
      <c r="X225" s="665"/>
      <c r="Y225" s="665"/>
      <c r="Z225" s="665"/>
      <c r="AA225" s="665"/>
      <c r="AB225" s="665" t="str">
        <f ca="1">T.8!BH14</f>
        <v xml:space="preserve"> </v>
      </c>
      <c r="AC225" s="665"/>
      <c r="AD225" s="665"/>
      <c r="AE225" s="665"/>
      <c r="AF225" s="665"/>
      <c r="AG225" s="665"/>
      <c r="AH225" s="665" t="str">
        <f ca="1">T.8!BI14</f>
        <v xml:space="preserve"> </v>
      </c>
      <c r="AI225" s="665"/>
      <c r="AJ225" s="665"/>
      <c r="AK225" s="665"/>
      <c r="AL225" s="665"/>
      <c r="AM225" s="665"/>
      <c r="AN225" s="664" t="str">
        <f ca="1">T.8!BJ14</f>
        <v xml:space="preserve"> </v>
      </c>
      <c r="AO225" s="664"/>
      <c r="AP225" s="664"/>
      <c r="AQ225" s="664"/>
      <c r="AR225" s="664"/>
      <c r="AS225" s="664"/>
      <c r="AT225"/>
      <c r="AU225"/>
      <c r="AV225"/>
      <c r="AW225"/>
      <c r="AX225"/>
      <c r="AY225"/>
      <c r="AZ225"/>
      <c r="BA225" s="292"/>
      <c r="BB225" s="14"/>
    </row>
    <row r="226" spans="1:54" s="18" customFormat="1" x14ac:dyDescent="0.25">
      <c r="A226" s="69">
        <v>11</v>
      </c>
      <c r="B226" s="557" t="str">
        <f ca="1">T.8!BC15</f>
        <v xml:space="preserve"> </v>
      </c>
      <c r="C226" s="557"/>
      <c r="D226" s="557"/>
      <c r="E226" s="557"/>
      <c r="F226" s="557"/>
      <c r="G226" s="557"/>
      <c r="H226" s="557"/>
      <c r="I226" s="557"/>
      <c r="J226" s="557"/>
      <c r="K226" s="642" t="str">
        <f ca="1">T.8!BD15</f>
        <v xml:space="preserve"> </v>
      </c>
      <c r="L226" s="642"/>
      <c r="M226" s="642"/>
      <c r="N226" s="642"/>
      <c r="O226" s="642"/>
      <c r="P226" s="557" t="str">
        <f ca="1">IF(CONCATENATE(T.8!BE15," ","(",T.8!BF15,")")=$BA$216,"-",CONCATENATE(T.8!BE15," ","(",T.8!BF15,")"))</f>
        <v xml:space="preserve">  ( )</v>
      </c>
      <c r="Q226" s="557"/>
      <c r="R226" s="557"/>
      <c r="S226" s="557"/>
      <c r="T226" s="557"/>
      <c r="U226" s="557"/>
      <c r="V226" s="665" t="str">
        <f ca="1">T.8!BG15</f>
        <v xml:space="preserve"> </v>
      </c>
      <c r="W226" s="665"/>
      <c r="X226" s="665"/>
      <c r="Y226" s="665"/>
      <c r="Z226" s="665"/>
      <c r="AA226" s="665"/>
      <c r="AB226" s="665" t="str">
        <f ca="1">T.8!BH15</f>
        <v xml:space="preserve"> </v>
      </c>
      <c r="AC226" s="665"/>
      <c r="AD226" s="665"/>
      <c r="AE226" s="665"/>
      <c r="AF226" s="665"/>
      <c r="AG226" s="665"/>
      <c r="AH226" s="665" t="str">
        <f ca="1">T.8!BI15</f>
        <v xml:space="preserve"> </v>
      </c>
      <c r="AI226" s="665"/>
      <c r="AJ226" s="665"/>
      <c r="AK226" s="665"/>
      <c r="AL226" s="665"/>
      <c r="AM226" s="665"/>
      <c r="AN226" s="664" t="str">
        <f ca="1">T.8!BJ15</f>
        <v xml:space="preserve"> </v>
      </c>
      <c r="AO226" s="664"/>
      <c r="AP226" s="664"/>
      <c r="AQ226" s="664"/>
      <c r="AR226" s="664"/>
      <c r="AS226" s="664"/>
      <c r="AT226"/>
      <c r="AU226"/>
      <c r="AV226"/>
      <c r="AW226"/>
      <c r="AX226"/>
      <c r="AY226"/>
      <c r="AZ226"/>
      <c r="BA226" s="292"/>
      <c r="BB226" s="14"/>
    </row>
    <row r="227" spans="1:54" s="18" customFormat="1" x14ac:dyDescent="0.25">
      <c r="A227" s="69">
        <v>12</v>
      </c>
      <c r="B227" s="557" t="str">
        <f ca="1">T.8!BC16</f>
        <v xml:space="preserve"> </v>
      </c>
      <c r="C227" s="557"/>
      <c r="D227" s="557"/>
      <c r="E227" s="557"/>
      <c r="F227" s="557"/>
      <c r="G227" s="557"/>
      <c r="H227" s="557"/>
      <c r="I227" s="557"/>
      <c r="J227" s="557"/>
      <c r="K227" s="642" t="str">
        <f ca="1">T.8!BD16</f>
        <v xml:space="preserve"> </v>
      </c>
      <c r="L227" s="642"/>
      <c r="M227" s="642"/>
      <c r="N227" s="642"/>
      <c r="O227" s="642"/>
      <c r="P227" s="557" t="str">
        <f ca="1">IF(CONCATENATE(T.8!BE16," ","(",T.8!BF16,")")=$BA$216,"-",CONCATENATE(T.8!BE16," ","(",T.8!BF16,")"))</f>
        <v xml:space="preserve">  ( )</v>
      </c>
      <c r="Q227" s="557"/>
      <c r="R227" s="557"/>
      <c r="S227" s="557"/>
      <c r="T227" s="557"/>
      <c r="U227" s="557"/>
      <c r="V227" s="665" t="str">
        <f ca="1">T.8!BG16</f>
        <v xml:space="preserve"> </v>
      </c>
      <c r="W227" s="665"/>
      <c r="X227" s="665"/>
      <c r="Y227" s="665"/>
      <c r="Z227" s="665"/>
      <c r="AA227" s="665"/>
      <c r="AB227" s="665" t="str">
        <f ca="1">T.8!BH16</f>
        <v xml:space="preserve"> </v>
      </c>
      <c r="AC227" s="665"/>
      <c r="AD227" s="665"/>
      <c r="AE227" s="665"/>
      <c r="AF227" s="665"/>
      <c r="AG227" s="665"/>
      <c r="AH227" s="665" t="str">
        <f ca="1">T.8!BI16</f>
        <v xml:space="preserve"> </v>
      </c>
      <c r="AI227" s="665"/>
      <c r="AJ227" s="665"/>
      <c r="AK227" s="665"/>
      <c r="AL227" s="665"/>
      <c r="AM227" s="665"/>
      <c r="AN227" s="664" t="str">
        <f ca="1">T.8!BJ16</f>
        <v xml:space="preserve"> </v>
      </c>
      <c r="AO227" s="664"/>
      <c r="AP227" s="664"/>
      <c r="AQ227" s="664"/>
      <c r="AR227" s="664"/>
      <c r="AS227" s="664"/>
      <c r="AT227"/>
      <c r="AU227"/>
      <c r="AV227"/>
      <c r="AW227"/>
      <c r="AX227"/>
      <c r="AY227"/>
      <c r="AZ227"/>
      <c r="BA227" s="292"/>
      <c r="BB227" s="14"/>
    </row>
    <row r="228" spans="1:54" s="18" customFormat="1" x14ac:dyDescent="0.25">
      <c r="A228" s="69">
        <v>13</v>
      </c>
      <c r="B228" s="557" t="str">
        <f ca="1">T.8!BC17</f>
        <v xml:space="preserve"> </v>
      </c>
      <c r="C228" s="557"/>
      <c r="D228" s="557"/>
      <c r="E228" s="557"/>
      <c r="F228" s="557"/>
      <c r="G228" s="557"/>
      <c r="H228" s="557"/>
      <c r="I228" s="557"/>
      <c r="J228" s="557"/>
      <c r="K228" s="642" t="str">
        <f ca="1">T.8!BD17</f>
        <v xml:space="preserve"> </v>
      </c>
      <c r="L228" s="642"/>
      <c r="M228" s="642"/>
      <c r="N228" s="642"/>
      <c r="O228" s="642"/>
      <c r="P228" s="557" t="str">
        <f ca="1">IF(CONCATENATE(T.8!BE17," ","(",T.8!BF17,")")=$BA$216,"-",CONCATENATE(T.8!BE17," ","(",T.8!BF17,")"))</f>
        <v xml:space="preserve">  ( )</v>
      </c>
      <c r="Q228" s="557"/>
      <c r="R228" s="557"/>
      <c r="S228" s="557"/>
      <c r="T228" s="557"/>
      <c r="U228" s="557"/>
      <c r="V228" s="665" t="str">
        <f ca="1">T.8!BG17</f>
        <v xml:space="preserve"> </v>
      </c>
      <c r="W228" s="665"/>
      <c r="X228" s="665"/>
      <c r="Y228" s="665"/>
      <c r="Z228" s="665"/>
      <c r="AA228" s="665"/>
      <c r="AB228" s="665" t="str">
        <f ca="1">T.8!BH17</f>
        <v xml:space="preserve"> </v>
      </c>
      <c r="AC228" s="665"/>
      <c r="AD228" s="665"/>
      <c r="AE228" s="665"/>
      <c r="AF228" s="665"/>
      <c r="AG228" s="665"/>
      <c r="AH228" s="665" t="str">
        <f ca="1">T.8!BI17</f>
        <v xml:space="preserve"> </v>
      </c>
      <c r="AI228" s="665"/>
      <c r="AJ228" s="665"/>
      <c r="AK228" s="665"/>
      <c r="AL228" s="665"/>
      <c r="AM228" s="665"/>
      <c r="AN228" s="664" t="str">
        <f ca="1">T.8!BJ17</f>
        <v xml:space="preserve"> </v>
      </c>
      <c r="AO228" s="664"/>
      <c r="AP228" s="664"/>
      <c r="AQ228" s="664"/>
      <c r="AR228" s="664"/>
      <c r="AS228" s="664"/>
      <c r="AT228"/>
      <c r="AU228"/>
      <c r="AV228"/>
      <c r="AW228"/>
      <c r="AX228"/>
      <c r="AY228"/>
      <c r="AZ228"/>
      <c r="BA228" s="19"/>
      <c r="BB228" s="14"/>
    </row>
    <row r="229" spans="1:54" s="18" customFormat="1" x14ac:dyDescent="0.25">
      <c r="A229" s="69">
        <v>14</v>
      </c>
      <c r="B229" s="557" t="str">
        <f ca="1">T.8!BC18</f>
        <v xml:space="preserve"> </v>
      </c>
      <c r="C229" s="557"/>
      <c r="D229" s="557"/>
      <c r="E229" s="557"/>
      <c r="F229" s="557"/>
      <c r="G229" s="557"/>
      <c r="H229" s="557"/>
      <c r="I229" s="557"/>
      <c r="J229" s="557"/>
      <c r="K229" s="642" t="str">
        <f ca="1">T.8!BD18</f>
        <v xml:space="preserve"> </v>
      </c>
      <c r="L229" s="642"/>
      <c r="M229" s="642"/>
      <c r="N229" s="642"/>
      <c r="O229" s="642"/>
      <c r="P229" s="557" t="str">
        <f ca="1">IF(CONCATENATE(T.8!BE18," ","(",T.8!BF18,")")=$BA$216,"-",CONCATENATE(T.8!BE18," ","(",T.8!BF18,")"))</f>
        <v xml:space="preserve">  ( )</v>
      </c>
      <c r="Q229" s="557"/>
      <c r="R229" s="557"/>
      <c r="S229" s="557"/>
      <c r="T229" s="557"/>
      <c r="U229" s="557"/>
      <c r="V229" s="665" t="str">
        <f ca="1">T.8!BG18</f>
        <v xml:space="preserve"> </v>
      </c>
      <c r="W229" s="665"/>
      <c r="X229" s="665"/>
      <c r="Y229" s="665"/>
      <c r="Z229" s="665"/>
      <c r="AA229" s="665"/>
      <c r="AB229" s="665" t="str">
        <f ca="1">T.8!BH18</f>
        <v xml:space="preserve"> </v>
      </c>
      <c r="AC229" s="665"/>
      <c r="AD229" s="665"/>
      <c r="AE229" s="665"/>
      <c r="AF229" s="665"/>
      <c r="AG229" s="665"/>
      <c r="AH229" s="665" t="str">
        <f ca="1">T.8!BI18</f>
        <v xml:space="preserve"> </v>
      </c>
      <c r="AI229" s="665"/>
      <c r="AJ229" s="665"/>
      <c r="AK229" s="665"/>
      <c r="AL229" s="665"/>
      <c r="AM229" s="665"/>
      <c r="AN229" s="664" t="str">
        <f ca="1">T.8!BJ18</f>
        <v xml:space="preserve"> </v>
      </c>
      <c r="AO229" s="664"/>
      <c r="AP229" s="664"/>
      <c r="AQ229" s="664"/>
      <c r="AR229" s="664"/>
      <c r="AS229" s="664"/>
      <c r="AT229"/>
      <c r="AU229"/>
      <c r="AV229"/>
      <c r="AW229"/>
      <c r="AX229"/>
      <c r="AY229"/>
      <c r="AZ229"/>
      <c r="BA229" s="19"/>
      <c r="BB229" s="14"/>
    </row>
    <row r="230" spans="1:54" s="18" customFormat="1" x14ac:dyDescent="0.25">
      <c r="A230" s="69">
        <v>15</v>
      </c>
      <c r="B230" s="557" t="str">
        <f ca="1">T.8!BC19</f>
        <v xml:space="preserve"> </v>
      </c>
      <c r="C230" s="557"/>
      <c r="D230" s="557"/>
      <c r="E230" s="557"/>
      <c r="F230" s="557"/>
      <c r="G230" s="557"/>
      <c r="H230" s="557"/>
      <c r="I230" s="557"/>
      <c r="J230" s="557"/>
      <c r="K230" s="642" t="str">
        <f ca="1">T.8!BD19</f>
        <v xml:space="preserve"> </v>
      </c>
      <c r="L230" s="642"/>
      <c r="M230" s="642"/>
      <c r="N230" s="642"/>
      <c r="O230" s="642"/>
      <c r="P230" s="557" t="str">
        <f ca="1">IF(CONCATENATE(T.8!BE19," ","(",T.8!BF19,")")=$BA$216,"-",CONCATENATE(T.8!BE19," ","(",T.8!BF19,")"))</f>
        <v xml:space="preserve">  ( )</v>
      </c>
      <c r="Q230" s="557"/>
      <c r="R230" s="557"/>
      <c r="S230" s="557"/>
      <c r="T230" s="557"/>
      <c r="U230" s="557"/>
      <c r="V230" s="665" t="str">
        <f ca="1">T.8!BG19</f>
        <v xml:space="preserve"> </v>
      </c>
      <c r="W230" s="665"/>
      <c r="X230" s="665"/>
      <c r="Y230" s="665"/>
      <c r="Z230" s="665"/>
      <c r="AA230" s="665"/>
      <c r="AB230" s="665" t="str">
        <f ca="1">T.8!BH19</f>
        <v xml:space="preserve"> </v>
      </c>
      <c r="AC230" s="665"/>
      <c r="AD230" s="665"/>
      <c r="AE230" s="665"/>
      <c r="AF230" s="665"/>
      <c r="AG230" s="665"/>
      <c r="AH230" s="665" t="str">
        <f ca="1">T.8!BI19</f>
        <v xml:space="preserve"> </v>
      </c>
      <c r="AI230" s="665"/>
      <c r="AJ230" s="665"/>
      <c r="AK230" s="665"/>
      <c r="AL230" s="665"/>
      <c r="AM230" s="665"/>
      <c r="AN230" s="664" t="str">
        <f ca="1">T.8!BJ19</f>
        <v xml:space="preserve"> </v>
      </c>
      <c r="AO230" s="664"/>
      <c r="AP230" s="664"/>
      <c r="AQ230" s="664"/>
      <c r="AR230" s="664"/>
      <c r="AS230" s="664"/>
      <c r="AT230"/>
      <c r="AU230"/>
      <c r="AV230"/>
      <c r="AW230"/>
      <c r="AX230"/>
      <c r="AY230"/>
      <c r="AZ230"/>
      <c r="BA230" s="19"/>
      <c r="BB230" s="14"/>
    </row>
    <row r="231" spans="1:54" s="18" customFormat="1" x14ac:dyDescent="0.25">
      <c r="A231" s="69">
        <v>16</v>
      </c>
      <c r="B231" s="557" t="str">
        <f ca="1">T.8!BC20</f>
        <v xml:space="preserve"> </v>
      </c>
      <c r="C231" s="557"/>
      <c r="D231" s="557"/>
      <c r="E231" s="557"/>
      <c r="F231" s="557"/>
      <c r="G231" s="557"/>
      <c r="H231" s="557"/>
      <c r="I231" s="557"/>
      <c r="J231" s="557"/>
      <c r="K231" s="642" t="str">
        <f ca="1">T.8!BD20</f>
        <v xml:space="preserve"> </v>
      </c>
      <c r="L231" s="642"/>
      <c r="M231" s="642"/>
      <c r="N231" s="642"/>
      <c r="O231" s="642"/>
      <c r="P231" s="557" t="str">
        <f ca="1">IF(CONCATENATE(T.8!BE20," ","(",T.8!BF20,")")=$BA$216,"-",CONCATENATE(T.8!BE20," ","(",T.8!BF20,")"))</f>
        <v xml:space="preserve">  ( )</v>
      </c>
      <c r="Q231" s="557"/>
      <c r="R231" s="557"/>
      <c r="S231" s="557"/>
      <c r="T231" s="557"/>
      <c r="U231" s="557"/>
      <c r="V231" s="665" t="str">
        <f ca="1">T.8!BG20</f>
        <v xml:space="preserve"> </v>
      </c>
      <c r="W231" s="665"/>
      <c r="X231" s="665"/>
      <c r="Y231" s="665"/>
      <c r="Z231" s="665"/>
      <c r="AA231" s="665"/>
      <c r="AB231" s="665" t="str">
        <f ca="1">T.8!BH20</f>
        <v xml:space="preserve"> </v>
      </c>
      <c r="AC231" s="665"/>
      <c r="AD231" s="665"/>
      <c r="AE231" s="665"/>
      <c r="AF231" s="665"/>
      <c r="AG231" s="665"/>
      <c r="AH231" s="665" t="str">
        <f ca="1">T.8!BI20</f>
        <v xml:space="preserve"> </v>
      </c>
      <c r="AI231" s="665"/>
      <c r="AJ231" s="665"/>
      <c r="AK231" s="665"/>
      <c r="AL231" s="665"/>
      <c r="AM231" s="665"/>
      <c r="AN231" s="664" t="str">
        <f ca="1">T.8!BJ20</f>
        <v xml:space="preserve"> </v>
      </c>
      <c r="AO231" s="664"/>
      <c r="AP231" s="664"/>
      <c r="AQ231" s="664"/>
      <c r="AR231" s="664"/>
      <c r="AS231" s="664"/>
      <c r="AT231"/>
      <c r="AU231"/>
      <c r="AV231"/>
      <c r="AW231"/>
      <c r="AX231"/>
      <c r="AY231"/>
      <c r="AZ231"/>
      <c r="BA231" s="19"/>
      <c r="BB231" s="14"/>
    </row>
    <row r="232" spans="1:54" s="18" customFormat="1" x14ac:dyDescent="0.25">
      <c r="A232" s="69">
        <v>17</v>
      </c>
      <c r="B232" s="557" t="str">
        <f ca="1">T.8!BC21</f>
        <v xml:space="preserve"> </v>
      </c>
      <c r="C232" s="557"/>
      <c r="D232" s="557"/>
      <c r="E232" s="557"/>
      <c r="F232" s="557"/>
      <c r="G232" s="557"/>
      <c r="H232" s="557"/>
      <c r="I232" s="557"/>
      <c r="J232" s="557"/>
      <c r="K232" s="642" t="str">
        <f ca="1">T.8!BD21</f>
        <v xml:space="preserve"> </v>
      </c>
      <c r="L232" s="642"/>
      <c r="M232" s="642"/>
      <c r="N232" s="642"/>
      <c r="O232" s="642"/>
      <c r="P232" s="557" t="str">
        <f ca="1">IF(CONCATENATE(T.8!BE21," ","(",T.8!BF21,")")=$BA$216,"-",CONCATENATE(T.8!BE21," ","(",T.8!BF21,")"))</f>
        <v xml:space="preserve">  ( )</v>
      </c>
      <c r="Q232" s="557"/>
      <c r="R232" s="557"/>
      <c r="S232" s="557"/>
      <c r="T232" s="557"/>
      <c r="U232" s="557"/>
      <c r="V232" s="665" t="str">
        <f ca="1">T.8!BG21</f>
        <v xml:space="preserve"> </v>
      </c>
      <c r="W232" s="665"/>
      <c r="X232" s="665"/>
      <c r="Y232" s="665"/>
      <c r="Z232" s="665"/>
      <c r="AA232" s="665"/>
      <c r="AB232" s="665" t="str">
        <f ca="1">T.8!BH21</f>
        <v xml:space="preserve"> </v>
      </c>
      <c r="AC232" s="665"/>
      <c r="AD232" s="665"/>
      <c r="AE232" s="665"/>
      <c r="AF232" s="665"/>
      <c r="AG232" s="665"/>
      <c r="AH232" s="665" t="str">
        <f ca="1">T.8!BI21</f>
        <v xml:space="preserve"> </v>
      </c>
      <c r="AI232" s="665"/>
      <c r="AJ232" s="665"/>
      <c r="AK232" s="665"/>
      <c r="AL232" s="665"/>
      <c r="AM232" s="665"/>
      <c r="AN232" s="664" t="str">
        <f ca="1">T.8!BJ21</f>
        <v xml:space="preserve"> </v>
      </c>
      <c r="AO232" s="664"/>
      <c r="AP232" s="664"/>
      <c r="AQ232" s="664"/>
      <c r="AR232" s="664"/>
      <c r="AS232" s="664"/>
      <c r="AT232"/>
      <c r="AU232"/>
      <c r="AV232"/>
      <c r="AW232"/>
      <c r="AX232"/>
      <c r="AY232"/>
      <c r="AZ232"/>
      <c r="BA232" s="19"/>
      <c r="BB232" s="14"/>
    </row>
    <row r="233" spans="1:54" s="18" customFormat="1" x14ac:dyDescent="0.25">
      <c r="A233" s="69">
        <v>18</v>
      </c>
      <c r="B233" s="557" t="str">
        <f ca="1">T.8!BC22</f>
        <v xml:space="preserve"> </v>
      </c>
      <c r="C233" s="557"/>
      <c r="D233" s="557"/>
      <c r="E233" s="557"/>
      <c r="F233" s="557"/>
      <c r="G233" s="557"/>
      <c r="H233" s="557"/>
      <c r="I233" s="557"/>
      <c r="J233" s="557"/>
      <c r="K233" s="642" t="str">
        <f ca="1">T.8!BD22</f>
        <v xml:space="preserve"> </v>
      </c>
      <c r="L233" s="642"/>
      <c r="M233" s="642"/>
      <c r="N233" s="642"/>
      <c r="O233" s="642"/>
      <c r="P233" s="557" t="str">
        <f ca="1">IF(CONCATENATE(T.8!BE22," ","(",T.8!BF22,")")=$BA$216,"-",CONCATENATE(T.8!BE22," ","(",T.8!BF22,")"))</f>
        <v xml:space="preserve">  ( )</v>
      </c>
      <c r="Q233" s="557"/>
      <c r="R233" s="557"/>
      <c r="S233" s="557"/>
      <c r="T233" s="557"/>
      <c r="U233" s="557"/>
      <c r="V233" s="665" t="str">
        <f ca="1">T.8!BG22</f>
        <v xml:space="preserve"> </v>
      </c>
      <c r="W233" s="665"/>
      <c r="X233" s="665"/>
      <c r="Y233" s="665"/>
      <c r="Z233" s="665"/>
      <c r="AA233" s="665"/>
      <c r="AB233" s="665" t="str">
        <f ca="1">T.8!BH22</f>
        <v xml:space="preserve"> </v>
      </c>
      <c r="AC233" s="665"/>
      <c r="AD233" s="665"/>
      <c r="AE233" s="665"/>
      <c r="AF233" s="665"/>
      <c r="AG233" s="665"/>
      <c r="AH233" s="665" t="str">
        <f ca="1">T.8!BI22</f>
        <v xml:space="preserve"> </v>
      </c>
      <c r="AI233" s="665"/>
      <c r="AJ233" s="665"/>
      <c r="AK233" s="665"/>
      <c r="AL233" s="665"/>
      <c r="AM233" s="665"/>
      <c r="AN233" s="664" t="str">
        <f ca="1">T.8!BJ22</f>
        <v xml:space="preserve"> </v>
      </c>
      <c r="AO233" s="664"/>
      <c r="AP233" s="664"/>
      <c r="AQ233" s="664"/>
      <c r="AR233" s="664"/>
      <c r="AS233" s="664"/>
      <c r="AT233"/>
      <c r="AU233"/>
      <c r="AV233"/>
      <c r="AW233"/>
      <c r="AX233"/>
      <c r="AY233"/>
      <c r="AZ233"/>
      <c r="BA233" s="19"/>
      <c r="BB233" s="14"/>
    </row>
    <row r="234" spans="1:54" s="18" customFormat="1" x14ac:dyDescent="0.25">
      <c r="A234" s="69">
        <v>19</v>
      </c>
      <c r="B234" s="557" t="str">
        <f ca="1">T.8!BC23</f>
        <v xml:space="preserve"> </v>
      </c>
      <c r="C234" s="557"/>
      <c r="D234" s="557"/>
      <c r="E234" s="557"/>
      <c r="F234" s="557"/>
      <c r="G234" s="557"/>
      <c r="H234" s="557"/>
      <c r="I234" s="557"/>
      <c r="J234" s="557"/>
      <c r="K234" s="642" t="str">
        <f ca="1">T.8!BD23</f>
        <v xml:space="preserve"> </v>
      </c>
      <c r="L234" s="642"/>
      <c r="M234" s="642"/>
      <c r="N234" s="642"/>
      <c r="O234" s="642"/>
      <c r="P234" s="557" t="str">
        <f ca="1">IF(CONCATENATE(T.8!BE23," ","(",T.8!BF23,")")=$BA$216,"-",CONCATENATE(T.8!BE23," ","(",T.8!BF23,")"))</f>
        <v xml:space="preserve">  ( )</v>
      </c>
      <c r="Q234" s="557"/>
      <c r="R234" s="557"/>
      <c r="S234" s="557"/>
      <c r="T234" s="557"/>
      <c r="U234" s="557"/>
      <c r="V234" s="665" t="str">
        <f ca="1">T.8!BG23</f>
        <v xml:space="preserve"> </v>
      </c>
      <c r="W234" s="665"/>
      <c r="X234" s="665"/>
      <c r="Y234" s="665"/>
      <c r="Z234" s="665"/>
      <c r="AA234" s="665"/>
      <c r="AB234" s="665" t="str">
        <f ca="1">T.8!BH23</f>
        <v xml:space="preserve"> </v>
      </c>
      <c r="AC234" s="665"/>
      <c r="AD234" s="665"/>
      <c r="AE234" s="665"/>
      <c r="AF234" s="665"/>
      <c r="AG234" s="665"/>
      <c r="AH234" s="665" t="str">
        <f ca="1">T.8!BI23</f>
        <v xml:space="preserve"> </v>
      </c>
      <c r="AI234" s="665"/>
      <c r="AJ234" s="665"/>
      <c r="AK234" s="665"/>
      <c r="AL234" s="665"/>
      <c r="AM234" s="665"/>
      <c r="AN234" s="664" t="str">
        <f ca="1">T.8!BJ23</f>
        <v xml:space="preserve"> </v>
      </c>
      <c r="AO234" s="664"/>
      <c r="AP234" s="664"/>
      <c r="AQ234" s="664"/>
      <c r="AR234" s="664"/>
      <c r="AS234" s="664"/>
      <c r="AT234"/>
      <c r="AU234"/>
      <c r="AV234"/>
      <c r="AW234"/>
      <c r="AX234"/>
      <c r="AY234"/>
      <c r="AZ234"/>
      <c r="BA234" s="19"/>
      <c r="BB234" s="14"/>
    </row>
    <row r="235" spans="1:54" s="18" customFormat="1" x14ac:dyDescent="0.25">
      <c r="A235" s="69">
        <v>20</v>
      </c>
      <c r="B235" s="557" t="str">
        <f ca="1">T.8!BC24</f>
        <v xml:space="preserve"> </v>
      </c>
      <c r="C235" s="557"/>
      <c r="D235" s="557"/>
      <c r="E235" s="557"/>
      <c r="F235" s="557"/>
      <c r="G235" s="557"/>
      <c r="H235" s="557"/>
      <c r="I235" s="557"/>
      <c r="J235" s="557"/>
      <c r="K235" s="642" t="str">
        <f ca="1">T.8!BD24</f>
        <v xml:space="preserve"> </v>
      </c>
      <c r="L235" s="642"/>
      <c r="M235" s="642"/>
      <c r="N235" s="642"/>
      <c r="O235" s="642"/>
      <c r="P235" s="557" t="str">
        <f ca="1">IF(CONCATENATE(T.8!BE24," ","(",T.8!BF24,")")=$BA$216,"-",CONCATENATE(T.8!BE24," ","(",T.8!BF24,")"))</f>
        <v xml:space="preserve">  ( )</v>
      </c>
      <c r="Q235" s="557"/>
      <c r="R235" s="557"/>
      <c r="S235" s="557"/>
      <c r="T235" s="557"/>
      <c r="U235" s="557"/>
      <c r="V235" s="665" t="str">
        <f ca="1">T.8!BG24</f>
        <v xml:space="preserve"> </v>
      </c>
      <c r="W235" s="665"/>
      <c r="X235" s="665"/>
      <c r="Y235" s="665"/>
      <c r="Z235" s="665"/>
      <c r="AA235" s="665"/>
      <c r="AB235" s="665" t="str">
        <f ca="1">T.8!BH24</f>
        <v xml:space="preserve"> </v>
      </c>
      <c r="AC235" s="665"/>
      <c r="AD235" s="665"/>
      <c r="AE235" s="665"/>
      <c r="AF235" s="665"/>
      <c r="AG235" s="665"/>
      <c r="AH235" s="665" t="str">
        <f ca="1">T.8!BI24</f>
        <v xml:space="preserve"> </v>
      </c>
      <c r="AI235" s="665"/>
      <c r="AJ235" s="665"/>
      <c r="AK235" s="665"/>
      <c r="AL235" s="665"/>
      <c r="AM235" s="665"/>
      <c r="AN235" s="664" t="str">
        <f ca="1">T.8!BJ24</f>
        <v xml:space="preserve"> </v>
      </c>
      <c r="AO235" s="664"/>
      <c r="AP235" s="664"/>
      <c r="AQ235" s="664"/>
      <c r="AR235" s="664"/>
      <c r="AS235" s="664"/>
      <c r="AT235"/>
      <c r="AU235"/>
      <c r="AV235"/>
      <c r="AW235"/>
      <c r="AX235"/>
      <c r="AY235"/>
      <c r="AZ235"/>
      <c r="BA235" s="19"/>
      <c r="BB235" s="14"/>
    </row>
    <row r="236" spans="1:54" s="18" customFormat="1" ht="33" customHeight="1" x14ac:dyDescent="0.25">
      <c r="A236" s="604" t="s">
        <v>747</v>
      </c>
      <c r="B236" s="604"/>
      <c r="C236" s="604"/>
      <c r="D236" s="604"/>
      <c r="E236" s="605"/>
      <c r="F236" s="605"/>
      <c r="G236" s="605"/>
      <c r="H236" s="605"/>
      <c r="I236" s="605"/>
      <c r="J236" s="605"/>
      <c r="K236" s="605"/>
      <c r="L236" s="605"/>
      <c r="M236" s="605"/>
      <c r="N236" s="605"/>
      <c r="O236" s="605"/>
      <c r="P236" s="605"/>
      <c r="Q236" s="605"/>
      <c r="R236" s="605"/>
      <c r="S236" s="605"/>
      <c r="T236" s="605"/>
      <c r="U236" s="605"/>
      <c r="V236" s="605"/>
      <c r="W236" s="605"/>
      <c r="X236" s="605"/>
      <c r="Y236" s="605"/>
      <c r="Z236" s="605"/>
      <c r="AA236" s="605"/>
      <c r="AB236" s="605"/>
      <c r="AC236" s="605"/>
      <c r="AD236" s="605"/>
      <c r="AE236" s="605"/>
      <c r="AF236" s="605"/>
      <c r="AG236" s="605"/>
      <c r="AH236" s="605"/>
      <c r="AI236" s="605"/>
      <c r="AJ236" s="605"/>
      <c r="AK236" s="605"/>
      <c r="AL236" s="605"/>
      <c r="AM236" s="605"/>
      <c r="AN236" s="605"/>
      <c r="AO236" s="605"/>
      <c r="AP236" s="605"/>
      <c r="AQ236" s="605"/>
      <c r="AR236" s="605"/>
      <c r="AS236" s="605"/>
      <c r="AT236"/>
      <c r="AU236"/>
      <c r="AV236"/>
      <c r="AW236"/>
      <c r="AX236"/>
      <c r="AY236"/>
      <c r="AZ236"/>
      <c r="BA236" s="19"/>
      <c r="BB236" s="14"/>
    </row>
    <row r="237" spans="1:54" s="30" customFormat="1" x14ac:dyDescent="0.25">
      <c r="A237" s="3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c r="AU237"/>
      <c r="AV237"/>
      <c r="AW237"/>
      <c r="AX237"/>
      <c r="AY237"/>
      <c r="AZ237"/>
      <c r="BA237" s="19"/>
      <c r="BB237" s="10"/>
    </row>
    <row r="238" spans="1:54" s="18" customFormat="1" ht="14.25" customHeight="1" x14ac:dyDescent="0.25">
      <c r="A238" s="44"/>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3" t="s">
        <v>707</v>
      </c>
      <c r="AT238"/>
      <c r="AU238"/>
      <c r="AV238"/>
      <c r="AW238"/>
      <c r="AX238"/>
      <c r="AY238"/>
      <c r="AZ238"/>
      <c r="BA238" s="19"/>
      <c r="BB238" s="14"/>
    </row>
    <row r="239" spans="1:54" s="44" customFormat="1" ht="36" customHeight="1" x14ac:dyDescent="0.25">
      <c r="A239" s="643" t="s">
        <v>820</v>
      </c>
      <c r="B239" s="643"/>
      <c r="C239" s="643"/>
      <c r="D239" s="643"/>
      <c r="E239" s="643"/>
      <c r="F239" s="643"/>
      <c r="G239" s="643"/>
      <c r="H239" s="643"/>
      <c r="I239" s="643"/>
      <c r="J239" s="643"/>
      <c r="K239" s="643"/>
      <c r="L239" s="643"/>
      <c r="M239" s="643"/>
      <c r="N239" s="643"/>
      <c r="O239" s="643"/>
      <c r="P239" s="643"/>
      <c r="Q239" s="643"/>
      <c r="R239" s="643"/>
      <c r="S239" s="643"/>
      <c r="T239" s="643"/>
      <c r="U239" s="643"/>
      <c r="V239" s="643"/>
      <c r="W239" s="643"/>
      <c r="X239" s="643"/>
      <c r="Y239" s="643"/>
      <c r="Z239" s="643"/>
      <c r="AA239" s="643"/>
      <c r="AB239" s="643"/>
      <c r="AC239" s="643"/>
      <c r="AD239" s="643"/>
      <c r="AE239" s="643"/>
      <c r="AF239" s="643"/>
      <c r="AG239" s="643"/>
      <c r="AH239" s="643"/>
      <c r="AI239" s="643"/>
      <c r="AJ239" s="643"/>
      <c r="AK239" s="643"/>
      <c r="AL239" s="643"/>
      <c r="AM239" s="643"/>
      <c r="AN239" s="643"/>
      <c r="AO239" s="643"/>
      <c r="AP239" s="643"/>
      <c r="AQ239" s="643"/>
      <c r="AR239" s="643"/>
      <c r="AS239" s="643"/>
      <c r="AT239"/>
      <c r="AU239"/>
      <c r="AV239"/>
      <c r="AW239"/>
      <c r="AX239"/>
      <c r="AY239"/>
      <c r="AZ239"/>
      <c r="BA239" s="256"/>
      <c r="BB239" s="192"/>
    </row>
    <row r="240" spans="1:54" s="44" customFormat="1" ht="24.75" customHeight="1" x14ac:dyDescent="0.25">
      <c r="A240" s="553" t="s">
        <v>821</v>
      </c>
      <c r="B240" s="553"/>
      <c r="C240" s="553"/>
      <c r="D240" s="553"/>
      <c r="E240" s="553"/>
      <c r="F240" s="553"/>
      <c r="G240" s="553"/>
      <c r="H240" s="553"/>
      <c r="I240" s="553"/>
      <c r="J240" s="553"/>
      <c r="K240" s="553"/>
      <c r="L240" s="553"/>
      <c r="M240" s="553"/>
      <c r="N240" s="553"/>
      <c r="O240" s="553" t="s">
        <v>822</v>
      </c>
      <c r="P240" s="553"/>
      <c r="Q240" s="553"/>
      <c r="R240" s="553"/>
      <c r="S240" s="553"/>
      <c r="T240" s="553"/>
      <c r="U240" s="553"/>
      <c r="V240" s="553"/>
      <c r="W240" s="553"/>
      <c r="X240" s="553"/>
      <c r="Y240" s="553"/>
      <c r="Z240" s="553"/>
      <c r="AA240" s="553"/>
      <c r="AB240" s="553"/>
      <c r="AC240" s="553"/>
      <c r="AD240" s="553"/>
      <c r="AE240" s="553"/>
      <c r="AF240" s="553"/>
      <c r="AG240" s="553"/>
      <c r="AH240" s="553"/>
      <c r="AI240" s="553"/>
      <c r="AJ240" s="553"/>
      <c r="AK240" s="553"/>
      <c r="AL240" s="553"/>
      <c r="AM240" s="553"/>
      <c r="AN240" s="553"/>
      <c r="AO240" s="553"/>
      <c r="AP240" s="553"/>
      <c r="AQ240" s="553"/>
      <c r="AR240" s="553"/>
      <c r="AS240" s="553"/>
      <c r="AT240"/>
      <c r="AU240"/>
      <c r="AV240"/>
      <c r="AW240"/>
      <c r="AX240"/>
      <c r="AY240"/>
      <c r="AZ240"/>
      <c r="BA240" s="256"/>
      <c r="BB240" s="192"/>
    </row>
    <row r="241" spans="1:54" s="46" customFormat="1" ht="14.25" customHeight="1" x14ac:dyDescent="0.25">
      <c r="A241" s="609">
        <v>1</v>
      </c>
      <c r="B241" s="609"/>
      <c r="C241" s="609"/>
      <c r="D241" s="609"/>
      <c r="E241" s="609"/>
      <c r="F241" s="609"/>
      <c r="G241" s="609"/>
      <c r="H241" s="609"/>
      <c r="I241" s="609"/>
      <c r="J241" s="609"/>
      <c r="K241" s="609"/>
      <c r="L241" s="609"/>
      <c r="M241" s="609"/>
      <c r="N241" s="609"/>
      <c r="O241" s="609">
        <v>2</v>
      </c>
      <c r="P241" s="609"/>
      <c r="Q241" s="609"/>
      <c r="R241" s="609"/>
      <c r="S241" s="609"/>
      <c r="T241" s="609"/>
      <c r="U241" s="609"/>
      <c r="V241" s="609"/>
      <c r="W241" s="609"/>
      <c r="X241" s="609"/>
      <c r="Y241" s="609"/>
      <c r="Z241" s="609"/>
      <c r="AA241" s="609"/>
      <c r="AB241" s="609"/>
      <c r="AC241" s="609"/>
      <c r="AD241" s="609"/>
      <c r="AE241" s="609"/>
      <c r="AF241" s="609"/>
      <c r="AG241" s="609"/>
      <c r="AH241" s="609"/>
      <c r="AI241" s="609"/>
      <c r="AJ241" s="609"/>
      <c r="AK241" s="609"/>
      <c r="AL241" s="609"/>
      <c r="AM241" s="609"/>
      <c r="AN241" s="609"/>
      <c r="AO241" s="609"/>
      <c r="AP241" s="609"/>
      <c r="AQ241" s="609"/>
      <c r="AR241" s="609"/>
      <c r="AS241" s="609"/>
      <c r="AT241"/>
      <c r="AU241"/>
      <c r="AV241"/>
      <c r="AW241"/>
      <c r="AX241"/>
      <c r="AY241"/>
      <c r="AZ241"/>
      <c r="BA241" s="19"/>
      <c r="BB241" s="14"/>
    </row>
    <row r="242" spans="1:54" s="46" customFormat="1" ht="29.25" customHeight="1" x14ac:dyDescent="0.25">
      <c r="A242" s="553" t="str">
        <f ca="1">T.9!BA5</f>
        <v xml:space="preserve"> </v>
      </c>
      <c r="B242" s="553"/>
      <c r="C242" s="553"/>
      <c r="D242" s="553"/>
      <c r="E242" s="553"/>
      <c r="F242" s="553"/>
      <c r="G242" s="553"/>
      <c r="H242" s="553"/>
      <c r="I242" s="553"/>
      <c r="J242" s="553"/>
      <c r="K242" s="553"/>
      <c r="L242" s="553"/>
      <c r="M242" s="553"/>
      <c r="N242" s="553"/>
      <c r="O242" s="553" t="str">
        <f ca="1">T.9!BB5</f>
        <v/>
      </c>
      <c r="P242" s="553"/>
      <c r="Q242" s="553"/>
      <c r="R242" s="553"/>
      <c r="S242" s="553"/>
      <c r="T242" s="553"/>
      <c r="U242" s="553"/>
      <c r="V242" s="553"/>
      <c r="W242" s="553"/>
      <c r="X242" s="553"/>
      <c r="Y242" s="553"/>
      <c r="Z242" s="553"/>
      <c r="AA242" s="553"/>
      <c r="AB242" s="553"/>
      <c r="AC242" s="553"/>
      <c r="AD242" s="553"/>
      <c r="AE242" s="553"/>
      <c r="AF242" s="553"/>
      <c r="AG242" s="553"/>
      <c r="AH242" s="553"/>
      <c r="AI242" s="553"/>
      <c r="AJ242" s="553"/>
      <c r="AK242" s="553"/>
      <c r="AL242" s="553"/>
      <c r="AM242" s="553"/>
      <c r="AN242" s="553"/>
      <c r="AO242" s="553"/>
      <c r="AP242" s="553"/>
      <c r="AQ242" s="553"/>
      <c r="AR242" s="553"/>
      <c r="AS242" s="553"/>
      <c r="AT242"/>
      <c r="AU242"/>
      <c r="AV242"/>
      <c r="AW242"/>
      <c r="AX242"/>
      <c r="AY242"/>
      <c r="AZ242"/>
      <c r="BA242" s="19"/>
      <c r="BB242" s="14"/>
    </row>
    <row r="243" spans="1:54" s="18" customFormat="1" ht="31.5" customHeight="1" x14ac:dyDescent="0.25">
      <c r="A243" s="604" t="s">
        <v>748</v>
      </c>
      <c r="B243" s="604"/>
      <c r="C243" s="604"/>
      <c r="D243" s="604"/>
      <c r="E243" s="605"/>
      <c r="F243" s="605"/>
      <c r="G243" s="605"/>
      <c r="H243" s="605"/>
      <c r="I243" s="605"/>
      <c r="J243" s="605"/>
      <c r="K243" s="605"/>
      <c r="L243" s="605"/>
      <c r="M243" s="605"/>
      <c r="N243" s="605"/>
      <c r="O243" s="605"/>
      <c r="P243" s="605"/>
      <c r="Q243" s="605"/>
      <c r="R243" s="605"/>
      <c r="S243" s="605"/>
      <c r="T243" s="605"/>
      <c r="U243" s="605"/>
      <c r="V243" s="605"/>
      <c r="W243" s="605"/>
      <c r="X243" s="605"/>
      <c r="Y243" s="605"/>
      <c r="Z243" s="605"/>
      <c r="AA243" s="605"/>
      <c r="AB243" s="605"/>
      <c r="AC243" s="605"/>
      <c r="AD243" s="605"/>
      <c r="AE243" s="605"/>
      <c r="AF243" s="605"/>
      <c r="AG243" s="605"/>
      <c r="AH243" s="605"/>
      <c r="AI243" s="605"/>
      <c r="AJ243" s="605"/>
      <c r="AK243" s="605"/>
      <c r="AL243" s="605"/>
      <c r="AM243" s="605"/>
      <c r="AN243" s="605"/>
      <c r="AO243" s="605"/>
      <c r="AP243" s="605"/>
      <c r="AQ243" s="605"/>
      <c r="AR243" s="605"/>
      <c r="AS243" s="605"/>
      <c r="AT243"/>
      <c r="AU243"/>
      <c r="AV243"/>
      <c r="AW243"/>
      <c r="AX243"/>
      <c r="AY243"/>
      <c r="AZ243"/>
      <c r="BA243" s="19"/>
      <c r="BB243" s="14"/>
    </row>
    <row r="244" spans="1:54" s="30" customForma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c r="AU244"/>
      <c r="AV244"/>
      <c r="AW244"/>
      <c r="AX244"/>
      <c r="AY244"/>
      <c r="AZ244"/>
      <c r="BA244" s="19"/>
      <c r="BB244" s="10"/>
    </row>
    <row r="245" spans="1:54" s="18" customFormat="1" ht="14.25" customHeight="1" x14ac:dyDescent="0.25">
      <c r="A245" s="31"/>
      <c r="AS245" s="43" t="s">
        <v>708</v>
      </c>
      <c r="AT245"/>
      <c r="AU245"/>
      <c r="AV245"/>
      <c r="AW245"/>
      <c r="AX245"/>
      <c r="AY245"/>
      <c r="AZ245"/>
      <c r="BA245" s="19"/>
      <c r="BB245" s="14"/>
    </row>
    <row r="246" spans="1:54" s="18" customFormat="1" ht="14.25" customHeight="1" x14ac:dyDescent="0.25">
      <c r="A246" s="643" t="s">
        <v>823</v>
      </c>
      <c r="B246" s="643"/>
      <c r="C246" s="643"/>
      <c r="D246" s="643"/>
      <c r="E246" s="643"/>
      <c r="F246" s="643"/>
      <c r="G246" s="643"/>
      <c r="H246" s="643"/>
      <c r="I246" s="643"/>
      <c r="J246" s="643"/>
      <c r="K246" s="643"/>
      <c r="L246" s="643"/>
      <c r="M246" s="643"/>
      <c r="N246" s="643"/>
      <c r="O246" s="643"/>
      <c r="P246" s="643"/>
      <c r="Q246" s="643"/>
      <c r="R246" s="643"/>
      <c r="S246" s="643"/>
      <c r="T246" s="643"/>
      <c r="U246" s="643"/>
      <c r="V246" s="643"/>
      <c r="W246" s="643"/>
      <c r="X246" s="643"/>
      <c r="Y246" s="643"/>
      <c r="Z246" s="643"/>
      <c r="AA246" s="643"/>
      <c r="AB246" s="643"/>
      <c r="AC246" s="643"/>
      <c r="AD246" s="643"/>
      <c r="AE246" s="643"/>
      <c r="AF246" s="643"/>
      <c r="AG246" s="643"/>
      <c r="AH246" s="643"/>
      <c r="AI246" s="643"/>
      <c r="AJ246" s="643"/>
      <c r="AK246" s="643"/>
      <c r="AL246" s="643"/>
      <c r="AM246" s="643"/>
      <c r="AN246" s="643"/>
      <c r="AO246" s="643"/>
      <c r="AP246" s="643"/>
      <c r="AQ246" s="643"/>
      <c r="AR246" s="643"/>
      <c r="AS246" s="643"/>
      <c r="AT246"/>
      <c r="AU246"/>
      <c r="AV246"/>
      <c r="AW246"/>
      <c r="AX246"/>
      <c r="AY246"/>
      <c r="AZ246"/>
      <c r="BA246" s="19"/>
      <c r="BB246" s="14"/>
    </row>
    <row r="247" spans="1:54" s="44" customFormat="1" ht="38.25" customHeight="1" x14ac:dyDescent="0.25">
      <c r="A247" s="553" t="s">
        <v>824</v>
      </c>
      <c r="B247" s="553"/>
      <c r="C247" s="553"/>
      <c r="D247" s="553"/>
      <c r="E247" s="553"/>
      <c r="F247" s="697" t="s">
        <v>825</v>
      </c>
      <c r="G247" s="697"/>
      <c r="H247" s="697"/>
      <c r="I247" s="697"/>
      <c r="J247" s="697" t="s">
        <v>826</v>
      </c>
      <c r="K247" s="697"/>
      <c r="L247" s="697"/>
      <c r="M247" s="697"/>
      <c r="N247" s="697"/>
      <c r="O247" s="697" t="s">
        <v>827</v>
      </c>
      <c r="P247" s="697"/>
      <c r="Q247" s="697"/>
      <c r="R247" s="697"/>
      <c r="S247" s="697"/>
      <c r="T247" s="697" t="s">
        <v>828</v>
      </c>
      <c r="U247" s="697"/>
      <c r="V247" s="697"/>
      <c r="W247" s="697"/>
      <c r="X247" s="697"/>
      <c r="Y247" s="697"/>
      <c r="Z247" s="697"/>
      <c r="AA247" s="697"/>
      <c r="AB247" s="697"/>
      <c r="AC247" s="697"/>
      <c r="AD247" s="697"/>
      <c r="AE247" s="697"/>
      <c r="AF247" s="697"/>
      <c r="AG247" s="697"/>
      <c r="AH247" s="697"/>
      <c r="AI247" s="697"/>
      <c r="AJ247" s="697"/>
      <c r="AK247" s="697"/>
      <c r="AL247" s="553" t="s">
        <v>830</v>
      </c>
      <c r="AM247" s="553"/>
      <c r="AN247" s="553"/>
      <c r="AO247" s="553"/>
      <c r="AP247" s="553"/>
      <c r="AQ247" s="553"/>
      <c r="AR247" s="553"/>
      <c r="AS247" s="553"/>
      <c r="AT247"/>
      <c r="AU247"/>
      <c r="AV247"/>
      <c r="AW247"/>
      <c r="AX247"/>
      <c r="AY247"/>
      <c r="AZ247"/>
      <c r="BA247" s="256"/>
      <c r="BB247" s="192"/>
    </row>
    <row r="248" spans="1:54" s="18" customFormat="1" ht="45" customHeight="1" x14ac:dyDescent="0.25">
      <c r="A248" s="553"/>
      <c r="B248" s="553"/>
      <c r="C248" s="553"/>
      <c r="D248" s="553"/>
      <c r="E248" s="553"/>
      <c r="F248" s="697"/>
      <c r="G248" s="697"/>
      <c r="H248" s="697"/>
      <c r="I248" s="697"/>
      <c r="J248" s="697"/>
      <c r="K248" s="697"/>
      <c r="L248" s="697"/>
      <c r="M248" s="697"/>
      <c r="N248" s="697"/>
      <c r="O248" s="697"/>
      <c r="P248" s="697"/>
      <c r="Q248" s="697"/>
      <c r="R248" s="697"/>
      <c r="S248" s="697"/>
      <c r="T248" s="697" t="s">
        <v>792</v>
      </c>
      <c r="U248" s="697"/>
      <c r="V248" s="697"/>
      <c r="W248" s="697"/>
      <c r="X248" s="697" t="s">
        <v>793</v>
      </c>
      <c r="Y248" s="697"/>
      <c r="Z248" s="697"/>
      <c r="AA248" s="697"/>
      <c r="AB248" s="697" t="s">
        <v>794</v>
      </c>
      <c r="AC248" s="697"/>
      <c r="AD248" s="697"/>
      <c r="AE248" s="697"/>
      <c r="AF248" s="553" t="s">
        <v>829</v>
      </c>
      <c r="AG248" s="553"/>
      <c r="AH248" s="553"/>
      <c r="AI248" s="553"/>
      <c r="AJ248" s="553"/>
      <c r="AK248" s="553"/>
      <c r="AL248" s="553"/>
      <c r="AM248" s="553"/>
      <c r="AN248" s="553"/>
      <c r="AO248" s="553"/>
      <c r="AP248" s="553"/>
      <c r="AQ248" s="553"/>
      <c r="AR248" s="553"/>
      <c r="AS248" s="553"/>
      <c r="AT248"/>
      <c r="AU248"/>
      <c r="AV248"/>
      <c r="AW248"/>
      <c r="AX248"/>
      <c r="AY248"/>
      <c r="AZ248"/>
      <c r="BA248" s="19"/>
      <c r="BB248" s="14"/>
    </row>
    <row r="249" spans="1:54" s="46" customFormat="1" ht="12" customHeight="1" x14ac:dyDescent="0.25">
      <c r="A249" s="609">
        <v>1</v>
      </c>
      <c r="B249" s="609"/>
      <c r="C249" s="609"/>
      <c r="D249" s="609"/>
      <c r="E249" s="609"/>
      <c r="F249" s="652">
        <v>2</v>
      </c>
      <c r="G249" s="652"/>
      <c r="H249" s="652"/>
      <c r="I249" s="652"/>
      <c r="J249" s="652">
        <v>3</v>
      </c>
      <c r="K249" s="652"/>
      <c r="L249" s="652"/>
      <c r="M249" s="652"/>
      <c r="N249" s="652"/>
      <c r="O249" s="652">
        <v>4</v>
      </c>
      <c r="P249" s="652"/>
      <c r="Q249" s="652"/>
      <c r="R249" s="652"/>
      <c r="S249" s="652"/>
      <c r="T249" s="652">
        <v>5</v>
      </c>
      <c r="U249" s="652"/>
      <c r="V249" s="652"/>
      <c r="W249" s="652"/>
      <c r="X249" s="652">
        <v>6</v>
      </c>
      <c r="Y249" s="652"/>
      <c r="Z249" s="652"/>
      <c r="AA249" s="652"/>
      <c r="AB249" s="652">
        <v>7</v>
      </c>
      <c r="AC249" s="652"/>
      <c r="AD249" s="652"/>
      <c r="AE249" s="652"/>
      <c r="AF249" s="609">
        <v>8</v>
      </c>
      <c r="AG249" s="609"/>
      <c r="AH249" s="609"/>
      <c r="AI249" s="609"/>
      <c r="AJ249" s="609"/>
      <c r="AK249" s="609"/>
      <c r="AL249" s="609">
        <v>9</v>
      </c>
      <c r="AM249" s="609"/>
      <c r="AN249" s="609"/>
      <c r="AO249" s="609"/>
      <c r="AP249" s="609"/>
      <c r="AQ249" s="609"/>
      <c r="AR249" s="609"/>
      <c r="AS249" s="609"/>
      <c r="AT249"/>
      <c r="AU249"/>
      <c r="AV249"/>
      <c r="AW249"/>
      <c r="AX249"/>
      <c r="AY249"/>
      <c r="AZ249"/>
      <c r="BA249" s="19"/>
      <c r="BB249" s="14"/>
    </row>
    <row r="250" spans="1:54" s="18" customFormat="1" x14ac:dyDescent="0.25">
      <c r="A250" s="634" t="str">
        <f ca="1">T.10!BD6</f>
        <v xml:space="preserve"> </v>
      </c>
      <c r="B250" s="634"/>
      <c r="C250" s="634"/>
      <c r="D250" s="634"/>
      <c r="E250" s="634"/>
      <c r="F250" s="703" t="str">
        <f ca="1">T.10!BE6</f>
        <v/>
      </c>
      <c r="G250" s="703"/>
      <c r="H250" s="703"/>
      <c r="I250" s="703"/>
      <c r="J250" s="725" t="str">
        <f ca="1">T.10!BF6</f>
        <v/>
      </c>
      <c r="K250" s="725"/>
      <c r="L250" s="725"/>
      <c r="M250" s="725"/>
      <c r="N250" s="725"/>
      <c r="O250" s="699" t="str">
        <f ca="1">T.10!BG6</f>
        <v/>
      </c>
      <c r="P250" s="699"/>
      <c r="Q250" s="699"/>
      <c r="R250" s="699"/>
      <c r="S250" s="699"/>
      <c r="T250" s="699" t="str">
        <f ca="1">T.10!BH6</f>
        <v/>
      </c>
      <c r="U250" s="699"/>
      <c r="V250" s="699"/>
      <c r="W250" s="699"/>
      <c r="X250" s="726" t="str">
        <f ca="1">T.10!BI6</f>
        <v/>
      </c>
      <c r="Y250" s="726"/>
      <c r="Z250" s="726"/>
      <c r="AA250" s="726"/>
      <c r="AB250" s="727" t="str">
        <f ca="1">T.10!BJ6</f>
        <v/>
      </c>
      <c r="AC250" s="727"/>
      <c r="AD250" s="727"/>
      <c r="AE250" s="727"/>
      <c r="AF250" s="557" t="str">
        <f ca="1">CONCATENATE(T.10!BK6," ",T.10!BL6)</f>
        <v xml:space="preserve"> </v>
      </c>
      <c r="AG250" s="557"/>
      <c r="AH250" s="557"/>
      <c r="AI250" s="557"/>
      <c r="AJ250" s="557"/>
      <c r="AK250" s="557"/>
      <c r="AL250" s="557" t="str">
        <f ca="1">T.10!BM6</f>
        <v/>
      </c>
      <c r="AM250" s="557"/>
      <c r="AN250" s="557"/>
      <c r="AO250" s="557"/>
      <c r="AP250" s="557"/>
      <c r="AQ250" s="557"/>
      <c r="AR250" s="557"/>
      <c r="AS250" s="557"/>
      <c r="AT250"/>
      <c r="AU250"/>
      <c r="AV250"/>
      <c r="AW250"/>
      <c r="AX250"/>
      <c r="AY250"/>
      <c r="AZ250"/>
      <c r="BA250" s="19"/>
      <c r="BB250" s="14"/>
    </row>
    <row r="251" spans="1:54" s="37" customFormat="1" x14ac:dyDescent="0.25">
      <c r="A251" s="634" t="str">
        <f ca="1">T.10!BD7</f>
        <v xml:space="preserve"> </v>
      </c>
      <c r="B251" s="634"/>
      <c r="C251" s="634"/>
      <c r="D251" s="634"/>
      <c r="E251" s="634"/>
      <c r="F251" s="703" t="str">
        <f ca="1">T.10!BE7</f>
        <v xml:space="preserve"> </v>
      </c>
      <c r="G251" s="703"/>
      <c r="H251" s="703"/>
      <c r="I251" s="703"/>
      <c r="J251" s="725" t="str">
        <f ca="1">T.10!BF7</f>
        <v xml:space="preserve"> </v>
      </c>
      <c r="K251" s="725"/>
      <c r="L251" s="725"/>
      <c r="M251" s="725"/>
      <c r="N251" s="725"/>
      <c r="O251" s="699" t="str">
        <f ca="1">T.10!BG7</f>
        <v xml:space="preserve"> </v>
      </c>
      <c r="P251" s="699"/>
      <c r="Q251" s="699"/>
      <c r="R251" s="699"/>
      <c r="S251" s="699"/>
      <c r="T251" s="699" t="str">
        <f ca="1">T.10!BH7</f>
        <v xml:space="preserve"> </v>
      </c>
      <c r="U251" s="699"/>
      <c r="V251" s="699"/>
      <c r="W251" s="699"/>
      <c r="X251" s="726" t="str">
        <f ca="1">T.10!BI7</f>
        <v xml:space="preserve"> </v>
      </c>
      <c r="Y251" s="726"/>
      <c r="Z251" s="726"/>
      <c r="AA251" s="726"/>
      <c r="AB251" s="727" t="str">
        <f ca="1">T.10!BJ7</f>
        <v xml:space="preserve"> </v>
      </c>
      <c r="AC251" s="727"/>
      <c r="AD251" s="727"/>
      <c r="AE251" s="727"/>
      <c r="AF251" s="557" t="str">
        <f ca="1">CONCATENATE(T.10!BK7," ",T.10!BL7)</f>
        <v xml:space="preserve">   </v>
      </c>
      <c r="AG251" s="557"/>
      <c r="AH251" s="557"/>
      <c r="AI251" s="557"/>
      <c r="AJ251" s="557"/>
      <c r="AK251" s="557"/>
      <c r="AL251" s="557" t="str">
        <f ca="1">T.10!BM7</f>
        <v xml:space="preserve"> </v>
      </c>
      <c r="AM251" s="557"/>
      <c r="AN251" s="557"/>
      <c r="AO251" s="557"/>
      <c r="AP251" s="557"/>
      <c r="AQ251" s="557"/>
      <c r="AR251" s="557"/>
      <c r="AS251" s="557"/>
      <c r="AT251"/>
      <c r="AU251"/>
      <c r="AV251"/>
      <c r="AW251"/>
      <c r="AX251"/>
      <c r="AY251"/>
      <c r="AZ251"/>
      <c r="BA251" s="254"/>
      <c r="BB251" s="191"/>
    </row>
    <row r="252" spans="1:54" s="37" customFormat="1" x14ac:dyDescent="0.25">
      <c r="A252" s="634" t="str">
        <f ca="1">T.10!BD8</f>
        <v xml:space="preserve"> </v>
      </c>
      <c r="B252" s="634"/>
      <c r="C252" s="634"/>
      <c r="D252" s="634"/>
      <c r="E252" s="634"/>
      <c r="F252" s="703" t="str">
        <f ca="1">T.10!BE8</f>
        <v xml:space="preserve"> </v>
      </c>
      <c r="G252" s="703"/>
      <c r="H252" s="703"/>
      <c r="I252" s="703"/>
      <c r="J252" s="725" t="str">
        <f ca="1">T.10!BF8</f>
        <v xml:space="preserve"> </v>
      </c>
      <c r="K252" s="725"/>
      <c r="L252" s="725"/>
      <c r="M252" s="725"/>
      <c r="N252" s="725"/>
      <c r="O252" s="699" t="str">
        <f ca="1">T.10!BG8</f>
        <v xml:space="preserve"> </v>
      </c>
      <c r="P252" s="699"/>
      <c r="Q252" s="699"/>
      <c r="R252" s="699"/>
      <c r="S252" s="699"/>
      <c r="T252" s="699" t="str">
        <f ca="1">T.10!BH8</f>
        <v xml:space="preserve"> </v>
      </c>
      <c r="U252" s="699"/>
      <c r="V252" s="699"/>
      <c r="W252" s="699"/>
      <c r="X252" s="726" t="str">
        <f ca="1">T.10!BI8</f>
        <v xml:space="preserve"> </v>
      </c>
      <c r="Y252" s="726"/>
      <c r="Z252" s="726"/>
      <c r="AA252" s="726"/>
      <c r="AB252" s="727" t="str">
        <f ca="1">T.10!BJ8</f>
        <v xml:space="preserve"> </v>
      </c>
      <c r="AC252" s="727"/>
      <c r="AD252" s="727"/>
      <c r="AE252" s="727"/>
      <c r="AF252" s="557" t="str">
        <f ca="1">CONCATENATE(T.10!BK8," ",T.10!BL8)</f>
        <v xml:space="preserve">   </v>
      </c>
      <c r="AG252" s="557"/>
      <c r="AH252" s="557"/>
      <c r="AI252" s="557"/>
      <c r="AJ252" s="557"/>
      <c r="AK252" s="557"/>
      <c r="AL252" s="557" t="str">
        <f ca="1">T.10!BM8</f>
        <v xml:space="preserve"> </v>
      </c>
      <c r="AM252" s="557"/>
      <c r="AN252" s="557"/>
      <c r="AO252" s="557"/>
      <c r="AP252" s="557"/>
      <c r="AQ252" s="557"/>
      <c r="AR252" s="557"/>
      <c r="AS252" s="557"/>
      <c r="AT252"/>
      <c r="AU252"/>
      <c r="AV252"/>
      <c r="AW252"/>
      <c r="AX252"/>
      <c r="AY252"/>
      <c r="AZ252"/>
      <c r="BA252" s="254"/>
      <c r="BB252" s="191"/>
    </row>
    <row r="253" spans="1:54" s="37" customFormat="1" x14ac:dyDescent="0.25">
      <c r="A253" s="634" t="str">
        <f ca="1">T.10!BD9</f>
        <v xml:space="preserve"> </v>
      </c>
      <c r="B253" s="634"/>
      <c r="C253" s="634"/>
      <c r="D253" s="634"/>
      <c r="E253" s="634"/>
      <c r="F253" s="703" t="str">
        <f ca="1">T.10!BE9</f>
        <v xml:space="preserve"> </v>
      </c>
      <c r="G253" s="703"/>
      <c r="H253" s="703"/>
      <c r="I253" s="703"/>
      <c r="J253" s="725" t="str">
        <f ca="1">T.10!BF9</f>
        <v xml:space="preserve"> </v>
      </c>
      <c r="K253" s="725"/>
      <c r="L253" s="725"/>
      <c r="M253" s="725"/>
      <c r="N253" s="725"/>
      <c r="O253" s="699" t="str">
        <f ca="1">T.10!BG9</f>
        <v xml:space="preserve"> </v>
      </c>
      <c r="P253" s="699"/>
      <c r="Q253" s="699"/>
      <c r="R253" s="699"/>
      <c r="S253" s="699"/>
      <c r="T253" s="699" t="str">
        <f ca="1">T.10!BH9</f>
        <v xml:space="preserve"> </v>
      </c>
      <c r="U253" s="699"/>
      <c r="V253" s="699"/>
      <c r="W253" s="699"/>
      <c r="X253" s="726" t="str">
        <f ca="1">T.10!BI9</f>
        <v xml:space="preserve"> </v>
      </c>
      <c r="Y253" s="726"/>
      <c r="Z253" s="726"/>
      <c r="AA253" s="726"/>
      <c r="AB253" s="727" t="str">
        <f ca="1">T.10!BJ9</f>
        <v xml:space="preserve"> </v>
      </c>
      <c r="AC253" s="727"/>
      <c r="AD253" s="727"/>
      <c r="AE253" s="727"/>
      <c r="AF253" s="557" t="str">
        <f ca="1">CONCATENATE(T.10!BK9," ",T.10!BL9)</f>
        <v xml:space="preserve">   </v>
      </c>
      <c r="AG253" s="557"/>
      <c r="AH253" s="557"/>
      <c r="AI253" s="557"/>
      <c r="AJ253" s="557"/>
      <c r="AK253" s="557"/>
      <c r="AL253" s="557" t="str">
        <f ca="1">T.10!BM9</f>
        <v xml:space="preserve"> </v>
      </c>
      <c r="AM253" s="557"/>
      <c r="AN253" s="557"/>
      <c r="AO253" s="557"/>
      <c r="AP253" s="557"/>
      <c r="AQ253" s="557"/>
      <c r="AR253" s="557"/>
      <c r="AS253" s="557"/>
      <c r="AT253"/>
      <c r="AU253"/>
      <c r="AV253"/>
      <c r="AW253"/>
      <c r="AX253"/>
      <c r="AY253"/>
      <c r="AZ253"/>
      <c r="BA253" s="254"/>
      <c r="BB253" s="191"/>
    </row>
    <row r="254" spans="1:54" s="37" customFormat="1" x14ac:dyDescent="0.25">
      <c r="A254" s="634" t="str">
        <f ca="1">T.10!BD10</f>
        <v xml:space="preserve"> </v>
      </c>
      <c r="B254" s="634"/>
      <c r="C254" s="634"/>
      <c r="D254" s="634"/>
      <c r="E254" s="634"/>
      <c r="F254" s="703" t="str">
        <f ca="1">T.10!BE10</f>
        <v xml:space="preserve"> </v>
      </c>
      <c r="G254" s="703"/>
      <c r="H254" s="703"/>
      <c r="I254" s="703"/>
      <c r="J254" s="725" t="str">
        <f ca="1">T.10!BF10</f>
        <v xml:space="preserve"> </v>
      </c>
      <c r="K254" s="725"/>
      <c r="L254" s="725"/>
      <c r="M254" s="725"/>
      <c r="N254" s="725"/>
      <c r="O254" s="699" t="str">
        <f ca="1">T.10!BG10</f>
        <v xml:space="preserve"> </v>
      </c>
      <c r="P254" s="699"/>
      <c r="Q254" s="699"/>
      <c r="R254" s="699"/>
      <c r="S254" s="699"/>
      <c r="T254" s="699" t="str">
        <f ca="1">T.10!BH10</f>
        <v xml:space="preserve"> </v>
      </c>
      <c r="U254" s="699"/>
      <c r="V254" s="699"/>
      <c r="W254" s="699"/>
      <c r="X254" s="726" t="str">
        <f ca="1">T.10!BI10</f>
        <v xml:space="preserve"> </v>
      </c>
      <c r="Y254" s="726"/>
      <c r="Z254" s="726"/>
      <c r="AA254" s="726"/>
      <c r="AB254" s="727" t="str">
        <f ca="1">T.10!BJ10</f>
        <v xml:space="preserve"> </v>
      </c>
      <c r="AC254" s="727"/>
      <c r="AD254" s="727"/>
      <c r="AE254" s="727"/>
      <c r="AF254" s="557" t="str">
        <f ca="1">CONCATENATE(T.10!BK10," ",T.10!BL10)</f>
        <v xml:space="preserve">   </v>
      </c>
      <c r="AG254" s="557"/>
      <c r="AH254" s="557"/>
      <c r="AI254" s="557"/>
      <c r="AJ254" s="557"/>
      <c r="AK254" s="557"/>
      <c r="AL254" s="557" t="str">
        <f ca="1">T.10!BM10</f>
        <v xml:space="preserve"> </v>
      </c>
      <c r="AM254" s="557"/>
      <c r="AN254" s="557"/>
      <c r="AO254" s="557"/>
      <c r="AP254" s="557"/>
      <c r="AQ254" s="557"/>
      <c r="AR254" s="557"/>
      <c r="AS254" s="557"/>
      <c r="AT254"/>
      <c r="AU254"/>
      <c r="AV254"/>
      <c r="AW254"/>
      <c r="AX254"/>
      <c r="AY254"/>
      <c r="AZ254"/>
      <c r="BA254" s="254"/>
      <c r="BB254" s="191"/>
    </row>
    <row r="255" spans="1:54" s="37" customFormat="1" x14ac:dyDescent="0.25">
      <c r="A255" s="634" t="str">
        <f ca="1">T.10!BD11</f>
        <v xml:space="preserve"> </v>
      </c>
      <c r="B255" s="634"/>
      <c r="C255" s="634"/>
      <c r="D255" s="634"/>
      <c r="E255" s="634"/>
      <c r="F255" s="703" t="str">
        <f ca="1">T.10!BE11</f>
        <v xml:space="preserve"> </v>
      </c>
      <c r="G255" s="703"/>
      <c r="H255" s="703"/>
      <c r="I255" s="703"/>
      <c r="J255" s="725" t="str">
        <f ca="1">T.10!BF11</f>
        <v xml:space="preserve"> </v>
      </c>
      <c r="K255" s="725"/>
      <c r="L255" s="725"/>
      <c r="M255" s="725"/>
      <c r="N255" s="725"/>
      <c r="O255" s="699" t="str">
        <f ca="1">T.10!BG11</f>
        <v xml:space="preserve"> </v>
      </c>
      <c r="P255" s="699"/>
      <c r="Q255" s="699"/>
      <c r="R255" s="699"/>
      <c r="S255" s="699"/>
      <c r="T255" s="699" t="str">
        <f ca="1">T.10!BH11</f>
        <v xml:space="preserve"> </v>
      </c>
      <c r="U255" s="699"/>
      <c r="V255" s="699"/>
      <c r="W255" s="699"/>
      <c r="X255" s="726" t="str">
        <f ca="1">T.10!BI11</f>
        <v xml:space="preserve"> </v>
      </c>
      <c r="Y255" s="726"/>
      <c r="Z255" s="726"/>
      <c r="AA255" s="726"/>
      <c r="AB255" s="727" t="str">
        <f ca="1">T.10!BJ11</f>
        <v xml:space="preserve"> </v>
      </c>
      <c r="AC255" s="727"/>
      <c r="AD255" s="727"/>
      <c r="AE255" s="727"/>
      <c r="AF255" s="557" t="str">
        <f ca="1">CONCATENATE(T.10!BK11," ",T.10!BL11)</f>
        <v xml:space="preserve">   </v>
      </c>
      <c r="AG255" s="557"/>
      <c r="AH255" s="557"/>
      <c r="AI255" s="557"/>
      <c r="AJ255" s="557"/>
      <c r="AK255" s="557"/>
      <c r="AL255" s="557" t="str">
        <f ca="1">T.10!BM11</f>
        <v xml:space="preserve"> </v>
      </c>
      <c r="AM255" s="557"/>
      <c r="AN255" s="557"/>
      <c r="AO255" s="557"/>
      <c r="AP255" s="557"/>
      <c r="AQ255" s="557"/>
      <c r="AR255" s="557"/>
      <c r="AS255" s="557"/>
      <c r="AT255"/>
      <c r="AU255"/>
      <c r="AV255"/>
      <c r="AW255"/>
      <c r="AX255"/>
      <c r="AY255"/>
      <c r="AZ255"/>
      <c r="BA255" s="254"/>
      <c r="BB255" s="191"/>
    </row>
    <row r="256" spans="1:54" s="37" customFormat="1" x14ac:dyDescent="0.25">
      <c r="A256" s="634" t="str">
        <f ca="1">T.10!BD12</f>
        <v xml:space="preserve"> </v>
      </c>
      <c r="B256" s="634"/>
      <c r="C256" s="634"/>
      <c r="D256" s="634"/>
      <c r="E256" s="634"/>
      <c r="F256" s="703" t="str">
        <f ca="1">T.10!BE12</f>
        <v xml:space="preserve"> </v>
      </c>
      <c r="G256" s="703"/>
      <c r="H256" s="703"/>
      <c r="I256" s="703"/>
      <c r="J256" s="725" t="str">
        <f ca="1">T.10!BF12</f>
        <v xml:space="preserve"> </v>
      </c>
      <c r="K256" s="725"/>
      <c r="L256" s="725"/>
      <c r="M256" s="725"/>
      <c r="N256" s="725"/>
      <c r="O256" s="699" t="str">
        <f ca="1">T.10!BG12</f>
        <v xml:space="preserve"> </v>
      </c>
      <c r="P256" s="699"/>
      <c r="Q256" s="699"/>
      <c r="R256" s="699"/>
      <c r="S256" s="699"/>
      <c r="T256" s="699" t="str">
        <f ca="1">T.10!BH12</f>
        <v xml:space="preserve"> </v>
      </c>
      <c r="U256" s="699"/>
      <c r="V256" s="699"/>
      <c r="W256" s="699"/>
      <c r="X256" s="726" t="str">
        <f ca="1">T.10!BI12</f>
        <v xml:space="preserve"> </v>
      </c>
      <c r="Y256" s="726"/>
      <c r="Z256" s="726"/>
      <c r="AA256" s="726"/>
      <c r="AB256" s="727" t="str">
        <f ca="1">T.10!BJ12</f>
        <v xml:space="preserve"> </v>
      </c>
      <c r="AC256" s="727"/>
      <c r="AD256" s="727"/>
      <c r="AE256" s="727"/>
      <c r="AF256" s="557" t="str">
        <f ca="1">CONCATENATE(T.10!BK12," ",T.10!BL12)</f>
        <v xml:space="preserve">   </v>
      </c>
      <c r="AG256" s="557"/>
      <c r="AH256" s="557"/>
      <c r="AI256" s="557"/>
      <c r="AJ256" s="557"/>
      <c r="AK256" s="557"/>
      <c r="AL256" s="557" t="str">
        <f ca="1">T.10!BM12</f>
        <v xml:space="preserve"> </v>
      </c>
      <c r="AM256" s="557"/>
      <c r="AN256" s="557"/>
      <c r="AO256" s="557"/>
      <c r="AP256" s="557"/>
      <c r="AQ256" s="557"/>
      <c r="AR256" s="557"/>
      <c r="AS256" s="557"/>
      <c r="AT256"/>
      <c r="AU256"/>
      <c r="AV256"/>
      <c r="AW256"/>
      <c r="AX256"/>
      <c r="AY256"/>
      <c r="AZ256"/>
      <c r="BA256" s="254"/>
      <c r="BB256" s="191"/>
    </row>
    <row r="257" spans="1:54" s="37" customFormat="1" x14ac:dyDescent="0.25">
      <c r="A257" s="634" t="str">
        <f ca="1">T.10!BD13</f>
        <v xml:space="preserve"> </v>
      </c>
      <c r="B257" s="634"/>
      <c r="C257" s="634"/>
      <c r="D257" s="634"/>
      <c r="E257" s="634"/>
      <c r="F257" s="703" t="str">
        <f ca="1">T.10!BE13</f>
        <v xml:space="preserve"> </v>
      </c>
      <c r="G257" s="703"/>
      <c r="H257" s="703"/>
      <c r="I257" s="703"/>
      <c r="J257" s="725" t="str">
        <f ca="1">T.10!BF13</f>
        <v xml:space="preserve"> </v>
      </c>
      <c r="K257" s="725"/>
      <c r="L257" s="725"/>
      <c r="M257" s="725"/>
      <c r="N257" s="725"/>
      <c r="O257" s="699" t="str">
        <f ca="1">T.10!BG13</f>
        <v xml:space="preserve"> </v>
      </c>
      <c r="P257" s="699"/>
      <c r="Q257" s="699"/>
      <c r="R257" s="699"/>
      <c r="S257" s="699"/>
      <c r="T257" s="699" t="str">
        <f ca="1">T.10!BH13</f>
        <v xml:space="preserve"> </v>
      </c>
      <c r="U257" s="699"/>
      <c r="V257" s="699"/>
      <c r="W257" s="699"/>
      <c r="X257" s="726" t="str">
        <f ca="1">T.10!BI13</f>
        <v xml:space="preserve"> </v>
      </c>
      <c r="Y257" s="726"/>
      <c r="Z257" s="726"/>
      <c r="AA257" s="726"/>
      <c r="AB257" s="727" t="str">
        <f ca="1">T.10!BJ13</f>
        <v xml:space="preserve"> </v>
      </c>
      <c r="AC257" s="727"/>
      <c r="AD257" s="727"/>
      <c r="AE257" s="727"/>
      <c r="AF257" s="557" t="str">
        <f ca="1">CONCATENATE(T.10!BK13," ",T.10!BL13)</f>
        <v xml:space="preserve">   </v>
      </c>
      <c r="AG257" s="557"/>
      <c r="AH257" s="557"/>
      <c r="AI257" s="557"/>
      <c r="AJ257" s="557"/>
      <c r="AK257" s="557"/>
      <c r="AL257" s="557" t="str">
        <f ca="1">T.10!BM13</f>
        <v xml:space="preserve"> </v>
      </c>
      <c r="AM257" s="557"/>
      <c r="AN257" s="557"/>
      <c r="AO257" s="557"/>
      <c r="AP257" s="557"/>
      <c r="AQ257" s="557"/>
      <c r="AR257" s="557"/>
      <c r="AS257" s="557"/>
      <c r="AT257"/>
      <c r="AU257"/>
      <c r="AV257"/>
      <c r="AW257"/>
      <c r="AX257"/>
      <c r="AY257"/>
      <c r="AZ257"/>
      <c r="BA257" s="254"/>
      <c r="BB257" s="191"/>
    </row>
    <row r="258" spans="1:54" s="37" customFormat="1" x14ac:dyDescent="0.25">
      <c r="A258" s="634" t="str">
        <f ca="1">T.10!BD14</f>
        <v xml:space="preserve"> </v>
      </c>
      <c r="B258" s="634"/>
      <c r="C258" s="634"/>
      <c r="D258" s="634"/>
      <c r="E258" s="634"/>
      <c r="F258" s="703" t="str">
        <f ca="1">T.10!BE14</f>
        <v xml:space="preserve"> </v>
      </c>
      <c r="G258" s="703"/>
      <c r="H258" s="703"/>
      <c r="I258" s="703"/>
      <c r="J258" s="725" t="str">
        <f ca="1">T.10!BF14</f>
        <v xml:space="preserve"> </v>
      </c>
      <c r="K258" s="725"/>
      <c r="L258" s="725"/>
      <c r="M258" s="725"/>
      <c r="N258" s="725"/>
      <c r="O258" s="699" t="str">
        <f ca="1">T.10!BG14</f>
        <v xml:space="preserve"> </v>
      </c>
      <c r="P258" s="699"/>
      <c r="Q258" s="699"/>
      <c r="R258" s="699"/>
      <c r="S258" s="699"/>
      <c r="T258" s="699" t="str">
        <f ca="1">T.10!BH14</f>
        <v xml:space="preserve"> </v>
      </c>
      <c r="U258" s="699"/>
      <c r="V258" s="699"/>
      <c r="W258" s="699"/>
      <c r="X258" s="726" t="str">
        <f ca="1">T.10!BI14</f>
        <v xml:space="preserve"> </v>
      </c>
      <c r="Y258" s="726"/>
      <c r="Z258" s="726"/>
      <c r="AA258" s="726"/>
      <c r="AB258" s="727" t="str">
        <f ca="1">T.10!BJ14</f>
        <v xml:space="preserve"> </v>
      </c>
      <c r="AC258" s="727"/>
      <c r="AD258" s="727"/>
      <c r="AE258" s="727"/>
      <c r="AF258" s="557" t="str">
        <f ca="1">CONCATENATE(T.10!BK14," ",T.10!BL14)</f>
        <v xml:space="preserve">   </v>
      </c>
      <c r="AG258" s="557"/>
      <c r="AH258" s="557"/>
      <c r="AI258" s="557"/>
      <c r="AJ258" s="557"/>
      <c r="AK258" s="557"/>
      <c r="AL258" s="557" t="str">
        <f ca="1">T.10!BM14</f>
        <v xml:space="preserve"> </v>
      </c>
      <c r="AM258" s="557"/>
      <c r="AN258" s="557"/>
      <c r="AO258" s="557"/>
      <c r="AP258" s="557"/>
      <c r="AQ258" s="557"/>
      <c r="AR258" s="557"/>
      <c r="AS258" s="557"/>
      <c r="AT258"/>
      <c r="AU258"/>
      <c r="AV258"/>
      <c r="AW258"/>
      <c r="AX258"/>
      <c r="AY258"/>
      <c r="AZ258"/>
      <c r="BA258" s="254"/>
      <c r="BB258" s="191"/>
    </row>
    <row r="259" spans="1:54" s="37" customFormat="1" x14ac:dyDescent="0.25">
      <c r="A259" s="634" t="str">
        <f ca="1">T.10!BD15</f>
        <v xml:space="preserve"> </v>
      </c>
      <c r="B259" s="634"/>
      <c r="C259" s="634"/>
      <c r="D259" s="634"/>
      <c r="E259" s="634"/>
      <c r="F259" s="703" t="str">
        <f ca="1">T.10!BE15</f>
        <v xml:space="preserve"> </v>
      </c>
      <c r="G259" s="703"/>
      <c r="H259" s="703"/>
      <c r="I259" s="703"/>
      <c r="J259" s="725" t="str">
        <f ca="1">T.10!BF15</f>
        <v xml:space="preserve"> </v>
      </c>
      <c r="K259" s="725"/>
      <c r="L259" s="725"/>
      <c r="M259" s="725"/>
      <c r="N259" s="725"/>
      <c r="O259" s="699" t="str">
        <f ca="1">T.10!BG15</f>
        <v xml:space="preserve"> </v>
      </c>
      <c r="P259" s="699"/>
      <c r="Q259" s="699"/>
      <c r="R259" s="699"/>
      <c r="S259" s="699"/>
      <c r="T259" s="699" t="str">
        <f ca="1">T.10!BH15</f>
        <v xml:space="preserve"> </v>
      </c>
      <c r="U259" s="699"/>
      <c r="V259" s="699"/>
      <c r="W259" s="699"/>
      <c r="X259" s="726" t="str">
        <f ca="1">T.10!BI15</f>
        <v xml:space="preserve"> </v>
      </c>
      <c r="Y259" s="726"/>
      <c r="Z259" s="726"/>
      <c r="AA259" s="726"/>
      <c r="AB259" s="727" t="str">
        <f ca="1">T.10!BJ15</f>
        <v xml:space="preserve"> </v>
      </c>
      <c r="AC259" s="727"/>
      <c r="AD259" s="727"/>
      <c r="AE259" s="727"/>
      <c r="AF259" s="557" t="str">
        <f ca="1">CONCATENATE(T.10!BK15," ",T.10!BL15)</f>
        <v xml:space="preserve">   </v>
      </c>
      <c r="AG259" s="557"/>
      <c r="AH259" s="557"/>
      <c r="AI259" s="557"/>
      <c r="AJ259" s="557"/>
      <c r="AK259" s="557"/>
      <c r="AL259" s="557" t="str">
        <f ca="1">T.10!BM15</f>
        <v xml:space="preserve"> </v>
      </c>
      <c r="AM259" s="557"/>
      <c r="AN259" s="557"/>
      <c r="AO259" s="557"/>
      <c r="AP259" s="557"/>
      <c r="AQ259" s="557"/>
      <c r="AR259" s="557"/>
      <c r="AS259" s="557"/>
      <c r="AT259"/>
      <c r="AU259"/>
      <c r="AV259"/>
      <c r="AW259"/>
      <c r="AX259"/>
      <c r="AY259"/>
      <c r="AZ259"/>
      <c r="BA259" s="254"/>
      <c r="BB259" s="191"/>
    </row>
    <row r="260" spans="1:54" s="37" customFormat="1" x14ac:dyDescent="0.25">
      <c r="A260" s="634" t="str">
        <f ca="1">T.10!BD16</f>
        <v xml:space="preserve"> </v>
      </c>
      <c r="B260" s="634"/>
      <c r="C260" s="634"/>
      <c r="D260" s="634"/>
      <c r="E260" s="634"/>
      <c r="F260" s="703" t="str">
        <f ca="1">T.10!BE16</f>
        <v xml:space="preserve"> </v>
      </c>
      <c r="G260" s="703"/>
      <c r="H260" s="703"/>
      <c r="I260" s="703"/>
      <c r="J260" s="725" t="str">
        <f ca="1">T.10!BF16</f>
        <v xml:space="preserve"> </v>
      </c>
      <c r="K260" s="725"/>
      <c r="L260" s="725"/>
      <c r="M260" s="725"/>
      <c r="N260" s="725"/>
      <c r="O260" s="699" t="str">
        <f ca="1">T.10!BG16</f>
        <v xml:space="preserve"> </v>
      </c>
      <c r="P260" s="699"/>
      <c r="Q260" s="699"/>
      <c r="R260" s="699"/>
      <c r="S260" s="699"/>
      <c r="T260" s="699" t="str">
        <f ca="1">T.10!BH16</f>
        <v xml:space="preserve"> </v>
      </c>
      <c r="U260" s="699"/>
      <c r="V260" s="699"/>
      <c r="W260" s="699"/>
      <c r="X260" s="726" t="str">
        <f ca="1">T.10!BI16</f>
        <v xml:space="preserve"> </v>
      </c>
      <c r="Y260" s="726"/>
      <c r="Z260" s="726"/>
      <c r="AA260" s="726"/>
      <c r="AB260" s="727" t="str">
        <f ca="1">T.10!BJ16</f>
        <v xml:space="preserve"> </v>
      </c>
      <c r="AC260" s="727"/>
      <c r="AD260" s="727"/>
      <c r="AE260" s="727"/>
      <c r="AF260" s="557" t="str">
        <f ca="1">CONCATENATE(T.10!BK16," ",T.10!BL16)</f>
        <v xml:space="preserve">   </v>
      </c>
      <c r="AG260" s="557"/>
      <c r="AH260" s="557"/>
      <c r="AI260" s="557"/>
      <c r="AJ260" s="557"/>
      <c r="AK260" s="557"/>
      <c r="AL260" s="557" t="str">
        <f ca="1">T.10!BM16</f>
        <v xml:space="preserve"> </v>
      </c>
      <c r="AM260" s="557"/>
      <c r="AN260" s="557"/>
      <c r="AO260" s="557"/>
      <c r="AP260" s="557"/>
      <c r="AQ260" s="557"/>
      <c r="AR260" s="557"/>
      <c r="AS260" s="557"/>
      <c r="AT260"/>
      <c r="AU260"/>
      <c r="AV260"/>
      <c r="AW260"/>
      <c r="AX260"/>
      <c r="AY260"/>
      <c r="AZ260"/>
      <c r="BA260" s="254"/>
      <c r="BB260" s="191"/>
    </row>
    <row r="261" spans="1:54" s="37" customFormat="1" x14ac:dyDescent="0.25">
      <c r="A261" s="634" t="str">
        <f ca="1">T.10!BD17</f>
        <v xml:space="preserve"> </v>
      </c>
      <c r="B261" s="634"/>
      <c r="C261" s="634"/>
      <c r="D261" s="634"/>
      <c r="E261" s="634"/>
      <c r="F261" s="703" t="str">
        <f ca="1">T.10!BE17</f>
        <v xml:space="preserve"> </v>
      </c>
      <c r="G261" s="703"/>
      <c r="H261" s="703"/>
      <c r="I261" s="703"/>
      <c r="J261" s="725" t="str">
        <f ca="1">T.10!BF17</f>
        <v xml:space="preserve"> </v>
      </c>
      <c r="K261" s="725"/>
      <c r="L261" s="725"/>
      <c r="M261" s="725"/>
      <c r="N261" s="725"/>
      <c r="O261" s="699" t="str">
        <f ca="1">T.10!BG17</f>
        <v xml:space="preserve"> </v>
      </c>
      <c r="P261" s="699"/>
      <c r="Q261" s="699"/>
      <c r="R261" s="699"/>
      <c r="S261" s="699"/>
      <c r="T261" s="699" t="str">
        <f ca="1">T.10!BH17</f>
        <v xml:space="preserve"> </v>
      </c>
      <c r="U261" s="699"/>
      <c r="V261" s="699"/>
      <c r="W261" s="699"/>
      <c r="X261" s="726" t="str">
        <f ca="1">T.10!BI17</f>
        <v xml:space="preserve"> </v>
      </c>
      <c r="Y261" s="726"/>
      <c r="Z261" s="726"/>
      <c r="AA261" s="726"/>
      <c r="AB261" s="727" t="str">
        <f ca="1">T.10!BJ17</f>
        <v xml:space="preserve"> </v>
      </c>
      <c r="AC261" s="727"/>
      <c r="AD261" s="727"/>
      <c r="AE261" s="727"/>
      <c r="AF261" s="557" t="str">
        <f ca="1">CONCATENATE(T.10!BK17," ",T.10!BL17)</f>
        <v xml:space="preserve">   </v>
      </c>
      <c r="AG261" s="557"/>
      <c r="AH261" s="557"/>
      <c r="AI261" s="557"/>
      <c r="AJ261" s="557"/>
      <c r="AK261" s="557"/>
      <c r="AL261" s="557" t="str">
        <f ca="1">T.10!BM17</f>
        <v xml:space="preserve"> </v>
      </c>
      <c r="AM261" s="557"/>
      <c r="AN261" s="557"/>
      <c r="AO261" s="557"/>
      <c r="AP261" s="557"/>
      <c r="AQ261" s="557"/>
      <c r="AR261" s="557"/>
      <c r="AS261" s="557"/>
      <c r="AT261"/>
      <c r="AU261"/>
      <c r="AV261"/>
      <c r="AW261"/>
      <c r="AX261"/>
      <c r="AY261"/>
      <c r="AZ261"/>
      <c r="BA261" s="254"/>
      <c r="BB261" s="191"/>
    </row>
    <row r="262" spans="1:54" s="37" customFormat="1" x14ac:dyDescent="0.25">
      <c r="A262" s="634" t="str">
        <f ca="1">T.10!BD18</f>
        <v xml:space="preserve"> </v>
      </c>
      <c r="B262" s="634"/>
      <c r="C262" s="634"/>
      <c r="D262" s="634"/>
      <c r="E262" s="634"/>
      <c r="F262" s="703" t="str">
        <f ca="1">T.10!BE18</f>
        <v xml:space="preserve"> </v>
      </c>
      <c r="G262" s="703"/>
      <c r="H262" s="703"/>
      <c r="I262" s="703"/>
      <c r="J262" s="725" t="str">
        <f ca="1">T.10!BF18</f>
        <v xml:space="preserve"> </v>
      </c>
      <c r="K262" s="725"/>
      <c r="L262" s="725"/>
      <c r="M262" s="725"/>
      <c r="N262" s="725"/>
      <c r="O262" s="699" t="str">
        <f ca="1">T.10!BG18</f>
        <v xml:space="preserve"> </v>
      </c>
      <c r="P262" s="699"/>
      <c r="Q262" s="699"/>
      <c r="R262" s="699"/>
      <c r="S262" s="699"/>
      <c r="T262" s="699" t="str">
        <f ca="1">T.10!BH18</f>
        <v xml:space="preserve"> </v>
      </c>
      <c r="U262" s="699"/>
      <c r="V262" s="699"/>
      <c r="W262" s="699"/>
      <c r="X262" s="726" t="str">
        <f ca="1">T.10!BI18</f>
        <v xml:space="preserve"> </v>
      </c>
      <c r="Y262" s="726"/>
      <c r="Z262" s="726"/>
      <c r="AA262" s="726"/>
      <c r="AB262" s="727" t="str">
        <f ca="1">T.10!BJ18</f>
        <v xml:space="preserve"> </v>
      </c>
      <c r="AC262" s="727"/>
      <c r="AD262" s="727"/>
      <c r="AE262" s="727"/>
      <c r="AF262" s="557" t="str">
        <f ca="1">CONCATENATE(T.10!BK18," ",T.10!BL18)</f>
        <v xml:space="preserve">   </v>
      </c>
      <c r="AG262" s="557"/>
      <c r="AH262" s="557"/>
      <c r="AI262" s="557"/>
      <c r="AJ262" s="557"/>
      <c r="AK262" s="557"/>
      <c r="AL262" s="557" t="str">
        <f ca="1">T.10!BM18</f>
        <v xml:space="preserve"> </v>
      </c>
      <c r="AM262" s="557"/>
      <c r="AN262" s="557"/>
      <c r="AO262" s="557"/>
      <c r="AP262" s="557"/>
      <c r="AQ262" s="557"/>
      <c r="AR262" s="557"/>
      <c r="AS262" s="557"/>
      <c r="AT262"/>
      <c r="AU262"/>
      <c r="AV262"/>
      <c r="AW262"/>
      <c r="AX262"/>
      <c r="AY262"/>
      <c r="AZ262"/>
      <c r="BA262" s="254"/>
      <c r="BB262" s="191"/>
    </row>
    <row r="263" spans="1:54" s="37" customFormat="1" x14ac:dyDescent="0.25">
      <c r="A263" s="634" t="str">
        <f ca="1">T.10!BD19</f>
        <v xml:space="preserve"> </v>
      </c>
      <c r="B263" s="634"/>
      <c r="C263" s="634"/>
      <c r="D263" s="634"/>
      <c r="E263" s="634"/>
      <c r="F263" s="703" t="str">
        <f ca="1">T.10!BE19</f>
        <v xml:space="preserve"> </v>
      </c>
      <c r="G263" s="703"/>
      <c r="H263" s="703"/>
      <c r="I263" s="703"/>
      <c r="J263" s="725" t="str">
        <f ca="1">T.10!BF19</f>
        <v xml:space="preserve"> </v>
      </c>
      <c r="K263" s="725"/>
      <c r="L263" s="725"/>
      <c r="M263" s="725"/>
      <c r="N263" s="725"/>
      <c r="O263" s="699" t="str">
        <f ca="1">T.10!BG19</f>
        <v xml:space="preserve"> </v>
      </c>
      <c r="P263" s="699"/>
      <c r="Q263" s="699"/>
      <c r="R263" s="699"/>
      <c r="S263" s="699"/>
      <c r="T263" s="699" t="str">
        <f ca="1">T.10!BH19</f>
        <v xml:space="preserve"> </v>
      </c>
      <c r="U263" s="699"/>
      <c r="V263" s="699"/>
      <c r="W263" s="699"/>
      <c r="X263" s="726" t="str">
        <f ca="1">T.10!BI19</f>
        <v xml:space="preserve"> </v>
      </c>
      <c r="Y263" s="726"/>
      <c r="Z263" s="726"/>
      <c r="AA263" s="726"/>
      <c r="AB263" s="727" t="str">
        <f ca="1">T.10!BJ19</f>
        <v xml:space="preserve"> </v>
      </c>
      <c r="AC263" s="727"/>
      <c r="AD263" s="727"/>
      <c r="AE263" s="727"/>
      <c r="AF263" s="557" t="str">
        <f ca="1">CONCATENATE(T.10!BK19," ",T.10!BL19)</f>
        <v xml:space="preserve">   </v>
      </c>
      <c r="AG263" s="557"/>
      <c r="AH263" s="557"/>
      <c r="AI263" s="557"/>
      <c r="AJ263" s="557"/>
      <c r="AK263" s="557"/>
      <c r="AL263" s="557" t="str">
        <f ca="1">T.10!BM19</f>
        <v xml:space="preserve"> </v>
      </c>
      <c r="AM263" s="557"/>
      <c r="AN263" s="557"/>
      <c r="AO263" s="557"/>
      <c r="AP263" s="557"/>
      <c r="AQ263" s="557"/>
      <c r="AR263" s="557"/>
      <c r="AS263" s="557"/>
      <c r="AT263"/>
      <c r="AU263"/>
      <c r="AV263"/>
      <c r="AW263"/>
      <c r="AX263"/>
      <c r="AY263"/>
      <c r="AZ263"/>
      <c r="BA263" s="254"/>
      <c r="BB263" s="191"/>
    </row>
    <row r="264" spans="1:54" s="37" customFormat="1" x14ac:dyDescent="0.25">
      <c r="A264" s="634" t="str">
        <f ca="1">T.10!BD20</f>
        <v xml:space="preserve"> </v>
      </c>
      <c r="B264" s="634"/>
      <c r="C264" s="634"/>
      <c r="D264" s="634"/>
      <c r="E264" s="634"/>
      <c r="F264" s="703" t="str">
        <f ca="1">T.10!BE20</f>
        <v xml:space="preserve"> </v>
      </c>
      <c r="G264" s="703"/>
      <c r="H264" s="703"/>
      <c r="I264" s="703"/>
      <c r="J264" s="725" t="str">
        <f ca="1">T.10!BF20</f>
        <v xml:space="preserve"> </v>
      </c>
      <c r="K264" s="725"/>
      <c r="L264" s="725"/>
      <c r="M264" s="725"/>
      <c r="N264" s="725"/>
      <c r="O264" s="699" t="str">
        <f ca="1">T.10!BG20</f>
        <v xml:space="preserve"> </v>
      </c>
      <c r="P264" s="699"/>
      <c r="Q264" s="699"/>
      <c r="R264" s="699"/>
      <c r="S264" s="699"/>
      <c r="T264" s="699" t="str">
        <f ca="1">T.10!BH20</f>
        <v xml:space="preserve"> </v>
      </c>
      <c r="U264" s="699"/>
      <c r="V264" s="699"/>
      <c r="W264" s="699"/>
      <c r="X264" s="726" t="str">
        <f ca="1">T.10!BI20</f>
        <v xml:space="preserve"> </v>
      </c>
      <c r="Y264" s="726"/>
      <c r="Z264" s="726"/>
      <c r="AA264" s="726"/>
      <c r="AB264" s="727" t="str">
        <f ca="1">T.10!BJ20</f>
        <v xml:space="preserve"> </v>
      </c>
      <c r="AC264" s="727"/>
      <c r="AD264" s="727"/>
      <c r="AE264" s="727"/>
      <c r="AF264" s="557" t="str">
        <f ca="1">CONCATENATE(T.10!BK20," ",T.10!BL20)</f>
        <v xml:space="preserve">   </v>
      </c>
      <c r="AG264" s="557"/>
      <c r="AH264" s="557"/>
      <c r="AI264" s="557"/>
      <c r="AJ264" s="557"/>
      <c r="AK264" s="557"/>
      <c r="AL264" s="557" t="str">
        <f ca="1">T.10!BM20</f>
        <v xml:space="preserve"> </v>
      </c>
      <c r="AM264" s="557"/>
      <c r="AN264" s="557"/>
      <c r="AO264" s="557"/>
      <c r="AP264" s="557"/>
      <c r="AQ264" s="557"/>
      <c r="AR264" s="557"/>
      <c r="AS264" s="557"/>
      <c r="AT264"/>
      <c r="AU264"/>
      <c r="AV264"/>
      <c r="AW264"/>
      <c r="AX264"/>
      <c r="AY264"/>
      <c r="AZ264"/>
      <c r="BA264" s="254"/>
      <c r="BB264" s="191"/>
    </row>
    <row r="265" spans="1:54" s="37" customFormat="1" x14ac:dyDescent="0.25">
      <c r="A265" s="634" t="str">
        <f ca="1">T.10!BD21</f>
        <v xml:space="preserve"> </v>
      </c>
      <c r="B265" s="634"/>
      <c r="C265" s="634"/>
      <c r="D265" s="634"/>
      <c r="E265" s="634"/>
      <c r="F265" s="703" t="str">
        <f ca="1">T.10!BE21</f>
        <v xml:space="preserve"> </v>
      </c>
      <c r="G265" s="703"/>
      <c r="H265" s="703"/>
      <c r="I265" s="703"/>
      <c r="J265" s="725" t="str">
        <f ca="1">T.10!BF21</f>
        <v xml:space="preserve"> </v>
      </c>
      <c r="K265" s="725"/>
      <c r="L265" s="725"/>
      <c r="M265" s="725"/>
      <c r="N265" s="725"/>
      <c r="O265" s="699" t="str">
        <f ca="1">T.10!BG21</f>
        <v xml:space="preserve"> </v>
      </c>
      <c r="P265" s="699"/>
      <c r="Q265" s="699"/>
      <c r="R265" s="699"/>
      <c r="S265" s="699"/>
      <c r="T265" s="699" t="str">
        <f ca="1">T.10!BH21</f>
        <v xml:space="preserve"> </v>
      </c>
      <c r="U265" s="699"/>
      <c r="V265" s="699"/>
      <c r="W265" s="699"/>
      <c r="X265" s="726" t="str">
        <f ca="1">T.10!BI21</f>
        <v xml:space="preserve"> </v>
      </c>
      <c r="Y265" s="726"/>
      <c r="Z265" s="726"/>
      <c r="AA265" s="726"/>
      <c r="AB265" s="727" t="str">
        <f ca="1">T.10!BJ21</f>
        <v xml:space="preserve"> </v>
      </c>
      <c r="AC265" s="727"/>
      <c r="AD265" s="727"/>
      <c r="AE265" s="727"/>
      <c r="AF265" s="557" t="str">
        <f ca="1">CONCATENATE(T.10!BK21," ",T.10!BL21)</f>
        <v xml:space="preserve">   </v>
      </c>
      <c r="AG265" s="557"/>
      <c r="AH265" s="557"/>
      <c r="AI265" s="557"/>
      <c r="AJ265" s="557"/>
      <c r="AK265" s="557"/>
      <c r="AL265" s="557" t="str">
        <f ca="1">T.10!BM21</f>
        <v xml:space="preserve"> </v>
      </c>
      <c r="AM265" s="557"/>
      <c r="AN265" s="557"/>
      <c r="AO265" s="557"/>
      <c r="AP265" s="557"/>
      <c r="AQ265" s="557"/>
      <c r="AR265" s="557"/>
      <c r="AS265" s="557"/>
      <c r="AT265"/>
      <c r="AU265"/>
      <c r="AV265"/>
      <c r="AW265"/>
      <c r="AX265"/>
      <c r="AY265"/>
      <c r="AZ265"/>
      <c r="BA265" s="254"/>
      <c r="BB265" s="191"/>
    </row>
    <row r="266" spans="1:54" s="37" customFormat="1" x14ac:dyDescent="0.25">
      <c r="A266" s="634" t="str">
        <f ca="1">T.10!BD22</f>
        <v xml:space="preserve"> </v>
      </c>
      <c r="B266" s="634"/>
      <c r="C266" s="634"/>
      <c r="D266" s="634"/>
      <c r="E266" s="634"/>
      <c r="F266" s="703" t="str">
        <f ca="1">T.10!BE22</f>
        <v xml:space="preserve"> </v>
      </c>
      <c r="G266" s="703"/>
      <c r="H266" s="703"/>
      <c r="I266" s="703"/>
      <c r="J266" s="725" t="str">
        <f ca="1">T.10!BF22</f>
        <v xml:space="preserve"> </v>
      </c>
      <c r="K266" s="725"/>
      <c r="L266" s="725"/>
      <c r="M266" s="725"/>
      <c r="N266" s="725"/>
      <c r="O266" s="699" t="str">
        <f ca="1">T.10!BG22</f>
        <v xml:space="preserve"> </v>
      </c>
      <c r="P266" s="699"/>
      <c r="Q266" s="699"/>
      <c r="R266" s="699"/>
      <c r="S266" s="699"/>
      <c r="T266" s="699" t="str">
        <f ca="1">T.10!BH22</f>
        <v xml:space="preserve"> </v>
      </c>
      <c r="U266" s="699"/>
      <c r="V266" s="699"/>
      <c r="W266" s="699"/>
      <c r="X266" s="726" t="str">
        <f ca="1">T.10!BI22</f>
        <v xml:space="preserve"> </v>
      </c>
      <c r="Y266" s="726"/>
      <c r="Z266" s="726"/>
      <c r="AA266" s="726"/>
      <c r="AB266" s="727" t="str">
        <f ca="1">T.10!BJ22</f>
        <v xml:space="preserve"> </v>
      </c>
      <c r="AC266" s="727"/>
      <c r="AD266" s="727"/>
      <c r="AE266" s="727"/>
      <c r="AF266" s="557" t="str">
        <f ca="1">CONCATENATE(T.10!BK22," ",T.10!BL22)</f>
        <v xml:space="preserve">   </v>
      </c>
      <c r="AG266" s="557"/>
      <c r="AH266" s="557"/>
      <c r="AI266" s="557"/>
      <c r="AJ266" s="557"/>
      <c r="AK266" s="557"/>
      <c r="AL266" s="557" t="str">
        <f ca="1">T.10!BM22</f>
        <v xml:space="preserve"> </v>
      </c>
      <c r="AM266" s="557"/>
      <c r="AN266" s="557"/>
      <c r="AO266" s="557"/>
      <c r="AP266" s="557"/>
      <c r="AQ266" s="557"/>
      <c r="AR266" s="557"/>
      <c r="AS266" s="557"/>
      <c r="AT266"/>
      <c r="AU266"/>
      <c r="AV266"/>
      <c r="AW266"/>
      <c r="AX266"/>
      <c r="AY266"/>
      <c r="AZ266"/>
      <c r="BA266" s="254"/>
      <c r="BB266" s="191"/>
    </row>
    <row r="267" spans="1:54" s="37" customFormat="1" x14ac:dyDescent="0.25">
      <c r="A267" s="634" t="str">
        <f ca="1">T.10!BD23</f>
        <v xml:space="preserve"> </v>
      </c>
      <c r="B267" s="634"/>
      <c r="C267" s="634"/>
      <c r="D267" s="634"/>
      <c r="E267" s="634"/>
      <c r="F267" s="703" t="str">
        <f ca="1">T.10!BE23</f>
        <v xml:space="preserve"> </v>
      </c>
      <c r="G267" s="703"/>
      <c r="H267" s="703"/>
      <c r="I267" s="703"/>
      <c r="J267" s="725" t="str">
        <f ca="1">T.10!BF23</f>
        <v xml:space="preserve"> </v>
      </c>
      <c r="K267" s="725"/>
      <c r="L267" s="725"/>
      <c r="M267" s="725"/>
      <c r="N267" s="725"/>
      <c r="O267" s="699" t="str">
        <f ca="1">T.10!BG23</f>
        <v xml:space="preserve"> </v>
      </c>
      <c r="P267" s="699"/>
      <c r="Q267" s="699"/>
      <c r="R267" s="699"/>
      <c r="S267" s="699"/>
      <c r="T267" s="699" t="str">
        <f ca="1">T.10!BH23</f>
        <v xml:space="preserve"> </v>
      </c>
      <c r="U267" s="699"/>
      <c r="V267" s="699"/>
      <c r="W267" s="699"/>
      <c r="X267" s="726" t="str">
        <f ca="1">T.10!BI23</f>
        <v xml:space="preserve"> </v>
      </c>
      <c r="Y267" s="726"/>
      <c r="Z267" s="726"/>
      <c r="AA267" s="726"/>
      <c r="AB267" s="727" t="str">
        <f ca="1">T.10!BJ23</f>
        <v xml:space="preserve"> </v>
      </c>
      <c r="AC267" s="727"/>
      <c r="AD267" s="727"/>
      <c r="AE267" s="727"/>
      <c r="AF267" s="557" t="str">
        <f ca="1">CONCATENATE(T.10!BK23," ",T.10!BL23)</f>
        <v xml:space="preserve">   </v>
      </c>
      <c r="AG267" s="557"/>
      <c r="AH267" s="557"/>
      <c r="AI267" s="557"/>
      <c r="AJ267" s="557"/>
      <c r="AK267" s="557"/>
      <c r="AL267" s="557" t="str">
        <f ca="1">T.10!BM23</f>
        <v xml:space="preserve"> </v>
      </c>
      <c r="AM267" s="557"/>
      <c r="AN267" s="557"/>
      <c r="AO267" s="557"/>
      <c r="AP267" s="557"/>
      <c r="AQ267" s="557"/>
      <c r="AR267" s="557"/>
      <c r="AS267" s="557"/>
      <c r="AT267"/>
      <c r="AU267"/>
      <c r="AV267"/>
      <c r="AW267"/>
      <c r="AX267"/>
      <c r="AY267"/>
      <c r="AZ267"/>
      <c r="BA267" s="254"/>
      <c r="BB267" s="191"/>
    </row>
    <row r="268" spans="1:54" s="37" customFormat="1" x14ac:dyDescent="0.25">
      <c r="A268" s="634" t="str">
        <f ca="1">T.10!BD24</f>
        <v xml:space="preserve"> </v>
      </c>
      <c r="B268" s="634"/>
      <c r="C268" s="634"/>
      <c r="D268" s="634"/>
      <c r="E268" s="634"/>
      <c r="F268" s="703" t="str">
        <f ca="1">T.10!BE24</f>
        <v xml:space="preserve"> </v>
      </c>
      <c r="G268" s="703"/>
      <c r="H268" s="703"/>
      <c r="I268" s="703"/>
      <c r="J268" s="725" t="str">
        <f ca="1">T.10!BF24</f>
        <v xml:space="preserve"> </v>
      </c>
      <c r="K268" s="725"/>
      <c r="L268" s="725"/>
      <c r="M268" s="725"/>
      <c r="N268" s="725"/>
      <c r="O268" s="699" t="str">
        <f ca="1">T.10!BG24</f>
        <v xml:space="preserve"> </v>
      </c>
      <c r="P268" s="699"/>
      <c r="Q268" s="699"/>
      <c r="R268" s="699"/>
      <c r="S268" s="699"/>
      <c r="T268" s="699" t="str">
        <f ca="1">T.10!BH24</f>
        <v xml:space="preserve"> </v>
      </c>
      <c r="U268" s="699"/>
      <c r="V268" s="699"/>
      <c r="W268" s="699"/>
      <c r="X268" s="726" t="str">
        <f ca="1">T.10!BI24</f>
        <v xml:space="preserve"> </v>
      </c>
      <c r="Y268" s="726"/>
      <c r="Z268" s="726"/>
      <c r="AA268" s="726"/>
      <c r="AB268" s="727" t="str">
        <f ca="1">T.10!BJ24</f>
        <v xml:space="preserve"> </v>
      </c>
      <c r="AC268" s="727"/>
      <c r="AD268" s="727"/>
      <c r="AE268" s="727"/>
      <c r="AF268" s="557" t="str">
        <f ca="1">CONCATENATE(T.10!BK24," ",T.10!BL24)</f>
        <v xml:space="preserve">   </v>
      </c>
      <c r="AG268" s="557"/>
      <c r="AH268" s="557"/>
      <c r="AI268" s="557"/>
      <c r="AJ268" s="557"/>
      <c r="AK268" s="557"/>
      <c r="AL268" s="557" t="str">
        <f ca="1">T.10!BM24</f>
        <v xml:space="preserve"> </v>
      </c>
      <c r="AM268" s="557"/>
      <c r="AN268" s="557"/>
      <c r="AO268" s="557"/>
      <c r="AP268" s="557"/>
      <c r="AQ268" s="557"/>
      <c r="AR268" s="557"/>
      <c r="AS268" s="557"/>
      <c r="AT268"/>
      <c r="AU268"/>
      <c r="AV268"/>
      <c r="AW268"/>
      <c r="AX268"/>
      <c r="AY268"/>
      <c r="AZ268"/>
      <c r="BA268" s="254"/>
      <c r="BB268" s="191"/>
    </row>
    <row r="269" spans="1:54" s="37" customFormat="1" x14ac:dyDescent="0.25">
      <c r="A269" s="634" t="str">
        <f ca="1">IF(T.10!BC25=0,T.10!BD25,T.10!BC25)</f>
        <v xml:space="preserve"> </v>
      </c>
      <c r="B269" s="634"/>
      <c r="C269" s="634"/>
      <c r="D269" s="634"/>
      <c r="E269" s="634"/>
      <c r="F269" s="703" t="str">
        <f ca="1">T.10!BE25</f>
        <v xml:space="preserve"> </v>
      </c>
      <c r="G269" s="703"/>
      <c r="H269" s="703"/>
      <c r="I269" s="703"/>
      <c r="J269" s="725" t="str">
        <f ca="1">T.10!BF25</f>
        <v xml:space="preserve"> </v>
      </c>
      <c r="K269" s="725"/>
      <c r="L269" s="725"/>
      <c r="M269" s="725"/>
      <c r="N269" s="725"/>
      <c r="O269" s="699" t="str">
        <f ca="1">T.10!BG25</f>
        <v xml:space="preserve"> </v>
      </c>
      <c r="P269" s="699"/>
      <c r="Q269" s="699"/>
      <c r="R269" s="699"/>
      <c r="S269" s="699"/>
      <c r="T269" s="699" t="str">
        <f ca="1">T.10!BH25</f>
        <v xml:space="preserve"> </v>
      </c>
      <c r="U269" s="699"/>
      <c r="V269" s="699"/>
      <c r="W269" s="699"/>
      <c r="X269" s="726" t="str">
        <f ca="1">T.10!BI25</f>
        <v xml:space="preserve"> </v>
      </c>
      <c r="Y269" s="726"/>
      <c r="Z269" s="726"/>
      <c r="AA269" s="726"/>
      <c r="AB269" s="727" t="str">
        <f ca="1">T.10!BJ25</f>
        <v xml:space="preserve"> </v>
      </c>
      <c r="AC269" s="727"/>
      <c r="AD269" s="727"/>
      <c r="AE269" s="727"/>
      <c r="AF269" s="557" t="str">
        <f ca="1">CONCATENATE(T.10!BK25," ",T.10!BL25)</f>
        <v xml:space="preserve">   </v>
      </c>
      <c r="AG269" s="557"/>
      <c r="AH269" s="557"/>
      <c r="AI269" s="557"/>
      <c r="AJ269" s="557"/>
      <c r="AK269" s="557"/>
      <c r="AL269" s="557" t="str">
        <f ca="1">T.10!BM25</f>
        <v xml:space="preserve"> </v>
      </c>
      <c r="AM269" s="557"/>
      <c r="AN269" s="557"/>
      <c r="AO269" s="557"/>
      <c r="AP269" s="557"/>
      <c r="AQ269" s="557"/>
      <c r="AR269" s="557"/>
      <c r="AS269" s="557"/>
      <c r="AT269"/>
      <c r="AU269"/>
      <c r="AV269"/>
      <c r="AW269"/>
      <c r="AX269"/>
      <c r="AY269"/>
      <c r="AZ269"/>
      <c r="BA269" s="254"/>
      <c r="BB269" s="191"/>
    </row>
    <row r="270" spans="1:54" s="37" customFormat="1" ht="29.25" customHeight="1" x14ac:dyDescent="0.25">
      <c r="A270" s="604" t="s">
        <v>749</v>
      </c>
      <c r="B270" s="604"/>
      <c r="C270" s="604"/>
      <c r="D270" s="604"/>
      <c r="E270" s="605"/>
      <c r="F270" s="605"/>
      <c r="G270" s="605"/>
      <c r="H270" s="605"/>
      <c r="I270" s="605"/>
      <c r="J270" s="605"/>
      <c r="K270" s="605"/>
      <c r="L270" s="605"/>
      <c r="M270" s="605"/>
      <c r="N270" s="605"/>
      <c r="O270" s="605"/>
      <c r="P270" s="605"/>
      <c r="Q270" s="605"/>
      <c r="R270" s="605"/>
      <c r="S270" s="605"/>
      <c r="T270" s="605"/>
      <c r="U270" s="605"/>
      <c r="V270" s="605"/>
      <c r="W270" s="605"/>
      <c r="X270" s="605"/>
      <c r="Y270" s="605"/>
      <c r="Z270" s="605"/>
      <c r="AA270" s="605"/>
      <c r="AB270" s="605"/>
      <c r="AC270" s="605"/>
      <c r="AD270" s="605"/>
      <c r="AE270" s="605"/>
      <c r="AF270" s="605"/>
      <c r="AG270" s="605"/>
      <c r="AH270" s="605"/>
      <c r="AI270" s="605"/>
      <c r="AJ270" s="605"/>
      <c r="AK270" s="605"/>
      <c r="AL270" s="605"/>
      <c r="AM270" s="605"/>
      <c r="AN270" s="605"/>
      <c r="AO270" s="605"/>
      <c r="AP270" s="605"/>
      <c r="AQ270" s="605"/>
      <c r="AR270" s="605"/>
      <c r="AS270" s="605"/>
      <c r="AT270"/>
      <c r="AU270"/>
      <c r="AV270"/>
      <c r="AW270"/>
      <c r="AX270"/>
      <c r="AY270"/>
      <c r="AZ270"/>
      <c r="BA270" s="254"/>
      <c r="BB270" s="191"/>
    </row>
    <row r="271" spans="1:54" s="30" customFormat="1" ht="30.75" customHeight="1" x14ac:dyDescent="0.25">
      <c r="A271" s="3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c r="AU271"/>
      <c r="AV271"/>
      <c r="AW271"/>
      <c r="AX271"/>
      <c r="AY271"/>
      <c r="AZ271"/>
      <c r="BA271" s="19"/>
      <c r="BB271" s="10"/>
    </row>
    <row r="272" spans="1:54" s="18" customFormat="1" ht="14.25" customHeight="1" x14ac:dyDescent="0.25">
      <c r="A272" s="643" t="s">
        <v>1769</v>
      </c>
      <c r="B272" s="643"/>
      <c r="C272" s="643"/>
      <c r="D272" s="643"/>
      <c r="E272" s="643"/>
      <c r="F272" s="643"/>
      <c r="G272" s="643"/>
      <c r="H272" s="643"/>
      <c r="I272" s="643"/>
      <c r="J272" s="643"/>
      <c r="K272" s="643"/>
      <c r="L272" s="643"/>
      <c r="M272" s="643"/>
      <c r="N272" s="643"/>
      <c r="O272" s="643"/>
      <c r="P272" s="643"/>
      <c r="Q272" s="643"/>
      <c r="R272" s="643"/>
      <c r="S272" s="643"/>
      <c r="T272" s="643"/>
      <c r="U272" s="643"/>
      <c r="V272" s="643"/>
      <c r="W272" s="643"/>
      <c r="X272" s="643"/>
      <c r="Y272" s="643"/>
      <c r="Z272" s="643"/>
      <c r="AA272" s="643"/>
      <c r="AB272" s="643"/>
      <c r="AC272" s="643"/>
      <c r="AD272" s="643"/>
      <c r="AE272" s="643"/>
      <c r="AF272" s="643"/>
      <c r="AG272" s="643"/>
      <c r="AH272" s="643"/>
      <c r="AI272" s="643"/>
      <c r="AJ272" s="643"/>
      <c r="AK272" s="643"/>
      <c r="AL272" s="643"/>
      <c r="AM272" s="643"/>
      <c r="AN272" s="643"/>
      <c r="AO272" s="643"/>
      <c r="AP272" s="643"/>
      <c r="AQ272" s="643"/>
      <c r="AR272" s="643"/>
      <c r="AS272" s="643"/>
      <c r="AT272"/>
      <c r="AU272"/>
      <c r="AV272"/>
      <c r="AW272"/>
      <c r="AX272"/>
      <c r="AY272"/>
      <c r="AZ272"/>
      <c r="BA272" s="19"/>
      <c r="BB272" s="14"/>
    </row>
    <row r="273" spans="1:54" s="44" customFormat="1" ht="14.25" customHeight="1" x14ac:dyDescent="0.25">
      <c r="B273" s="32"/>
      <c r="C273" s="32"/>
      <c r="D273" s="32"/>
      <c r="E273" s="32"/>
      <c r="F273" s="32"/>
      <c r="G273" s="32"/>
      <c r="H273" s="32"/>
      <c r="I273" s="32"/>
      <c r="J273" s="32"/>
      <c r="AS273" s="43" t="s">
        <v>709</v>
      </c>
      <c r="AT273"/>
      <c r="AU273"/>
      <c r="AV273"/>
      <c r="AW273"/>
      <c r="AX273"/>
      <c r="AY273"/>
      <c r="AZ273"/>
      <c r="BA273" s="256"/>
      <c r="BB273" s="192"/>
    </row>
    <row r="274" spans="1:54" s="44" customFormat="1" ht="33.75" customHeight="1" x14ac:dyDescent="0.25">
      <c r="A274" s="643" t="s">
        <v>831</v>
      </c>
      <c r="B274" s="643"/>
      <c r="C274" s="643"/>
      <c r="D274" s="643"/>
      <c r="E274" s="643"/>
      <c r="F274" s="643"/>
      <c r="G274" s="643"/>
      <c r="H274" s="643"/>
      <c r="I274" s="643"/>
      <c r="J274" s="643"/>
      <c r="K274" s="643"/>
      <c r="L274" s="643"/>
      <c r="M274" s="643"/>
      <c r="N274" s="643"/>
      <c r="O274" s="643"/>
      <c r="P274" s="643"/>
      <c r="Q274" s="643"/>
      <c r="R274" s="643"/>
      <c r="S274" s="643"/>
      <c r="T274" s="643"/>
      <c r="U274" s="643"/>
      <c r="V274" s="643"/>
      <c r="W274" s="643"/>
      <c r="X274" s="643"/>
      <c r="Y274" s="643"/>
      <c r="Z274" s="643"/>
      <c r="AA274" s="643"/>
      <c r="AB274" s="643"/>
      <c r="AC274" s="643"/>
      <c r="AD274" s="643"/>
      <c r="AE274" s="643"/>
      <c r="AF274" s="643"/>
      <c r="AG274" s="643"/>
      <c r="AH274" s="643"/>
      <c r="AI274" s="643"/>
      <c r="AJ274" s="643"/>
      <c r="AK274" s="643"/>
      <c r="AL274" s="643"/>
      <c r="AM274" s="643"/>
      <c r="AN274" s="643"/>
      <c r="AO274" s="643"/>
      <c r="AP274" s="643"/>
      <c r="AQ274" s="643"/>
      <c r="AR274" s="643"/>
      <c r="AS274" s="643"/>
      <c r="AT274"/>
      <c r="AU274"/>
      <c r="AV274"/>
      <c r="AW274"/>
      <c r="AX274"/>
      <c r="AY274"/>
      <c r="AZ274"/>
      <c r="BA274" s="256"/>
      <c r="BB274" s="192"/>
    </row>
    <row r="275" spans="1:54" s="44" customFormat="1" ht="36" customHeight="1" x14ac:dyDescent="0.25">
      <c r="A275" s="553" t="s">
        <v>768</v>
      </c>
      <c r="B275" s="553"/>
      <c r="C275" s="553" t="s">
        <v>832</v>
      </c>
      <c r="D275" s="553"/>
      <c r="E275" s="553"/>
      <c r="F275" s="553"/>
      <c r="G275" s="553"/>
      <c r="H275" s="553"/>
      <c r="I275" s="553"/>
      <c r="J275" s="553"/>
      <c r="K275" s="553" t="s">
        <v>833</v>
      </c>
      <c r="L275" s="553"/>
      <c r="M275" s="553"/>
      <c r="N275" s="553"/>
      <c r="O275" s="553" t="s">
        <v>834</v>
      </c>
      <c r="P275" s="553"/>
      <c r="Q275" s="553"/>
      <c r="R275" s="553"/>
      <c r="S275" s="553" t="s">
        <v>835</v>
      </c>
      <c r="T275" s="553"/>
      <c r="U275" s="553"/>
      <c r="V275" s="553"/>
      <c r="W275" s="553"/>
      <c r="X275" s="553"/>
      <c r="Y275" s="553" t="s">
        <v>836</v>
      </c>
      <c r="Z275" s="553"/>
      <c r="AA275" s="553"/>
      <c r="AB275" s="553"/>
      <c r="AC275" s="553"/>
      <c r="AD275" s="553"/>
      <c r="AE275" s="553"/>
      <c r="AF275" s="553"/>
      <c r="AG275" s="553"/>
      <c r="AH275" s="553"/>
      <c r="AI275" s="553"/>
      <c r="AJ275" s="553"/>
      <c r="AK275" s="553" t="s">
        <v>837</v>
      </c>
      <c r="AL275" s="553"/>
      <c r="AM275" s="553"/>
      <c r="AN275" s="553"/>
      <c r="AO275" s="553" t="s">
        <v>838</v>
      </c>
      <c r="AP275" s="553"/>
      <c r="AQ275" s="553"/>
      <c r="AR275" s="553"/>
      <c r="AS275" s="553"/>
      <c r="AT275"/>
      <c r="AU275"/>
      <c r="AV275"/>
      <c r="AW275"/>
      <c r="AX275"/>
      <c r="AY275"/>
      <c r="AZ275"/>
      <c r="BA275" s="256"/>
      <c r="BB275" s="192"/>
    </row>
    <row r="276" spans="1:54" s="18" customFormat="1" ht="58.5" customHeight="1" x14ac:dyDescent="0.25">
      <c r="A276" s="553"/>
      <c r="B276" s="553"/>
      <c r="C276" s="553"/>
      <c r="D276" s="553"/>
      <c r="E276" s="553"/>
      <c r="F276" s="553"/>
      <c r="G276" s="553"/>
      <c r="H276" s="553"/>
      <c r="I276" s="553"/>
      <c r="J276" s="553"/>
      <c r="K276" s="553"/>
      <c r="L276" s="553"/>
      <c r="M276" s="553"/>
      <c r="N276" s="553"/>
      <c r="O276" s="553"/>
      <c r="P276" s="553"/>
      <c r="Q276" s="553"/>
      <c r="R276" s="553"/>
      <c r="S276" s="553"/>
      <c r="T276" s="553"/>
      <c r="U276" s="553"/>
      <c r="V276" s="553"/>
      <c r="W276" s="553"/>
      <c r="X276" s="553"/>
      <c r="Y276" s="553" t="s">
        <v>772</v>
      </c>
      <c r="Z276" s="553"/>
      <c r="AA276" s="553"/>
      <c r="AB276" s="553"/>
      <c r="AC276" s="553" t="s">
        <v>773</v>
      </c>
      <c r="AD276" s="553"/>
      <c r="AE276" s="553"/>
      <c r="AF276" s="553"/>
      <c r="AG276" s="553" t="s">
        <v>774</v>
      </c>
      <c r="AH276" s="553"/>
      <c r="AI276" s="553"/>
      <c r="AJ276" s="553"/>
      <c r="AK276" s="553"/>
      <c r="AL276" s="553"/>
      <c r="AM276" s="553"/>
      <c r="AN276" s="553"/>
      <c r="AO276" s="553"/>
      <c r="AP276" s="553"/>
      <c r="AQ276" s="553"/>
      <c r="AR276" s="553"/>
      <c r="AS276" s="553"/>
      <c r="AT276"/>
      <c r="AU276"/>
      <c r="AV276"/>
      <c r="AW276"/>
      <c r="AX276"/>
      <c r="AY276"/>
      <c r="AZ276"/>
      <c r="BA276" s="19"/>
      <c r="BB276" s="14"/>
    </row>
    <row r="277" spans="1:54" s="46" customFormat="1" x14ac:dyDescent="0.25">
      <c r="A277" s="609">
        <v>1</v>
      </c>
      <c r="B277" s="609"/>
      <c r="C277" s="609">
        <v>2</v>
      </c>
      <c r="D277" s="609"/>
      <c r="E277" s="609"/>
      <c r="F277" s="609"/>
      <c r="G277" s="609"/>
      <c r="H277" s="609"/>
      <c r="I277" s="609"/>
      <c r="J277" s="609"/>
      <c r="K277" s="609">
        <v>3</v>
      </c>
      <c r="L277" s="609"/>
      <c r="M277" s="609"/>
      <c r="N277" s="609"/>
      <c r="O277" s="655">
        <v>4</v>
      </c>
      <c r="P277" s="656"/>
      <c r="Q277" s="656"/>
      <c r="R277" s="644"/>
      <c r="S277" s="609">
        <v>5</v>
      </c>
      <c r="T277" s="609"/>
      <c r="U277" s="609"/>
      <c r="V277" s="609"/>
      <c r="W277" s="609"/>
      <c r="X277" s="609"/>
      <c r="Y277" s="609">
        <v>6</v>
      </c>
      <c r="Z277" s="609"/>
      <c r="AA277" s="609"/>
      <c r="AB277" s="609"/>
      <c r="AC277" s="609">
        <v>7</v>
      </c>
      <c r="AD277" s="609"/>
      <c r="AE277" s="609"/>
      <c r="AF277" s="609"/>
      <c r="AG277" s="609">
        <v>8</v>
      </c>
      <c r="AH277" s="609"/>
      <c r="AI277" s="609"/>
      <c r="AJ277" s="609"/>
      <c r="AK277" s="609">
        <v>9</v>
      </c>
      <c r="AL277" s="609"/>
      <c r="AM277" s="609"/>
      <c r="AN277" s="609"/>
      <c r="AO277" s="609">
        <v>10</v>
      </c>
      <c r="AP277" s="609"/>
      <c r="AQ277" s="609"/>
      <c r="AR277" s="609"/>
      <c r="AS277" s="609"/>
      <c r="AT277"/>
      <c r="AU277"/>
      <c r="AV277"/>
      <c r="AW277"/>
      <c r="AX277"/>
      <c r="AY277"/>
      <c r="AZ277"/>
      <c r="BA277" s="19"/>
      <c r="BB277" s="14"/>
    </row>
    <row r="278" spans="1:54" s="18" customFormat="1" x14ac:dyDescent="0.25">
      <c r="A278" s="557">
        <v>1</v>
      </c>
      <c r="B278" s="557"/>
      <c r="C278" s="557" t="str">
        <f ca="1">T.11!BB6</f>
        <v xml:space="preserve"> </v>
      </c>
      <c r="D278" s="557"/>
      <c r="E278" s="557"/>
      <c r="F278" s="557"/>
      <c r="G278" s="557"/>
      <c r="H278" s="557"/>
      <c r="I278" s="557"/>
      <c r="J278" s="557"/>
      <c r="K278" s="557" t="str">
        <f ca="1">T.11!BC6</f>
        <v/>
      </c>
      <c r="L278" s="557"/>
      <c r="M278" s="557"/>
      <c r="N278" s="557"/>
      <c r="O278" s="571" t="str">
        <f ca="1">T.11!BD6</f>
        <v/>
      </c>
      <c r="P278" s="572"/>
      <c r="Q278" s="572"/>
      <c r="R278" s="573"/>
      <c r="S278" s="557" t="str">
        <f ca="1">T.11!BO6</f>
        <v xml:space="preserve"> </v>
      </c>
      <c r="T278" s="557"/>
      <c r="U278" s="557"/>
      <c r="V278" s="557"/>
      <c r="W278" s="557"/>
      <c r="X278" s="557"/>
      <c r="Y278" s="574" t="str">
        <f ca="1">T.11!BP6</f>
        <v/>
      </c>
      <c r="Z278" s="574"/>
      <c r="AA278" s="574"/>
      <c r="AB278" s="574"/>
      <c r="AC278" s="574" t="str">
        <f ca="1">T.11!BQ6</f>
        <v/>
      </c>
      <c r="AD278" s="574"/>
      <c r="AE278" s="574"/>
      <c r="AF278" s="574"/>
      <c r="AG278" s="574">
        <f ca="1">T.11!BR6</f>
        <v>0</v>
      </c>
      <c r="AH278" s="574"/>
      <c r="AI278" s="574"/>
      <c r="AJ278" s="574"/>
      <c r="AK278" s="557" t="str">
        <f ca="1">T.11!BS6</f>
        <v/>
      </c>
      <c r="AL278" s="557"/>
      <c r="AM278" s="557"/>
      <c r="AN278" s="557"/>
      <c r="AO278" s="557" t="str">
        <f ca="1">T.11!BT6</f>
        <v/>
      </c>
      <c r="AP278" s="557"/>
      <c r="AQ278" s="557"/>
      <c r="AR278" s="557"/>
      <c r="AS278" s="557"/>
      <c r="AT278"/>
      <c r="AU278"/>
      <c r="AV278"/>
      <c r="AW278"/>
      <c r="AX278"/>
      <c r="AY278"/>
      <c r="AZ278"/>
      <c r="BA278" s="19" t="s">
        <v>1667</v>
      </c>
      <c r="BB278" s="14"/>
    </row>
    <row r="279" spans="1:54" s="37" customFormat="1" x14ac:dyDescent="0.25">
      <c r="A279" s="557">
        <v>2</v>
      </c>
      <c r="B279" s="557"/>
      <c r="C279" s="557" t="str">
        <f ca="1">T.11!BB7</f>
        <v xml:space="preserve"> </v>
      </c>
      <c r="D279" s="557"/>
      <c r="E279" s="557"/>
      <c r="F279" s="557"/>
      <c r="G279" s="557"/>
      <c r="H279" s="557"/>
      <c r="I279" s="557"/>
      <c r="J279" s="557"/>
      <c r="K279" s="557" t="str">
        <f ca="1">T.11!BC7</f>
        <v xml:space="preserve"> </v>
      </c>
      <c r="L279" s="557"/>
      <c r="M279" s="557"/>
      <c r="N279" s="557"/>
      <c r="O279" s="571" t="str">
        <f ca="1">T.11!BD7</f>
        <v xml:space="preserve"> </v>
      </c>
      <c r="P279" s="572"/>
      <c r="Q279" s="572"/>
      <c r="R279" s="573"/>
      <c r="S279" s="557" t="str">
        <f ca="1">T.11!BO7</f>
        <v xml:space="preserve"> </v>
      </c>
      <c r="T279" s="557"/>
      <c r="U279" s="557"/>
      <c r="V279" s="557"/>
      <c r="W279" s="557"/>
      <c r="X279" s="557"/>
      <c r="Y279" s="574" t="str">
        <f ca="1">T.11!BP7</f>
        <v xml:space="preserve"> </v>
      </c>
      <c r="Z279" s="574"/>
      <c r="AA279" s="574"/>
      <c r="AB279" s="574"/>
      <c r="AC279" s="574" t="str">
        <f ca="1">T.11!BQ7</f>
        <v xml:space="preserve"> </v>
      </c>
      <c r="AD279" s="574"/>
      <c r="AE279" s="574"/>
      <c r="AF279" s="574"/>
      <c r="AG279" s="574">
        <f ca="1">T.11!BR7</f>
        <v>0</v>
      </c>
      <c r="AH279" s="574"/>
      <c r="AI279" s="574"/>
      <c r="AJ279" s="574"/>
      <c r="AK279" s="557" t="str">
        <f ca="1">T.11!BS7</f>
        <v xml:space="preserve"> </v>
      </c>
      <c r="AL279" s="557"/>
      <c r="AM279" s="557"/>
      <c r="AN279" s="557"/>
      <c r="AO279" s="557" t="str">
        <f ca="1">T.11!BT7</f>
        <v xml:space="preserve"> </v>
      </c>
      <c r="AP279" s="557"/>
      <c r="AQ279" s="557"/>
      <c r="AR279" s="557"/>
      <c r="AS279" s="557"/>
      <c r="AT279"/>
      <c r="AU279"/>
      <c r="AV279"/>
      <c r="AW279"/>
      <c r="AX279"/>
      <c r="AY279"/>
      <c r="AZ279"/>
      <c r="BA279" s="254" t="s">
        <v>1665</v>
      </c>
      <c r="BB279" s="191"/>
    </row>
    <row r="280" spans="1:54" s="37" customFormat="1" x14ac:dyDescent="0.25">
      <c r="A280" s="557">
        <v>3</v>
      </c>
      <c r="B280" s="557"/>
      <c r="C280" s="557" t="str">
        <f ca="1">T.11!BB8</f>
        <v xml:space="preserve"> </v>
      </c>
      <c r="D280" s="557"/>
      <c r="E280" s="557"/>
      <c r="F280" s="557"/>
      <c r="G280" s="557"/>
      <c r="H280" s="557"/>
      <c r="I280" s="557"/>
      <c r="J280" s="557"/>
      <c r="K280" s="557" t="str">
        <f ca="1">T.11!BC8</f>
        <v xml:space="preserve"> </v>
      </c>
      <c r="L280" s="557"/>
      <c r="M280" s="557"/>
      <c r="N280" s="557"/>
      <c r="O280" s="571" t="str">
        <f ca="1">T.11!BD8</f>
        <v xml:space="preserve"> </v>
      </c>
      <c r="P280" s="572"/>
      <c r="Q280" s="572"/>
      <c r="R280" s="573"/>
      <c r="S280" s="557" t="str">
        <f ca="1">T.11!BO8</f>
        <v xml:space="preserve"> </v>
      </c>
      <c r="T280" s="557"/>
      <c r="U280" s="557"/>
      <c r="V280" s="557"/>
      <c r="W280" s="557"/>
      <c r="X280" s="557"/>
      <c r="Y280" s="574" t="str">
        <f ca="1">T.11!BP8</f>
        <v xml:space="preserve"> </v>
      </c>
      <c r="Z280" s="574"/>
      <c r="AA280" s="574"/>
      <c r="AB280" s="574"/>
      <c r="AC280" s="574" t="str">
        <f ca="1">T.11!BQ8</f>
        <v xml:space="preserve"> </v>
      </c>
      <c r="AD280" s="574"/>
      <c r="AE280" s="574"/>
      <c r="AF280" s="574"/>
      <c r="AG280" s="574">
        <f ca="1">T.11!BR8</f>
        <v>0</v>
      </c>
      <c r="AH280" s="574"/>
      <c r="AI280" s="574"/>
      <c r="AJ280" s="574"/>
      <c r="AK280" s="557" t="str">
        <f ca="1">T.11!BS8</f>
        <v xml:space="preserve"> </v>
      </c>
      <c r="AL280" s="557"/>
      <c r="AM280" s="557"/>
      <c r="AN280" s="557"/>
      <c r="AO280" s="557" t="str">
        <f ca="1">T.11!BT8</f>
        <v xml:space="preserve"> </v>
      </c>
      <c r="AP280" s="557"/>
      <c r="AQ280" s="557"/>
      <c r="AR280" s="557"/>
      <c r="AS280" s="557"/>
      <c r="AT280"/>
      <c r="AU280"/>
      <c r="AV280"/>
      <c r="AW280"/>
      <c r="AX280"/>
      <c r="AY280"/>
      <c r="AZ280"/>
      <c r="BA280" s="254" t="s">
        <v>1664</v>
      </c>
      <c r="BB280" s="191"/>
    </row>
    <row r="281" spans="1:54" s="37" customFormat="1" x14ac:dyDescent="0.25">
      <c r="A281" s="557">
        <v>4</v>
      </c>
      <c r="B281" s="557"/>
      <c r="C281" s="557" t="str">
        <f ca="1">T.11!BB9</f>
        <v xml:space="preserve"> </v>
      </c>
      <c r="D281" s="557"/>
      <c r="E281" s="557"/>
      <c r="F281" s="557"/>
      <c r="G281" s="557"/>
      <c r="H281" s="557"/>
      <c r="I281" s="557"/>
      <c r="J281" s="557"/>
      <c r="K281" s="557" t="str">
        <f ca="1">T.11!BC9</f>
        <v xml:space="preserve"> </v>
      </c>
      <c r="L281" s="557"/>
      <c r="M281" s="557"/>
      <c r="N281" s="557"/>
      <c r="O281" s="571" t="str">
        <f ca="1">T.11!BD9</f>
        <v xml:space="preserve"> </v>
      </c>
      <c r="P281" s="572"/>
      <c r="Q281" s="572"/>
      <c r="R281" s="573"/>
      <c r="S281" s="557" t="str">
        <f ca="1">T.11!BO9</f>
        <v xml:space="preserve"> </v>
      </c>
      <c r="T281" s="557"/>
      <c r="U281" s="557"/>
      <c r="V281" s="557"/>
      <c r="W281" s="557"/>
      <c r="X281" s="557"/>
      <c r="Y281" s="574" t="str">
        <f ca="1">T.11!BP9</f>
        <v xml:space="preserve"> </v>
      </c>
      <c r="Z281" s="574"/>
      <c r="AA281" s="574"/>
      <c r="AB281" s="574"/>
      <c r="AC281" s="574" t="str">
        <f ca="1">T.11!BQ9</f>
        <v xml:space="preserve"> </v>
      </c>
      <c r="AD281" s="574"/>
      <c r="AE281" s="574"/>
      <c r="AF281" s="574"/>
      <c r="AG281" s="574">
        <f ca="1">T.11!BR9</f>
        <v>0</v>
      </c>
      <c r="AH281" s="574"/>
      <c r="AI281" s="574"/>
      <c r="AJ281" s="574"/>
      <c r="AK281" s="557" t="str">
        <f ca="1">T.11!BS9</f>
        <v xml:space="preserve"> </v>
      </c>
      <c r="AL281" s="557"/>
      <c r="AM281" s="557"/>
      <c r="AN281" s="557"/>
      <c r="AO281" s="557" t="str">
        <f ca="1">T.11!BT9</f>
        <v xml:space="preserve"> </v>
      </c>
      <c r="AP281" s="557"/>
      <c r="AQ281" s="557"/>
      <c r="AR281" s="557"/>
      <c r="AS281" s="557"/>
      <c r="AT281"/>
      <c r="AU281"/>
      <c r="AV281"/>
      <c r="AW281"/>
      <c r="AX281"/>
      <c r="AY281"/>
      <c r="AZ281"/>
      <c r="BA281" s="254"/>
      <c r="BB281" s="191"/>
    </row>
    <row r="282" spans="1:54" s="37" customFormat="1" ht="15" customHeight="1" x14ac:dyDescent="0.25">
      <c r="A282" s="557">
        <v>5</v>
      </c>
      <c r="B282" s="557"/>
      <c r="C282" s="557" t="str">
        <f ca="1">T.11!BB10</f>
        <v xml:space="preserve"> </v>
      </c>
      <c r="D282" s="557"/>
      <c r="E282" s="557"/>
      <c r="F282" s="557"/>
      <c r="G282" s="557"/>
      <c r="H282" s="557"/>
      <c r="I282" s="557"/>
      <c r="J282" s="557"/>
      <c r="K282" s="557" t="str">
        <f ca="1">T.11!BC10</f>
        <v xml:space="preserve"> </v>
      </c>
      <c r="L282" s="557"/>
      <c r="M282" s="557"/>
      <c r="N282" s="557"/>
      <c r="O282" s="571" t="str">
        <f ca="1">T.11!BD10</f>
        <v xml:space="preserve"> </v>
      </c>
      <c r="P282" s="572"/>
      <c r="Q282" s="572"/>
      <c r="R282" s="573"/>
      <c r="S282" s="557" t="str">
        <f ca="1">T.11!BO10</f>
        <v xml:space="preserve"> </v>
      </c>
      <c r="T282" s="557"/>
      <c r="U282" s="557"/>
      <c r="V282" s="557"/>
      <c r="W282" s="557"/>
      <c r="X282" s="557"/>
      <c r="Y282" s="574" t="str">
        <f ca="1">T.11!BP10</f>
        <v xml:space="preserve"> </v>
      </c>
      <c r="Z282" s="574"/>
      <c r="AA282" s="574"/>
      <c r="AB282" s="574"/>
      <c r="AC282" s="574" t="str">
        <f ca="1">T.11!BQ10</f>
        <v xml:space="preserve"> </v>
      </c>
      <c r="AD282" s="574"/>
      <c r="AE282" s="574"/>
      <c r="AF282" s="574"/>
      <c r="AG282" s="574">
        <f ca="1">T.11!BR10</f>
        <v>0</v>
      </c>
      <c r="AH282" s="574"/>
      <c r="AI282" s="574"/>
      <c r="AJ282" s="574"/>
      <c r="AK282" s="557" t="str">
        <f ca="1">T.11!BS10</f>
        <v xml:space="preserve"> </v>
      </c>
      <c r="AL282" s="557"/>
      <c r="AM282" s="557"/>
      <c r="AN282" s="557"/>
      <c r="AO282" s="557" t="str">
        <f ca="1">T.11!BT10</f>
        <v xml:space="preserve"> </v>
      </c>
      <c r="AP282" s="557"/>
      <c r="AQ282" s="557"/>
      <c r="AR282" s="557"/>
      <c r="AS282" s="557"/>
      <c r="AT282"/>
      <c r="AU282"/>
      <c r="AV282"/>
      <c r="AW282"/>
      <c r="AX282"/>
      <c r="AY282"/>
      <c r="AZ282"/>
      <c r="BA282" s="254"/>
      <c r="BB282" s="191"/>
    </row>
    <row r="283" spans="1:54" s="37" customFormat="1" ht="15" customHeight="1" x14ac:dyDescent="0.25">
      <c r="A283" s="557">
        <v>6</v>
      </c>
      <c r="B283" s="557"/>
      <c r="C283" s="557" t="str">
        <f ca="1">T.11!BB11</f>
        <v xml:space="preserve"> </v>
      </c>
      <c r="D283" s="557"/>
      <c r="E283" s="557"/>
      <c r="F283" s="557"/>
      <c r="G283" s="557"/>
      <c r="H283" s="557"/>
      <c r="I283" s="557"/>
      <c r="J283" s="557"/>
      <c r="K283" s="557" t="str">
        <f ca="1">T.11!BC11</f>
        <v xml:space="preserve"> </v>
      </c>
      <c r="L283" s="557"/>
      <c r="M283" s="557"/>
      <c r="N283" s="557"/>
      <c r="O283" s="571" t="str">
        <f ca="1">T.11!BD11</f>
        <v xml:space="preserve"> </v>
      </c>
      <c r="P283" s="572"/>
      <c r="Q283" s="572"/>
      <c r="R283" s="573"/>
      <c r="S283" s="557" t="str">
        <f ca="1">T.11!BO11</f>
        <v xml:space="preserve"> </v>
      </c>
      <c r="T283" s="557"/>
      <c r="U283" s="557"/>
      <c r="V283" s="557"/>
      <c r="W283" s="557"/>
      <c r="X283" s="557"/>
      <c r="Y283" s="574" t="str">
        <f ca="1">T.11!BP11</f>
        <v xml:space="preserve"> </v>
      </c>
      <c r="Z283" s="574"/>
      <c r="AA283" s="574"/>
      <c r="AB283" s="574"/>
      <c r="AC283" s="574" t="str">
        <f ca="1">T.11!BQ11</f>
        <v xml:space="preserve"> </v>
      </c>
      <c r="AD283" s="574"/>
      <c r="AE283" s="574"/>
      <c r="AF283" s="574"/>
      <c r="AG283" s="574">
        <f ca="1">T.11!BR11</f>
        <v>0</v>
      </c>
      <c r="AH283" s="574"/>
      <c r="AI283" s="574"/>
      <c r="AJ283" s="574"/>
      <c r="AK283" s="557" t="str">
        <f ca="1">T.11!BS11</f>
        <v xml:space="preserve"> </v>
      </c>
      <c r="AL283" s="557"/>
      <c r="AM283" s="557"/>
      <c r="AN283" s="557"/>
      <c r="AO283" s="557" t="str">
        <f ca="1">T.11!BT11</f>
        <v xml:space="preserve"> </v>
      </c>
      <c r="AP283" s="557"/>
      <c r="AQ283" s="557"/>
      <c r="AR283" s="557"/>
      <c r="AS283" s="557"/>
      <c r="AT283"/>
      <c r="AU283"/>
      <c r="AV283"/>
      <c r="AW283"/>
      <c r="AX283"/>
      <c r="AY283"/>
      <c r="AZ283"/>
      <c r="BA283" s="254"/>
      <c r="BB283" s="191"/>
    </row>
    <row r="284" spans="1:54" s="37" customFormat="1" ht="15" customHeight="1" x14ac:dyDescent="0.25">
      <c r="A284" s="557">
        <v>7</v>
      </c>
      <c r="B284" s="557"/>
      <c r="C284" s="557" t="str">
        <f ca="1">T.11!BB12</f>
        <v xml:space="preserve"> </v>
      </c>
      <c r="D284" s="557"/>
      <c r="E284" s="557"/>
      <c r="F284" s="557"/>
      <c r="G284" s="557"/>
      <c r="H284" s="557"/>
      <c r="I284" s="557"/>
      <c r="J284" s="557"/>
      <c r="K284" s="557" t="str">
        <f ca="1">T.11!BC12</f>
        <v xml:space="preserve"> </v>
      </c>
      <c r="L284" s="557"/>
      <c r="M284" s="557"/>
      <c r="N284" s="557"/>
      <c r="O284" s="571" t="str">
        <f ca="1">T.11!BD12</f>
        <v xml:space="preserve"> </v>
      </c>
      <c r="P284" s="572"/>
      <c r="Q284" s="572"/>
      <c r="R284" s="573"/>
      <c r="S284" s="557" t="str">
        <f ca="1">T.11!BO12</f>
        <v xml:space="preserve"> </v>
      </c>
      <c r="T284" s="557"/>
      <c r="U284" s="557"/>
      <c r="V284" s="557"/>
      <c r="W284" s="557"/>
      <c r="X284" s="557"/>
      <c r="Y284" s="574" t="str">
        <f ca="1">T.11!BP12</f>
        <v xml:space="preserve"> </v>
      </c>
      <c r="Z284" s="574"/>
      <c r="AA284" s="574"/>
      <c r="AB284" s="574"/>
      <c r="AC284" s="574" t="str">
        <f ca="1">T.11!BQ12</f>
        <v xml:space="preserve"> </v>
      </c>
      <c r="AD284" s="574"/>
      <c r="AE284" s="574"/>
      <c r="AF284" s="574"/>
      <c r="AG284" s="574">
        <f ca="1">T.11!BR12</f>
        <v>0</v>
      </c>
      <c r="AH284" s="574"/>
      <c r="AI284" s="574"/>
      <c r="AJ284" s="574"/>
      <c r="AK284" s="557" t="str">
        <f ca="1">T.11!BS12</f>
        <v xml:space="preserve"> </v>
      </c>
      <c r="AL284" s="557"/>
      <c r="AM284" s="557"/>
      <c r="AN284" s="557"/>
      <c r="AO284" s="557" t="str">
        <f ca="1">T.11!BT12</f>
        <v xml:space="preserve"> </v>
      </c>
      <c r="AP284" s="557"/>
      <c r="AQ284" s="557"/>
      <c r="AR284" s="557"/>
      <c r="AS284" s="557"/>
      <c r="AT284"/>
      <c r="AU284"/>
      <c r="AV284"/>
      <c r="AW284"/>
      <c r="AX284"/>
      <c r="AY284"/>
      <c r="AZ284"/>
      <c r="BA284" s="254"/>
      <c r="BB284" s="191"/>
    </row>
    <row r="285" spans="1:54" s="37" customFormat="1" ht="15" customHeight="1" x14ac:dyDescent="0.25">
      <c r="A285" s="557">
        <v>8</v>
      </c>
      <c r="B285" s="557"/>
      <c r="C285" s="557" t="str">
        <f ca="1">T.11!BB13</f>
        <v xml:space="preserve"> </v>
      </c>
      <c r="D285" s="557"/>
      <c r="E285" s="557"/>
      <c r="F285" s="557"/>
      <c r="G285" s="557"/>
      <c r="H285" s="557"/>
      <c r="I285" s="557"/>
      <c r="J285" s="557"/>
      <c r="K285" s="557" t="str">
        <f ca="1">T.11!BC13</f>
        <v xml:space="preserve"> </v>
      </c>
      <c r="L285" s="557"/>
      <c r="M285" s="557"/>
      <c r="N285" s="557"/>
      <c r="O285" s="571" t="str">
        <f ca="1">T.11!BD13</f>
        <v xml:space="preserve"> </v>
      </c>
      <c r="P285" s="572"/>
      <c r="Q285" s="572"/>
      <c r="R285" s="573"/>
      <c r="S285" s="557" t="str">
        <f ca="1">T.11!BO13</f>
        <v xml:space="preserve"> </v>
      </c>
      <c r="T285" s="557"/>
      <c r="U285" s="557"/>
      <c r="V285" s="557"/>
      <c r="W285" s="557"/>
      <c r="X285" s="557"/>
      <c r="Y285" s="574" t="str">
        <f ca="1">T.11!BP13</f>
        <v xml:space="preserve"> </v>
      </c>
      <c r="Z285" s="574"/>
      <c r="AA285" s="574"/>
      <c r="AB285" s="574"/>
      <c r="AC285" s="574" t="str">
        <f ca="1">T.11!BQ13</f>
        <v xml:space="preserve"> </v>
      </c>
      <c r="AD285" s="574"/>
      <c r="AE285" s="574"/>
      <c r="AF285" s="574"/>
      <c r="AG285" s="574">
        <f ca="1">T.11!BR13</f>
        <v>0</v>
      </c>
      <c r="AH285" s="574"/>
      <c r="AI285" s="574"/>
      <c r="AJ285" s="574"/>
      <c r="AK285" s="557" t="str">
        <f ca="1">T.11!BS13</f>
        <v xml:space="preserve"> </v>
      </c>
      <c r="AL285" s="557"/>
      <c r="AM285" s="557"/>
      <c r="AN285" s="557"/>
      <c r="AO285" s="557" t="str">
        <f ca="1">T.11!BT13</f>
        <v xml:space="preserve"> </v>
      </c>
      <c r="AP285" s="557"/>
      <c r="AQ285" s="557"/>
      <c r="AR285" s="557"/>
      <c r="AS285" s="557"/>
      <c r="AT285"/>
      <c r="AU285"/>
      <c r="AV285"/>
      <c r="AW285"/>
      <c r="AX285"/>
      <c r="AY285"/>
      <c r="AZ285"/>
      <c r="BA285" s="254"/>
      <c r="BB285" s="191"/>
    </row>
    <row r="286" spans="1:54" s="37" customFormat="1" ht="15" customHeight="1" x14ac:dyDescent="0.25">
      <c r="A286" s="557">
        <v>9</v>
      </c>
      <c r="B286" s="557"/>
      <c r="C286" s="557" t="str">
        <f ca="1">T.11!BB14</f>
        <v xml:space="preserve"> </v>
      </c>
      <c r="D286" s="557"/>
      <c r="E286" s="557"/>
      <c r="F286" s="557"/>
      <c r="G286" s="557"/>
      <c r="H286" s="557"/>
      <c r="I286" s="557"/>
      <c r="J286" s="557"/>
      <c r="K286" s="557" t="str">
        <f ca="1">T.11!BC14</f>
        <v xml:space="preserve"> </v>
      </c>
      <c r="L286" s="557"/>
      <c r="M286" s="557"/>
      <c r="N286" s="557"/>
      <c r="O286" s="571" t="str">
        <f ca="1">T.11!BD14</f>
        <v xml:space="preserve"> </v>
      </c>
      <c r="P286" s="572"/>
      <c r="Q286" s="572"/>
      <c r="R286" s="573"/>
      <c r="S286" s="557" t="str">
        <f ca="1">T.11!BO14</f>
        <v xml:space="preserve"> </v>
      </c>
      <c r="T286" s="557"/>
      <c r="U286" s="557"/>
      <c r="V286" s="557"/>
      <c r="W286" s="557"/>
      <c r="X286" s="557"/>
      <c r="Y286" s="574" t="str">
        <f ca="1">T.11!BP14</f>
        <v xml:space="preserve"> </v>
      </c>
      <c r="Z286" s="574"/>
      <c r="AA286" s="574"/>
      <c r="AB286" s="574"/>
      <c r="AC286" s="574" t="str">
        <f ca="1">T.11!BQ14</f>
        <v xml:space="preserve"> </v>
      </c>
      <c r="AD286" s="574"/>
      <c r="AE286" s="574"/>
      <c r="AF286" s="574"/>
      <c r="AG286" s="574">
        <f ca="1">T.11!BR14</f>
        <v>0</v>
      </c>
      <c r="AH286" s="574"/>
      <c r="AI286" s="574"/>
      <c r="AJ286" s="574"/>
      <c r="AK286" s="557" t="str">
        <f ca="1">T.11!BS14</f>
        <v xml:space="preserve"> </v>
      </c>
      <c r="AL286" s="557"/>
      <c r="AM286" s="557"/>
      <c r="AN286" s="557"/>
      <c r="AO286" s="557" t="str">
        <f ca="1">T.11!BT14</f>
        <v xml:space="preserve"> </v>
      </c>
      <c r="AP286" s="557"/>
      <c r="AQ286" s="557"/>
      <c r="AR286" s="557"/>
      <c r="AS286" s="557"/>
      <c r="AT286"/>
      <c r="AU286"/>
      <c r="AV286"/>
      <c r="AW286"/>
      <c r="AX286"/>
      <c r="AY286"/>
      <c r="AZ286"/>
      <c r="BA286" s="254"/>
      <c r="BB286" s="191"/>
    </row>
    <row r="287" spans="1:54" s="37" customFormat="1" ht="15" customHeight="1" x14ac:dyDescent="0.25">
      <c r="A287" s="557">
        <v>10</v>
      </c>
      <c r="B287" s="557"/>
      <c r="C287" s="557" t="str">
        <f ca="1">T.11!BB15</f>
        <v xml:space="preserve"> </v>
      </c>
      <c r="D287" s="557"/>
      <c r="E287" s="557"/>
      <c r="F287" s="557"/>
      <c r="G287" s="557"/>
      <c r="H287" s="557"/>
      <c r="I287" s="557"/>
      <c r="J287" s="557"/>
      <c r="K287" s="557" t="str">
        <f ca="1">T.11!BC15</f>
        <v xml:space="preserve"> </v>
      </c>
      <c r="L287" s="557"/>
      <c r="M287" s="557"/>
      <c r="N287" s="557"/>
      <c r="O287" s="571" t="str">
        <f ca="1">T.11!BD15</f>
        <v xml:space="preserve"> </v>
      </c>
      <c r="P287" s="572"/>
      <c r="Q287" s="572"/>
      <c r="R287" s="573"/>
      <c r="S287" s="557" t="str">
        <f ca="1">T.11!BO15</f>
        <v xml:space="preserve"> </v>
      </c>
      <c r="T287" s="557"/>
      <c r="U287" s="557"/>
      <c r="V287" s="557"/>
      <c r="W287" s="557"/>
      <c r="X287" s="557"/>
      <c r="Y287" s="574" t="str">
        <f ca="1">T.11!BP15</f>
        <v xml:space="preserve"> </v>
      </c>
      <c r="Z287" s="574"/>
      <c r="AA287" s="574"/>
      <c r="AB287" s="574"/>
      <c r="AC287" s="574" t="str">
        <f ca="1">T.11!BQ15</f>
        <v xml:space="preserve"> </v>
      </c>
      <c r="AD287" s="574"/>
      <c r="AE287" s="574"/>
      <c r="AF287" s="574"/>
      <c r="AG287" s="574">
        <f ca="1">T.11!BR15</f>
        <v>0</v>
      </c>
      <c r="AH287" s="574"/>
      <c r="AI287" s="574"/>
      <c r="AJ287" s="574"/>
      <c r="AK287" s="557" t="str">
        <f ca="1">T.11!BS15</f>
        <v xml:space="preserve"> </v>
      </c>
      <c r="AL287" s="557"/>
      <c r="AM287" s="557"/>
      <c r="AN287" s="557"/>
      <c r="AO287" s="557" t="str">
        <f ca="1">T.11!BT15</f>
        <v xml:space="preserve"> </v>
      </c>
      <c r="AP287" s="557"/>
      <c r="AQ287" s="557"/>
      <c r="AR287" s="557"/>
      <c r="AS287" s="557"/>
      <c r="AT287"/>
      <c r="AU287"/>
      <c r="AV287"/>
      <c r="AW287"/>
      <c r="AX287"/>
      <c r="AY287"/>
      <c r="AZ287"/>
      <c r="BA287" s="254"/>
      <c r="BB287" s="191"/>
    </row>
    <row r="288" spans="1:54" s="37" customFormat="1" ht="15" customHeight="1" x14ac:dyDescent="0.25">
      <c r="A288" s="557">
        <v>11</v>
      </c>
      <c r="B288" s="557"/>
      <c r="C288" s="557" t="str">
        <f ca="1">T.11!BB16</f>
        <v xml:space="preserve"> </v>
      </c>
      <c r="D288" s="557"/>
      <c r="E288" s="557"/>
      <c r="F288" s="557"/>
      <c r="G288" s="557"/>
      <c r="H288" s="557"/>
      <c r="I288" s="557"/>
      <c r="J288" s="557"/>
      <c r="K288" s="557" t="str">
        <f ca="1">T.11!BC16</f>
        <v xml:space="preserve"> </v>
      </c>
      <c r="L288" s="557"/>
      <c r="M288" s="557"/>
      <c r="N288" s="557"/>
      <c r="O288" s="571" t="str">
        <f ca="1">T.11!BD16</f>
        <v xml:space="preserve"> </v>
      </c>
      <c r="P288" s="572"/>
      <c r="Q288" s="572"/>
      <c r="R288" s="573"/>
      <c r="S288" s="557" t="str">
        <f ca="1">T.11!BO16</f>
        <v xml:space="preserve"> </v>
      </c>
      <c r="T288" s="557"/>
      <c r="U288" s="557"/>
      <c r="V288" s="557"/>
      <c r="W288" s="557"/>
      <c r="X288" s="557"/>
      <c r="Y288" s="574" t="str">
        <f ca="1">T.11!BP16</f>
        <v xml:space="preserve"> </v>
      </c>
      <c r="Z288" s="574"/>
      <c r="AA288" s="574"/>
      <c r="AB288" s="574"/>
      <c r="AC288" s="574" t="str">
        <f ca="1">T.11!BQ16</f>
        <v xml:space="preserve"> </v>
      </c>
      <c r="AD288" s="574"/>
      <c r="AE288" s="574"/>
      <c r="AF288" s="574"/>
      <c r="AG288" s="574">
        <f ca="1">T.11!BR16</f>
        <v>0</v>
      </c>
      <c r="AH288" s="574"/>
      <c r="AI288" s="574"/>
      <c r="AJ288" s="574"/>
      <c r="AK288" s="557" t="str">
        <f ca="1">T.11!BS16</f>
        <v xml:space="preserve"> </v>
      </c>
      <c r="AL288" s="557"/>
      <c r="AM288" s="557"/>
      <c r="AN288" s="557"/>
      <c r="AO288" s="557" t="str">
        <f ca="1">T.11!BT16</f>
        <v xml:space="preserve"> </v>
      </c>
      <c r="AP288" s="557"/>
      <c r="AQ288" s="557"/>
      <c r="AR288" s="557"/>
      <c r="AS288" s="557"/>
      <c r="AT288"/>
      <c r="AU288"/>
      <c r="AV288"/>
      <c r="AW288"/>
      <c r="AX288"/>
      <c r="AY288"/>
      <c r="AZ288"/>
      <c r="BA288" s="254"/>
      <c r="BB288" s="191"/>
    </row>
    <row r="289" spans="1:54" s="37" customFormat="1" ht="15" customHeight="1" x14ac:dyDescent="0.25">
      <c r="A289" s="557">
        <v>12</v>
      </c>
      <c r="B289" s="557"/>
      <c r="C289" s="557" t="str">
        <f ca="1">T.11!BB17</f>
        <v xml:space="preserve"> </v>
      </c>
      <c r="D289" s="557"/>
      <c r="E289" s="557"/>
      <c r="F289" s="557"/>
      <c r="G289" s="557"/>
      <c r="H289" s="557"/>
      <c r="I289" s="557"/>
      <c r="J289" s="557"/>
      <c r="K289" s="557" t="str">
        <f ca="1">T.11!BC17</f>
        <v xml:space="preserve"> </v>
      </c>
      <c r="L289" s="557"/>
      <c r="M289" s="557"/>
      <c r="N289" s="557"/>
      <c r="O289" s="571" t="str">
        <f ca="1">T.11!BD17</f>
        <v xml:space="preserve"> </v>
      </c>
      <c r="P289" s="572"/>
      <c r="Q289" s="572"/>
      <c r="R289" s="573"/>
      <c r="S289" s="557" t="str">
        <f ca="1">T.11!BO17</f>
        <v xml:space="preserve"> </v>
      </c>
      <c r="T289" s="557"/>
      <c r="U289" s="557"/>
      <c r="V289" s="557"/>
      <c r="W289" s="557"/>
      <c r="X289" s="557"/>
      <c r="Y289" s="574" t="str">
        <f ca="1">T.11!BP17</f>
        <v xml:space="preserve"> </v>
      </c>
      <c r="Z289" s="574"/>
      <c r="AA289" s="574"/>
      <c r="AB289" s="574"/>
      <c r="AC289" s="574" t="str">
        <f ca="1">T.11!BQ17</f>
        <v xml:space="preserve"> </v>
      </c>
      <c r="AD289" s="574"/>
      <c r="AE289" s="574"/>
      <c r="AF289" s="574"/>
      <c r="AG289" s="574">
        <f ca="1">T.11!BR17</f>
        <v>0</v>
      </c>
      <c r="AH289" s="574"/>
      <c r="AI289" s="574"/>
      <c r="AJ289" s="574"/>
      <c r="AK289" s="557" t="str">
        <f ca="1">T.11!BS17</f>
        <v xml:space="preserve"> </v>
      </c>
      <c r="AL289" s="557"/>
      <c r="AM289" s="557"/>
      <c r="AN289" s="557"/>
      <c r="AO289" s="557" t="str">
        <f ca="1">T.11!BT17</f>
        <v xml:space="preserve"> </v>
      </c>
      <c r="AP289" s="557"/>
      <c r="AQ289" s="557"/>
      <c r="AR289" s="557"/>
      <c r="AS289" s="557"/>
      <c r="AT289"/>
      <c r="AU289"/>
      <c r="AV289"/>
      <c r="AW289"/>
      <c r="AX289"/>
      <c r="AY289"/>
      <c r="AZ289"/>
      <c r="BA289" s="254"/>
      <c r="BB289" s="191"/>
    </row>
    <row r="290" spans="1:54" s="37" customFormat="1" ht="15" customHeight="1" x14ac:dyDescent="0.25">
      <c r="A290" s="557">
        <v>13</v>
      </c>
      <c r="B290" s="557"/>
      <c r="C290" s="557" t="str">
        <f ca="1">T.11!BB18</f>
        <v xml:space="preserve"> </v>
      </c>
      <c r="D290" s="557"/>
      <c r="E290" s="557"/>
      <c r="F290" s="557"/>
      <c r="G290" s="557"/>
      <c r="H290" s="557"/>
      <c r="I290" s="557"/>
      <c r="J290" s="557"/>
      <c r="K290" s="557" t="str">
        <f ca="1">T.11!BC18</f>
        <v xml:space="preserve"> </v>
      </c>
      <c r="L290" s="557"/>
      <c r="M290" s="557"/>
      <c r="N290" s="557"/>
      <c r="O290" s="571" t="str">
        <f ca="1">T.11!BD18</f>
        <v xml:space="preserve"> </v>
      </c>
      <c r="P290" s="572"/>
      <c r="Q290" s="572"/>
      <c r="R290" s="573"/>
      <c r="S290" s="557" t="str">
        <f ca="1">T.11!BO18</f>
        <v xml:space="preserve"> </v>
      </c>
      <c r="T290" s="557"/>
      <c r="U290" s="557"/>
      <c r="V290" s="557"/>
      <c r="W290" s="557"/>
      <c r="X290" s="557"/>
      <c r="Y290" s="574" t="str">
        <f ca="1">T.11!BP18</f>
        <v xml:space="preserve"> </v>
      </c>
      <c r="Z290" s="574"/>
      <c r="AA290" s="574"/>
      <c r="AB290" s="574"/>
      <c r="AC290" s="574" t="str">
        <f ca="1">T.11!BQ18</f>
        <v xml:space="preserve"> </v>
      </c>
      <c r="AD290" s="574"/>
      <c r="AE290" s="574"/>
      <c r="AF290" s="574"/>
      <c r="AG290" s="574">
        <f ca="1">T.11!BR18</f>
        <v>0</v>
      </c>
      <c r="AH290" s="574"/>
      <c r="AI290" s="574"/>
      <c r="AJ290" s="574"/>
      <c r="AK290" s="557" t="str">
        <f ca="1">T.11!BS18</f>
        <v xml:space="preserve"> </v>
      </c>
      <c r="AL290" s="557"/>
      <c r="AM290" s="557"/>
      <c r="AN290" s="557"/>
      <c r="AO290" s="557" t="str">
        <f ca="1">T.11!BT18</f>
        <v xml:space="preserve"> </v>
      </c>
      <c r="AP290" s="557"/>
      <c r="AQ290" s="557"/>
      <c r="AR290" s="557"/>
      <c r="AS290" s="557"/>
      <c r="AT290"/>
      <c r="AU290"/>
      <c r="AV290"/>
      <c r="AW290"/>
      <c r="AX290"/>
      <c r="AY290"/>
      <c r="AZ290"/>
      <c r="BA290" s="254"/>
      <c r="BB290" s="191"/>
    </row>
    <row r="291" spans="1:54" s="37" customFormat="1" ht="15" customHeight="1" x14ac:dyDescent="0.25">
      <c r="A291" s="557">
        <v>14</v>
      </c>
      <c r="B291" s="557"/>
      <c r="C291" s="557" t="str">
        <f ca="1">T.11!BB19</f>
        <v xml:space="preserve"> </v>
      </c>
      <c r="D291" s="557"/>
      <c r="E291" s="557"/>
      <c r="F291" s="557"/>
      <c r="G291" s="557"/>
      <c r="H291" s="557"/>
      <c r="I291" s="557"/>
      <c r="J291" s="557"/>
      <c r="K291" s="557" t="str">
        <f ca="1">T.11!BC19</f>
        <v xml:space="preserve"> </v>
      </c>
      <c r="L291" s="557"/>
      <c r="M291" s="557"/>
      <c r="N291" s="557"/>
      <c r="O291" s="571" t="str">
        <f ca="1">T.11!BD19</f>
        <v xml:space="preserve"> </v>
      </c>
      <c r="P291" s="572"/>
      <c r="Q291" s="572"/>
      <c r="R291" s="573"/>
      <c r="S291" s="557" t="str">
        <f ca="1">T.11!BO19</f>
        <v xml:space="preserve"> </v>
      </c>
      <c r="T291" s="557"/>
      <c r="U291" s="557"/>
      <c r="V291" s="557"/>
      <c r="W291" s="557"/>
      <c r="X291" s="557"/>
      <c r="Y291" s="574" t="str">
        <f ca="1">T.11!BP19</f>
        <v xml:space="preserve"> </v>
      </c>
      <c r="Z291" s="574"/>
      <c r="AA291" s="574"/>
      <c r="AB291" s="574"/>
      <c r="AC291" s="574" t="str">
        <f ca="1">T.11!BQ19</f>
        <v xml:space="preserve"> </v>
      </c>
      <c r="AD291" s="574"/>
      <c r="AE291" s="574"/>
      <c r="AF291" s="574"/>
      <c r="AG291" s="574">
        <f ca="1">T.11!BR19</f>
        <v>0</v>
      </c>
      <c r="AH291" s="574"/>
      <c r="AI291" s="574"/>
      <c r="AJ291" s="574"/>
      <c r="AK291" s="557" t="str">
        <f ca="1">T.11!BS19</f>
        <v xml:space="preserve"> </v>
      </c>
      <c r="AL291" s="557"/>
      <c r="AM291" s="557"/>
      <c r="AN291" s="557"/>
      <c r="AO291" s="557" t="str">
        <f ca="1">T.11!BT19</f>
        <v xml:space="preserve"> </v>
      </c>
      <c r="AP291" s="557"/>
      <c r="AQ291" s="557"/>
      <c r="AR291" s="557"/>
      <c r="AS291" s="557"/>
      <c r="AT291"/>
      <c r="AU291"/>
      <c r="AV291"/>
      <c r="AW291"/>
      <c r="AX291"/>
      <c r="AY291"/>
      <c r="AZ291"/>
      <c r="BA291" s="254"/>
      <c r="BB291" s="191"/>
    </row>
    <row r="292" spans="1:54" s="37" customFormat="1" ht="15" customHeight="1" x14ac:dyDescent="0.25">
      <c r="A292" s="557">
        <v>15</v>
      </c>
      <c r="B292" s="557"/>
      <c r="C292" s="557" t="str">
        <f ca="1">T.11!BB20</f>
        <v xml:space="preserve"> </v>
      </c>
      <c r="D292" s="557"/>
      <c r="E292" s="557"/>
      <c r="F292" s="557"/>
      <c r="G292" s="557"/>
      <c r="H292" s="557"/>
      <c r="I292" s="557"/>
      <c r="J292" s="557"/>
      <c r="K292" s="557" t="str">
        <f ca="1">T.11!BC20</f>
        <v xml:space="preserve"> </v>
      </c>
      <c r="L292" s="557"/>
      <c r="M292" s="557"/>
      <c r="N292" s="557"/>
      <c r="O292" s="571" t="str">
        <f ca="1">T.11!BD20</f>
        <v xml:space="preserve"> </v>
      </c>
      <c r="P292" s="572"/>
      <c r="Q292" s="572"/>
      <c r="R292" s="573"/>
      <c r="S292" s="557" t="str">
        <f ca="1">T.11!BO20</f>
        <v xml:space="preserve"> </v>
      </c>
      <c r="T292" s="557"/>
      <c r="U292" s="557"/>
      <c r="V292" s="557"/>
      <c r="W292" s="557"/>
      <c r="X292" s="557"/>
      <c r="Y292" s="574" t="str">
        <f ca="1">T.11!BP20</f>
        <v xml:space="preserve"> </v>
      </c>
      <c r="Z292" s="574"/>
      <c r="AA292" s="574"/>
      <c r="AB292" s="574"/>
      <c r="AC292" s="574" t="str">
        <f ca="1">T.11!BQ20</f>
        <v xml:space="preserve"> </v>
      </c>
      <c r="AD292" s="574"/>
      <c r="AE292" s="574"/>
      <c r="AF292" s="574"/>
      <c r="AG292" s="574">
        <f ca="1">T.11!BR20</f>
        <v>0</v>
      </c>
      <c r="AH292" s="574"/>
      <c r="AI292" s="574"/>
      <c r="AJ292" s="574"/>
      <c r="AK292" s="557" t="str">
        <f ca="1">T.11!BS20</f>
        <v xml:space="preserve"> </v>
      </c>
      <c r="AL292" s="557"/>
      <c r="AM292" s="557"/>
      <c r="AN292" s="557"/>
      <c r="AO292" s="557" t="str">
        <f ca="1">T.11!BT20</f>
        <v xml:space="preserve"> </v>
      </c>
      <c r="AP292" s="557"/>
      <c r="AQ292" s="557"/>
      <c r="AR292" s="557"/>
      <c r="AS292" s="557"/>
      <c r="AT292"/>
      <c r="AU292"/>
      <c r="AV292"/>
      <c r="AW292"/>
      <c r="AX292"/>
      <c r="AY292"/>
      <c r="AZ292"/>
      <c r="BA292" s="254"/>
      <c r="BB292" s="191"/>
    </row>
    <row r="293" spans="1:54" s="37" customFormat="1" ht="15" customHeight="1" x14ac:dyDescent="0.25">
      <c r="A293" s="557">
        <v>16</v>
      </c>
      <c r="B293" s="557"/>
      <c r="C293" s="557" t="str">
        <f ca="1">T.11!BB21</f>
        <v xml:space="preserve"> </v>
      </c>
      <c r="D293" s="557"/>
      <c r="E293" s="557"/>
      <c r="F293" s="557"/>
      <c r="G293" s="557"/>
      <c r="H293" s="557"/>
      <c r="I293" s="557"/>
      <c r="J293" s="557"/>
      <c r="K293" s="557" t="str">
        <f ca="1">T.11!BC21</f>
        <v xml:space="preserve"> </v>
      </c>
      <c r="L293" s="557"/>
      <c r="M293" s="557"/>
      <c r="N293" s="557"/>
      <c r="O293" s="571" t="str">
        <f ca="1">T.11!BD21</f>
        <v xml:space="preserve"> </v>
      </c>
      <c r="P293" s="572"/>
      <c r="Q293" s="572"/>
      <c r="R293" s="573"/>
      <c r="S293" s="557" t="str">
        <f ca="1">T.11!BO21</f>
        <v xml:space="preserve"> </v>
      </c>
      <c r="T293" s="557"/>
      <c r="U293" s="557"/>
      <c r="V293" s="557"/>
      <c r="W293" s="557"/>
      <c r="X293" s="557"/>
      <c r="Y293" s="574" t="str">
        <f ca="1">T.11!BP21</f>
        <v xml:space="preserve"> </v>
      </c>
      <c r="Z293" s="574"/>
      <c r="AA293" s="574"/>
      <c r="AB293" s="574"/>
      <c r="AC293" s="574" t="str">
        <f ca="1">T.11!BQ21</f>
        <v xml:space="preserve"> </v>
      </c>
      <c r="AD293" s="574"/>
      <c r="AE293" s="574"/>
      <c r="AF293" s="574"/>
      <c r="AG293" s="574">
        <f ca="1">T.11!BR21</f>
        <v>0</v>
      </c>
      <c r="AH293" s="574"/>
      <c r="AI293" s="574"/>
      <c r="AJ293" s="574"/>
      <c r="AK293" s="557" t="str">
        <f ca="1">T.11!BS21</f>
        <v xml:space="preserve"> </v>
      </c>
      <c r="AL293" s="557"/>
      <c r="AM293" s="557"/>
      <c r="AN293" s="557"/>
      <c r="AO293" s="557" t="str">
        <f ca="1">T.11!BT21</f>
        <v xml:space="preserve"> </v>
      </c>
      <c r="AP293" s="557"/>
      <c r="AQ293" s="557"/>
      <c r="AR293" s="557"/>
      <c r="AS293" s="557"/>
      <c r="AT293"/>
      <c r="AU293"/>
      <c r="AV293"/>
      <c r="AW293"/>
      <c r="AX293"/>
      <c r="AY293"/>
      <c r="AZ293"/>
      <c r="BA293" s="254"/>
      <c r="BB293" s="191"/>
    </row>
    <row r="294" spans="1:54" s="37" customFormat="1" ht="15" customHeight="1" x14ac:dyDescent="0.25">
      <c r="A294" s="557">
        <v>17</v>
      </c>
      <c r="B294" s="557"/>
      <c r="C294" s="557" t="str">
        <f ca="1">T.11!BB22</f>
        <v xml:space="preserve"> </v>
      </c>
      <c r="D294" s="557"/>
      <c r="E294" s="557"/>
      <c r="F294" s="557"/>
      <c r="G294" s="557"/>
      <c r="H294" s="557"/>
      <c r="I294" s="557"/>
      <c r="J294" s="557"/>
      <c r="K294" s="557" t="str">
        <f ca="1">T.11!BC22</f>
        <v xml:space="preserve"> </v>
      </c>
      <c r="L294" s="557"/>
      <c r="M294" s="557"/>
      <c r="N294" s="557"/>
      <c r="O294" s="571" t="str">
        <f ca="1">T.11!BD22</f>
        <v xml:space="preserve"> </v>
      </c>
      <c r="P294" s="572"/>
      <c r="Q294" s="572"/>
      <c r="R294" s="573"/>
      <c r="S294" s="557" t="str">
        <f ca="1">T.11!BO22</f>
        <v xml:space="preserve"> </v>
      </c>
      <c r="T294" s="557"/>
      <c r="U294" s="557"/>
      <c r="V294" s="557"/>
      <c r="W294" s="557"/>
      <c r="X294" s="557"/>
      <c r="Y294" s="574" t="str">
        <f ca="1">T.11!BP22</f>
        <v xml:space="preserve"> </v>
      </c>
      <c r="Z294" s="574"/>
      <c r="AA294" s="574"/>
      <c r="AB294" s="574"/>
      <c r="AC294" s="574" t="str">
        <f ca="1">T.11!BQ22</f>
        <v xml:space="preserve"> </v>
      </c>
      <c r="AD294" s="574"/>
      <c r="AE294" s="574"/>
      <c r="AF294" s="574"/>
      <c r="AG294" s="574">
        <f ca="1">T.11!BR22</f>
        <v>0</v>
      </c>
      <c r="AH294" s="574"/>
      <c r="AI294" s="574"/>
      <c r="AJ294" s="574"/>
      <c r="AK294" s="557" t="str">
        <f ca="1">T.11!BS22</f>
        <v xml:space="preserve"> </v>
      </c>
      <c r="AL294" s="557"/>
      <c r="AM294" s="557"/>
      <c r="AN294" s="557"/>
      <c r="AO294" s="557" t="str">
        <f ca="1">T.11!BT22</f>
        <v xml:space="preserve"> </v>
      </c>
      <c r="AP294" s="557"/>
      <c r="AQ294" s="557"/>
      <c r="AR294" s="557"/>
      <c r="AS294" s="557"/>
      <c r="AT294"/>
      <c r="AU294"/>
      <c r="AV294"/>
      <c r="AW294"/>
      <c r="AX294"/>
      <c r="AY294"/>
      <c r="AZ294"/>
      <c r="BA294" s="254"/>
      <c r="BB294" s="191"/>
    </row>
    <row r="295" spans="1:54" s="37" customFormat="1" ht="15" customHeight="1" x14ac:dyDescent="0.25">
      <c r="A295" s="557">
        <v>18</v>
      </c>
      <c r="B295" s="557"/>
      <c r="C295" s="557" t="str">
        <f ca="1">T.11!BB23</f>
        <v xml:space="preserve"> </v>
      </c>
      <c r="D295" s="557"/>
      <c r="E295" s="557"/>
      <c r="F295" s="557"/>
      <c r="G295" s="557"/>
      <c r="H295" s="557"/>
      <c r="I295" s="557"/>
      <c r="J295" s="557"/>
      <c r="K295" s="557" t="str">
        <f ca="1">T.11!BC23</f>
        <v xml:space="preserve"> </v>
      </c>
      <c r="L295" s="557"/>
      <c r="M295" s="557"/>
      <c r="N295" s="557"/>
      <c r="O295" s="571" t="str">
        <f ca="1">T.11!BD23</f>
        <v xml:space="preserve"> </v>
      </c>
      <c r="P295" s="572"/>
      <c r="Q295" s="572"/>
      <c r="R295" s="573"/>
      <c r="S295" s="557" t="str">
        <f ca="1">T.11!BO23</f>
        <v xml:space="preserve"> </v>
      </c>
      <c r="T295" s="557"/>
      <c r="U295" s="557"/>
      <c r="V295" s="557"/>
      <c r="W295" s="557"/>
      <c r="X295" s="557"/>
      <c r="Y295" s="574" t="str">
        <f ca="1">T.11!BP23</f>
        <v xml:space="preserve"> </v>
      </c>
      <c r="Z295" s="574"/>
      <c r="AA295" s="574"/>
      <c r="AB295" s="574"/>
      <c r="AC295" s="574" t="str">
        <f ca="1">T.11!BQ23</f>
        <v xml:space="preserve"> </v>
      </c>
      <c r="AD295" s="574"/>
      <c r="AE295" s="574"/>
      <c r="AF295" s="574"/>
      <c r="AG295" s="574">
        <f ca="1">T.11!BR23</f>
        <v>0</v>
      </c>
      <c r="AH295" s="574"/>
      <c r="AI295" s="574"/>
      <c r="AJ295" s="574"/>
      <c r="AK295" s="557" t="str">
        <f ca="1">T.11!BS23</f>
        <v xml:space="preserve"> </v>
      </c>
      <c r="AL295" s="557"/>
      <c r="AM295" s="557"/>
      <c r="AN295" s="557"/>
      <c r="AO295" s="557" t="str">
        <f ca="1">T.11!BT23</f>
        <v xml:space="preserve"> </v>
      </c>
      <c r="AP295" s="557"/>
      <c r="AQ295" s="557"/>
      <c r="AR295" s="557"/>
      <c r="AS295" s="557"/>
      <c r="AT295"/>
      <c r="AU295"/>
      <c r="AV295"/>
      <c r="AW295"/>
      <c r="AX295"/>
      <c r="AY295"/>
      <c r="AZ295"/>
      <c r="BA295" s="254"/>
      <c r="BB295" s="191"/>
    </row>
    <row r="296" spans="1:54" s="37" customFormat="1" ht="15" customHeight="1" x14ac:dyDescent="0.25">
      <c r="A296" s="557">
        <v>19</v>
      </c>
      <c r="B296" s="557"/>
      <c r="C296" s="557" t="str">
        <f ca="1">T.11!BB24</f>
        <v xml:space="preserve"> </v>
      </c>
      <c r="D296" s="557"/>
      <c r="E296" s="557"/>
      <c r="F296" s="557"/>
      <c r="G296" s="557"/>
      <c r="H296" s="557"/>
      <c r="I296" s="557"/>
      <c r="J296" s="557"/>
      <c r="K296" s="557" t="str">
        <f ca="1">T.11!BC24</f>
        <v xml:space="preserve"> </v>
      </c>
      <c r="L296" s="557"/>
      <c r="M296" s="557"/>
      <c r="N296" s="557"/>
      <c r="O296" s="571" t="str">
        <f ca="1">T.11!BD24</f>
        <v xml:space="preserve"> </v>
      </c>
      <c r="P296" s="572"/>
      <c r="Q296" s="572"/>
      <c r="R296" s="573"/>
      <c r="S296" s="557" t="str">
        <f ca="1">T.11!BO24</f>
        <v xml:space="preserve"> </v>
      </c>
      <c r="T296" s="557"/>
      <c r="U296" s="557"/>
      <c r="V296" s="557"/>
      <c r="W296" s="557"/>
      <c r="X296" s="557"/>
      <c r="Y296" s="574" t="str">
        <f ca="1">T.11!BP24</f>
        <v xml:space="preserve"> </v>
      </c>
      <c r="Z296" s="574"/>
      <c r="AA296" s="574"/>
      <c r="AB296" s="574"/>
      <c r="AC296" s="574" t="str">
        <f ca="1">T.11!BQ24</f>
        <v xml:space="preserve"> </v>
      </c>
      <c r="AD296" s="574"/>
      <c r="AE296" s="574"/>
      <c r="AF296" s="574"/>
      <c r="AG296" s="574">
        <f ca="1">T.11!BR24</f>
        <v>0</v>
      </c>
      <c r="AH296" s="574"/>
      <c r="AI296" s="574"/>
      <c r="AJ296" s="574"/>
      <c r="AK296" s="557" t="str">
        <f ca="1">T.11!BS24</f>
        <v xml:space="preserve"> </v>
      </c>
      <c r="AL296" s="557"/>
      <c r="AM296" s="557"/>
      <c r="AN296" s="557"/>
      <c r="AO296" s="557" t="str">
        <f ca="1">T.11!BT24</f>
        <v xml:space="preserve"> </v>
      </c>
      <c r="AP296" s="557"/>
      <c r="AQ296" s="557"/>
      <c r="AR296" s="557"/>
      <c r="AS296" s="557"/>
      <c r="AT296"/>
      <c r="AU296"/>
      <c r="AV296"/>
      <c r="AW296"/>
      <c r="AX296"/>
      <c r="AY296"/>
      <c r="AZ296"/>
      <c r="BA296" s="254"/>
      <c r="BB296" s="191"/>
    </row>
    <row r="297" spans="1:54" s="37" customFormat="1" ht="15" customHeight="1" x14ac:dyDescent="0.25">
      <c r="A297" s="557">
        <v>20</v>
      </c>
      <c r="B297" s="557"/>
      <c r="C297" s="557" t="str">
        <f ca="1">T.11!BB25</f>
        <v xml:space="preserve"> </v>
      </c>
      <c r="D297" s="557"/>
      <c r="E297" s="557"/>
      <c r="F297" s="557"/>
      <c r="G297" s="557"/>
      <c r="H297" s="557"/>
      <c r="I297" s="557"/>
      <c r="J297" s="557"/>
      <c r="K297" s="557" t="str">
        <f ca="1">T.11!BC25</f>
        <v xml:space="preserve"> </v>
      </c>
      <c r="L297" s="557"/>
      <c r="M297" s="557"/>
      <c r="N297" s="557"/>
      <c r="O297" s="571" t="str">
        <f ca="1">T.11!BD25</f>
        <v xml:space="preserve"> </v>
      </c>
      <c r="P297" s="572"/>
      <c r="Q297" s="572"/>
      <c r="R297" s="573"/>
      <c r="S297" s="557" t="str">
        <f ca="1">T.11!BO25</f>
        <v xml:space="preserve"> </v>
      </c>
      <c r="T297" s="557"/>
      <c r="U297" s="557"/>
      <c r="V297" s="557"/>
      <c r="W297" s="557"/>
      <c r="X297" s="557"/>
      <c r="Y297" s="574" t="str">
        <f ca="1">T.11!BP25</f>
        <v xml:space="preserve"> </v>
      </c>
      <c r="Z297" s="574"/>
      <c r="AA297" s="574"/>
      <c r="AB297" s="574"/>
      <c r="AC297" s="574" t="str">
        <f ca="1">T.11!BQ25</f>
        <v xml:space="preserve"> </v>
      </c>
      <c r="AD297" s="574"/>
      <c r="AE297" s="574"/>
      <c r="AF297" s="574"/>
      <c r="AG297" s="574">
        <f ca="1">T.11!BR25</f>
        <v>0</v>
      </c>
      <c r="AH297" s="574"/>
      <c r="AI297" s="574"/>
      <c r="AJ297" s="574"/>
      <c r="AK297" s="557" t="str">
        <f ca="1">T.11!BS25</f>
        <v xml:space="preserve"> </v>
      </c>
      <c r="AL297" s="557"/>
      <c r="AM297" s="557"/>
      <c r="AN297" s="557"/>
      <c r="AO297" s="557" t="str">
        <f ca="1">T.11!BT25</f>
        <v xml:space="preserve"> </v>
      </c>
      <c r="AP297" s="557"/>
      <c r="AQ297" s="557"/>
      <c r="AR297" s="557"/>
      <c r="AS297" s="557"/>
      <c r="AT297"/>
      <c r="AU297"/>
      <c r="AV297"/>
      <c r="AW297"/>
      <c r="AX297"/>
      <c r="AY297"/>
      <c r="AZ297"/>
      <c r="BA297" s="254"/>
      <c r="BB297" s="191"/>
    </row>
    <row r="298" spans="1:54" s="37" customFormat="1" ht="15" customHeight="1" x14ac:dyDescent="0.25">
      <c r="A298" s="557">
        <v>21</v>
      </c>
      <c r="B298" s="557"/>
      <c r="C298" s="557" t="str">
        <f ca="1">T.11!BB26</f>
        <v xml:space="preserve"> </v>
      </c>
      <c r="D298" s="557"/>
      <c r="E298" s="557"/>
      <c r="F298" s="557"/>
      <c r="G298" s="557"/>
      <c r="H298" s="557"/>
      <c r="I298" s="557"/>
      <c r="J298" s="557"/>
      <c r="K298" s="557" t="str">
        <f ca="1">T.11!BC26</f>
        <v xml:space="preserve"> </v>
      </c>
      <c r="L298" s="557"/>
      <c r="M298" s="557"/>
      <c r="N298" s="557"/>
      <c r="O298" s="571" t="str">
        <f ca="1">T.11!BD26</f>
        <v xml:space="preserve"> </v>
      </c>
      <c r="P298" s="572"/>
      <c r="Q298" s="572"/>
      <c r="R298" s="573"/>
      <c r="S298" s="557" t="str">
        <f ca="1">T.11!BO26</f>
        <v xml:space="preserve"> </v>
      </c>
      <c r="T298" s="557"/>
      <c r="U298" s="557"/>
      <c r="V298" s="557"/>
      <c r="W298" s="557"/>
      <c r="X298" s="557"/>
      <c r="Y298" s="574" t="str">
        <f ca="1">T.11!BP26</f>
        <v xml:space="preserve"> </v>
      </c>
      <c r="Z298" s="574"/>
      <c r="AA298" s="574"/>
      <c r="AB298" s="574"/>
      <c r="AC298" s="574" t="str">
        <f ca="1">T.11!BQ26</f>
        <v xml:space="preserve"> </v>
      </c>
      <c r="AD298" s="574"/>
      <c r="AE298" s="574"/>
      <c r="AF298" s="574"/>
      <c r="AG298" s="574">
        <f ca="1">T.11!BR26</f>
        <v>0</v>
      </c>
      <c r="AH298" s="574"/>
      <c r="AI298" s="574"/>
      <c r="AJ298" s="574"/>
      <c r="AK298" s="557" t="str">
        <f ca="1">T.11!BS26</f>
        <v xml:space="preserve"> </v>
      </c>
      <c r="AL298" s="557"/>
      <c r="AM298" s="557"/>
      <c r="AN298" s="557"/>
      <c r="AO298" s="557" t="str">
        <f ca="1">T.11!BT26</f>
        <v xml:space="preserve"> </v>
      </c>
      <c r="AP298" s="557"/>
      <c r="AQ298" s="557"/>
      <c r="AR298" s="557"/>
      <c r="AS298" s="557"/>
      <c r="AT298"/>
      <c r="AU298"/>
      <c r="AV298"/>
      <c r="AW298"/>
      <c r="AX298"/>
      <c r="AY298"/>
      <c r="AZ298"/>
      <c r="BA298" s="254"/>
      <c r="BB298" s="191"/>
    </row>
    <row r="299" spans="1:54" s="37" customFormat="1" ht="15" customHeight="1" x14ac:dyDescent="0.25">
      <c r="A299" s="557">
        <v>22</v>
      </c>
      <c r="B299" s="557"/>
      <c r="C299" s="557" t="str">
        <f ca="1">T.11!BB27</f>
        <v xml:space="preserve"> </v>
      </c>
      <c r="D299" s="557"/>
      <c r="E299" s="557"/>
      <c r="F299" s="557"/>
      <c r="G299" s="557"/>
      <c r="H299" s="557"/>
      <c r="I299" s="557"/>
      <c r="J299" s="557"/>
      <c r="K299" s="557" t="str">
        <f ca="1">T.11!BC27</f>
        <v xml:space="preserve"> </v>
      </c>
      <c r="L299" s="557"/>
      <c r="M299" s="557"/>
      <c r="N299" s="557"/>
      <c r="O299" s="571" t="str">
        <f ca="1">T.11!BD27</f>
        <v xml:space="preserve"> </v>
      </c>
      <c r="P299" s="572"/>
      <c r="Q299" s="572"/>
      <c r="R299" s="573"/>
      <c r="S299" s="557" t="str">
        <f ca="1">T.11!BO27</f>
        <v xml:space="preserve"> </v>
      </c>
      <c r="T299" s="557"/>
      <c r="U299" s="557"/>
      <c r="V299" s="557"/>
      <c r="W299" s="557"/>
      <c r="X299" s="557"/>
      <c r="Y299" s="574" t="str">
        <f ca="1">T.11!BP27</f>
        <v xml:space="preserve"> </v>
      </c>
      <c r="Z299" s="574"/>
      <c r="AA299" s="574"/>
      <c r="AB299" s="574"/>
      <c r="AC299" s="574" t="str">
        <f ca="1">T.11!BQ27</f>
        <v xml:space="preserve"> </v>
      </c>
      <c r="AD299" s="574"/>
      <c r="AE299" s="574"/>
      <c r="AF299" s="574"/>
      <c r="AG299" s="574">
        <f ca="1">T.11!BR27</f>
        <v>0</v>
      </c>
      <c r="AH299" s="574"/>
      <c r="AI299" s="574"/>
      <c r="AJ299" s="574"/>
      <c r="AK299" s="557" t="str">
        <f ca="1">T.11!BS27</f>
        <v xml:space="preserve"> </v>
      </c>
      <c r="AL299" s="557"/>
      <c r="AM299" s="557"/>
      <c r="AN299" s="557"/>
      <c r="AO299" s="557" t="str">
        <f ca="1">T.11!BT27</f>
        <v xml:space="preserve"> </v>
      </c>
      <c r="AP299" s="557"/>
      <c r="AQ299" s="557"/>
      <c r="AR299" s="557"/>
      <c r="AS299" s="557"/>
      <c r="AT299"/>
      <c r="AU299"/>
      <c r="AV299"/>
      <c r="AW299"/>
      <c r="AX299"/>
      <c r="AY299"/>
      <c r="AZ299"/>
      <c r="BA299" s="254"/>
      <c r="BB299" s="191"/>
    </row>
    <row r="300" spans="1:54" s="37" customFormat="1" ht="15" customHeight="1" x14ac:dyDescent="0.25">
      <c r="A300" s="557">
        <v>23</v>
      </c>
      <c r="B300" s="557"/>
      <c r="C300" s="557" t="str">
        <f ca="1">T.11!BB28</f>
        <v xml:space="preserve"> </v>
      </c>
      <c r="D300" s="557"/>
      <c r="E300" s="557"/>
      <c r="F300" s="557"/>
      <c r="G300" s="557"/>
      <c r="H300" s="557"/>
      <c r="I300" s="557"/>
      <c r="J300" s="557"/>
      <c r="K300" s="557" t="str">
        <f ca="1">T.11!BC28</f>
        <v xml:space="preserve"> </v>
      </c>
      <c r="L300" s="557"/>
      <c r="M300" s="557"/>
      <c r="N300" s="557"/>
      <c r="O300" s="571" t="str">
        <f ca="1">T.11!BD28</f>
        <v xml:space="preserve"> </v>
      </c>
      <c r="P300" s="572"/>
      <c r="Q300" s="572"/>
      <c r="R300" s="573"/>
      <c r="S300" s="557" t="str">
        <f ca="1">T.11!BO28</f>
        <v xml:space="preserve"> </v>
      </c>
      <c r="T300" s="557"/>
      <c r="U300" s="557"/>
      <c r="V300" s="557"/>
      <c r="W300" s="557"/>
      <c r="X300" s="557"/>
      <c r="Y300" s="574" t="str">
        <f ca="1">T.11!BP28</f>
        <v xml:space="preserve"> </v>
      </c>
      <c r="Z300" s="574"/>
      <c r="AA300" s="574"/>
      <c r="AB300" s="574"/>
      <c r="AC300" s="574" t="str">
        <f ca="1">T.11!BQ28</f>
        <v xml:space="preserve"> </v>
      </c>
      <c r="AD300" s="574"/>
      <c r="AE300" s="574"/>
      <c r="AF300" s="574"/>
      <c r="AG300" s="574">
        <f ca="1">T.11!BR28</f>
        <v>0</v>
      </c>
      <c r="AH300" s="574"/>
      <c r="AI300" s="574"/>
      <c r="AJ300" s="574"/>
      <c r="AK300" s="557" t="str">
        <f ca="1">T.11!BS28</f>
        <v xml:space="preserve"> </v>
      </c>
      <c r="AL300" s="557"/>
      <c r="AM300" s="557"/>
      <c r="AN300" s="557"/>
      <c r="AO300" s="557" t="str">
        <f ca="1">T.11!BT28</f>
        <v xml:space="preserve"> </v>
      </c>
      <c r="AP300" s="557"/>
      <c r="AQ300" s="557"/>
      <c r="AR300" s="557"/>
      <c r="AS300" s="557"/>
      <c r="AT300"/>
      <c r="AU300"/>
      <c r="AV300"/>
      <c r="AW300"/>
      <c r="AX300"/>
      <c r="AY300"/>
      <c r="AZ300"/>
      <c r="BA300" s="254"/>
      <c r="BB300" s="191"/>
    </row>
    <row r="301" spans="1:54" s="37" customFormat="1" ht="15" customHeight="1" x14ac:dyDescent="0.25">
      <c r="A301" s="557">
        <v>24</v>
      </c>
      <c r="B301" s="557"/>
      <c r="C301" s="557" t="str">
        <f ca="1">T.11!BB29</f>
        <v xml:space="preserve"> </v>
      </c>
      <c r="D301" s="557"/>
      <c r="E301" s="557"/>
      <c r="F301" s="557"/>
      <c r="G301" s="557"/>
      <c r="H301" s="557"/>
      <c r="I301" s="557"/>
      <c r="J301" s="557"/>
      <c r="K301" s="557" t="str">
        <f ca="1">T.11!BC29</f>
        <v xml:space="preserve"> </v>
      </c>
      <c r="L301" s="557"/>
      <c r="M301" s="557"/>
      <c r="N301" s="557"/>
      <c r="O301" s="571" t="str">
        <f ca="1">T.11!BD29</f>
        <v xml:space="preserve"> </v>
      </c>
      <c r="P301" s="572"/>
      <c r="Q301" s="572"/>
      <c r="R301" s="573"/>
      <c r="S301" s="557" t="str">
        <f ca="1">T.11!BO29</f>
        <v xml:space="preserve"> </v>
      </c>
      <c r="T301" s="557"/>
      <c r="U301" s="557"/>
      <c r="V301" s="557"/>
      <c r="W301" s="557"/>
      <c r="X301" s="557"/>
      <c r="Y301" s="574" t="str">
        <f ca="1">T.11!BP29</f>
        <v xml:space="preserve"> </v>
      </c>
      <c r="Z301" s="574"/>
      <c r="AA301" s="574"/>
      <c r="AB301" s="574"/>
      <c r="AC301" s="574" t="str">
        <f ca="1">T.11!BQ29</f>
        <v xml:space="preserve"> </v>
      </c>
      <c r="AD301" s="574"/>
      <c r="AE301" s="574"/>
      <c r="AF301" s="574"/>
      <c r="AG301" s="574">
        <f ca="1">T.11!BR29</f>
        <v>0</v>
      </c>
      <c r="AH301" s="574"/>
      <c r="AI301" s="574"/>
      <c r="AJ301" s="574"/>
      <c r="AK301" s="557" t="str">
        <f ca="1">T.11!BS29</f>
        <v xml:space="preserve"> </v>
      </c>
      <c r="AL301" s="557"/>
      <c r="AM301" s="557"/>
      <c r="AN301" s="557"/>
      <c r="AO301" s="557" t="str">
        <f ca="1">T.11!BT29</f>
        <v xml:space="preserve"> </v>
      </c>
      <c r="AP301" s="557"/>
      <c r="AQ301" s="557"/>
      <c r="AR301" s="557"/>
      <c r="AS301" s="557"/>
      <c r="AT301"/>
      <c r="AU301"/>
      <c r="AV301"/>
      <c r="AW301"/>
      <c r="AX301"/>
      <c r="AY301"/>
      <c r="AZ301"/>
      <c r="BA301" s="254"/>
      <c r="BB301" s="191"/>
    </row>
    <row r="302" spans="1:54" s="37" customFormat="1" ht="15" customHeight="1" x14ac:dyDescent="0.25">
      <c r="A302" s="557">
        <v>25</v>
      </c>
      <c r="B302" s="557"/>
      <c r="C302" s="557" t="str">
        <f ca="1">T.11!BB30</f>
        <v xml:space="preserve"> </v>
      </c>
      <c r="D302" s="557"/>
      <c r="E302" s="557"/>
      <c r="F302" s="557"/>
      <c r="G302" s="557"/>
      <c r="H302" s="557"/>
      <c r="I302" s="557"/>
      <c r="J302" s="557"/>
      <c r="K302" s="557" t="str">
        <f ca="1">T.11!BC30</f>
        <v xml:space="preserve"> </v>
      </c>
      <c r="L302" s="557"/>
      <c r="M302" s="557"/>
      <c r="N302" s="557"/>
      <c r="O302" s="571" t="str">
        <f ca="1">T.11!BD30</f>
        <v xml:space="preserve"> </v>
      </c>
      <c r="P302" s="572"/>
      <c r="Q302" s="572"/>
      <c r="R302" s="573"/>
      <c r="S302" s="557" t="str">
        <f ca="1">T.11!BO30</f>
        <v xml:space="preserve"> </v>
      </c>
      <c r="T302" s="557"/>
      <c r="U302" s="557"/>
      <c r="V302" s="557"/>
      <c r="W302" s="557"/>
      <c r="X302" s="557"/>
      <c r="Y302" s="574" t="str">
        <f ca="1">T.11!BP30</f>
        <v xml:space="preserve"> </v>
      </c>
      <c r="Z302" s="574"/>
      <c r="AA302" s="574"/>
      <c r="AB302" s="574"/>
      <c r="AC302" s="574" t="str">
        <f ca="1">T.11!BQ30</f>
        <v xml:space="preserve"> </v>
      </c>
      <c r="AD302" s="574"/>
      <c r="AE302" s="574"/>
      <c r="AF302" s="574"/>
      <c r="AG302" s="574">
        <f ca="1">T.11!BR30</f>
        <v>0</v>
      </c>
      <c r="AH302" s="574"/>
      <c r="AI302" s="574"/>
      <c r="AJ302" s="574"/>
      <c r="AK302" s="557" t="str">
        <f ca="1">T.11!BS30</f>
        <v xml:space="preserve"> </v>
      </c>
      <c r="AL302" s="557"/>
      <c r="AM302" s="557"/>
      <c r="AN302" s="557"/>
      <c r="AO302" s="557" t="str">
        <f ca="1">T.11!BT30</f>
        <v xml:space="preserve"> </v>
      </c>
      <c r="AP302" s="557"/>
      <c r="AQ302" s="557"/>
      <c r="AR302" s="557"/>
      <c r="AS302" s="557"/>
      <c r="AT302"/>
      <c r="AU302"/>
      <c r="AV302"/>
      <c r="AW302"/>
      <c r="AX302"/>
      <c r="AY302"/>
      <c r="AZ302"/>
      <c r="BA302" s="254"/>
      <c r="BB302" s="191"/>
    </row>
    <row r="303" spans="1:54" s="37" customFormat="1" ht="15" customHeight="1" x14ac:dyDescent="0.25">
      <c r="A303" s="557">
        <v>26</v>
      </c>
      <c r="B303" s="557"/>
      <c r="C303" s="557" t="str">
        <f ca="1">T.11!BB31</f>
        <v xml:space="preserve"> </v>
      </c>
      <c r="D303" s="557"/>
      <c r="E303" s="557"/>
      <c r="F303" s="557"/>
      <c r="G303" s="557"/>
      <c r="H303" s="557"/>
      <c r="I303" s="557"/>
      <c r="J303" s="557"/>
      <c r="K303" s="557" t="str">
        <f ca="1">T.11!BC31</f>
        <v xml:space="preserve"> </v>
      </c>
      <c r="L303" s="557"/>
      <c r="M303" s="557"/>
      <c r="N303" s="557"/>
      <c r="O303" s="571" t="str">
        <f ca="1">T.11!BD31</f>
        <v xml:space="preserve"> </v>
      </c>
      <c r="P303" s="572"/>
      <c r="Q303" s="572"/>
      <c r="R303" s="573"/>
      <c r="S303" s="557" t="str">
        <f ca="1">T.11!BO31</f>
        <v xml:space="preserve"> </v>
      </c>
      <c r="T303" s="557"/>
      <c r="U303" s="557"/>
      <c r="V303" s="557"/>
      <c r="W303" s="557"/>
      <c r="X303" s="557"/>
      <c r="Y303" s="574" t="str">
        <f ca="1">T.11!BP31</f>
        <v xml:space="preserve"> </v>
      </c>
      <c r="Z303" s="574"/>
      <c r="AA303" s="574"/>
      <c r="AB303" s="574"/>
      <c r="AC303" s="574" t="str">
        <f ca="1">T.11!BQ31</f>
        <v xml:space="preserve"> </v>
      </c>
      <c r="AD303" s="574"/>
      <c r="AE303" s="574"/>
      <c r="AF303" s="574"/>
      <c r="AG303" s="574">
        <f ca="1">T.11!BR31</f>
        <v>0</v>
      </c>
      <c r="AH303" s="574"/>
      <c r="AI303" s="574"/>
      <c r="AJ303" s="574"/>
      <c r="AK303" s="557" t="str">
        <f ca="1">T.11!BS31</f>
        <v xml:space="preserve"> </v>
      </c>
      <c r="AL303" s="557"/>
      <c r="AM303" s="557"/>
      <c r="AN303" s="557"/>
      <c r="AO303" s="557" t="str">
        <f ca="1">T.11!BT31</f>
        <v xml:space="preserve"> </v>
      </c>
      <c r="AP303" s="557"/>
      <c r="AQ303" s="557"/>
      <c r="AR303" s="557"/>
      <c r="AS303" s="557"/>
      <c r="AT303"/>
      <c r="AU303"/>
      <c r="AV303"/>
      <c r="AW303"/>
      <c r="AX303"/>
      <c r="AY303"/>
      <c r="AZ303"/>
      <c r="BA303" s="254"/>
      <c r="BB303" s="191"/>
    </row>
    <row r="304" spans="1:54" s="37" customFormat="1" ht="15" customHeight="1" x14ac:dyDescent="0.25">
      <c r="A304" s="557">
        <v>27</v>
      </c>
      <c r="B304" s="557"/>
      <c r="C304" s="557" t="str">
        <f ca="1">T.11!BB32</f>
        <v xml:space="preserve"> </v>
      </c>
      <c r="D304" s="557"/>
      <c r="E304" s="557"/>
      <c r="F304" s="557"/>
      <c r="G304" s="557"/>
      <c r="H304" s="557"/>
      <c r="I304" s="557"/>
      <c r="J304" s="557"/>
      <c r="K304" s="557" t="str">
        <f ca="1">T.11!BC32</f>
        <v xml:space="preserve"> </v>
      </c>
      <c r="L304" s="557"/>
      <c r="M304" s="557"/>
      <c r="N304" s="557"/>
      <c r="O304" s="571" t="str">
        <f ca="1">T.11!BD32</f>
        <v xml:space="preserve"> </v>
      </c>
      <c r="P304" s="572"/>
      <c r="Q304" s="572"/>
      <c r="R304" s="573"/>
      <c r="S304" s="557" t="str">
        <f ca="1">T.11!BO32</f>
        <v xml:space="preserve"> </v>
      </c>
      <c r="T304" s="557"/>
      <c r="U304" s="557"/>
      <c r="V304" s="557"/>
      <c r="W304" s="557"/>
      <c r="X304" s="557"/>
      <c r="Y304" s="574" t="str">
        <f ca="1">T.11!BP32</f>
        <v xml:space="preserve"> </v>
      </c>
      <c r="Z304" s="574"/>
      <c r="AA304" s="574"/>
      <c r="AB304" s="574"/>
      <c r="AC304" s="574" t="str">
        <f ca="1">T.11!BQ32</f>
        <v xml:space="preserve"> </v>
      </c>
      <c r="AD304" s="574"/>
      <c r="AE304" s="574"/>
      <c r="AF304" s="574"/>
      <c r="AG304" s="574">
        <f ca="1">T.11!BR32</f>
        <v>0</v>
      </c>
      <c r="AH304" s="574"/>
      <c r="AI304" s="574"/>
      <c r="AJ304" s="574"/>
      <c r="AK304" s="557" t="str">
        <f ca="1">T.11!BS32</f>
        <v xml:space="preserve"> </v>
      </c>
      <c r="AL304" s="557"/>
      <c r="AM304" s="557"/>
      <c r="AN304" s="557"/>
      <c r="AO304" s="557" t="str">
        <f ca="1">T.11!BT32</f>
        <v xml:space="preserve"> </v>
      </c>
      <c r="AP304" s="557"/>
      <c r="AQ304" s="557"/>
      <c r="AR304" s="557"/>
      <c r="AS304" s="557"/>
      <c r="AT304"/>
      <c r="AU304"/>
      <c r="AV304"/>
      <c r="AW304"/>
      <c r="AX304"/>
      <c r="AY304"/>
      <c r="AZ304"/>
      <c r="BA304" s="254"/>
      <c r="BB304" s="191"/>
    </row>
    <row r="305" spans="1:54" s="37" customFormat="1" ht="15" customHeight="1" x14ac:dyDescent="0.25">
      <c r="A305" s="557">
        <v>28</v>
      </c>
      <c r="B305" s="557"/>
      <c r="C305" s="557" t="str">
        <f ca="1">T.11!BB33</f>
        <v xml:space="preserve"> </v>
      </c>
      <c r="D305" s="557"/>
      <c r="E305" s="557"/>
      <c r="F305" s="557"/>
      <c r="G305" s="557"/>
      <c r="H305" s="557"/>
      <c r="I305" s="557"/>
      <c r="J305" s="557"/>
      <c r="K305" s="557" t="str">
        <f ca="1">T.11!BC33</f>
        <v xml:space="preserve"> </v>
      </c>
      <c r="L305" s="557"/>
      <c r="M305" s="557"/>
      <c r="N305" s="557"/>
      <c r="O305" s="571" t="str">
        <f ca="1">T.11!BD33</f>
        <v xml:space="preserve"> </v>
      </c>
      <c r="P305" s="572"/>
      <c r="Q305" s="572"/>
      <c r="R305" s="573"/>
      <c r="S305" s="557" t="str">
        <f ca="1">T.11!BO33</f>
        <v xml:space="preserve"> </v>
      </c>
      <c r="T305" s="557"/>
      <c r="U305" s="557"/>
      <c r="V305" s="557"/>
      <c r="W305" s="557"/>
      <c r="X305" s="557"/>
      <c r="Y305" s="574" t="str">
        <f ca="1">T.11!BP33</f>
        <v xml:space="preserve"> </v>
      </c>
      <c r="Z305" s="574"/>
      <c r="AA305" s="574"/>
      <c r="AB305" s="574"/>
      <c r="AC305" s="574" t="str">
        <f ca="1">T.11!BQ33</f>
        <v xml:space="preserve"> </v>
      </c>
      <c r="AD305" s="574"/>
      <c r="AE305" s="574"/>
      <c r="AF305" s="574"/>
      <c r="AG305" s="574">
        <f ca="1">T.11!BR33</f>
        <v>0</v>
      </c>
      <c r="AH305" s="574"/>
      <c r="AI305" s="574"/>
      <c r="AJ305" s="574"/>
      <c r="AK305" s="557" t="str">
        <f ca="1">T.11!BS33</f>
        <v xml:space="preserve"> </v>
      </c>
      <c r="AL305" s="557"/>
      <c r="AM305" s="557"/>
      <c r="AN305" s="557"/>
      <c r="AO305" s="557" t="str">
        <f ca="1">T.11!BT33</f>
        <v xml:space="preserve"> </v>
      </c>
      <c r="AP305" s="557"/>
      <c r="AQ305" s="557"/>
      <c r="AR305" s="557"/>
      <c r="AS305" s="557"/>
      <c r="AT305"/>
      <c r="AU305"/>
      <c r="AV305"/>
      <c r="AW305"/>
      <c r="AX305"/>
      <c r="AY305"/>
      <c r="AZ305"/>
      <c r="BA305" s="254"/>
      <c r="BB305" s="191"/>
    </row>
    <row r="306" spans="1:54" s="37" customFormat="1" ht="15" customHeight="1" x14ac:dyDescent="0.25">
      <c r="A306" s="557">
        <v>29</v>
      </c>
      <c r="B306" s="557"/>
      <c r="C306" s="557" t="str">
        <f ca="1">T.11!BB34</f>
        <v xml:space="preserve"> </v>
      </c>
      <c r="D306" s="557"/>
      <c r="E306" s="557"/>
      <c r="F306" s="557"/>
      <c r="G306" s="557"/>
      <c r="H306" s="557"/>
      <c r="I306" s="557"/>
      <c r="J306" s="557"/>
      <c r="K306" s="557" t="str">
        <f ca="1">T.11!BC34</f>
        <v xml:space="preserve"> </v>
      </c>
      <c r="L306" s="557"/>
      <c r="M306" s="557"/>
      <c r="N306" s="557"/>
      <c r="O306" s="571" t="str">
        <f ca="1">T.11!BD34</f>
        <v xml:space="preserve"> </v>
      </c>
      <c r="P306" s="572"/>
      <c r="Q306" s="572"/>
      <c r="R306" s="573"/>
      <c r="S306" s="557" t="str">
        <f ca="1">T.11!BO34</f>
        <v xml:space="preserve"> </v>
      </c>
      <c r="T306" s="557"/>
      <c r="U306" s="557"/>
      <c r="V306" s="557"/>
      <c r="W306" s="557"/>
      <c r="X306" s="557"/>
      <c r="Y306" s="574" t="str">
        <f ca="1">T.11!BP34</f>
        <v xml:space="preserve"> </v>
      </c>
      <c r="Z306" s="574"/>
      <c r="AA306" s="574"/>
      <c r="AB306" s="574"/>
      <c r="AC306" s="574" t="str">
        <f ca="1">T.11!BQ34</f>
        <v xml:space="preserve"> </v>
      </c>
      <c r="AD306" s="574"/>
      <c r="AE306" s="574"/>
      <c r="AF306" s="574"/>
      <c r="AG306" s="574">
        <f ca="1">T.11!BR34</f>
        <v>0</v>
      </c>
      <c r="AH306" s="574"/>
      <c r="AI306" s="574"/>
      <c r="AJ306" s="574"/>
      <c r="AK306" s="557" t="str">
        <f ca="1">T.11!BS34</f>
        <v xml:space="preserve"> </v>
      </c>
      <c r="AL306" s="557"/>
      <c r="AM306" s="557"/>
      <c r="AN306" s="557"/>
      <c r="AO306" s="557" t="str">
        <f ca="1">T.11!BT34</f>
        <v xml:space="preserve"> </v>
      </c>
      <c r="AP306" s="557"/>
      <c r="AQ306" s="557"/>
      <c r="AR306" s="557"/>
      <c r="AS306" s="557"/>
      <c r="AT306"/>
      <c r="AU306"/>
      <c r="AV306"/>
      <c r="AW306"/>
      <c r="AX306"/>
      <c r="AY306"/>
      <c r="AZ306"/>
      <c r="BA306" s="254"/>
      <c r="BB306" s="191"/>
    </row>
    <row r="307" spans="1:54" s="37" customFormat="1" ht="15" customHeight="1" x14ac:dyDescent="0.25">
      <c r="A307" s="557">
        <v>30</v>
      </c>
      <c r="B307" s="557"/>
      <c r="C307" s="557" t="str">
        <f ca="1">T.11!BB35</f>
        <v xml:space="preserve"> </v>
      </c>
      <c r="D307" s="557"/>
      <c r="E307" s="557"/>
      <c r="F307" s="557"/>
      <c r="G307" s="557"/>
      <c r="H307" s="557"/>
      <c r="I307" s="557"/>
      <c r="J307" s="557"/>
      <c r="K307" s="557" t="str">
        <f ca="1">T.11!BC35</f>
        <v xml:space="preserve"> </v>
      </c>
      <c r="L307" s="557"/>
      <c r="M307" s="557"/>
      <c r="N307" s="557"/>
      <c r="O307" s="571" t="str">
        <f ca="1">T.11!BD35</f>
        <v xml:space="preserve"> </v>
      </c>
      <c r="P307" s="572"/>
      <c r="Q307" s="572"/>
      <c r="R307" s="573"/>
      <c r="S307" s="557" t="str">
        <f ca="1">T.11!BO35</f>
        <v xml:space="preserve"> </v>
      </c>
      <c r="T307" s="557"/>
      <c r="U307" s="557"/>
      <c r="V307" s="557"/>
      <c r="W307" s="557"/>
      <c r="X307" s="557"/>
      <c r="Y307" s="574" t="str">
        <f ca="1">T.11!BP35</f>
        <v xml:space="preserve"> </v>
      </c>
      <c r="Z307" s="574"/>
      <c r="AA307" s="574"/>
      <c r="AB307" s="574"/>
      <c r="AC307" s="574" t="str">
        <f ca="1">T.11!BQ35</f>
        <v xml:space="preserve"> </v>
      </c>
      <c r="AD307" s="574"/>
      <c r="AE307" s="574"/>
      <c r="AF307" s="574"/>
      <c r="AG307" s="574">
        <f ca="1">T.11!BR35</f>
        <v>0</v>
      </c>
      <c r="AH307" s="574"/>
      <c r="AI307" s="574"/>
      <c r="AJ307" s="574"/>
      <c r="AK307" s="557" t="str">
        <f ca="1">T.11!BS35</f>
        <v xml:space="preserve"> </v>
      </c>
      <c r="AL307" s="557"/>
      <c r="AM307" s="557"/>
      <c r="AN307" s="557"/>
      <c r="AO307" s="557" t="str">
        <f ca="1">T.11!BT35</f>
        <v xml:space="preserve"> </v>
      </c>
      <c r="AP307" s="557"/>
      <c r="AQ307" s="557"/>
      <c r="AR307" s="557"/>
      <c r="AS307" s="557"/>
      <c r="AT307"/>
      <c r="AU307"/>
      <c r="AV307"/>
      <c r="AW307"/>
      <c r="AX307"/>
      <c r="AY307"/>
      <c r="AZ307"/>
      <c r="BA307" s="254"/>
      <c r="BB307" s="191"/>
    </row>
    <row r="308" spans="1:54" s="37" customFormat="1" ht="15" customHeight="1" x14ac:dyDescent="0.25">
      <c r="A308" s="557">
        <v>31</v>
      </c>
      <c r="B308" s="557"/>
      <c r="C308" s="557" t="str">
        <f ca="1">T.11!BB36</f>
        <v xml:space="preserve"> </v>
      </c>
      <c r="D308" s="557"/>
      <c r="E308" s="557"/>
      <c r="F308" s="557"/>
      <c r="G308" s="557"/>
      <c r="H308" s="557"/>
      <c r="I308" s="557"/>
      <c r="J308" s="557"/>
      <c r="K308" s="557" t="str">
        <f ca="1">T.11!BC36</f>
        <v xml:space="preserve"> </v>
      </c>
      <c r="L308" s="557"/>
      <c r="M308" s="557"/>
      <c r="N308" s="557"/>
      <c r="O308" s="571" t="str">
        <f ca="1">T.11!BD36</f>
        <v xml:space="preserve"> </v>
      </c>
      <c r="P308" s="572"/>
      <c r="Q308" s="572"/>
      <c r="R308" s="573"/>
      <c r="S308" s="557" t="str">
        <f ca="1">T.11!BO36</f>
        <v xml:space="preserve"> </v>
      </c>
      <c r="T308" s="557"/>
      <c r="U308" s="557"/>
      <c r="V308" s="557"/>
      <c r="W308" s="557"/>
      <c r="X308" s="557"/>
      <c r="Y308" s="574" t="str">
        <f ca="1">T.11!BP36</f>
        <v xml:space="preserve"> </v>
      </c>
      <c r="Z308" s="574"/>
      <c r="AA308" s="574"/>
      <c r="AB308" s="574"/>
      <c r="AC308" s="574" t="str">
        <f ca="1">T.11!BQ36</f>
        <v xml:space="preserve"> </v>
      </c>
      <c r="AD308" s="574"/>
      <c r="AE308" s="574"/>
      <c r="AF308" s="574"/>
      <c r="AG308" s="574">
        <f ca="1">T.11!BR36</f>
        <v>0</v>
      </c>
      <c r="AH308" s="574"/>
      <c r="AI308" s="574"/>
      <c r="AJ308" s="574"/>
      <c r="AK308" s="557" t="str">
        <f ca="1">T.11!BS36</f>
        <v xml:space="preserve"> </v>
      </c>
      <c r="AL308" s="557"/>
      <c r="AM308" s="557"/>
      <c r="AN308" s="557"/>
      <c r="AO308" s="557" t="str">
        <f ca="1">T.11!BT36</f>
        <v xml:space="preserve"> </v>
      </c>
      <c r="AP308" s="557"/>
      <c r="AQ308" s="557"/>
      <c r="AR308" s="557"/>
      <c r="AS308" s="557"/>
      <c r="AT308"/>
      <c r="AU308"/>
      <c r="AV308"/>
      <c r="AW308"/>
      <c r="AX308"/>
      <c r="AY308"/>
      <c r="AZ308"/>
      <c r="BA308" s="254"/>
      <c r="BB308" s="191"/>
    </row>
    <row r="309" spans="1:54" s="37" customFormat="1" ht="15" customHeight="1" x14ac:dyDescent="0.25">
      <c r="A309" s="557">
        <v>32</v>
      </c>
      <c r="B309" s="557"/>
      <c r="C309" s="557" t="str">
        <f ca="1">T.11!BB37</f>
        <v xml:space="preserve"> </v>
      </c>
      <c r="D309" s="557"/>
      <c r="E309" s="557"/>
      <c r="F309" s="557"/>
      <c r="G309" s="557"/>
      <c r="H309" s="557"/>
      <c r="I309" s="557"/>
      <c r="J309" s="557"/>
      <c r="K309" s="557" t="str">
        <f ca="1">T.11!BC37</f>
        <v xml:space="preserve"> </v>
      </c>
      <c r="L309" s="557"/>
      <c r="M309" s="557"/>
      <c r="N309" s="557"/>
      <c r="O309" s="571" t="str">
        <f ca="1">T.11!BD37</f>
        <v xml:space="preserve"> </v>
      </c>
      <c r="P309" s="572"/>
      <c r="Q309" s="572"/>
      <c r="R309" s="573"/>
      <c r="S309" s="557" t="str">
        <f ca="1">T.11!BO37</f>
        <v xml:space="preserve"> </v>
      </c>
      <c r="T309" s="557"/>
      <c r="U309" s="557"/>
      <c r="V309" s="557"/>
      <c r="W309" s="557"/>
      <c r="X309" s="557"/>
      <c r="Y309" s="574" t="str">
        <f ca="1">T.11!BP37</f>
        <v xml:space="preserve"> </v>
      </c>
      <c r="Z309" s="574"/>
      <c r="AA309" s="574"/>
      <c r="AB309" s="574"/>
      <c r="AC309" s="574" t="str">
        <f ca="1">T.11!BQ37</f>
        <v xml:space="preserve"> </v>
      </c>
      <c r="AD309" s="574"/>
      <c r="AE309" s="574"/>
      <c r="AF309" s="574"/>
      <c r="AG309" s="574">
        <f ca="1">T.11!BR37</f>
        <v>0</v>
      </c>
      <c r="AH309" s="574"/>
      <c r="AI309" s="574"/>
      <c r="AJ309" s="574"/>
      <c r="AK309" s="557" t="str">
        <f ca="1">T.11!BS37</f>
        <v xml:space="preserve"> </v>
      </c>
      <c r="AL309" s="557"/>
      <c r="AM309" s="557"/>
      <c r="AN309" s="557"/>
      <c r="AO309" s="557" t="str">
        <f ca="1">T.11!BT37</f>
        <v xml:space="preserve"> </v>
      </c>
      <c r="AP309" s="557"/>
      <c r="AQ309" s="557"/>
      <c r="AR309" s="557"/>
      <c r="AS309" s="557"/>
      <c r="AT309"/>
      <c r="AU309"/>
      <c r="AV309"/>
      <c r="AW309"/>
      <c r="AX309"/>
      <c r="AY309"/>
      <c r="AZ309"/>
      <c r="BA309" s="254"/>
      <c r="BB309" s="191"/>
    </row>
    <row r="310" spans="1:54" s="37" customFormat="1" ht="15" customHeight="1" x14ac:dyDescent="0.25">
      <c r="A310" s="557">
        <v>33</v>
      </c>
      <c r="B310" s="557"/>
      <c r="C310" s="557" t="str">
        <f ca="1">T.11!BB38</f>
        <v xml:space="preserve"> </v>
      </c>
      <c r="D310" s="557"/>
      <c r="E310" s="557"/>
      <c r="F310" s="557"/>
      <c r="G310" s="557"/>
      <c r="H310" s="557"/>
      <c r="I310" s="557"/>
      <c r="J310" s="557"/>
      <c r="K310" s="557" t="str">
        <f ca="1">T.11!BC38</f>
        <v xml:space="preserve"> </v>
      </c>
      <c r="L310" s="557"/>
      <c r="M310" s="557"/>
      <c r="N310" s="557"/>
      <c r="O310" s="571" t="str">
        <f ca="1">T.11!BD38</f>
        <v xml:space="preserve"> </v>
      </c>
      <c r="P310" s="572"/>
      <c r="Q310" s="572"/>
      <c r="R310" s="573"/>
      <c r="S310" s="557" t="str">
        <f ca="1">T.11!BO38</f>
        <v xml:space="preserve"> </v>
      </c>
      <c r="T310" s="557"/>
      <c r="U310" s="557"/>
      <c r="V310" s="557"/>
      <c r="W310" s="557"/>
      <c r="X310" s="557"/>
      <c r="Y310" s="574" t="str">
        <f ca="1">T.11!BP38</f>
        <v xml:space="preserve"> </v>
      </c>
      <c r="Z310" s="574"/>
      <c r="AA310" s="574"/>
      <c r="AB310" s="574"/>
      <c r="AC310" s="574" t="str">
        <f ca="1">T.11!BQ38</f>
        <v xml:space="preserve"> </v>
      </c>
      <c r="AD310" s="574"/>
      <c r="AE310" s="574"/>
      <c r="AF310" s="574"/>
      <c r="AG310" s="574">
        <f ca="1">T.11!BR38</f>
        <v>0</v>
      </c>
      <c r="AH310" s="574"/>
      <c r="AI310" s="574"/>
      <c r="AJ310" s="574"/>
      <c r="AK310" s="557" t="str">
        <f ca="1">T.11!BS38</f>
        <v xml:space="preserve"> </v>
      </c>
      <c r="AL310" s="557"/>
      <c r="AM310" s="557"/>
      <c r="AN310" s="557"/>
      <c r="AO310" s="557" t="str">
        <f ca="1">T.11!BT38</f>
        <v xml:space="preserve"> </v>
      </c>
      <c r="AP310" s="557"/>
      <c r="AQ310" s="557"/>
      <c r="AR310" s="557"/>
      <c r="AS310" s="557"/>
      <c r="AT310"/>
      <c r="AU310"/>
      <c r="AV310"/>
      <c r="AW310"/>
      <c r="AX310"/>
      <c r="AY310"/>
      <c r="AZ310"/>
      <c r="BA310" s="254"/>
      <c r="BB310" s="191"/>
    </row>
    <row r="311" spans="1:54" s="37" customFormat="1" ht="15" customHeight="1" x14ac:dyDescent="0.25">
      <c r="A311" s="557">
        <v>34</v>
      </c>
      <c r="B311" s="557"/>
      <c r="C311" s="557" t="str">
        <f ca="1">T.11!BB39</f>
        <v xml:space="preserve"> </v>
      </c>
      <c r="D311" s="557"/>
      <c r="E311" s="557"/>
      <c r="F311" s="557"/>
      <c r="G311" s="557"/>
      <c r="H311" s="557"/>
      <c r="I311" s="557"/>
      <c r="J311" s="557"/>
      <c r="K311" s="557" t="str">
        <f ca="1">T.11!BC39</f>
        <v xml:space="preserve"> </v>
      </c>
      <c r="L311" s="557"/>
      <c r="M311" s="557"/>
      <c r="N311" s="557"/>
      <c r="O311" s="571" t="str">
        <f ca="1">T.11!BD39</f>
        <v xml:space="preserve"> </v>
      </c>
      <c r="P311" s="572"/>
      <c r="Q311" s="572"/>
      <c r="R311" s="573"/>
      <c r="S311" s="557" t="str">
        <f ca="1">T.11!BO39</f>
        <v xml:space="preserve"> </v>
      </c>
      <c r="T311" s="557"/>
      <c r="U311" s="557"/>
      <c r="V311" s="557"/>
      <c r="W311" s="557"/>
      <c r="X311" s="557"/>
      <c r="Y311" s="574" t="str">
        <f ca="1">T.11!BP39</f>
        <v xml:space="preserve"> </v>
      </c>
      <c r="Z311" s="574"/>
      <c r="AA311" s="574"/>
      <c r="AB311" s="574"/>
      <c r="AC311" s="574" t="str">
        <f ca="1">T.11!BQ39</f>
        <v xml:space="preserve"> </v>
      </c>
      <c r="AD311" s="574"/>
      <c r="AE311" s="574"/>
      <c r="AF311" s="574"/>
      <c r="AG311" s="574">
        <f ca="1">T.11!BR39</f>
        <v>0</v>
      </c>
      <c r="AH311" s="574"/>
      <c r="AI311" s="574"/>
      <c r="AJ311" s="574"/>
      <c r="AK311" s="557" t="str">
        <f ca="1">T.11!BS39</f>
        <v xml:space="preserve"> </v>
      </c>
      <c r="AL311" s="557"/>
      <c r="AM311" s="557"/>
      <c r="AN311" s="557"/>
      <c r="AO311" s="557" t="str">
        <f ca="1">T.11!BT39</f>
        <v xml:space="preserve"> </v>
      </c>
      <c r="AP311" s="557"/>
      <c r="AQ311" s="557"/>
      <c r="AR311" s="557"/>
      <c r="AS311" s="557"/>
      <c r="AT311"/>
      <c r="AU311"/>
      <c r="AV311"/>
      <c r="AW311"/>
      <c r="AX311"/>
      <c r="AY311"/>
      <c r="AZ311"/>
      <c r="BA311" s="254"/>
      <c r="BB311" s="191"/>
    </row>
    <row r="312" spans="1:54" s="37" customFormat="1" ht="15" customHeight="1" x14ac:dyDescent="0.25">
      <c r="A312" s="557">
        <v>35</v>
      </c>
      <c r="B312" s="557"/>
      <c r="C312" s="557" t="str">
        <f ca="1">T.11!BB40</f>
        <v xml:space="preserve"> </v>
      </c>
      <c r="D312" s="557"/>
      <c r="E312" s="557"/>
      <c r="F312" s="557"/>
      <c r="G312" s="557"/>
      <c r="H312" s="557"/>
      <c r="I312" s="557"/>
      <c r="J312" s="557"/>
      <c r="K312" s="557" t="str">
        <f ca="1">T.11!BC40</f>
        <v xml:space="preserve"> </v>
      </c>
      <c r="L312" s="557"/>
      <c r="M312" s="557"/>
      <c r="N312" s="557"/>
      <c r="O312" s="571" t="str">
        <f ca="1">T.11!BD40</f>
        <v xml:space="preserve"> </v>
      </c>
      <c r="P312" s="572"/>
      <c r="Q312" s="572"/>
      <c r="R312" s="573"/>
      <c r="S312" s="557" t="str">
        <f ca="1">T.11!BO40</f>
        <v xml:space="preserve"> </v>
      </c>
      <c r="T312" s="557"/>
      <c r="U312" s="557"/>
      <c r="V312" s="557"/>
      <c r="W312" s="557"/>
      <c r="X312" s="557"/>
      <c r="Y312" s="574" t="str">
        <f ca="1">T.11!BP40</f>
        <v xml:space="preserve"> </v>
      </c>
      <c r="Z312" s="574"/>
      <c r="AA312" s="574"/>
      <c r="AB312" s="574"/>
      <c r="AC312" s="574" t="str">
        <f ca="1">T.11!BQ40</f>
        <v xml:space="preserve"> </v>
      </c>
      <c r="AD312" s="574"/>
      <c r="AE312" s="574"/>
      <c r="AF312" s="574"/>
      <c r="AG312" s="574">
        <f ca="1">T.11!BR40</f>
        <v>0</v>
      </c>
      <c r="AH312" s="574"/>
      <c r="AI312" s="574"/>
      <c r="AJ312" s="574"/>
      <c r="AK312" s="557" t="str">
        <f ca="1">T.11!BS40</f>
        <v xml:space="preserve"> </v>
      </c>
      <c r="AL312" s="557"/>
      <c r="AM312" s="557"/>
      <c r="AN312" s="557"/>
      <c r="AO312" s="557" t="str">
        <f ca="1">T.11!BT40</f>
        <v xml:space="preserve"> </v>
      </c>
      <c r="AP312" s="557"/>
      <c r="AQ312" s="557"/>
      <c r="AR312" s="557"/>
      <c r="AS312" s="557"/>
      <c r="AT312"/>
      <c r="AU312"/>
      <c r="AV312"/>
      <c r="AW312"/>
      <c r="AX312"/>
      <c r="AY312"/>
      <c r="AZ312"/>
      <c r="BA312" s="254"/>
      <c r="BB312" s="191"/>
    </row>
    <row r="313" spans="1:54" s="37" customFormat="1" ht="15" customHeight="1" x14ac:dyDescent="0.25">
      <c r="A313" s="557">
        <v>36</v>
      </c>
      <c r="B313" s="557"/>
      <c r="C313" s="557" t="str">
        <f ca="1">T.11!BB41</f>
        <v xml:space="preserve"> </v>
      </c>
      <c r="D313" s="557"/>
      <c r="E313" s="557"/>
      <c r="F313" s="557"/>
      <c r="G313" s="557"/>
      <c r="H313" s="557"/>
      <c r="I313" s="557"/>
      <c r="J313" s="557"/>
      <c r="K313" s="557" t="str">
        <f ca="1">T.11!BC41</f>
        <v xml:space="preserve"> </v>
      </c>
      <c r="L313" s="557"/>
      <c r="M313" s="557"/>
      <c r="N313" s="557"/>
      <c r="O313" s="571" t="str">
        <f ca="1">T.11!BD41</f>
        <v xml:space="preserve"> </v>
      </c>
      <c r="P313" s="572"/>
      <c r="Q313" s="572"/>
      <c r="R313" s="573"/>
      <c r="S313" s="557" t="str">
        <f ca="1">T.11!BO41</f>
        <v xml:space="preserve"> </v>
      </c>
      <c r="T313" s="557"/>
      <c r="U313" s="557"/>
      <c r="V313" s="557"/>
      <c r="W313" s="557"/>
      <c r="X313" s="557"/>
      <c r="Y313" s="574" t="str">
        <f ca="1">T.11!BP41</f>
        <v xml:space="preserve"> </v>
      </c>
      <c r="Z313" s="574"/>
      <c r="AA313" s="574"/>
      <c r="AB313" s="574"/>
      <c r="AC313" s="574" t="str">
        <f ca="1">T.11!BQ41</f>
        <v xml:space="preserve"> </v>
      </c>
      <c r="AD313" s="574"/>
      <c r="AE313" s="574"/>
      <c r="AF313" s="574"/>
      <c r="AG313" s="574">
        <f ca="1">T.11!BR41</f>
        <v>0</v>
      </c>
      <c r="AH313" s="574"/>
      <c r="AI313" s="574"/>
      <c r="AJ313" s="574"/>
      <c r="AK313" s="557" t="str">
        <f ca="1">T.11!BS41</f>
        <v xml:space="preserve"> </v>
      </c>
      <c r="AL313" s="557"/>
      <c r="AM313" s="557"/>
      <c r="AN313" s="557"/>
      <c r="AO313" s="557" t="str">
        <f ca="1">T.11!BT41</f>
        <v xml:space="preserve"> </v>
      </c>
      <c r="AP313" s="557"/>
      <c r="AQ313" s="557"/>
      <c r="AR313" s="557"/>
      <c r="AS313" s="557"/>
      <c r="AT313"/>
      <c r="AU313"/>
      <c r="AV313"/>
      <c r="AW313"/>
      <c r="AX313"/>
      <c r="AY313"/>
      <c r="AZ313"/>
      <c r="BA313" s="254"/>
      <c r="BB313" s="191"/>
    </row>
    <row r="314" spans="1:54" s="37" customFormat="1" ht="15" customHeight="1" x14ac:dyDescent="0.25">
      <c r="A314" s="557">
        <v>37</v>
      </c>
      <c r="B314" s="557"/>
      <c r="C314" s="557" t="str">
        <f ca="1">T.11!BB42</f>
        <v xml:space="preserve"> </v>
      </c>
      <c r="D314" s="557"/>
      <c r="E314" s="557"/>
      <c r="F314" s="557"/>
      <c r="G314" s="557"/>
      <c r="H314" s="557"/>
      <c r="I314" s="557"/>
      <c r="J314" s="557"/>
      <c r="K314" s="557" t="str">
        <f ca="1">T.11!BC42</f>
        <v xml:space="preserve"> </v>
      </c>
      <c r="L314" s="557"/>
      <c r="M314" s="557"/>
      <c r="N314" s="557"/>
      <c r="O314" s="571" t="str">
        <f ca="1">T.11!BD42</f>
        <v xml:space="preserve"> </v>
      </c>
      <c r="P314" s="572"/>
      <c r="Q314" s="572"/>
      <c r="R314" s="573"/>
      <c r="S314" s="557" t="str">
        <f ca="1">T.11!BO42</f>
        <v xml:space="preserve"> </v>
      </c>
      <c r="T314" s="557"/>
      <c r="U314" s="557"/>
      <c r="V314" s="557"/>
      <c r="W314" s="557"/>
      <c r="X314" s="557"/>
      <c r="Y314" s="574" t="str">
        <f ca="1">T.11!BP42</f>
        <v xml:space="preserve"> </v>
      </c>
      <c r="Z314" s="574"/>
      <c r="AA314" s="574"/>
      <c r="AB314" s="574"/>
      <c r="AC314" s="574" t="str">
        <f ca="1">T.11!BQ42</f>
        <v xml:space="preserve"> </v>
      </c>
      <c r="AD314" s="574"/>
      <c r="AE314" s="574"/>
      <c r="AF314" s="574"/>
      <c r="AG314" s="574">
        <f ca="1">T.11!BR42</f>
        <v>0</v>
      </c>
      <c r="AH314" s="574"/>
      <c r="AI314" s="574"/>
      <c r="AJ314" s="574"/>
      <c r="AK314" s="557" t="str">
        <f ca="1">T.11!BS42</f>
        <v xml:space="preserve"> </v>
      </c>
      <c r="AL314" s="557"/>
      <c r="AM314" s="557"/>
      <c r="AN314" s="557"/>
      <c r="AO314" s="557" t="str">
        <f ca="1">T.11!BT42</f>
        <v xml:space="preserve"> </v>
      </c>
      <c r="AP314" s="557"/>
      <c r="AQ314" s="557"/>
      <c r="AR314" s="557"/>
      <c r="AS314" s="557"/>
      <c r="AT314"/>
      <c r="AU314"/>
      <c r="AV314"/>
      <c r="AW314"/>
      <c r="AX314"/>
      <c r="AY314"/>
      <c r="AZ314"/>
      <c r="BA314" s="254"/>
      <c r="BB314" s="191"/>
    </row>
    <row r="315" spans="1:54" s="37" customFormat="1" ht="15" customHeight="1" x14ac:dyDescent="0.25">
      <c r="A315" s="557">
        <v>38</v>
      </c>
      <c r="B315" s="557"/>
      <c r="C315" s="557" t="str">
        <f ca="1">T.11!BB43</f>
        <v xml:space="preserve"> </v>
      </c>
      <c r="D315" s="557"/>
      <c r="E315" s="557"/>
      <c r="F315" s="557"/>
      <c r="G315" s="557"/>
      <c r="H315" s="557"/>
      <c r="I315" s="557"/>
      <c r="J315" s="557"/>
      <c r="K315" s="557" t="str">
        <f ca="1">T.11!BC43</f>
        <v xml:space="preserve"> </v>
      </c>
      <c r="L315" s="557"/>
      <c r="M315" s="557"/>
      <c r="N315" s="557"/>
      <c r="O315" s="571" t="str">
        <f ca="1">T.11!BD43</f>
        <v xml:space="preserve"> </v>
      </c>
      <c r="P315" s="572"/>
      <c r="Q315" s="572"/>
      <c r="R315" s="573"/>
      <c r="S315" s="557" t="str">
        <f ca="1">T.11!BO43</f>
        <v xml:space="preserve"> </v>
      </c>
      <c r="T315" s="557"/>
      <c r="U315" s="557"/>
      <c r="V315" s="557"/>
      <c r="W315" s="557"/>
      <c r="X315" s="557"/>
      <c r="Y315" s="574" t="str">
        <f ca="1">T.11!BP43</f>
        <v xml:space="preserve"> </v>
      </c>
      <c r="Z315" s="574"/>
      <c r="AA315" s="574"/>
      <c r="AB315" s="574"/>
      <c r="AC315" s="574" t="str">
        <f ca="1">T.11!BQ43</f>
        <v xml:space="preserve"> </v>
      </c>
      <c r="AD315" s="574"/>
      <c r="AE315" s="574"/>
      <c r="AF315" s="574"/>
      <c r="AG315" s="574">
        <f ca="1">T.11!BR43</f>
        <v>0</v>
      </c>
      <c r="AH315" s="574"/>
      <c r="AI315" s="574"/>
      <c r="AJ315" s="574"/>
      <c r="AK315" s="557" t="str">
        <f ca="1">T.11!BS43</f>
        <v xml:space="preserve"> </v>
      </c>
      <c r="AL315" s="557"/>
      <c r="AM315" s="557"/>
      <c r="AN315" s="557"/>
      <c r="AO315" s="557" t="str">
        <f ca="1">T.11!BT43</f>
        <v xml:space="preserve"> </v>
      </c>
      <c r="AP315" s="557"/>
      <c r="AQ315" s="557"/>
      <c r="AR315" s="557"/>
      <c r="AS315" s="557"/>
      <c r="AT315"/>
      <c r="AU315"/>
      <c r="AV315"/>
      <c r="AW315"/>
      <c r="AX315"/>
      <c r="AY315"/>
      <c r="AZ315"/>
      <c r="BA315" s="254"/>
      <c r="BB315" s="191"/>
    </row>
    <row r="316" spans="1:54" s="37" customFormat="1" ht="15" customHeight="1" x14ac:dyDescent="0.25">
      <c r="A316" s="557">
        <v>39</v>
      </c>
      <c r="B316" s="557"/>
      <c r="C316" s="557" t="str">
        <f ca="1">T.11!BB44</f>
        <v xml:space="preserve"> </v>
      </c>
      <c r="D316" s="557"/>
      <c r="E316" s="557"/>
      <c r="F316" s="557"/>
      <c r="G316" s="557"/>
      <c r="H316" s="557"/>
      <c r="I316" s="557"/>
      <c r="J316" s="557"/>
      <c r="K316" s="557" t="str">
        <f ca="1">T.11!BC44</f>
        <v xml:space="preserve"> </v>
      </c>
      <c r="L316" s="557"/>
      <c r="M316" s="557"/>
      <c r="N316" s="557"/>
      <c r="O316" s="571" t="str">
        <f ca="1">T.11!BD44</f>
        <v xml:space="preserve"> </v>
      </c>
      <c r="P316" s="572"/>
      <c r="Q316" s="572"/>
      <c r="R316" s="573"/>
      <c r="S316" s="557" t="str">
        <f ca="1">T.11!BO44</f>
        <v xml:space="preserve"> </v>
      </c>
      <c r="T316" s="557"/>
      <c r="U316" s="557"/>
      <c r="V316" s="557"/>
      <c r="W316" s="557"/>
      <c r="X316" s="557"/>
      <c r="Y316" s="574" t="str">
        <f ca="1">T.11!BP44</f>
        <v xml:space="preserve"> </v>
      </c>
      <c r="Z316" s="574"/>
      <c r="AA316" s="574"/>
      <c r="AB316" s="574"/>
      <c r="AC316" s="574" t="str">
        <f ca="1">T.11!BQ44</f>
        <v xml:space="preserve"> </v>
      </c>
      <c r="AD316" s="574"/>
      <c r="AE316" s="574"/>
      <c r="AF316" s="574"/>
      <c r="AG316" s="574">
        <f ca="1">T.11!BR44</f>
        <v>0</v>
      </c>
      <c r="AH316" s="574"/>
      <c r="AI316" s="574"/>
      <c r="AJ316" s="574"/>
      <c r="AK316" s="557" t="str">
        <f ca="1">T.11!BS44</f>
        <v xml:space="preserve"> </v>
      </c>
      <c r="AL316" s="557"/>
      <c r="AM316" s="557"/>
      <c r="AN316" s="557"/>
      <c r="AO316" s="557" t="str">
        <f ca="1">T.11!BT44</f>
        <v xml:space="preserve"> </v>
      </c>
      <c r="AP316" s="557"/>
      <c r="AQ316" s="557"/>
      <c r="AR316" s="557"/>
      <c r="AS316" s="557"/>
      <c r="AT316"/>
      <c r="AU316"/>
      <c r="AV316"/>
      <c r="AW316"/>
      <c r="AX316"/>
      <c r="AY316"/>
      <c r="AZ316"/>
      <c r="BA316" s="254"/>
      <c r="BB316" s="191"/>
    </row>
    <row r="317" spans="1:54" s="37" customFormat="1" ht="15" customHeight="1" x14ac:dyDescent="0.25">
      <c r="A317" s="557">
        <v>40</v>
      </c>
      <c r="B317" s="557"/>
      <c r="C317" s="557" t="str">
        <f ca="1">T.11!BB45</f>
        <v xml:space="preserve"> </v>
      </c>
      <c r="D317" s="557"/>
      <c r="E317" s="557"/>
      <c r="F317" s="557"/>
      <c r="G317" s="557"/>
      <c r="H317" s="557"/>
      <c r="I317" s="557"/>
      <c r="J317" s="557"/>
      <c r="K317" s="557" t="str">
        <f ca="1">T.11!BC45</f>
        <v xml:space="preserve"> </v>
      </c>
      <c r="L317" s="557"/>
      <c r="M317" s="557"/>
      <c r="N317" s="557"/>
      <c r="O317" s="571" t="str">
        <f ca="1">T.11!BD45</f>
        <v xml:space="preserve"> </v>
      </c>
      <c r="P317" s="572"/>
      <c r="Q317" s="572"/>
      <c r="R317" s="573"/>
      <c r="S317" s="557" t="str">
        <f ca="1">T.11!BO45</f>
        <v xml:space="preserve"> </v>
      </c>
      <c r="T317" s="557"/>
      <c r="U317" s="557"/>
      <c r="V317" s="557"/>
      <c r="W317" s="557"/>
      <c r="X317" s="557"/>
      <c r="Y317" s="574" t="str">
        <f ca="1">T.11!BP45</f>
        <v xml:space="preserve"> </v>
      </c>
      <c r="Z317" s="574"/>
      <c r="AA317" s="574"/>
      <c r="AB317" s="574"/>
      <c r="AC317" s="574" t="str">
        <f ca="1">T.11!BQ45</f>
        <v xml:space="preserve"> </v>
      </c>
      <c r="AD317" s="574"/>
      <c r="AE317" s="574"/>
      <c r="AF317" s="574"/>
      <c r="AG317" s="574">
        <f ca="1">T.11!BR45</f>
        <v>0</v>
      </c>
      <c r="AH317" s="574"/>
      <c r="AI317" s="574"/>
      <c r="AJ317" s="574"/>
      <c r="AK317" s="557" t="str">
        <f ca="1">T.11!BS45</f>
        <v xml:space="preserve"> </v>
      </c>
      <c r="AL317" s="557"/>
      <c r="AM317" s="557"/>
      <c r="AN317" s="557"/>
      <c r="AO317" s="557" t="str">
        <f ca="1">T.11!BT45</f>
        <v xml:space="preserve"> </v>
      </c>
      <c r="AP317" s="557"/>
      <c r="AQ317" s="557"/>
      <c r="AR317" s="557"/>
      <c r="AS317" s="557"/>
      <c r="AT317"/>
      <c r="AU317"/>
      <c r="AV317"/>
      <c r="AW317"/>
      <c r="AX317"/>
      <c r="AY317"/>
      <c r="AZ317"/>
      <c r="BA317" s="254"/>
      <c r="BB317" s="191"/>
    </row>
    <row r="318" spans="1:54" s="37" customFormat="1" ht="15" customHeight="1" x14ac:dyDescent="0.25">
      <c r="A318" s="557">
        <v>41</v>
      </c>
      <c r="B318" s="557"/>
      <c r="C318" s="557" t="str">
        <f ca="1">T.11!BB46</f>
        <v xml:space="preserve"> </v>
      </c>
      <c r="D318" s="557"/>
      <c r="E318" s="557"/>
      <c r="F318" s="557"/>
      <c r="G318" s="557"/>
      <c r="H318" s="557"/>
      <c r="I318" s="557"/>
      <c r="J318" s="557"/>
      <c r="K318" s="557" t="str">
        <f ca="1">T.11!BC46</f>
        <v xml:space="preserve"> </v>
      </c>
      <c r="L318" s="557"/>
      <c r="M318" s="557"/>
      <c r="N318" s="557"/>
      <c r="O318" s="571" t="str">
        <f ca="1">T.11!BD46</f>
        <v xml:space="preserve"> </v>
      </c>
      <c r="P318" s="572"/>
      <c r="Q318" s="572"/>
      <c r="R318" s="573"/>
      <c r="S318" s="557" t="str">
        <f ca="1">T.11!BO46</f>
        <v xml:space="preserve"> </v>
      </c>
      <c r="T318" s="557"/>
      <c r="U318" s="557"/>
      <c r="V318" s="557"/>
      <c r="W318" s="557"/>
      <c r="X318" s="557"/>
      <c r="Y318" s="574" t="str">
        <f ca="1">T.11!BP46</f>
        <v xml:space="preserve"> </v>
      </c>
      <c r="Z318" s="574"/>
      <c r="AA318" s="574"/>
      <c r="AB318" s="574"/>
      <c r="AC318" s="574" t="str">
        <f ca="1">T.11!BQ46</f>
        <v xml:space="preserve"> </v>
      </c>
      <c r="AD318" s="574"/>
      <c r="AE318" s="574"/>
      <c r="AF318" s="574"/>
      <c r="AG318" s="574">
        <f ca="1">T.11!BR46</f>
        <v>0</v>
      </c>
      <c r="AH318" s="574"/>
      <c r="AI318" s="574"/>
      <c r="AJ318" s="574"/>
      <c r="AK318" s="557" t="str">
        <f ca="1">T.11!BS46</f>
        <v xml:space="preserve"> </v>
      </c>
      <c r="AL318" s="557"/>
      <c r="AM318" s="557"/>
      <c r="AN318" s="557"/>
      <c r="AO318" s="557" t="str">
        <f ca="1">T.11!BT46</f>
        <v xml:space="preserve"> </v>
      </c>
      <c r="AP318" s="557"/>
      <c r="AQ318" s="557"/>
      <c r="AR318" s="557"/>
      <c r="AS318" s="557"/>
      <c r="AT318"/>
      <c r="AU318"/>
      <c r="AV318"/>
      <c r="AW318"/>
      <c r="AX318"/>
      <c r="AY318"/>
      <c r="AZ318"/>
      <c r="BA318" s="254"/>
      <c r="BB318" s="191"/>
    </row>
    <row r="319" spans="1:54" s="37" customFormat="1" ht="15" customHeight="1" x14ac:dyDescent="0.25">
      <c r="A319" s="557">
        <v>42</v>
      </c>
      <c r="B319" s="557"/>
      <c r="C319" s="557" t="str">
        <f ca="1">T.11!BB47</f>
        <v xml:space="preserve"> </v>
      </c>
      <c r="D319" s="557"/>
      <c r="E319" s="557"/>
      <c r="F319" s="557"/>
      <c r="G319" s="557"/>
      <c r="H319" s="557"/>
      <c r="I319" s="557"/>
      <c r="J319" s="557"/>
      <c r="K319" s="557" t="str">
        <f ca="1">T.11!BC47</f>
        <v xml:space="preserve"> </v>
      </c>
      <c r="L319" s="557"/>
      <c r="M319" s="557"/>
      <c r="N319" s="557"/>
      <c r="O319" s="571" t="str">
        <f ca="1">T.11!BD47</f>
        <v xml:space="preserve"> </v>
      </c>
      <c r="P319" s="572"/>
      <c r="Q319" s="572"/>
      <c r="R319" s="573"/>
      <c r="S319" s="557" t="str">
        <f ca="1">T.11!BO47</f>
        <v xml:space="preserve"> </v>
      </c>
      <c r="T319" s="557"/>
      <c r="U319" s="557"/>
      <c r="V319" s="557"/>
      <c r="W319" s="557"/>
      <c r="X319" s="557"/>
      <c r="Y319" s="574" t="str">
        <f ca="1">T.11!BP47</f>
        <v xml:space="preserve"> </v>
      </c>
      <c r="Z319" s="574"/>
      <c r="AA319" s="574"/>
      <c r="AB319" s="574"/>
      <c r="AC319" s="574" t="str">
        <f ca="1">T.11!BQ47</f>
        <v xml:space="preserve"> </v>
      </c>
      <c r="AD319" s="574"/>
      <c r="AE319" s="574"/>
      <c r="AF319" s="574"/>
      <c r="AG319" s="574">
        <f ca="1">T.11!BR47</f>
        <v>0</v>
      </c>
      <c r="AH319" s="574"/>
      <c r="AI319" s="574"/>
      <c r="AJ319" s="574"/>
      <c r="AK319" s="557" t="str">
        <f ca="1">T.11!BS47</f>
        <v xml:space="preserve"> </v>
      </c>
      <c r="AL319" s="557"/>
      <c r="AM319" s="557"/>
      <c r="AN319" s="557"/>
      <c r="AO319" s="557" t="str">
        <f ca="1">T.11!BT47</f>
        <v xml:space="preserve"> </v>
      </c>
      <c r="AP319" s="557"/>
      <c r="AQ319" s="557"/>
      <c r="AR319" s="557"/>
      <c r="AS319" s="557"/>
      <c r="AT319"/>
      <c r="AU319"/>
      <c r="AV319"/>
      <c r="AW319"/>
      <c r="AX319"/>
      <c r="AY319"/>
      <c r="AZ319"/>
      <c r="BA319" s="254"/>
      <c r="BB319" s="191"/>
    </row>
    <row r="320" spans="1:54" s="37" customFormat="1" ht="15" customHeight="1" x14ac:dyDescent="0.25">
      <c r="A320" s="557">
        <v>43</v>
      </c>
      <c r="B320" s="557"/>
      <c r="C320" s="557" t="str">
        <f ca="1">T.11!BB48</f>
        <v xml:space="preserve"> </v>
      </c>
      <c r="D320" s="557"/>
      <c r="E320" s="557"/>
      <c r="F320" s="557"/>
      <c r="G320" s="557"/>
      <c r="H320" s="557"/>
      <c r="I320" s="557"/>
      <c r="J320" s="557"/>
      <c r="K320" s="557" t="str">
        <f ca="1">T.11!BC48</f>
        <v xml:space="preserve"> </v>
      </c>
      <c r="L320" s="557"/>
      <c r="M320" s="557"/>
      <c r="N320" s="557"/>
      <c r="O320" s="571" t="str">
        <f ca="1">T.11!BD48</f>
        <v xml:space="preserve"> </v>
      </c>
      <c r="P320" s="572"/>
      <c r="Q320" s="572"/>
      <c r="R320" s="573"/>
      <c r="S320" s="557" t="str">
        <f ca="1">T.11!BO48</f>
        <v xml:space="preserve"> </v>
      </c>
      <c r="T320" s="557"/>
      <c r="U320" s="557"/>
      <c r="V320" s="557"/>
      <c r="W320" s="557"/>
      <c r="X320" s="557"/>
      <c r="Y320" s="574" t="str">
        <f ca="1">T.11!BP48</f>
        <v xml:space="preserve"> </v>
      </c>
      <c r="Z320" s="574"/>
      <c r="AA320" s="574"/>
      <c r="AB320" s="574"/>
      <c r="AC320" s="574" t="str">
        <f ca="1">T.11!BQ48</f>
        <v xml:space="preserve"> </v>
      </c>
      <c r="AD320" s="574"/>
      <c r="AE320" s="574"/>
      <c r="AF320" s="574"/>
      <c r="AG320" s="574">
        <f ca="1">T.11!BR48</f>
        <v>0</v>
      </c>
      <c r="AH320" s="574"/>
      <c r="AI320" s="574"/>
      <c r="AJ320" s="574"/>
      <c r="AK320" s="557" t="str">
        <f ca="1">T.11!BS48</f>
        <v xml:space="preserve"> </v>
      </c>
      <c r="AL320" s="557"/>
      <c r="AM320" s="557"/>
      <c r="AN320" s="557"/>
      <c r="AO320" s="557" t="str">
        <f ca="1">T.11!BT48</f>
        <v xml:space="preserve"> </v>
      </c>
      <c r="AP320" s="557"/>
      <c r="AQ320" s="557"/>
      <c r="AR320" s="557"/>
      <c r="AS320" s="557"/>
      <c r="AT320"/>
      <c r="AU320"/>
      <c r="AV320"/>
      <c r="AW320"/>
      <c r="AX320"/>
      <c r="AY320"/>
      <c r="AZ320"/>
      <c r="BA320" s="254"/>
      <c r="BB320" s="191"/>
    </row>
    <row r="321" spans="1:54" s="37" customFormat="1" ht="15" customHeight="1" x14ac:dyDescent="0.25">
      <c r="A321" s="557">
        <v>44</v>
      </c>
      <c r="B321" s="557"/>
      <c r="C321" s="557" t="str">
        <f ca="1">T.11!BB49</f>
        <v xml:space="preserve"> </v>
      </c>
      <c r="D321" s="557"/>
      <c r="E321" s="557"/>
      <c r="F321" s="557"/>
      <c r="G321" s="557"/>
      <c r="H321" s="557"/>
      <c r="I321" s="557"/>
      <c r="J321" s="557"/>
      <c r="K321" s="557" t="str">
        <f ca="1">T.11!BC49</f>
        <v xml:space="preserve"> </v>
      </c>
      <c r="L321" s="557"/>
      <c r="M321" s="557"/>
      <c r="N321" s="557"/>
      <c r="O321" s="571" t="str">
        <f ca="1">T.11!BD49</f>
        <v xml:space="preserve"> </v>
      </c>
      <c r="P321" s="572"/>
      <c r="Q321" s="572"/>
      <c r="R321" s="573"/>
      <c r="S321" s="557" t="str">
        <f ca="1">T.11!BO49</f>
        <v xml:space="preserve"> </v>
      </c>
      <c r="T321" s="557"/>
      <c r="U321" s="557"/>
      <c r="V321" s="557"/>
      <c r="W321" s="557"/>
      <c r="X321" s="557"/>
      <c r="Y321" s="574" t="str">
        <f ca="1">T.11!BP49</f>
        <v xml:space="preserve"> </v>
      </c>
      <c r="Z321" s="574"/>
      <c r="AA321" s="574"/>
      <c r="AB321" s="574"/>
      <c r="AC321" s="574" t="str">
        <f ca="1">T.11!BQ49</f>
        <v xml:space="preserve"> </v>
      </c>
      <c r="AD321" s="574"/>
      <c r="AE321" s="574"/>
      <c r="AF321" s="574"/>
      <c r="AG321" s="574">
        <f ca="1">T.11!BR49</f>
        <v>0</v>
      </c>
      <c r="AH321" s="574"/>
      <c r="AI321" s="574"/>
      <c r="AJ321" s="574"/>
      <c r="AK321" s="557" t="str">
        <f ca="1">T.11!BS49</f>
        <v xml:space="preserve"> </v>
      </c>
      <c r="AL321" s="557"/>
      <c r="AM321" s="557"/>
      <c r="AN321" s="557"/>
      <c r="AO321" s="557" t="str">
        <f ca="1">T.11!BT49</f>
        <v xml:space="preserve"> </v>
      </c>
      <c r="AP321" s="557"/>
      <c r="AQ321" s="557"/>
      <c r="AR321" s="557"/>
      <c r="AS321" s="557"/>
      <c r="AT321"/>
      <c r="AU321"/>
      <c r="AV321"/>
      <c r="AW321"/>
      <c r="AX321"/>
      <c r="AY321"/>
      <c r="AZ321"/>
      <c r="BA321" s="254"/>
      <c r="BB321" s="191"/>
    </row>
    <row r="322" spans="1:54" s="37" customFormat="1" ht="15" customHeight="1" x14ac:dyDescent="0.25">
      <c r="A322" s="557">
        <v>45</v>
      </c>
      <c r="B322" s="557"/>
      <c r="C322" s="557" t="str">
        <f ca="1">T.11!BB50</f>
        <v xml:space="preserve"> </v>
      </c>
      <c r="D322" s="557"/>
      <c r="E322" s="557"/>
      <c r="F322" s="557"/>
      <c r="G322" s="557"/>
      <c r="H322" s="557"/>
      <c r="I322" s="557"/>
      <c r="J322" s="557"/>
      <c r="K322" s="557" t="str">
        <f ca="1">T.11!BC50</f>
        <v xml:space="preserve"> </v>
      </c>
      <c r="L322" s="557"/>
      <c r="M322" s="557"/>
      <c r="N322" s="557"/>
      <c r="O322" s="571" t="str">
        <f ca="1">T.11!BD50</f>
        <v xml:space="preserve"> </v>
      </c>
      <c r="P322" s="572"/>
      <c r="Q322" s="572"/>
      <c r="R322" s="573"/>
      <c r="S322" s="557" t="str">
        <f ca="1">T.11!BO50</f>
        <v xml:space="preserve"> </v>
      </c>
      <c r="T322" s="557"/>
      <c r="U322" s="557"/>
      <c r="V322" s="557"/>
      <c r="W322" s="557"/>
      <c r="X322" s="557"/>
      <c r="Y322" s="574" t="str">
        <f ca="1">T.11!BP50</f>
        <v xml:space="preserve"> </v>
      </c>
      <c r="Z322" s="574"/>
      <c r="AA322" s="574"/>
      <c r="AB322" s="574"/>
      <c r="AC322" s="574" t="str">
        <f ca="1">T.11!BQ50</f>
        <v xml:space="preserve"> </v>
      </c>
      <c r="AD322" s="574"/>
      <c r="AE322" s="574"/>
      <c r="AF322" s="574"/>
      <c r="AG322" s="574">
        <f ca="1">T.11!BR50</f>
        <v>0</v>
      </c>
      <c r="AH322" s="574"/>
      <c r="AI322" s="574"/>
      <c r="AJ322" s="574"/>
      <c r="AK322" s="557" t="str">
        <f ca="1">T.11!BS50</f>
        <v xml:space="preserve"> </v>
      </c>
      <c r="AL322" s="557"/>
      <c r="AM322" s="557"/>
      <c r="AN322" s="557"/>
      <c r="AO322" s="557" t="str">
        <f ca="1">T.11!BT50</f>
        <v xml:space="preserve"> </v>
      </c>
      <c r="AP322" s="557"/>
      <c r="AQ322" s="557"/>
      <c r="AR322" s="557"/>
      <c r="AS322" s="557"/>
      <c r="AT322"/>
      <c r="AU322"/>
      <c r="AV322"/>
      <c r="AW322"/>
      <c r="AX322"/>
      <c r="AY322"/>
      <c r="AZ322"/>
      <c r="BA322" s="254"/>
      <c r="BB322" s="191"/>
    </row>
    <row r="323" spans="1:54" s="37" customFormat="1" ht="15" customHeight="1" x14ac:dyDescent="0.25">
      <c r="A323" s="557">
        <v>46</v>
      </c>
      <c r="B323" s="557"/>
      <c r="C323" s="557" t="str">
        <f ca="1">T.11!BB51</f>
        <v xml:space="preserve"> </v>
      </c>
      <c r="D323" s="557"/>
      <c r="E323" s="557"/>
      <c r="F323" s="557"/>
      <c r="G323" s="557"/>
      <c r="H323" s="557"/>
      <c r="I323" s="557"/>
      <c r="J323" s="557"/>
      <c r="K323" s="557" t="str">
        <f ca="1">T.11!BC51</f>
        <v xml:space="preserve"> </v>
      </c>
      <c r="L323" s="557"/>
      <c r="M323" s="557"/>
      <c r="N323" s="557"/>
      <c r="O323" s="571" t="str">
        <f ca="1">T.11!BD51</f>
        <v xml:space="preserve"> </v>
      </c>
      <c r="P323" s="572"/>
      <c r="Q323" s="572"/>
      <c r="R323" s="573"/>
      <c r="S323" s="557" t="str">
        <f ca="1">T.11!BO51</f>
        <v xml:space="preserve"> </v>
      </c>
      <c r="T323" s="557"/>
      <c r="U323" s="557"/>
      <c r="V323" s="557"/>
      <c r="W323" s="557"/>
      <c r="X323" s="557"/>
      <c r="Y323" s="574" t="str">
        <f ca="1">T.11!BP51</f>
        <v xml:space="preserve"> </v>
      </c>
      <c r="Z323" s="574"/>
      <c r="AA323" s="574"/>
      <c r="AB323" s="574"/>
      <c r="AC323" s="574" t="str">
        <f ca="1">T.11!BQ51</f>
        <v xml:space="preserve"> </v>
      </c>
      <c r="AD323" s="574"/>
      <c r="AE323" s="574"/>
      <c r="AF323" s="574"/>
      <c r="AG323" s="574">
        <f ca="1">T.11!BR51</f>
        <v>0</v>
      </c>
      <c r="AH323" s="574"/>
      <c r="AI323" s="574"/>
      <c r="AJ323" s="574"/>
      <c r="AK323" s="557" t="str">
        <f ca="1">T.11!BS51</f>
        <v xml:space="preserve"> </v>
      </c>
      <c r="AL323" s="557"/>
      <c r="AM323" s="557"/>
      <c r="AN323" s="557"/>
      <c r="AO323" s="557" t="str">
        <f ca="1">T.11!BT51</f>
        <v xml:space="preserve"> </v>
      </c>
      <c r="AP323" s="557"/>
      <c r="AQ323" s="557"/>
      <c r="AR323" s="557"/>
      <c r="AS323" s="557"/>
      <c r="AT323"/>
      <c r="AU323"/>
      <c r="AV323"/>
      <c r="AW323"/>
      <c r="AX323"/>
      <c r="AY323"/>
      <c r="AZ323"/>
      <c r="BA323" s="254"/>
      <c r="BB323" s="191"/>
    </row>
    <row r="324" spans="1:54" s="37" customFormat="1" ht="15" customHeight="1" x14ac:dyDescent="0.25">
      <c r="A324" s="557">
        <v>47</v>
      </c>
      <c r="B324" s="557"/>
      <c r="C324" s="557" t="str">
        <f ca="1">T.11!BB52</f>
        <v xml:space="preserve"> </v>
      </c>
      <c r="D324" s="557"/>
      <c r="E324" s="557"/>
      <c r="F324" s="557"/>
      <c r="G324" s="557"/>
      <c r="H324" s="557"/>
      <c r="I324" s="557"/>
      <c r="J324" s="557"/>
      <c r="K324" s="557" t="str">
        <f ca="1">T.11!BC52</f>
        <v xml:space="preserve"> </v>
      </c>
      <c r="L324" s="557"/>
      <c r="M324" s="557"/>
      <c r="N324" s="557"/>
      <c r="O324" s="571" t="str">
        <f ca="1">T.11!BD52</f>
        <v xml:space="preserve"> </v>
      </c>
      <c r="P324" s="572"/>
      <c r="Q324" s="572"/>
      <c r="R324" s="573"/>
      <c r="S324" s="557" t="str">
        <f ca="1">T.11!BO52</f>
        <v xml:space="preserve"> </v>
      </c>
      <c r="T324" s="557"/>
      <c r="U324" s="557"/>
      <c r="V324" s="557"/>
      <c r="W324" s="557"/>
      <c r="X324" s="557"/>
      <c r="Y324" s="574" t="str">
        <f ca="1">T.11!BP52</f>
        <v xml:space="preserve"> </v>
      </c>
      <c r="Z324" s="574"/>
      <c r="AA324" s="574"/>
      <c r="AB324" s="574"/>
      <c r="AC324" s="574" t="str">
        <f ca="1">T.11!BQ52</f>
        <v xml:space="preserve"> </v>
      </c>
      <c r="AD324" s="574"/>
      <c r="AE324" s="574"/>
      <c r="AF324" s="574"/>
      <c r="AG324" s="574">
        <f ca="1">T.11!BR52</f>
        <v>0</v>
      </c>
      <c r="AH324" s="574"/>
      <c r="AI324" s="574"/>
      <c r="AJ324" s="574"/>
      <c r="AK324" s="557" t="str">
        <f ca="1">T.11!BS52</f>
        <v xml:space="preserve"> </v>
      </c>
      <c r="AL324" s="557"/>
      <c r="AM324" s="557"/>
      <c r="AN324" s="557"/>
      <c r="AO324" s="557" t="str">
        <f ca="1">T.11!BT52</f>
        <v xml:space="preserve"> </v>
      </c>
      <c r="AP324" s="557"/>
      <c r="AQ324" s="557"/>
      <c r="AR324" s="557"/>
      <c r="AS324" s="557"/>
      <c r="AT324"/>
      <c r="AU324"/>
      <c r="AV324"/>
      <c r="AW324"/>
      <c r="AX324"/>
      <c r="AY324"/>
      <c r="AZ324"/>
      <c r="BA324" s="254"/>
      <c r="BB324" s="191"/>
    </row>
    <row r="325" spans="1:54" s="37" customFormat="1" ht="15" customHeight="1" x14ac:dyDescent="0.25">
      <c r="A325" s="557">
        <v>48</v>
      </c>
      <c r="B325" s="557"/>
      <c r="C325" s="557" t="str">
        <f ca="1">T.11!BB53</f>
        <v xml:space="preserve"> </v>
      </c>
      <c r="D325" s="557"/>
      <c r="E325" s="557"/>
      <c r="F325" s="557"/>
      <c r="G325" s="557"/>
      <c r="H325" s="557"/>
      <c r="I325" s="557"/>
      <c r="J325" s="557"/>
      <c r="K325" s="557" t="str">
        <f ca="1">T.11!BC53</f>
        <v xml:space="preserve"> </v>
      </c>
      <c r="L325" s="557"/>
      <c r="M325" s="557"/>
      <c r="N325" s="557"/>
      <c r="O325" s="571" t="str">
        <f ca="1">T.11!BD53</f>
        <v xml:space="preserve"> </v>
      </c>
      <c r="P325" s="572"/>
      <c r="Q325" s="572"/>
      <c r="R325" s="573"/>
      <c r="S325" s="557" t="str">
        <f ca="1">T.11!BO53</f>
        <v xml:space="preserve"> </v>
      </c>
      <c r="T325" s="557"/>
      <c r="U325" s="557"/>
      <c r="V325" s="557"/>
      <c r="W325" s="557"/>
      <c r="X325" s="557"/>
      <c r="Y325" s="574" t="str">
        <f ca="1">T.11!BP53</f>
        <v xml:space="preserve"> </v>
      </c>
      <c r="Z325" s="574"/>
      <c r="AA325" s="574"/>
      <c r="AB325" s="574"/>
      <c r="AC325" s="574" t="str">
        <f ca="1">T.11!BQ53</f>
        <v xml:space="preserve"> </v>
      </c>
      <c r="AD325" s="574"/>
      <c r="AE325" s="574"/>
      <c r="AF325" s="574"/>
      <c r="AG325" s="574">
        <f ca="1">T.11!BR53</f>
        <v>0</v>
      </c>
      <c r="AH325" s="574"/>
      <c r="AI325" s="574"/>
      <c r="AJ325" s="574"/>
      <c r="AK325" s="557" t="str">
        <f ca="1">T.11!BS53</f>
        <v xml:space="preserve"> </v>
      </c>
      <c r="AL325" s="557"/>
      <c r="AM325" s="557"/>
      <c r="AN325" s="557"/>
      <c r="AO325" s="557" t="str">
        <f ca="1">T.11!BT53</f>
        <v xml:space="preserve"> </v>
      </c>
      <c r="AP325" s="557"/>
      <c r="AQ325" s="557"/>
      <c r="AR325" s="557"/>
      <c r="AS325" s="557"/>
      <c r="AT325"/>
      <c r="AU325"/>
      <c r="AV325"/>
      <c r="AW325"/>
      <c r="AX325"/>
      <c r="AY325"/>
      <c r="AZ325"/>
      <c r="BA325" s="254"/>
      <c r="BB325" s="191"/>
    </row>
    <row r="326" spans="1:54" s="37" customFormat="1" ht="15" customHeight="1" x14ac:dyDescent="0.25">
      <c r="A326" s="557">
        <v>49</v>
      </c>
      <c r="B326" s="557"/>
      <c r="C326" s="557" t="str">
        <f ca="1">T.11!BB54</f>
        <v xml:space="preserve"> </v>
      </c>
      <c r="D326" s="557"/>
      <c r="E326" s="557"/>
      <c r="F326" s="557"/>
      <c r="G326" s="557"/>
      <c r="H326" s="557"/>
      <c r="I326" s="557"/>
      <c r="J326" s="557"/>
      <c r="K326" s="557" t="str">
        <f ca="1">T.11!BC54</f>
        <v xml:space="preserve"> </v>
      </c>
      <c r="L326" s="557"/>
      <c r="M326" s="557"/>
      <c r="N326" s="557"/>
      <c r="O326" s="571" t="str">
        <f ca="1">T.11!BD54</f>
        <v xml:space="preserve"> </v>
      </c>
      <c r="P326" s="572"/>
      <c r="Q326" s="572"/>
      <c r="R326" s="573"/>
      <c r="S326" s="557" t="str">
        <f ca="1">T.11!BO54</f>
        <v xml:space="preserve"> </v>
      </c>
      <c r="T326" s="557"/>
      <c r="U326" s="557"/>
      <c r="V326" s="557"/>
      <c r="W326" s="557"/>
      <c r="X326" s="557"/>
      <c r="Y326" s="574" t="str">
        <f ca="1">T.11!BP54</f>
        <v xml:space="preserve"> </v>
      </c>
      <c r="Z326" s="574"/>
      <c r="AA326" s="574"/>
      <c r="AB326" s="574"/>
      <c r="AC326" s="574" t="str">
        <f ca="1">T.11!BQ54</f>
        <v xml:space="preserve"> </v>
      </c>
      <c r="AD326" s="574"/>
      <c r="AE326" s="574"/>
      <c r="AF326" s="574"/>
      <c r="AG326" s="574">
        <f ca="1">T.11!BR54</f>
        <v>0</v>
      </c>
      <c r="AH326" s="574"/>
      <c r="AI326" s="574"/>
      <c r="AJ326" s="574"/>
      <c r="AK326" s="557" t="str">
        <f ca="1">T.11!BS54</f>
        <v xml:space="preserve"> </v>
      </c>
      <c r="AL326" s="557"/>
      <c r="AM326" s="557"/>
      <c r="AN326" s="557"/>
      <c r="AO326" s="557" t="str">
        <f ca="1">T.11!BT54</f>
        <v xml:space="preserve"> </v>
      </c>
      <c r="AP326" s="557"/>
      <c r="AQ326" s="557"/>
      <c r="AR326" s="557"/>
      <c r="AS326" s="557"/>
      <c r="AT326"/>
      <c r="AU326"/>
      <c r="AV326"/>
      <c r="AW326"/>
      <c r="AX326"/>
      <c r="AY326"/>
      <c r="AZ326"/>
      <c r="BA326" s="254"/>
      <c r="BB326" s="191"/>
    </row>
    <row r="327" spans="1:54" s="37" customFormat="1" ht="15" customHeight="1" x14ac:dyDescent="0.25">
      <c r="A327" s="557">
        <v>50</v>
      </c>
      <c r="B327" s="557"/>
      <c r="C327" s="557" t="str">
        <f ca="1">T.11!BB55</f>
        <v xml:space="preserve"> </v>
      </c>
      <c r="D327" s="557"/>
      <c r="E327" s="557"/>
      <c r="F327" s="557"/>
      <c r="G327" s="557"/>
      <c r="H327" s="557"/>
      <c r="I327" s="557"/>
      <c r="J327" s="557"/>
      <c r="K327" s="557" t="str">
        <f ca="1">T.11!BC55</f>
        <v xml:space="preserve"> </v>
      </c>
      <c r="L327" s="557"/>
      <c r="M327" s="557"/>
      <c r="N327" s="557"/>
      <c r="O327" s="571" t="str">
        <f ca="1">T.11!BD55</f>
        <v xml:space="preserve"> </v>
      </c>
      <c r="P327" s="572"/>
      <c r="Q327" s="572"/>
      <c r="R327" s="573"/>
      <c r="S327" s="557" t="str">
        <f ca="1">T.11!BO55</f>
        <v xml:space="preserve"> </v>
      </c>
      <c r="T327" s="557"/>
      <c r="U327" s="557"/>
      <c r="V327" s="557"/>
      <c r="W327" s="557"/>
      <c r="X327" s="557"/>
      <c r="Y327" s="574" t="str">
        <f ca="1">T.11!BP55</f>
        <v xml:space="preserve"> </v>
      </c>
      <c r="Z327" s="574"/>
      <c r="AA327" s="574"/>
      <c r="AB327" s="574"/>
      <c r="AC327" s="574" t="str">
        <f ca="1">T.11!BQ55</f>
        <v xml:space="preserve"> </v>
      </c>
      <c r="AD327" s="574"/>
      <c r="AE327" s="574"/>
      <c r="AF327" s="574"/>
      <c r="AG327" s="574">
        <f ca="1">T.11!BR55</f>
        <v>0</v>
      </c>
      <c r="AH327" s="574"/>
      <c r="AI327" s="574"/>
      <c r="AJ327" s="574"/>
      <c r="AK327" s="557" t="str">
        <f ca="1">T.11!BS55</f>
        <v xml:space="preserve"> </v>
      </c>
      <c r="AL327" s="557"/>
      <c r="AM327" s="557"/>
      <c r="AN327" s="557"/>
      <c r="AO327" s="557" t="str">
        <f ca="1">T.11!BT55</f>
        <v xml:space="preserve"> </v>
      </c>
      <c r="AP327" s="557"/>
      <c r="AQ327" s="557"/>
      <c r="AR327" s="557"/>
      <c r="AS327" s="557"/>
      <c r="AT327"/>
      <c r="AU327"/>
      <c r="AV327"/>
      <c r="AW327"/>
      <c r="AX327"/>
      <c r="AY327"/>
      <c r="AZ327"/>
      <c r="BA327" s="254"/>
      <c r="BB327" s="191"/>
    </row>
    <row r="328" spans="1:54" s="37" customFormat="1" ht="15" customHeight="1" x14ac:dyDescent="0.25">
      <c r="A328" s="557">
        <v>51</v>
      </c>
      <c r="B328" s="557"/>
      <c r="C328" s="557" t="str">
        <f ca="1">T.11!BB56</f>
        <v xml:space="preserve"> </v>
      </c>
      <c r="D328" s="557"/>
      <c r="E328" s="557"/>
      <c r="F328" s="557"/>
      <c r="G328" s="557"/>
      <c r="H328" s="557"/>
      <c r="I328" s="557"/>
      <c r="J328" s="557"/>
      <c r="K328" s="557" t="str">
        <f ca="1">T.11!BC56</f>
        <v xml:space="preserve"> </v>
      </c>
      <c r="L328" s="557"/>
      <c r="M328" s="557"/>
      <c r="N328" s="557"/>
      <c r="O328" s="571" t="str">
        <f ca="1">T.11!BD56</f>
        <v xml:space="preserve"> </v>
      </c>
      <c r="P328" s="572"/>
      <c r="Q328" s="572"/>
      <c r="R328" s="573"/>
      <c r="S328" s="557" t="str">
        <f ca="1">T.11!BO56</f>
        <v xml:space="preserve"> </v>
      </c>
      <c r="T328" s="557"/>
      <c r="U328" s="557"/>
      <c r="V328" s="557"/>
      <c r="W328" s="557"/>
      <c r="X328" s="557"/>
      <c r="Y328" s="574" t="str">
        <f ca="1">T.11!BP56</f>
        <v xml:space="preserve"> </v>
      </c>
      <c r="Z328" s="574"/>
      <c r="AA328" s="574"/>
      <c r="AB328" s="574"/>
      <c r="AC328" s="574" t="str">
        <f ca="1">T.11!BQ56</f>
        <v xml:space="preserve"> </v>
      </c>
      <c r="AD328" s="574"/>
      <c r="AE328" s="574"/>
      <c r="AF328" s="574"/>
      <c r="AG328" s="574">
        <f ca="1">T.11!BR56</f>
        <v>0</v>
      </c>
      <c r="AH328" s="574"/>
      <c r="AI328" s="574"/>
      <c r="AJ328" s="574"/>
      <c r="AK328" s="557" t="str">
        <f ca="1">T.11!BS56</f>
        <v xml:space="preserve"> </v>
      </c>
      <c r="AL328" s="557"/>
      <c r="AM328" s="557"/>
      <c r="AN328" s="557"/>
      <c r="AO328" s="557" t="str">
        <f ca="1">T.11!BT56</f>
        <v xml:space="preserve"> </v>
      </c>
      <c r="AP328" s="557"/>
      <c r="AQ328" s="557"/>
      <c r="AR328" s="557"/>
      <c r="AS328" s="557"/>
      <c r="AT328"/>
      <c r="AU328"/>
      <c r="AV328"/>
      <c r="AW328"/>
      <c r="AX328"/>
      <c r="AY328"/>
      <c r="AZ328"/>
      <c r="BA328" s="254"/>
      <c r="BB328" s="191"/>
    </row>
    <row r="329" spans="1:54" s="37" customFormat="1" ht="15" customHeight="1" x14ac:dyDescent="0.25">
      <c r="A329" s="557">
        <v>52</v>
      </c>
      <c r="B329" s="557"/>
      <c r="C329" s="557" t="str">
        <f ca="1">T.11!BB57</f>
        <v xml:space="preserve"> </v>
      </c>
      <c r="D329" s="557"/>
      <c r="E329" s="557"/>
      <c r="F329" s="557"/>
      <c r="G329" s="557"/>
      <c r="H329" s="557"/>
      <c r="I329" s="557"/>
      <c r="J329" s="557"/>
      <c r="K329" s="557" t="str">
        <f ca="1">T.11!BC57</f>
        <v xml:space="preserve"> </v>
      </c>
      <c r="L329" s="557"/>
      <c r="M329" s="557"/>
      <c r="N329" s="557"/>
      <c r="O329" s="571" t="str">
        <f ca="1">T.11!BD57</f>
        <v xml:space="preserve"> </v>
      </c>
      <c r="P329" s="572"/>
      <c r="Q329" s="572"/>
      <c r="R329" s="573"/>
      <c r="S329" s="557" t="str">
        <f ca="1">T.11!BO57</f>
        <v xml:space="preserve"> </v>
      </c>
      <c r="T329" s="557"/>
      <c r="U329" s="557"/>
      <c r="V329" s="557"/>
      <c r="W329" s="557"/>
      <c r="X329" s="557"/>
      <c r="Y329" s="574" t="str">
        <f ca="1">T.11!BP57</f>
        <v xml:space="preserve"> </v>
      </c>
      <c r="Z329" s="574"/>
      <c r="AA329" s="574"/>
      <c r="AB329" s="574"/>
      <c r="AC329" s="574" t="str">
        <f ca="1">T.11!BQ57</f>
        <v xml:space="preserve"> </v>
      </c>
      <c r="AD329" s="574"/>
      <c r="AE329" s="574"/>
      <c r="AF329" s="574"/>
      <c r="AG329" s="574">
        <f ca="1">T.11!BR57</f>
        <v>0</v>
      </c>
      <c r="AH329" s="574"/>
      <c r="AI329" s="574"/>
      <c r="AJ329" s="574"/>
      <c r="AK329" s="557" t="str">
        <f ca="1">T.11!BS57</f>
        <v xml:space="preserve"> </v>
      </c>
      <c r="AL329" s="557"/>
      <c r="AM329" s="557"/>
      <c r="AN329" s="557"/>
      <c r="AO329" s="557" t="str">
        <f ca="1">T.11!BT57</f>
        <v xml:space="preserve"> </v>
      </c>
      <c r="AP329" s="557"/>
      <c r="AQ329" s="557"/>
      <c r="AR329" s="557"/>
      <c r="AS329" s="557"/>
      <c r="AT329"/>
      <c r="AU329"/>
      <c r="AV329"/>
      <c r="AW329"/>
      <c r="AX329"/>
      <c r="AY329"/>
      <c r="AZ329"/>
      <c r="BA329" s="254"/>
      <c r="BB329" s="191"/>
    </row>
    <row r="330" spans="1:54" s="37" customFormat="1" ht="15" customHeight="1" x14ac:dyDescent="0.25">
      <c r="A330" s="557">
        <v>53</v>
      </c>
      <c r="B330" s="557"/>
      <c r="C330" s="557" t="str">
        <f ca="1">T.11!BB58</f>
        <v xml:space="preserve"> </v>
      </c>
      <c r="D330" s="557"/>
      <c r="E330" s="557"/>
      <c r="F330" s="557"/>
      <c r="G330" s="557"/>
      <c r="H330" s="557"/>
      <c r="I330" s="557"/>
      <c r="J330" s="557"/>
      <c r="K330" s="557" t="str">
        <f ca="1">T.11!BC58</f>
        <v xml:space="preserve"> </v>
      </c>
      <c r="L330" s="557"/>
      <c r="M330" s="557"/>
      <c r="N330" s="557"/>
      <c r="O330" s="571" t="str">
        <f ca="1">T.11!BD58</f>
        <v xml:space="preserve"> </v>
      </c>
      <c r="P330" s="572"/>
      <c r="Q330" s="572"/>
      <c r="R330" s="573"/>
      <c r="S330" s="557" t="str">
        <f ca="1">T.11!BO58</f>
        <v xml:space="preserve"> </v>
      </c>
      <c r="T330" s="557"/>
      <c r="U330" s="557"/>
      <c r="V330" s="557"/>
      <c r="W330" s="557"/>
      <c r="X330" s="557"/>
      <c r="Y330" s="574" t="str">
        <f ca="1">T.11!BP58</f>
        <v xml:space="preserve"> </v>
      </c>
      <c r="Z330" s="574"/>
      <c r="AA330" s="574"/>
      <c r="AB330" s="574"/>
      <c r="AC330" s="574" t="str">
        <f ca="1">T.11!BQ58</f>
        <v xml:space="preserve"> </v>
      </c>
      <c r="AD330" s="574"/>
      <c r="AE330" s="574"/>
      <c r="AF330" s="574"/>
      <c r="AG330" s="574">
        <f ca="1">T.11!BR58</f>
        <v>0</v>
      </c>
      <c r="AH330" s="574"/>
      <c r="AI330" s="574"/>
      <c r="AJ330" s="574"/>
      <c r="AK330" s="557" t="str">
        <f ca="1">T.11!BS58</f>
        <v xml:space="preserve"> </v>
      </c>
      <c r="AL330" s="557"/>
      <c r="AM330" s="557"/>
      <c r="AN330" s="557"/>
      <c r="AO330" s="557" t="str">
        <f ca="1">T.11!BT58</f>
        <v xml:space="preserve"> </v>
      </c>
      <c r="AP330" s="557"/>
      <c r="AQ330" s="557"/>
      <c r="AR330" s="557"/>
      <c r="AS330" s="557"/>
      <c r="AT330"/>
      <c r="AU330"/>
      <c r="AV330"/>
      <c r="AW330"/>
      <c r="AX330"/>
      <c r="AY330"/>
      <c r="AZ330"/>
      <c r="BA330" s="254"/>
      <c r="BB330" s="191"/>
    </row>
    <row r="331" spans="1:54" s="37" customFormat="1" ht="15" customHeight="1" x14ac:dyDescent="0.25">
      <c r="A331" s="557">
        <v>54</v>
      </c>
      <c r="B331" s="557"/>
      <c r="C331" s="557" t="str">
        <f ca="1">T.11!BB59</f>
        <v xml:space="preserve"> </v>
      </c>
      <c r="D331" s="557"/>
      <c r="E331" s="557"/>
      <c r="F331" s="557"/>
      <c r="G331" s="557"/>
      <c r="H331" s="557"/>
      <c r="I331" s="557"/>
      <c r="J331" s="557"/>
      <c r="K331" s="557" t="str">
        <f ca="1">T.11!BC59</f>
        <v xml:space="preserve"> </v>
      </c>
      <c r="L331" s="557"/>
      <c r="M331" s="557"/>
      <c r="N331" s="557"/>
      <c r="O331" s="571" t="str">
        <f ca="1">T.11!BD59</f>
        <v xml:space="preserve"> </v>
      </c>
      <c r="P331" s="572"/>
      <c r="Q331" s="572"/>
      <c r="R331" s="573"/>
      <c r="S331" s="557" t="str">
        <f ca="1">T.11!BO59</f>
        <v xml:space="preserve"> </v>
      </c>
      <c r="T331" s="557"/>
      <c r="U331" s="557"/>
      <c r="V331" s="557"/>
      <c r="W331" s="557"/>
      <c r="X331" s="557"/>
      <c r="Y331" s="574" t="str">
        <f ca="1">T.11!BP59</f>
        <v xml:space="preserve"> </v>
      </c>
      <c r="Z331" s="574"/>
      <c r="AA331" s="574"/>
      <c r="AB331" s="574"/>
      <c r="AC331" s="574" t="str">
        <f ca="1">T.11!BQ59</f>
        <v xml:space="preserve"> </v>
      </c>
      <c r="AD331" s="574"/>
      <c r="AE331" s="574"/>
      <c r="AF331" s="574"/>
      <c r="AG331" s="574">
        <f ca="1">T.11!BR59</f>
        <v>0</v>
      </c>
      <c r="AH331" s="574"/>
      <c r="AI331" s="574"/>
      <c r="AJ331" s="574"/>
      <c r="AK331" s="557" t="str">
        <f ca="1">T.11!BS59</f>
        <v xml:space="preserve"> </v>
      </c>
      <c r="AL331" s="557"/>
      <c r="AM331" s="557"/>
      <c r="AN331" s="557"/>
      <c r="AO331" s="557" t="str">
        <f ca="1">T.11!BT59</f>
        <v xml:space="preserve"> </v>
      </c>
      <c r="AP331" s="557"/>
      <c r="AQ331" s="557"/>
      <c r="AR331" s="557"/>
      <c r="AS331" s="557"/>
      <c r="AT331"/>
      <c r="AU331"/>
      <c r="AV331"/>
      <c r="AW331"/>
      <c r="AX331"/>
      <c r="AY331"/>
      <c r="AZ331"/>
      <c r="BA331" s="254"/>
      <c r="BB331" s="191"/>
    </row>
    <row r="332" spans="1:54" s="37" customFormat="1" ht="15" customHeight="1" x14ac:dyDescent="0.25">
      <c r="A332" s="557">
        <v>55</v>
      </c>
      <c r="B332" s="557"/>
      <c r="C332" s="557" t="str">
        <f ca="1">T.11!BB60</f>
        <v xml:space="preserve"> </v>
      </c>
      <c r="D332" s="557"/>
      <c r="E332" s="557"/>
      <c r="F332" s="557"/>
      <c r="G332" s="557"/>
      <c r="H332" s="557"/>
      <c r="I332" s="557"/>
      <c r="J332" s="557"/>
      <c r="K332" s="557" t="str">
        <f ca="1">T.11!BC60</f>
        <v xml:space="preserve"> </v>
      </c>
      <c r="L332" s="557"/>
      <c r="M332" s="557"/>
      <c r="N332" s="557"/>
      <c r="O332" s="571" t="str">
        <f ca="1">T.11!BD60</f>
        <v xml:space="preserve"> </v>
      </c>
      <c r="P332" s="572"/>
      <c r="Q332" s="572"/>
      <c r="R332" s="573"/>
      <c r="S332" s="557" t="str">
        <f ca="1">T.11!BO60</f>
        <v xml:space="preserve"> </v>
      </c>
      <c r="T332" s="557"/>
      <c r="U332" s="557"/>
      <c r="V332" s="557"/>
      <c r="W332" s="557"/>
      <c r="X332" s="557"/>
      <c r="Y332" s="574" t="str">
        <f ca="1">T.11!BP60</f>
        <v xml:space="preserve"> </v>
      </c>
      <c r="Z332" s="574"/>
      <c r="AA332" s="574"/>
      <c r="AB332" s="574"/>
      <c r="AC332" s="574" t="str">
        <f ca="1">T.11!BQ60</f>
        <v xml:space="preserve"> </v>
      </c>
      <c r="AD332" s="574"/>
      <c r="AE332" s="574"/>
      <c r="AF332" s="574"/>
      <c r="AG332" s="574">
        <f ca="1">T.11!BR60</f>
        <v>0</v>
      </c>
      <c r="AH332" s="574"/>
      <c r="AI332" s="574"/>
      <c r="AJ332" s="574"/>
      <c r="AK332" s="557" t="str">
        <f ca="1">T.11!BS60</f>
        <v xml:space="preserve"> </v>
      </c>
      <c r="AL332" s="557"/>
      <c r="AM332" s="557"/>
      <c r="AN332" s="557"/>
      <c r="AO332" s="557" t="str">
        <f ca="1">T.11!BT60</f>
        <v xml:space="preserve"> </v>
      </c>
      <c r="AP332" s="557"/>
      <c r="AQ332" s="557"/>
      <c r="AR332" s="557"/>
      <c r="AS332" s="557"/>
      <c r="AT332"/>
      <c r="AU332"/>
      <c r="AV332"/>
      <c r="AW332"/>
      <c r="AX332"/>
      <c r="AY332"/>
      <c r="AZ332"/>
      <c r="BA332" s="254"/>
      <c r="BB332" s="191"/>
    </row>
    <row r="333" spans="1:54" s="37" customFormat="1" ht="15" customHeight="1" x14ac:dyDescent="0.25">
      <c r="A333" s="557">
        <v>56</v>
      </c>
      <c r="B333" s="557"/>
      <c r="C333" s="557" t="str">
        <f ca="1">T.11!BB61</f>
        <v xml:space="preserve"> </v>
      </c>
      <c r="D333" s="557"/>
      <c r="E333" s="557"/>
      <c r="F333" s="557"/>
      <c r="G333" s="557"/>
      <c r="H333" s="557"/>
      <c r="I333" s="557"/>
      <c r="J333" s="557"/>
      <c r="K333" s="557" t="str">
        <f ca="1">T.11!BC61</f>
        <v xml:space="preserve"> </v>
      </c>
      <c r="L333" s="557"/>
      <c r="M333" s="557"/>
      <c r="N333" s="557"/>
      <c r="O333" s="571" t="str">
        <f ca="1">T.11!BD61</f>
        <v xml:space="preserve"> </v>
      </c>
      <c r="P333" s="572"/>
      <c r="Q333" s="572"/>
      <c r="R333" s="573"/>
      <c r="S333" s="557" t="str">
        <f ca="1">T.11!BO61</f>
        <v xml:space="preserve"> </v>
      </c>
      <c r="T333" s="557"/>
      <c r="U333" s="557"/>
      <c r="V333" s="557"/>
      <c r="W333" s="557"/>
      <c r="X333" s="557"/>
      <c r="Y333" s="574" t="str">
        <f ca="1">T.11!BP61</f>
        <v xml:space="preserve"> </v>
      </c>
      <c r="Z333" s="574"/>
      <c r="AA333" s="574"/>
      <c r="AB333" s="574"/>
      <c r="AC333" s="574" t="str">
        <f ca="1">T.11!BQ61</f>
        <v xml:space="preserve"> </v>
      </c>
      <c r="AD333" s="574"/>
      <c r="AE333" s="574"/>
      <c r="AF333" s="574"/>
      <c r="AG333" s="574">
        <f ca="1">T.11!BR61</f>
        <v>0</v>
      </c>
      <c r="AH333" s="574"/>
      <c r="AI333" s="574"/>
      <c r="AJ333" s="574"/>
      <c r="AK333" s="557" t="str">
        <f ca="1">T.11!BS61</f>
        <v xml:space="preserve"> </v>
      </c>
      <c r="AL333" s="557"/>
      <c r="AM333" s="557"/>
      <c r="AN333" s="557"/>
      <c r="AO333" s="557" t="str">
        <f ca="1">T.11!BT61</f>
        <v xml:space="preserve"> </v>
      </c>
      <c r="AP333" s="557"/>
      <c r="AQ333" s="557"/>
      <c r="AR333" s="557"/>
      <c r="AS333" s="557"/>
      <c r="AT333"/>
      <c r="AU333"/>
      <c r="AV333"/>
      <c r="AW333"/>
      <c r="AX333"/>
      <c r="AY333"/>
      <c r="AZ333"/>
      <c r="BA333" s="254"/>
      <c r="BB333" s="191"/>
    </row>
    <row r="334" spans="1:54" s="37" customFormat="1" ht="15" customHeight="1" x14ac:dyDescent="0.25">
      <c r="A334" s="557">
        <v>57</v>
      </c>
      <c r="B334" s="557"/>
      <c r="C334" s="557" t="str">
        <f ca="1">T.11!BB62</f>
        <v xml:space="preserve"> </v>
      </c>
      <c r="D334" s="557"/>
      <c r="E334" s="557"/>
      <c r="F334" s="557"/>
      <c r="G334" s="557"/>
      <c r="H334" s="557"/>
      <c r="I334" s="557"/>
      <c r="J334" s="557"/>
      <c r="K334" s="557" t="str">
        <f ca="1">T.11!BC62</f>
        <v xml:space="preserve"> </v>
      </c>
      <c r="L334" s="557"/>
      <c r="M334" s="557"/>
      <c r="N334" s="557"/>
      <c r="O334" s="571" t="str">
        <f ca="1">T.11!BD62</f>
        <v xml:space="preserve"> </v>
      </c>
      <c r="P334" s="572"/>
      <c r="Q334" s="572"/>
      <c r="R334" s="573"/>
      <c r="S334" s="557" t="str">
        <f ca="1">T.11!BO62</f>
        <v xml:space="preserve"> </v>
      </c>
      <c r="T334" s="557"/>
      <c r="U334" s="557"/>
      <c r="V334" s="557"/>
      <c r="W334" s="557"/>
      <c r="X334" s="557"/>
      <c r="Y334" s="574" t="str">
        <f ca="1">T.11!BP62</f>
        <v xml:space="preserve"> </v>
      </c>
      <c r="Z334" s="574"/>
      <c r="AA334" s="574"/>
      <c r="AB334" s="574"/>
      <c r="AC334" s="574" t="str">
        <f ca="1">T.11!BQ62</f>
        <v xml:space="preserve"> </v>
      </c>
      <c r="AD334" s="574"/>
      <c r="AE334" s="574"/>
      <c r="AF334" s="574"/>
      <c r="AG334" s="574">
        <f ca="1">T.11!BR62</f>
        <v>0</v>
      </c>
      <c r="AH334" s="574"/>
      <c r="AI334" s="574"/>
      <c r="AJ334" s="574"/>
      <c r="AK334" s="557" t="str">
        <f ca="1">T.11!BS62</f>
        <v xml:space="preserve"> </v>
      </c>
      <c r="AL334" s="557"/>
      <c r="AM334" s="557"/>
      <c r="AN334" s="557"/>
      <c r="AO334" s="557" t="str">
        <f ca="1">T.11!BT62</f>
        <v xml:space="preserve"> </v>
      </c>
      <c r="AP334" s="557"/>
      <c r="AQ334" s="557"/>
      <c r="AR334" s="557"/>
      <c r="AS334" s="557"/>
      <c r="AT334"/>
      <c r="AU334"/>
      <c r="AV334"/>
      <c r="AW334"/>
      <c r="AX334"/>
      <c r="AY334"/>
      <c r="AZ334"/>
      <c r="BA334" s="254"/>
      <c r="BB334" s="191"/>
    </row>
    <row r="335" spans="1:54" s="37" customFormat="1" ht="15" customHeight="1" x14ac:dyDescent="0.25">
      <c r="A335" s="557">
        <v>58</v>
      </c>
      <c r="B335" s="557"/>
      <c r="C335" s="557" t="str">
        <f ca="1">T.11!BB63</f>
        <v xml:space="preserve"> </v>
      </c>
      <c r="D335" s="557"/>
      <c r="E335" s="557"/>
      <c r="F335" s="557"/>
      <c r="G335" s="557"/>
      <c r="H335" s="557"/>
      <c r="I335" s="557"/>
      <c r="J335" s="557"/>
      <c r="K335" s="557" t="str">
        <f ca="1">T.11!BC63</f>
        <v xml:space="preserve"> </v>
      </c>
      <c r="L335" s="557"/>
      <c r="M335" s="557"/>
      <c r="N335" s="557"/>
      <c r="O335" s="571" t="str">
        <f ca="1">T.11!BD63</f>
        <v xml:space="preserve"> </v>
      </c>
      <c r="P335" s="572"/>
      <c r="Q335" s="572"/>
      <c r="R335" s="573"/>
      <c r="S335" s="557" t="str">
        <f ca="1">T.11!BO63</f>
        <v xml:space="preserve"> </v>
      </c>
      <c r="T335" s="557"/>
      <c r="U335" s="557"/>
      <c r="V335" s="557"/>
      <c r="W335" s="557"/>
      <c r="X335" s="557"/>
      <c r="Y335" s="574" t="str">
        <f ca="1">T.11!BP63</f>
        <v xml:space="preserve"> </v>
      </c>
      <c r="Z335" s="574"/>
      <c r="AA335" s="574"/>
      <c r="AB335" s="574"/>
      <c r="AC335" s="574" t="str">
        <f ca="1">T.11!BQ63</f>
        <v xml:space="preserve"> </v>
      </c>
      <c r="AD335" s="574"/>
      <c r="AE335" s="574"/>
      <c r="AF335" s="574"/>
      <c r="AG335" s="574">
        <f ca="1">T.11!BR63</f>
        <v>0</v>
      </c>
      <c r="AH335" s="574"/>
      <c r="AI335" s="574"/>
      <c r="AJ335" s="574"/>
      <c r="AK335" s="557" t="str">
        <f ca="1">T.11!BS63</f>
        <v xml:space="preserve"> </v>
      </c>
      <c r="AL335" s="557"/>
      <c r="AM335" s="557"/>
      <c r="AN335" s="557"/>
      <c r="AO335" s="557" t="str">
        <f ca="1">T.11!BT63</f>
        <v xml:space="preserve"> </v>
      </c>
      <c r="AP335" s="557"/>
      <c r="AQ335" s="557"/>
      <c r="AR335" s="557"/>
      <c r="AS335" s="557"/>
      <c r="AT335"/>
      <c r="AU335"/>
      <c r="AV335"/>
      <c r="AW335"/>
      <c r="AX335"/>
      <c r="AY335"/>
      <c r="AZ335"/>
      <c r="BA335" s="254"/>
      <c r="BB335" s="191"/>
    </row>
    <row r="336" spans="1:54" s="37" customFormat="1" ht="15" customHeight="1" x14ac:dyDescent="0.25">
      <c r="A336" s="557">
        <v>59</v>
      </c>
      <c r="B336" s="557"/>
      <c r="C336" s="557" t="str">
        <f ca="1">T.11!BB64</f>
        <v xml:space="preserve"> </v>
      </c>
      <c r="D336" s="557"/>
      <c r="E336" s="557"/>
      <c r="F336" s="557"/>
      <c r="G336" s="557"/>
      <c r="H336" s="557"/>
      <c r="I336" s="557"/>
      <c r="J336" s="557"/>
      <c r="K336" s="557" t="str">
        <f ca="1">T.11!BC64</f>
        <v xml:space="preserve"> </v>
      </c>
      <c r="L336" s="557"/>
      <c r="M336" s="557"/>
      <c r="N336" s="557"/>
      <c r="O336" s="571" t="str">
        <f ca="1">T.11!BD64</f>
        <v xml:space="preserve"> </v>
      </c>
      <c r="P336" s="572"/>
      <c r="Q336" s="572"/>
      <c r="R336" s="573"/>
      <c r="S336" s="557" t="str">
        <f ca="1">T.11!BO64</f>
        <v xml:space="preserve"> </v>
      </c>
      <c r="T336" s="557"/>
      <c r="U336" s="557"/>
      <c r="V336" s="557"/>
      <c r="W336" s="557"/>
      <c r="X336" s="557"/>
      <c r="Y336" s="574" t="str">
        <f ca="1">T.11!BP64</f>
        <v xml:space="preserve"> </v>
      </c>
      <c r="Z336" s="574"/>
      <c r="AA336" s="574"/>
      <c r="AB336" s="574"/>
      <c r="AC336" s="574" t="str">
        <f ca="1">T.11!BQ64</f>
        <v xml:space="preserve"> </v>
      </c>
      <c r="AD336" s="574"/>
      <c r="AE336" s="574"/>
      <c r="AF336" s="574"/>
      <c r="AG336" s="574">
        <f ca="1">T.11!BR64</f>
        <v>0</v>
      </c>
      <c r="AH336" s="574"/>
      <c r="AI336" s="574"/>
      <c r="AJ336" s="574"/>
      <c r="AK336" s="557" t="str">
        <f ca="1">T.11!BS64</f>
        <v xml:space="preserve"> </v>
      </c>
      <c r="AL336" s="557"/>
      <c r="AM336" s="557"/>
      <c r="AN336" s="557"/>
      <c r="AO336" s="557" t="str">
        <f ca="1">T.11!BT64</f>
        <v xml:space="preserve"> </v>
      </c>
      <c r="AP336" s="557"/>
      <c r="AQ336" s="557"/>
      <c r="AR336" s="557"/>
      <c r="AS336" s="557"/>
      <c r="AT336"/>
      <c r="AU336"/>
      <c r="AV336"/>
      <c r="AW336"/>
      <c r="AX336"/>
      <c r="AY336"/>
      <c r="AZ336"/>
      <c r="BA336" s="254"/>
      <c r="BB336" s="191"/>
    </row>
    <row r="337" spans="1:54" s="37" customFormat="1" ht="15" customHeight="1" x14ac:dyDescent="0.25">
      <c r="A337" s="557">
        <v>60</v>
      </c>
      <c r="B337" s="557"/>
      <c r="C337" s="557" t="str">
        <f ca="1">T.11!BB65</f>
        <v xml:space="preserve"> </v>
      </c>
      <c r="D337" s="557"/>
      <c r="E337" s="557"/>
      <c r="F337" s="557"/>
      <c r="G337" s="557"/>
      <c r="H337" s="557"/>
      <c r="I337" s="557"/>
      <c r="J337" s="557"/>
      <c r="K337" s="557" t="str">
        <f ca="1">T.11!BC65</f>
        <v xml:space="preserve"> </v>
      </c>
      <c r="L337" s="557"/>
      <c r="M337" s="557"/>
      <c r="N337" s="557"/>
      <c r="O337" s="571" t="str">
        <f ca="1">T.11!BD65</f>
        <v xml:space="preserve"> </v>
      </c>
      <c r="P337" s="572"/>
      <c r="Q337" s="572"/>
      <c r="R337" s="573"/>
      <c r="S337" s="557" t="str">
        <f ca="1">T.11!BO65</f>
        <v xml:space="preserve"> </v>
      </c>
      <c r="T337" s="557"/>
      <c r="U337" s="557"/>
      <c r="V337" s="557"/>
      <c r="W337" s="557"/>
      <c r="X337" s="557"/>
      <c r="Y337" s="574" t="str">
        <f ca="1">T.11!BP65</f>
        <v xml:space="preserve"> </v>
      </c>
      <c r="Z337" s="574"/>
      <c r="AA337" s="574"/>
      <c r="AB337" s="574"/>
      <c r="AC337" s="574" t="str">
        <f ca="1">T.11!BQ65</f>
        <v xml:space="preserve"> </v>
      </c>
      <c r="AD337" s="574"/>
      <c r="AE337" s="574"/>
      <c r="AF337" s="574"/>
      <c r="AG337" s="574">
        <f ca="1">T.11!BR65</f>
        <v>0</v>
      </c>
      <c r="AH337" s="574"/>
      <c r="AI337" s="574"/>
      <c r="AJ337" s="574"/>
      <c r="AK337" s="557" t="str">
        <f ca="1">T.11!BS65</f>
        <v xml:space="preserve"> </v>
      </c>
      <c r="AL337" s="557"/>
      <c r="AM337" s="557"/>
      <c r="AN337" s="557"/>
      <c r="AO337" s="557" t="str">
        <f ca="1">T.11!BT65</f>
        <v xml:space="preserve"> </v>
      </c>
      <c r="AP337" s="557"/>
      <c r="AQ337" s="557"/>
      <c r="AR337" s="557"/>
      <c r="AS337" s="557"/>
      <c r="AT337"/>
      <c r="AU337"/>
      <c r="AV337"/>
      <c r="AW337"/>
      <c r="AX337"/>
      <c r="AY337"/>
      <c r="AZ337"/>
      <c r="BA337" s="254"/>
      <c r="BB337" s="191"/>
    </row>
    <row r="338" spans="1:54" s="37" customFormat="1" ht="15" customHeight="1" x14ac:dyDescent="0.25">
      <c r="A338" s="557">
        <v>61</v>
      </c>
      <c r="B338" s="557"/>
      <c r="C338" s="557" t="str">
        <f ca="1">T.11!BB66</f>
        <v xml:space="preserve"> </v>
      </c>
      <c r="D338" s="557"/>
      <c r="E338" s="557"/>
      <c r="F338" s="557"/>
      <c r="G338" s="557"/>
      <c r="H338" s="557"/>
      <c r="I338" s="557"/>
      <c r="J338" s="557"/>
      <c r="K338" s="557" t="str">
        <f ca="1">T.11!BC66</f>
        <v xml:space="preserve"> </v>
      </c>
      <c r="L338" s="557"/>
      <c r="M338" s="557"/>
      <c r="N338" s="557"/>
      <c r="O338" s="571" t="str">
        <f ca="1">T.11!BD66</f>
        <v xml:space="preserve"> </v>
      </c>
      <c r="P338" s="572"/>
      <c r="Q338" s="572"/>
      <c r="R338" s="573"/>
      <c r="S338" s="557" t="str">
        <f ca="1">T.11!BO66</f>
        <v xml:space="preserve"> </v>
      </c>
      <c r="T338" s="557"/>
      <c r="U338" s="557"/>
      <c r="V338" s="557"/>
      <c r="W338" s="557"/>
      <c r="X338" s="557"/>
      <c r="Y338" s="574" t="str">
        <f ca="1">T.11!BP66</f>
        <v xml:space="preserve"> </v>
      </c>
      <c r="Z338" s="574"/>
      <c r="AA338" s="574"/>
      <c r="AB338" s="574"/>
      <c r="AC338" s="574" t="str">
        <f ca="1">T.11!BQ66</f>
        <v xml:space="preserve"> </v>
      </c>
      <c r="AD338" s="574"/>
      <c r="AE338" s="574"/>
      <c r="AF338" s="574"/>
      <c r="AG338" s="574">
        <f ca="1">T.11!BR66</f>
        <v>0</v>
      </c>
      <c r="AH338" s="574"/>
      <c r="AI338" s="574"/>
      <c r="AJ338" s="574"/>
      <c r="AK338" s="557" t="str">
        <f ca="1">T.11!BS66</f>
        <v xml:space="preserve"> </v>
      </c>
      <c r="AL338" s="557"/>
      <c r="AM338" s="557"/>
      <c r="AN338" s="557"/>
      <c r="AO338" s="557" t="str">
        <f ca="1">T.11!BT66</f>
        <v xml:space="preserve"> </v>
      </c>
      <c r="AP338" s="557"/>
      <c r="AQ338" s="557"/>
      <c r="AR338" s="557"/>
      <c r="AS338" s="557"/>
      <c r="AT338"/>
      <c r="AU338"/>
      <c r="AV338"/>
      <c r="AW338"/>
      <c r="AX338"/>
      <c r="AY338"/>
      <c r="AZ338"/>
      <c r="BA338" s="254"/>
      <c r="BB338" s="191"/>
    </row>
    <row r="339" spans="1:54" s="37" customFormat="1" ht="15" customHeight="1" x14ac:dyDescent="0.25">
      <c r="A339" s="557">
        <v>62</v>
      </c>
      <c r="B339" s="557"/>
      <c r="C339" s="557" t="str">
        <f ca="1">T.11!BB67</f>
        <v xml:space="preserve"> </v>
      </c>
      <c r="D339" s="557"/>
      <c r="E339" s="557"/>
      <c r="F339" s="557"/>
      <c r="G339" s="557"/>
      <c r="H339" s="557"/>
      <c r="I339" s="557"/>
      <c r="J339" s="557"/>
      <c r="K339" s="557" t="str">
        <f ca="1">T.11!BC67</f>
        <v xml:space="preserve"> </v>
      </c>
      <c r="L339" s="557"/>
      <c r="M339" s="557"/>
      <c r="N339" s="557"/>
      <c r="O339" s="571" t="str">
        <f ca="1">T.11!BD67</f>
        <v xml:space="preserve"> </v>
      </c>
      <c r="P339" s="572"/>
      <c r="Q339" s="572"/>
      <c r="R339" s="573"/>
      <c r="S339" s="557" t="str">
        <f ca="1">T.11!BO67</f>
        <v xml:space="preserve"> </v>
      </c>
      <c r="T339" s="557"/>
      <c r="U339" s="557"/>
      <c r="V339" s="557"/>
      <c r="W339" s="557"/>
      <c r="X339" s="557"/>
      <c r="Y339" s="574" t="str">
        <f ca="1">T.11!BP67</f>
        <v xml:space="preserve"> </v>
      </c>
      <c r="Z339" s="574"/>
      <c r="AA339" s="574"/>
      <c r="AB339" s="574"/>
      <c r="AC339" s="574" t="str">
        <f ca="1">T.11!BQ67</f>
        <v xml:space="preserve"> </v>
      </c>
      <c r="AD339" s="574"/>
      <c r="AE339" s="574"/>
      <c r="AF339" s="574"/>
      <c r="AG339" s="574">
        <f ca="1">T.11!BR67</f>
        <v>0</v>
      </c>
      <c r="AH339" s="574"/>
      <c r="AI339" s="574"/>
      <c r="AJ339" s="574"/>
      <c r="AK339" s="557" t="str">
        <f ca="1">T.11!BS67</f>
        <v xml:space="preserve"> </v>
      </c>
      <c r="AL339" s="557"/>
      <c r="AM339" s="557"/>
      <c r="AN339" s="557"/>
      <c r="AO339" s="557" t="str">
        <f ca="1">T.11!BT67</f>
        <v xml:space="preserve"> </v>
      </c>
      <c r="AP339" s="557"/>
      <c r="AQ339" s="557"/>
      <c r="AR339" s="557"/>
      <c r="AS339" s="557"/>
      <c r="AT339"/>
      <c r="AU339"/>
      <c r="AV339"/>
      <c r="AW339"/>
      <c r="AX339"/>
      <c r="AY339"/>
      <c r="AZ339"/>
      <c r="BA339" s="254"/>
      <c r="BB339" s="191"/>
    </row>
    <row r="340" spans="1:54" s="37" customFormat="1" ht="15" customHeight="1" x14ac:dyDescent="0.25">
      <c r="A340" s="557">
        <v>63</v>
      </c>
      <c r="B340" s="557"/>
      <c r="C340" s="557" t="str">
        <f ca="1">T.11!BB68</f>
        <v xml:space="preserve"> </v>
      </c>
      <c r="D340" s="557"/>
      <c r="E340" s="557"/>
      <c r="F340" s="557"/>
      <c r="G340" s="557"/>
      <c r="H340" s="557"/>
      <c r="I340" s="557"/>
      <c r="J340" s="557"/>
      <c r="K340" s="557" t="str">
        <f ca="1">T.11!BC68</f>
        <v xml:space="preserve"> </v>
      </c>
      <c r="L340" s="557"/>
      <c r="M340" s="557"/>
      <c r="N340" s="557"/>
      <c r="O340" s="571" t="str">
        <f ca="1">T.11!BD68</f>
        <v xml:space="preserve"> </v>
      </c>
      <c r="P340" s="572"/>
      <c r="Q340" s="572"/>
      <c r="R340" s="573"/>
      <c r="S340" s="557" t="str">
        <f ca="1">T.11!BO68</f>
        <v xml:space="preserve"> </v>
      </c>
      <c r="T340" s="557"/>
      <c r="U340" s="557"/>
      <c r="V340" s="557"/>
      <c r="W340" s="557"/>
      <c r="X340" s="557"/>
      <c r="Y340" s="574" t="str">
        <f ca="1">T.11!BP68</f>
        <v xml:space="preserve"> </v>
      </c>
      <c r="Z340" s="574"/>
      <c r="AA340" s="574"/>
      <c r="AB340" s="574"/>
      <c r="AC340" s="574" t="str">
        <f ca="1">T.11!BQ68</f>
        <v xml:space="preserve"> </v>
      </c>
      <c r="AD340" s="574"/>
      <c r="AE340" s="574"/>
      <c r="AF340" s="574"/>
      <c r="AG340" s="574">
        <f ca="1">T.11!BR68</f>
        <v>0</v>
      </c>
      <c r="AH340" s="574"/>
      <c r="AI340" s="574"/>
      <c r="AJ340" s="574"/>
      <c r="AK340" s="557" t="str">
        <f ca="1">T.11!BS68</f>
        <v xml:space="preserve"> </v>
      </c>
      <c r="AL340" s="557"/>
      <c r="AM340" s="557"/>
      <c r="AN340" s="557"/>
      <c r="AO340" s="557" t="str">
        <f ca="1">T.11!BT68</f>
        <v xml:space="preserve"> </v>
      </c>
      <c r="AP340" s="557"/>
      <c r="AQ340" s="557"/>
      <c r="AR340" s="557"/>
      <c r="AS340" s="557"/>
      <c r="AT340"/>
      <c r="AU340"/>
      <c r="AV340"/>
      <c r="AW340"/>
      <c r="AX340"/>
      <c r="AY340"/>
      <c r="AZ340"/>
      <c r="BA340" s="254"/>
      <c r="BB340" s="191"/>
    </row>
    <row r="341" spans="1:54" s="37" customFormat="1" ht="15" customHeight="1" x14ac:dyDescent="0.25">
      <c r="A341" s="557">
        <v>64</v>
      </c>
      <c r="B341" s="557"/>
      <c r="C341" s="557" t="str">
        <f ca="1">T.11!BB69</f>
        <v xml:space="preserve"> </v>
      </c>
      <c r="D341" s="557"/>
      <c r="E341" s="557"/>
      <c r="F341" s="557"/>
      <c r="G341" s="557"/>
      <c r="H341" s="557"/>
      <c r="I341" s="557"/>
      <c r="J341" s="557"/>
      <c r="K341" s="557" t="str">
        <f ca="1">T.11!BC69</f>
        <v xml:space="preserve"> </v>
      </c>
      <c r="L341" s="557"/>
      <c r="M341" s="557"/>
      <c r="N341" s="557"/>
      <c r="O341" s="571" t="str">
        <f ca="1">T.11!BD69</f>
        <v xml:space="preserve"> </v>
      </c>
      <c r="P341" s="572"/>
      <c r="Q341" s="572"/>
      <c r="R341" s="573"/>
      <c r="S341" s="557" t="str">
        <f ca="1">T.11!BO69</f>
        <v xml:space="preserve"> </v>
      </c>
      <c r="T341" s="557"/>
      <c r="U341" s="557"/>
      <c r="V341" s="557"/>
      <c r="W341" s="557"/>
      <c r="X341" s="557"/>
      <c r="Y341" s="574" t="str">
        <f ca="1">T.11!BP69</f>
        <v xml:space="preserve"> </v>
      </c>
      <c r="Z341" s="574"/>
      <c r="AA341" s="574"/>
      <c r="AB341" s="574"/>
      <c r="AC341" s="574" t="str">
        <f ca="1">T.11!BQ69</f>
        <v xml:space="preserve"> </v>
      </c>
      <c r="AD341" s="574"/>
      <c r="AE341" s="574"/>
      <c r="AF341" s="574"/>
      <c r="AG341" s="574">
        <f ca="1">T.11!BR69</f>
        <v>0</v>
      </c>
      <c r="AH341" s="574"/>
      <c r="AI341" s="574"/>
      <c r="AJ341" s="574"/>
      <c r="AK341" s="557" t="str">
        <f ca="1">T.11!BS69</f>
        <v xml:space="preserve"> </v>
      </c>
      <c r="AL341" s="557"/>
      <c r="AM341" s="557"/>
      <c r="AN341" s="557"/>
      <c r="AO341" s="557" t="str">
        <f ca="1">T.11!BT69</f>
        <v xml:space="preserve"> </v>
      </c>
      <c r="AP341" s="557"/>
      <c r="AQ341" s="557"/>
      <c r="AR341" s="557"/>
      <c r="AS341" s="557"/>
      <c r="AT341"/>
      <c r="AU341"/>
      <c r="AV341"/>
      <c r="AW341"/>
      <c r="AX341"/>
      <c r="AY341"/>
      <c r="AZ341"/>
      <c r="BA341" s="254"/>
      <c r="BB341" s="191"/>
    </row>
    <row r="342" spans="1:54" s="37" customFormat="1" ht="15" customHeight="1" x14ac:dyDescent="0.25">
      <c r="A342" s="557">
        <v>65</v>
      </c>
      <c r="B342" s="557"/>
      <c r="C342" s="557" t="str">
        <f ca="1">T.11!BB70</f>
        <v xml:space="preserve"> </v>
      </c>
      <c r="D342" s="557"/>
      <c r="E342" s="557"/>
      <c r="F342" s="557"/>
      <c r="G342" s="557"/>
      <c r="H342" s="557"/>
      <c r="I342" s="557"/>
      <c r="J342" s="557"/>
      <c r="K342" s="557" t="str">
        <f ca="1">T.11!BC70</f>
        <v xml:space="preserve"> </v>
      </c>
      <c r="L342" s="557"/>
      <c r="M342" s="557"/>
      <c r="N342" s="557"/>
      <c r="O342" s="571" t="str">
        <f ca="1">T.11!BD70</f>
        <v xml:space="preserve"> </v>
      </c>
      <c r="P342" s="572"/>
      <c r="Q342" s="572"/>
      <c r="R342" s="573"/>
      <c r="S342" s="557" t="str">
        <f ca="1">T.11!BO70</f>
        <v xml:space="preserve"> </v>
      </c>
      <c r="T342" s="557"/>
      <c r="U342" s="557"/>
      <c r="V342" s="557"/>
      <c r="W342" s="557"/>
      <c r="X342" s="557"/>
      <c r="Y342" s="574" t="str">
        <f ca="1">T.11!BP70</f>
        <v xml:space="preserve"> </v>
      </c>
      <c r="Z342" s="574"/>
      <c r="AA342" s="574"/>
      <c r="AB342" s="574"/>
      <c r="AC342" s="574" t="str">
        <f ca="1">T.11!BQ70</f>
        <v xml:space="preserve"> </v>
      </c>
      <c r="AD342" s="574"/>
      <c r="AE342" s="574"/>
      <c r="AF342" s="574"/>
      <c r="AG342" s="574">
        <f ca="1">T.11!BR70</f>
        <v>0</v>
      </c>
      <c r="AH342" s="574"/>
      <c r="AI342" s="574"/>
      <c r="AJ342" s="574"/>
      <c r="AK342" s="557" t="str">
        <f ca="1">T.11!BS70</f>
        <v xml:space="preserve"> </v>
      </c>
      <c r="AL342" s="557"/>
      <c r="AM342" s="557"/>
      <c r="AN342" s="557"/>
      <c r="AO342" s="557" t="str">
        <f ca="1">T.11!BT70</f>
        <v xml:space="preserve"> </v>
      </c>
      <c r="AP342" s="557"/>
      <c r="AQ342" s="557"/>
      <c r="AR342" s="557"/>
      <c r="AS342" s="557"/>
      <c r="AT342"/>
      <c r="AU342"/>
      <c r="AV342"/>
      <c r="AW342"/>
      <c r="AX342"/>
      <c r="AY342"/>
      <c r="AZ342"/>
      <c r="BA342" s="254"/>
      <c r="BB342" s="191"/>
    </row>
    <row r="343" spans="1:54" s="37" customFormat="1" ht="15" customHeight="1" x14ac:dyDescent="0.25">
      <c r="A343" s="557">
        <v>66</v>
      </c>
      <c r="B343" s="557"/>
      <c r="C343" s="557" t="str">
        <f ca="1">T.11!BB71</f>
        <v xml:space="preserve"> </v>
      </c>
      <c r="D343" s="557"/>
      <c r="E343" s="557"/>
      <c r="F343" s="557"/>
      <c r="G343" s="557"/>
      <c r="H343" s="557"/>
      <c r="I343" s="557"/>
      <c r="J343" s="557"/>
      <c r="K343" s="557" t="str">
        <f ca="1">T.11!BC71</f>
        <v xml:space="preserve"> </v>
      </c>
      <c r="L343" s="557"/>
      <c r="M343" s="557"/>
      <c r="N343" s="557"/>
      <c r="O343" s="571" t="str">
        <f ca="1">T.11!BD71</f>
        <v xml:space="preserve"> </v>
      </c>
      <c r="P343" s="572"/>
      <c r="Q343" s="572"/>
      <c r="R343" s="573"/>
      <c r="S343" s="557" t="str">
        <f ca="1">T.11!BO71</f>
        <v xml:space="preserve"> </v>
      </c>
      <c r="T343" s="557"/>
      <c r="U343" s="557"/>
      <c r="V343" s="557"/>
      <c r="W343" s="557"/>
      <c r="X343" s="557"/>
      <c r="Y343" s="574" t="str">
        <f ca="1">T.11!BP71</f>
        <v xml:space="preserve"> </v>
      </c>
      <c r="Z343" s="574"/>
      <c r="AA343" s="574"/>
      <c r="AB343" s="574"/>
      <c r="AC343" s="574" t="str">
        <f ca="1">T.11!BQ71</f>
        <v xml:space="preserve"> </v>
      </c>
      <c r="AD343" s="574"/>
      <c r="AE343" s="574"/>
      <c r="AF343" s="574"/>
      <c r="AG343" s="574">
        <f ca="1">T.11!BR71</f>
        <v>0</v>
      </c>
      <c r="AH343" s="574"/>
      <c r="AI343" s="574"/>
      <c r="AJ343" s="574"/>
      <c r="AK343" s="557" t="str">
        <f ca="1">T.11!BS71</f>
        <v xml:space="preserve"> </v>
      </c>
      <c r="AL343" s="557"/>
      <c r="AM343" s="557"/>
      <c r="AN343" s="557"/>
      <c r="AO343" s="557" t="str">
        <f ca="1">T.11!BT71</f>
        <v xml:space="preserve"> </v>
      </c>
      <c r="AP343" s="557"/>
      <c r="AQ343" s="557"/>
      <c r="AR343" s="557"/>
      <c r="AS343" s="557"/>
      <c r="AT343"/>
      <c r="AU343"/>
      <c r="AV343"/>
      <c r="AW343"/>
      <c r="AX343"/>
      <c r="AY343"/>
      <c r="AZ343"/>
      <c r="BA343" s="254"/>
      <c r="BB343" s="191"/>
    </row>
    <row r="344" spans="1:54" s="37" customFormat="1" ht="15" customHeight="1" x14ac:dyDescent="0.25">
      <c r="A344" s="557">
        <v>67</v>
      </c>
      <c r="B344" s="557"/>
      <c r="C344" s="557" t="str">
        <f ca="1">T.11!BB72</f>
        <v xml:space="preserve"> </v>
      </c>
      <c r="D344" s="557"/>
      <c r="E344" s="557"/>
      <c r="F344" s="557"/>
      <c r="G344" s="557"/>
      <c r="H344" s="557"/>
      <c r="I344" s="557"/>
      <c r="J344" s="557"/>
      <c r="K344" s="557" t="str">
        <f ca="1">T.11!BC72</f>
        <v xml:space="preserve"> </v>
      </c>
      <c r="L344" s="557"/>
      <c r="M344" s="557"/>
      <c r="N344" s="557"/>
      <c r="O344" s="571" t="str">
        <f ca="1">T.11!BD72</f>
        <v xml:space="preserve"> </v>
      </c>
      <c r="P344" s="572"/>
      <c r="Q344" s="572"/>
      <c r="R344" s="573"/>
      <c r="S344" s="557" t="str">
        <f ca="1">T.11!BO72</f>
        <v xml:space="preserve"> </v>
      </c>
      <c r="T344" s="557"/>
      <c r="U344" s="557"/>
      <c r="V344" s="557"/>
      <c r="W344" s="557"/>
      <c r="X344" s="557"/>
      <c r="Y344" s="574" t="str">
        <f ca="1">T.11!BP72</f>
        <v xml:space="preserve"> </v>
      </c>
      <c r="Z344" s="574"/>
      <c r="AA344" s="574"/>
      <c r="AB344" s="574"/>
      <c r="AC344" s="574" t="str">
        <f ca="1">T.11!BQ72</f>
        <v xml:space="preserve"> </v>
      </c>
      <c r="AD344" s="574"/>
      <c r="AE344" s="574"/>
      <c r="AF344" s="574"/>
      <c r="AG344" s="574">
        <f ca="1">T.11!BR72</f>
        <v>0</v>
      </c>
      <c r="AH344" s="574"/>
      <c r="AI344" s="574"/>
      <c r="AJ344" s="574"/>
      <c r="AK344" s="557" t="str">
        <f ca="1">T.11!BS72</f>
        <v xml:space="preserve"> </v>
      </c>
      <c r="AL344" s="557"/>
      <c r="AM344" s="557"/>
      <c r="AN344" s="557"/>
      <c r="AO344" s="557" t="str">
        <f ca="1">T.11!BT72</f>
        <v xml:space="preserve"> </v>
      </c>
      <c r="AP344" s="557"/>
      <c r="AQ344" s="557"/>
      <c r="AR344" s="557"/>
      <c r="AS344" s="557"/>
      <c r="AT344"/>
      <c r="AU344"/>
      <c r="AV344"/>
      <c r="AW344"/>
      <c r="AX344"/>
      <c r="AY344"/>
      <c r="AZ344"/>
      <c r="BA344" s="254"/>
      <c r="BB344" s="191"/>
    </row>
    <row r="345" spans="1:54" s="37" customFormat="1" ht="15" customHeight="1" x14ac:dyDescent="0.25">
      <c r="A345" s="557">
        <v>68</v>
      </c>
      <c r="B345" s="557"/>
      <c r="C345" s="557" t="str">
        <f ca="1">T.11!BB73</f>
        <v xml:space="preserve"> </v>
      </c>
      <c r="D345" s="557"/>
      <c r="E345" s="557"/>
      <c r="F345" s="557"/>
      <c r="G345" s="557"/>
      <c r="H345" s="557"/>
      <c r="I345" s="557"/>
      <c r="J345" s="557"/>
      <c r="K345" s="557" t="str">
        <f ca="1">T.11!BC73</f>
        <v xml:space="preserve"> </v>
      </c>
      <c r="L345" s="557"/>
      <c r="M345" s="557"/>
      <c r="N345" s="557"/>
      <c r="O345" s="571" t="str">
        <f ca="1">T.11!BD73</f>
        <v xml:space="preserve"> </v>
      </c>
      <c r="P345" s="572"/>
      <c r="Q345" s="572"/>
      <c r="R345" s="573"/>
      <c r="S345" s="557" t="str">
        <f ca="1">T.11!BO73</f>
        <v xml:space="preserve"> </v>
      </c>
      <c r="T345" s="557"/>
      <c r="U345" s="557"/>
      <c r="V345" s="557"/>
      <c r="W345" s="557"/>
      <c r="X345" s="557"/>
      <c r="Y345" s="574" t="str">
        <f ca="1">T.11!BP73</f>
        <v xml:space="preserve"> </v>
      </c>
      <c r="Z345" s="574"/>
      <c r="AA345" s="574"/>
      <c r="AB345" s="574"/>
      <c r="AC345" s="574" t="str">
        <f ca="1">T.11!BQ73</f>
        <v xml:space="preserve"> </v>
      </c>
      <c r="AD345" s="574"/>
      <c r="AE345" s="574"/>
      <c r="AF345" s="574"/>
      <c r="AG345" s="574">
        <f ca="1">T.11!BR73</f>
        <v>0</v>
      </c>
      <c r="AH345" s="574"/>
      <c r="AI345" s="574"/>
      <c r="AJ345" s="574"/>
      <c r="AK345" s="557" t="str">
        <f ca="1">T.11!BS73</f>
        <v xml:space="preserve"> </v>
      </c>
      <c r="AL345" s="557"/>
      <c r="AM345" s="557"/>
      <c r="AN345" s="557"/>
      <c r="AO345" s="557" t="str">
        <f ca="1">T.11!BT73</f>
        <v xml:space="preserve"> </v>
      </c>
      <c r="AP345" s="557"/>
      <c r="AQ345" s="557"/>
      <c r="AR345" s="557"/>
      <c r="AS345" s="557"/>
      <c r="AT345"/>
      <c r="AU345"/>
      <c r="AV345"/>
      <c r="AW345"/>
      <c r="AX345"/>
      <c r="AY345"/>
      <c r="AZ345"/>
      <c r="BA345" s="254"/>
      <c r="BB345" s="191"/>
    </row>
    <row r="346" spans="1:54" s="37" customFormat="1" ht="15" customHeight="1" x14ac:dyDescent="0.25">
      <c r="A346" s="557">
        <v>69</v>
      </c>
      <c r="B346" s="557"/>
      <c r="C346" s="557" t="str">
        <f ca="1">T.11!BB74</f>
        <v xml:space="preserve"> </v>
      </c>
      <c r="D346" s="557"/>
      <c r="E346" s="557"/>
      <c r="F346" s="557"/>
      <c r="G346" s="557"/>
      <c r="H346" s="557"/>
      <c r="I346" s="557"/>
      <c r="J346" s="557"/>
      <c r="K346" s="557" t="str">
        <f ca="1">T.11!BC74</f>
        <v xml:space="preserve"> </v>
      </c>
      <c r="L346" s="557"/>
      <c r="M346" s="557"/>
      <c r="N346" s="557"/>
      <c r="O346" s="571" t="str">
        <f ca="1">T.11!BD74</f>
        <v xml:space="preserve"> </v>
      </c>
      <c r="P346" s="572"/>
      <c r="Q346" s="572"/>
      <c r="R346" s="573"/>
      <c r="S346" s="557" t="str">
        <f ca="1">T.11!BO74</f>
        <v xml:space="preserve"> </v>
      </c>
      <c r="T346" s="557"/>
      <c r="U346" s="557"/>
      <c r="V346" s="557"/>
      <c r="W346" s="557"/>
      <c r="X346" s="557"/>
      <c r="Y346" s="574" t="str">
        <f ca="1">T.11!BP74</f>
        <v xml:space="preserve"> </v>
      </c>
      <c r="Z346" s="574"/>
      <c r="AA346" s="574"/>
      <c r="AB346" s="574"/>
      <c r="AC346" s="574" t="str">
        <f ca="1">T.11!BQ74</f>
        <v xml:space="preserve"> </v>
      </c>
      <c r="AD346" s="574"/>
      <c r="AE346" s="574"/>
      <c r="AF346" s="574"/>
      <c r="AG346" s="574">
        <f ca="1">T.11!BR74</f>
        <v>0</v>
      </c>
      <c r="AH346" s="574"/>
      <c r="AI346" s="574"/>
      <c r="AJ346" s="574"/>
      <c r="AK346" s="557" t="str">
        <f ca="1">T.11!BS74</f>
        <v xml:space="preserve"> </v>
      </c>
      <c r="AL346" s="557"/>
      <c r="AM346" s="557"/>
      <c r="AN346" s="557"/>
      <c r="AO346" s="557" t="str">
        <f ca="1">T.11!BT74</f>
        <v xml:space="preserve"> </v>
      </c>
      <c r="AP346" s="557"/>
      <c r="AQ346" s="557"/>
      <c r="AR346" s="557"/>
      <c r="AS346" s="557"/>
      <c r="AT346"/>
      <c r="AU346"/>
      <c r="AV346"/>
      <c r="AW346"/>
      <c r="AX346"/>
      <c r="AY346"/>
      <c r="AZ346"/>
      <c r="BA346" s="254"/>
      <c r="BB346" s="191"/>
    </row>
    <row r="347" spans="1:54" s="37" customFormat="1" ht="15" customHeight="1" x14ac:dyDescent="0.25">
      <c r="A347" s="557">
        <v>70</v>
      </c>
      <c r="B347" s="557"/>
      <c r="C347" s="557" t="str">
        <f ca="1">T.11!BB75</f>
        <v xml:space="preserve"> </v>
      </c>
      <c r="D347" s="557"/>
      <c r="E347" s="557"/>
      <c r="F347" s="557"/>
      <c r="G347" s="557"/>
      <c r="H347" s="557"/>
      <c r="I347" s="557"/>
      <c r="J347" s="557"/>
      <c r="K347" s="557" t="str">
        <f ca="1">T.11!BC75</f>
        <v xml:space="preserve"> </v>
      </c>
      <c r="L347" s="557"/>
      <c r="M347" s="557"/>
      <c r="N347" s="557"/>
      <c r="O347" s="571" t="str">
        <f ca="1">T.11!BD75</f>
        <v xml:space="preserve"> </v>
      </c>
      <c r="P347" s="572"/>
      <c r="Q347" s="572"/>
      <c r="R347" s="573"/>
      <c r="S347" s="557" t="str">
        <f ca="1">T.11!BO75</f>
        <v xml:space="preserve"> </v>
      </c>
      <c r="T347" s="557"/>
      <c r="U347" s="557"/>
      <c r="V347" s="557"/>
      <c r="W347" s="557"/>
      <c r="X347" s="557"/>
      <c r="Y347" s="574" t="str">
        <f ca="1">T.11!BP75</f>
        <v xml:space="preserve"> </v>
      </c>
      <c r="Z347" s="574"/>
      <c r="AA347" s="574"/>
      <c r="AB347" s="574"/>
      <c r="AC347" s="574" t="str">
        <f ca="1">T.11!BQ75</f>
        <v xml:space="preserve"> </v>
      </c>
      <c r="AD347" s="574"/>
      <c r="AE347" s="574"/>
      <c r="AF347" s="574"/>
      <c r="AG347" s="574">
        <f ca="1">T.11!BR75</f>
        <v>0</v>
      </c>
      <c r="AH347" s="574"/>
      <c r="AI347" s="574"/>
      <c r="AJ347" s="574"/>
      <c r="AK347" s="557" t="str">
        <f ca="1">T.11!BS75</f>
        <v xml:space="preserve"> </v>
      </c>
      <c r="AL347" s="557"/>
      <c r="AM347" s="557"/>
      <c r="AN347" s="557"/>
      <c r="AO347" s="557" t="str">
        <f ca="1">T.11!BT75</f>
        <v xml:space="preserve"> </v>
      </c>
      <c r="AP347" s="557"/>
      <c r="AQ347" s="557"/>
      <c r="AR347" s="557"/>
      <c r="AS347" s="557"/>
      <c r="AT347"/>
      <c r="AU347"/>
      <c r="AV347"/>
      <c r="AW347"/>
      <c r="AX347"/>
      <c r="AY347"/>
      <c r="AZ347"/>
      <c r="BA347" s="254"/>
      <c r="BB347" s="191"/>
    </row>
    <row r="348" spans="1:54" s="37" customFormat="1" ht="15" customHeight="1" x14ac:dyDescent="0.25">
      <c r="A348" s="557">
        <v>71</v>
      </c>
      <c r="B348" s="557"/>
      <c r="C348" s="557" t="str">
        <f ca="1">T.11!BB76</f>
        <v xml:space="preserve"> </v>
      </c>
      <c r="D348" s="557"/>
      <c r="E348" s="557"/>
      <c r="F348" s="557"/>
      <c r="G348" s="557"/>
      <c r="H348" s="557"/>
      <c r="I348" s="557"/>
      <c r="J348" s="557"/>
      <c r="K348" s="557" t="str">
        <f ca="1">T.11!BC76</f>
        <v xml:space="preserve"> </v>
      </c>
      <c r="L348" s="557"/>
      <c r="M348" s="557"/>
      <c r="N348" s="557"/>
      <c r="O348" s="571" t="str">
        <f ca="1">T.11!BD76</f>
        <v xml:space="preserve"> </v>
      </c>
      <c r="P348" s="572"/>
      <c r="Q348" s="572"/>
      <c r="R348" s="573"/>
      <c r="S348" s="557" t="str">
        <f ca="1">T.11!BO76</f>
        <v xml:space="preserve"> </v>
      </c>
      <c r="T348" s="557"/>
      <c r="U348" s="557"/>
      <c r="V348" s="557"/>
      <c r="W348" s="557"/>
      <c r="X348" s="557"/>
      <c r="Y348" s="574" t="str">
        <f ca="1">T.11!BP76</f>
        <v xml:space="preserve"> </v>
      </c>
      <c r="Z348" s="574"/>
      <c r="AA348" s="574"/>
      <c r="AB348" s="574"/>
      <c r="AC348" s="574" t="str">
        <f ca="1">T.11!BQ76</f>
        <v xml:space="preserve"> </v>
      </c>
      <c r="AD348" s="574"/>
      <c r="AE348" s="574"/>
      <c r="AF348" s="574"/>
      <c r="AG348" s="574">
        <f ca="1">T.11!BR76</f>
        <v>0</v>
      </c>
      <c r="AH348" s="574"/>
      <c r="AI348" s="574"/>
      <c r="AJ348" s="574"/>
      <c r="AK348" s="557" t="str">
        <f ca="1">T.11!BS76</f>
        <v xml:space="preserve"> </v>
      </c>
      <c r="AL348" s="557"/>
      <c r="AM348" s="557"/>
      <c r="AN348" s="557"/>
      <c r="AO348" s="557" t="str">
        <f ca="1">T.11!BT76</f>
        <v xml:space="preserve"> </v>
      </c>
      <c r="AP348" s="557"/>
      <c r="AQ348" s="557"/>
      <c r="AR348" s="557"/>
      <c r="AS348" s="557"/>
      <c r="AT348"/>
      <c r="AU348"/>
      <c r="AV348"/>
      <c r="AW348"/>
      <c r="AX348"/>
      <c r="AY348"/>
      <c r="AZ348"/>
      <c r="BA348" s="254"/>
      <c r="BB348" s="191"/>
    </row>
    <row r="349" spans="1:54" s="37" customFormat="1" ht="15" customHeight="1" x14ac:dyDescent="0.25">
      <c r="A349" s="557">
        <v>72</v>
      </c>
      <c r="B349" s="557"/>
      <c r="C349" s="557" t="str">
        <f ca="1">T.11!BB77</f>
        <v xml:space="preserve"> </v>
      </c>
      <c r="D349" s="557"/>
      <c r="E349" s="557"/>
      <c r="F349" s="557"/>
      <c r="G349" s="557"/>
      <c r="H349" s="557"/>
      <c r="I349" s="557"/>
      <c r="J349" s="557"/>
      <c r="K349" s="557" t="str">
        <f ca="1">T.11!BC77</f>
        <v xml:space="preserve"> </v>
      </c>
      <c r="L349" s="557"/>
      <c r="M349" s="557"/>
      <c r="N349" s="557"/>
      <c r="O349" s="571" t="str">
        <f ca="1">T.11!BD77</f>
        <v xml:space="preserve"> </v>
      </c>
      <c r="P349" s="572"/>
      <c r="Q349" s="572"/>
      <c r="R349" s="573"/>
      <c r="S349" s="557" t="str">
        <f ca="1">T.11!BO77</f>
        <v xml:space="preserve"> </v>
      </c>
      <c r="T349" s="557"/>
      <c r="U349" s="557"/>
      <c r="V349" s="557"/>
      <c r="W349" s="557"/>
      <c r="X349" s="557"/>
      <c r="Y349" s="574" t="str">
        <f ca="1">T.11!BP77</f>
        <v xml:space="preserve"> </v>
      </c>
      <c r="Z349" s="574"/>
      <c r="AA349" s="574"/>
      <c r="AB349" s="574"/>
      <c r="AC349" s="574" t="str">
        <f ca="1">T.11!BQ77</f>
        <v xml:space="preserve"> </v>
      </c>
      <c r="AD349" s="574"/>
      <c r="AE349" s="574"/>
      <c r="AF349" s="574"/>
      <c r="AG349" s="574">
        <f ca="1">T.11!BR77</f>
        <v>0</v>
      </c>
      <c r="AH349" s="574"/>
      <c r="AI349" s="574"/>
      <c r="AJ349" s="574"/>
      <c r="AK349" s="557" t="str">
        <f ca="1">T.11!BS77</f>
        <v xml:space="preserve"> </v>
      </c>
      <c r="AL349" s="557"/>
      <c r="AM349" s="557"/>
      <c r="AN349" s="557"/>
      <c r="AO349" s="557" t="str">
        <f ca="1">T.11!BT77</f>
        <v xml:space="preserve"> </v>
      </c>
      <c r="AP349" s="557"/>
      <c r="AQ349" s="557"/>
      <c r="AR349" s="557"/>
      <c r="AS349" s="557"/>
      <c r="AT349"/>
      <c r="AU349"/>
      <c r="AV349"/>
      <c r="AW349"/>
      <c r="AX349"/>
      <c r="AY349"/>
      <c r="AZ349"/>
      <c r="BA349" s="254"/>
      <c r="BB349" s="191"/>
    </row>
    <row r="350" spans="1:54" s="37" customFormat="1" ht="15" customHeight="1" x14ac:dyDescent="0.25">
      <c r="A350" s="557">
        <v>73</v>
      </c>
      <c r="B350" s="557"/>
      <c r="C350" s="557" t="str">
        <f ca="1">T.11!BB78</f>
        <v xml:space="preserve"> </v>
      </c>
      <c r="D350" s="557"/>
      <c r="E350" s="557"/>
      <c r="F350" s="557"/>
      <c r="G350" s="557"/>
      <c r="H350" s="557"/>
      <c r="I350" s="557"/>
      <c r="J350" s="557"/>
      <c r="K350" s="557" t="str">
        <f ca="1">T.11!BC78</f>
        <v xml:space="preserve"> </v>
      </c>
      <c r="L350" s="557"/>
      <c r="M350" s="557"/>
      <c r="N350" s="557"/>
      <c r="O350" s="571" t="str">
        <f ca="1">T.11!BD78</f>
        <v xml:space="preserve"> </v>
      </c>
      <c r="P350" s="572"/>
      <c r="Q350" s="572"/>
      <c r="R350" s="573"/>
      <c r="S350" s="557" t="str">
        <f ca="1">T.11!BO78</f>
        <v xml:space="preserve"> </v>
      </c>
      <c r="T350" s="557"/>
      <c r="U350" s="557"/>
      <c r="V350" s="557"/>
      <c r="W350" s="557"/>
      <c r="X350" s="557"/>
      <c r="Y350" s="574" t="str">
        <f ca="1">T.11!BP78</f>
        <v xml:space="preserve"> </v>
      </c>
      <c r="Z350" s="574"/>
      <c r="AA350" s="574"/>
      <c r="AB350" s="574"/>
      <c r="AC350" s="574" t="str">
        <f ca="1">T.11!BQ78</f>
        <v xml:space="preserve"> </v>
      </c>
      <c r="AD350" s="574"/>
      <c r="AE350" s="574"/>
      <c r="AF350" s="574"/>
      <c r="AG350" s="574">
        <f ca="1">T.11!BR78</f>
        <v>0</v>
      </c>
      <c r="AH350" s="574"/>
      <c r="AI350" s="574"/>
      <c r="AJ350" s="574"/>
      <c r="AK350" s="557" t="str">
        <f ca="1">T.11!BS78</f>
        <v xml:space="preserve"> </v>
      </c>
      <c r="AL350" s="557"/>
      <c r="AM350" s="557"/>
      <c r="AN350" s="557"/>
      <c r="AO350" s="557" t="str">
        <f ca="1">T.11!BT78</f>
        <v xml:space="preserve"> </v>
      </c>
      <c r="AP350" s="557"/>
      <c r="AQ350" s="557"/>
      <c r="AR350" s="557"/>
      <c r="AS350" s="557"/>
      <c r="AT350"/>
      <c r="AU350"/>
      <c r="AV350"/>
      <c r="AW350"/>
      <c r="AX350"/>
      <c r="AY350"/>
      <c r="AZ350"/>
      <c r="BA350" s="254"/>
      <c r="BB350" s="191"/>
    </row>
    <row r="351" spans="1:54" s="37" customFormat="1" ht="15" customHeight="1" x14ac:dyDescent="0.25">
      <c r="A351" s="557">
        <v>74</v>
      </c>
      <c r="B351" s="557"/>
      <c r="C351" s="557" t="str">
        <f ca="1">T.11!BB79</f>
        <v xml:space="preserve"> </v>
      </c>
      <c r="D351" s="557"/>
      <c r="E351" s="557"/>
      <c r="F351" s="557"/>
      <c r="G351" s="557"/>
      <c r="H351" s="557"/>
      <c r="I351" s="557"/>
      <c r="J351" s="557"/>
      <c r="K351" s="557" t="str">
        <f ca="1">T.11!BC79</f>
        <v xml:space="preserve"> </v>
      </c>
      <c r="L351" s="557"/>
      <c r="M351" s="557"/>
      <c r="N351" s="557"/>
      <c r="O351" s="571" t="str">
        <f ca="1">T.11!BD79</f>
        <v xml:space="preserve"> </v>
      </c>
      <c r="P351" s="572"/>
      <c r="Q351" s="572"/>
      <c r="R351" s="573"/>
      <c r="S351" s="557" t="str">
        <f ca="1">T.11!BO79</f>
        <v xml:space="preserve"> </v>
      </c>
      <c r="T351" s="557"/>
      <c r="U351" s="557"/>
      <c r="V351" s="557"/>
      <c r="W351" s="557"/>
      <c r="X351" s="557"/>
      <c r="Y351" s="574" t="str">
        <f ca="1">T.11!BP79</f>
        <v xml:space="preserve"> </v>
      </c>
      <c r="Z351" s="574"/>
      <c r="AA351" s="574"/>
      <c r="AB351" s="574"/>
      <c r="AC351" s="574" t="str">
        <f ca="1">T.11!BQ79</f>
        <v xml:space="preserve"> </v>
      </c>
      <c r="AD351" s="574"/>
      <c r="AE351" s="574"/>
      <c r="AF351" s="574"/>
      <c r="AG351" s="574">
        <f ca="1">T.11!BR79</f>
        <v>0</v>
      </c>
      <c r="AH351" s="574"/>
      <c r="AI351" s="574"/>
      <c r="AJ351" s="574"/>
      <c r="AK351" s="557" t="str">
        <f ca="1">T.11!BS79</f>
        <v xml:space="preserve"> </v>
      </c>
      <c r="AL351" s="557"/>
      <c r="AM351" s="557"/>
      <c r="AN351" s="557"/>
      <c r="AO351" s="557" t="str">
        <f ca="1">T.11!BT79</f>
        <v xml:space="preserve"> </v>
      </c>
      <c r="AP351" s="557"/>
      <c r="AQ351" s="557"/>
      <c r="AR351" s="557"/>
      <c r="AS351" s="557"/>
      <c r="AT351"/>
      <c r="AU351"/>
      <c r="AV351"/>
      <c r="AW351"/>
      <c r="AX351"/>
      <c r="AY351"/>
      <c r="AZ351"/>
      <c r="BA351" s="254"/>
      <c r="BB351" s="191"/>
    </row>
    <row r="352" spans="1:54" s="37" customFormat="1" ht="15" customHeight="1" x14ac:dyDescent="0.25">
      <c r="A352" s="557">
        <v>75</v>
      </c>
      <c r="B352" s="557"/>
      <c r="C352" s="557" t="str">
        <f ca="1">T.11!BB80</f>
        <v xml:space="preserve"> </v>
      </c>
      <c r="D352" s="557"/>
      <c r="E352" s="557"/>
      <c r="F352" s="557"/>
      <c r="G352" s="557"/>
      <c r="H352" s="557"/>
      <c r="I352" s="557"/>
      <c r="J352" s="557"/>
      <c r="K352" s="557" t="str">
        <f ca="1">T.11!BC80</f>
        <v xml:space="preserve"> </v>
      </c>
      <c r="L352" s="557"/>
      <c r="M352" s="557"/>
      <c r="N352" s="557"/>
      <c r="O352" s="571" t="str">
        <f ca="1">T.11!BD80</f>
        <v xml:space="preserve"> </v>
      </c>
      <c r="P352" s="572"/>
      <c r="Q352" s="572"/>
      <c r="R352" s="573"/>
      <c r="S352" s="557" t="str">
        <f ca="1">T.11!BO80</f>
        <v xml:space="preserve"> </v>
      </c>
      <c r="T352" s="557"/>
      <c r="U352" s="557"/>
      <c r="V352" s="557"/>
      <c r="W352" s="557"/>
      <c r="X352" s="557"/>
      <c r="Y352" s="574" t="str">
        <f ca="1">T.11!BP80</f>
        <v xml:space="preserve"> </v>
      </c>
      <c r="Z352" s="574"/>
      <c r="AA352" s="574"/>
      <c r="AB352" s="574"/>
      <c r="AC352" s="574" t="str">
        <f ca="1">T.11!BQ80</f>
        <v xml:space="preserve"> </v>
      </c>
      <c r="AD352" s="574"/>
      <c r="AE352" s="574"/>
      <c r="AF352" s="574"/>
      <c r="AG352" s="574">
        <f ca="1">T.11!BR80</f>
        <v>0</v>
      </c>
      <c r="AH352" s="574"/>
      <c r="AI352" s="574"/>
      <c r="AJ352" s="574"/>
      <c r="AK352" s="557" t="str">
        <f ca="1">T.11!BS80</f>
        <v xml:space="preserve"> </v>
      </c>
      <c r="AL352" s="557"/>
      <c r="AM352" s="557"/>
      <c r="AN352" s="557"/>
      <c r="AO352" s="557" t="str">
        <f ca="1">T.11!BT80</f>
        <v xml:space="preserve"> </v>
      </c>
      <c r="AP352" s="557"/>
      <c r="AQ352" s="557"/>
      <c r="AR352" s="557"/>
      <c r="AS352" s="557"/>
      <c r="AT352"/>
      <c r="AU352"/>
      <c r="AV352"/>
      <c r="AW352"/>
      <c r="AX352"/>
      <c r="AY352"/>
      <c r="AZ352"/>
      <c r="BA352" s="254"/>
      <c r="BB352" s="191"/>
    </row>
    <row r="353" spans="1:54" s="37" customFormat="1" ht="15" customHeight="1" x14ac:dyDescent="0.25">
      <c r="A353" s="557">
        <v>76</v>
      </c>
      <c r="B353" s="557"/>
      <c r="C353" s="557" t="str">
        <f ca="1">T.11!BB81</f>
        <v xml:space="preserve"> </v>
      </c>
      <c r="D353" s="557"/>
      <c r="E353" s="557"/>
      <c r="F353" s="557"/>
      <c r="G353" s="557"/>
      <c r="H353" s="557"/>
      <c r="I353" s="557"/>
      <c r="J353" s="557"/>
      <c r="K353" s="557" t="str">
        <f ca="1">T.11!BC81</f>
        <v xml:space="preserve"> </v>
      </c>
      <c r="L353" s="557"/>
      <c r="M353" s="557"/>
      <c r="N353" s="557"/>
      <c r="O353" s="571" t="str">
        <f ca="1">T.11!BD81</f>
        <v xml:space="preserve"> </v>
      </c>
      <c r="P353" s="572"/>
      <c r="Q353" s="572"/>
      <c r="R353" s="573"/>
      <c r="S353" s="557" t="str">
        <f ca="1">T.11!BO81</f>
        <v xml:space="preserve"> </v>
      </c>
      <c r="T353" s="557"/>
      <c r="U353" s="557"/>
      <c r="V353" s="557"/>
      <c r="W353" s="557"/>
      <c r="X353" s="557"/>
      <c r="Y353" s="574" t="str">
        <f ca="1">T.11!BP81</f>
        <v xml:space="preserve"> </v>
      </c>
      <c r="Z353" s="574"/>
      <c r="AA353" s="574"/>
      <c r="AB353" s="574"/>
      <c r="AC353" s="574" t="str">
        <f ca="1">T.11!BQ81</f>
        <v xml:space="preserve"> </v>
      </c>
      <c r="AD353" s="574"/>
      <c r="AE353" s="574"/>
      <c r="AF353" s="574"/>
      <c r="AG353" s="574">
        <f ca="1">T.11!BR81</f>
        <v>0</v>
      </c>
      <c r="AH353" s="574"/>
      <c r="AI353" s="574"/>
      <c r="AJ353" s="574"/>
      <c r="AK353" s="557" t="str">
        <f ca="1">T.11!BS81</f>
        <v xml:space="preserve"> </v>
      </c>
      <c r="AL353" s="557"/>
      <c r="AM353" s="557"/>
      <c r="AN353" s="557"/>
      <c r="AO353" s="557" t="str">
        <f ca="1">T.11!BT81</f>
        <v xml:space="preserve"> </v>
      </c>
      <c r="AP353" s="557"/>
      <c r="AQ353" s="557"/>
      <c r="AR353" s="557"/>
      <c r="AS353" s="557"/>
      <c r="AT353"/>
      <c r="AU353"/>
      <c r="AV353"/>
      <c r="AW353"/>
      <c r="AX353"/>
      <c r="AY353"/>
      <c r="AZ353"/>
      <c r="BA353" s="254"/>
      <c r="BB353" s="191"/>
    </row>
    <row r="354" spans="1:54" s="37" customFormat="1" ht="15" customHeight="1" x14ac:dyDescent="0.25">
      <c r="A354" s="557">
        <v>77</v>
      </c>
      <c r="B354" s="557"/>
      <c r="C354" s="557" t="str">
        <f ca="1">T.11!BB82</f>
        <v xml:space="preserve"> </v>
      </c>
      <c r="D354" s="557"/>
      <c r="E354" s="557"/>
      <c r="F354" s="557"/>
      <c r="G354" s="557"/>
      <c r="H354" s="557"/>
      <c r="I354" s="557"/>
      <c r="J354" s="557"/>
      <c r="K354" s="557" t="str">
        <f ca="1">T.11!BC82</f>
        <v xml:space="preserve"> </v>
      </c>
      <c r="L354" s="557"/>
      <c r="M354" s="557"/>
      <c r="N354" s="557"/>
      <c r="O354" s="571" t="str">
        <f ca="1">T.11!BD82</f>
        <v xml:space="preserve"> </v>
      </c>
      <c r="P354" s="572"/>
      <c r="Q354" s="572"/>
      <c r="R354" s="573"/>
      <c r="S354" s="557" t="str">
        <f ca="1">T.11!BO82</f>
        <v xml:space="preserve"> </v>
      </c>
      <c r="T354" s="557"/>
      <c r="U354" s="557"/>
      <c r="V354" s="557"/>
      <c r="W354" s="557"/>
      <c r="X354" s="557"/>
      <c r="Y354" s="574" t="str">
        <f ca="1">T.11!BP82</f>
        <v xml:space="preserve"> </v>
      </c>
      <c r="Z354" s="574"/>
      <c r="AA354" s="574"/>
      <c r="AB354" s="574"/>
      <c r="AC354" s="574" t="str">
        <f ca="1">T.11!BQ82</f>
        <v xml:space="preserve"> </v>
      </c>
      <c r="AD354" s="574"/>
      <c r="AE354" s="574"/>
      <c r="AF354" s="574"/>
      <c r="AG354" s="574">
        <f ca="1">T.11!BR82</f>
        <v>0</v>
      </c>
      <c r="AH354" s="574"/>
      <c r="AI354" s="574"/>
      <c r="AJ354" s="574"/>
      <c r="AK354" s="557" t="str">
        <f ca="1">T.11!BS82</f>
        <v xml:space="preserve"> </v>
      </c>
      <c r="AL354" s="557"/>
      <c r="AM354" s="557"/>
      <c r="AN354" s="557"/>
      <c r="AO354" s="557" t="str">
        <f ca="1">T.11!BT82</f>
        <v xml:space="preserve"> </v>
      </c>
      <c r="AP354" s="557"/>
      <c r="AQ354" s="557"/>
      <c r="AR354" s="557"/>
      <c r="AS354" s="557"/>
      <c r="AT354"/>
      <c r="AU354"/>
      <c r="AV354"/>
      <c r="AW354"/>
      <c r="AX354"/>
      <c r="AY354"/>
      <c r="AZ354"/>
      <c r="BA354" s="254"/>
      <c r="BB354" s="191"/>
    </row>
    <row r="355" spans="1:54" s="37" customFormat="1" ht="15" customHeight="1" x14ac:dyDescent="0.25">
      <c r="A355" s="557">
        <v>78</v>
      </c>
      <c r="B355" s="557"/>
      <c r="C355" s="557" t="str">
        <f ca="1">T.11!BB83</f>
        <v xml:space="preserve"> </v>
      </c>
      <c r="D355" s="557"/>
      <c r="E355" s="557"/>
      <c r="F355" s="557"/>
      <c r="G355" s="557"/>
      <c r="H355" s="557"/>
      <c r="I355" s="557"/>
      <c r="J355" s="557"/>
      <c r="K355" s="557" t="str">
        <f ca="1">T.11!BC83</f>
        <v xml:space="preserve"> </v>
      </c>
      <c r="L355" s="557"/>
      <c r="M355" s="557"/>
      <c r="N355" s="557"/>
      <c r="O355" s="571" t="str">
        <f ca="1">T.11!BD83</f>
        <v xml:space="preserve"> </v>
      </c>
      <c r="P355" s="572"/>
      <c r="Q355" s="572"/>
      <c r="R355" s="573"/>
      <c r="S355" s="557" t="str">
        <f ca="1">T.11!BO83</f>
        <v xml:space="preserve"> </v>
      </c>
      <c r="T355" s="557"/>
      <c r="U355" s="557"/>
      <c r="V355" s="557"/>
      <c r="W355" s="557"/>
      <c r="X355" s="557"/>
      <c r="Y355" s="574" t="str">
        <f ca="1">T.11!BP83</f>
        <v xml:space="preserve"> </v>
      </c>
      <c r="Z355" s="574"/>
      <c r="AA355" s="574"/>
      <c r="AB355" s="574"/>
      <c r="AC355" s="574" t="str">
        <f ca="1">T.11!BQ83</f>
        <v xml:space="preserve"> </v>
      </c>
      <c r="AD355" s="574"/>
      <c r="AE355" s="574"/>
      <c r="AF355" s="574"/>
      <c r="AG355" s="574">
        <f ca="1">T.11!BR83</f>
        <v>0</v>
      </c>
      <c r="AH355" s="574"/>
      <c r="AI355" s="574"/>
      <c r="AJ355" s="574"/>
      <c r="AK355" s="557" t="str">
        <f ca="1">T.11!BS83</f>
        <v xml:space="preserve"> </v>
      </c>
      <c r="AL355" s="557"/>
      <c r="AM355" s="557"/>
      <c r="AN355" s="557"/>
      <c r="AO355" s="557" t="str">
        <f ca="1">T.11!BT83</f>
        <v xml:space="preserve"> </v>
      </c>
      <c r="AP355" s="557"/>
      <c r="AQ355" s="557"/>
      <c r="AR355" s="557"/>
      <c r="AS355" s="557"/>
      <c r="AT355"/>
      <c r="AU355"/>
      <c r="AV355"/>
      <c r="AW355"/>
      <c r="AX355"/>
      <c r="AY355"/>
      <c r="AZ355"/>
      <c r="BA355" s="254"/>
      <c r="BB355" s="191"/>
    </row>
    <row r="356" spans="1:54" s="37" customFormat="1" ht="15" customHeight="1" x14ac:dyDescent="0.25">
      <c r="A356" s="557">
        <v>79</v>
      </c>
      <c r="B356" s="557"/>
      <c r="C356" s="557" t="str">
        <f ca="1">T.11!BB84</f>
        <v xml:space="preserve"> </v>
      </c>
      <c r="D356" s="557"/>
      <c r="E356" s="557"/>
      <c r="F356" s="557"/>
      <c r="G356" s="557"/>
      <c r="H356" s="557"/>
      <c r="I356" s="557"/>
      <c r="J356" s="557"/>
      <c r="K356" s="557" t="str">
        <f ca="1">T.11!BC84</f>
        <v xml:space="preserve"> </v>
      </c>
      <c r="L356" s="557"/>
      <c r="M356" s="557"/>
      <c r="N356" s="557"/>
      <c r="O356" s="571" t="str">
        <f ca="1">T.11!BD84</f>
        <v xml:space="preserve"> </v>
      </c>
      <c r="P356" s="572"/>
      <c r="Q356" s="572"/>
      <c r="R356" s="573"/>
      <c r="S356" s="557" t="str">
        <f ca="1">T.11!BO84</f>
        <v xml:space="preserve"> </v>
      </c>
      <c r="T356" s="557"/>
      <c r="U356" s="557"/>
      <c r="V356" s="557"/>
      <c r="W356" s="557"/>
      <c r="X356" s="557"/>
      <c r="Y356" s="574" t="str">
        <f ca="1">T.11!BP84</f>
        <v xml:space="preserve"> </v>
      </c>
      <c r="Z356" s="574"/>
      <c r="AA356" s="574"/>
      <c r="AB356" s="574"/>
      <c r="AC356" s="574" t="str">
        <f ca="1">T.11!BQ84</f>
        <v xml:space="preserve"> </v>
      </c>
      <c r="AD356" s="574"/>
      <c r="AE356" s="574"/>
      <c r="AF356" s="574"/>
      <c r="AG356" s="574">
        <f ca="1">T.11!BR84</f>
        <v>0</v>
      </c>
      <c r="AH356" s="574"/>
      <c r="AI356" s="574"/>
      <c r="AJ356" s="574"/>
      <c r="AK356" s="557" t="str">
        <f ca="1">T.11!BS84</f>
        <v xml:space="preserve"> </v>
      </c>
      <c r="AL356" s="557"/>
      <c r="AM356" s="557"/>
      <c r="AN356" s="557"/>
      <c r="AO356" s="557" t="str">
        <f ca="1">T.11!BT84</f>
        <v xml:space="preserve"> </v>
      </c>
      <c r="AP356" s="557"/>
      <c r="AQ356" s="557"/>
      <c r="AR356" s="557"/>
      <c r="AS356" s="557"/>
      <c r="AT356"/>
      <c r="AU356"/>
      <c r="AV356"/>
      <c r="AW356"/>
      <c r="AX356"/>
      <c r="AY356"/>
      <c r="AZ356"/>
      <c r="BA356" s="254"/>
      <c r="BB356" s="191"/>
    </row>
    <row r="357" spans="1:54" s="37" customFormat="1" ht="15" customHeight="1" x14ac:dyDescent="0.25">
      <c r="A357" s="557">
        <v>80</v>
      </c>
      <c r="B357" s="557"/>
      <c r="C357" s="557" t="str">
        <f ca="1">T.11!BB85</f>
        <v xml:space="preserve"> </v>
      </c>
      <c r="D357" s="557"/>
      <c r="E357" s="557"/>
      <c r="F357" s="557"/>
      <c r="G357" s="557"/>
      <c r="H357" s="557"/>
      <c r="I357" s="557"/>
      <c r="J357" s="557"/>
      <c r="K357" s="557" t="str">
        <f ca="1">T.11!BC85</f>
        <v xml:space="preserve"> </v>
      </c>
      <c r="L357" s="557"/>
      <c r="M357" s="557"/>
      <c r="N357" s="557"/>
      <c r="O357" s="571" t="str">
        <f ca="1">T.11!BD85</f>
        <v xml:space="preserve"> </v>
      </c>
      <c r="P357" s="572"/>
      <c r="Q357" s="572"/>
      <c r="R357" s="573"/>
      <c r="S357" s="557" t="str">
        <f ca="1">T.11!BO85</f>
        <v xml:space="preserve"> </v>
      </c>
      <c r="T357" s="557"/>
      <c r="U357" s="557"/>
      <c r="V357" s="557"/>
      <c r="W357" s="557"/>
      <c r="X357" s="557"/>
      <c r="Y357" s="574" t="str">
        <f ca="1">T.11!BP85</f>
        <v xml:space="preserve"> </v>
      </c>
      <c r="Z357" s="574"/>
      <c r="AA357" s="574"/>
      <c r="AB357" s="574"/>
      <c r="AC357" s="574" t="str">
        <f ca="1">T.11!BQ85</f>
        <v xml:space="preserve"> </v>
      </c>
      <c r="AD357" s="574"/>
      <c r="AE357" s="574"/>
      <c r="AF357" s="574"/>
      <c r="AG357" s="574">
        <f ca="1">T.11!BR85</f>
        <v>0</v>
      </c>
      <c r="AH357" s="574"/>
      <c r="AI357" s="574"/>
      <c r="AJ357" s="574"/>
      <c r="AK357" s="557" t="str">
        <f ca="1">T.11!BS85</f>
        <v xml:space="preserve"> </v>
      </c>
      <c r="AL357" s="557"/>
      <c r="AM357" s="557"/>
      <c r="AN357" s="557"/>
      <c r="AO357" s="557" t="str">
        <f ca="1">T.11!BT85</f>
        <v xml:space="preserve"> </v>
      </c>
      <c r="AP357" s="557"/>
      <c r="AQ357" s="557"/>
      <c r="AR357" s="557"/>
      <c r="AS357" s="557"/>
      <c r="AT357"/>
      <c r="AU357"/>
      <c r="AV357"/>
      <c r="AW357"/>
      <c r="AX357"/>
      <c r="AY357"/>
      <c r="AZ357"/>
      <c r="BA357" s="254"/>
      <c r="BB357" s="191"/>
    </row>
    <row r="358" spans="1:54" s="37" customFormat="1" ht="15" customHeight="1" x14ac:dyDescent="0.25">
      <c r="A358" s="557">
        <v>81</v>
      </c>
      <c r="B358" s="557"/>
      <c r="C358" s="557" t="str">
        <f ca="1">T.11!BB86</f>
        <v xml:space="preserve"> </v>
      </c>
      <c r="D358" s="557"/>
      <c r="E358" s="557"/>
      <c r="F358" s="557"/>
      <c r="G358" s="557"/>
      <c r="H358" s="557"/>
      <c r="I358" s="557"/>
      <c r="J358" s="557"/>
      <c r="K358" s="557" t="str">
        <f ca="1">T.11!BC86</f>
        <v xml:space="preserve"> </v>
      </c>
      <c r="L358" s="557"/>
      <c r="M358" s="557"/>
      <c r="N358" s="557"/>
      <c r="O358" s="571" t="str">
        <f ca="1">T.11!BD86</f>
        <v xml:space="preserve"> </v>
      </c>
      <c r="P358" s="572"/>
      <c r="Q358" s="572"/>
      <c r="R358" s="573"/>
      <c r="S358" s="557" t="str">
        <f ca="1">T.11!BO86</f>
        <v xml:space="preserve"> </v>
      </c>
      <c r="T358" s="557"/>
      <c r="U358" s="557"/>
      <c r="V358" s="557"/>
      <c r="W358" s="557"/>
      <c r="X358" s="557"/>
      <c r="Y358" s="574" t="str">
        <f ca="1">T.11!BP86</f>
        <v xml:space="preserve"> </v>
      </c>
      <c r="Z358" s="574"/>
      <c r="AA358" s="574"/>
      <c r="AB358" s="574"/>
      <c r="AC358" s="574" t="str">
        <f ca="1">T.11!BQ86</f>
        <v xml:space="preserve"> </v>
      </c>
      <c r="AD358" s="574"/>
      <c r="AE358" s="574"/>
      <c r="AF358" s="574"/>
      <c r="AG358" s="574">
        <f ca="1">T.11!BR86</f>
        <v>0</v>
      </c>
      <c r="AH358" s="574"/>
      <c r="AI358" s="574"/>
      <c r="AJ358" s="574"/>
      <c r="AK358" s="557" t="str">
        <f ca="1">T.11!BS86</f>
        <v xml:space="preserve"> </v>
      </c>
      <c r="AL358" s="557"/>
      <c r="AM358" s="557"/>
      <c r="AN358" s="557"/>
      <c r="AO358" s="557" t="str">
        <f ca="1">T.11!BT86</f>
        <v xml:space="preserve"> </v>
      </c>
      <c r="AP358" s="557"/>
      <c r="AQ358" s="557"/>
      <c r="AR358" s="557"/>
      <c r="AS358" s="557"/>
      <c r="AT358"/>
      <c r="AU358"/>
      <c r="AV358"/>
      <c r="AW358"/>
      <c r="AX358"/>
      <c r="AY358"/>
      <c r="AZ358"/>
      <c r="BA358" s="254"/>
      <c r="BB358" s="191"/>
    </row>
    <row r="359" spans="1:54" s="37" customFormat="1" ht="15" customHeight="1" x14ac:dyDescent="0.25">
      <c r="A359" s="557">
        <v>82</v>
      </c>
      <c r="B359" s="557"/>
      <c r="C359" s="557" t="str">
        <f ca="1">T.11!BB87</f>
        <v xml:space="preserve"> </v>
      </c>
      <c r="D359" s="557"/>
      <c r="E359" s="557"/>
      <c r="F359" s="557"/>
      <c r="G359" s="557"/>
      <c r="H359" s="557"/>
      <c r="I359" s="557"/>
      <c r="J359" s="557"/>
      <c r="K359" s="557" t="str">
        <f ca="1">T.11!BC87</f>
        <v xml:space="preserve"> </v>
      </c>
      <c r="L359" s="557"/>
      <c r="M359" s="557"/>
      <c r="N359" s="557"/>
      <c r="O359" s="571" t="str">
        <f ca="1">T.11!BD87</f>
        <v xml:space="preserve"> </v>
      </c>
      <c r="P359" s="572"/>
      <c r="Q359" s="572"/>
      <c r="R359" s="573"/>
      <c r="S359" s="557" t="str">
        <f ca="1">T.11!BO87</f>
        <v xml:space="preserve"> </v>
      </c>
      <c r="T359" s="557"/>
      <c r="U359" s="557"/>
      <c r="V359" s="557"/>
      <c r="W359" s="557"/>
      <c r="X359" s="557"/>
      <c r="Y359" s="574" t="str">
        <f ca="1">T.11!BP87</f>
        <v xml:space="preserve"> </v>
      </c>
      <c r="Z359" s="574"/>
      <c r="AA359" s="574"/>
      <c r="AB359" s="574"/>
      <c r="AC359" s="574" t="str">
        <f ca="1">T.11!BQ87</f>
        <v xml:space="preserve"> </v>
      </c>
      <c r="AD359" s="574"/>
      <c r="AE359" s="574"/>
      <c r="AF359" s="574"/>
      <c r="AG359" s="574">
        <f ca="1">T.11!BR87</f>
        <v>0</v>
      </c>
      <c r="AH359" s="574"/>
      <c r="AI359" s="574"/>
      <c r="AJ359" s="574"/>
      <c r="AK359" s="557" t="str">
        <f ca="1">T.11!BS87</f>
        <v xml:space="preserve"> </v>
      </c>
      <c r="AL359" s="557"/>
      <c r="AM359" s="557"/>
      <c r="AN359" s="557"/>
      <c r="AO359" s="557" t="str">
        <f ca="1">T.11!BT87</f>
        <v xml:space="preserve"> </v>
      </c>
      <c r="AP359" s="557"/>
      <c r="AQ359" s="557"/>
      <c r="AR359" s="557"/>
      <c r="AS359" s="557"/>
      <c r="AT359"/>
      <c r="AU359"/>
      <c r="AV359"/>
      <c r="AW359"/>
      <c r="AX359"/>
      <c r="AY359"/>
      <c r="AZ359"/>
      <c r="BA359" s="254"/>
      <c r="BB359" s="191"/>
    </row>
    <row r="360" spans="1:54" s="37" customFormat="1" ht="15" customHeight="1" x14ac:dyDescent="0.25">
      <c r="A360" s="557">
        <v>83</v>
      </c>
      <c r="B360" s="557"/>
      <c r="C360" s="557" t="str">
        <f ca="1">T.11!BB88</f>
        <v xml:space="preserve"> </v>
      </c>
      <c r="D360" s="557"/>
      <c r="E360" s="557"/>
      <c r="F360" s="557"/>
      <c r="G360" s="557"/>
      <c r="H360" s="557"/>
      <c r="I360" s="557"/>
      <c r="J360" s="557"/>
      <c r="K360" s="557" t="str">
        <f ca="1">T.11!BC88</f>
        <v xml:space="preserve"> </v>
      </c>
      <c r="L360" s="557"/>
      <c r="M360" s="557"/>
      <c r="N360" s="557"/>
      <c r="O360" s="571" t="str">
        <f ca="1">T.11!BD88</f>
        <v xml:space="preserve"> </v>
      </c>
      <c r="P360" s="572"/>
      <c r="Q360" s="572"/>
      <c r="R360" s="573"/>
      <c r="S360" s="557" t="str">
        <f ca="1">T.11!BO88</f>
        <v xml:space="preserve"> </v>
      </c>
      <c r="T360" s="557"/>
      <c r="U360" s="557"/>
      <c r="V360" s="557"/>
      <c r="W360" s="557"/>
      <c r="X360" s="557"/>
      <c r="Y360" s="574" t="str">
        <f ca="1">T.11!BP88</f>
        <v xml:space="preserve"> </v>
      </c>
      <c r="Z360" s="574"/>
      <c r="AA360" s="574"/>
      <c r="AB360" s="574"/>
      <c r="AC360" s="574" t="str">
        <f ca="1">T.11!BQ88</f>
        <v xml:space="preserve"> </v>
      </c>
      <c r="AD360" s="574"/>
      <c r="AE360" s="574"/>
      <c r="AF360" s="574"/>
      <c r="AG360" s="574">
        <f ca="1">T.11!BR88</f>
        <v>0</v>
      </c>
      <c r="AH360" s="574"/>
      <c r="AI360" s="574"/>
      <c r="AJ360" s="574"/>
      <c r="AK360" s="557" t="str">
        <f ca="1">T.11!BS88</f>
        <v xml:space="preserve"> </v>
      </c>
      <c r="AL360" s="557"/>
      <c r="AM360" s="557"/>
      <c r="AN360" s="557"/>
      <c r="AO360" s="557" t="str">
        <f ca="1">T.11!BT88</f>
        <v xml:space="preserve"> </v>
      </c>
      <c r="AP360" s="557"/>
      <c r="AQ360" s="557"/>
      <c r="AR360" s="557"/>
      <c r="AS360" s="557"/>
      <c r="AT360"/>
      <c r="AU360"/>
      <c r="AV360"/>
      <c r="AW360"/>
      <c r="AX360"/>
      <c r="AY360"/>
      <c r="AZ360"/>
      <c r="BA360" s="254"/>
      <c r="BB360" s="191"/>
    </row>
    <row r="361" spans="1:54" s="37" customFormat="1" ht="15" customHeight="1" x14ac:dyDescent="0.25">
      <c r="A361" s="557">
        <v>84</v>
      </c>
      <c r="B361" s="557"/>
      <c r="C361" s="557" t="str">
        <f ca="1">T.11!BB89</f>
        <v xml:space="preserve"> </v>
      </c>
      <c r="D361" s="557"/>
      <c r="E361" s="557"/>
      <c r="F361" s="557"/>
      <c r="G361" s="557"/>
      <c r="H361" s="557"/>
      <c r="I361" s="557"/>
      <c r="J361" s="557"/>
      <c r="K361" s="557" t="str">
        <f ca="1">T.11!BC89</f>
        <v xml:space="preserve"> </v>
      </c>
      <c r="L361" s="557"/>
      <c r="M361" s="557"/>
      <c r="N361" s="557"/>
      <c r="O361" s="571" t="str">
        <f ca="1">T.11!BD89</f>
        <v xml:space="preserve"> </v>
      </c>
      <c r="P361" s="572"/>
      <c r="Q361" s="572"/>
      <c r="R361" s="573"/>
      <c r="S361" s="557" t="str">
        <f ca="1">T.11!BO89</f>
        <v xml:space="preserve"> </v>
      </c>
      <c r="T361" s="557"/>
      <c r="U361" s="557"/>
      <c r="V361" s="557"/>
      <c r="W361" s="557"/>
      <c r="X361" s="557"/>
      <c r="Y361" s="574" t="str">
        <f ca="1">T.11!BP89</f>
        <v xml:space="preserve"> </v>
      </c>
      <c r="Z361" s="574"/>
      <c r="AA361" s="574"/>
      <c r="AB361" s="574"/>
      <c r="AC361" s="574" t="str">
        <f ca="1">T.11!BQ89</f>
        <v xml:space="preserve"> </v>
      </c>
      <c r="AD361" s="574"/>
      <c r="AE361" s="574"/>
      <c r="AF361" s="574"/>
      <c r="AG361" s="574">
        <f ca="1">T.11!BR89</f>
        <v>0</v>
      </c>
      <c r="AH361" s="574"/>
      <c r="AI361" s="574"/>
      <c r="AJ361" s="574"/>
      <c r="AK361" s="557" t="str">
        <f ca="1">T.11!BS89</f>
        <v xml:space="preserve"> </v>
      </c>
      <c r="AL361" s="557"/>
      <c r="AM361" s="557"/>
      <c r="AN361" s="557"/>
      <c r="AO361" s="557" t="str">
        <f ca="1">T.11!BT89</f>
        <v xml:space="preserve"> </v>
      </c>
      <c r="AP361" s="557"/>
      <c r="AQ361" s="557"/>
      <c r="AR361" s="557"/>
      <c r="AS361" s="557"/>
      <c r="AT361"/>
      <c r="AU361"/>
      <c r="AV361"/>
      <c r="AW361"/>
      <c r="AX361"/>
      <c r="AY361"/>
      <c r="AZ361"/>
      <c r="BA361" s="254"/>
      <c r="BB361" s="191"/>
    </row>
    <row r="362" spans="1:54" s="37" customFormat="1" ht="15" customHeight="1" x14ac:dyDescent="0.25">
      <c r="A362" s="557">
        <v>85</v>
      </c>
      <c r="B362" s="557"/>
      <c r="C362" s="557" t="str">
        <f ca="1">T.11!BB90</f>
        <v xml:space="preserve"> </v>
      </c>
      <c r="D362" s="557"/>
      <c r="E362" s="557"/>
      <c r="F362" s="557"/>
      <c r="G362" s="557"/>
      <c r="H362" s="557"/>
      <c r="I362" s="557"/>
      <c r="J362" s="557"/>
      <c r="K362" s="557" t="str">
        <f ca="1">T.11!BC90</f>
        <v xml:space="preserve"> </v>
      </c>
      <c r="L362" s="557"/>
      <c r="M362" s="557"/>
      <c r="N362" s="557"/>
      <c r="O362" s="571" t="str">
        <f ca="1">T.11!BD90</f>
        <v xml:space="preserve"> </v>
      </c>
      <c r="P362" s="572"/>
      <c r="Q362" s="572"/>
      <c r="R362" s="573"/>
      <c r="S362" s="557" t="str">
        <f ca="1">T.11!BO90</f>
        <v xml:space="preserve"> </v>
      </c>
      <c r="T362" s="557"/>
      <c r="U362" s="557"/>
      <c r="V362" s="557"/>
      <c r="W362" s="557"/>
      <c r="X362" s="557"/>
      <c r="Y362" s="574" t="str">
        <f ca="1">T.11!BP90</f>
        <v xml:space="preserve"> </v>
      </c>
      <c r="Z362" s="574"/>
      <c r="AA362" s="574"/>
      <c r="AB362" s="574"/>
      <c r="AC362" s="574" t="str">
        <f ca="1">T.11!BQ90</f>
        <v xml:space="preserve"> </v>
      </c>
      <c r="AD362" s="574"/>
      <c r="AE362" s="574"/>
      <c r="AF362" s="574"/>
      <c r="AG362" s="574">
        <f ca="1">T.11!BR90</f>
        <v>0</v>
      </c>
      <c r="AH362" s="574"/>
      <c r="AI362" s="574"/>
      <c r="AJ362" s="574"/>
      <c r="AK362" s="557" t="str">
        <f ca="1">T.11!BS90</f>
        <v xml:space="preserve"> </v>
      </c>
      <c r="AL362" s="557"/>
      <c r="AM362" s="557"/>
      <c r="AN362" s="557"/>
      <c r="AO362" s="557" t="str">
        <f ca="1">T.11!BT90</f>
        <v xml:space="preserve"> </v>
      </c>
      <c r="AP362" s="557"/>
      <c r="AQ362" s="557"/>
      <c r="AR362" s="557"/>
      <c r="AS362" s="557"/>
      <c r="AT362"/>
      <c r="AU362"/>
      <c r="AV362"/>
      <c r="AW362"/>
      <c r="AX362"/>
      <c r="AY362"/>
      <c r="AZ362"/>
      <c r="BA362" s="254"/>
      <c r="BB362" s="191"/>
    </row>
    <row r="363" spans="1:54" s="37" customFormat="1" ht="15" customHeight="1" x14ac:dyDescent="0.25">
      <c r="A363" s="557">
        <v>86</v>
      </c>
      <c r="B363" s="557"/>
      <c r="C363" s="557" t="str">
        <f ca="1">T.11!BB91</f>
        <v xml:space="preserve"> </v>
      </c>
      <c r="D363" s="557"/>
      <c r="E363" s="557"/>
      <c r="F363" s="557"/>
      <c r="G363" s="557"/>
      <c r="H363" s="557"/>
      <c r="I363" s="557"/>
      <c r="J363" s="557"/>
      <c r="K363" s="557" t="str">
        <f ca="1">T.11!BC91</f>
        <v xml:space="preserve"> </v>
      </c>
      <c r="L363" s="557"/>
      <c r="M363" s="557"/>
      <c r="N363" s="557"/>
      <c r="O363" s="571" t="str">
        <f ca="1">T.11!BD91</f>
        <v xml:space="preserve"> </v>
      </c>
      <c r="P363" s="572"/>
      <c r="Q363" s="572"/>
      <c r="R363" s="573"/>
      <c r="S363" s="557" t="str">
        <f ca="1">T.11!BO91</f>
        <v xml:space="preserve"> </v>
      </c>
      <c r="T363" s="557"/>
      <c r="U363" s="557"/>
      <c r="V363" s="557"/>
      <c r="W363" s="557"/>
      <c r="X363" s="557"/>
      <c r="Y363" s="574" t="str">
        <f ca="1">T.11!BP91</f>
        <v xml:space="preserve"> </v>
      </c>
      <c r="Z363" s="574"/>
      <c r="AA363" s="574"/>
      <c r="AB363" s="574"/>
      <c r="AC363" s="574" t="str">
        <f ca="1">T.11!BQ91</f>
        <v xml:space="preserve"> </v>
      </c>
      <c r="AD363" s="574"/>
      <c r="AE363" s="574"/>
      <c r="AF363" s="574"/>
      <c r="AG363" s="574">
        <f ca="1">T.11!BR91</f>
        <v>0</v>
      </c>
      <c r="AH363" s="574"/>
      <c r="AI363" s="574"/>
      <c r="AJ363" s="574"/>
      <c r="AK363" s="557" t="str">
        <f ca="1">T.11!BS91</f>
        <v xml:space="preserve"> </v>
      </c>
      <c r="AL363" s="557"/>
      <c r="AM363" s="557"/>
      <c r="AN363" s="557"/>
      <c r="AO363" s="557" t="str">
        <f ca="1">T.11!BT91</f>
        <v xml:space="preserve"> </v>
      </c>
      <c r="AP363" s="557"/>
      <c r="AQ363" s="557"/>
      <c r="AR363" s="557"/>
      <c r="AS363" s="557"/>
      <c r="AT363"/>
      <c r="AU363"/>
      <c r="AV363"/>
      <c r="AW363"/>
      <c r="AX363"/>
      <c r="AY363"/>
      <c r="AZ363"/>
      <c r="BA363" s="254"/>
      <c r="BB363" s="191"/>
    </row>
    <row r="364" spans="1:54" s="37" customFormat="1" ht="15" customHeight="1" x14ac:dyDescent="0.25">
      <c r="A364" s="557">
        <v>87</v>
      </c>
      <c r="B364" s="557"/>
      <c r="C364" s="557" t="str">
        <f ca="1">T.11!BB92</f>
        <v xml:space="preserve"> </v>
      </c>
      <c r="D364" s="557"/>
      <c r="E364" s="557"/>
      <c r="F364" s="557"/>
      <c r="G364" s="557"/>
      <c r="H364" s="557"/>
      <c r="I364" s="557"/>
      <c r="J364" s="557"/>
      <c r="K364" s="557" t="str">
        <f ca="1">T.11!BC92</f>
        <v xml:space="preserve"> </v>
      </c>
      <c r="L364" s="557"/>
      <c r="M364" s="557"/>
      <c r="N364" s="557"/>
      <c r="O364" s="571" t="str">
        <f ca="1">T.11!BD92</f>
        <v xml:space="preserve"> </v>
      </c>
      <c r="P364" s="572"/>
      <c r="Q364" s="572"/>
      <c r="R364" s="573"/>
      <c r="S364" s="557" t="str">
        <f ca="1">T.11!BO92</f>
        <v xml:space="preserve"> </v>
      </c>
      <c r="T364" s="557"/>
      <c r="U364" s="557"/>
      <c r="V364" s="557"/>
      <c r="W364" s="557"/>
      <c r="X364" s="557"/>
      <c r="Y364" s="574" t="str">
        <f ca="1">T.11!BP92</f>
        <v xml:space="preserve"> </v>
      </c>
      <c r="Z364" s="574"/>
      <c r="AA364" s="574"/>
      <c r="AB364" s="574"/>
      <c r="AC364" s="574" t="str">
        <f ca="1">T.11!BQ92</f>
        <v xml:space="preserve"> </v>
      </c>
      <c r="AD364" s="574"/>
      <c r="AE364" s="574"/>
      <c r="AF364" s="574"/>
      <c r="AG364" s="574">
        <f ca="1">T.11!BR92</f>
        <v>0</v>
      </c>
      <c r="AH364" s="574"/>
      <c r="AI364" s="574"/>
      <c r="AJ364" s="574"/>
      <c r="AK364" s="557" t="str">
        <f ca="1">T.11!BS92</f>
        <v xml:space="preserve"> </v>
      </c>
      <c r="AL364" s="557"/>
      <c r="AM364" s="557"/>
      <c r="AN364" s="557"/>
      <c r="AO364" s="557" t="str">
        <f ca="1">T.11!BT92</f>
        <v xml:space="preserve"> </v>
      </c>
      <c r="AP364" s="557"/>
      <c r="AQ364" s="557"/>
      <c r="AR364" s="557"/>
      <c r="AS364" s="557"/>
      <c r="AT364"/>
      <c r="AU364"/>
      <c r="AV364"/>
      <c r="AW364"/>
      <c r="AX364"/>
      <c r="AY364"/>
      <c r="AZ364"/>
      <c r="BA364" s="254"/>
      <c r="BB364" s="191"/>
    </row>
    <row r="365" spans="1:54" s="37" customFormat="1" ht="15" customHeight="1" x14ac:dyDescent="0.25">
      <c r="A365" s="557">
        <v>88</v>
      </c>
      <c r="B365" s="557"/>
      <c r="C365" s="557" t="str">
        <f ca="1">T.11!BB93</f>
        <v xml:space="preserve"> </v>
      </c>
      <c r="D365" s="557"/>
      <c r="E365" s="557"/>
      <c r="F365" s="557"/>
      <c r="G365" s="557"/>
      <c r="H365" s="557"/>
      <c r="I365" s="557"/>
      <c r="J365" s="557"/>
      <c r="K365" s="557" t="str">
        <f ca="1">T.11!BC93</f>
        <v xml:space="preserve"> </v>
      </c>
      <c r="L365" s="557"/>
      <c r="M365" s="557"/>
      <c r="N365" s="557"/>
      <c r="O365" s="571" t="str">
        <f ca="1">T.11!BD93</f>
        <v xml:space="preserve"> </v>
      </c>
      <c r="P365" s="572"/>
      <c r="Q365" s="572"/>
      <c r="R365" s="573"/>
      <c r="S365" s="557" t="str">
        <f ca="1">T.11!BO93</f>
        <v xml:space="preserve"> </v>
      </c>
      <c r="T365" s="557"/>
      <c r="U365" s="557"/>
      <c r="V365" s="557"/>
      <c r="W365" s="557"/>
      <c r="X365" s="557"/>
      <c r="Y365" s="574" t="str">
        <f ca="1">T.11!BP93</f>
        <v xml:space="preserve"> </v>
      </c>
      <c r="Z365" s="574"/>
      <c r="AA365" s="574"/>
      <c r="AB365" s="574"/>
      <c r="AC365" s="574" t="str">
        <f ca="1">T.11!BQ93</f>
        <v xml:space="preserve"> </v>
      </c>
      <c r="AD365" s="574"/>
      <c r="AE365" s="574"/>
      <c r="AF365" s="574"/>
      <c r="AG365" s="574">
        <f ca="1">T.11!BR93</f>
        <v>0</v>
      </c>
      <c r="AH365" s="574"/>
      <c r="AI365" s="574"/>
      <c r="AJ365" s="574"/>
      <c r="AK365" s="557" t="str">
        <f ca="1">T.11!BS93</f>
        <v xml:space="preserve"> </v>
      </c>
      <c r="AL365" s="557"/>
      <c r="AM365" s="557"/>
      <c r="AN365" s="557"/>
      <c r="AO365" s="557" t="str">
        <f ca="1">T.11!BT93</f>
        <v xml:space="preserve"> </v>
      </c>
      <c r="AP365" s="557"/>
      <c r="AQ365" s="557"/>
      <c r="AR365" s="557"/>
      <c r="AS365" s="557"/>
      <c r="AT365"/>
      <c r="AU365"/>
      <c r="AV365"/>
      <c r="AW365"/>
      <c r="AX365"/>
      <c r="AY365"/>
      <c r="AZ365"/>
      <c r="BA365" s="254"/>
      <c r="BB365" s="191"/>
    </row>
    <row r="366" spans="1:54" s="37" customFormat="1" ht="15" customHeight="1" x14ac:dyDescent="0.25">
      <c r="A366" s="557">
        <v>89</v>
      </c>
      <c r="B366" s="557"/>
      <c r="C366" s="557" t="str">
        <f ca="1">T.11!BB94</f>
        <v xml:space="preserve"> </v>
      </c>
      <c r="D366" s="557"/>
      <c r="E366" s="557"/>
      <c r="F366" s="557"/>
      <c r="G366" s="557"/>
      <c r="H366" s="557"/>
      <c r="I366" s="557"/>
      <c r="J366" s="557"/>
      <c r="K366" s="557" t="str">
        <f ca="1">T.11!BC94</f>
        <v xml:space="preserve"> </v>
      </c>
      <c r="L366" s="557"/>
      <c r="M366" s="557"/>
      <c r="N366" s="557"/>
      <c r="O366" s="571" t="str">
        <f ca="1">T.11!BD94</f>
        <v xml:space="preserve"> </v>
      </c>
      <c r="P366" s="572"/>
      <c r="Q366" s="572"/>
      <c r="R366" s="573"/>
      <c r="S366" s="557" t="str">
        <f ca="1">T.11!BO94</f>
        <v xml:space="preserve"> </v>
      </c>
      <c r="T366" s="557"/>
      <c r="U366" s="557"/>
      <c r="V366" s="557"/>
      <c r="W366" s="557"/>
      <c r="X366" s="557"/>
      <c r="Y366" s="574" t="str">
        <f ca="1">T.11!BP94</f>
        <v xml:space="preserve"> </v>
      </c>
      <c r="Z366" s="574"/>
      <c r="AA366" s="574"/>
      <c r="AB366" s="574"/>
      <c r="AC366" s="574" t="str">
        <f ca="1">T.11!BQ94</f>
        <v xml:space="preserve"> </v>
      </c>
      <c r="AD366" s="574"/>
      <c r="AE366" s="574"/>
      <c r="AF366" s="574"/>
      <c r="AG366" s="574">
        <f ca="1">T.11!BR94</f>
        <v>0</v>
      </c>
      <c r="AH366" s="574"/>
      <c r="AI366" s="574"/>
      <c r="AJ366" s="574"/>
      <c r="AK366" s="557" t="str">
        <f ca="1">T.11!BS94</f>
        <v xml:space="preserve"> </v>
      </c>
      <c r="AL366" s="557"/>
      <c r="AM366" s="557"/>
      <c r="AN366" s="557"/>
      <c r="AO366" s="557" t="str">
        <f ca="1">T.11!BT94</f>
        <v xml:space="preserve"> </v>
      </c>
      <c r="AP366" s="557"/>
      <c r="AQ366" s="557"/>
      <c r="AR366" s="557"/>
      <c r="AS366" s="557"/>
      <c r="AT366"/>
      <c r="AU366"/>
      <c r="AV366"/>
      <c r="AW366"/>
      <c r="AX366"/>
      <c r="AY366"/>
      <c r="AZ366"/>
      <c r="BA366" s="254"/>
      <c r="BB366" s="191"/>
    </row>
    <row r="367" spans="1:54" s="37" customFormat="1" ht="15" customHeight="1" x14ac:dyDescent="0.25">
      <c r="A367" s="557">
        <v>90</v>
      </c>
      <c r="B367" s="557"/>
      <c r="C367" s="557" t="str">
        <f ca="1">T.11!BB95</f>
        <v xml:space="preserve"> </v>
      </c>
      <c r="D367" s="557"/>
      <c r="E367" s="557"/>
      <c r="F367" s="557"/>
      <c r="G367" s="557"/>
      <c r="H367" s="557"/>
      <c r="I367" s="557"/>
      <c r="J367" s="557"/>
      <c r="K367" s="557" t="str">
        <f ca="1">T.11!BC95</f>
        <v xml:space="preserve"> </v>
      </c>
      <c r="L367" s="557"/>
      <c r="M367" s="557"/>
      <c r="N367" s="557"/>
      <c r="O367" s="571" t="str">
        <f ca="1">T.11!BD95</f>
        <v xml:space="preserve"> </v>
      </c>
      <c r="P367" s="572"/>
      <c r="Q367" s="572"/>
      <c r="R367" s="573"/>
      <c r="S367" s="557" t="str">
        <f ca="1">T.11!BO95</f>
        <v xml:space="preserve"> </v>
      </c>
      <c r="T367" s="557"/>
      <c r="U367" s="557"/>
      <c r="V367" s="557"/>
      <c r="W367" s="557"/>
      <c r="X367" s="557"/>
      <c r="Y367" s="574" t="str">
        <f ca="1">T.11!BP95</f>
        <v xml:space="preserve"> </v>
      </c>
      <c r="Z367" s="574"/>
      <c r="AA367" s="574"/>
      <c r="AB367" s="574"/>
      <c r="AC367" s="574" t="str">
        <f ca="1">T.11!BQ95</f>
        <v xml:space="preserve"> </v>
      </c>
      <c r="AD367" s="574"/>
      <c r="AE367" s="574"/>
      <c r="AF367" s="574"/>
      <c r="AG367" s="574">
        <f ca="1">T.11!BR95</f>
        <v>0</v>
      </c>
      <c r="AH367" s="574"/>
      <c r="AI367" s="574"/>
      <c r="AJ367" s="574"/>
      <c r="AK367" s="557" t="str">
        <f ca="1">T.11!BS95</f>
        <v xml:space="preserve"> </v>
      </c>
      <c r="AL367" s="557"/>
      <c r="AM367" s="557"/>
      <c r="AN367" s="557"/>
      <c r="AO367" s="557" t="str">
        <f ca="1">T.11!BT95</f>
        <v xml:space="preserve"> </v>
      </c>
      <c r="AP367" s="557"/>
      <c r="AQ367" s="557"/>
      <c r="AR367" s="557"/>
      <c r="AS367" s="557"/>
      <c r="AT367"/>
      <c r="AU367"/>
      <c r="AV367"/>
      <c r="AW367"/>
      <c r="AX367"/>
      <c r="AY367"/>
      <c r="AZ367"/>
      <c r="BA367" s="254"/>
      <c r="BB367" s="191"/>
    </row>
    <row r="368" spans="1:54" s="37" customFormat="1" ht="15" customHeight="1" x14ac:dyDescent="0.25">
      <c r="A368" s="557">
        <v>91</v>
      </c>
      <c r="B368" s="557"/>
      <c r="C368" s="557" t="str">
        <f ca="1">T.11!BB96</f>
        <v xml:space="preserve"> </v>
      </c>
      <c r="D368" s="557"/>
      <c r="E368" s="557"/>
      <c r="F368" s="557"/>
      <c r="G368" s="557"/>
      <c r="H368" s="557"/>
      <c r="I368" s="557"/>
      <c r="J368" s="557"/>
      <c r="K368" s="557" t="str">
        <f ca="1">T.11!BC96</f>
        <v xml:space="preserve"> </v>
      </c>
      <c r="L368" s="557"/>
      <c r="M368" s="557"/>
      <c r="N368" s="557"/>
      <c r="O368" s="571" t="str">
        <f ca="1">T.11!BD96</f>
        <v xml:space="preserve"> </v>
      </c>
      <c r="P368" s="572"/>
      <c r="Q368" s="572"/>
      <c r="R368" s="573"/>
      <c r="S368" s="557" t="str">
        <f ca="1">T.11!BO96</f>
        <v xml:space="preserve"> </v>
      </c>
      <c r="T368" s="557"/>
      <c r="U368" s="557"/>
      <c r="V368" s="557"/>
      <c r="W368" s="557"/>
      <c r="X368" s="557"/>
      <c r="Y368" s="574" t="str">
        <f ca="1">T.11!BP96</f>
        <v xml:space="preserve"> </v>
      </c>
      <c r="Z368" s="574"/>
      <c r="AA368" s="574"/>
      <c r="AB368" s="574"/>
      <c r="AC368" s="574" t="str">
        <f ca="1">T.11!BQ96</f>
        <v xml:space="preserve"> </v>
      </c>
      <c r="AD368" s="574"/>
      <c r="AE368" s="574"/>
      <c r="AF368" s="574"/>
      <c r="AG368" s="574">
        <f ca="1">T.11!BR96</f>
        <v>0</v>
      </c>
      <c r="AH368" s="574"/>
      <c r="AI368" s="574"/>
      <c r="AJ368" s="574"/>
      <c r="AK368" s="557" t="str">
        <f ca="1">T.11!BS96</f>
        <v xml:space="preserve"> </v>
      </c>
      <c r="AL368" s="557"/>
      <c r="AM368" s="557"/>
      <c r="AN368" s="557"/>
      <c r="AO368" s="557" t="str">
        <f ca="1">T.11!BT96</f>
        <v xml:space="preserve"> </v>
      </c>
      <c r="AP368" s="557"/>
      <c r="AQ368" s="557"/>
      <c r="AR368" s="557"/>
      <c r="AS368" s="557"/>
      <c r="AT368"/>
      <c r="AU368"/>
      <c r="AV368"/>
      <c r="AW368"/>
      <c r="AX368"/>
      <c r="AY368"/>
      <c r="AZ368"/>
      <c r="BA368" s="254"/>
      <c r="BB368" s="191"/>
    </row>
    <row r="369" spans="1:54" s="37" customFormat="1" ht="15" customHeight="1" x14ac:dyDescent="0.25">
      <c r="A369" s="557">
        <v>92</v>
      </c>
      <c r="B369" s="557"/>
      <c r="C369" s="557" t="str">
        <f ca="1">T.11!BB97</f>
        <v xml:space="preserve"> </v>
      </c>
      <c r="D369" s="557"/>
      <c r="E369" s="557"/>
      <c r="F369" s="557"/>
      <c r="G369" s="557"/>
      <c r="H369" s="557"/>
      <c r="I369" s="557"/>
      <c r="J369" s="557"/>
      <c r="K369" s="557" t="str">
        <f ca="1">T.11!BC97</f>
        <v xml:space="preserve"> </v>
      </c>
      <c r="L369" s="557"/>
      <c r="M369" s="557"/>
      <c r="N369" s="557"/>
      <c r="O369" s="571" t="str">
        <f ca="1">T.11!BD97</f>
        <v xml:space="preserve"> </v>
      </c>
      <c r="P369" s="572"/>
      <c r="Q369" s="572"/>
      <c r="R369" s="573"/>
      <c r="S369" s="557" t="str">
        <f ca="1">T.11!BO97</f>
        <v xml:space="preserve"> </v>
      </c>
      <c r="T369" s="557"/>
      <c r="U369" s="557"/>
      <c r="V369" s="557"/>
      <c r="W369" s="557"/>
      <c r="X369" s="557"/>
      <c r="Y369" s="574" t="str">
        <f ca="1">T.11!BP97</f>
        <v xml:space="preserve"> </v>
      </c>
      <c r="Z369" s="574"/>
      <c r="AA369" s="574"/>
      <c r="AB369" s="574"/>
      <c r="AC369" s="574" t="str">
        <f ca="1">T.11!BQ97</f>
        <v xml:space="preserve"> </v>
      </c>
      <c r="AD369" s="574"/>
      <c r="AE369" s="574"/>
      <c r="AF369" s="574"/>
      <c r="AG369" s="574">
        <f ca="1">T.11!BR97</f>
        <v>0</v>
      </c>
      <c r="AH369" s="574"/>
      <c r="AI369" s="574"/>
      <c r="AJ369" s="574"/>
      <c r="AK369" s="557" t="str">
        <f ca="1">T.11!BS97</f>
        <v xml:space="preserve"> </v>
      </c>
      <c r="AL369" s="557"/>
      <c r="AM369" s="557"/>
      <c r="AN369" s="557"/>
      <c r="AO369" s="557" t="str">
        <f ca="1">T.11!BT97</f>
        <v xml:space="preserve"> </v>
      </c>
      <c r="AP369" s="557"/>
      <c r="AQ369" s="557"/>
      <c r="AR369" s="557"/>
      <c r="AS369" s="557"/>
      <c r="AT369"/>
      <c r="AU369"/>
      <c r="AV369"/>
      <c r="AW369"/>
      <c r="AX369"/>
      <c r="AY369"/>
      <c r="AZ369"/>
      <c r="BA369" s="254"/>
      <c r="BB369" s="191"/>
    </row>
    <row r="370" spans="1:54" s="37" customFormat="1" ht="15" customHeight="1" x14ac:dyDescent="0.25">
      <c r="A370" s="557">
        <v>93</v>
      </c>
      <c r="B370" s="557"/>
      <c r="C370" s="557" t="str">
        <f ca="1">T.11!BB98</f>
        <v xml:space="preserve"> </v>
      </c>
      <c r="D370" s="557"/>
      <c r="E370" s="557"/>
      <c r="F370" s="557"/>
      <c r="G370" s="557"/>
      <c r="H370" s="557"/>
      <c r="I370" s="557"/>
      <c r="J370" s="557"/>
      <c r="K370" s="557" t="str">
        <f ca="1">T.11!BC98</f>
        <v xml:space="preserve"> </v>
      </c>
      <c r="L370" s="557"/>
      <c r="M370" s="557"/>
      <c r="N370" s="557"/>
      <c r="O370" s="571" t="str">
        <f ca="1">T.11!BD98</f>
        <v xml:space="preserve"> </v>
      </c>
      <c r="P370" s="572"/>
      <c r="Q370" s="572"/>
      <c r="R370" s="573"/>
      <c r="S370" s="557" t="str">
        <f ca="1">T.11!BO98</f>
        <v xml:space="preserve"> </v>
      </c>
      <c r="T370" s="557"/>
      <c r="U370" s="557"/>
      <c r="V370" s="557"/>
      <c r="W370" s="557"/>
      <c r="X370" s="557"/>
      <c r="Y370" s="574" t="str">
        <f ca="1">T.11!BP98</f>
        <v xml:space="preserve"> </v>
      </c>
      <c r="Z370" s="574"/>
      <c r="AA370" s="574"/>
      <c r="AB370" s="574"/>
      <c r="AC370" s="574" t="str">
        <f ca="1">T.11!BQ98</f>
        <v xml:space="preserve"> </v>
      </c>
      <c r="AD370" s="574"/>
      <c r="AE370" s="574"/>
      <c r="AF370" s="574"/>
      <c r="AG370" s="574">
        <f ca="1">T.11!BR98</f>
        <v>0</v>
      </c>
      <c r="AH370" s="574"/>
      <c r="AI370" s="574"/>
      <c r="AJ370" s="574"/>
      <c r="AK370" s="557" t="str">
        <f ca="1">T.11!BS98</f>
        <v xml:space="preserve"> </v>
      </c>
      <c r="AL370" s="557"/>
      <c r="AM370" s="557"/>
      <c r="AN370" s="557"/>
      <c r="AO370" s="557" t="str">
        <f ca="1">T.11!BT98</f>
        <v xml:space="preserve"> </v>
      </c>
      <c r="AP370" s="557"/>
      <c r="AQ370" s="557"/>
      <c r="AR370" s="557"/>
      <c r="AS370" s="557"/>
      <c r="AT370"/>
      <c r="AU370"/>
      <c r="AV370"/>
      <c r="AW370"/>
      <c r="AX370"/>
      <c r="AY370"/>
      <c r="AZ370"/>
      <c r="BA370" s="254"/>
      <c r="BB370" s="191"/>
    </row>
    <row r="371" spans="1:54" s="37" customFormat="1" ht="15" customHeight="1" x14ac:dyDescent="0.25">
      <c r="A371" s="557">
        <v>94</v>
      </c>
      <c r="B371" s="557"/>
      <c r="C371" s="557" t="str">
        <f ca="1">T.11!BB99</f>
        <v xml:space="preserve"> </v>
      </c>
      <c r="D371" s="557"/>
      <c r="E371" s="557"/>
      <c r="F371" s="557"/>
      <c r="G371" s="557"/>
      <c r="H371" s="557"/>
      <c r="I371" s="557"/>
      <c r="J371" s="557"/>
      <c r="K371" s="557" t="str">
        <f ca="1">T.11!BC99</f>
        <v xml:space="preserve"> </v>
      </c>
      <c r="L371" s="557"/>
      <c r="M371" s="557"/>
      <c r="N371" s="557"/>
      <c r="O371" s="571" t="str">
        <f ca="1">T.11!BD99</f>
        <v xml:space="preserve"> </v>
      </c>
      <c r="P371" s="572"/>
      <c r="Q371" s="572"/>
      <c r="R371" s="573"/>
      <c r="S371" s="557" t="str">
        <f ca="1">T.11!BO99</f>
        <v xml:space="preserve"> </v>
      </c>
      <c r="T371" s="557"/>
      <c r="U371" s="557"/>
      <c r="V371" s="557"/>
      <c r="W371" s="557"/>
      <c r="X371" s="557"/>
      <c r="Y371" s="574" t="str">
        <f ca="1">T.11!BP99</f>
        <v xml:space="preserve"> </v>
      </c>
      <c r="Z371" s="574"/>
      <c r="AA371" s="574"/>
      <c r="AB371" s="574"/>
      <c r="AC371" s="574" t="str">
        <f ca="1">T.11!BQ99</f>
        <v xml:space="preserve"> </v>
      </c>
      <c r="AD371" s="574"/>
      <c r="AE371" s="574"/>
      <c r="AF371" s="574"/>
      <c r="AG371" s="574">
        <f ca="1">T.11!BR99</f>
        <v>0</v>
      </c>
      <c r="AH371" s="574"/>
      <c r="AI371" s="574"/>
      <c r="AJ371" s="574"/>
      <c r="AK371" s="557" t="str">
        <f ca="1">T.11!BS99</f>
        <v xml:space="preserve"> </v>
      </c>
      <c r="AL371" s="557"/>
      <c r="AM371" s="557"/>
      <c r="AN371" s="557"/>
      <c r="AO371" s="557" t="str">
        <f ca="1">T.11!BT99</f>
        <v xml:space="preserve"> </v>
      </c>
      <c r="AP371" s="557"/>
      <c r="AQ371" s="557"/>
      <c r="AR371" s="557"/>
      <c r="AS371" s="557"/>
      <c r="AT371"/>
      <c r="AU371"/>
      <c r="AV371"/>
      <c r="AW371"/>
      <c r="AX371"/>
      <c r="AY371"/>
      <c r="AZ371"/>
      <c r="BA371" s="254"/>
      <c r="BB371" s="191"/>
    </row>
    <row r="372" spans="1:54" s="37" customFormat="1" ht="15" customHeight="1" x14ac:dyDescent="0.25">
      <c r="A372" s="557">
        <v>95</v>
      </c>
      <c r="B372" s="557"/>
      <c r="C372" s="557" t="str">
        <f ca="1">T.11!BB100</f>
        <v xml:space="preserve"> </v>
      </c>
      <c r="D372" s="557"/>
      <c r="E372" s="557"/>
      <c r="F372" s="557"/>
      <c r="G372" s="557"/>
      <c r="H372" s="557"/>
      <c r="I372" s="557"/>
      <c r="J372" s="557"/>
      <c r="K372" s="557" t="str">
        <f ca="1">T.11!BC100</f>
        <v xml:space="preserve"> </v>
      </c>
      <c r="L372" s="557"/>
      <c r="M372" s="557"/>
      <c r="N372" s="557"/>
      <c r="O372" s="571" t="str">
        <f ca="1">T.11!BD100</f>
        <v xml:space="preserve"> </v>
      </c>
      <c r="P372" s="572"/>
      <c r="Q372" s="572"/>
      <c r="R372" s="573"/>
      <c r="S372" s="557" t="str">
        <f ca="1">T.11!BO100</f>
        <v xml:space="preserve"> </v>
      </c>
      <c r="T372" s="557"/>
      <c r="U372" s="557"/>
      <c r="V372" s="557"/>
      <c r="W372" s="557"/>
      <c r="X372" s="557"/>
      <c r="Y372" s="574" t="str">
        <f ca="1">T.11!BP100</f>
        <v xml:space="preserve"> </v>
      </c>
      <c r="Z372" s="574"/>
      <c r="AA372" s="574"/>
      <c r="AB372" s="574"/>
      <c r="AC372" s="574" t="str">
        <f ca="1">T.11!BQ100</f>
        <v xml:space="preserve"> </v>
      </c>
      <c r="AD372" s="574"/>
      <c r="AE372" s="574"/>
      <c r="AF372" s="574"/>
      <c r="AG372" s="574">
        <f ca="1">T.11!BR100</f>
        <v>0</v>
      </c>
      <c r="AH372" s="574"/>
      <c r="AI372" s="574"/>
      <c r="AJ372" s="574"/>
      <c r="AK372" s="557" t="str">
        <f ca="1">T.11!BS100</f>
        <v xml:space="preserve"> </v>
      </c>
      <c r="AL372" s="557"/>
      <c r="AM372" s="557"/>
      <c r="AN372" s="557"/>
      <c r="AO372" s="557" t="str">
        <f ca="1">T.11!BT100</f>
        <v xml:space="preserve"> </v>
      </c>
      <c r="AP372" s="557"/>
      <c r="AQ372" s="557"/>
      <c r="AR372" s="557"/>
      <c r="AS372" s="557"/>
      <c r="AT372"/>
      <c r="AU372"/>
      <c r="AV372"/>
      <c r="AW372"/>
      <c r="AX372"/>
      <c r="AY372"/>
      <c r="AZ372"/>
      <c r="BA372" s="254"/>
      <c r="BB372" s="191"/>
    </row>
    <row r="373" spans="1:54" s="37" customFormat="1" ht="15" customHeight="1" x14ac:dyDescent="0.25">
      <c r="A373" s="557">
        <v>96</v>
      </c>
      <c r="B373" s="557"/>
      <c r="C373" s="557" t="str">
        <f ca="1">T.11!BB101</f>
        <v xml:space="preserve"> </v>
      </c>
      <c r="D373" s="557"/>
      <c r="E373" s="557"/>
      <c r="F373" s="557"/>
      <c r="G373" s="557"/>
      <c r="H373" s="557"/>
      <c r="I373" s="557"/>
      <c r="J373" s="557"/>
      <c r="K373" s="557" t="str">
        <f ca="1">T.11!BC101</f>
        <v xml:space="preserve"> </v>
      </c>
      <c r="L373" s="557"/>
      <c r="M373" s="557"/>
      <c r="N373" s="557"/>
      <c r="O373" s="571" t="str">
        <f ca="1">T.11!BD101</f>
        <v xml:space="preserve"> </v>
      </c>
      <c r="P373" s="572"/>
      <c r="Q373" s="572"/>
      <c r="R373" s="573"/>
      <c r="S373" s="557" t="str">
        <f ca="1">T.11!BO101</f>
        <v xml:space="preserve"> </v>
      </c>
      <c r="T373" s="557"/>
      <c r="U373" s="557"/>
      <c r="V373" s="557"/>
      <c r="W373" s="557"/>
      <c r="X373" s="557"/>
      <c r="Y373" s="574" t="str">
        <f ca="1">T.11!BP101</f>
        <v xml:space="preserve"> </v>
      </c>
      <c r="Z373" s="574"/>
      <c r="AA373" s="574"/>
      <c r="AB373" s="574"/>
      <c r="AC373" s="574" t="str">
        <f ca="1">T.11!BQ101</f>
        <v xml:space="preserve"> </v>
      </c>
      <c r="AD373" s="574"/>
      <c r="AE373" s="574"/>
      <c r="AF373" s="574"/>
      <c r="AG373" s="574">
        <f ca="1">T.11!BR101</f>
        <v>0</v>
      </c>
      <c r="AH373" s="574"/>
      <c r="AI373" s="574"/>
      <c r="AJ373" s="574"/>
      <c r="AK373" s="557" t="str">
        <f ca="1">T.11!BS101</f>
        <v xml:space="preserve"> </v>
      </c>
      <c r="AL373" s="557"/>
      <c r="AM373" s="557"/>
      <c r="AN373" s="557"/>
      <c r="AO373" s="557" t="str">
        <f ca="1">T.11!BT101</f>
        <v xml:space="preserve"> </v>
      </c>
      <c r="AP373" s="557"/>
      <c r="AQ373" s="557"/>
      <c r="AR373" s="557"/>
      <c r="AS373" s="557"/>
      <c r="AT373"/>
      <c r="AU373"/>
      <c r="AV373"/>
      <c r="AW373"/>
      <c r="AX373"/>
      <c r="AY373"/>
      <c r="AZ373"/>
      <c r="BA373" s="254"/>
      <c r="BB373" s="191"/>
    </row>
    <row r="374" spans="1:54" s="37" customFormat="1" ht="15" customHeight="1" x14ac:dyDescent="0.25">
      <c r="A374" s="557">
        <v>97</v>
      </c>
      <c r="B374" s="557"/>
      <c r="C374" s="557" t="str">
        <f ca="1">T.11!BB102</f>
        <v xml:space="preserve"> </v>
      </c>
      <c r="D374" s="557"/>
      <c r="E374" s="557"/>
      <c r="F374" s="557"/>
      <c r="G374" s="557"/>
      <c r="H374" s="557"/>
      <c r="I374" s="557"/>
      <c r="J374" s="557"/>
      <c r="K374" s="557" t="str">
        <f ca="1">T.11!BC102</f>
        <v xml:space="preserve"> </v>
      </c>
      <c r="L374" s="557"/>
      <c r="M374" s="557"/>
      <c r="N374" s="557"/>
      <c r="O374" s="571" t="str">
        <f ca="1">T.11!BD102</f>
        <v xml:space="preserve"> </v>
      </c>
      <c r="P374" s="572"/>
      <c r="Q374" s="572"/>
      <c r="R374" s="573"/>
      <c r="S374" s="557" t="str">
        <f ca="1">T.11!BO102</f>
        <v xml:space="preserve"> </v>
      </c>
      <c r="T374" s="557"/>
      <c r="U374" s="557"/>
      <c r="V374" s="557"/>
      <c r="W374" s="557"/>
      <c r="X374" s="557"/>
      <c r="Y374" s="574" t="str">
        <f ca="1">T.11!BP102</f>
        <v xml:space="preserve"> </v>
      </c>
      <c r="Z374" s="574"/>
      <c r="AA374" s="574"/>
      <c r="AB374" s="574"/>
      <c r="AC374" s="574" t="str">
        <f ca="1">T.11!BQ102</f>
        <v xml:space="preserve"> </v>
      </c>
      <c r="AD374" s="574"/>
      <c r="AE374" s="574"/>
      <c r="AF374" s="574"/>
      <c r="AG374" s="574">
        <f ca="1">T.11!BR102</f>
        <v>0</v>
      </c>
      <c r="AH374" s="574"/>
      <c r="AI374" s="574"/>
      <c r="AJ374" s="574"/>
      <c r="AK374" s="557" t="str">
        <f ca="1">T.11!BS102</f>
        <v xml:space="preserve"> </v>
      </c>
      <c r="AL374" s="557"/>
      <c r="AM374" s="557"/>
      <c r="AN374" s="557"/>
      <c r="AO374" s="557" t="str">
        <f ca="1">T.11!BT102</f>
        <v xml:space="preserve"> </v>
      </c>
      <c r="AP374" s="557"/>
      <c r="AQ374" s="557"/>
      <c r="AR374" s="557"/>
      <c r="AS374" s="557"/>
      <c r="AT374"/>
      <c r="AU374"/>
      <c r="AV374"/>
      <c r="AW374"/>
      <c r="AX374"/>
      <c r="AY374"/>
      <c r="AZ374"/>
      <c r="BA374" s="254"/>
      <c r="BB374" s="191"/>
    </row>
    <row r="375" spans="1:54" s="37" customFormat="1" ht="15" customHeight="1" x14ac:dyDescent="0.25">
      <c r="A375" s="557">
        <v>98</v>
      </c>
      <c r="B375" s="557"/>
      <c r="C375" s="557" t="str">
        <f ca="1">T.11!BB103</f>
        <v xml:space="preserve"> </v>
      </c>
      <c r="D375" s="557"/>
      <c r="E375" s="557"/>
      <c r="F375" s="557"/>
      <c r="G375" s="557"/>
      <c r="H375" s="557"/>
      <c r="I375" s="557"/>
      <c r="J375" s="557"/>
      <c r="K375" s="557" t="str">
        <f ca="1">T.11!BC103</f>
        <v xml:space="preserve"> </v>
      </c>
      <c r="L375" s="557"/>
      <c r="M375" s="557"/>
      <c r="N375" s="557"/>
      <c r="O375" s="571" t="str">
        <f ca="1">T.11!BD103</f>
        <v xml:space="preserve"> </v>
      </c>
      <c r="P375" s="572"/>
      <c r="Q375" s="572"/>
      <c r="R375" s="573"/>
      <c r="S375" s="557" t="str">
        <f ca="1">T.11!BO103</f>
        <v xml:space="preserve"> </v>
      </c>
      <c r="T375" s="557"/>
      <c r="U375" s="557"/>
      <c r="V375" s="557"/>
      <c r="W375" s="557"/>
      <c r="X375" s="557"/>
      <c r="Y375" s="574" t="str">
        <f ca="1">T.11!BP103</f>
        <v xml:space="preserve"> </v>
      </c>
      <c r="Z375" s="574"/>
      <c r="AA375" s="574"/>
      <c r="AB375" s="574"/>
      <c r="AC375" s="574" t="str">
        <f ca="1">T.11!BQ103</f>
        <v xml:space="preserve"> </v>
      </c>
      <c r="AD375" s="574"/>
      <c r="AE375" s="574"/>
      <c r="AF375" s="574"/>
      <c r="AG375" s="574">
        <f ca="1">T.11!BR103</f>
        <v>0</v>
      </c>
      <c r="AH375" s="574"/>
      <c r="AI375" s="574"/>
      <c r="AJ375" s="574"/>
      <c r="AK375" s="557" t="str">
        <f ca="1">T.11!BS103</f>
        <v xml:space="preserve"> </v>
      </c>
      <c r="AL375" s="557"/>
      <c r="AM375" s="557"/>
      <c r="AN375" s="557"/>
      <c r="AO375" s="557" t="str">
        <f ca="1">T.11!BT103</f>
        <v xml:space="preserve"> </v>
      </c>
      <c r="AP375" s="557"/>
      <c r="AQ375" s="557"/>
      <c r="AR375" s="557"/>
      <c r="AS375" s="557"/>
      <c r="AT375"/>
      <c r="AU375"/>
      <c r="AV375"/>
      <c r="AW375"/>
      <c r="AX375"/>
      <c r="AY375"/>
      <c r="AZ375"/>
      <c r="BA375" s="254"/>
      <c r="BB375" s="191"/>
    </row>
    <row r="376" spans="1:54" s="37" customFormat="1" ht="15" customHeight="1" x14ac:dyDescent="0.25">
      <c r="A376" s="557">
        <v>99</v>
      </c>
      <c r="B376" s="557"/>
      <c r="C376" s="557" t="str">
        <f ca="1">T.11!BB104</f>
        <v xml:space="preserve"> </v>
      </c>
      <c r="D376" s="557"/>
      <c r="E376" s="557"/>
      <c r="F376" s="557"/>
      <c r="G376" s="557"/>
      <c r="H376" s="557"/>
      <c r="I376" s="557"/>
      <c r="J376" s="557"/>
      <c r="K376" s="557" t="str">
        <f ca="1">T.11!BC104</f>
        <v xml:space="preserve"> </v>
      </c>
      <c r="L376" s="557"/>
      <c r="M376" s="557"/>
      <c r="N376" s="557"/>
      <c r="O376" s="571" t="str">
        <f ca="1">T.11!BD104</f>
        <v xml:space="preserve"> </v>
      </c>
      <c r="P376" s="572"/>
      <c r="Q376" s="572"/>
      <c r="R376" s="573"/>
      <c r="S376" s="557" t="str">
        <f ca="1">T.11!BO104</f>
        <v xml:space="preserve"> </v>
      </c>
      <c r="T376" s="557"/>
      <c r="U376" s="557"/>
      <c r="V376" s="557"/>
      <c r="W376" s="557"/>
      <c r="X376" s="557"/>
      <c r="Y376" s="574" t="str">
        <f ca="1">T.11!BP104</f>
        <v xml:space="preserve"> </v>
      </c>
      <c r="Z376" s="574"/>
      <c r="AA376" s="574"/>
      <c r="AB376" s="574"/>
      <c r="AC376" s="574" t="str">
        <f ca="1">T.11!BQ104</f>
        <v xml:space="preserve"> </v>
      </c>
      <c r="AD376" s="574"/>
      <c r="AE376" s="574"/>
      <c r="AF376" s="574"/>
      <c r="AG376" s="574">
        <f ca="1">T.11!BR104</f>
        <v>0</v>
      </c>
      <c r="AH376" s="574"/>
      <c r="AI376" s="574"/>
      <c r="AJ376" s="574"/>
      <c r="AK376" s="557" t="str">
        <f ca="1">T.11!BS104</f>
        <v xml:space="preserve"> </v>
      </c>
      <c r="AL376" s="557"/>
      <c r="AM376" s="557"/>
      <c r="AN376" s="557"/>
      <c r="AO376" s="557" t="str">
        <f ca="1">T.11!BT104</f>
        <v xml:space="preserve"> </v>
      </c>
      <c r="AP376" s="557"/>
      <c r="AQ376" s="557"/>
      <c r="AR376" s="557"/>
      <c r="AS376" s="557"/>
      <c r="AT376"/>
      <c r="AU376"/>
      <c r="AV376"/>
      <c r="AW376"/>
      <c r="AX376"/>
      <c r="AY376"/>
      <c r="AZ376"/>
      <c r="BA376" s="254"/>
      <c r="BB376" s="191"/>
    </row>
    <row r="377" spans="1:54" s="37" customFormat="1" ht="15" customHeight="1" x14ac:dyDescent="0.25">
      <c r="A377" s="557">
        <v>100</v>
      </c>
      <c r="B377" s="557"/>
      <c r="C377" s="557" t="str">
        <f ca="1">T.11!BB105</f>
        <v xml:space="preserve"> </v>
      </c>
      <c r="D377" s="557"/>
      <c r="E377" s="557"/>
      <c r="F377" s="557"/>
      <c r="G377" s="557"/>
      <c r="H377" s="557"/>
      <c r="I377" s="557"/>
      <c r="J377" s="557"/>
      <c r="K377" s="557" t="str">
        <f ca="1">T.11!BC105</f>
        <v xml:space="preserve"> </v>
      </c>
      <c r="L377" s="557"/>
      <c r="M377" s="557"/>
      <c r="N377" s="557"/>
      <c r="O377" s="571" t="str">
        <f ca="1">T.11!BD105</f>
        <v xml:space="preserve"> </v>
      </c>
      <c r="P377" s="572"/>
      <c r="Q377" s="572"/>
      <c r="R377" s="573"/>
      <c r="S377" s="557" t="str">
        <f ca="1">T.11!BO105</f>
        <v xml:space="preserve"> </v>
      </c>
      <c r="T377" s="557"/>
      <c r="U377" s="557"/>
      <c r="V377" s="557"/>
      <c r="W377" s="557"/>
      <c r="X377" s="557"/>
      <c r="Y377" s="574" t="str">
        <f ca="1">T.11!BP105</f>
        <v xml:space="preserve"> </v>
      </c>
      <c r="Z377" s="574"/>
      <c r="AA377" s="574"/>
      <c r="AB377" s="574"/>
      <c r="AC377" s="574" t="str">
        <f ca="1">T.11!BQ105</f>
        <v xml:space="preserve"> </v>
      </c>
      <c r="AD377" s="574"/>
      <c r="AE377" s="574"/>
      <c r="AF377" s="574"/>
      <c r="AG377" s="574">
        <f ca="1">T.11!BR105</f>
        <v>0</v>
      </c>
      <c r="AH377" s="574"/>
      <c r="AI377" s="574"/>
      <c r="AJ377" s="574"/>
      <c r="AK377" s="557" t="str">
        <f ca="1">T.11!BS105</f>
        <v xml:space="preserve"> </v>
      </c>
      <c r="AL377" s="557"/>
      <c r="AM377" s="557"/>
      <c r="AN377" s="557"/>
      <c r="AO377" s="557" t="str">
        <f ca="1">T.11!BT105</f>
        <v xml:space="preserve"> </v>
      </c>
      <c r="AP377" s="557"/>
      <c r="AQ377" s="557"/>
      <c r="AR377" s="557"/>
      <c r="AS377" s="557"/>
      <c r="AT377"/>
      <c r="AU377"/>
      <c r="AV377"/>
      <c r="AW377"/>
      <c r="AX377"/>
      <c r="AY377"/>
      <c r="AZ377"/>
      <c r="BA377" s="254"/>
      <c r="BB377" s="191"/>
    </row>
    <row r="378" spans="1:54" s="18" customFormat="1" ht="15" customHeight="1" x14ac:dyDescent="0.25">
      <c r="A378" s="557">
        <v>101</v>
      </c>
      <c r="B378" s="557"/>
      <c r="C378" s="557" t="str">
        <f ca="1">T.11!BB106</f>
        <v xml:space="preserve"> </v>
      </c>
      <c r="D378" s="557"/>
      <c r="E378" s="557"/>
      <c r="F378" s="557"/>
      <c r="G378" s="557"/>
      <c r="H378" s="557"/>
      <c r="I378" s="557"/>
      <c r="J378" s="557"/>
      <c r="K378" s="557" t="str">
        <f ca="1">T.11!BC106</f>
        <v xml:space="preserve"> </v>
      </c>
      <c r="L378" s="557"/>
      <c r="M378" s="557"/>
      <c r="N378" s="557"/>
      <c r="O378" s="571" t="str">
        <f ca="1">T.11!BD106</f>
        <v xml:space="preserve"> </v>
      </c>
      <c r="P378" s="572"/>
      <c r="Q378" s="572"/>
      <c r="R378" s="573"/>
      <c r="S378" s="557" t="str">
        <f ca="1">T.11!BO106</f>
        <v xml:space="preserve"> </v>
      </c>
      <c r="T378" s="557"/>
      <c r="U378" s="557"/>
      <c r="V378" s="557"/>
      <c r="W378" s="557"/>
      <c r="X378" s="557"/>
      <c r="Y378" s="574" t="str">
        <f ca="1">T.11!BP106</f>
        <v xml:space="preserve"> </v>
      </c>
      <c r="Z378" s="574"/>
      <c r="AA378" s="574"/>
      <c r="AB378" s="574"/>
      <c r="AC378" s="574" t="str">
        <f ca="1">T.11!BQ106</f>
        <v xml:space="preserve"> </v>
      </c>
      <c r="AD378" s="574"/>
      <c r="AE378" s="574"/>
      <c r="AF378" s="574"/>
      <c r="AG378" s="574">
        <f ca="1">T.11!BR106</f>
        <v>0</v>
      </c>
      <c r="AH378" s="574"/>
      <c r="AI378" s="574"/>
      <c r="AJ378" s="574"/>
      <c r="AK378" s="557" t="str">
        <f ca="1">T.11!BS106</f>
        <v xml:space="preserve"> </v>
      </c>
      <c r="AL378" s="557"/>
      <c r="AM378" s="557"/>
      <c r="AN378" s="557"/>
      <c r="AO378" s="557" t="str">
        <f ca="1">T.11!BT106</f>
        <v xml:space="preserve"> </v>
      </c>
      <c r="AP378" s="557"/>
      <c r="AQ378" s="557"/>
      <c r="AR378" s="557"/>
      <c r="AS378" s="557"/>
      <c r="AT378"/>
      <c r="AU378"/>
      <c r="AV378"/>
      <c r="AW378"/>
      <c r="AX378"/>
      <c r="AY378"/>
      <c r="AZ378"/>
      <c r="BA378" s="19"/>
      <c r="BB378" s="14"/>
    </row>
    <row r="379" spans="1:54" s="37" customFormat="1" ht="15" customHeight="1" x14ac:dyDescent="0.25">
      <c r="A379" s="557">
        <v>102</v>
      </c>
      <c r="B379" s="557"/>
      <c r="C379" s="557" t="str">
        <f ca="1">T.11!BB107</f>
        <v xml:space="preserve"> </v>
      </c>
      <c r="D379" s="557"/>
      <c r="E379" s="557"/>
      <c r="F379" s="557"/>
      <c r="G379" s="557"/>
      <c r="H379" s="557"/>
      <c r="I379" s="557"/>
      <c r="J379" s="557"/>
      <c r="K379" s="557" t="str">
        <f ca="1">T.11!BC107</f>
        <v xml:space="preserve"> </v>
      </c>
      <c r="L379" s="557"/>
      <c r="M379" s="557"/>
      <c r="N379" s="557"/>
      <c r="O379" s="571" t="str">
        <f ca="1">T.11!BD107</f>
        <v xml:space="preserve"> </v>
      </c>
      <c r="P379" s="572"/>
      <c r="Q379" s="572"/>
      <c r="R379" s="573"/>
      <c r="S379" s="557" t="str">
        <f ca="1">T.11!BO107</f>
        <v xml:space="preserve"> </v>
      </c>
      <c r="T379" s="557"/>
      <c r="U379" s="557"/>
      <c r="V379" s="557"/>
      <c r="W379" s="557"/>
      <c r="X379" s="557"/>
      <c r="Y379" s="574" t="str">
        <f ca="1">T.11!BP107</f>
        <v xml:space="preserve"> </v>
      </c>
      <c r="Z379" s="574"/>
      <c r="AA379" s="574"/>
      <c r="AB379" s="574"/>
      <c r="AC379" s="574" t="str">
        <f ca="1">T.11!BQ107</f>
        <v xml:space="preserve"> </v>
      </c>
      <c r="AD379" s="574"/>
      <c r="AE379" s="574"/>
      <c r="AF379" s="574"/>
      <c r="AG379" s="574">
        <f ca="1">T.11!BR107</f>
        <v>0</v>
      </c>
      <c r="AH379" s="574"/>
      <c r="AI379" s="574"/>
      <c r="AJ379" s="574"/>
      <c r="AK379" s="557" t="str">
        <f ca="1">T.11!BS107</f>
        <v xml:space="preserve"> </v>
      </c>
      <c r="AL379" s="557"/>
      <c r="AM379" s="557"/>
      <c r="AN379" s="557"/>
      <c r="AO379" s="557" t="str">
        <f ca="1">T.11!BT107</f>
        <v xml:space="preserve"> </v>
      </c>
      <c r="AP379" s="557"/>
      <c r="AQ379" s="557"/>
      <c r="AR379" s="557"/>
      <c r="AS379" s="557"/>
      <c r="AT379"/>
      <c r="AU379"/>
      <c r="AV379"/>
      <c r="AW379"/>
      <c r="AX379"/>
      <c r="AY379"/>
      <c r="AZ379"/>
      <c r="BA379" s="254" t="s">
        <v>1665</v>
      </c>
      <c r="BB379" s="191"/>
    </row>
    <row r="380" spans="1:54" s="37" customFormat="1" ht="15" customHeight="1" x14ac:dyDescent="0.25">
      <c r="A380" s="557">
        <v>103</v>
      </c>
      <c r="B380" s="557"/>
      <c r="C380" s="557" t="str">
        <f ca="1">T.11!BB108</f>
        <v xml:space="preserve"> </v>
      </c>
      <c r="D380" s="557"/>
      <c r="E380" s="557"/>
      <c r="F380" s="557"/>
      <c r="G380" s="557"/>
      <c r="H380" s="557"/>
      <c r="I380" s="557"/>
      <c r="J380" s="557"/>
      <c r="K380" s="557" t="str">
        <f ca="1">T.11!BC108</f>
        <v xml:space="preserve"> </v>
      </c>
      <c r="L380" s="557"/>
      <c r="M380" s="557"/>
      <c r="N380" s="557"/>
      <c r="O380" s="571" t="str">
        <f ca="1">T.11!BD108</f>
        <v xml:space="preserve"> </v>
      </c>
      <c r="P380" s="572"/>
      <c r="Q380" s="572"/>
      <c r="R380" s="573"/>
      <c r="S380" s="557" t="str">
        <f ca="1">T.11!BO108</f>
        <v xml:space="preserve"> </v>
      </c>
      <c r="T380" s="557"/>
      <c r="U380" s="557"/>
      <c r="V380" s="557"/>
      <c r="W380" s="557"/>
      <c r="X380" s="557"/>
      <c r="Y380" s="574" t="str">
        <f ca="1">T.11!BP108</f>
        <v xml:space="preserve"> </v>
      </c>
      <c r="Z380" s="574"/>
      <c r="AA380" s="574"/>
      <c r="AB380" s="574"/>
      <c r="AC380" s="574" t="str">
        <f ca="1">T.11!BQ108</f>
        <v xml:space="preserve"> </v>
      </c>
      <c r="AD380" s="574"/>
      <c r="AE380" s="574"/>
      <c r="AF380" s="574"/>
      <c r="AG380" s="574">
        <f ca="1">T.11!BR108</f>
        <v>0</v>
      </c>
      <c r="AH380" s="574"/>
      <c r="AI380" s="574"/>
      <c r="AJ380" s="574"/>
      <c r="AK380" s="557" t="str">
        <f ca="1">T.11!BS108</f>
        <v xml:space="preserve"> </v>
      </c>
      <c r="AL380" s="557"/>
      <c r="AM380" s="557"/>
      <c r="AN380" s="557"/>
      <c r="AO380" s="557" t="str">
        <f ca="1">T.11!BT108</f>
        <v xml:space="preserve"> </v>
      </c>
      <c r="AP380" s="557"/>
      <c r="AQ380" s="557"/>
      <c r="AR380" s="557"/>
      <c r="AS380" s="557"/>
      <c r="AT380"/>
      <c r="AU380"/>
      <c r="AV380"/>
      <c r="AW380"/>
      <c r="AX380"/>
      <c r="AY380"/>
      <c r="AZ380"/>
      <c r="BA380" s="254" t="s">
        <v>1664</v>
      </c>
      <c r="BB380" s="191"/>
    </row>
    <row r="381" spans="1:54" s="37" customFormat="1" ht="15" customHeight="1" x14ac:dyDescent="0.25">
      <c r="A381" s="557">
        <v>104</v>
      </c>
      <c r="B381" s="557"/>
      <c r="C381" s="557" t="str">
        <f ca="1">T.11!BB109</f>
        <v xml:space="preserve"> </v>
      </c>
      <c r="D381" s="557"/>
      <c r="E381" s="557"/>
      <c r="F381" s="557"/>
      <c r="G381" s="557"/>
      <c r="H381" s="557"/>
      <c r="I381" s="557"/>
      <c r="J381" s="557"/>
      <c r="K381" s="557" t="str">
        <f ca="1">T.11!BC109</f>
        <v xml:space="preserve"> </v>
      </c>
      <c r="L381" s="557"/>
      <c r="M381" s="557"/>
      <c r="N381" s="557"/>
      <c r="O381" s="571" t="str">
        <f ca="1">T.11!BD109</f>
        <v xml:space="preserve"> </v>
      </c>
      <c r="P381" s="572"/>
      <c r="Q381" s="572"/>
      <c r="R381" s="573"/>
      <c r="S381" s="557" t="str">
        <f ca="1">T.11!BO109</f>
        <v xml:space="preserve"> </v>
      </c>
      <c r="T381" s="557"/>
      <c r="U381" s="557"/>
      <c r="V381" s="557"/>
      <c r="W381" s="557"/>
      <c r="X381" s="557"/>
      <c r="Y381" s="574" t="str">
        <f ca="1">T.11!BP109</f>
        <v xml:space="preserve"> </v>
      </c>
      <c r="Z381" s="574"/>
      <c r="AA381" s="574"/>
      <c r="AB381" s="574"/>
      <c r="AC381" s="574" t="str">
        <f ca="1">T.11!BQ109</f>
        <v xml:space="preserve"> </v>
      </c>
      <c r="AD381" s="574"/>
      <c r="AE381" s="574"/>
      <c r="AF381" s="574"/>
      <c r="AG381" s="574">
        <f ca="1">T.11!BR109</f>
        <v>0</v>
      </c>
      <c r="AH381" s="574"/>
      <c r="AI381" s="574"/>
      <c r="AJ381" s="574"/>
      <c r="AK381" s="557" t="str">
        <f ca="1">T.11!BS109</f>
        <v xml:space="preserve"> </v>
      </c>
      <c r="AL381" s="557"/>
      <c r="AM381" s="557"/>
      <c r="AN381" s="557"/>
      <c r="AO381" s="557" t="str">
        <f ca="1">T.11!BT109</f>
        <v xml:space="preserve"> </v>
      </c>
      <c r="AP381" s="557"/>
      <c r="AQ381" s="557"/>
      <c r="AR381" s="557"/>
      <c r="AS381" s="557"/>
      <c r="AT381"/>
      <c r="AU381"/>
      <c r="AV381"/>
      <c r="AW381"/>
      <c r="AX381"/>
      <c r="AY381"/>
      <c r="AZ381"/>
      <c r="BA381" s="254"/>
      <c r="BB381" s="191"/>
    </row>
    <row r="382" spans="1:54" s="37" customFormat="1" ht="15" customHeight="1" x14ac:dyDescent="0.25">
      <c r="A382" s="557">
        <v>105</v>
      </c>
      <c r="B382" s="557"/>
      <c r="C382" s="557" t="str">
        <f ca="1">T.11!BB110</f>
        <v xml:space="preserve"> </v>
      </c>
      <c r="D382" s="557"/>
      <c r="E382" s="557"/>
      <c r="F382" s="557"/>
      <c r="G382" s="557"/>
      <c r="H382" s="557"/>
      <c r="I382" s="557"/>
      <c r="J382" s="557"/>
      <c r="K382" s="557" t="str">
        <f ca="1">T.11!BC110</f>
        <v xml:space="preserve"> </v>
      </c>
      <c r="L382" s="557"/>
      <c r="M382" s="557"/>
      <c r="N382" s="557"/>
      <c r="O382" s="571" t="str">
        <f ca="1">T.11!BD110</f>
        <v xml:space="preserve"> </v>
      </c>
      <c r="P382" s="572"/>
      <c r="Q382" s="572"/>
      <c r="R382" s="573"/>
      <c r="S382" s="557" t="str">
        <f ca="1">T.11!BO110</f>
        <v xml:space="preserve"> </v>
      </c>
      <c r="T382" s="557"/>
      <c r="U382" s="557"/>
      <c r="V382" s="557"/>
      <c r="W382" s="557"/>
      <c r="X382" s="557"/>
      <c r="Y382" s="574" t="str">
        <f ca="1">T.11!BP110</f>
        <v xml:space="preserve"> </v>
      </c>
      <c r="Z382" s="574"/>
      <c r="AA382" s="574"/>
      <c r="AB382" s="574"/>
      <c r="AC382" s="574" t="str">
        <f ca="1">T.11!BQ110</f>
        <v xml:space="preserve"> </v>
      </c>
      <c r="AD382" s="574"/>
      <c r="AE382" s="574"/>
      <c r="AF382" s="574"/>
      <c r="AG382" s="574">
        <f ca="1">T.11!BR110</f>
        <v>0</v>
      </c>
      <c r="AH382" s="574"/>
      <c r="AI382" s="574"/>
      <c r="AJ382" s="574"/>
      <c r="AK382" s="557" t="str">
        <f ca="1">T.11!BS110</f>
        <v xml:space="preserve"> </v>
      </c>
      <c r="AL382" s="557"/>
      <c r="AM382" s="557"/>
      <c r="AN382" s="557"/>
      <c r="AO382" s="557" t="str">
        <f ca="1">T.11!BT110</f>
        <v xml:space="preserve"> </v>
      </c>
      <c r="AP382" s="557"/>
      <c r="AQ382" s="557"/>
      <c r="AR382" s="557"/>
      <c r="AS382" s="557"/>
      <c r="AT382"/>
      <c r="AU382"/>
      <c r="AV382"/>
      <c r="AW382"/>
      <c r="AX382"/>
      <c r="AY382"/>
      <c r="AZ382"/>
      <c r="BA382" s="254"/>
      <c r="BB382" s="191"/>
    </row>
    <row r="383" spans="1:54" s="37" customFormat="1" ht="15" customHeight="1" x14ac:dyDescent="0.25">
      <c r="A383" s="557">
        <v>106</v>
      </c>
      <c r="B383" s="557"/>
      <c r="C383" s="557" t="str">
        <f ca="1">T.11!BB111</f>
        <v xml:space="preserve"> </v>
      </c>
      <c r="D383" s="557"/>
      <c r="E383" s="557"/>
      <c r="F383" s="557"/>
      <c r="G383" s="557"/>
      <c r="H383" s="557"/>
      <c r="I383" s="557"/>
      <c r="J383" s="557"/>
      <c r="K383" s="557" t="str">
        <f ca="1">T.11!BC111</f>
        <v xml:space="preserve"> </v>
      </c>
      <c r="L383" s="557"/>
      <c r="M383" s="557"/>
      <c r="N383" s="557"/>
      <c r="O383" s="571" t="str">
        <f ca="1">T.11!BD111</f>
        <v xml:space="preserve"> </v>
      </c>
      <c r="P383" s="572"/>
      <c r="Q383" s="572"/>
      <c r="R383" s="573"/>
      <c r="S383" s="557" t="str">
        <f ca="1">T.11!BO111</f>
        <v xml:space="preserve"> </v>
      </c>
      <c r="T383" s="557"/>
      <c r="U383" s="557"/>
      <c r="V383" s="557"/>
      <c r="W383" s="557"/>
      <c r="X383" s="557"/>
      <c r="Y383" s="574" t="str">
        <f ca="1">T.11!BP111</f>
        <v xml:space="preserve"> </v>
      </c>
      <c r="Z383" s="574"/>
      <c r="AA383" s="574"/>
      <c r="AB383" s="574"/>
      <c r="AC383" s="574" t="str">
        <f ca="1">T.11!BQ111</f>
        <v xml:space="preserve"> </v>
      </c>
      <c r="AD383" s="574"/>
      <c r="AE383" s="574"/>
      <c r="AF383" s="574"/>
      <c r="AG383" s="574">
        <f ca="1">T.11!BR111</f>
        <v>0</v>
      </c>
      <c r="AH383" s="574"/>
      <c r="AI383" s="574"/>
      <c r="AJ383" s="574"/>
      <c r="AK383" s="557" t="str">
        <f ca="1">T.11!BS111</f>
        <v xml:space="preserve"> </v>
      </c>
      <c r="AL383" s="557"/>
      <c r="AM383" s="557"/>
      <c r="AN383" s="557"/>
      <c r="AO383" s="557" t="str">
        <f ca="1">T.11!BT111</f>
        <v xml:space="preserve"> </v>
      </c>
      <c r="AP383" s="557"/>
      <c r="AQ383" s="557"/>
      <c r="AR383" s="557"/>
      <c r="AS383" s="557"/>
      <c r="AT383"/>
      <c r="AU383"/>
      <c r="AV383"/>
      <c r="AW383"/>
      <c r="AX383"/>
      <c r="AY383"/>
      <c r="AZ383"/>
      <c r="BA383" s="254"/>
      <c r="BB383" s="191"/>
    </row>
    <row r="384" spans="1:54" s="37" customFormat="1" ht="15" customHeight="1" x14ac:dyDescent="0.25">
      <c r="A384" s="557">
        <v>107</v>
      </c>
      <c r="B384" s="557"/>
      <c r="C384" s="557" t="str">
        <f ca="1">T.11!BB112</f>
        <v xml:space="preserve"> </v>
      </c>
      <c r="D384" s="557"/>
      <c r="E384" s="557"/>
      <c r="F384" s="557"/>
      <c r="G384" s="557"/>
      <c r="H384" s="557"/>
      <c r="I384" s="557"/>
      <c r="J384" s="557"/>
      <c r="K384" s="557" t="str">
        <f ca="1">T.11!BC112</f>
        <v xml:space="preserve"> </v>
      </c>
      <c r="L384" s="557"/>
      <c r="M384" s="557"/>
      <c r="N384" s="557"/>
      <c r="O384" s="571" t="str">
        <f ca="1">T.11!BD112</f>
        <v xml:space="preserve"> </v>
      </c>
      <c r="P384" s="572"/>
      <c r="Q384" s="572"/>
      <c r="R384" s="573"/>
      <c r="S384" s="557" t="str">
        <f ca="1">T.11!BO112</f>
        <v xml:space="preserve"> </v>
      </c>
      <c r="T384" s="557"/>
      <c r="U384" s="557"/>
      <c r="V384" s="557"/>
      <c r="W384" s="557"/>
      <c r="X384" s="557"/>
      <c r="Y384" s="574" t="str">
        <f ca="1">T.11!BP112</f>
        <v xml:space="preserve"> </v>
      </c>
      <c r="Z384" s="574"/>
      <c r="AA384" s="574"/>
      <c r="AB384" s="574"/>
      <c r="AC384" s="574" t="str">
        <f ca="1">T.11!BQ112</f>
        <v xml:space="preserve"> </v>
      </c>
      <c r="AD384" s="574"/>
      <c r="AE384" s="574"/>
      <c r="AF384" s="574"/>
      <c r="AG384" s="574">
        <f ca="1">T.11!BR112</f>
        <v>0</v>
      </c>
      <c r="AH384" s="574"/>
      <c r="AI384" s="574"/>
      <c r="AJ384" s="574"/>
      <c r="AK384" s="557" t="str">
        <f ca="1">T.11!BS112</f>
        <v xml:space="preserve"> </v>
      </c>
      <c r="AL384" s="557"/>
      <c r="AM384" s="557"/>
      <c r="AN384" s="557"/>
      <c r="AO384" s="557" t="str">
        <f ca="1">T.11!BT112</f>
        <v xml:space="preserve"> </v>
      </c>
      <c r="AP384" s="557"/>
      <c r="AQ384" s="557"/>
      <c r="AR384" s="557"/>
      <c r="AS384" s="557"/>
      <c r="AT384"/>
      <c r="AU384"/>
      <c r="AV384"/>
      <c r="AW384"/>
      <c r="AX384"/>
      <c r="AY384"/>
      <c r="AZ384"/>
      <c r="BA384" s="254"/>
      <c r="BB384" s="191"/>
    </row>
    <row r="385" spans="1:54" s="37" customFormat="1" ht="15" customHeight="1" x14ac:dyDescent="0.25">
      <c r="A385" s="557">
        <v>108</v>
      </c>
      <c r="B385" s="557"/>
      <c r="C385" s="557" t="str">
        <f ca="1">T.11!BB113</f>
        <v xml:space="preserve"> </v>
      </c>
      <c r="D385" s="557"/>
      <c r="E385" s="557"/>
      <c r="F385" s="557"/>
      <c r="G385" s="557"/>
      <c r="H385" s="557"/>
      <c r="I385" s="557"/>
      <c r="J385" s="557"/>
      <c r="K385" s="557" t="str">
        <f ca="1">T.11!BC113</f>
        <v xml:space="preserve"> </v>
      </c>
      <c r="L385" s="557"/>
      <c r="M385" s="557"/>
      <c r="N385" s="557"/>
      <c r="O385" s="571" t="str">
        <f ca="1">T.11!BD113</f>
        <v xml:space="preserve"> </v>
      </c>
      <c r="P385" s="572"/>
      <c r="Q385" s="572"/>
      <c r="R385" s="573"/>
      <c r="S385" s="557" t="str">
        <f ca="1">T.11!BO113</f>
        <v xml:space="preserve"> </v>
      </c>
      <c r="T385" s="557"/>
      <c r="U385" s="557"/>
      <c r="V385" s="557"/>
      <c r="W385" s="557"/>
      <c r="X385" s="557"/>
      <c r="Y385" s="574" t="str">
        <f ca="1">T.11!BP113</f>
        <v xml:space="preserve"> </v>
      </c>
      <c r="Z385" s="574"/>
      <c r="AA385" s="574"/>
      <c r="AB385" s="574"/>
      <c r="AC385" s="574" t="str">
        <f ca="1">T.11!BQ113</f>
        <v xml:space="preserve"> </v>
      </c>
      <c r="AD385" s="574"/>
      <c r="AE385" s="574"/>
      <c r="AF385" s="574"/>
      <c r="AG385" s="574">
        <f ca="1">T.11!BR113</f>
        <v>0</v>
      </c>
      <c r="AH385" s="574"/>
      <c r="AI385" s="574"/>
      <c r="AJ385" s="574"/>
      <c r="AK385" s="557" t="str">
        <f ca="1">T.11!BS113</f>
        <v xml:space="preserve"> </v>
      </c>
      <c r="AL385" s="557"/>
      <c r="AM385" s="557"/>
      <c r="AN385" s="557"/>
      <c r="AO385" s="557" t="str">
        <f ca="1">T.11!BT113</f>
        <v xml:space="preserve"> </v>
      </c>
      <c r="AP385" s="557"/>
      <c r="AQ385" s="557"/>
      <c r="AR385" s="557"/>
      <c r="AS385" s="557"/>
      <c r="AT385"/>
      <c r="AU385"/>
      <c r="AV385"/>
      <c r="AW385"/>
      <c r="AX385"/>
      <c r="AY385"/>
      <c r="AZ385"/>
      <c r="BA385" s="254"/>
      <c r="BB385" s="191"/>
    </row>
    <row r="386" spans="1:54" s="37" customFormat="1" ht="15" customHeight="1" x14ac:dyDescent="0.25">
      <c r="A386" s="557">
        <v>109</v>
      </c>
      <c r="B386" s="557"/>
      <c r="C386" s="557" t="str">
        <f ca="1">T.11!BB114</f>
        <v xml:space="preserve"> </v>
      </c>
      <c r="D386" s="557"/>
      <c r="E386" s="557"/>
      <c r="F386" s="557"/>
      <c r="G386" s="557"/>
      <c r="H386" s="557"/>
      <c r="I386" s="557"/>
      <c r="J386" s="557"/>
      <c r="K386" s="557" t="str">
        <f ca="1">T.11!BC114</f>
        <v xml:space="preserve"> </v>
      </c>
      <c r="L386" s="557"/>
      <c r="M386" s="557"/>
      <c r="N386" s="557"/>
      <c r="O386" s="571" t="str">
        <f ca="1">T.11!BD114</f>
        <v xml:space="preserve"> </v>
      </c>
      <c r="P386" s="572"/>
      <c r="Q386" s="572"/>
      <c r="R386" s="573"/>
      <c r="S386" s="557" t="str">
        <f ca="1">T.11!BO114</f>
        <v xml:space="preserve"> </v>
      </c>
      <c r="T386" s="557"/>
      <c r="U386" s="557"/>
      <c r="V386" s="557"/>
      <c r="W386" s="557"/>
      <c r="X386" s="557"/>
      <c r="Y386" s="574" t="str">
        <f ca="1">T.11!BP114</f>
        <v xml:space="preserve"> </v>
      </c>
      <c r="Z386" s="574"/>
      <c r="AA386" s="574"/>
      <c r="AB386" s="574"/>
      <c r="AC386" s="574" t="str">
        <f ca="1">T.11!BQ114</f>
        <v xml:space="preserve"> </v>
      </c>
      <c r="AD386" s="574"/>
      <c r="AE386" s="574"/>
      <c r="AF386" s="574"/>
      <c r="AG386" s="574">
        <f ca="1">T.11!BR114</f>
        <v>0</v>
      </c>
      <c r="AH386" s="574"/>
      <c r="AI386" s="574"/>
      <c r="AJ386" s="574"/>
      <c r="AK386" s="557" t="str">
        <f ca="1">T.11!BS114</f>
        <v xml:space="preserve"> </v>
      </c>
      <c r="AL386" s="557"/>
      <c r="AM386" s="557"/>
      <c r="AN386" s="557"/>
      <c r="AO386" s="557" t="str">
        <f ca="1">T.11!BT114</f>
        <v xml:space="preserve"> </v>
      </c>
      <c r="AP386" s="557"/>
      <c r="AQ386" s="557"/>
      <c r="AR386" s="557"/>
      <c r="AS386" s="557"/>
      <c r="AT386"/>
      <c r="AU386"/>
      <c r="AV386"/>
      <c r="AW386"/>
      <c r="AX386"/>
      <c r="AY386"/>
      <c r="AZ386"/>
      <c r="BA386" s="254"/>
      <c r="BB386" s="191"/>
    </row>
    <row r="387" spans="1:54" s="37" customFormat="1" ht="15" customHeight="1" x14ac:dyDescent="0.25">
      <c r="A387" s="557">
        <v>110</v>
      </c>
      <c r="B387" s="557"/>
      <c r="C387" s="557" t="str">
        <f ca="1">T.11!BB115</f>
        <v xml:space="preserve"> </v>
      </c>
      <c r="D387" s="557"/>
      <c r="E387" s="557"/>
      <c r="F387" s="557"/>
      <c r="G387" s="557"/>
      <c r="H387" s="557"/>
      <c r="I387" s="557"/>
      <c r="J387" s="557"/>
      <c r="K387" s="557" t="str">
        <f ca="1">T.11!BC115</f>
        <v xml:space="preserve"> </v>
      </c>
      <c r="L387" s="557"/>
      <c r="M387" s="557"/>
      <c r="N387" s="557"/>
      <c r="O387" s="571" t="str">
        <f ca="1">T.11!BD115</f>
        <v xml:space="preserve"> </v>
      </c>
      <c r="P387" s="572"/>
      <c r="Q387" s="572"/>
      <c r="R387" s="573"/>
      <c r="S387" s="557" t="str">
        <f ca="1">T.11!BO115</f>
        <v xml:space="preserve"> </v>
      </c>
      <c r="T387" s="557"/>
      <c r="U387" s="557"/>
      <c r="V387" s="557"/>
      <c r="W387" s="557"/>
      <c r="X387" s="557"/>
      <c r="Y387" s="574" t="str">
        <f ca="1">T.11!BP115</f>
        <v xml:space="preserve"> </v>
      </c>
      <c r="Z387" s="574"/>
      <c r="AA387" s="574"/>
      <c r="AB387" s="574"/>
      <c r="AC387" s="574" t="str">
        <f ca="1">T.11!BQ115</f>
        <v xml:space="preserve"> </v>
      </c>
      <c r="AD387" s="574"/>
      <c r="AE387" s="574"/>
      <c r="AF387" s="574"/>
      <c r="AG387" s="574">
        <f ca="1">T.11!BR115</f>
        <v>0</v>
      </c>
      <c r="AH387" s="574"/>
      <c r="AI387" s="574"/>
      <c r="AJ387" s="574"/>
      <c r="AK387" s="557" t="str">
        <f ca="1">T.11!BS115</f>
        <v xml:space="preserve"> </v>
      </c>
      <c r="AL387" s="557"/>
      <c r="AM387" s="557"/>
      <c r="AN387" s="557"/>
      <c r="AO387" s="557" t="str">
        <f ca="1">T.11!BT115</f>
        <v xml:space="preserve"> </v>
      </c>
      <c r="AP387" s="557"/>
      <c r="AQ387" s="557"/>
      <c r="AR387" s="557"/>
      <c r="AS387" s="557"/>
      <c r="AT387"/>
      <c r="AU387"/>
      <c r="AV387"/>
      <c r="AW387"/>
      <c r="AX387"/>
      <c r="AY387"/>
      <c r="AZ387"/>
      <c r="BA387" s="254"/>
      <c r="BB387" s="191"/>
    </row>
    <row r="388" spans="1:54" s="37" customFormat="1" ht="15" customHeight="1" x14ac:dyDescent="0.25">
      <c r="A388" s="557">
        <v>111</v>
      </c>
      <c r="B388" s="557"/>
      <c r="C388" s="557" t="str">
        <f ca="1">T.11!BB116</f>
        <v xml:space="preserve"> </v>
      </c>
      <c r="D388" s="557"/>
      <c r="E388" s="557"/>
      <c r="F388" s="557"/>
      <c r="G388" s="557"/>
      <c r="H388" s="557"/>
      <c r="I388" s="557"/>
      <c r="J388" s="557"/>
      <c r="K388" s="557" t="str">
        <f ca="1">T.11!BC116</f>
        <v xml:space="preserve"> </v>
      </c>
      <c r="L388" s="557"/>
      <c r="M388" s="557"/>
      <c r="N388" s="557"/>
      <c r="O388" s="571" t="str">
        <f ca="1">T.11!BD116</f>
        <v xml:space="preserve"> </v>
      </c>
      <c r="P388" s="572"/>
      <c r="Q388" s="572"/>
      <c r="R388" s="573"/>
      <c r="S388" s="557" t="str">
        <f ca="1">T.11!BO116</f>
        <v xml:space="preserve"> </v>
      </c>
      <c r="T388" s="557"/>
      <c r="U388" s="557"/>
      <c r="V388" s="557"/>
      <c r="W388" s="557"/>
      <c r="X388" s="557"/>
      <c r="Y388" s="574" t="str">
        <f ca="1">T.11!BP116</f>
        <v xml:space="preserve"> </v>
      </c>
      <c r="Z388" s="574"/>
      <c r="AA388" s="574"/>
      <c r="AB388" s="574"/>
      <c r="AC388" s="574" t="str">
        <f ca="1">T.11!BQ116</f>
        <v xml:space="preserve"> </v>
      </c>
      <c r="AD388" s="574"/>
      <c r="AE388" s="574"/>
      <c r="AF388" s="574"/>
      <c r="AG388" s="574">
        <f ca="1">T.11!BR116</f>
        <v>0</v>
      </c>
      <c r="AH388" s="574"/>
      <c r="AI388" s="574"/>
      <c r="AJ388" s="574"/>
      <c r="AK388" s="557" t="str">
        <f ca="1">T.11!BS116</f>
        <v xml:space="preserve"> </v>
      </c>
      <c r="AL388" s="557"/>
      <c r="AM388" s="557"/>
      <c r="AN388" s="557"/>
      <c r="AO388" s="557" t="str">
        <f ca="1">T.11!BT116</f>
        <v xml:space="preserve"> </v>
      </c>
      <c r="AP388" s="557"/>
      <c r="AQ388" s="557"/>
      <c r="AR388" s="557"/>
      <c r="AS388" s="557"/>
      <c r="AT388"/>
      <c r="AU388"/>
      <c r="AV388"/>
      <c r="AW388"/>
      <c r="AX388"/>
      <c r="AY388"/>
      <c r="AZ388"/>
      <c r="BA388" s="254"/>
      <c r="BB388" s="191"/>
    </row>
    <row r="389" spans="1:54" s="37" customFormat="1" ht="15" customHeight="1" x14ac:dyDescent="0.25">
      <c r="A389" s="557">
        <v>112</v>
      </c>
      <c r="B389" s="557"/>
      <c r="C389" s="557" t="str">
        <f ca="1">T.11!BB117</f>
        <v xml:space="preserve"> </v>
      </c>
      <c r="D389" s="557"/>
      <c r="E389" s="557"/>
      <c r="F389" s="557"/>
      <c r="G389" s="557"/>
      <c r="H389" s="557"/>
      <c r="I389" s="557"/>
      <c r="J389" s="557"/>
      <c r="K389" s="557" t="str">
        <f ca="1">T.11!BC117</f>
        <v xml:space="preserve"> </v>
      </c>
      <c r="L389" s="557"/>
      <c r="M389" s="557"/>
      <c r="N389" s="557"/>
      <c r="O389" s="571" t="str">
        <f ca="1">T.11!BD117</f>
        <v xml:space="preserve"> </v>
      </c>
      <c r="P389" s="572"/>
      <c r="Q389" s="572"/>
      <c r="R389" s="573"/>
      <c r="S389" s="557" t="str">
        <f ca="1">T.11!BO117</f>
        <v xml:space="preserve"> </v>
      </c>
      <c r="T389" s="557"/>
      <c r="U389" s="557"/>
      <c r="V389" s="557"/>
      <c r="W389" s="557"/>
      <c r="X389" s="557"/>
      <c r="Y389" s="574" t="str">
        <f ca="1">T.11!BP117</f>
        <v xml:space="preserve"> </v>
      </c>
      <c r="Z389" s="574"/>
      <c r="AA389" s="574"/>
      <c r="AB389" s="574"/>
      <c r="AC389" s="574" t="str">
        <f ca="1">T.11!BQ117</f>
        <v xml:space="preserve"> </v>
      </c>
      <c r="AD389" s="574"/>
      <c r="AE389" s="574"/>
      <c r="AF389" s="574"/>
      <c r="AG389" s="574">
        <f ca="1">T.11!BR117</f>
        <v>0</v>
      </c>
      <c r="AH389" s="574"/>
      <c r="AI389" s="574"/>
      <c r="AJ389" s="574"/>
      <c r="AK389" s="557" t="str">
        <f ca="1">T.11!BS117</f>
        <v xml:space="preserve"> </v>
      </c>
      <c r="AL389" s="557"/>
      <c r="AM389" s="557"/>
      <c r="AN389" s="557"/>
      <c r="AO389" s="557" t="str">
        <f ca="1">T.11!BT117</f>
        <v xml:space="preserve"> </v>
      </c>
      <c r="AP389" s="557"/>
      <c r="AQ389" s="557"/>
      <c r="AR389" s="557"/>
      <c r="AS389" s="557"/>
      <c r="AT389"/>
      <c r="AU389"/>
      <c r="AV389"/>
      <c r="AW389"/>
      <c r="AX389"/>
      <c r="AY389"/>
      <c r="AZ389"/>
      <c r="BA389" s="254"/>
      <c r="BB389" s="191"/>
    </row>
    <row r="390" spans="1:54" s="37" customFormat="1" ht="15" customHeight="1" x14ac:dyDescent="0.25">
      <c r="A390" s="557">
        <v>113</v>
      </c>
      <c r="B390" s="557"/>
      <c r="C390" s="557" t="str">
        <f ca="1">T.11!BB118</f>
        <v xml:space="preserve"> </v>
      </c>
      <c r="D390" s="557"/>
      <c r="E390" s="557"/>
      <c r="F390" s="557"/>
      <c r="G390" s="557"/>
      <c r="H390" s="557"/>
      <c r="I390" s="557"/>
      <c r="J390" s="557"/>
      <c r="K390" s="557" t="str">
        <f ca="1">T.11!BC118</f>
        <v xml:space="preserve"> </v>
      </c>
      <c r="L390" s="557"/>
      <c r="M390" s="557"/>
      <c r="N390" s="557"/>
      <c r="O390" s="571" t="str">
        <f ca="1">T.11!BD118</f>
        <v xml:space="preserve"> </v>
      </c>
      <c r="P390" s="572"/>
      <c r="Q390" s="572"/>
      <c r="R390" s="573"/>
      <c r="S390" s="557" t="str">
        <f ca="1">T.11!BO118</f>
        <v xml:space="preserve"> </v>
      </c>
      <c r="T390" s="557"/>
      <c r="U390" s="557"/>
      <c r="V390" s="557"/>
      <c r="W390" s="557"/>
      <c r="X390" s="557"/>
      <c r="Y390" s="574" t="str">
        <f ca="1">T.11!BP118</f>
        <v xml:space="preserve"> </v>
      </c>
      <c r="Z390" s="574"/>
      <c r="AA390" s="574"/>
      <c r="AB390" s="574"/>
      <c r="AC390" s="574" t="str">
        <f ca="1">T.11!BQ118</f>
        <v xml:space="preserve"> </v>
      </c>
      <c r="AD390" s="574"/>
      <c r="AE390" s="574"/>
      <c r="AF390" s="574"/>
      <c r="AG390" s="574">
        <f ca="1">T.11!BR118</f>
        <v>0</v>
      </c>
      <c r="AH390" s="574"/>
      <c r="AI390" s="574"/>
      <c r="AJ390" s="574"/>
      <c r="AK390" s="557" t="str">
        <f ca="1">T.11!BS118</f>
        <v xml:space="preserve"> </v>
      </c>
      <c r="AL390" s="557"/>
      <c r="AM390" s="557"/>
      <c r="AN390" s="557"/>
      <c r="AO390" s="557" t="str">
        <f ca="1">T.11!BT118</f>
        <v xml:space="preserve"> </v>
      </c>
      <c r="AP390" s="557"/>
      <c r="AQ390" s="557"/>
      <c r="AR390" s="557"/>
      <c r="AS390" s="557"/>
      <c r="AT390"/>
      <c r="AU390"/>
      <c r="AV390"/>
      <c r="AW390"/>
      <c r="AX390"/>
      <c r="AY390"/>
      <c r="AZ390"/>
      <c r="BA390" s="254"/>
      <c r="BB390" s="191"/>
    </row>
    <row r="391" spans="1:54" s="37" customFormat="1" ht="15" customHeight="1" x14ac:dyDescent="0.25">
      <c r="A391" s="557">
        <v>114</v>
      </c>
      <c r="B391" s="557"/>
      <c r="C391" s="557" t="str">
        <f ca="1">T.11!BB119</f>
        <v xml:space="preserve"> </v>
      </c>
      <c r="D391" s="557"/>
      <c r="E391" s="557"/>
      <c r="F391" s="557"/>
      <c r="G391" s="557"/>
      <c r="H391" s="557"/>
      <c r="I391" s="557"/>
      <c r="J391" s="557"/>
      <c r="K391" s="557" t="str">
        <f ca="1">T.11!BC119</f>
        <v xml:space="preserve"> </v>
      </c>
      <c r="L391" s="557"/>
      <c r="M391" s="557"/>
      <c r="N391" s="557"/>
      <c r="O391" s="571" t="str">
        <f ca="1">T.11!BD119</f>
        <v xml:space="preserve"> </v>
      </c>
      <c r="P391" s="572"/>
      <c r="Q391" s="572"/>
      <c r="R391" s="573"/>
      <c r="S391" s="557" t="str">
        <f ca="1">T.11!BO119</f>
        <v xml:space="preserve"> </v>
      </c>
      <c r="T391" s="557"/>
      <c r="U391" s="557"/>
      <c r="V391" s="557"/>
      <c r="W391" s="557"/>
      <c r="X391" s="557"/>
      <c r="Y391" s="574" t="str">
        <f ca="1">T.11!BP119</f>
        <v xml:space="preserve"> </v>
      </c>
      <c r="Z391" s="574"/>
      <c r="AA391" s="574"/>
      <c r="AB391" s="574"/>
      <c r="AC391" s="574" t="str">
        <f ca="1">T.11!BQ119</f>
        <v xml:space="preserve"> </v>
      </c>
      <c r="AD391" s="574"/>
      <c r="AE391" s="574"/>
      <c r="AF391" s="574"/>
      <c r="AG391" s="574">
        <f ca="1">T.11!BR119</f>
        <v>0</v>
      </c>
      <c r="AH391" s="574"/>
      <c r="AI391" s="574"/>
      <c r="AJ391" s="574"/>
      <c r="AK391" s="557" t="str">
        <f ca="1">T.11!BS119</f>
        <v xml:space="preserve"> </v>
      </c>
      <c r="AL391" s="557"/>
      <c r="AM391" s="557"/>
      <c r="AN391" s="557"/>
      <c r="AO391" s="557" t="str">
        <f ca="1">T.11!BT119</f>
        <v xml:space="preserve"> </v>
      </c>
      <c r="AP391" s="557"/>
      <c r="AQ391" s="557"/>
      <c r="AR391" s="557"/>
      <c r="AS391" s="557"/>
      <c r="AT391"/>
      <c r="AU391"/>
      <c r="AV391"/>
      <c r="AW391"/>
      <c r="AX391"/>
      <c r="AY391"/>
      <c r="AZ391"/>
      <c r="BA391" s="254"/>
      <c r="BB391" s="191"/>
    </row>
    <row r="392" spans="1:54" s="37" customFormat="1" ht="15" customHeight="1" x14ac:dyDescent="0.25">
      <c r="A392" s="557">
        <v>115</v>
      </c>
      <c r="B392" s="557"/>
      <c r="C392" s="557" t="str">
        <f ca="1">T.11!BB120</f>
        <v xml:space="preserve"> </v>
      </c>
      <c r="D392" s="557"/>
      <c r="E392" s="557"/>
      <c r="F392" s="557"/>
      <c r="G392" s="557"/>
      <c r="H392" s="557"/>
      <c r="I392" s="557"/>
      <c r="J392" s="557"/>
      <c r="K392" s="557" t="str">
        <f ca="1">T.11!BC120</f>
        <v xml:space="preserve"> </v>
      </c>
      <c r="L392" s="557"/>
      <c r="M392" s="557"/>
      <c r="N392" s="557"/>
      <c r="O392" s="571" t="str">
        <f ca="1">T.11!BD120</f>
        <v xml:space="preserve"> </v>
      </c>
      <c r="P392" s="572"/>
      <c r="Q392" s="572"/>
      <c r="R392" s="573"/>
      <c r="S392" s="557" t="str">
        <f ca="1">T.11!BO120</f>
        <v xml:space="preserve"> </v>
      </c>
      <c r="T392" s="557"/>
      <c r="U392" s="557"/>
      <c r="V392" s="557"/>
      <c r="W392" s="557"/>
      <c r="X392" s="557"/>
      <c r="Y392" s="574" t="str">
        <f ca="1">T.11!BP120</f>
        <v xml:space="preserve"> </v>
      </c>
      <c r="Z392" s="574"/>
      <c r="AA392" s="574"/>
      <c r="AB392" s="574"/>
      <c r="AC392" s="574" t="str">
        <f ca="1">T.11!BQ120</f>
        <v xml:space="preserve"> </v>
      </c>
      <c r="AD392" s="574"/>
      <c r="AE392" s="574"/>
      <c r="AF392" s="574"/>
      <c r="AG392" s="574">
        <f ca="1">T.11!BR120</f>
        <v>0</v>
      </c>
      <c r="AH392" s="574"/>
      <c r="AI392" s="574"/>
      <c r="AJ392" s="574"/>
      <c r="AK392" s="557" t="str">
        <f ca="1">T.11!BS120</f>
        <v xml:space="preserve"> </v>
      </c>
      <c r="AL392" s="557"/>
      <c r="AM392" s="557"/>
      <c r="AN392" s="557"/>
      <c r="AO392" s="557" t="str">
        <f ca="1">T.11!BT120</f>
        <v xml:space="preserve"> </v>
      </c>
      <c r="AP392" s="557"/>
      <c r="AQ392" s="557"/>
      <c r="AR392" s="557"/>
      <c r="AS392" s="557"/>
      <c r="AT392"/>
      <c r="AU392"/>
      <c r="AV392"/>
      <c r="AW392"/>
      <c r="AX392"/>
      <c r="AY392"/>
      <c r="AZ392"/>
      <c r="BA392" s="254"/>
      <c r="BB392" s="191"/>
    </row>
    <row r="393" spans="1:54" s="37" customFormat="1" ht="15" customHeight="1" x14ac:dyDescent="0.25">
      <c r="A393" s="557">
        <v>116</v>
      </c>
      <c r="B393" s="557"/>
      <c r="C393" s="557" t="str">
        <f ca="1">T.11!BB121</f>
        <v xml:space="preserve"> </v>
      </c>
      <c r="D393" s="557"/>
      <c r="E393" s="557"/>
      <c r="F393" s="557"/>
      <c r="G393" s="557"/>
      <c r="H393" s="557"/>
      <c r="I393" s="557"/>
      <c r="J393" s="557"/>
      <c r="K393" s="557" t="str">
        <f ca="1">T.11!BC121</f>
        <v xml:space="preserve"> </v>
      </c>
      <c r="L393" s="557"/>
      <c r="M393" s="557"/>
      <c r="N393" s="557"/>
      <c r="O393" s="571" t="str">
        <f ca="1">T.11!BD121</f>
        <v xml:space="preserve"> </v>
      </c>
      <c r="P393" s="572"/>
      <c r="Q393" s="572"/>
      <c r="R393" s="573"/>
      <c r="S393" s="557" t="str">
        <f ca="1">T.11!BO121</f>
        <v xml:space="preserve"> </v>
      </c>
      <c r="T393" s="557"/>
      <c r="U393" s="557"/>
      <c r="V393" s="557"/>
      <c r="W393" s="557"/>
      <c r="X393" s="557"/>
      <c r="Y393" s="574" t="str">
        <f ca="1">T.11!BP121</f>
        <v xml:space="preserve"> </v>
      </c>
      <c r="Z393" s="574"/>
      <c r="AA393" s="574"/>
      <c r="AB393" s="574"/>
      <c r="AC393" s="574" t="str">
        <f ca="1">T.11!BQ121</f>
        <v xml:space="preserve"> </v>
      </c>
      <c r="AD393" s="574"/>
      <c r="AE393" s="574"/>
      <c r="AF393" s="574"/>
      <c r="AG393" s="574">
        <f ca="1">T.11!BR121</f>
        <v>0</v>
      </c>
      <c r="AH393" s="574"/>
      <c r="AI393" s="574"/>
      <c r="AJ393" s="574"/>
      <c r="AK393" s="557" t="str">
        <f ca="1">T.11!BS121</f>
        <v xml:space="preserve"> </v>
      </c>
      <c r="AL393" s="557"/>
      <c r="AM393" s="557"/>
      <c r="AN393" s="557"/>
      <c r="AO393" s="557" t="str">
        <f ca="1">T.11!BT121</f>
        <v xml:space="preserve"> </v>
      </c>
      <c r="AP393" s="557"/>
      <c r="AQ393" s="557"/>
      <c r="AR393" s="557"/>
      <c r="AS393" s="557"/>
      <c r="AT393"/>
      <c r="AU393"/>
      <c r="AV393"/>
      <c r="AW393"/>
      <c r="AX393"/>
      <c r="AY393"/>
      <c r="AZ393"/>
      <c r="BA393" s="254"/>
      <c r="BB393" s="191"/>
    </row>
    <row r="394" spans="1:54" s="37" customFormat="1" ht="15" customHeight="1" x14ac:dyDescent="0.25">
      <c r="A394" s="557">
        <v>117</v>
      </c>
      <c r="B394" s="557"/>
      <c r="C394" s="557" t="str">
        <f ca="1">T.11!BB122</f>
        <v xml:space="preserve"> </v>
      </c>
      <c r="D394" s="557"/>
      <c r="E394" s="557"/>
      <c r="F394" s="557"/>
      <c r="G394" s="557"/>
      <c r="H394" s="557"/>
      <c r="I394" s="557"/>
      <c r="J394" s="557"/>
      <c r="K394" s="557" t="str">
        <f ca="1">T.11!BC122</f>
        <v xml:space="preserve"> </v>
      </c>
      <c r="L394" s="557"/>
      <c r="M394" s="557"/>
      <c r="N394" s="557"/>
      <c r="O394" s="571" t="str">
        <f ca="1">T.11!BD122</f>
        <v xml:space="preserve"> </v>
      </c>
      <c r="P394" s="572"/>
      <c r="Q394" s="572"/>
      <c r="R394" s="573"/>
      <c r="S394" s="557" t="str">
        <f ca="1">T.11!BO122</f>
        <v xml:space="preserve"> </v>
      </c>
      <c r="T394" s="557"/>
      <c r="U394" s="557"/>
      <c r="V394" s="557"/>
      <c r="W394" s="557"/>
      <c r="X394" s="557"/>
      <c r="Y394" s="574" t="str">
        <f ca="1">T.11!BP122</f>
        <v xml:space="preserve"> </v>
      </c>
      <c r="Z394" s="574"/>
      <c r="AA394" s="574"/>
      <c r="AB394" s="574"/>
      <c r="AC394" s="574" t="str">
        <f ca="1">T.11!BQ122</f>
        <v xml:space="preserve"> </v>
      </c>
      <c r="AD394" s="574"/>
      <c r="AE394" s="574"/>
      <c r="AF394" s="574"/>
      <c r="AG394" s="574">
        <f ca="1">T.11!BR122</f>
        <v>0</v>
      </c>
      <c r="AH394" s="574"/>
      <c r="AI394" s="574"/>
      <c r="AJ394" s="574"/>
      <c r="AK394" s="557" t="str">
        <f ca="1">T.11!BS122</f>
        <v xml:space="preserve"> </v>
      </c>
      <c r="AL394" s="557"/>
      <c r="AM394" s="557"/>
      <c r="AN394" s="557"/>
      <c r="AO394" s="557" t="str">
        <f ca="1">T.11!BT122</f>
        <v xml:space="preserve"> </v>
      </c>
      <c r="AP394" s="557"/>
      <c r="AQ394" s="557"/>
      <c r="AR394" s="557"/>
      <c r="AS394" s="557"/>
      <c r="AT394"/>
      <c r="AU394"/>
      <c r="AV394"/>
      <c r="AW394"/>
      <c r="AX394"/>
      <c r="AY394"/>
      <c r="AZ394"/>
      <c r="BA394" s="254"/>
      <c r="BB394" s="191"/>
    </row>
    <row r="395" spans="1:54" s="37" customFormat="1" ht="15" customHeight="1" x14ac:dyDescent="0.25">
      <c r="A395" s="557">
        <v>118</v>
      </c>
      <c r="B395" s="557"/>
      <c r="C395" s="557" t="str">
        <f ca="1">T.11!BB123</f>
        <v xml:space="preserve"> </v>
      </c>
      <c r="D395" s="557"/>
      <c r="E395" s="557"/>
      <c r="F395" s="557"/>
      <c r="G395" s="557"/>
      <c r="H395" s="557"/>
      <c r="I395" s="557"/>
      <c r="J395" s="557"/>
      <c r="K395" s="557" t="str">
        <f ca="1">T.11!BC123</f>
        <v xml:space="preserve"> </v>
      </c>
      <c r="L395" s="557"/>
      <c r="M395" s="557"/>
      <c r="N395" s="557"/>
      <c r="O395" s="571" t="str">
        <f ca="1">T.11!BD123</f>
        <v xml:space="preserve"> </v>
      </c>
      <c r="P395" s="572"/>
      <c r="Q395" s="572"/>
      <c r="R395" s="573"/>
      <c r="S395" s="557" t="str">
        <f ca="1">T.11!BO123</f>
        <v xml:space="preserve"> </v>
      </c>
      <c r="T395" s="557"/>
      <c r="U395" s="557"/>
      <c r="V395" s="557"/>
      <c r="W395" s="557"/>
      <c r="X395" s="557"/>
      <c r="Y395" s="574" t="str">
        <f ca="1">T.11!BP123</f>
        <v xml:space="preserve"> </v>
      </c>
      <c r="Z395" s="574"/>
      <c r="AA395" s="574"/>
      <c r="AB395" s="574"/>
      <c r="AC395" s="574" t="str">
        <f ca="1">T.11!BQ123</f>
        <v xml:space="preserve"> </v>
      </c>
      <c r="AD395" s="574"/>
      <c r="AE395" s="574"/>
      <c r="AF395" s="574"/>
      <c r="AG395" s="574">
        <f ca="1">T.11!BR123</f>
        <v>0</v>
      </c>
      <c r="AH395" s="574"/>
      <c r="AI395" s="574"/>
      <c r="AJ395" s="574"/>
      <c r="AK395" s="557" t="str">
        <f ca="1">T.11!BS123</f>
        <v xml:space="preserve"> </v>
      </c>
      <c r="AL395" s="557"/>
      <c r="AM395" s="557"/>
      <c r="AN395" s="557"/>
      <c r="AO395" s="557" t="str">
        <f ca="1">T.11!BT123</f>
        <v xml:space="preserve"> </v>
      </c>
      <c r="AP395" s="557"/>
      <c r="AQ395" s="557"/>
      <c r="AR395" s="557"/>
      <c r="AS395" s="557"/>
      <c r="AT395"/>
      <c r="AU395"/>
      <c r="AV395"/>
      <c r="AW395"/>
      <c r="AX395"/>
      <c r="AY395"/>
      <c r="AZ395"/>
      <c r="BA395" s="254"/>
      <c r="BB395" s="191"/>
    </row>
    <row r="396" spans="1:54" s="37" customFormat="1" ht="15" customHeight="1" x14ac:dyDescent="0.25">
      <c r="A396" s="557">
        <v>119</v>
      </c>
      <c r="B396" s="557"/>
      <c r="C396" s="557" t="str">
        <f ca="1">T.11!BB124</f>
        <v xml:space="preserve"> </v>
      </c>
      <c r="D396" s="557"/>
      <c r="E396" s="557"/>
      <c r="F396" s="557"/>
      <c r="G396" s="557"/>
      <c r="H396" s="557"/>
      <c r="I396" s="557"/>
      <c r="J396" s="557"/>
      <c r="K396" s="557" t="str">
        <f ca="1">T.11!BC124</f>
        <v xml:space="preserve"> </v>
      </c>
      <c r="L396" s="557"/>
      <c r="M396" s="557"/>
      <c r="N396" s="557"/>
      <c r="O396" s="571" t="str">
        <f ca="1">T.11!BD124</f>
        <v xml:space="preserve"> </v>
      </c>
      <c r="P396" s="572"/>
      <c r="Q396" s="572"/>
      <c r="R396" s="573"/>
      <c r="S396" s="557" t="str">
        <f ca="1">T.11!BO124</f>
        <v xml:space="preserve"> </v>
      </c>
      <c r="T396" s="557"/>
      <c r="U396" s="557"/>
      <c r="V396" s="557"/>
      <c r="W396" s="557"/>
      <c r="X396" s="557"/>
      <c r="Y396" s="574" t="str">
        <f ca="1">T.11!BP124</f>
        <v xml:space="preserve"> </v>
      </c>
      <c r="Z396" s="574"/>
      <c r="AA396" s="574"/>
      <c r="AB396" s="574"/>
      <c r="AC396" s="574" t="str">
        <f ca="1">T.11!BQ124</f>
        <v xml:space="preserve"> </v>
      </c>
      <c r="AD396" s="574"/>
      <c r="AE396" s="574"/>
      <c r="AF396" s="574"/>
      <c r="AG396" s="574">
        <f ca="1">T.11!BR124</f>
        <v>0</v>
      </c>
      <c r="AH396" s="574"/>
      <c r="AI396" s="574"/>
      <c r="AJ396" s="574"/>
      <c r="AK396" s="557" t="str">
        <f ca="1">T.11!BS124</f>
        <v xml:space="preserve"> </v>
      </c>
      <c r="AL396" s="557"/>
      <c r="AM396" s="557"/>
      <c r="AN396" s="557"/>
      <c r="AO396" s="557" t="str">
        <f ca="1">T.11!BT124</f>
        <v xml:space="preserve"> </v>
      </c>
      <c r="AP396" s="557"/>
      <c r="AQ396" s="557"/>
      <c r="AR396" s="557"/>
      <c r="AS396" s="557"/>
      <c r="AT396"/>
      <c r="AU396"/>
      <c r="AV396"/>
      <c r="AW396"/>
      <c r="AX396"/>
      <c r="AY396"/>
      <c r="AZ396"/>
      <c r="BA396" s="254"/>
      <c r="BB396" s="191"/>
    </row>
    <row r="397" spans="1:54" s="37" customFormat="1" ht="15" customHeight="1" x14ac:dyDescent="0.25">
      <c r="A397" s="557">
        <v>120</v>
      </c>
      <c r="B397" s="557"/>
      <c r="C397" s="557" t="str">
        <f ca="1">T.11!BB125</f>
        <v xml:space="preserve"> </v>
      </c>
      <c r="D397" s="557"/>
      <c r="E397" s="557"/>
      <c r="F397" s="557"/>
      <c r="G397" s="557"/>
      <c r="H397" s="557"/>
      <c r="I397" s="557"/>
      <c r="J397" s="557"/>
      <c r="K397" s="557" t="str">
        <f ca="1">T.11!BC125</f>
        <v xml:space="preserve"> </v>
      </c>
      <c r="L397" s="557"/>
      <c r="M397" s="557"/>
      <c r="N397" s="557"/>
      <c r="O397" s="571" t="str">
        <f ca="1">T.11!BD125</f>
        <v xml:space="preserve"> </v>
      </c>
      <c r="P397" s="572"/>
      <c r="Q397" s="572"/>
      <c r="R397" s="573"/>
      <c r="S397" s="557" t="str">
        <f ca="1">T.11!BO125</f>
        <v xml:space="preserve"> </v>
      </c>
      <c r="T397" s="557"/>
      <c r="U397" s="557"/>
      <c r="V397" s="557"/>
      <c r="W397" s="557"/>
      <c r="X397" s="557"/>
      <c r="Y397" s="574" t="str">
        <f ca="1">T.11!BP125</f>
        <v xml:space="preserve"> </v>
      </c>
      <c r="Z397" s="574"/>
      <c r="AA397" s="574"/>
      <c r="AB397" s="574"/>
      <c r="AC397" s="574" t="str">
        <f ca="1">T.11!BQ125</f>
        <v xml:space="preserve"> </v>
      </c>
      <c r="AD397" s="574"/>
      <c r="AE397" s="574"/>
      <c r="AF397" s="574"/>
      <c r="AG397" s="574">
        <f ca="1">T.11!BR125</f>
        <v>0</v>
      </c>
      <c r="AH397" s="574"/>
      <c r="AI397" s="574"/>
      <c r="AJ397" s="574"/>
      <c r="AK397" s="557" t="str">
        <f ca="1">T.11!BS125</f>
        <v xml:space="preserve"> </v>
      </c>
      <c r="AL397" s="557"/>
      <c r="AM397" s="557"/>
      <c r="AN397" s="557"/>
      <c r="AO397" s="557" t="str">
        <f ca="1">T.11!BT125</f>
        <v xml:space="preserve"> </v>
      </c>
      <c r="AP397" s="557"/>
      <c r="AQ397" s="557"/>
      <c r="AR397" s="557"/>
      <c r="AS397" s="557"/>
      <c r="AT397"/>
      <c r="AU397"/>
      <c r="AV397"/>
      <c r="AW397"/>
      <c r="AX397"/>
      <c r="AY397"/>
      <c r="AZ397"/>
      <c r="BA397" s="254"/>
      <c r="BB397" s="191"/>
    </row>
    <row r="398" spans="1:54" s="37" customFormat="1" ht="15" customHeight="1" x14ac:dyDescent="0.25">
      <c r="A398" s="557">
        <v>121</v>
      </c>
      <c r="B398" s="557"/>
      <c r="C398" s="557" t="str">
        <f ca="1">T.11!BB126</f>
        <v xml:space="preserve"> </v>
      </c>
      <c r="D398" s="557"/>
      <c r="E398" s="557"/>
      <c r="F398" s="557"/>
      <c r="G398" s="557"/>
      <c r="H398" s="557"/>
      <c r="I398" s="557"/>
      <c r="J398" s="557"/>
      <c r="K398" s="557" t="str">
        <f ca="1">T.11!BC126</f>
        <v xml:space="preserve"> </v>
      </c>
      <c r="L398" s="557"/>
      <c r="M398" s="557"/>
      <c r="N398" s="557"/>
      <c r="O398" s="571" t="str">
        <f ca="1">T.11!BD126</f>
        <v xml:space="preserve"> </v>
      </c>
      <c r="P398" s="572"/>
      <c r="Q398" s="572"/>
      <c r="R398" s="573"/>
      <c r="S398" s="557" t="str">
        <f ca="1">T.11!BO126</f>
        <v xml:space="preserve"> </v>
      </c>
      <c r="T398" s="557"/>
      <c r="U398" s="557"/>
      <c r="V398" s="557"/>
      <c r="W398" s="557"/>
      <c r="X398" s="557"/>
      <c r="Y398" s="574" t="str">
        <f ca="1">T.11!BP126</f>
        <v xml:space="preserve"> </v>
      </c>
      <c r="Z398" s="574"/>
      <c r="AA398" s="574"/>
      <c r="AB398" s="574"/>
      <c r="AC398" s="574" t="str">
        <f ca="1">T.11!BQ126</f>
        <v xml:space="preserve"> </v>
      </c>
      <c r="AD398" s="574"/>
      <c r="AE398" s="574"/>
      <c r="AF398" s="574"/>
      <c r="AG398" s="574">
        <f ca="1">T.11!BR126</f>
        <v>0</v>
      </c>
      <c r="AH398" s="574"/>
      <c r="AI398" s="574"/>
      <c r="AJ398" s="574"/>
      <c r="AK398" s="557" t="str">
        <f ca="1">T.11!BS126</f>
        <v xml:space="preserve"> </v>
      </c>
      <c r="AL398" s="557"/>
      <c r="AM398" s="557"/>
      <c r="AN398" s="557"/>
      <c r="AO398" s="557" t="str">
        <f ca="1">T.11!BT126</f>
        <v xml:space="preserve"> </v>
      </c>
      <c r="AP398" s="557"/>
      <c r="AQ398" s="557"/>
      <c r="AR398" s="557"/>
      <c r="AS398" s="557"/>
      <c r="AT398"/>
      <c r="AU398"/>
      <c r="AV398"/>
      <c r="AW398"/>
      <c r="AX398"/>
      <c r="AY398"/>
      <c r="AZ398"/>
      <c r="BA398" s="254"/>
      <c r="BB398" s="191"/>
    </row>
    <row r="399" spans="1:54" s="37" customFormat="1" ht="15" customHeight="1" x14ac:dyDescent="0.25">
      <c r="A399" s="557">
        <v>122</v>
      </c>
      <c r="B399" s="557"/>
      <c r="C399" s="557" t="str">
        <f ca="1">T.11!BB127</f>
        <v xml:space="preserve"> </v>
      </c>
      <c r="D399" s="557"/>
      <c r="E399" s="557"/>
      <c r="F399" s="557"/>
      <c r="G399" s="557"/>
      <c r="H399" s="557"/>
      <c r="I399" s="557"/>
      <c r="J399" s="557"/>
      <c r="K399" s="557" t="str">
        <f ca="1">T.11!BC127</f>
        <v xml:space="preserve"> </v>
      </c>
      <c r="L399" s="557"/>
      <c r="M399" s="557"/>
      <c r="N399" s="557"/>
      <c r="O399" s="571" t="str">
        <f ca="1">T.11!BD127</f>
        <v xml:space="preserve"> </v>
      </c>
      <c r="P399" s="572"/>
      <c r="Q399" s="572"/>
      <c r="R399" s="573"/>
      <c r="S399" s="557" t="str">
        <f ca="1">T.11!BO127</f>
        <v xml:space="preserve"> </v>
      </c>
      <c r="T399" s="557"/>
      <c r="U399" s="557"/>
      <c r="V399" s="557"/>
      <c r="W399" s="557"/>
      <c r="X399" s="557"/>
      <c r="Y399" s="574" t="str">
        <f ca="1">T.11!BP127</f>
        <v xml:space="preserve"> </v>
      </c>
      <c r="Z399" s="574"/>
      <c r="AA399" s="574"/>
      <c r="AB399" s="574"/>
      <c r="AC399" s="574" t="str">
        <f ca="1">T.11!BQ127</f>
        <v xml:space="preserve"> </v>
      </c>
      <c r="AD399" s="574"/>
      <c r="AE399" s="574"/>
      <c r="AF399" s="574"/>
      <c r="AG399" s="574">
        <f ca="1">T.11!BR127</f>
        <v>0</v>
      </c>
      <c r="AH399" s="574"/>
      <c r="AI399" s="574"/>
      <c r="AJ399" s="574"/>
      <c r="AK399" s="557" t="str">
        <f ca="1">T.11!BS127</f>
        <v xml:space="preserve"> </v>
      </c>
      <c r="AL399" s="557"/>
      <c r="AM399" s="557"/>
      <c r="AN399" s="557"/>
      <c r="AO399" s="557" t="str">
        <f ca="1">T.11!BT127</f>
        <v xml:space="preserve"> </v>
      </c>
      <c r="AP399" s="557"/>
      <c r="AQ399" s="557"/>
      <c r="AR399" s="557"/>
      <c r="AS399" s="557"/>
      <c r="AT399"/>
      <c r="AU399"/>
      <c r="AV399"/>
      <c r="AW399"/>
      <c r="AX399"/>
      <c r="AY399"/>
      <c r="AZ399"/>
      <c r="BA399" s="254"/>
      <c r="BB399" s="191"/>
    </row>
    <row r="400" spans="1:54" s="37" customFormat="1" ht="15" customHeight="1" x14ac:dyDescent="0.25">
      <c r="A400" s="557">
        <v>123</v>
      </c>
      <c r="B400" s="557"/>
      <c r="C400" s="557" t="str">
        <f ca="1">T.11!BB128</f>
        <v xml:space="preserve"> </v>
      </c>
      <c r="D400" s="557"/>
      <c r="E400" s="557"/>
      <c r="F400" s="557"/>
      <c r="G400" s="557"/>
      <c r="H400" s="557"/>
      <c r="I400" s="557"/>
      <c r="J400" s="557"/>
      <c r="K400" s="557" t="str">
        <f ca="1">T.11!BC128</f>
        <v xml:space="preserve"> </v>
      </c>
      <c r="L400" s="557"/>
      <c r="M400" s="557"/>
      <c r="N400" s="557"/>
      <c r="O400" s="571" t="str">
        <f ca="1">T.11!BD128</f>
        <v xml:space="preserve"> </v>
      </c>
      <c r="P400" s="572"/>
      <c r="Q400" s="572"/>
      <c r="R400" s="573"/>
      <c r="S400" s="557" t="str">
        <f ca="1">T.11!BO128</f>
        <v xml:space="preserve"> </v>
      </c>
      <c r="T400" s="557"/>
      <c r="U400" s="557"/>
      <c r="V400" s="557"/>
      <c r="W400" s="557"/>
      <c r="X400" s="557"/>
      <c r="Y400" s="574" t="str">
        <f ca="1">T.11!BP128</f>
        <v xml:space="preserve"> </v>
      </c>
      <c r="Z400" s="574"/>
      <c r="AA400" s="574"/>
      <c r="AB400" s="574"/>
      <c r="AC400" s="574" t="str">
        <f ca="1">T.11!BQ128</f>
        <v xml:space="preserve"> </v>
      </c>
      <c r="AD400" s="574"/>
      <c r="AE400" s="574"/>
      <c r="AF400" s="574"/>
      <c r="AG400" s="574">
        <f ca="1">T.11!BR128</f>
        <v>0</v>
      </c>
      <c r="AH400" s="574"/>
      <c r="AI400" s="574"/>
      <c r="AJ400" s="574"/>
      <c r="AK400" s="557" t="str">
        <f ca="1">T.11!BS128</f>
        <v xml:space="preserve"> </v>
      </c>
      <c r="AL400" s="557"/>
      <c r="AM400" s="557"/>
      <c r="AN400" s="557"/>
      <c r="AO400" s="557" t="str">
        <f ca="1">T.11!BT128</f>
        <v xml:space="preserve"> </v>
      </c>
      <c r="AP400" s="557"/>
      <c r="AQ400" s="557"/>
      <c r="AR400" s="557"/>
      <c r="AS400" s="557"/>
      <c r="AT400"/>
      <c r="AU400"/>
      <c r="AV400"/>
      <c r="AW400"/>
      <c r="AX400"/>
      <c r="AY400"/>
      <c r="AZ400"/>
      <c r="BA400" s="254"/>
      <c r="BB400" s="191"/>
    </row>
    <row r="401" spans="1:54" s="37" customFormat="1" ht="15" customHeight="1" x14ac:dyDescent="0.25">
      <c r="A401" s="557">
        <v>124</v>
      </c>
      <c r="B401" s="557"/>
      <c r="C401" s="557" t="str">
        <f ca="1">T.11!BB129</f>
        <v xml:space="preserve"> </v>
      </c>
      <c r="D401" s="557"/>
      <c r="E401" s="557"/>
      <c r="F401" s="557"/>
      <c r="G401" s="557"/>
      <c r="H401" s="557"/>
      <c r="I401" s="557"/>
      <c r="J401" s="557"/>
      <c r="K401" s="557" t="str">
        <f ca="1">T.11!BC129</f>
        <v xml:space="preserve"> </v>
      </c>
      <c r="L401" s="557"/>
      <c r="M401" s="557"/>
      <c r="N401" s="557"/>
      <c r="O401" s="571" t="str">
        <f ca="1">T.11!BD129</f>
        <v xml:space="preserve"> </v>
      </c>
      <c r="P401" s="572"/>
      <c r="Q401" s="572"/>
      <c r="R401" s="573"/>
      <c r="S401" s="557" t="str">
        <f ca="1">T.11!BO129</f>
        <v xml:space="preserve"> </v>
      </c>
      <c r="T401" s="557"/>
      <c r="U401" s="557"/>
      <c r="V401" s="557"/>
      <c r="W401" s="557"/>
      <c r="X401" s="557"/>
      <c r="Y401" s="574" t="str">
        <f ca="1">T.11!BP129</f>
        <v xml:space="preserve"> </v>
      </c>
      <c r="Z401" s="574"/>
      <c r="AA401" s="574"/>
      <c r="AB401" s="574"/>
      <c r="AC401" s="574" t="str">
        <f ca="1">T.11!BQ129</f>
        <v xml:space="preserve"> </v>
      </c>
      <c r="AD401" s="574"/>
      <c r="AE401" s="574"/>
      <c r="AF401" s="574"/>
      <c r="AG401" s="574">
        <f ca="1">T.11!BR129</f>
        <v>0</v>
      </c>
      <c r="AH401" s="574"/>
      <c r="AI401" s="574"/>
      <c r="AJ401" s="574"/>
      <c r="AK401" s="557" t="str">
        <f ca="1">T.11!BS129</f>
        <v xml:space="preserve"> </v>
      </c>
      <c r="AL401" s="557"/>
      <c r="AM401" s="557"/>
      <c r="AN401" s="557"/>
      <c r="AO401" s="557" t="str">
        <f ca="1">T.11!BT129</f>
        <v xml:space="preserve"> </v>
      </c>
      <c r="AP401" s="557"/>
      <c r="AQ401" s="557"/>
      <c r="AR401" s="557"/>
      <c r="AS401" s="557"/>
      <c r="AT401"/>
      <c r="AU401"/>
      <c r="AV401"/>
      <c r="AW401"/>
      <c r="AX401"/>
      <c r="AY401"/>
      <c r="AZ401"/>
      <c r="BA401" s="254"/>
      <c r="BB401" s="191"/>
    </row>
    <row r="402" spans="1:54" s="37" customFormat="1" ht="15" customHeight="1" x14ac:dyDescent="0.25">
      <c r="A402" s="557">
        <v>125</v>
      </c>
      <c r="B402" s="557"/>
      <c r="C402" s="557" t="str">
        <f ca="1">T.11!BB130</f>
        <v xml:space="preserve"> </v>
      </c>
      <c r="D402" s="557"/>
      <c r="E402" s="557"/>
      <c r="F402" s="557"/>
      <c r="G402" s="557"/>
      <c r="H402" s="557"/>
      <c r="I402" s="557"/>
      <c r="J402" s="557"/>
      <c r="K402" s="557" t="str">
        <f ca="1">T.11!BC130</f>
        <v xml:space="preserve"> </v>
      </c>
      <c r="L402" s="557"/>
      <c r="M402" s="557"/>
      <c r="N402" s="557"/>
      <c r="O402" s="571" t="str">
        <f ca="1">T.11!BD130</f>
        <v xml:space="preserve"> </v>
      </c>
      <c r="P402" s="572"/>
      <c r="Q402" s="572"/>
      <c r="R402" s="573"/>
      <c r="S402" s="557" t="str">
        <f ca="1">T.11!BO130</f>
        <v xml:space="preserve"> </v>
      </c>
      <c r="T402" s="557"/>
      <c r="U402" s="557"/>
      <c r="V402" s="557"/>
      <c r="W402" s="557"/>
      <c r="X402" s="557"/>
      <c r="Y402" s="574" t="str">
        <f ca="1">T.11!BP130</f>
        <v xml:space="preserve"> </v>
      </c>
      <c r="Z402" s="574"/>
      <c r="AA402" s="574"/>
      <c r="AB402" s="574"/>
      <c r="AC402" s="574" t="str">
        <f ca="1">T.11!BQ130</f>
        <v xml:space="preserve"> </v>
      </c>
      <c r="AD402" s="574"/>
      <c r="AE402" s="574"/>
      <c r="AF402" s="574"/>
      <c r="AG402" s="574">
        <f ca="1">T.11!BR130</f>
        <v>0</v>
      </c>
      <c r="AH402" s="574"/>
      <c r="AI402" s="574"/>
      <c r="AJ402" s="574"/>
      <c r="AK402" s="557" t="str">
        <f ca="1">T.11!BS130</f>
        <v xml:space="preserve"> </v>
      </c>
      <c r="AL402" s="557"/>
      <c r="AM402" s="557"/>
      <c r="AN402" s="557"/>
      <c r="AO402" s="557" t="str">
        <f ca="1">T.11!BT130</f>
        <v xml:space="preserve"> </v>
      </c>
      <c r="AP402" s="557"/>
      <c r="AQ402" s="557"/>
      <c r="AR402" s="557"/>
      <c r="AS402" s="557"/>
      <c r="AT402"/>
      <c r="AU402"/>
      <c r="AV402"/>
      <c r="AW402"/>
      <c r="AX402"/>
      <c r="AY402"/>
      <c r="AZ402"/>
      <c r="BA402" s="254"/>
      <c r="BB402" s="191"/>
    </row>
    <row r="403" spans="1:54" s="37" customFormat="1" ht="15" customHeight="1" x14ac:dyDescent="0.25">
      <c r="A403" s="557">
        <v>126</v>
      </c>
      <c r="B403" s="557"/>
      <c r="C403" s="557" t="str">
        <f ca="1">T.11!BB131</f>
        <v xml:space="preserve"> </v>
      </c>
      <c r="D403" s="557"/>
      <c r="E403" s="557"/>
      <c r="F403" s="557"/>
      <c r="G403" s="557"/>
      <c r="H403" s="557"/>
      <c r="I403" s="557"/>
      <c r="J403" s="557"/>
      <c r="K403" s="557" t="str">
        <f ca="1">T.11!BC131</f>
        <v xml:space="preserve"> </v>
      </c>
      <c r="L403" s="557"/>
      <c r="M403" s="557"/>
      <c r="N403" s="557"/>
      <c r="O403" s="571" t="str">
        <f ca="1">T.11!BD131</f>
        <v xml:space="preserve"> </v>
      </c>
      <c r="P403" s="572"/>
      <c r="Q403" s="572"/>
      <c r="R403" s="573"/>
      <c r="S403" s="557" t="str">
        <f ca="1">T.11!BO131</f>
        <v xml:space="preserve"> </v>
      </c>
      <c r="T403" s="557"/>
      <c r="U403" s="557"/>
      <c r="V403" s="557"/>
      <c r="W403" s="557"/>
      <c r="X403" s="557"/>
      <c r="Y403" s="574" t="str">
        <f ca="1">T.11!BP131</f>
        <v xml:space="preserve"> </v>
      </c>
      <c r="Z403" s="574"/>
      <c r="AA403" s="574"/>
      <c r="AB403" s="574"/>
      <c r="AC403" s="574" t="str">
        <f ca="1">T.11!BQ131</f>
        <v xml:space="preserve"> </v>
      </c>
      <c r="AD403" s="574"/>
      <c r="AE403" s="574"/>
      <c r="AF403" s="574"/>
      <c r="AG403" s="574">
        <f ca="1">T.11!BR131</f>
        <v>0</v>
      </c>
      <c r="AH403" s="574"/>
      <c r="AI403" s="574"/>
      <c r="AJ403" s="574"/>
      <c r="AK403" s="557" t="str">
        <f ca="1">T.11!BS131</f>
        <v xml:space="preserve"> </v>
      </c>
      <c r="AL403" s="557"/>
      <c r="AM403" s="557"/>
      <c r="AN403" s="557"/>
      <c r="AO403" s="557" t="str">
        <f ca="1">T.11!BT131</f>
        <v xml:space="preserve"> </v>
      </c>
      <c r="AP403" s="557"/>
      <c r="AQ403" s="557"/>
      <c r="AR403" s="557"/>
      <c r="AS403" s="557"/>
      <c r="AT403"/>
      <c r="AU403"/>
      <c r="AV403"/>
      <c r="AW403"/>
      <c r="AX403"/>
      <c r="AY403"/>
      <c r="AZ403"/>
      <c r="BA403" s="254"/>
      <c r="BB403" s="191"/>
    </row>
    <row r="404" spans="1:54" s="37" customFormat="1" ht="15" customHeight="1" x14ac:dyDescent="0.25">
      <c r="A404" s="557">
        <v>127</v>
      </c>
      <c r="B404" s="557"/>
      <c r="C404" s="557" t="str">
        <f ca="1">T.11!BB132</f>
        <v xml:space="preserve"> </v>
      </c>
      <c r="D404" s="557"/>
      <c r="E404" s="557"/>
      <c r="F404" s="557"/>
      <c r="G404" s="557"/>
      <c r="H404" s="557"/>
      <c r="I404" s="557"/>
      <c r="J404" s="557"/>
      <c r="K404" s="557" t="str">
        <f ca="1">T.11!BC132</f>
        <v xml:space="preserve"> </v>
      </c>
      <c r="L404" s="557"/>
      <c r="M404" s="557"/>
      <c r="N404" s="557"/>
      <c r="O404" s="571" t="str">
        <f ca="1">T.11!BD132</f>
        <v xml:space="preserve"> </v>
      </c>
      <c r="P404" s="572"/>
      <c r="Q404" s="572"/>
      <c r="R404" s="573"/>
      <c r="S404" s="557" t="str">
        <f ca="1">T.11!BO132</f>
        <v xml:space="preserve"> </v>
      </c>
      <c r="T404" s="557"/>
      <c r="U404" s="557"/>
      <c r="V404" s="557"/>
      <c r="W404" s="557"/>
      <c r="X404" s="557"/>
      <c r="Y404" s="574" t="str">
        <f ca="1">T.11!BP132</f>
        <v xml:space="preserve"> </v>
      </c>
      <c r="Z404" s="574"/>
      <c r="AA404" s="574"/>
      <c r="AB404" s="574"/>
      <c r="AC404" s="574" t="str">
        <f ca="1">T.11!BQ132</f>
        <v xml:space="preserve"> </v>
      </c>
      <c r="AD404" s="574"/>
      <c r="AE404" s="574"/>
      <c r="AF404" s="574"/>
      <c r="AG404" s="574">
        <f ca="1">T.11!BR132</f>
        <v>0</v>
      </c>
      <c r="AH404" s="574"/>
      <c r="AI404" s="574"/>
      <c r="AJ404" s="574"/>
      <c r="AK404" s="557" t="str">
        <f ca="1">T.11!BS132</f>
        <v xml:space="preserve"> </v>
      </c>
      <c r="AL404" s="557"/>
      <c r="AM404" s="557"/>
      <c r="AN404" s="557"/>
      <c r="AO404" s="557" t="str">
        <f ca="1">T.11!BT132</f>
        <v xml:space="preserve"> </v>
      </c>
      <c r="AP404" s="557"/>
      <c r="AQ404" s="557"/>
      <c r="AR404" s="557"/>
      <c r="AS404" s="557"/>
      <c r="AT404"/>
      <c r="AU404"/>
      <c r="AV404"/>
      <c r="AW404"/>
      <c r="AX404"/>
      <c r="AY404"/>
      <c r="AZ404"/>
      <c r="BA404" s="254"/>
      <c r="BB404" s="191"/>
    </row>
    <row r="405" spans="1:54" s="37" customFormat="1" ht="15" customHeight="1" x14ac:dyDescent="0.25">
      <c r="A405" s="557">
        <v>128</v>
      </c>
      <c r="B405" s="557"/>
      <c r="C405" s="557" t="str">
        <f ca="1">T.11!BB133</f>
        <v xml:space="preserve"> </v>
      </c>
      <c r="D405" s="557"/>
      <c r="E405" s="557"/>
      <c r="F405" s="557"/>
      <c r="G405" s="557"/>
      <c r="H405" s="557"/>
      <c r="I405" s="557"/>
      <c r="J405" s="557"/>
      <c r="K405" s="557" t="str">
        <f ca="1">T.11!BC133</f>
        <v xml:space="preserve"> </v>
      </c>
      <c r="L405" s="557"/>
      <c r="M405" s="557"/>
      <c r="N405" s="557"/>
      <c r="O405" s="571" t="str">
        <f ca="1">T.11!BD133</f>
        <v xml:space="preserve"> </v>
      </c>
      <c r="P405" s="572"/>
      <c r="Q405" s="572"/>
      <c r="R405" s="573"/>
      <c r="S405" s="557" t="str">
        <f ca="1">T.11!BO133</f>
        <v xml:space="preserve"> </v>
      </c>
      <c r="T405" s="557"/>
      <c r="U405" s="557"/>
      <c r="V405" s="557"/>
      <c r="W405" s="557"/>
      <c r="X405" s="557"/>
      <c r="Y405" s="574" t="str">
        <f ca="1">T.11!BP133</f>
        <v xml:space="preserve"> </v>
      </c>
      <c r="Z405" s="574"/>
      <c r="AA405" s="574"/>
      <c r="AB405" s="574"/>
      <c r="AC405" s="574" t="str">
        <f ca="1">T.11!BQ133</f>
        <v xml:space="preserve"> </v>
      </c>
      <c r="AD405" s="574"/>
      <c r="AE405" s="574"/>
      <c r="AF405" s="574"/>
      <c r="AG405" s="574">
        <f ca="1">T.11!BR133</f>
        <v>0</v>
      </c>
      <c r="AH405" s="574"/>
      <c r="AI405" s="574"/>
      <c r="AJ405" s="574"/>
      <c r="AK405" s="557" t="str">
        <f ca="1">T.11!BS133</f>
        <v xml:space="preserve"> </v>
      </c>
      <c r="AL405" s="557"/>
      <c r="AM405" s="557"/>
      <c r="AN405" s="557"/>
      <c r="AO405" s="557" t="str">
        <f ca="1">T.11!BT133</f>
        <v xml:space="preserve"> </v>
      </c>
      <c r="AP405" s="557"/>
      <c r="AQ405" s="557"/>
      <c r="AR405" s="557"/>
      <c r="AS405" s="557"/>
      <c r="AT405"/>
      <c r="AU405"/>
      <c r="AV405"/>
      <c r="AW405"/>
      <c r="AX405"/>
      <c r="AY405"/>
      <c r="AZ405"/>
      <c r="BA405" s="254"/>
      <c r="BB405" s="191"/>
    </row>
    <row r="406" spans="1:54" s="37" customFormat="1" ht="15" customHeight="1" x14ac:dyDescent="0.25">
      <c r="A406" s="557">
        <v>129</v>
      </c>
      <c r="B406" s="557"/>
      <c r="C406" s="557" t="str">
        <f ca="1">T.11!BB134</f>
        <v xml:space="preserve"> </v>
      </c>
      <c r="D406" s="557"/>
      <c r="E406" s="557"/>
      <c r="F406" s="557"/>
      <c r="G406" s="557"/>
      <c r="H406" s="557"/>
      <c r="I406" s="557"/>
      <c r="J406" s="557"/>
      <c r="K406" s="557" t="str">
        <f ca="1">T.11!BC134</f>
        <v xml:space="preserve"> </v>
      </c>
      <c r="L406" s="557"/>
      <c r="M406" s="557"/>
      <c r="N406" s="557"/>
      <c r="O406" s="571" t="str">
        <f ca="1">T.11!BD134</f>
        <v xml:space="preserve"> </v>
      </c>
      <c r="P406" s="572"/>
      <c r="Q406" s="572"/>
      <c r="R406" s="573"/>
      <c r="S406" s="557" t="str">
        <f ca="1">T.11!BO134</f>
        <v xml:space="preserve"> </v>
      </c>
      <c r="T406" s="557"/>
      <c r="U406" s="557"/>
      <c r="V406" s="557"/>
      <c r="W406" s="557"/>
      <c r="X406" s="557"/>
      <c r="Y406" s="574" t="str">
        <f ca="1">T.11!BP134</f>
        <v xml:space="preserve"> </v>
      </c>
      <c r="Z406" s="574"/>
      <c r="AA406" s="574"/>
      <c r="AB406" s="574"/>
      <c r="AC406" s="574" t="str">
        <f ca="1">T.11!BQ134</f>
        <v xml:space="preserve"> </v>
      </c>
      <c r="AD406" s="574"/>
      <c r="AE406" s="574"/>
      <c r="AF406" s="574"/>
      <c r="AG406" s="574">
        <f ca="1">T.11!BR134</f>
        <v>0</v>
      </c>
      <c r="AH406" s="574"/>
      <c r="AI406" s="574"/>
      <c r="AJ406" s="574"/>
      <c r="AK406" s="557" t="str">
        <f ca="1">T.11!BS134</f>
        <v xml:space="preserve"> </v>
      </c>
      <c r="AL406" s="557"/>
      <c r="AM406" s="557"/>
      <c r="AN406" s="557"/>
      <c r="AO406" s="557" t="str">
        <f ca="1">T.11!BT134</f>
        <v xml:space="preserve"> </v>
      </c>
      <c r="AP406" s="557"/>
      <c r="AQ406" s="557"/>
      <c r="AR406" s="557"/>
      <c r="AS406" s="557"/>
      <c r="AT406"/>
      <c r="AU406"/>
      <c r="AV406"/>
      <c r="AW406"/>
      <c r="AX406"/>
      <c r="AY406"/>
      <c r="AZ406"/>
      <c r="BA406" s="254"/>
      <c r="BB406" s="191"/>
    </row>
    <row r="407" spans="1:54" s="37" customFormat="1" ht="15" customHeight="1" x14ac:dyDescent="0.25">
      <c r="A407" s="557">
        <v>130</v>
      </c>
      <c r="B407" s="557"/>
      <c r="C407" s="557" t="str">
        <f ca="1">T.11!BB135</f>
        <v xml:space="preserve"> </v>
      </c>
      <c r="D407" s="557"/>
      <c r="E407" s="557"/>
      <c r="F407" s="557"/>
      <c r="G407" s="557"/>
      <c r="H407" s="557"/>
      <c r="I407" s="557"/>
      <c r="J407" s="557"/>
      <c r="K407" s="557" t="str">
        <f ca="1">T.11!BC135</f>
        <v xml:space="preserve"> </v>
      </c>
      <c r="L407" s="557"/>
      <c r="M407" s="557"/>
      <c r="N407" s="557"/>
      <c r="O407" s="571" t="str">
        <f ca="1">T.11!BD135</f>
        <v xml:space="preserve"> </v>
      </c>
      <c r="P407" s="572"/>
      <c r="Q407" s="572"/>
      <c r="R407" s="573"/>
      <c r="S407" s="557" t="str">
        <f ca="1">T.11!BO135</f>
        <v xml:space="preserve"> </v>
      </c>
      <c r="T407" s="557"/>
      <c r="U407" s="557"/>
      <c r="V407" s="557"/>
      <c r="W407" s="557"/>
      <c r="X407" s="557"/>
      <c r="Y407" s="574" t="str">
        <f ca="1">T.11!BP135</f>
        <v xml:space="preserve"> </v>
      </c>
      <c r="Z407" s="574"/>
      <c r="AA407" s="574"/>
      <c r="AB407" s="574"/>
      <c r="AC407" s="574" t="str">
        <f ca="1">T.11!BQ135</f>
        <v xml:space="preserve"> </v>
      </c>
      <c r="AD407" s="574"/>
      <c r="AE407" s="574"/>
      <c r="AF407" s="574"/>
      <c r="AG407" s="574">
        <f ca="1">T.11!BR135</f>
        <v>0</v>
      </c>
      <c r="AH407" s="574"/>
      <c r="AI407" s="574"/>
      <c r="AJ407" s="574"/>
      <c r="AK407" s="557" t="str">
        <f ca="1">T.11!BS135</f>
        <v xml:space="preserve"> </v>
      </c>
      <c r="AL407" s="557"/>
      <c r="AM407" s="557"/>
      <c r="AN407" s="557"/>
      <c r="AO407" s="557" t="str">
        <f ca="1">T.11!BT135</f>
        <v xml:space="preserve"> </v>
      </c>
      <c r="AP407" s="557"/>
      <c r="AQ407" s="557"/>
      <c r="AR407" s="557"/>
      <c r="AS407" s="557"/>
      <c r="AT407"/>
      <c r="AU407"/>
      <c r="AV407"/>
      <c r="AW407"/>
      <c r="AX407"/>
      <c r="AY407"/>
      <c r="AZ407"/>
      <c r="BA407" s="254"/>
      <c r="BB407" s="191"/>
    </row>
    <row r="408" spans="1:54" s="37" customFormat="1" ht="15" customHeight="1" x14ac:dyDescent="0.25">
      <c r="A408" s="557">
        <v>131</v>
      </c>
      <c r="B408" s="557"/>
      <c r="C408" s="557" t="str">
        <f ca="1">T.11!BB136</f>
        <v xml:space="preserve"> </v>
      </c>
      <c r="D408" s="557"/>
      <c r="E408" s="557"/>
      <c r="F408" s="557"/>
      <c r="G408" s="557"/>
      <c r="H408" s="557"/>
      <c r="I408" s="557"/>
      <c r="J408" s="557"/>
      <c r="K408" s="557" t="str">
        <f ca="1">T.11!BC136</f>
        <v xml:space="preserve"> </v>
      </c>
      <c r="L408" s="557"/>
      <c r="M408" s="557"/>
      <c r="N408" s="557"/>
      <c r="O408" s="571" t="str">
        <f ca="1">T.11!BD136</f>
        <v xml:space="preserve"> </v>
      </c>
      <c r="P408" s="572"/>
      <c r="Q408" s="572"/>
      <c r="R408" s="573"/>
      <c r="S408" s="557" t="str">
        <f ca="1">T.11!BO136</f>
        <v xml:space="preserve"> </v>
      </c>
      <c r="T408" s="557"/>
      <c r="U408" s="557"/>
      <c r="V408" s="557"/>
      <c r="W408" s="557"/>
      <c r="X408" s="557"/>
      <c r="Y408" s="574" t="str">
        <f ca="1">T.11!BP136</f>
        <v xml:space="preserve"> </v>
      </c>
      <c r="Z408" s="574"/>
      <c r="AA408" s="574"/>
      <c r="AB408" s="574"/>
      <c r="AC408" s="574" t="str">
        <f ca="1">T.11!BQ136</f>
        <v xml:space="preserve"> </v>
      </c>
      <c r="AD408" s="574"/>
      <c r="AE408" s="574"/>
      <c r="AF408" s="574"/>
      <c r="AG408" s="574">
        <f ca="1">T.11!BR136</f>
        <v>0</v>
      </c>
      <c r="AH408" s="574"/>
      <c r="AI408" s="574"/>
      <c r="AJ408" s="574"/>
      <c r="AK408" s="557" t="str">
        <f ca="1">T.11!BS136</f>
        <v xml:space="preserve"> </v>
      </c>
      <c r="AL408" s="557"/>
      <c r="AM408" s="557"/>
      <c r="AN408" s="557"/>
      <c r="AO408" s="557" t="str">
        <f ca="1">T.11!BT136</f>
        <v xml:space="preserve"> </v>
      </c>
      <c r="AP408" s="557"/>
      <c r="AQ408" s="557"/>
      <c r="AR408" s="557"/>
      <c r="AS408" s="557"/>
      <c r="AT408"/>
      <c r="AU408"/>
      <c r="AV408"/>
      <c r="AW408"/>
      <c r="AX408"/>
      <c r="AY408"/>
      <c r="AZ408"/>
      <c r="BA408" s="254"/>
      <c r="BB408" s="191"/>
    </row>
    <row r="409" spans="1:54" s="37" customFormat="1" ht="15" customHeight="1" x14ac:dyDescent="0.25">
      <c r="A409" s="557">
        <v>132</v>
      </c>
      <c r="B409" s="557"/>
      <c r="C409" s="557" t="str">
        <f ca="1">T.11!BB137</f>
        <v xml:space="preserve"> </v>
      </c>
      <c r="D409" s="557"/>
      <c r="E409" s="557"/>
      <c r="F409" s="557"/>
      <c r="G409" s="557"/>
      <c r="H409" s="557"/>
      <c r="I409" s="557"/>
      <c r="J409" s="557"/>
      <c r="K409" s="557" t="str">
        <f ca="1">T.11!BC137</f>
        <v xml:space="preserve"> </v>
      </c>
      <c r="L409" s="557"/>
      <c r="M409" s="557"/>
      <c r="N409" s="557"/>
      <c r="O409" s="571" t="str">
        <f ca="1">T.11!BD137</f>
        <v xml:space="preserve"> </v>
      </c>
      <c r="P409" s="572"/>
      <c r="Q409" s="572"/>
      <c r="R409" s="573"/>
      <c r="S409" s="557" t="str">
        <f ca="1">T.11!BO137</f>
        <v xml:space="preserve"> </v>
      </c>
      <c r="T409" s="557"/>
      <c r="U409" s="557"/>
      <c r="V409" s="557"/>
      <c r="W409" s="557"/>
      <c r="X409" s="557"/>
      <c r="Y409" s="574" t="str">
        <f ca="1">T.11!BP137</f>
        <v xml:space="preserve"> </v>
      </c>
      <c r="Z409" s="574"/>
      <c r="AA409" s="574"/>
      <c r="AB409" s="574"/>
      <c r="AC409" s="574" t="str">
        <f ca="1">T.11!BQ137</f>
        <v xml:space="preserve"> </v>
      </c>
      <c r="AD409" s="574"/>
      <c r="AE409" s="574"/>
      <c r="AF409" s="574"/>
      <c r="AG409" s="574">
        <f ca="1">T.11!BR137</f>
        <v>0</v>
      </c>
      <c r="AH409" s="574"/>
      <c r="AI409" s="574"/>
      <c r="AJ409" s="574"/>
      <c r="AK409" s="557" t="str">
        <f ca="1">T.11!BS137</f>
        <v xml:space="preserve"> </v>
      </c>
      <c r="AL409" s="557"/>
      <c r="AM409" s="557"/>
      <c r="AN409" s="557"/>
      <c r="AO409" s="557" t="str">
        <f ca="1">T.11!BT137</f>
        <v xml:space="preserve"> </v>
      </c>
      <c r="AP409" s="557"/>
      <c r="AQ409" s="557"/>
      <c r="AR409" s="557"/>
      <c r="AS409" s="557"/>
      <c r="AT409"/>
      <c r="AU409"/>
      <c r="AV409"/>
      <c r="AW409"/>
      <c r="AX409"/>
      <c r="AY409"/>
      <c r="AZ409"/>
      <c r="BA409" s="254"/>
      <c r="BB409" s="191"/>
    </row>
    <row r="410" spans="1:54" s="37" customFormat="1" ht="15" customHeight="1" x14ac:dyDescent="0.25">
      <c r="A410" s="557">
        <v>133</v>
      </c>
      <c r="B410" s="557"/>
      <c r="C410" s="557" t="str">
        <f ca="1">T.11!BB138</f>
        <v xml:space="preserve"> </v>
      </c>
      <c r="D410" s="557"/>
      <c r="E410" s="557"/>
      <c r="F410" s="557"/>
      <c r="G410" s="557"/>
      <c r="H410" s="557"/>
      <c r="I410" s="557"/>
      <c r="J410" s="557"/>
      <c r="K410" s="557" t="str">
        <f ca="1">T.11!BC138</f>
        <v xml:space="preserve"> </v>
      </c>
      <c r="L410" s="557"/>
      <c r="M410" s="557"/>
      <c r="N410" s="557"/>
      <c r="O410" s="571" t="str">
        <f ca="1">T.11!BD138</f>
        <v xml:space="preserve"> </v>
      </c>
      <c r="P410" s="572"/>
      <c r="Q410" s="572"/>
      <c r="R410" s="573"/>
      <c r="S410" s="557" t="str">
        <f ca="1">T.11!BO138</f>
        <v xml:space="preserve"> </v>
      </c>
      <c r="T410" s="557"/>
      <c r="U410" s="557"/>
      <c r="V410" s="557"/>
      <c r="W410" s="557"/>
      <c r="X410" s="557"/>
      <c r="Y410" s="574" t="str">
        <f ca="1">T.11!BP138</f>
        <v xml:space="preserve"> </v>
      </c>
      <c r="Z410" s="574"/>
      <c r="AA410" s="574"/>
      <c r="AB410" s="574"/>
      <c r="AC410" s="574" t="str">
        <f ca="1">T.11!BQ138</f>
        <v xml:space="preserve"> </v>
      </c>
      <c r="AD410" s="574"/>
      <c r="AE410" s="574"/>
      <c r="AF410" s="574"/>
      <c r="AG410" s="574">
        <f ca="1">T.11!BR138</f>
        <v>0</v>
      </c>
      <c r="AH410" s="574"/>
      <c r="AI410" s="574"/>
      <c r="AJ410" s="574"/>
      <c r="AK410" s="557" t="str">
        <f ca="1">T.11!BS138</f>
        <v xml:space="preserve"> </v>
      </c>
      <c r="AL410" s="557"/>
      <c r="AM410" s="557"/>
      <c r="AN410" s="557"/>
      <c r="AO410" s="557" t="str">
        <f ca="1">T.11!BT138</f>
        <v xml:space="preserve"> </v>
      </c>
      <c r="AP410" s="557"/>
      <c r="AQ410" s="557"/>
      <c r="AR410" s="557"/>
      <c r="AS410" s="557"/>
      <c r="AT410"/>
      <c r="AU410"/>
      <c r="AV410"/>
      <c r="AW410"/>
      <c r="AX410"/>
      <c r="AY410"/>
      <c r="AZ410"/>
      <c r="BA410" s="254"/>
      <c r="BB410" s="191"/>
    </row>
    <row r="411" spans="1:54" s="37" customFormat="1" ht="15" customHeight="1" x14ac:dyDescent="0.25">
      <c r="A411" s="557">
        <v>134</v>
      </c>
      <c r="B411" s="557"/>
      <c r="C411" s="557" t="str">
        <f ca="1">T.11!BB139</f>
        <v xml:space="preserve"> </v>
      </c>
      <c r="D411" s="557"/>
      <c r="E411" s="557"/>
      <c r="F411" s="557"/>
      <c r="G411" s="557"/>
      <c r="H411" s="557"/>
      <c r="I411" s="557"/>
      <c r="J411" s="557"/>
      <c r="K411" s="557" t="str">
        <f ca="1">T.11!BC139</f>
        <v xml:space="preserve"> </v>
      </c>
      <c r="L411" s="557"/>
      <c r="M411" s="557"/>
      <c r="N411" s="557"/>
      <c r="O411" s="571" t="str">
        <f ca="1">T.11!BD139</f>
        <v xml:space="preserve"> </v>
      </c>
      <c r="P411" s="572"/>
      <c r="Q411" s="572"/>
      <c r="R411" s="573"/>
      <c r="S411" s="557" t="str">
        <f ca="1">T.11!BO139</f>
        <v xml:space="preserve"> </v>
      </c>
      <c r="T411" s="557"/>
      <c r="U411" s="557"/>
      <c r="V411" s="557"/>
      <c r="W411" s="557"/>
      <c r="X411" s="557"/>
      <c r="Y411" s="574" t="str">
        <f ca="1">T.11!BP139</f>
        <v xml:space="preserve"> </v>
      </c>
      <c r="Z411" s="574"/>
      <c r="AA411" s="574"/>
      <c r="AB411" s="574"/>
      <c r="AC411" s="574" t="str">
        <f ca="1">T.11!BQ139</f>
        <v xml:space="preserve"> </v>
      </c>
      <c r="AD411" s="574"/>
      <c r="AE411" s="574"/>
      <c r="AF411" s="574"/>
      <c r="AG411" s="574">
        <f ca="1">T.11!BR139</f>
        <v>0</v>
      </c>
      <c r="AH411" s="574"/>
      <c r="AI411" s="574"/>
      <c r="AJ411" s="574"/>
      <c r="AK411" s="557" t="str">
        <f ca="1">T.11!BS139</f>
        <v xml:space="preserve"> </v>
      </c>
      <c r="AL411" s="557"/>
      <c r="AM411" s="557"/>
      <c r="AN411" s="557"/>
      <c r="AO411" s="557" t="str">
        <f ca="1">T.11!BT139</f>
        <v xml:space="preserve"> </v>
      </c>
      <c r="AP411" s="557"/>
      <c r="AQ411" s="557"/>
      <c r="AR411" s="557"/>
      <c r="AS411" s="557"/>
      <c r="AT411"/>
      <c r="AU411"/>
      <c r="AV411"/>
      <c r="AW411"/>
      <c r="AX411"/>
      <c r="AY411"/>
      <c r="AZ411"/>
      <c r="BA411" s="254"/>
      <c r="BB411" s="191"/>
    </row>
    <row r="412" spans="1:54" s="37" customFormat="1" ht="15" customHeight="1" x14ac:dyDescent="0.25">
      <c r="A412" s="557">
        <v>135</v>
      </c>
      <c r="B412" s="557"/>
      <c r="C412" s="557" t="str">
        <f ca="1">T.11!BB140</f>
        <v xml:space="preserve"> </v>
      </c>
      <c r="D412" s="557"/>
      <c r="E412" s="557"/>
      <c r="F412" s="557"/>
      <c r="G412" s="557"/>
      <c r="H412" s="557"/>
      <c r="I412" s="557"/>
      <c r="J412" s="557"/>
      <c r="K412" s="557" t="str">
        <f ca="1">T.11!BC140</f>
        <v xml:space="preserve"> </v>
      </c>
      <c r="L412" s="557"/>
      <c r="M412" s="557"/>
      <c r="N412" s="557"/>
      <c r="O412" s="571" t="str">
        <f ca="1">T.11!BD140</f>
        <v xml:space="preserve"> </v>
      </c>
      <c r="P412" s="572"/>
      <c r="Q412" s="572"/>
      <c r="R412" s="573"/>
      <c r="S412" s="557" t="str">
        <f ca="1">T.11!BO140</f>
        <v xml:space="preserve"> </v>
      </c>
      <c r="T412" s="557"/>
      <c r="U412" s="557"/>
      <c r="V412" s="557"/>
      <c r="W412" s="557"/>
      <c r="X412" s="557"/>
      <c r="Y412" s="574" t="str">
        <f ca="1">T.11!BP140</f>
        <v xml:space="preserve"> </v>
      </c>
      <c r="Z412" s="574"/>
      <c r="AA412" s="574"/>
      <c r="AB412" s="574"/>
      <c r="AC412" s="574" t="str">
        <f ca="1">T.11!BQ140</f>
        <v xml:space="preserve"> </v>
      </c>
      <c r="AD412" s="574"/>
      <c r="AE412" s="574"/>
      <c r="AF412" s="574"/>
      <c r="AG412" s="574">
        <f ca="1">T.11!BR140</f>
        <v>0</v>
      </c>
      <c r="AH412" s="574"/>
      <c r="AI412" s="574"/>
      <c r="AJ412" s="574"/>
      <c r="AK412" s="557" t="str">
        <f ca="1">T.11!BS140</f>
        <v xml:space="preserve"> </v>
      </c>
      <c r="AL412" s="557"/>
      <c r="AM412" s="557"/>
      <c r="AN412" s="557"/>
      <c r="AO412" s="557" t="str">
        <f ca="1">T.11!BT140</f>
        <v xml:space="preserve"> </v>
      </c>
      <c r="AP412" s="557"/>
      <c r="AQ412" s="557"/>
      <c r="AR412" s="557"/>
      <c r="AS412" s="557"/>
      <c r="AT412"/>
      <c r="AU412"/>
      <c r="AV412"/>
      <c r="AW412"/>
      <c r="AX412"/>
      <c r="AY412"/>
      <c r="AZ412"/>
      <c r="BA412" s="254"/>
      <c r="BB412" s="191"/>
    </row>
    <row r="413" spans="1:54" s="37" customFormat="1" ht="15" customHeight="1" x14ac:dyDescent="0.25">
      <c r="A413" s="557">
        <v>136</v>
      </c>
      <c r="B413" s="557"/>
      <c r="C413" s="557" t="str">
        <f ca="1">T.11!BB141</f>
        <v xml:space="preserve"> </v>
      </c>
      <c r="D413" s="557"/>
      <c r="E413" s="557"/>
      <c r="F413" s="557"/>
      <c r="G413" s="557"/>
      <c r="H413" s="557"/>
      <c r="I413" s="557"/>
      <c r="J413" s="557"/>
      <c r="K413" s="557" t="str">
        <f ca="1">T.11!BC141</f>
        <v xml:space="preserve"> </v>
      </c>
      <c r="L413" s="557"/>
      <c r="M413" s="557"/>
      <c r="N413" s="557"/>
      <c r="O413" s="571" t="str">
        <f ca="1">T.11!BD141</f>
        <v xml:space="preserve"> </v>
      </c>
      <c r="P413" s="572"/>
      <c r="Q413" s="572"/>
      <c r="R413" s="573"/>
      <c r="S413" s="557" t="str">
        <f ca="1">T.11!BO141</f>
        <v xml:space="preserve"> </v>
      </c>
      <c r="T413" s="557"/>
      <c r="U413" s="557"/>
      <c r="V413" s="557"/>
      <c r="W413" s="557"/>
      <c r="X413" s="557"/>
      <c r="Y413" s="574" t="str">
        <f ca="1">T.11!BP141</f>
        <v xml:space="preserve"> </v>
      </c>
      <c r="Z413" s="574"/>
      <c r="AA413" s="574"/>
      <c r="AB413" s="574"/>
      <c r="AC413" s="574" t="str">
        <f ca="1">T.11!BQ141</f>
        <v xml:space="preserve"> </v>
      </c>
      <c r="AD413" s="574"/>
      <c r="AE413" s="574"/>
      <c r="AF413" s="574"/>
      <c r="AG413" s="574">
        <f ca="1">T.11!BR141</f>
        <v>0</v>
      </c>
      <c r="AH413" s="574"/>
      <c r="AI413" s="574"/>
      <c r="AJ413" s="574"/>
      <c r="AK413" s="557" t="str">
        <f ca="1">T.11!BS141</f>
        <v xml:space="preserve"> </v>
      </c>
      <c r="AL413" s="557"/>
      <c r="AM413" s="557"/>
      <c r="AN413" s="557"/>
      <c r="AO413" s="557" t="str">
        <f ca="1">T.11!BT141</f>
        <v xml:space="preserve"> </v>
      </c>
      <c r="AP413" s="557"/>
      <c r="AQ413" s="557"/>
      <c r="AR413" s="557"/>
      <c r="AS413" s="557"/>
      <c r="AT413"/>
      <c r="AU413"/>
      <c r="AV413"/>
      <c r="AW413"/>
      <c r="AX413"/>
      <c r="AY413"/>
      <c r="AZ413"/>
      <c r="BA413" s="254"/>
      <c r="BB413" s="191"/>
    </row>
    <row r="414" spans="1:54" s="37" customFormat="1" ht="15" customHeight="1" x14ac:dyDescent="0.25">
      <c r="A414" s="557">
        <v>137</v>
      </c>
      <c r="B414" s="557"/>
      <c r="C414" s="557" t="str">
        <f ca="1">T.11!BB142</f>
        <v xml:space="preserve"> </v>
      </c>
      <c r="D414" s="557"/>
      <c r="E414" s="557"/>
      <c r="F414" s="557"/>
      <c r="G414" s="557"/>
      <c r="H414" s="557"/>
      <c r="I414" s="557"/>
      <c r="J414" s="557"/>
      <c r="K414" s="557" t="str">
        <f ca="1">T.11!BC142</f>
        <v xml:space="preserve"> </v>
      </c>
      <c r="L414" s="557"/>
      <c r="M414" s="557"/>
      <c r="N414" s="557"/>
      <c r="O414" s="571" t="str">
        <f ca="1">T.11!BD142</f>
        <v xml:space="preserve"> </v>
      </c>
      <c r="P414" s="572"/>
      <c r="Q414" s="572"/>
      <c r="R414" s="573"/>
      <c r="S414" s="557" t="str">
        <f ca="1">T.11!BO142</f>
        <v xml:space="preserve"> </v>
      </c>
      <c r="T414" s="557"/>
      <c r="U414" s="557"/>
      <c r="V414" s="557"/>
      <c r="W414" s="557"/>
      <c r="X414" s="557"/>
      <c r="Y414" s="574" t="str">
        <f ca="1">T.11!BP142</f>
        <v xml:space="preserve"> </v>
      </c>
      <c r="Z414" s="574"/>
      <c r="AA414" s="574"/>
      <c r="AB414" s="574"/>
      <c r="AC414" s="574" t="str">
        <f ca="1">T.11!BQ142</f>
        <v xml:space="preserve"> </v>
      </c>
      <c r="AD414" s="574"/>
      <c r="AE414" s="574"/>
      <c r="AF414" s="574"/>
      <c r="AG414" s="574">
        <f ca="1">T.11!BR142</f>
        <v>0</v>
      </c>
      <c r="AH414" s="574"/>
      <c r="AI414" s="574"/>
      <c r="AJ414" s="574"/>
      <c r="AK414" s="557" t="str">
        <f ca="1">T.11!BS142</f>
        <v xml:space="preserve"> </v>
      </c>
      <c r="AL414" s="557"/>
      <c r="AM414" s="557"/>
      <c r="AN414" s="557"/>
      <c r="AO414" s="557" t="str">
        <f ca="1">T.11!BT142</f>
        <v xml:space="preserve"> </v>
      </c>
      <c r="AP414" s="557"/>
      <c r="AQ414" s="557"/>
      <c r="AR414" s="557"/>
      <c r="AS414" s="557"/>
      <c r="AT414"/>
      <c r="AU414"/>
      <c r="AV414"/>
      <c r="AW414"/>
      <c r="AX414"/>
      <c r="AY414"/>
      <c r="AZ414"/>
      <c r="BA414" s="254"/>
      <c r="BB414" s="191"/>
    </row>
    <row r="415" spans="1:54" s="37" customFormat="1" ht="15" customHeight="1" x14ac:dyDescent="0.25">
      <c r="A415" s="557">
        <v>138</v>
      </c>
      <c r="B415" s="557"/>
      <c r="C415" s="557" t="str">
        <f ca="1">T.11!BB143</f>
        <v xml:space="preserve"> </v>
      </c>
      <c r="D415" s="557"/>
      <c r="E415" s="557"/>
      <c r="F415" s="557"/>
      <c r="G415" s="557"/>
      <c r="H415" s="557"/>
      <c r="I415" s="557"/>
      <c r="J415" s="557"/>
      <c r="K415" s="557" t="str">
        <f ca="1">T.11!BC143</f>
        <v xml:space="preserve"> </v>
      </c>
      <c r="L415" s="557"/>
      <c r="M415" s="557"/>
      <c r="N415" s="557"/>
      <c r="O415" s="571" t="str">
        <f ca="1">T.11!BD143</f>
        <v xml:space="preserve"> </v>
      </c>
      <c r="P415" s="572"/>
      <c r="Q415" s="572"/>
      <c r="R415" s="573"/>
      <c r="S415" s="557" t="str">
        <f ca="1">T.11!BO143</f>
        <v xml:space="preserve"> </v>
      </c>
      <c r="T415" s="557"/>
      <c r="U415" s="557"/>
      <c r="V415" s="557"/>
      <c r="W415" s="557"/>
      <c r="X415" s="557"/>
      <c r="Y415" s="574" t="str">
        <f ca="1">T.11!BP143</f>
        <v xml:space="preserve"> </v>
      </c>
      <c r="Z415" s="574"/>
      <c r="AA415" s="574"/>
      <c r="AB415" s="574"/>
      <c r="AC415" s="574" t="str">
        <f ca="1">T.11!BQ143</f>
        <v xml:space="preserve"> </v>
      </c>
      <c r="AD415" s="574"/>
      <c r="AE415" s="574"/>
      <c r="AF415" s="574"/>
      <c r="AG415" s="574">
        <f ca="1">T.11!BR143</f>
        <v>0</v>
      </c>
      <c r="AH415" s="574"/>
      <c r="AI415" s="574"/>
      <c r="AJ415" s="574"/>
      <c r="AK415" s="557" t="str">
        <f ca="1">T.11!BS143</f>
        <v xml:space="preserve"> </v>
      </c>
      <c r="AL415" s="557"/>
      <c r="AM415" s="557"/>
      <c r="AN415" s="557"/>
      <c r="AO415" s="557" t="str">
        <f ca="1">T.11!BT143</f>
        <v xml:space="preserve"> </v>
      </c>
      <c r="AP415" s="557"/>
      <c r="AQ415" s="557"/>
      <c r="AR415" s="557"/>
      <c r="AS415" s="557"/>
      <c r="AT415"/>
      <c r="AU415"/>
      <c r="AV415"/>
      <c r="AW415"/>
      <c r="AX415"/>
      <c r="AY415"/>
      <c r="AZ415"/>
      <c r="BA415" s="254"/>
      <c r="BB415" s="191"/>
    </row>
    <row r="416" spans="1:54" s="37" customFormat="1" ht="15" customHeight="1" x14ac:dyDescent="0.25">
      <c r="A416" s="557">
        <v>139</v>
      </c>
      <c r="B416" s="557"/>
      <c r="C416" s="557" t="str">
        <f ca="1">T.11!BB144</f>
        <v xml:space="preserve"> </v>
      </c>
      <c r="D416" s="557"/>
      <c r="E416" s="557"/>
      <c r="F416" s="557"/>
      <c r="G416" s="557"/>
      <c r="H416" s="557"/>
      <c r="I416" s="557"/>
      <c r="J416" s="557"/>
      <c r="K416" s="557" t="str">
        <f ca="1">T.11!BC144</f>
        <v xml:space="preserve"> </v>
      </c>
      <c r="L416" s="557"/>
      <c r="M416" s="557"/>
      <c r="N416" s="557"/>
      <c r="O416" s="571" t="str">
        <f ca="1">T.11!BD144</f>
        <v xml:space="preserve"> </v>
      </c>
      <c r="P416" s="572"/>
      <c r="Q416" s="572"/>
      <c r="R416" s="573"/>
      <c r="S416" s="557" t="str">
        <f ca="1">T.11!BO144</f>
        <v xml:space="preserve"> </v>
      </c>
      <c r="T416" s="557"/>
      <c r="U416" s="557"/>
      <c r="V416" s="557"/>
      <c r="W416" s="557"/>
      <c r="X416" s="557"/>
      <c r="Y416" s="574" t="str">
        <f ca="1">T.11!BP144</f>
        <v xml:space="preserve"> </v>
      </c>
      <c r="Z416" s="574"/>
      <c r="AA416" s="574"/>
      <c r="AB416" s="574"/>
      <c r="AC416" s="574" t="str">
        <f ca="1">T.11!BQ144</f>
        <v xml:space="preserve"> </v>
      </c>
      <c r="AD416" s="574"/>
      <c r="AE416" s="574"/>
      <c r="AF416" s="574"/>
      <c r="AG416" s="574">
        <f ca="1">T.11!BR144</f>
        <v>0</v>
      </c>
      <c r="AH416" s="574"/>
      <c r="AI416" s="574"/>
      <c r="AJ416" s="574"/>
      <c r="AK416" s="557" t="str">
        <f ca="1">T.11!BS144</f>
        <v xml:space="preserve"> </v>
      </c>
      <c r="AL416" s="557"/>
      <c r="AM416" s="557"/>
      <c r="AN416" s="557"/>
      <c r="AO416" s="557" t="str">
        <f ca="1">T.11!BT144</f>
        <v xml:space="preserve"> </v>
      </c>
      <c r="AP416" s="557"/>
      <c r="AQ416" s="557"/>
      <c r="AR416" s="557"/>
      <c r="AS416" s="557"/>
      <c r="AT416"/>
      <c r="AU416"/>
      <c r="AV416"/>
      <c r="AW416"/>
      <c r="AX416"/>
      <c r="AY416"/>
      <c r="AZ416"/>
      <c r="BA416" s="254"/>
      <c r="BB416" s="191"/>
    </row>
    <row r="417" spans="1:54" s="37" customFormat="1" ht="15" customHeight="1" x14ac:dyDescent="0.25">
      <c r="A417" s="557">
        <v>140</v>
      </c>
      <c r="B417" s="557"/>
      <c r="C417" s="557" t="str">
        <f ca="1">T.11!BB145</f>
        <v xml:space="preserve"> </v>
      </c>
      <c r="D417" s="557"/>
      <c r="E417" s="557"/>
      <c r="F417" s="557"/>
      <c r="G417" s="557"/>
      <c r="H417" s="557"/>
      <c r="I417" s="557"/>
      <c r="J417" s="557"/>
      <c r="K417" s="557" t="str">
        <f ca="1">T.11!BC145</f>
        <v xml:space="preserve"> </v>
      </c>
      <c r="L417" s="557"/>
      <c r="M417" s="557"/>
      <c r="N417" s="557"/>
      <c r="O417" s="571" t="str">
        <f ca="1">T.11!BD145</f>
        <v xml:space="preserve"> </v>
      </c>
      <c r="P417" s="572"/>
      <c r="Q417" s="572"/>
      <c r="R417" s="573"/>
      <c r="S417" s="557" t="str">
        <f ca="1">T.11!BO145</f>
        <v xml:space="preserve"> </v>
      </c>
      <c r="T417" s="557"/>
      <c r="U417" s="557"/>
      <c r="V417" s="557"/>
      <c r="W417" s="557"/>
      <c r="X417" s="557"/>
      <c r="Y417" s="574" t="str">
        <f ca="1">T.11!BP145</f>
        <v xml:space="preserve"> </v>
      </c>
      <c r="Z417" s="574"/>
      <c r="AA417" s="574"/>
      <c r="AB417" s="574"/>
      <c r="AC417" s="574" t="str">
        <f ca="1">T.11!BQ145</f>
        <v xml:space="preserve"> </v>
      </c>
      <c r="AD417" s="574"/>
      <c r="AE417" s="574"/>
      <c r="AF417" s="574"/>
      <c r="AG417" s="574">
        <f ca="1">T.11!BR145</f>
        <v>0</v>
      </c>
      <c r="AH417" s="574"/>
      <c r="AI417" s="574"/>
      <c r="AJ417" s="574"/>
      <c r="AK417" s="557" t="str">
        <f ca="1">T.11!BS145</f>
        <v xml:space="preserve"> </v>
      </c>
      <c r="AL417" s="557"/>
      <c r="AM417" s="557"/>
      <c r="AN417" s="557"/>
      <c r="AO417" s="557" t="str">
        <f ca="1">T.11!BT145</f>
        <v xml:space="preserve"> </v>
      </c>
      <c r="AP417" s="557"/>
      <c r="AQ417" s="557"/>
      <c r="AR417" s="557"/>
      <c r="AS417" s="557"/>
      <c r="AT417"/>
      <c r="AU417"/>
      <c r="AV417"/>
      <c r="AW417"/>
      <c r="AX417"/>
      <c r="AY417"/>
      <c r="AZ417"/>
      <c r="BA417" s="254"/>
      <c r="BB417" s="191"/>
    </row>
    <row r="418" spans="1:54" s="37" customFormat="1" ht="15" customHeight="1" x14ac:dyDescent="0.25">
      <c r="A418" s="557">
        <v>141</v>
      </c>
      <c r="B418" s="557"/>
      <c r="C418" s="557" t="str">
        <f ca="1">T.11!BB146</f>
        <v xml:space="preserve"> </v>
      </c>
      <c r="D418" s="557"/>
      <c r="E418" s="557"/>
      <c r="F418" s="557"/>
      <c r="G418" s="557"/>
      <c r="H418" s="557"/>
      <c r="I418" s="557"/>
      <c r="J418" s="557"/>
      <c r="K418" s="557" t="str">
        <f ca="1">T.11!BC146</f>
        <v xml:space="preserve"> </v>
      </c>
      <c r="L418" s="557"/>
      <c r="M418" s="557"/>
      <c r="N418" s="557"/>
      <c r="O418" s="571" t="str">
        <f ca="1">T.11!BD146</f>
        <v xml:space="preserve"> </v>
      </c>
      <c r="P418" s="572"/>
      <c r="Q418" s="572"/>
      <c r="R418" s="573"/>
      <c r="S418" s="557" t="str">
        <f ca="1">T.11!BO146</f>
        <v xml:space="preserve"> </v>
      </c>
      <c r="T418" s="557"/>
      <c r="U418" s="557"/>
      <c r="V418" s="557"/>
      <c r="W418" s="557"/>
      <c r="X418" s="557"/>
      <c r="Y418" s="574" t="str">
        <f ca="1">T.11!BP146</f>
        <v xml:space="preserve"> </v>
      </c>
      <c r="Z418" s="574"/>
      <c r="AA418" s="574"/>
      <c r="AB418" s="574"/>
      <c r="AC418" s="574" t="str">
        <f ca="1">T.11!BQ146</f>
        <v xml:space="preserve"> </v>
      </c>
      <c r="AD418" s="574"/>
      <c r="AE418" s="574"/>
      <c r="AF418" s="574"/>
      <c r="AG418" s="574">
        <f ca="1">T.11!BR146</f>
        <v>0</v>
      </c>
      <c r="AH418" s="574"/>
      <c r="AI418" s="574"/>
      <c r="AJ418" s="574"/>
      <c r="AK418" s="557" t="str">
        <f ca="1">T.11!BS146</f>
        <v xml:space="preserve"> </v>
      </c>
      <c r="AL418" s="557"/>
      <c r="AM418" s="557"/>
      <c r="AN418" s="557"/>
      <c r="AO418" s="557" t="str">
        <f ca="1">T.11!BT146</f>
        <v xml:space="preserve"> </v>
      </c>
      <c r="AP418" s="557"/>
      <c r="AQ418" s="557"/>
      <c r="AR418" s="557"/>
      <c r="AS418" s="557"/>
      <c r="AT418"/>
      <c r="AU418"/>
      <c r="AV418"/>
      <c r="AW418"/>
      <c r="AX418"/>
      <c r="AY418"/>
      <c r="AZ418"/>
      <c r="BA418" s="254"/>
      <c r="BB418" s="191"/>
    </row>
    <row r="419" spans="1:54" s="37" customFormat="1" ht="15" customHeight="1" x14ac:dyDescent="0.25">
      <c r="A419" s="557">
        <v>142</v>
      </c>
      <c r="B419" s="557"/>
      <c r="C419" s="557" t="str">
        <f ca="1">T.11!BB147</f>
        <v xml:space="preserve"> </v>
      </c>
      <c r="D419" s="557"/>
      <c r="E419" s="557"/>
      <c r="F419" s="557"/>
      <c r="G419" s="557"/>
      <c r="H419" s="557"/>
      <c r="I419" s="557"/>
      <c r="J419" s="557"/>
      <c r="K419" s="557" t="str">
        <f ca="1">T.11!BC147</f>
        <v xml:space="preserve"> </v>
      </c>
      <c r="L419" s="557"/>
      <c r="M419" s="557"/>
      <c r="N419" s="557"/>
      <c r="O419" s="571" t="str">
        <f ca="1">T.11!BD147</f>
        <v xml:space="preserve"> </v>
      </c>
      <c r="P419" s="572"/>
      <c r="Q419" s="572"/>
      <c r="R419" s="573"/>
      <c r="S419" s="557" t="str">
        <f ca="1">T.11!BO147</f>
        <v xml:space="preserve"> </v>
      </c>
      <c r="T419" s="557"/>
      <c r="U419" s="557"/>
      <c r="V419" s="557"/>
      <c r="W419" s="557"/>
      <c r="X419" s="557"/>
      <c r="Y419" s="574" t="str">
        <f ca="1">T.11!BP147</f>
        <v xml:space="preserve"> </v>
      </c>
      <c r="Z419" s="574"/>
      <c r="AA419" s="574"/>
      <c r="AB419" s="574"/>
      <c r="AC419" s="574" t="str">
        <f ca="1">T.11!BQ147</f>
        <v xml:space="preserve"> </v>
      </c>
      <c r="AD419" s="574"/>
      <c r="AE419" s="574"/>
      <c r="AF419" s="574"/>
      <c r="AG419" s="574">
        <f ca="1">T.11!BR147</f>
        <v>0</v>
      </c>
      <c r="AH419" s="574"/>
      <c r="AI419" s="574"/>
      <c r="AJ419" s="574"/>
      <c r="AK419" s="557" t="str">
        <f ca="1">T.11!BS147</f>
        <v xml:space="preserve"> </v>
      </c>
      <c r="AL419" s="557"/>
      <c r="AM419" s="557"/>
      <c r="AN419" s="557"/>
      <c r="AO419" s="557" t="str">
        <f ca="1">T.11!BT147</f>
        <v xml:space="preserve"> </v>
      </c>
      <c r="AP419" s="557"/>
      <c r="AQ419" s="557"/>
      <c r="AR419" s="557"/>
      <c r="AS419" s="557"/>
      <c r="AT419"/>
      <c r="AU419"/>
      <c r="AV419"/>
      <c r="AW419"/>
      <c r="AX419"/>
      <c r="AY419"/>
      <c r="AZ419"/>
      <c r="BA419" s="254"/>
      <c r="BB419" s="191"/>
    </row>
    <row r="420" spans="1:54" s="37" customFormat="1" ht="15" customHeight="1" x14ac:dyDescent="0.25">
      <c r="A420" s="557">
        <v>143</v>
      </c>
      <c r="B420" s="557"/>
      <c r="C420" s="557" t="str">
        <f ca="1">T.11!BB148</f>
        <v xml:space="preserve"> </v>
      </c>
      <c r="D420" s="557"/>
      <c r="E420" s="557"/>
      <c r="F420" s="557"/>
      <c r="G420" s="557"/>
      <c r="H420" s="557"/>
      <c r="I420" s="557"/>
      <c r="J420" s="557"/>
      <c r="K420" s="557" t="str">
        <f ca="1">T.11!BC148</f>
        <v xml:space="preserve"> </v>
      </c>
      <c r="L420" s="557"/>
      <c r="M420" s="557"/>
      <c r="N420" s="557"/>
      <c r="O420" s="571" t="str">
        <f ca="1">T.11!BD148</f>
        <v xml:space="preserve"> </v>
      </c>
      <c r="P420" s="572"/>
      <c r="Q420" s="572"/>
      <c r="R420" s="573"/>
      <c r="S420" s="557" t="str">
        <f ca="1">T.11!BO148</f>
        <v xml:space="preserve"> </v>
      </c>
      <c r="T420" s="557"/>
      <c r="U420" s="557"/>
      <c r="V420" s="557"/>
      <c r="W420" s="557"/>
      <c r="X420" s="557"/>
      <c r="Y420" s="574" t="str">
        <f ca="1">T.11!BP148</f>
        <v xml:space="preserve"> </v>
      </c>
      <c r="Z420" s="574"/>
      <c r="AA420" s="574"/>
      <c r="AB420" s="574"/>
      <c r="AC420" s="574" t="str">
        <f ca="1">T.11!BQ148</f>
        <v xml:space="preserve"> </v>
      </c>
      <c r="AD420" s="574"/>
      <c r="AE420" s="574"/>
      <c r="AF420" s="574"/>
      <c r="AG420" s="574">
        <f ca="1">T.11!BR148</f>
        <v>0</v>
      </c>
      <c r="AH420" s="574"/>
      <c r="AI420" s="574"/>
      <c r="AJ420" s="574"/>
      <c r="AK420" s="557" t="str">
        <f ca="1">T.11!BS148</f>
        <v xml:space="preserve"> </v>
      </c>
      <c r="AL420" s="557"/>
      <c r="AM420" s="557"/>
      <c r="AN420" s="557"/>
      <c r="AO420" s="557" t="str">
        <f ca="1">T.11!BT148</f>
        <v xml:space="preserve"> </v>
      </c>
      <c r="AP420" s="557"/>
      <c r="AQ420" s="557"/>
      <c r="AR420" s="557"/>
      <c r="AS420" s="557"/>
      <c r="AT420"/>
      <c r="AU420"/>
      <c r="AV420"/>
      <c r="AW420"/>
      <c r="AX420"/>
      <c r="AY420"/>
      <c r="AZ420"/>
      <c r="BA420" s="254"/>
      <c r="BB420" s="191"/>
    </row>
    <row r="421" spans="1:54" s="37" customFormat="1" ht="15" customHeight="1" x14ac:dyDescent="0.25">
      <c r="A421" s="557">
        <v>144</v>
      </c>
      <c r="B421" s="557"/>
      <c r="C421" s="557" t="str">
        <f ca="1">T.11!BB149</f>
        <v xml:space="preserve"> </v>
      </c>
      <c r="D421" s="557"/>
      <c r="E421" s="557"/>
      <c r="F421" s="557"/>
      <c r="G421" s="557"/>
      <c r="H421" s="557"/>
      <c r="I421" s="557"/>
      <c r="J421" s="557"/>
      <c r="K421" s="557" t="str">
        <f ca="1">T.11!BC149</f>
        <v xml:space="preserve"> </v>
      </c>
      <c r="L421" s="557"/>
      <c r="M421" s="557"/>
      <c r="N421" s="557"/>
      <c r="O421" s="571" t="str">
        <f ca="1">T.11!BD149</f>
        <v xml:space="preserve"> </v>
      </c>
      <c r="P421" s="572"/>
      <c r="Q421" s="572"/>
      <c r="R421" s="573"/>
      <c r="S421" s="557" t="str">
        <f ca="1">T.11!BO149</f>
        <v xml:space="preserve"> </v>
      </c>
      <c r="T421" s="557"/>
      <c r="U421" s="557"/>
      <c r="V421" s="557"/>
      <c r="W421" s="557"/>
      <c r="X421" s="557"/>
      <c r="Y421" s="574" t="str">
        <f ca="1">T.11!BP149</f>
        <v xml:space="preserve"> </v>
      </c>
      <c r="Z421" s="574"/>
      <c r="AA421" s="574"/>
      <c r="AB421" s="574"/>
      <c r="AC421" s="574" t="str">
        <f ca="1">T.11!BQ149</f>
        <v xml:space="preserve"> </v>
      </c>
      <c r="AD421" s="574"/>
      <c r="AE421" s="574"/>
      <c r="AF421" s="574"/>
      <c r="AG421" s="574">
        <f ca="1">T.11!BR149</f>
        <v>0</v>
      </c>
      <c r="AH421" s="574"/>
      <c r="AI421" s="574"/>
      <c r="AJ421" s="574"/>
      <c r="AK421" s="557" t="str">
        <f ca="1">T.11!BS149</f>
        <v xml:space="preserve"> </v>
      </c>
      <c r="AL421" s="557"/>
      <c r="AM421" s="557"/>
      <c r="AN421" s="557"/>
      <c r="AO421" s="557" t="str">
        <f ca="1">T.11!BT149</f>
        <v xml:space="preserve"> </v>
      </c>
      <c r="AP421" s="557"/>
      <c r="AQ421" s="557"/>
      <c r="AR421" s="557"/>
      <c r="AS421" s="557"/>
      <c r="AT421"/>
      <c r="AU421"/>
      <c r="AV421"/>
      <c r="AW421"/>
      <c r="AX421"/>
      <c r="AY421"/>
      <c r="AZ421"/>
      <c r="BA421" s="254"/>
      <c r="BB421" s="191"/>
    </row>
    <row r="422" spans="1:54" s="37" customFormat="1" ht="15" customHeight="1" x14ac:dyDescent="0.25">
      <c r="A422" s="557">
        <v>145</v>
      </c>
      <c r="B422" s="557"/>
      <c r="C422" s="557" t="str">
        <f ca="1">T.11!BB150</f>
        <v xml:space="preserve"> </v>
      </c>
      <c r="D422" s="557"/>
      <c r="E422" s="557"/>
      <c r="F422" s="557"/>
      <c r="G422" s="557"/>
      <c r="H422" s="557"/>
      <c r="I422" s="557"/>
      <c r="J422" s="557"/>
      <c r="K422" s="557" t="str">
        <f ca="1">T.11!BC150</f>
        <v xml:space="preserve"> </v>
      </c>
      <c r="L422" s="557"/>
      <c r="M422" s="557"/>
      <c r="N422" s="557"/>
      <c r="O422" s="571" t="str">
        <f ca="1">T.11!BD150</f>
        <v xml:space="preserve"> </v>
      </c>
      <c r="P422" s="572"/>
      <c r="Q422" s="572"/>
      <c r="R422" s="573"/>
      <c r="S422" s="557" t="str">
        <f ca="1">T.11!BO150</f>
        <v xml:space="preserve"> </v>
      </c>
      <c r="T422" s="557"/>
      <c r="U422" s="557"/>
      <c r="V422" s="557"/>
      <c r="W422" s="557"/>
      <c r="X422" s="557"/>
      <c r="Y422" s="574" t="str">
        <f ca="1">T.11!BP150</f>
        <v xml:space="preserve"> </v>
      </c>
      <c r="Z422" s="574"/>
      <c r="AA422" s="574"/>
      <c r="AB422" s="574"/>
      <c r="AC422" s="574" t="str">
        <f ca="1">T.11!BQ150</f>
        <v xml:space="preserve"> </v>
      </c>
      <c r="AD422" s="574"/>
      <c r="AE422" s="574"/>
      <c r="AF422" s="574"/>
      <c r="AG422" s="574">
        <f ca="1">T.11!BR150</f>
        <v>0</v>
      </c>
      <c r="AH422" s="574"/>
      <c r="AI422" s="574"/>
      <c r="AJ422" s="574"/>
      <c r="AK422" s="557" t="str">
        <f ca="1">T.11!BS150</f>
        <v xml:space="preserve"> </v>
      </c>
      <c r="AL422" s="557"/>
      <c r="AM422" s="557"/>
      <c r="AN422" s="557"/>
      <c r="AO422" s="557" t="str">
        <f ca="1">T.11!BT150</f>
        <v xml:space="preserve"> </v>
      </c>
      <c r="AP422" s="557"/>
      <c r="AQ422" s="557"/>
      <c r="AR422" s="557"/>
      <c r="AS422" s="557"/>
      <c r="AT422"/>
      <c r="AU422"/>
      <c r="AV422"/>
      <c r="AW422"/>
      <c r="AX422"/>
      <c r="AY422"/>
      <c r="AZ422"/>
      <c r="BA422" s="254"/>
      <c r="BB422" s="191"/>
    </row>
    <row r="423" spans="1:54" s="37" customFormat="1" ht="15" customHeight="1" x14ac:dyDescent="0.25">
      <c r="A423" s="557">
        <v>146</v>
      </c>
      <c r="B423" s="557"/>
      <c r="C423" s="557" t="str">
        <f ca="1">T.11!BB151</f>
        <v xml:space="preserve"> </v>
      </c>
      <c r="D423" s="557"/>
      <c r="E423" s="557"/>
      <c r="F423" s="557"/>
      <c r="G423" s="557"/>
      <c r="H423" s="557"/>
      <c r="I423" s="557"/>
      <c r="J423" s="557"/>
      <c r="K423" s="557" t="str">
        <f ca="1">T.11!BC151</f>
        <v xml:space="preserve"> </v>
      </c>
      <c r="L423" s="557"/>
      <c r="M423" s="557"/>
      <c r="N423" s="557"/>
      <c r="O423" s="571" t="str">
        <f ca="1">T.11!BD151</f>
        <v xml:space="preserve"> </v>
      </c>
      <c r="P423" s="572"/>
      <c r="Q423" s="572"/>
      <c r="R423" s="573"/>
      <c r="S423" s="557" t="str">
        <f ca="1">T.11!BO151</f>
        <v xml:space="preserve"> </v>
      </c>
      <c r="T423" s="557"/>
      <c r="U423" s="557"/>
      <c r="V423" s="557"/>
      <c r="W423" s="557"/>
      <c r="X423" s="557"/>
      <c r="Y423" s="574" t="str">
        <f ca="1">T.11!BP151</f>
        <v xml:space="preserve"> </v>
      </c>
      <c r="Z423" s="574"/>
      <c r="AA423" s="574"/>
      <c r="AB423" s="574"/>
      <c r="AC423" s="574" t="str">
        <f ca="1">T.11!BQ151</f>
        <v xml:space="preserve"> </v>
      </c>
      <c r="AD423" s="574"/>
      <c r="AE423" s="574"/>
      <c r="AF423" s="574"/>
      <c r="AG423" s="574">
        <f ca="1">T.11!BR151</f>
        <v>0</v>
      </c>
      <c r="AH423" s="574"/>
      <c r="AI423" s="574"/>
      <c r="AJ423" s="574"/>
      <c r="AK423" s="557" t="str">
        <f ca="1">T.11!BS151</f>
        <v xml:space="preserve"> </v>
      </c>
      <c r="AL423" s="557"/>
      <c r="AM423" s="557"/>
      <c r="AN423" s="557"/>
      <c r="AO423" s="557" t="str">
        <f ca="1">T.11!BT151</f>
        <v xml:space="preserve"> </v>
      </c>
      <c r="AP423" s="557"/>
      <c r="AQ423" s="557"/>
      <c r="AR423" s="557"/>
      <c r="AS423" s="557"/>
      <c r="AT423"/>
      <c r="AU423"/>
      <c r="AV423"/>
      <c r="AW423"/>
      <c r="AX423"/>
      <c r="AY423"/>
      <c r="AZ423"/>
      <c r="BA423" s="254"/>
      <c r="BB423" s="191"/>
    </row>
    <row r="424" spans="1:54" s="37" customFormat="1" ht="15" customHeight="1" x14ac:dyDescent="0.25">
      <c r="A424" s="557">
        <v>147</v>
      </c>
      <c r="B424" s="557"/>
      <c r="C424" s="557" t="str">
        <f ca="1">T.11!BB152</f>
        <v xml:space="preserve"> </v>
      </c>
      <c r="D424" s="557"/>
      <c r="E424" s="557"/>
      <c r="F424" s="557"/>
      <c r="G424" s="557"/>
      <c r="H424" s="557"/>
      <c r="I424" s="557"/>
      <c r="J424" s="557"/>
      <c r="K424" s="557" t="str">
        <f ca="1">T.11!BC152</f>
        <v xml:space="preserve"> </v>
      </c>
      <c r="L424" s="557"/>
      <c r="M424" s="557"/>
      <c r="N424" s="557"/>
      <c r="O424" s="571" t="str">
        <f ca="1">T.11!BD152</f>
        <v xml:space="preserve"> </v>
      </c>
      <c r="P424" s="572"/>
      <c r="Q424" s="572"/>
      <c r="R424" s="573"/>
      <c r="S424" s="557" t="str">
        <f ca="1">T.11!BO152</f>
        <v xml:space="preserve"> </v>
      </c>
      <c r="T424" s="557"/>
      <c r="U424" s="557"/>
      <c r="V424" s="557"/>
      <c r="W424" s="557"/>
      <c r="X424" s="557"/>
      <c r="Y424" s="574" t="str">
        <f ca="1">T.11!BP152</f>
        <v xml:space="preserve"> </v>
      </c>
      <c r="Z424" s="574"/>
      <c r="AA424" s="574"/>
      <c r="AB424" s="574"/>
      <c r="AC424" s="574" t="str">
        <f ca="1">T.11!BQ152</f>
        <v xml:space="preserve"> </v>
      </c>
      <c r="AD424" s="574"/>
      <c r="AE424" s="574"/>
      <c r="AF424" s="574"/>
      <c r="AG424" s="574">
        <f ca="1">T.11!BR152</f>
        <v>0</v>
      </c>
      <c r="AH424" s="574"/>
      <c r="AI424" s="574"/>
      <c r="AJ424" s="574"/>
      <c r="AK424" s="557" t="str">
        <f ca="1">T.11!BS152</f>
        <v xml:space="preserve"> </v>
      </c>
      <c r="AL424" s="557"/>
      <c r="AM424" s="557"/>
      <c r="AN424" s="557"/>
      <c r="AO424" s="557" t="str">
        <f ca="1">T.11!BT152</f>
        <v xml:space="preserve"> </v>
      </c>
      <c r="AP424" s="557"/>
      <c r="AQ424" s="557"/>
      <c r="AR424" s="557"/>
      <c r="AS424" s="557"/>
      <c r="AT424"/>
      <c r="AU424"/>
      <c r="AV424"/>
      <c r="AW424"/>
      <c r="AX424"/>
      <c r="AY424"/>
      <c r="AZ424"/>
      <c r="BA424" s="254"/>
      <c r="BB424" s="191"/>
    </row>
    <row r="425" spans="1:54" s="37" customFormat="1" ht="15" customHeight="1" x14ac:dyDescent="0.25">
      <c r="A425" s="557">
        <v>148</v>
      </c>
      <c r="B425" s="557"/>
      <c r="C425" s="557" t="str">
        <f ca="1">T.11!BB153</f>
        <v xml:space="preserve"> </v>
      </c>
      <c r="D425" s="557"/>
      <c r="E425" s="557"/>
      <c r="F425" s="557"/>
      <c r="G425" s="557"/>
      <c r="H425" s="557"/>
      <c r="I425" s="557"/>
      <c r="J425" s="557"/>
      <c r="K425" s="557" t="str">
        <f ca="1">T.11!BC153</f>
        <v xml:space="preserve"> </v>
      </c>
      <c r="L425" s="557"/>
      <c r="M425" s="557"/>
      <c r="N425" s="557"/>
      <c r="O425" s="571" t="str">
        <f ca="1">T.11!BD153</f>
        <v xml:space="preserve"> </v>
      </c>
      <c r="P425" s="572"/>
      <c r="Q425" s="572"/>
      <c r="R425" s="573"/>
      <c r="S425" s="557" t="str">
        <f ca="1">T.11!BO153</f>
        <v xml:space="preserve"> </v>
      </c>
      <c r="T425" s="557"/>
      <c r="U425" s="557"/>
      <c r="V425" s="557"/>
      <c r="W425" s="557"/>
      <c r="X425" s="557"/>
      <c r="Y425" s="574" t="str">
        <f ca="1">T.11!BP153</f>
        <v xml:space="preserve"> </v>
      </c>
      <c r="Z425" s="574"/>
      <c r="AA425" s="574"/>
      <c r="AB425" s="574"/>
      <c r="AC425" s="574" t="str">
        <f ca="1">T.11!BQ153</f>
        <v xml:space="preserve"> </v>
      </c>
      <c r="AD425" s="574"/>
      <c r="AE425" s="574"/>
      <c r="AF425" s="574"/>
      <c r="AG425" s="574">
        <f ca="1">T.11!BR153</f>
        <v>0</v>
      </c>
      <c r="AH425" s="574"/>
      <c r="AI425" s="574"/>
      <c r="AJ425" s="574"/>
      <c r="AK425" s="557" t="str">
        <f ca="1">T.11!BS153</f>
        <v xml:space="preserve"> </v>
      </c>
      <c r="AL425" s="557"/>
      <c r="AM425" s="557"/>
      <c r="AN425" s="557"/>
      <c r="AO425" s="557" t="str">
        <f ca="1">T.11!BT153</f>
        <v xml:space="preserve"> </v>
      </c>
      <c r="AP425" s="557"/>
      <c r="AQ425" s="557"/>
      <c r="AR425" s="557"/>
      <c r="AS425" s="557"/>
      <c r="AT425"/>
      <c r="AU425"/>
      <c r="AV425"/>
      <c r="AW425"/>
      <c r="AX425"/>
      <c r="AY425"/>
      <c r="AZ425"/>
      <c r="BA425" s="254"/>
      <c r="BB425" s="191"/>
    </row>
    <row r="426" spans="1:54" s="37" customFormat="1" ht="15" customHeight="1" x14ac:dyDescent="0.25">
      <c r="A426" s="557">
        <v>149</v>
      </c>
      <c r="B426" s="557"/>
      <c r="C426" s="557" t="str">
        <f ca="1">T.11!BB154</f>
        <v xml:space="preserve"> </v>
      </c>
      <c r="D426" s="557"/>
      <c r="E426" s="557"/>
      <c r="F426" s="557"/>
      <c r="G426" s="557"/>
      <c r="H426" s="557"/>
      <c r="I426" s="557"/>
      <c r="J426" s="557"/>
      <c r="K426" s="557" t="str">
        <f ca="1">T.11!BC154</f>
        <v xml:space="preserve"> </v>
      </c>
      <c r="L426" s="557"/>
      <c r="M426" s="557"/>
      <c r="N426" s="557"/>
      <c r="O426" s="571" t="str">
        <f ca="1">T.11!BD154</f>
        <v xml:space="preserve"> </v>
      </c>
      <c r="P426" s="572"/>
      <c r="Q426" s="572"/>
      <c r="R426" s="573"/>
      <c r="S426" s="557" t="str">
        <f ca="1">T.11!BO154</f>
        <v xml:space="preserve"> </v>
      </c>
      <c r="T426" s="557"/>
      <c r="U426" s="557"/>
      <c r="V426" s="557"/>
      <c r="W426" s="557"/>
      <c r="X426" s="557"/>
      <c r="Y426" s="574" t="str">
        <f ca="1">T.11!BP154</f>
        <v xml:space="preserve"> </v>
      </c>
      <c r="Z426" s="574"/>
      <c r="AA426" s="574"/>
      <c r="AB426" s="574"/>
      <c r="AC426" s="574" t="str">
        <f ca="1">T.11!BQ154</f>
        <v xml:space="preserve"> </v>
      </c>
      <c r="AD426" s="574"/>
      <c r="AE426" s="574"/>
      <c r="AF426" s="574"/>
      <c r="AG426" s="574">
        <f ca="1">T.11!BR154</f>
        <v>0</v>
      </c>
      <c r="AH426" s="574"/>
      <c r="AI426" s="574"/>
      <c r="AJ426" s="574"/>
      <c r="AK426" s="557" t="str">
        <f ca="1">T.11!BS154</f>
        <v xml:space="preserve"> </v>
      </c>
      <c r="AL426" s="557"/>
      <c r="AM426" s="557"/>
      <c r="AN426" s="557"/>
      <c r="AO426" s="557" t="str">
        <f ca="1">T.11!BT154</f>
        <v xml:space="preserve"> </v>
      </c>
      <c r="AP426" s="557"/>
      <c r="AQ426" s="557"/>
      <c r="AR426" s="557"/>
      <c r="AS426" s="557"/>
      <c r="AT426"/>
      <c r="AU426"/>
      <c r="AV426"/>
      <c r="AW426"/>
      <c r="AX426"/>
      <c r="AY426"/>
      <c r="AZ426"/>
      <c r="BA426" s="254"/>
      <c r="BB426" s="191"/>
    </row>
    <row r="427" spans="1:54" s="37" customFormat="1" ht="15" customHeight="1" x14ac:dyDescent="0.25">
      <c r="A427" s="557">
        <v>150</v>
      </c>
      <c r="B427" s="557"/>
      <c r="C427" s="557" t="str">
        <f ca="1">T.11!BB155</f>
        <v xml:space="preserve"> </v>
      </c>
      <c r="D427" s="557"/>
      <c r="E427" s="557"/>
      <c r="F427" s="557"/>
      <c r="G427" s="557"/>
      <c r="H427" s="557"/>
      <c r="I427" s="557"/>
      <c r="J427" s="557"/>
      <c r="K427" s="557" t="str">
        <f ca="1">T.11!BC155</f>
        <v xml:space="preserve"> </v>
      </c>
      <c r="L427" s="557"/>
      <c r="M427" s="557"/>
      <c r="N427" s="557"/>
      <c r="O427" s="571" t="str">
        <f ca="1">T.11!BD155</f>
        <v xml:space="preserve"> </v>
      </c>
      <c r="P427" s="572"/>
      <c r="Q427" s="572"/>
      <c r="R427" s="573"/>
      <c r="S427" s="557" t="str">
        <f ca="1">T.11!BO155</f>
        <v xml:space="preserve"> </v>
      </c>
      <c r="T427" s="557"/>
      <c r="U427" s="557"/>
      <c r="V427" s="557"/>
      <c r="W427" s="557"/>
      <c r="X427" s="557"/>
      <c r="Y427" s="574" t="str">
        <f ca="1">T.11!BP155</f>
        <v xml:space="preserve"> </v>
      </c>
      <c r="Z427" s="574"/>
      <c r="AA427" s="574"/>
      <c r="AB427" s="574"/>
      <c r="AC427" s="574" t="str">
        <f ca="1">T.11!BQ155</f>
        <v xml:space="preserve"> </v>
      </c>
      <c r="AD427" s="574"/>
      <c r="AE427" s="574"/>
      <c r="AF427" s="574"/>
      <c r="AG427" s="574">
        <f ca="1">T.11!BR155</f>
        <v>0</v>
      </c>
      <c r="AH427" s="574"/>
      <c r="AI427" s="574"/>
      <c r="AJ427" s="574"/>
      <c r="AK427" s="557" t="str">
        <f ca="1">T.11!BS155</f>
        <v xml:space="preserve"> </v>
      </c>
      <c r="AL427" s="557"/>
      <c r="AM427" s="557"/>
      <c r="AN427" s="557"/>
      <c r="AO427" s="557" t="str">
        <f ca="1">T.11!BT155</f>
        <v xml:space="preserve"> </v>
      </c>
      <c r="AP427" s="557"/>
      <c r="AQ427" s="557"/>
      <c r="AR427" s="557"/>
      <c r="AS427" s="557"/>
      <c r="AT427"/>
      <c r="AU427"/>
      <c r="AV427"/>
      <c r="AW427"/>
      <c r="AX427"/>
      <c r="AY427"/>
      <c r="AZ427"/>
      <c r="BA427" s="254"/>
      <c r="BB427" s="191"/>
    </row>
    <row r="428" spans="1:54" s="37" customFormat="1" ht="15" customHeight="1" x14ac:dyDescent="0.25">
      <c r="A428" s="557">
        <v>151</v>
      </c>
      <c r="B428" s="557"/>
      <c r="C428" s="557" t="str">
        <f ca="1">T.11!BB156</f>
        <v xml:space="preserve"> </v>
      </c>
      <c r="D428" s="557"/>
      <c r="E428" s="557"/>
      <c r="F428" s="557"/>
      <c r="G428" s="557"/>
      <c r="H428" s="557"/>
      <c r="I428" s="557"/>
      <c r="J428" s="557"/>
      <c r="K428" s="557" t="str">
        <f ca="1">T.11!BC156</f>
        <v xml:space="preserve"> </v>
      </c>
      <c r="L428" s="557"/>
      <c r="M428" s="557"/>
      <c r="N428" s="557"/>
      <c r="O428" s="571" t="str">
        <f ca="1">T.11!BD156</f>
        <v xml:space="preserve"> </v>
      </c>
      <c r="P428" s="572"/>
      <c r="Q428" s="572"/>
      <c r="R428" s="573"/>
      <c r="S428" s="557" t="str">
        <f ca="1">T.11!BO156</f>
        <v xml:space="preserve"> </v>
      </c>
      <c r="T428" s="557"/>
      <c r="U428" s="557"/>
      <c r="V428" s="557"/>
      <c r="W428" s="557"/>
      <c r="X428" s="557"/>
      <c r="Y428" s="574" t="str">
        <f ca="1">T.11!BP156</f>
        <v xml:space="preserve"> </v>
      </c>
      <c r="Z428" s="574"/>
      <c r="AA428" s="574"/>
      <c r="AB428" s="574"/>
      <c r="AC428" s="574" t="str">
        <f ca="1">T.11!BQ156</f>
        <v xml:space="preserve"> </v>
      </c>
      <c r="AD428" s="574"/>
      <c r="AE428" s="574"/>
      <c r="AF428" s="574"/>
      <c r="AG428" s="574">
        <f ca="1">T.11!BR156</f>
        <v>0</v>
      </c>
      <c r="AH428" s="574"/>
      <c r="AI428" s="574"/>
      <c r="AJ428" s="574"/>
      <c r="AK428" s="557" t="str">
        <f ca="1">T.11!BS156</f>
        <v xml:space="preserve"> </v>
      </c>
      <c r="AL428" s="557"/>
      <c r="AM428" s="557"/>
      <c r="AN428" s="557"/>
      <c r="AO428" s="557" t="str">
        <f ca="1">T.11!BT156</f>
        <v xml:space="preserve"> </v>
      </c>
      <c r="AP428" s="557"/>
      <c r="AQ428" s="557"/>
      <c r="AR428" s="557"/>
      <c r="AS428" s="557"/>
      <c r="AT428"/>
      <c r="AU428"/>
      <c r="AV428"/>
      <c r="AW428"/>
      <c r="AX428"/>
      <c r="AY428"/>
      <c r="AZ428"/>
      <c r="BA428" s="254"/>
      <c r="BB428" s="191"/>
    </row>
    <row r="429" spans="1:54" s="37" customFormat="1" ht="15" customHeight="1" x14ac:dyDescent="0.25">
      <c r="A429" s="557">
        <v>152</v>
      </c>
      <c r="B429" s="557"/>
      <c r="C429" s="557" t="str">
        <f ca="1">T.11!BB157</f>
        <v xml:space="preserve"> </v>
      </c>
      <c r="D429" s="557"/>
      <c r="E429" s="557"/>
      <c r="F429" s="557"/>
      <c r="G429" s="557"/>
      <c r="H429" s="557"/>
      <c r="I429" s="557"/>
      <c r="J429" s="557"/>
      <c r="K429" s="557" t="str">
        <f ca="1">T.11!BC157</f>
        <v xml:space="preserve"> </v>
      </c>
      <c r="L429" s="557"/>
      <c r="M429" s="557"/>
      <c r="N429" s="557"/>
      <c r="O429" s="571" t="str">
        <f ca="1">T.11!BD157</f>
        <v xml:space="preserve"> </v>
      </c>
      <c r="P429" s="572"/>
      <c r="Q429" s="572"/>
      <c r="R429" s="573"/>
      <c r="S429" s="557" t="str">
        <f ca="1">T.11!BO157</f>
        <v xml:space="preserve"> </v>
      </c>
      <c r="T429" s="557"/>
      <c r="U429" s="557"/>
      <c r="V429" s="557"/>
      <c r="W429" s="557"/>
      <c r="X429" s="557"/>
      <c r="Y429" s="574" t="str">
        <f ca="1">T.11!BP157</f>
        <v xml:space="preserve"> </v>
      </c>
      <c r="Z429" s="574"/>
      <c r="AA429" s="574"/>
      <c r="AB429" s="574"/>
      <c r="AC429" s="574" t="str">
        <f ca="1">T.11!BQ157</f>
        <v xml:space="preserve"> </v>
      </c>
      <c r="AD429" s="574"/>
      <c r="AE429" s="574"/>
      <c r="AF429" s="574"/>
      <c r="AG429" s="574">
        <f ca="1">T.11!BR157</f>
        <v>0</v>
      </c>
      <c r="AH429" s="574"/>
      <c r="AI429" s="574"/>
      <c r="AJ429" s="574"/>
      <c r="AK429" s="557" t="str">
        <f ca="1">T.11!BS157</f>
        <v xml:space="preserve"> </v>
      </c>
      <c r="AL429" s="557"/>
      <c r="AM429" s="557"/>
      <c r="AN429" s="557"/>
      <c r="AO429" s="557" t="str">
        <f ca="1">T.11!BT157</f>
        <v xml:space="preserve"> </v>
      </c>
      <c r="AP429" s="557"/>
      <c r="AQ429" s="557"/>
      <c r="AR429" s="557"/>
      <c r="AS429" s="557"/>
      <c r="AT429"/>
      <c r="AU429"/>
      <c r="AV429"/>
      <c r="AW429"/>
      <c r="AX429"/>
      <c r="AY429"/>
      <c r="AZ429"/>
      <c r="BA429" s="254"/>
      <c r="BB429" s="191"/>
    </row>
    <row r="430" spans="1:54" s="37" customFormat="1" ht="15" customHeight="1" x14ac:dyDescent="0.25">
      <c r="A430" s="557">
        <v>153</v>
      </c>
      <c r="B430" s="557"/>
      <c r="C430" s="557" t="str">
        <f ca="1">T.11!BB158</f>
        <v xml:space="preserve"> </v>
      </c>
      <c r="D430" s="557"/>
      <c r="E430" s="557"/>
      <c r="F430" s="557"/>
      <c r="G430" s="557"/>
      <c r="H430" s="557"/>
      <c r="I430" s="557"/>
      <c r="J430" s="557"/>
      <c r="K430" s="557" t="str">
        <f ca="1">T.11!BC158</f>
        <v xml:space="preserve"> </v>
      </c>
      <c r="L430" s="557"/>
      <c r="M430" s="557"/>
      <c r="N430" s="557"/>
      <c r="O430" s="571" t="str">
        <f ca="1">T.11!BD158</f>
        <v xml:space="preserve"> </v>
      </c>
      <c r="P430" s="572"/>
      <c r="Q430" s="572"/>
      <c r="R430" s="573"/>
      <c r="S430" s="557" t="str">
        <f ca="1">T.11!BO158</f>
        <v xml:space="preserve"> </v>
      </c>
      <c r="T430" s="557"/>
      <c r="U430" s="557"/>
      <c r="V430" s="557"/>
      <c r="W430" s="557"/>
      <c r="X430" s="557"/>
      <c r="Y430" s="574" t="str">
        <f ca="1">T.11!BP158</f>
        <v xml:space="preserve"> </v>
      </c>
      <c r="Z430" s="574"/>
      <c r="AA430" s="574"/>
      <c r="AB430" s="574"/>
      <c r="AC430" s="574" t="str">
        <f ca="1">T.11!BQ158</f>
        <v xml:space="preserve"> </v>
      </c>
      <c r="AD430" s="574"/>
      <c r="AE430" s="574"/>
      <c r="AF430" s="574"/>
      <c r="AG430" s="574">
        <f ca="1">T.11!BR158</f>
        <v>0</v>
      </c>
      <c r="AH430" s="574"/>
      <c r="AI430" s="574"/>
      <c r="AJ430" s="574"/>
      <c r="AK430" s="557" t="str">
        <f ca="1">T.11!BS158</f>
        <v xml:space="preserve"> </v>
      </c>
      <c r="AL430" s="557"/>
      <c r="AM430" s="557"/>
      <c r="AN430" s="557"/>
      <c r="AO430" s="557" t="str">
        <f ca="1">T.11!BT158</f>
        <v xml:space="preserve"> </v>
      </c>
      <c r="AP430" s="557"/>
      <c r="AQ430" s="557"/>
      <c r="AR430" s="557"/>
      <c r="AS430" s="557"/>
      <c r="AT430"/>
      <c r="AU430"/>
      <c r="AV430"/>
      <c r="AW430"/>
      <c r="AX430"/>
      <c r="AY430"/>
      <c r="AZ430"/>
      <c r="BA430" s="254"/>
      <c r="BB430" s="191"/>
    </row>
    <row r="431" spans="1:54" s="37" customFormat="1" ht="15" customHeight="1" x14ac:dyDescent="0.25">
      <c r="A431" s="557">
        <v>154</v>
      </c>
      <c r="B431" s="557"/>
      <c r="C431" s="557" t="str">
        <f ca="1">T.11!BB159</f>
        <v xml:space="preserve"> </v>
      </c>
      <c r="D431" s="557"/>
      <c r="E431" s="557"/>
      <c r="F431" s="557"/>
      <c r="G431" s="557"/>
      <c r="H431" s="557"/>
      <c r="I431" s="557"/>
      <c r="J431" s="557"/>
      <c r="K431" s="557" t="str">
        <f ca="1">T.11!BC159</f>
        <v xml:space="preserve"> </v>
      </c>
      <c r="L431" s="557"/>
      <c r="M431" s="557"/>
      <c r="N431" s="557"/>
      <c r="O431" s="571" t="str">
        <f ca="1">T.11!BD159</f>
        <v xml:space="preserve"> </v>
      </c>
      <c r="P431" s="572"/>
      <c r="Q431" s="572"/>
      <c r="R431" s="573"/>
      <c r="S431" s="557" t="str">
        <f ca="1">T.11!BO159</f>
        <v xml:space="preserve"> </v>
      </c>
      <c r="T431" s="557"/>
      <c r="U431" s="557"/>
      <c r="V431" s="557"/>
      <c r="W431" s="557"/>
      <c r="X431" s="557"/>
      <c r="Y431" s="574" t="str">
        <f ca="1">T.11!BP159</f>
        <v xml:space="preserve"> </v>
      </c>
      <c r="Z431" s="574"/>
      <c r="AA431" s="574"/>
      <c r="AB431" s="574"/>
      <c r="AC431" s="574" t="str">
        <f ca="1">T.11!BQ159</f>
        <v xml:space="preserve"> </v>
      </c>
      <c r="AD431" s="574"/>
      <c r="AE431" s="574"/>
      <c r="AF431" s="574"/>
      <c r="AG431" s="574">
        <f ca="1">T.11!BR159</f>
        <v>0</v>
      </c>
      <c r="AH431" s="574"/>
      <c r="AI431" s="574"/>
      <c r="AJ431" s="574"/>
      <c r="AK431" s="557" t="str">
        <f ca="1">T.11!BS159</f>
        <v xml:space="preserve"> </v>
      </c>
      <c r="AL431" s="557"/>
      <c r="AM431" s="557"/>
      <c r="AN431" s="557"/>
      <c r="AO431" s="557" t="str">
        <f ca="1">T.11!BT159</f>
        <v xml:space="preserve"> </v>
      </c>
      <c r="AP431" s="557"/>
      <c r="AQ431" s="557"/>
      <c r="AR431" s="557"/>
      <c r="AS431" s="557"/>
      <c r="AT431"/>
      <c r="AU431"/>
      <c r="AV431"/>
      <c r="AW431"/>
      <c r="AX431"/>
      <c r="AY431"/>
      <c r="AZ431"/>
      <c r="BA431" s="254"/>
      <c r="BB431" s="191"/>
    </row>
    <row r="432" spans="1:54" s="37" customFormat="1" ht="15" customHeight="1" x14ac:dyDescent="0.25">
      <c r="A432" s="557">
        <v>155</v>
      </c>
      <c r="B432" s="557"/>
      <c r="C432" s="557" t="str">
        <f ca="1">T.11!BB160</f>
        <v xml:space="preserve"> </v>
      </c>
      <c r="D432" s="557"/>
      <c r="E432" s="557"/>
      <c r="F432" s="557"/>
      <c r="G432" s="557"/>
      <c r="H432" s="557"/>
      <c r="I432" s="557"/>
      <c r="J432" s="557"/>
      <c r="K432" s="557" t="str">
        <f ca="1">T.11!BC160</f>
        <v xml:space="preserve"> </v>
      </c>
      <c r="L432" s="557"/>
      <c r="M432" s="557"/>
      <c r="N432" s="557"/>
      <c r="O432" s="571" t="str">
        <f ca="1">T.11!BD160</f>
        <v xml:space="preserve"> </v>
      </c>
      <c r="P432" s="572"/>
      <c r="Q432" s="572"/>
      <c r="R432" s="573"/>
      <c r="S432" s="557" t="str">
        <f ca="1">T.11!BO160</f>
        <v xml:space="preserve"> </v>
      </c>
      <c r="T432" s="557"/>
      <c r="U432" s="557"/>
      <c r="V432" s="557"/>
      <c r="W432" s="557"/>
      <c r="X432" s="557"/>
      <c r="Y432" s="574" t="str">
        <f ca="1">T.11!BP160</f>
        <v xml:space="preserve"> </v>
      </c>
      <c r="Z432" s="574"/>
      <c r="AA432" s="574"/>
      <c r="AB432" s="574"/>
      <c r="AC432" s="574" t="str">
        <f ca="1">T.11!BQ160</f>
        <v xml:space="preserve"> </v>
      </c>
      <c r="AD432" s="574"/>
      <c r="AE432" s="574"/>
      <c r="AF432" s="574"/>
      <c r="AG432" s="574">
        <f ca="1">T.11!BR160</f>
        <v>0</v>
      </c>
      <c r="AH432" s="574"/>
      <c r="AI432" s="574"/>
      <c r="AJ432" s="574"/>
      <c r="AK432" s="557" t="str">
        <f ca="1">T.11!BS160</f>
        <v xml:space="preserve"> </v>
      </c>
      <c r="AL432" s="557"/>
      <c r="AM432" s="557"/>
      <c r="AN432" s="557"/>
      <c r="AO432" s="557" t="str">
        <f ca="1">T.11!BT160</f>
        <v xml:space="preserve"> </v>
      </c>
      <c r="AP432" s="557"/>
      <c r="AQ432" s="557"/>
      <c r="AR432" s="557"/>
      <c r="AS432" s="557"/>
      <c r="AT432"/>
      <c r="AU432"/>
      <c r="AV432"/>
      <c r="AW432"/>
      <c r="AX432"/>
      <c r="AY432"/>
      <c r="AZ432"/>
      <c r="BA432" s="254"/>
      <c r="BB432" s="191"/>
    </row>
    <row r="433" spans="1:54" s="37" customFormat="1" ht="15" customHeight="1" x14ac:dyDescent="0.25">
      <c r="A433" s="557">
        <v>156</v>
      </c>
      <c r="B433" s="557"/>
      <c r="C433" s="557" t="str">
        <f ca="1">T.11!BB161</f>
        <v xml:space="preserve"> </v>
      </c>
      <c r="D433" s="557"/>
      <c r="E433" s="557"/>
      <c r="F433" s="557"/>
      <c r="G433" s="557"/>
      <c r="H433" s="557"/>
      <c r="I433" s="557"/>
      <c r="J433" s="557"/>
      <c r="K433" s="557" t="str">
        <f ca="1">T.11!BC161</f>
        <v xml:space="preserve"> </v>
      </c>
      <c r="L433" s="557"/>
      <c r="M433" s="557"/>
      <c r="N433" s="557"/>
      <c r="O433" s="571" t="str">
        <f ca="1">T.11!BD161</f>
        <v xml:space="preserve"> </v>
      </c>
      <c r="P433" s="572"/>
      <c r="Q433" s="572"/>
      <c r="R433" s="573"/>
      <c r="S433" s="557" t="str">
        <f ca="1">T.11!BO161</f>
        <v xml:space="preserve"> </v>
      </c>
      <c r="T433" s="557"/>
      <c r="U433" s="557"/>
      <c r="V433" s="557"/>
      <c r="W433" s="557"/>
      <c r="X433" s="557"/>
      <c r="Y433" s="574" t="str">
        <f ca="1">T.11!BP161</f>
        <v xml:space="preserve"> </v>
      </c>
      <c r="Z433" s="574"/>
      <c r="AA433" s="574"/>
      <c r="AB433" s="574"/>
      <c r="AC433" s="574" t="str">
        <f ca="1">T.11!BQ161</f>
        <v xml:space="preserve"> </v>
      </c>
      <c r="AD433" s="574"/>
      <c r="AE433" s="574"/>
      <c r="AF433" s="574"/>
      <c r="AG433" s="574">
        <f ca="1">T.11!BR161</f>
        <v>0</v>
      </c>
      <c r="AH433" s="574"/>
      <c r="AI433" s="574"/>
      <c r="AJ433" s="574"/>
      <c r="AK433" s="557" t="str">
        <f ca="1">T.11!BS161</f>
        <v xml:space="preserve"> </v>
      </c>
      <c r="AL433" s="557"/>
      <c r="AM433" s="557"/>
      <c r="AN433" s="557"/>
      <c r="AO433" s="557" t="str">
        <f ca="1">T.11!BT161</f>
        <v xml:space="preserve"> </v>
      </c>
      <c r="AP433" s="557"/>
      <c r="AQ433" s="557"/>
      <c r="AR433" s="557"/>
      <c r="AS433" s="557"/>
      <c r="AT433"/>
      <c r="AU433"/>
      <c r="AV433"/>
      <c r="AW433"/>
      <c r="AX433"/>
      <c r="AY433"/>
      <c r="AZ433"/>
      <c r="BA433" s="254"/>
      <c r="BB433" s="191"/>
    </row>
    <row r="434" spans="1:54" s="37" customFormat="1" ht="15" customHeight="1" x14ac:dyDescent="0.25">
      <c r="A434" s="557">
        <v>157</v>
      </c>
      <c r="B434" s="557"/>
      <c r="C434" s="557" t="str">
        <f ca="1">T.11!BB162</f>
        <v xml:space="preserve"> </v>
      </c>
      <c r="D434" s="557"/>
      <c r="E434" s="557"/>
      <c r="F434" s="557"/>
      <c r="G434" s="557"/>
      <c r="H434" s="557"/>
      <c r="I434" s="557"/>
      <c r="J434" s="557"/>
      <c r="K434" s="557" t="str">
        <f ca="1">T.11!BC162</f>
        <v xml:space="preserve"> </v>
      </c>
      <c r="L434" s="557"/>
      <c r="M434" s="557"/>
      <c r="N434" s="557"/>
      <c r="O434" s="571" t="str">
        <f ca="1">T.11!BD162</f>
        <v xml:space="preserve"> </v>
      </c>
      <c r="P434" s="572"/>
      <c r="Q434" s="572"/>
      <c r="R434" s="573"/>
      <c r="S434" s="557" t="str">
        <f ca="1">T.11!BO162</f>
        <v xml:space="preserve"> </v>
      </c>
      <c r="T434" s="557"/>
      <c r="U434" s="557"/>
      <c r="V434" s="557"/>
      <c r="W434" s="557"/>
      <c r="X434" s="557"/>
      <c r="Y434" s="574" t="str">
        <f ca="1">T.11!BP162</f>
        <v xml:space="preserve"> </v>
      </c>
      <c r="Z434" s="574"/>
      <c r="AA434" s="574"/>
      <c r="AB434" s="574"/>
      <c r="AC434" s="574" t="str">
        <f ca="1">T.11!BQ162</f>
        <v xml:space="preserve"> </v>
      </c>
      <c r="AD434" s="574"/>
      <c r="AE434" s="574"/>
      <c r="AF434" s="574"/>
      <c r="AG434" s="574">
        <f ca="1">T.11!BR162</f>
        <v>0</v>
      </c>
      <c r="AH434" s="574"/>
      <c r="AI434" s="574"/>
      <c r="AJ434" s="574"/>
      <c r="AK434" s="557" t="str">
        <f ca="1">T.11!BS162</f>
        <v xml:space="preserve"> </v>
      </c>
      <c r="AL434" s="557"/>
      <c r="AM434" s="557"/>
      <c r="AN434" s="557"/>
      <c r="AO434" s="557" t="str">
        <f ca="1">T.11!BT162</f>
        <v xml:space="preserve"> </v>
      </c>
      <c r="AP434" s="557"/>
      <c r="AQ434" s="557"/>
      <c r="AR434" s="557"/>
      <c r="AS434" s="557"/>
      <c r="AT434"/>
      <c r="AU434"/>
      <c r="AV434"/>
      <c r="AW434"/>
      <c r="AX434"/>
      <c r="AY434"/>
      <c r="AZ434"/>
      <c r="BA434" s="254"/>
      <c r="BB434" s="191"/>
    </row>
    <row r="435" spans="1:54" s="37" customFormat="1" ht="15" customHeight="1" x14ac:dyDescent="0.25">
      <c r="A435" s="557">
        <v>158</v>
      </c>
      <c r="B435" s="557"/>
      <c r="C435" s="557" t="str">
        <f ca="1">T.11!BB163</f>
        <v xml:space="preserve"> </v>
      </c>
      <c r="D435" s="557"/>
      <c r="E435" s="557"/>
      <c r="F435" s="557"/>
      <c r="G435" s="557"/>
      <c r="H435" s="557"/>
      <c r="I435" s="557"/>
      <c r="J435" s="557"/>
      <c r="K435" s="557" t="str">
        <f ca="1">T.11!BC163</f>
        <v xml:space="preserve"> </v>
      </c>
      <c r="L435" s="557"/>
      <c r="M435" s="557"/>
      <c r="N435" s="557"/>
      <c r="O435" s="571" t="str">
        <f ca="1">T.11!BD163</f>
        <v xml:space="preserve"> </v>
      </c>
      <c r="P435" s="572"/>
      <c r="Q435" s="572"/>
      <c r="R435" s="573"/>
      <c r="S435" s="557" t="str">
        <f ca="1">T.11!BO163</f>
        <v xml:space="preserve"> </v>
      </c>
      <c r="T435" s="557"/>
      <c r="U435" s="557"/>
      <c r="V435" s="557"/>
      <c r="W435" s="557"/>
      <c r="X435" s="557"/>
      <c r="Y435" s="574" t="str">
        <f ca="1">T.11!BP163</f>
        <v xml:space="preserve"> </v>
      </c>
      <c r="Z435" s="574"/>
      <c r="AA435" s="574"/>
      <c r="AB435" s="574"/>
      <c r="AC435" s="574" t="str">
        <f ca="1">T.11!BQ163</f>
        <v xml:space="preserve"> </v>
      </c>
      <c r="AD435" s="574"/>
      <c r="AE435" s="574"/>
      <c r="AF435" s="574"/>
      <c r="AG435" s="574">
        <f ca="1">T.11!BR163</f>
        <v>0</v>
      </c>
      <c r="AH435" s="574"/>
      <c r="AI435" s="574"/>
      <c r="AJ435" s="574"/>
      <c r="AK435" s="557" t="str">
        <f ca="1">T.11!BS163</f>
        <v xml:space="preserve"> </v>
      </c>
      <c r="AL435" s="557"/>
      <c r="AM435" s="557"/>
      <c r="AN435" s="557"/>
      <c r="AO435" s="557" t="str">
        <f ca="1">T.11!BT163</f>
        <v xml:space="preserve"> </v>
      </c>
      <c r="AP435" s="557"/>
      <c r="AQ435" s="557"/>
      <c r="AR435" s="557"/>
      <c r="AS435" s="557"/>
      <c r="AT435"/>
      <c r="AU435"/>
      <c r="AV435"/>
      <c r="AW435"/>
      <c r="AX435"/>
      <c r="AY435"/>
      <c r="AZ435"/>
      <c r="BA435" s="254"/>
      <c r="BB435" s="191"/>
    </row>
    <row r="436" spans="1:54" s="37" customFormat="1" ht="15" customHeight="1" x14ac:dyDescent="0.25">
      <c r="A436" s="557">
        <v>159</v>
      </c>
      <c r="B436" s="557"/>
      <c r="C436" s="557" t="str">
        <f ca="1">T.11!BB164</f>
        <v xml:space="preserve"> </v>
      </c>
      <c r="D436" s="557"/>
      <c r="E436" s="557"/>
      <c r="F436" s="557"/>
      <c r="G436" s="557"/>
      <c r="H436" s="557"/>
      <c r="I436" s="557"/>
      <c r="J436" s="557"/>
      <c r="K436" s="557" t="str">
        <f ca="1">T.11!BC164</f>
        <v xml:space="preserve"> </v>
      </c>
      <c r="L436" s="557"/>
      <c r="M436" s="557"/>
      <c r="N436" s="557"/>
      <c r="O436" s="571" t="str">
        <f ca="1">T.11!BD164</f>
        <v xml:space="preserve"> </v>
      </c>
      <c r="P436" s="572"/>
      <c r="Q436" s="572"/>
      <c r="R436" s="573"/>
      <c r="S436" s="557" t="str">
        <f ca="1">T.11!BO164</f>
        <v xml:space="preserve"> </v>
      </c>
      <c r="T436" s="557"/>
      <c r="U436" s="557"/>
      <c r="V436" s="557"/>
      <c r="W436" s="557"/>
      <c r="X436" s="557"/>
      <c r="Y436" s="574" t="str">
        <f ca="1">T.11!BP164</f>
        <v xml:space="preserve"> </v>
      </c>
      <c r="Z436" s="574"/>
      <c r="AA436" s="574"/>
      <c r="AB436" s="574"/>
      <c r="AC436" s="574" t="str">
        <f ca="1">T.11!BQ164</f>
        <v xml:space="preserve"> </v>
      </c>
      <c r="AD436" s="574"/>
      <c r="AE436" s="574"/>
      <c r="AF436" s="574"/>
      <c r="AG436" s="574">
        <f ca="1">T.11!BR164</f>
        <v>0</v>
      </c>
      <c r="AH436" s="574"/>
      <c r="AI436" s="574"/>
      <c r="AJ436" s="574"/>
      <c r="AK436" s="557" t="str">
        <f ca="1">T.11!BS164</f>
        <v xml:space="preserve"> </v>
      </c>
      <c r="AL436" s="557"/>
      <c r="AM436" s="557"/>
      <c r="AN436" s="557"/>
      <c r="AO436" s="557" t="str">
        <f ca="1">T.11!BT164</f>
        <v xml:space="preserve"> </v>
      </c>
      <c r="AP436" s="557"/>
      <c r="AQ436" s="557"/>
      <c r="AR436" s="557"/>
      <c r="AS436" s="557"/>
      <c r="AT436"/>
      <c r="AU436"/>
      <c r="AV436"/>
      <c r="AW436"/>
      <c r="AX436"/>
      <c r="AY436"/>
      <c r="AZ436"/>
      <c r="BA436" s="254"/>
      <c r="BB436" s="191"/>
    </row>
    <row r="437" spans="1:54" s="37" customFormat="1" ht="15" customHeight="1" x14ac:dyDescent="0.25">
      <c r="A437" s="557">
        <v>160</v>
      </c>
      <c r="B437" s="557"/>
      <c r="C437" s="557" t="str">
        <f ca="1">T.11!BB165</f>
        <v xml:space="preserve"> </v>
      </c>
      <c r="D437" s="557"/>
      <c r="E437" s="557"/>
      <c r="F437" s="557"/>
      <c r="G437" s="557"/>
      <c r="H437" s="557"/>
      <c r="I437" s="557"/>
      <c r="J437" s="557"/>
      <c r="K437" s="557" t="str">
        <f ca="1">T.11!BC165</f>
        <v xml:space="preserve"> </v>
      </c>
      <c r="L437" s="557"/>
      <c r="M437" s="557"/>
      <c r="N437" s="557"/>
      <c r="O437" s="571" t="str">
        <f ca="1">T.11!BD165</f>
        <v xml:space="preserve"> </v>
      </c>
      <c r="P437" s="572"/>
      <c r="Q437" s="572"/>
      <c r="R437" s="573"/>
      <c r="S437" s="557" t="str">
        <f ca="1">T.11!BO165</f>
        <v xml:space="preserve"> </v>
      </c>
      <c r="T437" s="557"/>
      <c r="U437" s="557"/>
      <c r="V437" s="557"/>
      <c r="W437" s="557"/>
      <c r="X437" s="557"/>
      <c r="Y437" s="574" t="str">
        <f ca="1">T.11!BP165</f>
        <v xml:space="preserve"> </v>
      </c>
      <c r="Z437" s="574"/>
      <c r="AA437" s="574"/>
      <c r="AB437" s="574"/>
      <c r="AC437" s="574" t="str">
        <f ca="1">T.11!BQ165</f>
        <v xml:space="preserve"> </v>
      </c>
      <c r="AD437" s="574"/>
      <c r="AE437" s="574"/>
      <c r="AF437" s="574"/>
      <c r="AG437" s="574">
        <f ca="1">T.11!BR165</f>
        <v>0</v>
      </c>
      <c r="AH437" s="574"/>
      <c r="AI437" s="574"/>
      <c r="AJ437" s="574"/>
      <c r="AK437" s="557" t="str">
        <f ca="1">T.11!BS165</f>
        <v xml:space="preserve"> </v>
      </c>
      <c r="AL437" s="557"/>
      <c r="AM437" s="557"/>
      <c r="AN437" s="557"/>
      <c r="AO437" s="557" t="str">
        <f ca="1">T.11!BT165</f>
        <v xml:space="preserve"> </v>
      </c>
      <c r="AP437" s="557"/>
      <c r="AQ437" s="557"/>
      <c r="AR437" s="557"/>
      <c r="AS437" s="557"/>
      <c r="AT437"/>
      <c r="AU437"/>
      <c r="AV437"/>
      <c r="AW437"/>
      <c r="AX437"/>
      <c r="AY437"/>
      <c r="AZ437"/>
      <c r="BA437" s="254"/>
      <c r="BB437" s="191"/>
    </row>
    <row r="438" spans="1:54" s="37" customFormat="1" ht="15" customHeight="1" x14ac:dyDescent="0.25">
      <c r="A438" s="557">
        <v>161</v>
      </c>
      <c r="B438" s="557"/>
      <c r="C438" s="557" t="str">
        <f ca="1">T.11!BB166</f>
        <v xml:space="preserve"> </v>
      </c>
      <c r="D438" s="557"/>
      <c r="E438" s="557"/>
      <c r="F438" s="557"/>
      <c r="G438" s="557"/>
      <c r="H438" s="557"/>
      <c r="I438" s="557"/>
      <c r="J438" s="557"/>
      <c r="K438" s="557" t="str">
        <f ca="1">T.11!BC166</f>
        <v xml:space="preserve"> </v>
      </c>
      <c r="L438" s="557"/>
      <c r="M438" s="557"/>
      <c r="N438" s="557"/>
      <c r="O438" s="571" t="str">
        <f ca="1">T.11!BD166</f>
        <v xml:space="preserve"> </v>
      </c>
      <c r="P438" s="572"/>
      <c r="Q438" s="572"/>
      <c r="R438" s="573"/>
      <c r="S438" s="557" t="str">
        <f ca="1">T.11!BO166</f>
        <v xml:space="preserve"> </v>
      </c>
      <c r="T438" s="557"/>
      <c r="U438" s="557"/>
      <c r="V438" s="557"/>
      <c r="W438" s="557"/>
      <c r="X438" s="557"/>
      <c r="Y438" s="574" t="str">
        <f ca="1">T.11!BP166</f>
        <v xml:space="preserve"> </v>
      </c>
      <c r="Z438" s="574"/>
      <c r="AA438" s="574"/>
      <c r="AB438" s="574"/>
      <c r="AC438" s="574" t="str">
        <f ca="1">T.11!BQ166</f>
        <v xml:space="preserve"> </v>
      </c>
      <c r="AD438" s="574"/>
      <c r="AE438" s="574"/>
      <c r="AF438" s="574"/>
      <c r="AG438" s="574">
        <f ca="1">T.11!BR166</f>
        <v>0</v>
      </c>
      <c r="AH438" s="574"/>
      <c r="AI438" s="574"/>
      <c r="AJ438" s="574"/>
      <c r="AK438" s="557" t="str">
        <f ca="1">T.11!BS166</f>
        <v xml:space="preserve"> </v>
      </c>
      <c r="AL438" s="557"/>
      <c r="AM438" s="557"/>
      <c r="AN438" s="557"/>
      <c r="AO438" s="557" t="str">
        <f ca="1">T.11!BT166</f>
        <v xml:space="preserve"> </v>
      </c>
      <c r="AP438" s="557"/>
      <c r="AQ438" s="557"/>
      <c r="AR438" s="557"/>
      <c r="AS438" s="557"/>
      <c r="AT438"/>
      <c r="AU438"/>
      <c r="AV438"/>
      <c r="AW438"/>
      <c r="AX438"/>
      <c r="AY438"/>
      <c r="AZ438"/>
      <c r="BA438" s="254"/>
      <c r="BB438" s="191"/>
    </row>
    <row r="439" spans="1:54" s="37" customFormat="1" ht="15" customHeight="1" x14ac:dyDescent="0.25">
      <c r="A439" s="557">
        <v>162</v>
      </c>
      <c r="B439" s="557"/>
      <c r="C439" s="557" t="str">
        <f ca="1">T.11!BB167</f>
        <v xml:space="preserve"> </v>
      </c>
      <c r="D439" s="557"/>
      <c r="E439" s="557"/>
      <c r="F439" s="557"/>
      <c r="G439" s="557"/>
      <c r="H439" s="557"/>
      <c r="I439" s="557"/>
      <c r="J439" s="557"/>
      <c r="K439" s="557" t="str">
        <f ca="1">T.11!BC167</f>
        <v xml:space="preserve"> </v>
      </c>
      <c r="L439" s="557"/>
      <c r="M439" s="557"/>
      <c r="N439" s="557"/>
      <c r="O439" s="571" t="str">
        <f ca="1">T.11!BD167</f>
        <v xml:space="preserve"> </v>
      </c>
      <c r="P439" s="572"/>
      <c r="Q439" s="572"/>
      <c r="R439" s="573"/>
      <c r="S439" s="557" t="str">
        <f ca="1">T.11!BO167</f>
        <v xml:space="preserve"> </v>
      </c>
      <c r="T439" s="557"/>
      <c r="U439" s="557"/>
      <c r="V439" s="557"/>
      <c r="W439" s="557"/>
      <c r="X439" s="557"/>
      <c r="Y439" s="574" t="str">
        <f ca="1">T.11!BP167</f>
        <v xml:space="preserve"> </v>
      </c>
      <c r="Z439" s="574"/>
      <c r="AA439" s="574"/>
      <c r="AB439" s="574"/>
      <c r="AC439" s="574" t="str">
        <f ca="1">T.11!BQ167</f>
        <v xml:space="preserve"> </v>
      </c>
      <c r="AD439" s="574"/>
      <c r="AE439" s="574"/>
      <c r="AF439" s="574"/>
      <c r="AG439" s="574">
        <f ca="1">T.11!BR167</f>
        <v>0</v>
      </c>
      <c r="AH439" s="574"/>
      <c r="AI439" s="574"/>
      <c r="AJ439" s="574"/>
      <c r="AK439" s="557" t="str">
        <f ca="1">T.11!BS167</f>
        <v xml:space="preserve"> </v>
      </c>
      <c r="AL439" s="557"/>
      <c r="AM439" s="557"/>
      <c r="AN439" s="557"/>
      <c r="AO439" s="557" t="str">
        <f ca="1">T.11!BT167</f>
        <v xml:space="preserve"> </v>
      </c>
      <c r="AP439" s="557"/>
      <c r="AQ439" s="557"/>
      <c r="AR439" s="557"/>
      <c r="AS439" s="557"/>
      <c r="AT439"/>
      <c r="AU439"/>
      <c r="AV439"/>
      <c r="AW439"/>
      <c r="AX439"/>
      <c r="AY439"/>
      <c r="AZ439"/>
      <c r="BA439" s="254"/>
      <c r="BB439" s="191"/>
    </row>
    <row r="440" spans="1:54" s="37" customFormat="1" ht="15" customHeight="1" x14ac:dyDescent="0.25">
      <c r="A440" s="557">
        <v>163</v>
      </c>
      <c r="B440" s="557"/>
      <c r="C440" s="557" t="str">
        <f ca="1">T.11!BB168</f>
        <v xml:space="preserve"> </v>
      </c>
      <c r="D440" s="557"/>
      <c r="E440" s="557"/>
      <c r="F440" s="557"/>
      <c r="G440" s="557"/>
      <c r="H440" s="557"/>
      <c r="I440" s="557"/>
      <c r="J440" s="557"/>
      <c r="K440" s="557" t="str">
        <f ca="1">T.11!BC168</f>
        <v xml:space="preserve"> </v>
      </c>
      <c r="L440" s="557"/>
      <c r="M440" s="557"/>
      <c r="N440" s="557"/>
      <c r="O440" s="571" t="str">
        <f ca="1">T.11!BD168</f>
        <v xml:space="preserve"> </v>
      </c>
      <c r="P440" s="572"/>
      <c r="Q440" s="572"/>
      <c r="R440" s="573"/>
      <c r="S440" s="557" t="str">
        <f ca="1">T.11!BO168</f>
        <v xml:space="preserve"> </v>
      </c>
      <c r="T440" s="557"/>
      <c r="U440" s="557"/>
      <c r="V440" s="557"/>
      <c r="W440" s="557"/>
      <c r="X440" s="557"/>
      <c r="Y440" s="574" t="str">
        <f ca="1">T.11!BP168</f>
        <v xml:space="preserve"> </v>
      </c>
      <c r="Z440" s="574"/>
      <c r="AA440" s="574"/>
      <c r="AB440" s="574"/>
      <c r="AC440" s="574" t="str">
        <f ca="1">T.11!BQ168</f>
        <v xml:space="preserve"> </v>
      </c>
      <c r="AD440" s="574"/>
      <c r="AE440" s="574"/>
      <c r="AF440" s="574"/>
      <c r="AG440" s="574">
        <f ca="1">T.11!BR168</f>
        <v>0</v>
      </c>
      <c r="AH440" s="574"/>
      <c r="AI440" s="574"/>
      <c r="AJ440" s="574"/>
      <c r="AK440" s="557" t="str">
        <f ca="1">T.11!BS168</f>
        <v xml:space="preserve"> </v>
      </c>
      <c r="AL440" s="557"/>
      <c r="AM440" s="557"/>
      <c r="AN440" s="557"/>
      <c r="AO440" s="557" t="str">
        <f ca="1">T.11!BT168</f>
        <v xml:space="preserve"> </v>
      </c>
      <c r="AP440" s="557"/>
      <c r="AQ440" s="557"/>
      <c r="AR440" s="557"/>
      <c r="AS440" s="557"/>
      <c r="AT440"/>
      <c r="AU440"/>
      <c r="AV440"/>
      <c r="AW440"/>
      <c r="AX440"/>
      <c r="AY440"/>
      <c r="AZ440"/>
      <c r="BA440" s="254"/>
      <c r="BB440" s="191"/>
    </row>
    <row r="441" spans="1:54" s="37" customFormat="1" ht="15" customHeight="1" x14ac:dyDescent="0.25">
      <c r="A441" s="557">
        <v>164</v>
      </c>
      <c r="B441" s="557"/>
      <c r="C441" s="557" t="str">
        <f ca="1">T.11!BB169</f>
        <v xml:space="preserve"> </v>
      </c>
      <c r="D441" s="557"/>
      <c r="E441" s="557"/>
      <c r="F441" s="557"/>
      <c r="G441" s="557"/>
      <c r="H441" s="557"/>
      <c r="I441" s="557"/>
      <c r="J441" s="557"/>
      <c r="K441" s="557" t="str">
        <f ca="1">T.11!BC169</f>
        <v xml:space="preserve"> </v>
      </c>
      <c r="L441" s="557"/>
      <c r="M441" s="557"/>
      <c r="N441" s="557"/>
      <c r="O441" s="571" t="str">
        <f ca="1">T.11!BD169</f>
        <v xml:space="preserve"> </v>
      </c>
      <c r="P441" s="572"/>
      <c r="Q441" s="572"/>
      <c r="R441" s="573"/>
      <c r="S441" s="557" t="str">
        <f ca="1">T.11!BO169</f>
        <v xml:space="preserve"> </v>
      </c>
      <c r="T441" s="557"/>
      <c r="U441" s="557"/>
      <c r="V441" s="557"/>
      <c r="W441" s="557"/>
      <c r="X441" s="557"/>
      <c r="Y441" s="574" t="str">
        <f ca="1">T.11!BP169</f>
        <v xml:space="preserve"> </v>
      </c>
      <c r="Z441" s="574"/>
      <c r="AA441" s="574"/>
      <c r="AB441" s="574"/>
      <c r="AC441" s="574" t="str">
        <f ca="1">T.11!BQ169</f>
        <v xml:space="preserve"> </v>
      </c>
      <c r="AD441" s="574"/>
      <c r="AE441" s="574"/>
      <c r="AF441" s="574"/>
      <c r="AG441" s="574">
        <f ca="1">T.11!BR169</f>
        <v>0</v>
      </c>
      <c r="AH441" s="574"/>
      <c r="AI441" s="574"/>
      <c r="AJ441" s="574"/>
      <c r="AK441" s="557" t="str">
        <f ca="1">T.11!BS169</f>
        <v xml:space="preserve"> </v>
      </c>
      <c r="AL441" s="557"/>
      <c r="AM441" s="557"/>
      <c r="AN441" s="557"/>
      <c r="AO441" s="557" t="str">
        <f ca="1">T.11!BT169</f>
        <v xml:space="preserve"> </v>
      </c>
      <c r="AP441" s="557"/>
      <c r="AQ441" s="557"/>
      <c r="AR441" s="557"/>
      <c r="AS441" s="557"/>
      <c r="AT441"/>
      <c r="AU441"/>
      <c r="AV441"/>
      <c r="AW441"/>
      <c r="AX441"/>
      <c r="AY441"/>
      <c r="AZ441"/>
      <c r="BA441" s="254"/>
      <c r="BB441" s="191"/>
    </row>
    <row r="442" spans="1:54" s="37" customFormat="1" ht="15" customHeight="1" x14ac:dyDescent="0.25">
      <c r="A442" s="557">
        <v>165</v>
      </c>
      <c r="B442" s="557"/>
      <c r="C442" s="557" t="str">
        <f ca="1">T.11!BB170</f>
        <v xml:space="preserve"> </v>
      </c>
      <c r="D442" s="557"/>
      <c r="E442" s="557"/>
      <c r="F442" s="557"/>
      <c r="G442" s="557"/>
      <c r="H442" s="557"/>
      <c r="I442" s="557"/>
      <c r="J442" s="557"/>
      <c r="K442" s="557" t="str">
        <f ca="1">T.11!BC170</f>
        <v xml:space="preserve"> </v>
      </c>
      <c r="L442" s="557"/>
      <c r="M442" s="557"/>
      <c r="N442" s="557"/>
      <c r="O442" s="571" t="str">
        <f ca="1">T.11!BD170</f>
        <v xml:space="preserve"> </v>
      </c>
      <c r="P442" s="572"/>
      <c r="Q442" s="572"/>
      <c r="R442" s="573"/>
      <c r="S442" s="557" t="str">
        <f ca="1">T.11!BO170</f>
        <v xml:space="preserve"> </v>
      </c>
      <c r="T442" s="557"/>
      <c r="U442" s="557"/>
      <c r="V442" s="557"/>
      <c r="W442" s="557"/>
      <c r="X442" s="557"/>
      <c r="Y442" s="574" t="str">
        <f ca="1">T.11!BP170</f>
        <v xml:space="preserve"> </v>
      </c>
      <c r="Z442" s="574"/>
      <c r="AA442" s="574"/>
      <c r="AB442" s="574"/>
      <c r="AC442" s="574" t="str">
        <f ca="1">T.11!BQ170</f>
        <v xml:space="preserve"> </v>
      </c>
      <c r="AD442" s="574"/>
      <c r="AE442" s="574"/>
      <c r="AF442" s="574"/>
      <c r="AG442" s="574">
        <f ca="1">T.11!BR170</f>
        <v>0</v>
      </c>
      <c r="AH442" s="574"/>
      <c r="AI442" s="574"/>
      <c r="AJ442" s="574"/>
      <c r="AK442" s="557" t="str">
        <f ca="1">T.11!BS170</f>
        <v xml:space="preserve"> </v>
      </c>
      <c r="AL442" s="557"/>
      <c r="AM442" s="557"/>
      <c r="AN442" s="557"/>
      <c r="AO442" s="557" t="str">
        <f ca="1">T.11!BT170</f>
        <v xml:space="preserve"> </v>
      </c>
      <c r="AP442" s="557"/>
      <c r="AQ442" s="557"/>
      <c r="AR442" s="557"/>
      <c r="AS442" s="557"/>
      <c r="AT442"/>
      <c r="AU442"/>
      <c r="AV442"/>
      <c r="AW442"/>
      <c r="AX442"/>
      <c r="AY442"/>
      <c r="AZ442"/>
      <c r="BA442" s="254"/>
      <c r="BB442" s="191"/>
    </row>
    <row r="443" spans="1:54" s="37" customFormat="1" ht="15" customHeight="1" x14ac:dyDescent="0.25">
      <c r="A443" s="557">
        <v>166</v>
      </c>
      <c r="B443" s="557"/>
      <c r="C443" s="557" t="str">
        <f ca="1">T.11!BB171</f>
        <v xml:space="preserve"> </v>
      </c>
      <c r="D443" s="557"/>
      <c r="E443" s="557"/>
      <c r="F443" s="557"/>
      <c r="G443" s="557"/>
      <c r="H443" s="557"/>
      <c r="I443" s="557"/>
      <c r="J443" s="557"/>
      <c r="K443" s="557" t="str">
        <f ca="1">T.11!BC171</f>
        <v xml:space="preserve"> </v>
      </c>
      <c r="L443" s="557"/>
      <c r="M443" s="557"/>
      <c r="N443" s="557"/>
      <c r="O443" s="571" t="str">
        <f ca="1">T.11!BD171</f>
        <v xml:space="preserve"> </v>
      </c>
      <c r="P443" s="572"/>
      <c r="Q443" s="572"/>
      <c r="R443" s="573"/>
      <c r="S443" s="557" t="str">
        <f ca="1">T.11!BO171</f>
        <v xml:space="preserve"> </v>
      </c>
      <c r="T443" s="557"/>
      <c r="U443" s="557"/>
      <c r="V443" s="557"/>
      <c r="W443" s="557"/>
      <c r="X443" s="557"/>
      <c r="Y443" s="574" t="str">
        <f ca="1">T.11!BP171</f>
        <v xml:space="preserve"> </v>
      </c>
      <c r="Z443" s="574"/>
      <c r="AA443" s="574"/>
      <c r="AB443" s="574"/>
      <c r="AC443" s="574" t="str">
        <f ca="1">T.11!BQ171</f>
        <v xml:space="preserve"> </v>
      </c>
      <c r="AD443" s="574"/>
      <c r="AE443" s="574"/>
      <c r="AF443" s="574"/>
      <c r="AG443" s="574">
        <f ca="1">T.11!BR171</f>
        <v>0</v>
      </c>
      <c r="AH443" s="574"/>
      <c r="AI443" s="574"/>
      <c r="AJ443" s="574"/>
      <c r="AK443" s="557" t="str">
        <f ca="1">T.11!BS171</f>
        <v xml:space="preserve"> </v>
      </c>
      <c r="AL443" s="557"/>
      <c r="AM443" s="557"/>
      <c r="AN443" s="557"/>
      <c r="AO443" s="557" t="str">
        <f ca="1">T.11!BT171</f>
        <v xml:space="preserve"> </v>
      </c>
      <c r="AP443" s="557"/>
      <c r="AQ443" s="557"/>
      <c r="AR443" s="557"/>
      <c r="AS443" s="557"/>
      <c r="AT443"/>
      <c r="AU443"/>
      <c r="AV443"/>
      <c r="AW443"/>
      <c r="AX443"/>
      <c r="AY443"/>
      <c r="AZ443"/>
      <c r="BA443" s="254"/>
      <c r="BB443" s="191"/>
    </row>
    <row r="444" spans="1:54" s="37" customFormat="1" ht="15" customHeight="1" x14ac:dyDescent="0.25">
      <c r="A444" s="557">
        <v>167</v>
      </c>
      <c r="B444" s="557"/>
      <c r="C444" s="557" t="str">
        <f ca="1">T.11!BB172</f>
        <v xml:space="preserve"> </v>
      </c>
      <c r="D444" s="557"/>
      <c r="E444" s="557"/>
      <c r="F444" s="557"/>
      <c r="G444" s="557"/>
      <c r="H444" s="557"/>
      <c r="I444" s="557"/>
      <c r="J444" s="557"/>
      <c r="K444" s="557" t="str">
        <f ca="1">T.11!BC172</f>
        <v xml:space="preserve"> </v>
      </c>
      <c r="L444" s="557"/>
      <c r="M444" s="557"/>
      <c r="N444" s="557"/>
      <c r="O444" s="571" t="str">
        <f ca="1">T.11!BD172</f>
        <v xml:space="preserve"> </v>
      </c>
      <c r="P444" s="572"/>
      <c r="Q444" s="572"/>
      <c r="R444" s="573"/>
      <c r="S444" s="557" t="str">
        <f ca="1">T.11!BO172</f>
        <v xml:space="preserve"> </v>
      </c>
      <c r="T444" s="557"/>
      <c r="U444" s="557"/>
      <c r="V444" s="557"/>
      <c r="W444" s="557"/>
      <c r="X444" s="557"/>
      <c r="Y444" s="574" t="str">
        <f ca="1">T.11!BP172</f>
        <v xml:space="preserve"> </v>
      </c>
      <c r="Z444" s="574"/>
      <c r="AA444" s="574"/>
      <c r="AB444" s="574"/>
      <c r="AC444" s="574" t="str">
        <f ca="1">T.11!BQ172</f>
        <v xml:space="preserve"> </v>
      </c>
      <c r="AD444" s="574"/>
      <c r="AE444" s="574"/>
      <c r="AF444" s="574"/>
      <c r="AG444" s="574">
        <f ca="1">T.11!BR172</f>
        <v>0</v>
      </c>
      <c r="AH444" s="574"/>
      <c r="AI444" s="574"/>
      <c r="AJ444" s="574"/>
      <c r="AK444" s="557" t="str">
        <f ca="1">T.11!BS172</f>
        <v xml:space="preserve"> </v>
      </c>
      <c r="AL444" s="557"/>
      <c r="AM444" s="557"/>
      <c r="AN444" s="557"/>
      <c r="AO444" s="557" t="str">
        <f ca="1">T.11!BT172</f>
        <v xml:space="preserve"> </v>
      </c>
      <c r="AP444" s="557"/>
      <c r="AQ444" s="557"/>
      <c r="AR444" s="557"/>
      <c r="AS444" s="557"/>
      <c r="AT444"/>
      <c r="AU444"/>
      <c r="AV444"/>
      <c r="AW444"/>
      <c r="AX444"/>
      <c r="AY444"/>
      <c r="AZ444"/>
      <c r="BA444" s="254"/>
      <c r="BB444" s="191"/>
    </row>
    <row r="445" spans="1:54" s="37" customFormat="1" ht="15" customHeight="1" x14ac:dyDescent="0.25">
      <c r="A445" s="557">
        <v>168</v>
      </c>
      <c r="B445" s="557"/>
      <c r="C445" s="557" t="str">
        <f ca="1">T.11!BB173</f>
        <v xml:space="preserve"> </v>
      </c>
      <c r="D445" s="557"/>
      <c r="E445" s="557"/>
      <c r="F445" s="557"/>
      <c r="G445" s="557"/>
      <c r="H445" s="557"/>
      <c r="I445" s="557"/>
      <c r="J445" s="557"/>
      <c r="K445" s="557" t="str">
        <f ca="1">T.11!BC173</f>
        <v xml:space="preserve"> </v>
      </c>
      <c r="L445" s="557"/>
      <c r="M445" s="557"/>
      <c r="N445" s="557"/>
      <c r="O445" s="571" t="str">
        <f ca="1">T.11!BD173</f>
        <v xml:space="preserve"> </v>
      </c>
      <c r="P445" s="572"/>
      <c r="Q445" s="572"/>
      <c r="R445" s="573"/>
      <c r="S445" s="557" t="str">
        <f ca="1">T.11!BO173</f>
        <v xml:space="preserve"> </v>
      </c>
      <c r="T445" s="557"/>
      <c r="U445" s="557"/>
      <c r="V445" s="557"/>
      <c r="W445" s="557"/>
      <c r="X445" s="557"/>
      <c r="Y445" s="574" t="str">
        <f ca="1">T.11!BP173</f>
        <v xml:space="preserve"> </v>
      </c>
      <c r="Z445" s="574"/>
      <c r="AA445" s="574"/>
      <c r="AB445" s="574"/>
      <c r="AC445" s="574" t="str">
        <f ca="1">T.11!BQ173</f>
        <v xml:space="preserve"> </v>
      </c>
      <c r="AD445" s="574"/>
      <c r="AE445" s="574"/>
      <c r="AF445" s="574"/>
      <c r="AG445" s="574">
        <f ca="1">T.11!BR173</f>
        <v>0</v>
      </c>
      <c r="AH445" s="574"/>
      <c r="AI445" s="574"/>
      <c r="AJ445" s="574"/>
      <c r="AK445" s="557" t="str">
        <f ca="1">T.11!BS173</f>
        <v xml:space="preserve"> </v>
      </c>
      <c r="AL445" s="557"/>
      <c r="AM445" s="557"/>
      <c r="AN445" s="557"/>
      <c r="AO445" s="557" t="str">
        <f ca="1">T.11!BT173</f>
        <v xml:space="preserve"> </v>
      </c>
      <c r="AP445" s="557"/>
      <c r="AQ445" s="557"/>
      <c r="AR445" s="557"/>
      <c r="AS445" s="557"/>
      <c r="AT445"/>
      <c r="AU445"/>
      <c r="AV445"/>
      <c r="AW445"/>
      <c r="AX445"/>
      <c r="AY445"/>
      <c r="AZ445"/>
      <c r="BA445" s="254"/>
      <c r="BB445" s="191"/>
    </row>
    <row r="446" spans="1:54" s="37" customFormat="1" ht="15" customHeight="1" x14ac:dyDescent="0.25">
      <c r="A446" s="557">
        <v>169</v>
      </c>
      <c r="B446" s="557"/>
      <c r="C446" s="557" t="str">
        <f ca="1">T.11!BB174</f>
        <v xml:space="preserve"> </v>
      </c>
      <c r="D446" s="557"/>
      <c r="E446" s="557"/>
      <c r="F446" s="557"/>
      <c r="G446" s="557"/>
      <c r="H446" s="557"/>
      <c r="I446" s="557"/>
      <c r="J446" s="557"/>
      <c r="K446" s="557" t="str">
        <f ca="1">T.11!BC174</f>
        <v xml:space="preserve"> </v>
      </c>
      <c r="L446" s="557"/>
      <c r="M446" s="557"/>
      <c r="N446" s="557"/>
      <c r="O446" s="571" t="str">
        <f ca="1">T.11!BD174</f>
        <v xml:space="preserve"> </v>
      </c>
      <c r="P446" s="572"/>
      <c r="Q446" s="572"/>
      <c r="R446" s="573"/>
      <c r="S446" s="557" t="str">
        <f ca="1">T.11!BO174</f>
        <v xml:space="preserve"> </v>
      </c>
      <c r="T446" s="557"/>
      <c r="U446" s="557"/>
      <c r="V446" s="557"/>
      <c r="W446" s="557"/>
      <c r="X446" s="557"/>
      <c r="Y446" s="574" t="str">
        <f ca="1">T.11!BP174</f>
        <v xml:space="preserve"> </v>
      </c>
      <c r="Z446" s="574"/>
      <c r="AA446" s="574"/>
      <c r="AB446" s="574"/>
      <c r="AC446" s="574" t="str">
        <f ca="1">T.11!BQ174</f>
        <v xml:space="preserve"> </v>
      </c>
      <c r="AD446" s="574"/>
      <c r="AE446" s="574"/>
      <c r="AF446" s="574"/>
      <c r="AG446" s="574">
        <f ca="1">T.11!BR174</f>
        <v>0</v>
      </c>
      <c r="AH446" s="574"/>
      <c r="AI446" s="574"/>
      <c r="AJ446" s="574"/>
      <c r="AK446" s="557" t="str">
        <f ca="1">T.11!BS174</f>
        <v xml:space="preserve"> </v>
      </c>
      <c r="AL446" s="557"/>
      <c r="AM446" s="557"/>
      <c r="AN446" s="557"/>
      <c r="AO446" s="557" t="str">
        <f ca="1">T.11!BT174</f>
        <v xml:space="preserve"> </v>
      </c>
      <c r="AP446" s="557"/>
      <c r="AQ446" s="557"/>
      <c r="AR446" s="557"/>
      <c r="AS446" s="557"/>
      <c r="AT446"/>
      <c r="AU446"/>
      <c r="AV446"/>
      <c r="AW446"/>
      <c r="AX446"/>
      <c r="AY446"/>
      <c r="AZ446"/>
      <c r="BA446" s="254"/>
      <c r="BB446" s="191"/>
    </row>
    <row r="447" spans="1:54" s="37" customFormat="1" ht="15" customHeight="1" x14ac:dyDescent="0.25">
      <c r="A447" s="557">
        <v>170</v>
      </c>
      <c r="B447" s="557"/>
      <c r="C447" s="557" t="str">
        <f ca="1">T.11!BB175</f>
        <v xml:space="preserve"> </v>
      </c>
      <c r="D447" s="557"/>
      <c r="E447" s="557"/>
      <c r="F447" s="557"/>
      <c r="G447" s="557"/>
      <c r="H447" s="557"/>
      <c r="I447" s="557"/>
      <c r="J447" s="557"/>
      <c r="K447" s="557" t="str">
        <f ca="1">T.11!BC175</f>
        <v xml:space="preserve"> </v>
      </c>
      <c r="L447" s="557"/>
      <c r="M447" s="557"/>
      <c r="N447" s="557"/>
      <c r="O447" s="571" t="str">
        <f ca="1">T.11!BD175</f>
        <v xml:space="preserve"> </v>
      </c>
      <c r="P447" s="572"/>
      <c r="Q447" s="572"/>
      <c r="R447" s="573"/>
      <c r="S447" s="557" t="str">
        <f ca="1">T.11!BO175</f>
        <v xml:space="preserve"> </v>
      </c>
      <c r="T447" s="557"/>
      <c r="U447" s="557"/>
      <c r="V447" s="557"/>
      <c r="W447" s="557"/>
      <c r="X447" s="557"/>
      <c r="Y447" s="574" t="str">
        <f ca="1">T.11!BP175</f>
        <v xml:space="preserve"> </v>
      </c>
      <c r="Z447" s="574"/>
      <c r="AA447" s="574"/>
      <c r="AB447" s="574"/>
      <c r="AC447" s="574" t="str">
        <f ca="1">T.11!BQ175</f>
        <v xml:space="preserve"> </v>
      </c>
      <c r="AD447" s="574"/>
      <c r="AE447" s="574"/>
      <c r="AF447" s="574"/>
      <c r="AG447" s="574">
        <f ca="1">T.11!BR175</f>
        <v>0</v>
      </c>
      <c r="AH447" s="574"/>
      <c r="AI447" s="574"/>
      <c r="AJ447" s="574"/>
      <c r="AK447" s="557" t="str">
        <f ca="1">T.11!BS175</f>
        <v xml:space="preserve"> </v>
      </c>
      <c r="AL447" s="557"/>
      <c r="AM447" s="557"/>
      <c r="AN447" s="557"/>
      <c r="AO447" s="557" t="str">
        <f ca="1">T.11!BT175</f>
        <v xml:space="preserve"> </v>
      </c>
      <c r="AP447" s="557"/>
      <c r="AQ447" s="557"/>
      <c r="AR447" s="557"/>
      <c r="AS447" s="557"/>
      <c r="AT447"/>
      <c r="AU447"/>
      <c r="AV447"/>
      <c r="AW447"/>
      <c r="AX447"/>
      <c r="AY447"/>
      <c r="AZ447"/>
      <c r="BA447" s="254"/>
      <c r="BB447" s="191"/>
    </row>
    <row r="448" spans="1:54" s="37" customFormat="1" ht="15" customHeight="1" x14ac:dyDescent="0.25">
      <c r="A448" s="557">
        <v>171</v>
      </c>
      <c r="B448" s="557"/>
      <c r="C448" s="557" t="str">
        <f ca="1">T.11!BB176</f>
        <v xml:space="preserve"> </v>
      </c>
      <c r="D448" s="557"/>
      <c r="E448" s="557"/>
      <c r="F448" s="557"/>
      <c r="G448" s="557"/>
      <c r="H448" s="557"/>
      <c r="I448" s="557"/>
      <c r="J448" s="557"/>
      <c r="K448" s="557" t="str">
        <f ca="1">T.11!BC176</f>
        <v xml:space="preserve"> </v>
      </c>
      <c r="L448" s="557"/>
      <c r="M448" s="557"/>
      <c r="N448" s="557"/>
      <c r="O448" s="571" t="str">
        <f ca="1">T.11!BD176</f>
        <v xml:space="preserve"> </v>
      </c>
      <c r="P448" s="572"/>
      <c r="Q448" s="572"/>
      <c r="R448" s="573"/>
      <c r="S448" s="557" t="str">
        <f ca="1">T.11!BO176</f>
        <v xml:space="preserve"> </v>
      </c>
      <c r="T448" s="557"/>
      <c r="U448" s="557"/>
      <c r="V448" s="557"/>
      <c r="W448" s="557"/>
      <c r="X448" s="557"/>
      <c r="Y448" s="574" t="str">
        <f ca="1">T.11!BP176</f>
        <v xml:space="preserve"> </v>
      </c>
      <c r="Z448" s="574"/>
      <c r="AA448" s="574"/>
      <c r="AB448" s="574"/>
      <c r="AC448" s="574" t="str">
        <f ca="1">T.11!BQ176</f>
        <v xml:space="preserve"> </v>
      </c>
      <c r="AD448" s="574"/>
      <c r="AE448" s="574"/>
      <c r="AF448" s="574"/>
      <c r="AG448" s="574">
        <f ca="1">T.11!BR176</f>
        <v>0</v>
      </c>
      <c r="AH448" s="574"/>
      <c r="AI448" s="574"/>
      <c r="AJ448" s="574"/>
      <c r="AK448" s="557" t="str">
        <f ca="1">T.11!BS176</f>
        <v xml:space="preserve"> </v>
      </c>
      <c r="AL448" s="557"/>
      <c r="AM448" s="557"/>
      <c r="AN448" s="557"/>
      <c r="AO448" s="557" t="str">
        <f ca="1">T.11!BT176</f>
        <v xml:space="preserve"> </v>
      </c>
      <c r="AP448" s="557"/>
      <c r="AQ448" s="557"/>
      <c r="AR448" s="557"/>
      <c r="AS448" s="557"/>
      <c r="AT448"/>
      <c r="AU448"/>
      <c r="AV448"/>
      <c r="AW448"/>
      <c r="AX448"/>
      <c r="AY448"/>
      <c r="AZ448"/>
      <c r="BA448" s="254"/>
      <c r="BB448" s="191"/>
    </row>
    <row r="449" spans="1:54" s="37" customFormat="1" ht="15" customHeight="1" x14ac:dyDescent="0.25">
      <c r="A449" s="557">
        <v>172</v>
      </c>
      <c r="B449" s="557"/>
      <c r="C449" s="557" t="str">
        <f ca="1">T.11!BB177</f>
        <v xml:space="preserve"> </v>
      </c>
      <c r="D449" s="557"/>
      <c r="E449" s="557"/>
      <c r="F449" s="557"/>
      <c r="G449" s="557"/>
      <c r="H449" s="557"/>
      <c r="I449" s="557"/>
      <c r="J449" s="557"/>
      <c r="K449" s="557" t="str">
        <f ca="1">T.11!BC177</f>
        <v xml:space="preserve"> </v>
      </c>
      <c r="L449" s="557"/>
      <c r="M449" s="557"/>
      <c r="N449" s="557"/>
      <c r="O449" s="571" t="str">
        <f ca="1">T.11!BD177</f>
        <v xml:space="preserve"> </v>
      </c>
      <c r="P449" s="572"/>
      <c r="Q449" s="572"/>
      <c r="R449" s="573"/>
      <c r="S449" s="557" t="str">
        <f ca="1">T.11!BO177</f>
        <v xml:space="preserve"> </v>
      </c>
      <c r="T449" s="557"/>
      <c r="U449" s="557"/>
      <c r="V449" s="557"/>
      <c r="W449" s="557"/>
      <c r="X449" s="557"/>
      <c r="Y449" s="574" t="str">
        <f ca="1">T.11!BP177</f>
        <v xml:space="preserve"> </v>
      </c>
      <c r="Z449" s="574"/>
      <c r="AA449" s="574"/>
      <c r="AB449" s="574"/>
      <c r="AC449" s="574" t="str">
        <f ca="1">T.11!BQ177</f>
        <v xml:space="preserve"> </v>
      </c>
      <c r="AD449" s="574"/>
      <c r="AE449" s="574"/>
      <c r="AF449" s="574"/>
      <c r="AG449" s="574">
        <f ca="1">T.11!BR177</f>
        <v>0</v>
      </c>
      <c r="AH449" s="574"/>
      <c r="AI449" s="574"/>
      <c r="AJ449" s="574"/>
      <c r="AK449" s="557" t="str">
        <f ca="1">T.11!BS177</f>
        <v xml:space="preserve"> </v>
      </c>
      <c r="AL449" s="557"/>
      <c r="AM449" s="557"/>
      <c r="AN449" s="557"/>
      <c r="AO449" s="557" t="str">
        <f ca="1">T.11!BT177</f>
        <v xml:space="preserve"> </v>
      </c>
      <c r="AP449" s="557"/>
      <c r="AQ449" s="557"/>
      <c r="AR449" s="557"/>
      <c r="AS449" s="557"/>
      <c r="AT449"/>
      <c r="AU449"/>
      <c r="AV449"/>
      <c r="AW449"/>
      <c r="AX449"/>
      <c r="AY449"/>
      <c r="AZ449"/>
      <c r="BA449" s="254"/>
      <c r="BB449" s="191"/>
    </row>
    <row r="450" spans="1:54" s="37" customFormat="1" ht="15" customHeight="1" x14ac:dyDescent="0.25">
      <c r="A450" s="557">
        <v>173</v>
      </c>
      <c r="B450" s="557"/>
      <c r="C450" s="557" t="str">
        <f ca="1">T.11!BB178</f>
        <v xml:space="preserve"> </v>
      </c>
      <c r="D450" s="557"/>
      <c r="E450" s="557"/>
      <c r="F450" s="557"/>
      <c r="G450" s="557"/>
      <c r="H450" s="557"/>
      <c r="I450" s="557"/>
      <c r="J450" s="557"/>
      <c r="K450" s="557" t="str">
        <f ca="1">T.11!BC178</f>
        <v xml:space="preserve"> </v>
      </c>
      <c r="L450" s="557"/>
      <c r="M450" s="557"/>
      <c r="N450" s="557"/>
      <c r="O450" s="571" t="str">
        <f ca="1">T.11!BD178</f>
        <v xml:space="preserve"> </v>
      </c>
      <c r="P450" s="572"/>
      <c r="Q450" s="572"/>
      <c r="R450" s="573"/>
      <c r="S450" s="557" t="str">
        <f ca="1">T.11!BO178</f>
        <v xml:space="preserve"> </v>
      </c>
      <c r="T450" s="557"/>
      <c r="U450" s="557"/>
      <c r="V450" s="557"/>
      <c r="W450" s="557"/>
      <c r="X450" s="557"/>
      <c r="Y450" s="574" t="str">
        <f ca="1">T.11!BP178</f>
        <v xml:space="preserve"> </v>
      </c>
      <c r="Z450" s="574"/>
      <c r="AA450" s="574"/>
      <c r="AB450" s="574"/>
      <c r="AC450" s="574" t="str">
        <f ca="1">T.11!BQ178</f>
        <v xml:space="preserve"> </v>
      </c>
      <c r="AD450" s="574"/>
      <c r="AE450" s="574"/>
      <c r="AF450" s="574"/>
      <c r="AG450" s="574">
        <f ca="1">T.11!BR178</f>
        <v>0</v>
      </c>
      <c r="AH450" s="574"/>
      <c r="AI450" s="574"/>
      <c r="AJ450" s="574"/>
      <c r="AK450" s="557" t="str">
        <f ca="1">T.11!BS178</f>
        <v xml:space="preserve"> </v>
      </c>
      <c r="AL450" s="557"/>
      <c r="AM450" s="557"/>
      <c r="AN450" s="557"/>
      <c r="AO450" s="557" t="str">
        <f ca="1">T.11!BT178</f>
        <v xml:space="preserve"> </v>
      </c>
      <c r="AP450" s="557"/>
      <c r="AQ450" s="557"/>
      <c r="AR450" s="557"/>
      <c r="AS450" s="557"/>
      <c r="AT450"/>
      <c r="AU450"/>
      <c r="AV450"/>
      <c r="AW450"/>
      <c r="AX450"/>
      <c r="AY450"/>
      <c r="AZ450"/>
      <c r="BA450" s="254"/>
      <c r="BB450" s="191"/>
    </row>
    <row r="451" spans="1:54" s="37" customFormat="1" ht="15" customHeight="1" x14ac:dyDescent="0.25">
      <c r="A451" s="557">
        <v>174</v>
      </c>
      <c r="B451" s="557"/>
      <c r="C451" s="557" t="str">
        <f ca="1">T.11!BB179</f>
        <v xml:space="preserve"> </v>
      </c>
      <c r="D451" s="557"/>
      <c r="E451" s="557"/>
      <c r="F451" s="557"/>
      <c r="G451" s="557"/>
      <c r="H451" s="557"/>
      <c r="I451" s="557"/>
      <c r="J451" s="557"/>
      <c r="K451" s="557" t="str">
        <f ca="1">T.11!BC179</f>
        <v xml:space="preserve"> </v>
      </c>
      <c r="L451" s="557"/>
      <c r="M451" s="557"/>
      <c r="N451" s="557"/>
      <c r="O451" s="571" t="str">
        <f ca="1">T.11!BD179</f>
        <v xml:space="preserve"> </v>
      </c>
      <c r="P451" s="572"/>
      <c r="Q451" s="572"/>
      <c r="R451" s="573"/>
      <c r="S451" s="557" t="str">
        <f ca="1">T.11!BO179</f>
        <v xml:space="preserve"> </v>
      </c>
      <c r="T451" s="557"/>
      <c r="U451" s="557"/>
      <c r="V451" s="557"/>
      <c r="W451" s="557"/>
      <c r="X451" s="557"/>
      <c r="Y451" s="574" t="str">
        <f ca="1">T.11!BP179</f>
        <v xml:space="preserve"> </v>
      </c>
      <c r="Z451" s="574"/>
      <c r="AA451" s="574"/>
      <c r="AB451" s="574"/>
      <c r="AC451" s="574" t="str">
        <f ca="1">T.11!BQ179</f>
        <v xml:space="preserve"> </v>
      </c>
      <c r="AD451" s="574"/>
      <c r="AE451" s="574"/>
      <c r="AF451" s="574"/>
      <c r="AG451" s="574">
        <f ca="1">T.11!BR179</f>
        <v>0</v>
      </c>
      <c r="AH451" s="574"/>
      <c r="AI451" s="574"/>
      <c r="AJ451" s="574"/>
      <c r="AK451" s="557" t="str">
        <f ca="1">T.11!BS179</f>
        <v xml:space="preserve"> </v>
      </c>
      <c r="AL451" s="557"/>
      <c r="AM451" s="557"/>
      <c r="AN451" s="557"/>
      <c r="AO451" s="557" t="str">
        <f ca="1">T.11!BT179</f>
        <v xml:space="preserve"> </v>
      </c>
      <c r="AP451" s="557"/>
      <c r="AQ451" s="557"/>
      <c r="AR451" s="557"/>
      <c r="AS451" s="557"/>
      <c r="AT451"/>
      <c r="AU451"/>
      <c r="AV451"/>
      <c r="AW451"/>
      <c r="AX451"/>
      <c r="AY451"/>
      <c r="AZ451"/>
      <c r="BA451" s="254"/>
      <c r="BB451" s="191"/>
    </row>
    <row r="452" spans="1:54" s="37" customFormat="1" ht="15" customHeight="1" x14ac:dyDescent="0.25">
      <c r="A452" s="557">
        <v>175</v>
      </c>
      <c r="B452" s="557"/>
      <c r="C452" s="557" t="str">
        <f ca="1">T.11!BB180</f>
        <v xml:space="preserve"> </v>
      </c>
      <c r="D452" s="557"/>
      <c r="E452" s="557"/>
      <c r="F452" s="557"/>
      <c r="G452" s="557"/>
      <c r="H452" s="557"/>
      <c r="I452" s="557"/>
      <c r="J452" s="557"/>
      <c r="K452" s="557" t="str">
        <f ca="1">T.11!BC180</f>
        <v xml:space="preserve"> </v>
      </c>
      <c r="L452" s="557"/>
      <c r="M452" s="557"/>
      <c r="N452" s="557"/>
      <c r="O452" s="571" t="str">
        <f ca="1">T.11!BD180</f>
        <v xml:space="preserve"> </v>
      </c>
      <c r="P452" s="572"/>
      <c r="Q452" s="572"/>
      <c r="R452" s="573"/>
      <c r="S452" s="557" t="str">
        <f ca="1">T.11!BO180</f>
        <v xml:space="preserve"> </v>
      </c>
      <c r="T452" s="557"/>
      <c r="U452" s="557"/>
      <c r="V452" s="557"/>
      <c r="W452" s="557"/>
      <c r="X452" s="557"/>
      <c r="Y452" s="574" t="str">
        <f ca="1">T.11!BP180</f>
        <v xml:space="preserve"> </v>
      </c>
      <c r="Z452" s="574"/>
      <c r="AA452" s="574"/>
      <c r="AB452" s="574"/>
      <c r="AC452" s="574" t="str">
        <f ca="1">T.11!BQ180</f>
        <v xml:space="preserve"> </v>
      </c>
      <c r="AD452" s="574"/>
      <c r="AE452" s="574"/>
      <c r="AF452" s="574"/>
      <c r="AG452" s="574">
        <f ca="1">T.11!BR180</f>
        <v>0</v>
      </c>
      <c r="AH452" s="574"/>
      <c r="AI452" s="574"/>
      <c r="AJ452" s="574"/>
      <c r="AK452" s="557" t="str">
        <f ca="1">T.11!BS180</f>
        <v xml:space="preserve"> </v>
      </c>
      <c r="AL452" s="557"/>
      <c r="AM452" s="557"/>
      <c r="AN452" s="557"/>
      <c r="AO452" s="557" t="str">
        <f ca="1">T.11!BT180</f>
        <v xml:space="preserve"> </v>
      </c>
      <c r="AP452" s="557"/>
      <c r="AQ452" s="557"/>
      <c r="AR452" s="557"/>
      <c r="AS452" s="557"/>
      <c r="AT452"/>
      <c r="AU452"/>
      <c r="AV452"/>
      <c r="AW452"/>
      <c r="AX452"/>
      <c r="AY452"/>
      <c r="AZ452"/>
      <c r="BA452" s="254"/>
      <c r="BB452" s="191"/>
    </row>
    <row r="453" spans="1:54" s="37" customFormat="1" ht="15" customHeight="1" x14ac:dyDescent="0.25">
      <c r="A453" s="557">
        <v>176</v>
      </c>
      <c r="B453" s="557"/>
      <c r="C453" s="557" t="str">
        <f ca="1">T.11!BB181</f>
        <v xml:space="preserve"> </v>
      </c>
      <c r="D453" s="557"/>
      <c r="E453" s="557"/>
      <c r="F453" s="557"/>
      <c r="G453" s="557"/>
      <c r="H453" s="557"/>
      <c r="I453" s="557"/>
      <c r="J453" s="557"/>
      <c r="K453" s="557" t="str">
        <f ca="1">T.11!BC181</f>
        <v xml:space="preserve"> </v>
      </c>
      <c r="L453" s="557"/>
      <c r="M453" s="557"/>
      <c r="N453" s="557"/>
      <c r="O453" s="571" t="str">
        <f ca="1">T.11!BD181</f>
        <v xml:space="preserve"> </v>
      </c>
      <c r="P453" s="572"/>
      <c r="Q453" s="572"/>
      <c r="R453" s="573"/>
      <c r="S453" s="557" t="str">
        <f ca="1">T.11!BO181</f>
        <v xml:space="preserve"> </v>
      </c>
      <c r="T453" s="557"/>
      <c r="U453" s="557"/>
      <c r="V453" s="557"/>
      <c r="W453" s="557"/>
      <c r="X453" s="557"/>
      <c r="Y453" s="574" t="str">
        <f ca="1">T.11!BP181</f>
        <v xml:space="preserve"> </v>
      </c>
      <c r="Z453" s="574"/>
      <c r="AA453" s="574"/>
      <c r="AB453" s="574"/>
      <c r="AC453" s="574" t="str">
        <f ca="1">T.11!BQ181</f>
        <v xml:space="preserve"> </v>
      </c>
      <c r="AD453" s="574"/>
      <c r="AE453" s="574"/>
      <c r="AF453" s="574"/>
      <c r="AG453" s="574">
        <f ca="1">T.11!BR181</f>
        <v>0</v>
      </c>
      <c r="AH453" s="574"/>
      <c r="AI453" s="574"/>
      <c r="AJ453" s="574"/>
      <c r="AK453" s="557" t="str">
        <f ca="1">T.11!BS181</f>
        <v xml:space="preserve"> </v>
      </c>
      <c r="AL453" s="557"/>
      <c r="AM453" s="557"/>
      <c r="AN453" s="557"/>
      <c r="AO453" s="557" t="str">
        <f ca="1">T.11!BT181</f>
        <v xml:space="preserve"> </v>
      </c>
      <c r="AP453" s="557"/>
      <c r="AQ453" s="557"/>
      <c r="AR453" s="557"/>
      <c r="AS453" s="557"/>
      <c r="AT453"/>
      <c r="AU453"/>
      <c r="AV453"/>
      <c r="AW453"/>
      <c r="AX453"/>
      <c r="AY453"/>
      <c r="AZ453"/>
      <c r="BA453" s="254"/>
      <c r="BB453" s="191"/>
    </row>
    <row r="454" spans="1:54" s="37" customFormat="1" ht="15" customHeight="1" x14ac:dyDescent="0.25">
      <c r="A454" s="557">
        <v>177</v>
      </c>
      <c r="B454" s="557"/>
      <c r="C454" s="557" t="str">
        <f ca="1">T.11!BB182</f>
        <v xml:space="preserve"> </v>
      </c>
      <c r="D454" s="557"/>
      <c r="E454" s="557"/>
      <c r="F454" s="557"/>
      <c r="G454" s="557"/>
      <c r="H454" s="557"/>
      <c r="I454" s="557"/>
      <c r="J454" s="557"/>
      <c r="K454" s="557" t="str">
        <f ca="1">T.11!BC182</f>
        <v xml:space="preserve"> </v>
      </c>
      <c r="L454" s="557"/>
      <c r="M454" s="557"/>
      <c r="N454" s="557"/>
      <c r="O454" s="571" t="str">
        <f ca="1">T.11!BD182</f>
        <v xml:space="preserve"> </v>
      </c>
      <c r="P454" s="572"/>
      <c r="Q454" s="572"/>
      <c r="R454" s="573"/>
      <c r="S454" s="557" t="str">
        <f ca="1">T.11!BO182</f>
        <v xml:space="preserve"> </v>
      </c>
      <c r="T454" s="557"/>
      <c r="U454" s="557"/>
      <c r="V454" s="557"/>
      <c r="W454" s="557"/>
      <c r="X454" s="557"/>
      <c r="Y454" s="574" t="str">
        <f ca="1">T.11!BP182</f>
        <v xml:space="preserve"> </v>
      </c>
      <c r="Z454" s="574"/>
      <c r="AA454" s="574"/>
      <c r="AB454" s="574"/>
      <c r="AC454" s="574" t="str">
        <f ca="1">T.11!BQ182</f>
        <v xml:space="preserve"> </v>
      </c>
      <c r="AD454" s="574"/>
      <c r="AE454" s="574"/>
      <c r="AF454" s="574"/>
      <c r="AG454" s="574">
        <f ca="1">T.11!BR182</f>
        <v>0</v>
      </c>
      <c r="AH454" s="574"/>
      <c r="AI454" s="574"/>
      <c r="AJ454" s="574"/>
      <c r="AK454" s="557" t="str">
        <f ca="1">T.11!BS182</f>
        <v xml:space="preserve"> </v>
      </c>
      <c r="AL454" s="557"/>
      <c r="AM454" s="557"/>
      <c r="AN454" s="557"/>
      <c r="AO454" s="557" t="str">
        <f ca="1">T.11!BT182</f>
        <v xml:space="preserve"> </v>
      </c>
      <c r="AP454" s="557"/>
      <c r="AQ454" s="557"/>
      <c r="AR454" s="557"/>
      <c r="AS454" s="557"/>
      <c r="AT454"/>
      <c r="AU454"/>
      <c r="AV454"/>
      <c r="AW454"/>
      <c r="AX454"/>
      <c r="AY454"/>
      <c r="AZ454"/>
      <c r="BA454" s="254"/>
      <c r="BB454" s="191"/>
    </row>
    <row r="455" spans="1:54" s="37" customFormat="1" ht="15" customHeight="1" x14ac:dyDescent="0.25">
      <c r="A455" s="557">
        <v>178</v>
      </c>
      <c r="B455" s="557"/>
      <c r="C455" s="557" t="str">
        <f ca="1">T.11!BB183</f>
        <v xml:space="preserve"> </v>
      </c>
      <c r="D455" s="557"/>
      <c r="E455" s="557"/>
      <c r="F455" s="557"/>
      <c r="G455" s="557"/>
      <c r="H455" s="557"/>
      <c r="I455" s="557"/>
      <c r="J455" s="557"/>
      <c r="K455" s="557" t="str">
        <f ca="1">T.11!BC183</f>
        <v xml:space="preserve"> </v>
      </c>
      <c r="L455" s="557"/>
      <c r="M455" s="557"/>
      <c r="N455" s="557"/>
      <c r="O455" s="571" t="str">
        <f ca="1">T.11!BD183</f>
        <v xml:space="preserve"> </v>
      </c>
      <c r="P455" s="572"/>
      <c r="Q455" s="572"/>
      <c r="R455" s="573"/>
      <c r="S455" s="557" t="str">
        <f ca="1">T.11!BO183</f>
        <v xml:space="preserve"> </v>
      </c>
      <c r="T455" s="557"/>
      <c r="U455" s="557"/>
      <c r="V455" s="557"/>
      <c r="W455" s="557"/>
      <c r="X455" s="557"/>
      <c r="Y455" s="574" t="str">
        <f ca="1">T.11!BP183</f>
        <v xml:space="preserve"> </v>
      </c>
      <c r="Z455" s="574"/>
      <c r="AA455" s="574"/>
      <c r="AB455" s="574"/>
      <c r="AC455" s="574" t="str">
        <f ca="1">T.11!BQ183</f>
        <v xml:space="preserve"> </v>
      </c>
      <c r="AD455" s="574"/>
      <c r="AE455" s="574"/>
      <c r="AF455" s="574"/>
      <c r="AG455" s="574">
        <f ca="1">T.11!BR183</f>
        <v>0</v>
      </c>
      <c r="AH455" s="574"/>
      <c r="AI455" s="574"/>
      <c r="AJ455" s="574"/>
      <c r="AK455" s="557" t="str">
        <f ca="1">T.11!BS183</f>
        <v xml:space="preserve"> </v>
      </c>
      <c r="AL455" s="557"/>
      <c r="AM455" s="557"/>
      <c r="AN455" s="557"/>
      <c r="AO455" s="557" t="str">
        <f ca="1">T.11!BT183</f>
        <v xml:space="preserve"> </v>
      </c>
      <c r="AP455" s="557"/>
      <c r="AQ455" s="557"/>
      <c r="AR455" s="557"/>
      <c r="AS455" s="557"/>
      <c r="AT455"/>
      <c r="AU455"/>
      <c r="AV455"/>
      <c r="AW455"/>
      <c r="AX455"/>
      <c r="AY455"/>
      <c r="AZ455"/>
      <c r="BA455" s="254"/>
      <c r="BB455" s="191"/>
    </row>
    <row r="456" spans="1:54" s="37" customFormat="1" ht="15" customHeight="1" x14ac:dyDescent="0.25">
      <c r="A456" s="557">
        <v>179</v>
      </c>
      <c r="B456" s="557"/>
      <c r="C456" s="557" t="str">
        <f ca="1">T.11!BB184</f>
        <v xml:space="preserve"> </v>
      </c>
      <c r="D456" s="557"/>
      <c r="E456" s="557"/>
      <c r="F456" s="557"/>
      <c r="G456" s="557"/>
      <c r="H456" s="557"/>
      <c r="I456" s="557"/>
      <c r="J456" s="557"/>
      <c r="K456" s="557" t="str">
        <f ca="1">T.11!BC184</f>
        <v xml:space="preserve"> </v>
      </c>
      <c r="L456" s="557"/>
      <c r="M456" s="557"/>
      <c r="N456" s="557"/>
      <c r="O456" s="571" t="str">
        <f ca="1">T.11!BD184</f>
        <v xml:space="preserve"> </v>
      </c>
      <c r="P456" s="572"/>
      <c r="Q456" s="572"/>
      <c r="R456" s="573"/>
      <c r="S456" s="557" t="str">
        <f ca="1">T.11!BO184</f>
        <v xml:space="preserve"> </v>
      </c>
      <c r="T456" s="557"/>
      <c r="U456" s="557"/>
      <c r="V456" s="557"/>
      <c r="W456" s="557"/>
      <c r="X456" s="557"/>
      <c r="Y456" s="574" t="str">
        <f ca="1">T.11!BP184</f>
        <v xml:space="preserve"> </v>
      </c>
      <c r="Z456" s="574"/>
      <c r="AA456" s="574"/>
      <c r="AB456" s="574"/>
      <c r="AC456" s="574" t="str">
        <f ca="1">T.11!BQ184</f>
        <v xml:space="preserve"> </v>
      </c>
      <c r="AD456" s="574"/>
      <c r="AE456" s="574"/>
      <c r="AF456" s="574"/>
      <c r="AG456" s="574">
        <f ca="1">T.11!BR184</f>
        <v>0</v>
      </c>
      <c r="AH456" s="574"/>
      <c r="AI456" s="574"/>
      <c r="AJ456" s="574"/>
      <c r="AK456" s="557" t="str">
        <f ca="1">T.11!BS184</f>
        <v xml:space="preserve"> </v>
      </c>
      <c r="AL456" s="557"/>
      <c r="AM456" s="557"/>
      <c r="AN456" s="557"/>
      <c r="AO456" s="557" t="str">
        <f ca="1">T.11!BT184</f>
        <v xml:space="preserve"> </v>
      </c>
      <c r="AP456" s="557"/>
      <c r="AQ456" s="557"/>
      <c r="AR456" s="557"/>
      <c r="AS456" s="557"/>
      <c r="AT456"/>
      <c r="AU456"/>
      <c r="AV456"/>
      <c r="AW456"/>
      <c r="AX456"/>
      <c r="AY456"/>
      <c r="AZ456"/>
      <c r="BA456" s="254"/>
      <c r="BB456" s="191"/>
    </row>
    <row r="457" spans="1:54" s="37" customFormat="1" ht="15" customHeight="1" x14ac:dyDescent="0.25">
      <c r="A457" s="557">
        <v>180</v>
      </c>
      <c r="B457" s="557"/>
      <c r="C457" s="557" t="str">
        <f ca="1">T.11!BB185</f>
        <v xml:space="preserve"> </v>
      </c>
      <c r="D457" s="557"/>
      <c r="E457" s="557"/>
      <c r="F457" s="557"/>
      <c r="G457" s="557"/>
      <c r="H457" s="557"/>
      <c r="I457" s="557"/>
      <c r="J457" s="557"/>
      <c r="K457" s="557" t="str">
        <f ca="1">T.11!BC185</f>
        <v xml:space="preserve"> </v>
      </c>
      <c r="L457" s="557"/>
      <c r="M457" s="557"/>
      <c r="N457" s="557"/>
      <c r="O457" s="571" t="str">
        <f ca="1">T.11!BD185</f>
        <v xml:space="preserve"> </v>
      </c>
      <c r="P457" s="572"/>
      <c r="Q457" s="572"/>
      <c r="R457" s="573"/>
      <c r="S457" s="557" t="str">
        <f ca="1">T.11!BO185</f>
        <v xml:space="preserve"> </v>
      </c>
      <c r="T457" s="557"/>
      <c r="U457" s="557"/>
      <c r="V457" s="557"/>
      <c r="W457" s="557"/>
      <c r="X457" s="557"/>
      <c r="Y457" s="574" t="str">
        <f ca="1">T.11!BP185</f>
        <v xml:space="preserve"> </v>
      </c>
      <c r="Z457" s="574"/>
      <c r="AA457" s="574"/>
      <c r="AB457" s="574"/>
      <c r="AC457" s="574" t="str">
        <f ca="1">T.11!BQ185</f>
        <v xml:space="preserve"> </v>
      </c>
      <c r="AD457" s="574"/>
      <c r="AE457" s="574"/>
      <c r="AF457" s="574"/>
      <c r="AG457" s="574">
        <f ca="1">T.11!BR185</f>
        <v>0</v>
      </c>
      <c r="AH457" s="574"/>
      <c r="AI457" s="574"/>
      <c r="AJ457" s="574"/>
      <c r="AK457" s="557" t="str">
        <f ca="1">T.11!BS185</f>
        <v xml:space="preserve"> </v>
      </c>
      <c r="AL457" s="557"/>
      <c r="AM457" s="557"/>
      <c r="AN457" s="557"/>
      <c r="AO457" s="557" t="str">
        <f ca="1">T.11!BT185</f>
        <v xml:space="preserve"> </v>
      </c>
      <c r="AP457" s="557"/>
      <c r="AQ457" s="557"/>
      <c r="AR457" s="557"/>
      <c r="AS457" s="557"/>
      <c r="AT457"/>
      <c r="AU457"/>
      <c r="AV457"/>
      <c r="AW457"/>
      <c r="AX457"/>
      <c r="AY457"/>
      <c r="AZ457"/>
      <c r="BA457" s="254"/>
      <c r="BB457" s="191"/>
    </row>
    <row r="458" spans="1:54" s="37" customFormat="1" ht="15" customHeight="1" x14ac:dyDescent="0.25">
      <c r="A458" s="557">
        <v>181</v>
      </c>
      <c r="B458" s="557"/>
      <c r="C458" s="557" t="str">
        <f ca="1">T.11!BB186</f>
        <v xml:space="preserve"> </v>
      </c>
      <c r="D458" s="557"/>
      <c r="E458" s="557"/>
      <c r="F458" s="557"/>
      <c r="G458" s="557"/>
      <c r="H458" s="557"/>
      <c r="I458" s="557"/>
      <c r="J458" s="557"/>
      <c r="K458" s="557" t="str">
        <f ca="1">T.11!BC186</f>
        <v xml:space="preserve"> </v>
      </c>
      <c r="L458" s="557"/>
      <c r="M458" s="557"/>
      <c r="N458" s="557"/>
      <c r="O458" s="571" t="str">
        <f ca="1">T.11!BD186</f>
        <v xml:space="preserve"> </v>
      </c>
      <c r="P458" s="572"/>
      <c r="Q458" s="572"/>
      <c r="R458" s="573"/>
      <c r="S458" s="557" t="str">
        <f ca="1">T.11!BO186</f>
        <v xml:space="preserve"> </v>
      </c>
      <c r="T458" s="557"/>
      <c r="U458" s="557"/>
      <c r="V458" s="557"/>
      <c r="W458" s="557"/>
      <c r="X458" s="557"/>
      <c r="Y458" s="574" t="str">
        <f ca="1">T.11!BP186</f>
        <v xml:space="preserve"> </v>
      </c>
      <c r="Z458" s="574"/>
      <c r="AA458" s="574"/>
      <c r="AB458" s="574"/>
      <c r="AC458" s="574" t="str">
        <f ca="1">T.11!BQ186</f>
        <v xml:space="preserve"> </v>
      </c>
      <c r="AD458" s="574"/>
      <c r="AE458" s="574"/>
      <c r="AF458" s="574"/>
      <c r="AG458" s="574">
        <f ca="1">T.11!BR186</f>
        <v>0</v>
      </c>
      <c r="AH458" s="574"/>
      <c r="AI458" s="574"/>
      <c r="AJ458" s="574"/>
      <c r="AK458" s="557" t="str">
        <f ca="1">T.11!BS186</f>
        <v xml:space="preserve"> </v>
      </c>
      <c r="AL458" s="557"/>
      <c r="AM458" s="557"/>
      <c r="AN458" s="557"/>
      <c r="AO458" s="557" t="str">
        <f ca="1">T.11!BT186</f>
        <v xml:space="preserve"> </v>
      </c>
      <c r="AP458" s="557"/>
      <c r="AQ458" s="557"/>
      <c r="AR458" s="557"/>
      <c r="AS458" s="557"/>
      <c r="AT458"/>
      <c r="AU458"/>
      <c r="AV458"/>
      <c r="AW458"/>
      <c r="AX458"/>
      <c r="AY458"/>
      <c r="AZ458"/>
      <c r="BA458" s="254"/>
      <c r="BB458" s="191"/>
    </row>
    <row r="459" spans="1:54" s="37" customFormat="1" ht="15" customHeight="1" x14ac:dyDescent="0.25">
      <c r="A459" s="557">
        <v>182</v>
      </c>
      <c r="B459" s="557"/>
      <c r="C459" s="557" t="str">
        <f ca="1">T.11!BB187</f>
        <v xml:space="preserve"> </v>
      </c>
      <c r="D459" s="557"/>
      <c r="E459" s="557"/>
      <c r="F459" s="557"/>
      <c r="G459" s="557"/>
      <c r="H459" s="557"/>
      <c r="I459" s="557"/>
      <c r="J459" s="557"/>
      <c r="K459" s="557" t="str">
        <f ca="1">T.11!BC187</f>
        <v xml:space="preserve"> </v>
      </c>
      <c r="L459" s="557"/>
      <c r="M459" s="557"/>
      <c r="N459" s="557"/>
      <c r="O459" s="571" t="str">
        <f ca="1">T.11!BD187</f>
        <v xml:space="preserve"> </v>
      </c>
      <c r="P459" s="572"/>
      <c r="Q459" s="572"/>
      <c r="R459" s="573"/>
      <c r="S459" s="557" t="str">
        <f ca="1">T.11!BO187</f>
        <v xml:space="preserve"> </v>
      </c>
      <c r="T459" s="557"/>
      <c r="U459" s="557"/>
      <c r="V459" s="557"/>
      <c r="W459" s="557"/>
      <c r="X459" s="557"/>
      <c r="Y459" s="574" t="str">
        <f ca="1">T.11!BP187</f>
        <v xml:space="preserve"> </v>
      </c>
      <c r="Z459" s="574"/>
      <c r="AA459" s="574"/>
      <c r="AB459" s="574"/>
      <c r="AC459" s="574" t="str">
        <f ca="1">T.11!BQ187</f>
        <v xml:space="preserve"> </v>
      </c>
      <c r="AD459" s="574"/>
      <c r="AE459" s="574"/>
      <c r="AF459" s="574"/>
      <c r="AG459" s="574">
        <f ca="1">T.11!BR187</f>
        <v>0</v>
      </c>
      <c r="AH459" s="574"/>
      <c r="AI459" s="574"/>
      <c r="AJ459" s="574"/>
      <c r="AK459" s="557" t="str">
        <f ca="1">T.11!BS187</f>
        <v xml:space="preserve"> </v>
      </c>
      <c r="AL459" s="557"/>
      <c r="AM459" s="557"/>
      <c r="AN459" s="557"/>
      <c r="AO459" s="557" t="str">
        <f ca="1">T.11!BT187</f>
        <v xml:space="preserve"> </v>
      </c>
      <c r="AP459" s="557"/>
      <c r="AQ459" s="557"/>
      <c r="AR459" s="557"/>
      <c r="AS459" s="557"/>
      <c r="AT459"/>
      <c r="AU459"/>
      <c r="AV459"/>
      <c r="AW459"/>
      <c r="AX459"/>
      <c r="AY459"/>
      <c r="AZ459"/>
      <c r="BA459" s="254"/>
      <c r="BB459" s="191"/>
    </row>
    <row r="460" spans="1:54" s="37" customFormat="1" ht="15" customHeight="1" x14ac:dyDescent="0.25">
      <c r="A460" s="557">
        <v>183</v>
      </c>
      <c r="B460" s="557"/>
      <c r="C460" s="557" t="str">
        <f ca="1">T.11!BB188</f>
        <v xml:space="preserve"> </v>
      </c>
      <c r="D460" s="557"/>
      <c r="E460" s="557"/>
      <c r="F460" s="557"/>
      <c r="G460" s="557"/>
      <c r="H460" s="557"/>
      <c r="I460" s="557"/>
      <c r="J460" s="557"/>
      <c r="K460" s="557" t="str">
        <f ca="1">T.11!BC188</f>
        <v xml:space="preserve"> </v>
      </c>
      <c r="L460" s="557"/>
      <c r="M460" s="557"/>
      <c r="N460" s="557"/>
      <c r="O460" s="571" t="str">
        <f ca="1">T.11!BD188</f>
        <v xml:space="preserve"> </v>
      </c>
      <c r="P460" s="572"/>
      <c r="Q460" s="572"/>
      <c r="R460" s="573"/>
      <c r="S460" s="557" t="str">
        <f ca="1">T.11!BO188</f>
        <v xml:space="preserve"> </v>
      </c>
      <c r="T460" s="557"/>
      <c r="U460" s="557"/>
      <c r="V460" s="557"/>
      <c r="W460" s="557"/>
      <c r="X460" s="557"/>
      <c r="Y460" s="574" t="str">
        <f ca="1">T.11!BP188</f>
        <v xml:space="preserve"> </v>
      </c>
      <c r="Z460" s="574"/>
      <c r="AA460" s="574"/>
      <c r="AB460" s="574"/>
      <c r="AC460" s="574" t="str">
        <f ca="1">T.11!BQ188</f>
        <v xml:space="preserve"> </v>
      </c>
      <c r="AD460" s="574"/>
      <c r="AE460" s="574"/>
      <c r="AF460" s="574"/>
      <c r="AG460" s="574">
        <f ca="1">T.11!BR188</f>
        <v>0</v>
      </c>
      <c r="AH460" s="574"/>
      <c r="AI460" s="574"/>
      <c r="AJ460" s="574"/>
      <c r="AK460" s="557" t="str">
        <f ca="1">T.11!BS188</f>
        <v xml:space="preserve"> </v>
      </c>
      <c r="AL460" s="557"/>
      <c r="AM460" s="557"/>
      <c r="AN460" s="557"/>
      <c r="AO460" s="557" t="str">
        <f ca="1">T.11!BT188</f>
        <v xml:space="preserve"> </v>
      </c>
      <c r="AP460" s="557"/>
      <c r="AQ460" s="557"/>
      <c r="AR460" s="557"/>
      <c r="AS460" s="557"/>
      <c r="AT460"/>
      <c r="AU460"/>
      <c r="AV460"/>
      <c r="AW460"/>
      <c r="AX460"/>
      <c r="AY460"/>
      <c r="AZ460"/>
      <c r="BA460" s="254"/>
      <c r="BB460" s="191"/>
    </row>
    <row r="461" spans="1:54" s="37" customFormat="1" ht="15" customHeight="1" x14ac:dyDescent="0.25">
      <c r="A461" s="557">
        <v>184</v>
      </c>
      <c r="B461" s="557"/>
      <c r="C461" s="557" t="str">
        <f ca="1">T.11!BB189</f>
        <v xml:space="preserve"> </v>
      </c>
      <c r="D461" s="557"/>
      <c r="E461" s="557"/>
      <c r="F461" s="557"/>
      <c r="G461" s="557"/>
      <c r="H461" s="557"/>
      <c r="I461" s="557"/>
      <c r="J461" s="557"/>
      <c r="K461" s="557" t="str">
        <f ca="1">T.11!BC189</f>
        <v xml:space="preserve"> </v>
      </c>
      <c r="L461" s="557"/>
      <c r="M461" s="557"/>
      <c r="N461" s="557"/>
      <c r="O461" s="571" t="str">
        <f ca="1">T.11!BD189</f>
        <v xml:space="preserve"> </v>
      </c>
      <c r="P461" s="572"/>
      <c r="Q461" s="572"/>
      <c r="R461" s="573"/>
      <c r="S461" s="557" t="str">
        <f ca="1">T.11!BO189</f>
        <v xml:space="preserve"> </v>
      </c>
      <c r="T461" s="557"/>
      <c r="U461" s="557"/>
      <c r="V461" s="557"/>
      <c r="W461" s="557"/>
      <c r="X461" s="557"/>
      <c r="Y461" s="574" t="str">
        <f ca="1">T.11!BP189</f>
        <v xml:space="preserve"> </v>
      </c>
      <c r="Z461" s="574"/>
      <c r="AA461" s="574"/>
      <c r="AB461" s="574"/>
      <c r="AC461" s="574" t="str">
        <f ca="1">T.11!BQ189</f>
        <v xml:space="preserve"> </v>
      </c>
      <c r="AD461" s="574"/>
      <c r="AE461" s="574"/>
      <c r="AF461" s="574"/>
      <c r="AG461" s="574">
        <f ca="1">T.11!BR189</f>
        <v>0</v>
      </c>
      <c r="AH461" s="574"/>
      <c r="AI461" s="574"/>
      <c r="AJ461" s="574"/>
      <c r="AK461" s="557" t="str">
        <f ca="1">T.11!BS189</f>
        <v xml:space="preserve"> </v>
      </c>
      <c r="AL461" s="557"/>
      <c r="AM461" s="557"/>
      <c r="AN461" s="557"/>
      <c r="AO461" s="557" t="str">
        <f ca="1">T.11!BT189</f>
        <v xml:space="preserve"> </v>
      </c>
      <c r="AP461" s="557"/>
      <c r="AQ461" s="557"/>
      <c r="AR461" s="557"/>
      <c r="AS461" s="557"/>
      <c r="AT461"/>
      <c r="AU461"/>
      <c r="AV461"/>
      <c r="AW461"/>
      <c r="AX461"/>
      <c r="AY461"/>
      <c r="AZ461"/>
      <c r="BA461" s="254"/>
      <c r="BB461" s="191"/>
    </row>
    <row r="462" spans="1:54" s="37" customFormat="1" ht="15" customHeight="1" x14ac:dyDescent="0.25">
      <c r="A462" s="557">
        <v>185</v>
      </c>
      <c r="B462" s="557"/>
      <c r="C462" s="557" t="str">
        <f ca="1">T.11!BB190</f>
        <v xml:space="preserve"> </v>
      </c>
      <c r="D462" s="557"/>
      <c r="E462" s="557"/>
      <c r="F462" s="557"/>
      <c r="G462" s="557"/>
      <c r="H462" s="557"/>
      <c r="I462" s="557"/>
      <c r="J462" s="557"/>
      <c r="K462" s="557" t="str">
        <f ca="1">T.11!BC190</f>
        <v xml:space="preserve"> </v>
      </c>
      <c r="L462" s="557"/>
      <c r="M462" s="557"/>
      <c r="N462" s="557"/>
      <c r="O462" s="571" t="str">
        <f ca="1">T.11!BD190</f>
        <v xml:space="preserve"> </v>
      </c>
      <c r="P462" s="572"/>
      <c r="Q462" s="572"/>
      <c r="R462" s="573"/>
      <c r="S462" s="557" t="str">
        <f ca="1">T.11!BO190</f>
        <v xml:space="preserve"> </v>
      </c>
      <c r="T462" s="557"/>
      <c r="U462" s="557"/>
      <c r="V462" s="557"/>
      <c r="W462" s="557"/>
      <c r="X462" s="557"/>
      <c r="Y462" s="574" t="str">
        <f ca="1">T.11!BP190</f>
        <v xml:space="preserve"> </v>
      </c>
      <c r="Z462" s="574"/>
      <c r="AA462" s="574"/>
      <c r="AB462" s="574"/>
      <c r="AC462" s="574" t="str">
        <f ca="1">T.11!BQ190</f>
        <v xml:space="preserve"> </v>
      </c>
      <c r="AD462" s="574"/>
      <c r="AE462" s="574"/>
      <c r="AF462" s="574"/>
      <c r="AG462" s="574">
        <f ca="1">T.11!BR190</f>
        <v>0</v>
      </c>
      <c r="AH462" s="574"/>
      <c r="AI462" s="574"/>
      <c r="AJ462" s="574"/>
      <c r="AK462" s="557" t="str">
        <f ca="1">T.11!BS190</f>
        <v xml:space="preserve"> </v>
      </c>
      <c r="AL462" s="557"/>
      <c r="AM462" s="557"/>
      <c r="AN462" s="557"/>
      <c r="AO462" s="557" t="str">
        <f ca="1">T.11!BT190</f>
        <v xml:space="preserve"> </v>
      </c>
      <c r="AP462" s="557"/>
      <c r="AQ462" s="557"/>
      <c r="AR462" s="557"/>
      <c r="AS462" s="557"/>
      <c r="AT462"/>
      <c r="AU462"/>
      <c r="AV462"/>
      <c r="AW462"/>
      <c r="AX462"/>
      <c r="AY462"/>
      <c r="AZ462"/>
      <c r="BA462" s="254"/>
      <c r="BB462" s="191"/>
    </row>
    <row r="463" spans="1:54" s="37" customFormat="1" ht="15" customHeight="1" x14ac:dyDescent="0.25">
      <c r="A463" s="557">
        <v>186</v>
      </c>
      <c r="B463" s="557"/>
      <c r="C463" s="557" t="str">
        <f ca="1">T.11!BB191</f>
        <v xml:space="preserve"> </v>
      </c>
      <c r="D463" s="557"/>
      <c r="E463" s="557"/>
      <c r="F463" s="557"/>
      <c r="G463" s="557"/>
      <c r="H463" s="557"/>
      <c r="I463" s="557"/>
      <c r="J463" s="557"/>
      <c r="K463" s="557" t="str">
        <f ca="1">T.11!BC191</f>
        <v xml:space="preserve"> </v>
      </c>
      <c r="L463" s="557"/>
      <c r="M463" s="557"/>
      <c r="N463" s="557"/>
      <c r="O463" s="571" t="str">
        <f ca="1">T.11!BD191</f>
        <v xml:space="preserve"> </v>
      </c>
      <c r="P463" s="572"/>
      <c r="Q463" s="572"/>
      <c r="R463" s="573"/>
      <c r="S463" s="557" t="str">
        <f ca="1">T.11!BO191</f>
        <v xml:space="preserve"> </v>
      </c>
      <c r="T463" s="557"/>
      <c r="U463" s="557"/>
      <c r="V463" s="557"/>
      <c r="W463" s="557"/>
      <c r="X463" s="557"/>
      <c r="Y463" s="574" t="str">
        <f ca="1">T.11!BP191</f>
        <v xml:space="preserve"> </v>
      </c>
      <c r="Z463" s="574"/>
      <c r="AA463" s="574"/>
      <c r="AB463" s="574"/>
      <c r="AC463" s="574" t="str">
        <f ca="1">T.11!BQ191</f>
        <v xml:space="preserve"> </v>
      </c>
      <c r="AD463" s="574"/>
      <c r="AE463" s="574"/>
      <c r="AF463" s="574"/>
      <c r="AG463" s="574">
        <f ca="1">T.11!BR191</f>
        <v>0</v>
      </c>
      <c r="AH463" s="574"/>
      <c r="AI463" s="574"/>
      <c r="AJ463" s="574"/>
      <c r="AK463" s="557" t="str">
        <f ca="1">T.11!BS191</f>
        <v xml:space="preserve"> </v>
      </c>
      <c r="AL463" s="557"/>
      <c r="AM463" s="557"/>
      <c r="AN463" s="557"/>
      <c r="AO463" s="557" t="str">
        <f ca="1">T.11!BT191</f>
        <v xml:space="preserve"> </v>
      </c>
      <c r="AP463" s="557"/>
      <c r="AQ463" s="557"/>
      <c r="AR463" s="557"/>
      <c r="AS463" s="557"/>
      <c r="AT463"/>
      <c r="AU463"/>
      <c r="AV463"/>
      <c r="AW463"/>
      <c r="AX463"/>
      <c r="AY463"/>
      <c r="AZ463"/>
      <c r="BA463" s="254"/>
      <c r="BB463" s="191"/>
    </row>
    <row r="464" spans="1:54" s="37" customFormat="1" ht="15" customHeight="1" x14ac:dyDescent="0.25">
      <c r="A464" s="557">
        <v>187</v>
      </c>
      <c r="B464" s="557"/>
      <c r="C464" s="557" t="str">
        <f ca="1">T.11!BB192</f>
        <v xml:space="preserve"> </v>
      </c>
      <c r="D464" s="557"/>
      <c r="E464" s="557"/>
      <c r="F464" s="557"/>
      <c r="G464" s="557"/>
      <c r="H464" s="557"/>
      <c r="I464" s="557"/>
      <c r="J464" s="557"/>
      <c r="K464" s="557" t="str">
        <f ca="1">T.11!BC192</f>
        <v xml:space="preserve"> </v>
      </c>
      <c r="L464" s="557"/>
      <c r="M464" s="557"/>
      <c r="N464" s="557"/>
      <c r="O464" s="571" t="str">
        <f ca="1">T.11!BD192</f>
        <v xml:space="preserve"> </v>
      </c>
      <c r="P464" s="572"/>
      <c r="Q464" s="572"/>
      <c r="R464" s="573"/>
      <c r="S464" s="557" t="str">
        <f ca="1">T.11!BO192</f>
        <v xml:space="preserve"> </v>
      </c>
      <c r="T464" s="557"/>
      <c r="U464" s="557"/>
      <c r="V464" s="557"/>
      <c r="W464" s="557"/>
      <c r="X464" s="557"/>
      <c r="Y464" s="574" t="str">
        <f ca="1">T.11!BP192</f>
        <v xml:space="preserve"> </v>
      </c>
      <c r="Z464" s="574"/>
      <c r="AA464" s="574"/>
      <c r="AB464" s="574"/>
      <c r="AC464" s="574" t="str">
        <f ca="1">T.11!BQ192</f>
        <v xml:space="preserve"> </v>
      </c>
      <c r="AD464" s="574"/>
      <c r="AE464" s="574"/>
      <c r="AF464" s="574"/>
      <c r="AG464" s="574">
        <f ca="1">T.11!BR192</f>
        <v>0</v>
      </c>
      <c r="AH464" s="574"/>
      <c r="AI464" s="574"/>
      <c r="AJ464" s="574"/>
      <c r="AK464" s="557" t="str">
        <f ca="1">T.11!BS192</f>
        <v xml:space="preserve"> </v>
      </c>
      <c r="AL464" s="557"/>
      <c r="AM464" s="557"/>
      <c r="AN464" s="557"/>
      <c r="AO464" s="557" t="str">
        <f ca="1">T.11!BT192</f>
        <v xml:space="preserve"> </v>
      </c>
      <c r="AP464" s="557"/>
      <c r="AQ464" s="557"/>
      <c r="AR464" s="557"/>
      <c r="AS464" s="557"/>
      <c r="AT464"/>
      <c r="AU464"/>
      <c r="AV464"/>
      <c r="AW464"/>
      <c r="AX464"/>
      <c r="AY464"/>
      <c r="AZ464"/>
      <c r="BA464" s="254"/>
      <c r="BB464" s="191"/>
    </row>
    <row r="465" spans="1:54" s="37" customFormat="1" ht="15" customHeight="1" x14ac:dyDescent="0.25">
      <c r="A465" s="557">
        <v>188</v>
      </c>
      <c r="B465" s="557"/>
      <c r="C465" s="557" t="str">
        <f ca="1">T.11!BB193</f>
        <v xml:space="preserve"> </v>
      </c>
      <c r="D465" s="557"/>
      <c r="E465" s="557"/>
      <c r="F465" s="557"/>
      <c r="G465" s="557"/>
      <c r="H465" s="557"/>
      <c r="I465" s="557"/>
      <c r="J465" s="557"/>
      <c r="K465" s="557" t="str">
        <f ca="1">T.11!BC193</f>
        <v xml:space="preserve"> </v>
      </c>
      <c r="L465" s="557"/>
      <c r="M465" s="557"/>
      <c r="N465" s="557"/>
      <c r="O465" s="571" t="str">
        <f ca="1">T.11!BD193</f>
        <v xml:space="preserve"> </v>
      </c>
      <c r="P465" s="572"/>
      <c r="Q465" s="572"/>
      <c r="R465" s="573"/>
      <c r="S465" s="557" t="str">
        <f ca="1">T.11!BO193</f>
        <v xml:space="preserve"> </v>
      </c>
      <c r="T465" s="557"/>
      <c r="U465" s="557"/>
      <c r="V465" s="557"/>
      <c r="W465" s="557"/>
      <c r="X465" s="557"/>
      <c r="Y465" s="574" t="str">
        <f ca="1">T.11!BP193</f>
        <v xml:space="preserve"> </v>
      </c>
      <c r="Z465" s="574"/>
      <c r="AA465" s="574"/>
      <c r="AB465" s="574"/>
      <c r="AC465" s="574" t="str">
        <f ca="1">T.11!BQ193</f>
        <v xml:space="preserve"> </v>
      </c>
      <c r="AD465" s="574"/>
      <c r="AE465" s="574"/>
      <c r="AF465" s="574"/>
      <c r="AG465" s="574">
        <f ca="1">T.11!BR193</f>
        <v>0</v>
      </c>
      <c r="AH465" s="574"/>
      <c r="AI465" s="574"/>
      <c r="AJ465" s="574"/>
      <c r="AK465" s="557" t="str">
        <f ca="1">T.11!BS193</f>
        <v xml:space="preserve"> </v>
      </c>
      <c r="AL465" s="557"/>
      <c r="AM465" s="557"/>
      <c r="AN465" s="557"/>
      <c r="AO465" s="557" t="str">
        <f ca="1">T.11!BT193</f>
        <v xml:space="preserve"> </v>
      </c>
      <c r="AP465" s="557"/>
      <c r="AQ465" s="557"/>
      <c r="AR465" s="557"/>
      <c r="AS465" s="557"/>
      <c r="AT465"/>
      <c r="AU465"/>
      <c r="AV465"/>
      <c r="AW465"/>
      <c r="AX465"/>
      <c r="AY465"/>
      <c r="AZ465"/>
      <c r="BA465" s="254"/>
      <c r="BB465" s="191"/>
    </row>
    <row r="466" spans="1:54" s="37" customFormat="1" ht="15" customHeight="1" x14ac:dyDescent="0.25">
      <c r="A466" s="557">
        <v>189</v>
      </c>
      <c r="B466" s="557"/>
      <c r="C466" s="557" t="str">
        <f ca="1">T.11!BB194</f>
        <v xml:space="preserve"> </v>
      </c>
      <c r="D466" s="557"/>
      <c r="E466" s="557"/>
      <c r="F466" s="557"/>
      <c r="G466" s="557"/>
      <c r="H466" s="557"/>
      <c r="I466" s="557"/>
      <c r="J466" s="557"/>
      <c r="K466" s="557" t="str">
        <f ca="1">T.11!BC194</f>
        <v xml:space="preserve"> </v>
      </c>
      <c r="L466" s="557"/>
      <c r="M466" s="557"/>
      <c r="N466" s="557"/>
      <c r="O466" s="571" t="str">
        <f ca="1">T.11!BD194</f>
        <v xml:space="preserve"> </v>
      </c>
      <c r="P466" s="572"/>
      <c r="Q466" s="572"/>
      <c r="R466" s="573"/>
      <c r="S466" s="557" t="str">
        <f ca="1">T.11!BO194</f>
        <v xml:space="preserve"> </v>
      </c>
      <c r="T466" s="557"/>
      <c r="U466" s="557"/>
      <c r="V466" s="557"/>
      <c r="W466" s="557"/>
      <c r="X466" s="557"/>
      <c r="Y466" s="574" t="str">
        <f ca="1">T.11!BP194</f>
        <v xml:space="preserve"> </v>
      </c>
      <c r="Z466" s="574"/>
      <c r="AA466" s="574"/>
      <c r="AB466" s="574"/>
      <c r="AC466" s="574" t="str">
        <f ca="1">T.11!BQ194</f>
        <v xml:space="preserve"> </v>
      </c>
      <c r="AD466" s="574"/>
      <c r="AE466" s="574"/>
      <c r="AF466" s="574"/>
      <c r="AG466" s="574">
        <f ca="1">T.11!BR194</f>
        <v>0</v>
      </c>
      <c r="AH466" s="574"/>
      <c r="AI466" s="574"/>
      <c r="AJ466" s="574"/>
      <c r="AK466" s="557" t="str">
        <f ca="1">T.11!BS194</f>
        <v xml:space="preserve"> </v>
      </c>
      <c r="AL466" s="557"/>
      <c r="AM466" s="557"/>
      <c r="AN466" s="557"/>
      <c r="AO466" s="557" t="str">
        <f ca="1">T.11!BT194</f>
        <v xml:space="preserve"> </v>
      </c>
      <c r="AP466" s="557"/>
      <c r="AQ466" s="557"/>
      <c r="AR466" s="557"/>
      <c r="AS466" s="557"/>
      <c r="AT466"/>
      <c r="AU466"/>
      <c r="AV466"/>
      <c r="AW466"/>
      <c r="AX466"/>
      <c r="AY466"/>
      <c r="AZ466"/>
      <c r="BA466" s="254"/>
      <c r="BB466" s="191"/>
    </row>
    <row r="467" spans="1:54" s="37" customFormat="1" ht="15" customHeight="1" x14ac:dyDescent="0.25">
      <c r="A467" s="557">
        <v>190</v>
      </c>
      <c r="B467" s="557"/>
      <c r="C467" s="557" t="str">
        <f ca="1">T.11!BB195</f>
        <v xml:space="preserve"> </v>
      </c>
      <c r="D467" s="557"/>
      <c r="E467" s="557"/>
      <c r="F467" s="557"/>
      <c r="G467" s="557"/>
      <c r="H467" s="557"/>
      <c r="I467" s="557"/>
      <c r="J467" s="557"/>
      <c r="K467" s="557" t="str">
        <f ca="1">T.11!BC195</f>
        <v xml:space="preserve"> </v>
      </c>
      <c r="L467" s="557"/>
      <c r="M467" s="557"/>
      <c r="N467" s="557"/>
      <c r="O467" s="571" t="str">
        <f ca="1">T.11!BD195</f>
        <v xml:space="preserve"> </v>
      </c>
      <c r="P467" s="572"/>
      <c r="Q467" s="572"/>
      <c r="R467" s="573"/>
      <c r="S467" s="557" t="str">
        <f ca="1">T.11!BO195</f>
        <v xml:space="preserve"> </v>
      </c>
      <c r="T467" s="557"/>
      <c r="U467" s="557"/>
      <c r="V467" s="557"/>
      <c r="W467" s="557"/>
      <c r="X467" s="557"/>
      <c r="Y467" s="574" t="str">
        <f ca="1">T.11!BP195</f>
        <v xml:space="preserve"> </v>
      </c>
      <c r="Z467" s="574"/>
      <c r="AA467" s="574"/>
      <c r="AB467" s="574"/>
      <c r="AC467" s="574" t="str">
        <f ca="1">T.11!BQ195</f>
        <v xml:space="preserve"> </v>
      </c>
      <c r="AD467" s="574"/>
      <c r="AE467" s="574"/>
      <c r="AF467" s="574"/>
      <c r="AG467" s="574">
        <f ca="1">T.11!BR195</f>
        <v>0</v>
      </c>
      <c r="AH467" s="574"/>
      <c r="AI467" s="574"/>
      <c r="AJ467" s="574"/>
      <c r="AK467" s="557" t="str">
        <f ca="1">T.11!BS195</f>
        <v xml:space="preserve"> </v>
      </c>
      <c r="AL467" s="557"/>
      <c r="AM467" s="557"/>
      <c r="AN467" s="557"/>
      <c r="AO467" s="557" t="str">
        <f ca="1">T.11!BT195</f>
        <v xml:space="preserve"> </v>
      </c>
      <c r="AP467" s="557"/>
      <c r="AQ467" s="557"/>
      <c r="AR467" s="557"/>
      <c r="AS467" s="557"/>
      <c r="AT467"/>
      <c r="AU467"/>
      <c r="AV467"/>
      <c r="AW467"/>
      <c r="AX467"/>
      <c r="AY467"/>
      <c r="AZ467"/>
      <c r="BA467" s="254"/>
      <c r="BB467" s="191"/>
    </row>
    <row r="468" spans="1:54" s="37" customFormat="1" ht="15" customHeight="1" x14ac:dyDescent="0.25">
      <c r="A468" s="557">
        <v>191</v>
      </c>
      <c r="B468" s="557"/>
      <c r="C468" s="557" t="str">
        <f ca="1">T.11!BB196</f>
        <v xml:space="preserve"> </v>
      </c>
      <c r="D468" s="557"/>
      <c r="E468" s="557"/>
      <c r="F468" s="557"/>
      <c r="G468" s="557"/>
      <c r="H468" s="557"/>
      <c r="I468" s="557"/>
      <c r="J468" s="557"/>
      <c r="K468" s="557" t="str">
        <f ca="1">T.11!BC196</f>
        <v xml:space="preserve"> </v>
      </c>
      <c r="L468" s="557"/>
      <c r="M468" s="557"/>
      <c r="N468" s="557"/>
      <c r="O468" s="571" t="str">
        <f ca="1">T.11!BD196</f>
        <v xml:space="preserve"> </v>
      </c>
      <c r="P468" s="572"/>
      <c r="Q468" s="572"/>
      <c r="R468" s="573"/>
      <c r="S468" s="557" t="str">
        <f ca="1">T.11!BO196</f>
        <v xml:space="preserve"> </v>
      </c>
      <c r="T468" s="557"/>
      <c r="U468" s="557"/>
      <c r="V468" s="557"/>
      <c r="W468" s="557"/>
      <c r="X468" s="557"/>
      <c r="Y468" s="574" t="str">
        <f ca="1">T.11!BP196</f>
        <v xml:space="preserve"> </v>
      </c>
      <c r="Z468" s="574"/>
      <c r="AA468" s="574"/>
      <c r="AB468" s="574"/>
      <c r="AC468" s="574" t="str">
        <f ca="1">T.11!BQ196</f>
        <v xml:space="preserve"> </v>
      </c>
      <c r="AD468" s="574"/>
      <c r="AE468" s="574"/>
      <c r="AF468" s="574"/>
      <c r="AG468" s="574">
        <f ca="1">T.11!BR196</f>
        <v>0</v>
      </c>
      <c r="AH468" s="574"/>
      <c r="AI468" s="574"/>
      <c r="AJ468" s="574"/>
      <c r="AK468" s="557" t="str">
        <f ca="1">T.11!BS196</f>
        <v xml:space="preserve"> </v>
      </c>
      <c r="AL468" s="557"/>
      <c r="AM468" s="557"/>
      <c r="AN468" s="557"/>
      <c r="AO468" s="557" t="str">
        <f ca="1">T.11!BT196</f>
        <v xml:space="preserve"> </v>
      </c>
      <c r="AP468" s="557"/>
      <c r="AQ468" s="557"/>
      <c r="AR468" s="557"/>
      <c r="AS468" s="557"/>
      <c r="AT468"/>
      <c r="AU468"/>
      <c r="AV468"/>
      <c r="AW468"/>
      <c r="AX468"/>
      <c r="AY468"/>
      <c r="AZ468"/>
      <c r="BA468" s="254"/>
      <c r="BB468" s="191"/>
    </row>
    <row r="469" spans="1:54" s="37" customFormat="1" ht="15" customHeight="1" x14ac:dyDescent="0.25">
      <c r="A469" s="557">
        <v>192</v>
      </c>
      <c r="B469" s="557"/>
      <c r="C469" s="557" t="str">
        <f ca="1">T.11!BB197</f>
        <v xml:space="preserve"> </v>
      </c>
      <c r="D469" s="557"/>
      <c r="E469" s="557"/>
      <c r="F469" s="557"/>
      <c r="G469" s="557"/>
      <c r="H469" s="557"/>
      <c r="I469" s="557"/>
      <c r="J469" s="557"/>
      <c r="K469" s="557" t="str">
        <f ca="1">T.11!BC197</f>
        <v xml:space="preserve"> </v>
      </c>
      <c r="L469" s="557"/>
      <c r="M469" s="557"/>
      <c r="N469" s="557"/>
      <c r="O469" s="571" t="str">
        <f ca="1">T.11!BD197</f>
        <v xml:space="preserve"> </v>
      </c>
      <c r="P469" s="572"/>
      <c r="Q469" s="572"/>
      <c r="R469" s="573"/>
      <c r="S469" s="557" t="str">
        <f ca="1">T.11!BO197</f>
        <v xml:space="preserve"> </v>
      </c>
      <c r="T469" s="557"/>
      <c r="U469" s="557"/>
      <c r="V469" s="557"/>
      <c r="W469" s="557"/>
      <c r="X469" s="557"/>
      <c r="Y469" s="574" t="str">
        <f ca="1">T.11!BP197</f>
        <v xml:space="preserve"> </v>
      </c>
      <c r="Z469" s="574"/>
      <c r="AA469" s="574"/>
      <c r="AB469" s="574"/>
      <c r="AC469" s="574" t="str">
        <f ca="1">T.11!BQ197</f>
        <v xml:space="preserve"> </v>
      </c>
      <c r="AD469" s="574"/>
      <c r="AE469" s="574"/>
      <c r="AF469" s="574"/>
      <c r="AG469" s="574">
        <f ca="1">T.11!BR197</f>
        <v>0</v>
      </c>
      <c r="AH469" s="574"/>
      <c r="AI469" s="574"/>
      <c r="AJ469" s="574"/>
      <c r="AK469" s="557" t="str">
        <f ca="1">T.11!BS197</f>
        <v xml:space="preserve"> </v>
      </c>
      <c r="AL469" s="557"/>
      <c r="AM469" s="557"/>
      <c r="AN469" s="557"/>
      <c r="AO469" s="557" t="str">
        <f ca="1">T.11!BT197</f>
        <v xml:space="preserve"> </v>
      </c>
      <c r="AP469" s="557"/>
      <c r="AQ469" s="557"/>
      <c r="AR469" s="557"/>
      <c r="AS469" s="557"/>
      <c r="AT469"/>
      <c r="AU469"/>
      <c r="AV469"/>
      <c r="AW469"/>
      <c r="AX469"/>
      <c r="AY469"/>
      <c r="AZ469"/>
      <c r="BA469" s="254"/>
      <c r="BB469" s="191"/>
    </row>
    <row r="470" spans="1:54" s="37" customFormat="1" ht="15" customHeight="1" x14ac:dyDescent="0.25">
      <c r="A470" s="557">
        <v>193</v>
      </c>
      <c r="B470" s="557"/>
      <c r="C470" s="557" t="str">
        <f ca="1">T.11!BB198</f>
        <v xml:space="preserve"> </v>
      </c>
      <c r="D470" s="557"/>
      <c r="E470" s="557"/>
      <c r="F470" s="557"/>
      <c r="G470" s="557"/>
      <c r="H470" s="557"/>
      <c r="I470" s="557"/>
      <c r="J470" s="557"/>
      <c r="K470" s="557" t="str">
        <f ca="1">T.11!BC198</f>
        <v xml:space="preserve"> </v>
      </c>
      <c r="L470" s="557"/>
      <c r="M470" s="557"/>
      <c r="N470" s="557"/>
      <c r="O470" s="571" t="str">
        <f ca="1">T.11!BD198</f>
        <v xml:space="preserve"> </v>
      </c>
      <c r="P470" s="572"/>
      <c r="Q470" s="572"/>
      <c r="R470" s="573"/>
      <c r="S470" s="557" t="str">
        <f ca="1">T.11!BO198</f>
        <v xml:space="preserve"> </v>
      </c>
      <c r="T470" s="557"/>
      <c r="U470" s="557"/>
      <c r="V470" s="557"/>
      <c r="W470" s="557"/>
      <c r="X470" s="557"/>
      <c r="Y470" s="574" t="str">
        <f ca="1">T.11!BP198</f>
        <v xml:space="preserve"> </v>
      </c>
      <c r="Z470" s="574"/>
      <c r="AA470" s="574"/>
      <c r="AB470" s="574"/>
      <c r="AC470" s="574" t="str">
        <f ca="1">T.11!BQ198</f>
        <v xml:space="preserve"> </v>
      </c>
      <c r="AD470" s="574"/>
      <c r="AE470" s="574"/>
      <c r="AF470" s="574"/>
      <c r="AG470" s="574">
        <f ca="1">T.11!BR198</f>
        <v>0</v>
      </c>
      <c r="AH470" s="574"/>
      <c r="AI470" s="574"/>
      <c r="AJ470" s="574"/>
      <c r="AK470" s="557" t="str">
        <f ca="1">T.11!BS198</f>
        <v xml:space="preserve"> </v>
      </c>
      <c r="AL470" s="557"/>
      <c r="AM470" s="557"/>
      <c r="AN470" s="557"/>
      <c r="AO470" s="557" t="str">
        <f ca="1">T.11!BT198</f>
        <v xml:space="preserve"> </v>
      </c>
      <c r="AP470" s="557"/>
      <c r="AQ470" s="557"/>
      <c r="AR470" s="557"/>
      <c r="AS470" s="557"/>
      <c r="AT470"/>
      <c r="AU470"/>
      <c r="AV470"/>
      <c r="AW470"/>
      <c r="AX470"/>
      <c r="AY470"/>
      <c r="AZ470"/>
      <c r="BA470" s="254"/>
      <c r="BB470" s="191"/>
    </row>
    <row r="471" spans="1:54" s="37" customFormat="1" ht="15" customHeight="1" x14ac:dyDescent="0.25">
      <c r="A471" s="557">
        <v>194</v>
      </c>
      <c r="B471" s="557"/>
      <c r="C471" s="557" t="str">
        <f ca="1">T.11!BB199</f>
        <v xml:space="preserve"> </v>
      </c>
      <c r="D471" s="557"/>
      <c r="E471" s="557"/>
      <c r="F471" s="557"/>
      <c r="G471" s="557"/>
      <c r="H471" s="557"/>
      <c r="I471" s="557"/>
      <c r="J471" s="557"/>
      <c r="K471" s="557" t="str">
        <f ca="1">T.11!BC199</f>
        <v xml:space="preserve"> </v>
      </c>
      <c r="L471" s="557"/>
      <c r="M471" s="557"/>
      <c r="N471" s="557"/>
      <c r="O471" s="571" t="str">
        <f ca="1">T.11!BD199</f>
        <v xml:space="preserve"> </v>
      </c>
      <c r="P471" s="572"/>
      <c r="Q471" s="572"/>
      <c r="R471" s="573"/>
      <c r="S471" s="557" t="str">
        <f ca="1">T.11!BO199</f>
        <v xml:space="preserve"> </v>
      </c>
      <c r="T471" s="557"/>
      <c r="U471" s="557"/>
      <c r="V471" s="557"/>
      <c r="W471" s="557"/>
      <c r="X471" s="557"/>
      <c r="Y471" s="574" t="str">
        <f ca="1">T.11!BP199</f>
        <v xml:space="preserve"> </v>
      </c>
      <c r="Z471" s="574"/>
      <c r="AA471" s="574"/>
      <c r="AB471" s="574"/>
      <c r="AC471" s="574" t="str">
        <f ca="1">T.11!BQ199</f>
        <v xml:space="preserve"> </v>
      </c>
      <c r="AD471" s="574"/>
      <c r="AE471" s="574"/>
      <c r="AF471" s="574"/>
      <c r="AG471" s="574">
        <f ca="1">T.11!BR199</f>
        <v>0</v>
      </c>
      <c r="AH471" s="574"/>
      <c r="AI471" s="574"/>
      <c r="AJ471" s="574"/>
      <c r="AK471" s="557" t="str">
        <f ca="1">T.11!BS199</f>
        <v xml:space="preserve"> </v>
      </c>
      <c r="AL471" s="557"/>
      <c r="AM471" s="557"/>
      <c r="AN471" s="557"/>
      <c r="AO471" s="557" t="str">
        <f ca="1">T.11!BT199</f>
        <v xml:space="preserve"> </v>
      </c>
      <c r="AP471" s="557"/>
      <c r="AQ471" s="557"/>
      <c r="AR471" s="557"/>
      <c r="AS471" s="557"/>
      <c r="AT471"/>
      <c r="AU471"/>
      <c r="AV471"/>
      <c r="AW471"/>
      <c r="AX471"/>
      <c r="AY471"/>
      <c r="AZ471"/>
      <c r="BA471" s="254"/>
      <c r="BB471" s="191"/>
    </row>
    <row r="472" spans="1:54" s="37" customFormat="1" ht="15" customHeight="1" x14ac:dyDescent="0.25">
      <c r="A472" s="557">
        <v>195</v>
      </c>
      <c r="B472" s="557"/>
      <c r="C472" s="557" t="str">
        <f ca="1">T.11!BB200</f>
        <v xml:space="preserve"> </v>
      </c>
      <c r="D472" s="557"/>
      <c r="E472" s="557"/>
      <c r="F472" s="557"/>
      <c r="G472" s="557"/>
      <c r="H472" s="557"/>
      <c r="I472" s="557"/>
      <c r="J472" s="557"/>
      <c r="K472" s="557" t="str">
        <f ca="1">T.11!BC200</f>
        <v xml:space="preserve"> </v>
      </c>
      <c r="L472" s="557"/>
      <c r="M472" s="557"/>
      <c r="N472" s="557"/>
      <c r="O472" s="571" t="str">
        <f ca="1">T.11!BD200</f>
        <v xml:space="preserve"> </v>
      </c>
      <c r="P472" s="572"/>
      <c r="Q472" s="572"/>
      <c r="R472" s="573"/>
      <c r="S472" s="557" t="str">
        <f ca="1">T.11!BO200</f>
        <v xml:space="preserve"> </v>
      </c>
      <c r="T472" s="557"/>
      <c r="U472" s="557"/>
      <c r="V472" s="557"/>
      <c r="W472" s="557"/>
      <c r="X472" s="557"/>
      <c r="Y472" s="574" t="str">
        <f ca="1">T.11!BP200</f>
        <v xml:space="preserve"> </v>
      </c>
      <c r="Z472" s="574"/>
      <c r="AA472" s="574"/>
      <c r="AB472" s="574"/>
      <c r="AC472" s="574" t="str">
        <f ca="1">T.11!BQ200</f>
        <v xml:space="preserve"> </v>
      </c>
      <c r="AD472" s="574"/>
      <c r="AE472" s="574"/>
      <c r="AF472" s="574"/>
      <c r="AG472" s="574">
        <f ca="1">T.11!BR200</f>
        <v>0</v>
      </c>
      <c r="AH472" s="574"/>
      <c r="AI472" s="574"/>
      <c r="AJ472" s="574"/>
      <c r="AK472" s="557" t="str">
        <f ca="1">T.11!BS200</f>
        <v xml:space="preserve"> </v>
      </c>
      <c r="AL472" s="557"/>
      <c r="AM472" s="557"/>
      <c r="AN472" s="557"/>
      <c r="AO472" s="557" t="str">
        <f ca="1">T.11!BT200</f>
        <v xml:space="preserve"> </v>
      </c>
      <c r="AP472" s="557"/>
      <c r="AQ472" s="557"/>
      <c r="AR472" s="557"/>
      <c r="AS472" s="557"/>
      <c r="AT472"/>
      <c r="AU472"/>
      <c r="AV472"/>
      <c r="AW472"/>
      <c r="AX472"/>
      <c r="AY472"/>
      <c r="AZ472"/>
      <c r="BA472" s="254"/>
      <c r="BB472" s="191"/>
    </row>
    <row r="473" spans="1:54" s="37" customFormat="1" ht="15" customHeight="1" x14ac:dyDescent="0.25">
      <c r="A473" s="557">
        <v>196</v>
      </c>
      <c r="B473" s="557"/>
      <c r="C473" s="557" t="str">
        <f ca="1">T.11!BB201</f>
        <v xml:space="preserve"> </v>
      </c>
      <c r="D473" s="557"/>
      <c r="E473" s="557"/>
      <c r="F473" s="557"/>
      <c r="G473" s="557"/>
      <c r="H473" s="557"/>
      <c r="I473" s="557"/>
      <c r="J473" s="557"/>
      <c r="K473" s="557" t="str">
        <f ca="1">T.11!BC201</f>
        <v xml:space="preserve"> </v>
      </c>
      <c r="L473" s="557"/>
      <c r="M473" s="557"/>
      <c r="N473" s="557"/>
      <c r="O473" s="571" t="str">
        <f ca="1">T.11!BD201</f>
        <v xml:space="preserve"> </v>
      </c>
      <c r="P473" s="572"/>
      <c r="Q473" s="572"/>
      <c r="R473" s="573"/>
      <c r="S473" s="557" t="str">
        <f ca="1">T.11!BO201</f>
        <v xml:space="preserve"> </v>
      </c>
      <c r="T473" s="557"/>
      <c r="U473" s="557"/>
      <c r="V473" s="557"/>
      <c r="W473" s="557"/>
      <c r="X473" s="557"/>
      <c r="Y473" s="574" t="str">
        <f ca="1">T.11!BP201</f>
        <v xml:space="preserve"> </v>
      </c>
      <c r="Z473" s="574"/>
      <c r="AA473" s="574"/>
      <c r="AB473" s="574"/>
      <c r="AC473" s="574" t="str">
        <f ca="1">T.11!BQ201</f>
        <v xml:space="preserve"> </v>
      </c>
      <c r="AD473" s="574"/>
      <c r="AE473" s="574"/>
      <c r="AF473" s="574"/>
      <c r="AG473" s="574">
        <f ca="1">T.11!BR201</f>
        <v>0</v>
      </c>
      <c r="AH473" s="574"/>
      <c r="AI473" s="574"/>
      <c r="AJ473" s="574"/>
      <c r="AK473" s="557" t="str">
        <f ca="1">T.11!BS201</f>
        <v xml:space="preserve"> </v>
      </c>
      <c r="AL473" s="557"/>
      <c r="AM473" s="557"/>
      <c r="AN473" s="557"/>
      <c r="AO473" s="557" t="str">
        <f ca="1">T.11!BT201</f>
        <v xml:space="preserve"> </v>
      </c>
      <c r="AP473" s="557"/>
      <c r="AQ473" s="557"/>
      <c r="AR473" s="557"/>
      <c r="AS473" s="557"/>
      <c r="AT473"/>
      <c r="AU473"/>
      <c r="AV473"/>
      <c r="AW473"/>
      <c r="AX473"/>
      <c r="AY473"/>
      <c r="AZ473"/>
      <c r="BA473" s="254"/>
      <c r="BB473" s="191"/>
    </row>
    <row r="474" spans="1:54" s="37" customFormat="1" ht="15" customHeight="1" x14ac:dyDescent="0.25">
      <c r="A474" s="557">
        <v>197</v>
      </c>
      <c r="B474" s="557"/>
      <c r="C474" s="557" t="str">
        <f ca="1">T.11!BB202</f>
        <v xml:space="preserve"> </v>
      </c>
      <c r="D474" s="557"/>
      <c r="E474" s="557"/>
      <c r="F474" s="557"/>
      <c r="G474" s="557"/>
      <c r="H474" s="557"/>
      <c r="I474" s="557"/>
      <c r="J474" s="557"/>
      <c r="K474" s="557" t="str">
        <f ca="1">T.11!BC202</f>
        <v xml:space="preserve"> </v>
      </c>
      <c r="L474" s="557"/>
      <c r="M474" s="557"/>
      <c r="N474" s="557"/>
      <c r="O474" s="571" t="str">
        <f ca="1">T.11!BD202</f>
        <v xml:space="preserve"> </v>
      </c>
      <c r="P474" s="572"/>
      <c r="Q474" s="572"/>
      <c r="R474" s="573"/>
      <c r="S474" s="557" t="str">
        <f ca="1">T.11!BO202</f>
        <v xml:space="preserve"> </v>
      </c>
      <c r="T474" s="557"/>
      <c r="U474" s="557"/>
      <c r="V474" s="557"/>
      <c r="W474" s="557"/>
      <c r="X474" s="557"/>
      <c r="Y474" s="574" t="str">
        <f ca="1">T.11!BP202</f>
        <v xml:space="preserve"> </v>
      </c>
      <c r="Z474" s="574"/>
      <c r="AA474" s="574"/>
      <c r="AB474" s="574"/>
      <c r="AC474" s="574" t="str">
        <f ca="1">T.11!BQ202</f>
        <v xml:space="preserve"> </v>
      </c>
      <c r="AD474" s="574"/>
      <c r="AE474" s="574"/>
      <c r="AF474" s="574"/>
      <c r="AG474" s="574">
        <f ca="1">T.11!BR202</f>
        <v>0</v>
      </c>
      <c r="AH474" s="574"/>
      <c r="AI474" s="574"/>
      <c r="AJ474" s="574"/>
      <c r="AK474" s="557" t="str">
        <f ca="1">T.11!BS202</f>
        <v xml:space="preserve"> </v>
      </c>
      <c r="AL474" s="557"/>
      <c r="AM474" s="557"/>
      <c r="AN474" s="557"/>
      <c r="AO474" s="557" t="str">
        <f ca="1">T.11!BT202</f>
        <v xml:space="preserve"> </v>
      </c>
      <c r="AP474" s="557"/>
      <c r="AQ474" s="557"/>
      <c r="AR474" s="557"/>
      <c r="AS474" s="557"/>
      <c r="AT474"/>
      <c r="AU474"/>
      <c r="AV474"/>
      <c r="AW474"/>
      <c r="AX474"/>
      <c r="AY474"/>
      <c r="AZ474"/>
      <c r="BA474" s="254"/>
      <c r="BB474" s="191"/>
    </row>
    <row r="475" spans="1:54" s="37" customFormat="1" ht="15" customHeight="1" x14ac:dyDescent="0.25">
      <c r="A475" s="557">
        <v>198</v>
      </c>
      <c r="B475" s="557"/>
      <c r="C475" s="557" t="str">
        <f ca="1">T.11!BB203</f>
        <v xml:space="preserve"> </v>
      </c>
      <c r="D475" s="557"/>
      <c r="E475" s="557"/>
      <c r="F475" s="557"/>
      <c r="G475" s="557"/>
      <c r="H475" s="557"/>
      <c r="I475" s="557"/>
      <c r="J475" s="557"/>
      <c r="K475" s="557" t="str">
        <f ca="1">T.11!BC203</f>
        <v xml:space="preserve"> </v>
      </c>
      <c r="L475" s="557"/>
      <c r="M475" s="557"/>
      <c r="N475" s="557"/>
      <c r="O475" s="571" t="str">
        <f ca="1">T.11!BD203</f>
        <v xml:space="preserve"> </v>
      </c>
      <c r="P475" s="572"/>
      <c r="Q475" s="572"/>
      <c r="R475" s="573"/>
      <c r="S475" s="557" t="str">
        <f ca="1">T.11!BO203</f>
        <v xml:space="preserve"> </v>
      </c>
      <c r="T475" s="557"/>
      <c r="U475" s="557"/>
      <c r="V475" s="557"/>
      <c r="W475" s="557"/>
      <c r="X475" s="557"/>
      <c r="Y475" s="574" t="str">
        <f ca="1">T.11!BP203</f>
        <v xml:space="preserve"> </v>
      </c>
      <c r="Z475" s="574"/>
      <c r="AA475" s="574"/>
      <c r="AB475" s="574"/>
      <c r="AC475" s="574" t="str">
        <f ca="1">T.11!BQ203</f>
        <v xml:space="preserve"> </v>
      </c>
      <c r="AD475" s="574"/>
      <c r="AE475" s="574"/>
      <c r="AF475" s="574"/>
      <c r="AG475" s="574">
        <f ca="1">T.11!BR203</f>
        <v>0</v>
      </c>
      <c r="AH475" s="574"/>
      <c r="AI475" s="574"/>
      <c r="AJ475" s="574"/>
      <c r="AK475" s="557" t="str">
        <f ca="1">T.11!BS203</f>
        <v xml:space="preserve"> </v>
      </c>
      <c r="AL475" s="557"/>
      <c r="AM475" s="557"/>
      <c r="AN475" s="557"/>
      <c r="AO475" s="557" t="str">
        <f ca="1">T.11!BT203</f>
        <v xml:space="preserve"> </v>
      </c>
      <c r="AP475" s="557"/>
      <c r="AQ475" s="557"/>
      <c r="AR475" s="557"/>
      <c r="AS475" s="557"/>
      <c r="AT475"/>
      <c r="AU475"/>
      <c r="AV475"/>
      <c r="AW475"/>
      <c r="AX475"/>
      <c r="AY475"/>
      <c r="AZ475"/>
      <c r="BA475" s="254"/>
      <c r="BB475" s="191"/>
    </row>
    <row r="476" spans="1:54" s="37" customFormat="1" ht="15" customHeight="1" x14ac:dyDescent="0.25">
      <c r="A476" s="557">
        <v>199</v>
      </c>
      <c r="B476" s="557"/>
      <c r="C476" s="557" t="str">
        <f ca="1">T.11!BB204</f>
        <v xml:space="preserve"> </v>
      </c>
      <c r="D476" s="557"/>
      <c r="E476" s="557"/>
      <c r="F476" s="557"/>
      <c r="G476" s="557"/>
      <c r="H476" s="557"/>
      <c r="I476" s="557"/>
      <c r="J476" s="557"/>
      <c r="K476" s="557" t="str">
        <f ca="1">T.11!BC204</f>
        <v xml:space="preserve"> </v>
      </c>
      <c r="L476" s="557"/>
      <c r="M476" s="557"/>
      <c r="N476" s="557"/>
      <c r="O476" s="571" t="str">
        <f ca="1">T.11!BD204</f>
        <v xml:space="preserve"> </v>
      </c>
      <c r="P476" s="572"/>
      <c r="Q476" s="572"/>
      <c r="R476" s="573"/>
      <c r="S476" s="557" t="str">
        <f ca="1">T.11!BO204</f>
        <v xml:space="preserve"> </v>
      </c>
      <c r="T476" s="557"/>
      <c r="U476" s="557"/>
      <c r="V476" s="557"/>
      <c r="W476" s="557"/>
      <c r="X476" s="557"/>
      <c r="Y476" s="574" t="str">
        <f ca="1">T.11!BP204</f>
        <v xml:space="preserve"> </v>
      </c>
      <c r="Z476" s="574"/>
      <c r="AA476" s="574"/>
      <c r="AB476" s="574"/>
      <c r="AC476" s="574" t="str">
        <f ca="1">T.11!BQ204</f>
        <v xml:space="preserve"> </v>
      </c>
      <c r="AD476" s="574"/>
      <c r="AE476" s="574"/>
      <c r="AF476" s="574"/>
      <c r="AG476" s="574">
        <f ca="1">T.11!BR204</f>
        <v>0</v>
      </c>
      <c r="AH476" s="574"/>
      <c r="AI476" s="574"/>
      <c r="AJ476" s="574"/>
      <c r="AK476" s="557" t="str">
        <f ca="1">T.11!BS204</f>
        <v xml:space="preserve"> </v>
      </c>
      <c r="AL476" s="557"/>
      <c r="AM476" s="557"/>
      <c r="AN476" s="557"/>
      <c r="AO476" s="557" t="str">
        <f ca="1">T.11!BT204</f>
        <v xml:space="preserve"> </v>
      </c>
      <c r="AP476" s="557"/>
      <c r="AQ476" s="557"/>
      <c r="AR476" s="557"/>
      <c r="AS476" s="557"/>
      <c r="AT476"/>
      <c r="AU476"/>
      <c r="AV476"/>
      <c r="AW476"/>
      <c r="AX476"/>
      <c r="AY476"/>
      <c r="AZ476"/>
      <c r="BA476" s="254"/>
      <c r="BB476" s="191"/>
    </row>
    <row r="477" spans="1:54" s="37" customFormat="1" ht="15" customHeight="1" x14ac:dyDescent="0.25">
      <c r="A477" s="557">
        <v>200</v>
      </c>
      <c r="B477" s="557"/>
      <c r="C477" s="557" t="str">
        <f ca="1">T.11!BB205</f>
        <v xml:space="preserve"> </v>
      </c>
      <c r="D477" s="557"/>
      <c r="E477" s="557"/>
      <c r="F477" s="557"/>
      <c r="G477" s="557"/>
      <c r="H477" s="557"/>
      <c r="I477" s="557"/>
      <c r="J477" s="557"/>
      <c r="K477" s="557" t="str">
        <f ca="1">T.11!BC205</f>
        <v xml:space="preserve"> </v>
      </c>
      <c r="L477" s="557"/>
      <c r="M477" s="557"/>
      <c r="N477" s="557"/>
      <c r="O477" s="571" t="str">
        <f ca="1">T.11!BD205</f>
        <v xml:space="preserve"> </v>
      </c>
      <c r="P477" s="572"/>
      <c r="Q477" s="572"/>
      <c r="R477" s="573"/>
      <c r="S477" s="557" t="str">
        <f ca="1">T.11!BO205</f>
        <v xml:space="preserve"> </v>
      </c>
      <c r="T477" s="557"/>
      <c r="U477" s="557"/>
      <c r="V477" s="557"/>
      <c r="W477" s="557"/>
      <c r="X477" s="557"/>
      <c r="Y477" s="574" t="str">
        <f ca="1">T.11!BP205</f>
        <v xml:space="preserve"> </v>
      </c>
      <c r="Z477" s="574"/>
      <c r="AA477" s="574"/>
      <c r="AB477" s="574"/>
      <c r="AC477" s="574" t="str">
        <f ca="1">T.11!BQ205</f>
        <v xml:space="preserve"> </v>
      </c>
      <c r="AD477" s="574"/>
      <c r="AE477" s="574"/>
      <c r="AF477" s="574"/>
      <c r="AG477" s="574">
        <f ca="1">T.11!BR205</f>
        <v>0</v>
      </c>
      <c r="AH477" s="574"/>
      <c r="AI477" s="574"/>
      <c r="AJ477" s="574"/>
      <c r="AK477" s="557" t="str">
        <f ca="1">T.11!BS205</f>
        <v xml:space="preserve"> </v>
      </c>
      <c r="AL477" s="557"/>
      <c r="AM477" s="557"/>
      <c r="AN477" s="557"/>
      <c r="AO477" s="557" t="str">
        <f ca="1">T.11!BT205</f>
        <v xml:space="preserve"> </v>
      </c>
      <c r="AP477" s="557"/>
      <c r="AQ477" s="557"/>
      <c r="AR477" s="557"/>
      <c r="AS477" s="557"/>
      <c r="AT477"/>
      <c r="AU477"/>
      <c r="AV477"/>
      <c r="AW477"/>
      <c r="AX477"/>
      <c r="AY477"/>
      <c r="AZ477"/>
      <c r="BA477" s="254"/>
      <c r="BB477" s="191"/>
    </row>
    <row r="478" spans="1:54" s="18" customFormat="1" ht="15" customHeight="1" x14ac:dyDescent="0.25">
      <c r="A478" s="557">
        <v>201</v>
      </c>
      <c r="B478" s="557"/>
      <c r="C478" s="557" t="str">
        <f ca="1">T.11!BB206</f>
        <v xml:space="preserve"> </v>
      </c>
      <c r="D478" s="557"/>
      <c r="E478" s="557"/>
      <c r="F478" s="557"/>
      <c r="G478" s="557"/>
      <c r="H478" s="557"/>
      <c r="I478" s="557"/>
      <c r="J478" s="557"/>
      <c r="K478" s="557" t="str">
        <f ca="1">T.11!BC206</f>
        <v xml:space="preserve"> </v>
      </c>
      <c r="L478" s="557"/>
      <c r="M478" s="557"/>
      <c r="N478" s="557"/>
      <c r="O478" s="571" t="str">
        <f ca="1">T.11!BD206</f>
        <v xml:space="preserve"> </v>
      </c>
      <c r="P478" s="572"/>
      <c r="Q478" s="572"/>
      <c r="R478" s="573"/>
      <c r="S478" s="557" t="str">
        <f ca="1">T.11!BO206</f>
        <v xml:space="preserve"> </v>
      </c>
      <c r="T478" s="557"/>
      <c r="U478" s="557"/>
      <c r="V478" s="557"/>
      <c r="W478" s="557"/>
      <c r="X478" s="557"/>
      <c r="Y478" s="574" t="str">
        <f ca="1">T.11!BP206</f>
        <v xml:space="preserve"> </v>
      </c>
      <c r="Z478" s="574"/>
      <c r="AA478" s="574"/>
      <c r="AB478" s="574"/>
      <c r="AC478" s="574" t="str">
        <f ca="1">T.11!BQ206</f>
        <v xml:space="preserve"> </v>
      </c>
      <c r="AD478" s="574"/>
      <c r="AE478" s="574"/>
      <c r="AF478" s="574"/>
      <c r="AG478" s="574">
        <f ca="1">T.11!BR206</f>
        <v>0</v>
      </c>
      <c r="AH478" s="574"/>
      <c r="AI478" s="574"/>
      <c r="AJ478" s="574"/>
      <c r="AK478" s="557" t="str">
        <f ca="1">T.11!BS206</f>
        <v xml:space="preserve"> </v>
      </c>
      <c r="AL478" s="557"/>
      <c r="AM478" s="557"/>
      <c r="AN478" s="557"/>
      <c r="AO478" s="557" t="str">
        <f ca="1">T.11!BT206</f>
        <v xml:space="preserve"> </v>
      </c>
      <c r="AP478" s="557"/>
      <c r="AQ478" s="557"/>
      <c r="AR478" s="557"/>
      <c r="AS478" s="557"/>
      <c r="AT478"/>
      <c r="AU478"/>
      <c r="AV478"/>
      <c r="AW478"/>
      <c r="AX478"/>
      <c r="AY478"/>
      <c r="AZ478"/>
      <c r="BA478" s="19"/>
      <c r="BB478" s="14"/>
    </row>
    <row r="479" spans="1:54" s="37" customFormat="1" ht="15" customHeight="1" x14ac:dyDescent="0.25">
      <c r="A479" s="557">
        <v>202</v>
      </c>
      <c r="B479" s="557"/>
      <c r="C479" s="557" t="str">
        <f ca="1">T.11!BB207</f>
        <v xml:space="preserve"> </v>
      </c>
      <c r="D479" s="557"/>
      <c r="E479" s="557"/>
      <c r="F479" s="557"/>
      <c r="G479" s="557"/>
      <c r="H479" s="557"/>
      <c r="I479" s="557"/>
      <c r="J479" s="557"/>
      <c r="K479" s="557" t="str">
        <f ca="1">T.11!BC207</f>
        <v xml:space="preserve"> </v>
      </c>
      <c r="L479" s="557"/>
      <c r="M479" s="557"/>
      <c r="N479" s="557"/>
      <c r="O479" s="571" t="str">
        <f ca="1">T.11!BD207</f>
        <v xml:space="preserve"> </v>
      </c>
      <c r="P479" s="572"/>
      <c r="Q479" s="572"/>
      <c r="R479" s="573"/>
      <c r="S479" s="557" t="str">
        <f ca="1">T.11!BO207</f>
        <v xml:space="preserve"> </v>
      </c>
      <c r="T479" s="557"/>
      <c r="U479" s="557"/>
      <c r="V479" s="557"/>
      <c r="W479" s="557"/>
      <c r="X479" s="557"/>
      <c r="Y479" s="574" t="str">
        <f ca="1">T.11!BP207</f>
        <v xml:space="preserve"> </v>
      </c>
      <c r="Z479" s="574"/>
      <c r="AA479" s="574"/>
      <c r="AB479" s="574"/>
      <c r="AC479" s="574" t="str">
        <f ca="1">T.11!BQ207</f>
        <v xml:space="preserve"> </v>
      </c>
      <c r="AD479" s="574"/>
      <c r="AE479" s="574"/>
      <c r="AF479" s="574"/>
      <c r="AG479" s="574">
        <f ca="1">T.11!BR207</f>
        <v>0</v>
      </c>
      <c r="AH479" s="574"/>
      <c r="AI479" s="574"/>
      <c r="AJ479" s="574"/>
      <c r="AK479" s="557" t="str">
        <f ca="1">T.11!BS207</f>
        <v xml:space="preserve"> </v>
      </c>
      <c r="AL479" s="557"/>
      <c r="AM479" s="557"/>
      <c r="AN479" s="557"/>
      <c r="AO479" s="557" t="str">
        <f ca="1">T.11!BT207</f>
        <v xml:space="preserve"> </v>
      </c>
      <c r="AP479" s="557"/>
      <c r="AQ479" s="557"/>
      <c r="AR479" s="557"/>
      <c r="AS479" s="557"/>
      <c r="AT479"/>
      <c r="AU479"/>
      <c r="AV479"/>
      <c r="AW479"/>
      <c r="AX479"/>
      <c r="AY479"/>
      <c r="AZ479"/>
      <c r="BA479" s="254" t="s">
        <v>1665</v>
      </c>
      <c r="BB479" s="191"/>
    </row>
    <row r="480" spans="1:54" s="37" customFormat="1" ht="15" customHeight="1" x14ac:dyDescent="0.25">
      <c r="A480" s="557">
        <v>203</v>
      </c>
      <c r="B480" s="557"/>
      <c r="C480" s="557" t="str">
        <f ca="1">T.11!BB208</f>
        <v xml:space="preserve"> </v>
      </c>
      <c r="D480" s="557"/>
      <c r="E480" s="557"/>
      <c r="F480" s="557"/>
      <c r="G480" s="557"/>
      <c r="H480" s="557"/>
      <c r="I480" s="557"/>
      <c r="J480" s="557"/>
      <c r="K480" s="557" t="str">
        <f ca="1">T.11!BC208</f>
        <v xml:space="preserve"> </v>
      </c>
      <c r="L480" s="557"/>
      <c r="M480" s="557"/>
      <c r="N480" s="557"/>
      <c r="O480" s="571" t="str">
        <f ca="1">T.11!BD208</f>
        <v xml:space="preserve"> </v>
      </c>
      <c r="P480" s="572"/>
      <c r="Q480" s="572"/>
      <c r="R480" s="573"/>
      <c r="S480" s="557" t="str">
        <f ca="1">T.11!BO208</f>
        <v xml:space="preserve"> </v>
      </c>
      <c r="T480" s="557"/>
      <c r="U480" s="557"/>
      <c r="V480" s="557"/>
      <c r="W480" s="557"/>
      <c r="X480" s="557"/>
      <c r="Y480" s="574" t="str">
        <f ca="1">T.11!BP208</f>
        <v xml:space="preserve"> </v>
      </c>
      <c r="Z480" s="574"/>
      <c r="AA480" s="574"/>
      <c r="AB480" s="574"/>
      <c r="AC480" s="574" t="str">
        <f ca="1">T.11!BQ208</f>
        <v xml:space="preserve"> </v>
      </c>
      <c r="AD480" s="574"/>
      <c r="AE480" s="574"/>
      <c r="AF480" s="574"/>
      <c r="AG480" s="574">
        <f ca="1">T.11!BR208</f>
        <v>0</v>
      </c>
      <c r="AH480" s="574"/>
      <c r="AI480" s="574"/>
      <c r="AJ480" s="574"/>
      <c r="AK480" s="557" t="str">
        <f ca="1">T.11!BS208</f>
        <v xml:space="preserve"> </v>
      </c>
      <c r="AL480" s="557"/>
      <c r="AM480" s="557"/>
      <c r="AN480" s="557"/>
      <c r="AO480" s="557" t="str">
        <f ca="1">T.11!BT208</f>
        <v xml:space="preserve"> </v>
      </c>
      <c r="AP480" s="557"/>
      <c r="AQ480" s="557"/>
      <c r="AR480" s="557"/>
      <c r="AS480" s="557"/>
      <c r="AT480"/>
      <c r="AU480"/>
      <c r="AV480"/>
      <c r="AW480"/>
      <c r="AX480"/>
      <c r="AY480"/>
      <c r="AZ480"/>
      <c r="BA480" s="254" t="s">
        <v>1664</v>
      </c>
      <c r="BB480" s="191"/>
    </row>
    <row r="481" spans="1:54" s="37" customFormat="1" ht="15" customHeight="1" x14ac:dyDescent="0.25">
      <c r="A481" s="557">
        <v>204</v>
      </c>
      <c r="B481" s="557"/>
      <c r="C481" s="557" t="str">
        <f ca="1">T.11!BB209</f>
        <v xml:space="preserve"> </v>
      </c>
      <c r="D481" s="557"/>
      <c r="E481" s="557"/>
      <c r="F481" s="557"/>
      <c r="G481" s="557"/>
      <c r="H481" s="557"/>
      <c r="I481" s="557"/>
      <c r="J481" s="557"/>
      <c r="K481" s="557" t="str">
        <f ca="1">T.11!BC209</f>
        <v xml:space="preserve"> </v>
      </c>
      <c r="L481" s="557"/>
      <c r="M481" s="557"/>
      <c r="N481" s="557"/>
      <c r="O481" s="571" t="str">
        <f ca="1">T.11!BD209</f>
        <v xml:space="preserve"> </v>
      </c>
      <c r="P481" s="572"/>
      <c r="Q481" s="572"/>
      <c r="R481" s="573"/>
      <c r="S481" s="557" t="str">
        <f ca="1">T.11!BO209</f>
        <v xml:space="preserve"> </v>
      </c>
      <c r="T481" s="557"/>
      <c r="U481" s="557"/>
      <c r="V481" s="557"/>
      <c r="W481" s="557"/>
      <c r="X481" s="557"/>
      <c r="Y481" s="574" t="str">
        <f ca="1">T.11!BP209</f>
        <v xml:space="preserve"> </v>
      </c>
      <c r="Z481" s="574"/>
      <c r="AA481" s="574"/>
      <c r="AB481" s="574"/>
      <c r="AC481" s="574" t="str">
        <f ca="1">T.11!BQ209</f>
        <v xml:space="preserve"> </v>
      </c>
      <c r="AD481" s="574"/>
      <c r="AE481" s="574"/>
      <c r="AF481" s="574"/>
      <c r="AG481" s="574">
        <f ca="1">T.11!BR209</f>
        <v>0</v>
      </c>
      <c r="AH481" s="574"/>
      <c r="AI481" s="574"/>
      <c r="AJ481" s="574"/>
      <c r="AK481" s="557" t="str">
        <f ca="1">T.11!BS209</f>
        <v xml:space="preserve"> </v>
      </c>
      <c r="AL481" s="557"/>
      <c r="AM481" s="557"/>
      <c r="AN481" s="557"/>
      <c r="AO481" s="557" t="str">
        <f ca="1">T.11!BT209</f>
        <v xml:space="preserve"> </v>
      </c>
      <c r="AP481" s="557"/>
      <c r="AQ481" s="557"/>
      <c r="AR481" s="557"/>
      <c r="AS481" s="557"/>
      <c r="AT481"/>
      <c r="AU481"/>
      <c r="AV481"/>
      <c r="AW481"/>
      <c r="AX481"/>
      <c r="AY481"/>
      <c r="AZ481"/>
      <c r="BA481" s="254"/>
      <c r="BB481" s="191"/>
    </row>
    <row r="482" spans="1:54" s="37" customFormat="1" ht="15" customHeight="1" x14ac:dyDescent="0.25">
      <c r="A482" s="557">
        <v>205</v>
      </c>
      <c r="B482" s="557"/>
      <c r="C482" s="557" t="str">
        <f ca="1">T.11!BB210</f>
        <v xml:space="preserve"> </v>
      </c>
      <c r="D482" s="557"/>
      <c r="E482" s="557"/>
      <c r="F482" s="557"/>
      <c r="G482" s="557"/>
      <c r="H482" s="557"/>
      <c r="I482" s="557"/>
      <c r="J482" s="557"/>
      <c r="K482" s="557" t="str">
        <f ca="1">T.11!BC210</f>
        <v xml:space="preserve"> </v>
      </c>
      <c r="L482" s="557"/>
      <c r="M482" s="557"/>
      <c r="N482" s="557"/>
      <c r="O482" s="571" t="str">
        <f ca="1">T.11!BD210</f>
        <v xml:space="preserve"> </v>
      </c>
      <c r="P482" s="572"/>
      <c r="Q482" s="572"/>
      <c r="R482" s="573"/>
      <c r="S482" s="557" t="str">
        <f ca="1">T.11!BO210</f>
        <v xml:space="preserve"> </v>
      </c>
      <c r="T482" s="557"/>
      <c r="U482" s="557"/>
      <c r="V482" s="557"/>
      <c r="W482" s="557"/>
      <c r="X482" s="557"/>
      <c r="Y482" s="574" t="str">
        <f ca="1">T.11!BP210</f>
        <v xml:space="preserve"> </v>
      </c>
      <c r="Z482" s="574"/>
      <c r="AA482" s="574"/>
      <c r="AB482" s="574"/>
      <c r="AC482" s="574" t="str">
        <f ca="1">T.11!BQ210</f>
        <v xml:space="preserve"> </v>
      </c>
      <c r="AD482" s="574"/>
      <c r="AE482" s="574"/>
      <c r="AF482" s="574"/>
      <c r="AG482" s="574">
        <f ca="1">T.11!BR210</f>
        <v>0</v>
      </c>
      <c r="AH482" s="574"/>
      <c r="AI482" s="574"/>
      <c r="AJ482" s="574"/>
      <c r="AK482" s="557" t="str">
        <f ca="1">T.11!BS210</f>
        <v xml:space="preserve"> </v>
      </c>
      <c r="AL482" s="557"/>
      <c r="AM482" s="557"/>
      <c r="AN482" s="557"/>
      <c r="AO482" s="557" t="str">
        <f ca="1">T.11!BT210</f>
        <v xml:space="preserve"> </v>
      </c>
      <c r="AP482" s="557"/>
      <c r="AQ482" s="557"/>
      <c r="AR482" s="557"/>
      <c r="AS482" s="557"/>
      <c r="AT482"/>
      <c r="AU482"/>
      <c r="AV482"/>
      <c r="AW482"/>
      <c r="AX482"/>
      <c r="AY482"/>
      <c r="AZ482"/>
      <c r="BA482" s="254"/>
      <c r="BB482" s="191"/>
    </row>
    <row r="483" spans="1:54" s="37" customFormat="1" ht="15" customHeight="1" x14ac:dyDescent="0.25">
      <c r="A483" s="557">
        <v>206</v>
      </c>
      <c r="B483" s="557"/>
      <c r="C483" s="557" t="str">
        <f ca="1">T.11!BB211</f>
        <v xml:space="preserve"> </v>
      </c>
      <c r="D483" s="557"/>
      <c r="E483" s="557"/>
      <c r="F483" s="557"/>
      <c r="G483" s="557"/>
      <c r="H483" s="557"/>
      <c r="I483" s="557"/>
      <c r="J483" s="557"/>
      <c r="K483" s="557" t="str">
        <f ca="1">T.11!BC211</f>
        <v xml:space="preserve"> </v>
      </c>
      <c r="L483" s="557"/>
      <c r="M483" s="557"/>
      <c r="N483" s="557"/>
      <c r="O483" s="571" t="str">
        <f ca="1">T.11!BD211</f>
        <v xml:space="preserve"> </v>
      </c>
      <c r="P483" s="572"/>
      <c r="Q483" s="572"/>
      <c r="R483" s="573"/>
      <c r="S483" s="557" t="str">
        <f ca="1">T.11!BO211</f>
        <v xml:space="preserve"> </v>
      </c>
      <c r="T483" s="557"/>
      <c r="U483" s="557"/>
      <c r="V483" s="557"/>
      <c r="W483" s="557"/>
      <c r="X483" s="557"/>
      <c r="Y483" s="574" t="str">
        <f ca="1">T.11!BP211</f>
        <v xml:space="preserve"> </v>
      </c>
      <c r="Z483" s="574"/>
      <c r="AA483" s="574"/>
      <c r="AB483" s="574"/>
      <c r="AC483" s="574" t="str">
        <f ca="1">T.11!BQ211</f>
        <v xml:space="preserve"> </v>
      </c>
      <c r="AD483" s="574"/>
      <c r="AE483" s="574"/>
      <c r="AF483" s="574"/>
      <c r="AG483" s="574">
        <f ca="1">T.11!BR211</f>
        <v>0</v>
      </c>
      <c r="AH483" s="574"/>
      <c r="AI483" s="574"/>
      <c r="AJ483" s="574"/>
      <c r="AK483" s="557" t="str">
        <f ca="1">T.11!BS211</f>
        <v xml:space="preserve"> </v>
      </c>
      <c r="AL483" s="557"/>
      <c r="AM483" s="557"/>
      <c r="AN483" s="557"/>
      <c r="AO483" s="557" t="str">
        <f ca="1">T.11!BT211</f>
        <v xml:space="preserve"> </v>
      </c>
      <c r="AP483" s="557"/>
      <c r="AQ483" s="557"/>
      <c r="AR483" s="557"/>
      <c r="AS483" s="557"/>
      <c r="AT483"/>
      <c r="AU483"/>
      <c r="AV483"/>
      <c r="AW483"/>
      <c r="AX483"/>
      <c r="AY483"/>
      <c r="AZ483"/>
      <c r="BA483" s="254"/>
      <c r="BB483" s="191"/>
    </row>
    <row r="484" spans="1:54" s="37" customFormat="1" ht="15" customHeight="1" x14ac:dyDescent="0.25">
      <c r="A484" s="557">
        <v>207</v>
      </c>
      <c r="B484" s="557"/>
      <c r="C484" s="557" t="str">
        <f ca="1">T.11!BB212</f>
        <v xml:space="preserve"> </v>
      </c>
      <c r="D484" s="557"/>
      <c r="E484" s="557"/>
      <c r="F484" s="557"/>
      <c r="G484" s="557"/>
      <c r="H484" s="557"/>
      <c r="I484" s="557"/>
      <c r="J484" s="557"/>
      <c r="K484" s="557" t="str">
        <f ca="1">T.11!BC212</f>
        <v xml:space="preserve"> </v>
      </c>
      <c r="L484" s="557"/>
      <c r="M484" s="557"/>
      <c r="N484" s="557"/>
      <c r="O484" s="571" t="str">
        <f ca="1">T.11!BD212</f>
        <v xml:space="preserve"> </v>
      </c>
      <c r="P484" s="572"/>
      <c r="Q484" s="572"/>
      <c r="R484" s="573"/>
      <c r="S484" s="557" t="str">
        <f ca="1">T.11!BO212</f>
        <v xml:space="preserve"> </v>
      </c>
      <c r="T484" s="557"/>
      <c r="U484" s="557"/>
      <c r="V484" s="557"/>
      <c r="W484" s="557"/>
      <c r="X484" s="557"/>
      <c r="Y484" s="574" t="str">
        <f ca="1">T.11!BP212</f>
        <v xml:space="preserve"> </v>
      </c>
      <c r="Z484" s="574"/>
      <c r="AA484" s="574"/>
      <c r="AB484" s="574"/>
      <c r="AC484" s="574" t="str">
        <f ca="1">T.11!BQ212</f>
        <v xml:space="preserve"> </v>
      </c>
      <c r="AD484" s="574"/>
      <c r="AE484" s="574"/>
      <c r="AF484" s="574"/>
      <c r="AG484" s="574">
        <f ca="1">T.11!BR212</f>
        <v>0</v>
      </c>
      <c r="AH484" s="574"/>
      <c r="AI484" s="574"/>
      <c r="AJ484" s="574"/>
      <c r="AK484" s="557" t="str">
        <f ca="1">T.11!BS212</f>
        <v xml:space="preserve"> </v>
      </c>
      <c r="AL484" s="557"/>
      <c r="AM484" s="557"/>
      <c r="AN484" s="557"/>
      <c r="AO484" s="557" t="str">
        <f ca="1">T.11!BT212</f>
        <v xml:space="preserve"> </v>
      </c>
      <c r="AP484" s="557"/>
      <c r="AQ484" s="557"/>
      <c r="AR484" s="557"/>
      <c r="AS484" s="557"/>
      <c r="AT484"/>
      <c r="AU484"/>
      <c r="AV484"/>
      <c r="AW484"/>
      <c r="AX484"/>
      <c r="AY484"/>
      <c r="AZ484"/>
      <c r="BA484" s="254"/>
      <c r="BB484" s="191"/>
    </row>
    <row r="485" spans="1:54" s="37" customFormat="1" ht="15" customHeight="1" x14ac:dyDescent="0.25">
      <c r="A485" s="557">
        <v>208</v>
      </c>
      <c r="B485" s="557"/>
      <c r="C485" s="557" t="str">
        <f ca="1">T.11!BB213</f>
        <v xml:space="preserve"> </v>
      </c>
      <c r="D485" s="557"/>
      <c r="E485" s="557"/>
      <c r="F485" s="557"/>
      <c r="G485" s="557"/>
      <c r="H485" s="557"/>
      <c r="I485" s="557"/>
      <c r="J485" s="557"/>
      <c r="K485" s="557" t="str">
        <f ca="1">T.11!BC213</f>
        <v xml:space="preserve"> </v>
      </c>
      <c r="L485" s="557"/>
      <c r="M485" s="557"/>
      <c r="N485" s="557"/>
      <c r="O485" s="571" t="str">
        <f ca="1">T.11!BD213</f>
        <v xml:space="preserve"> </v>
      </c>
      <c r="P485" s="572"/>
      <c r="Q485" s="572"/>
      <c r="R485" s="573"/>
      <c r="S485" s="557" t="str">
        <f ca="1">T.11!BO213</f>
        <v xml:space="preserve"> </v>
      </c>
      <c r="T485" s="557"/>
      <c r="U485" s="557"/>
      <c r="V485" s="557"/>
      <c r="W485" s="557"/>
      <c r="X485" s="557"/>
      <c r="Y485" s="574" t="str">
        <f ca="1">T.11!BP213</f>
        <v xml:space="preserve"> </v>
      </c>
      <c r="Z485" s="574"/>
      <c r="AA485" s="574"/>
      <c r="AB485" s="574"/>
      <c r="AC485" s="574" t="str">
        <f ca="1">T.11!BQ213</f>
        <v xml:space="preserve"> </v>
      </c>
      <c r="AD485" s="574"/>
      <c r="AE485" s="574"/>
      <c r="AF485" s="574"/>
      <c r="AG485" s="574">
        <f ca="1">T.11!BR213</f>
        <v>0</v>
      </c>
      <c r="AH485" s="574"/>
      <c r="AI485" s="574"/>
      <c r="AJ485" s="574"/>
      <c r="AK485" s="557" t="str">
        <f ca="1">T.11!BS213</f>
        <v xml:space="preserve"> </v>
      </c>
      <c r="AL485" s="557"/>
      <c r="AM485" s="557"/>
      <c r="AN485" s="557"/>
      <c r="AO485" s="557" t="str">
        <f ca="1">T.11!BT213</f>
        <v xml:space="preserve"> </v>
      </c>
      <c r="AP485" s="557"/>
      <c r="AQ485" s="557"/>
      <c r="AR485" s="557"/>
      <c r="AS485" s="557"/>
      <c r="AT485"/>
      <c r="AU485"/>
      <c r="AV485"/>
      <c r="AW485"/>
      <c r="AX485"/>
      <c r="AY485"/>
      <c r="AZ485"/>
      <c r="BA485" s="254"/>
      <c r="BB485" s="191"/>
    </row>
    <row r="486" spans="1:54" s="37" customFormat="1" ht="15" customHeight="1" x14ac:dyDescent="0.25">
      <c r="A486" s="557">
        <v>209</v>
      </c>
      <c r="B486" s="557"/>
      <c r="C486" s="557" t="str">
        <f ca="1">T.11!BB214</f>
        <v xml:space="preserve"> </v>
      </c>
      <c r="D486" s="557"/>
      <c r="E486" s="557"/>
      <c r="F486" s="557"/>
      <c r="G486" s="557"/>
      <c r="H486" s="557"/>
      <c r="I486" s="557"/>
      <c r="J486" s="557"/>
      <c r="K486" s="557" t="str">
        <f ca="1">T.11!BC214</f>
        <v xml:space="preserve"> </v>
      </c>
      <c r="L486" s="557"/>
      <c r="M486" s="557"/>
      <c r="N486" s="557"/>
      <c r="O486" s="571" t="str">
        <f ca="1">T.11!BD214</f>
        <v xml:space="preserve"> </v>
      </c>
      <c r="P486" s="572"/>
      <c r="Q486" s="572"/>
      <c r="R486" s="573"/>
      <c r="S486" s="557" t="str">
        <f ca="1">T.11!BO214</f>
        <v xml:space="preserve"> </v>
      </c>
      <c r="T486" s="557"/>
      <c r="U486" s="557"/>
      <c r="V486" s="557"/>
      <c r="W486" s="557"/>
      <c r="X486" s="557"/>
      <c r="Y486" s="574" t="str">
        <f ca="1">T.11!BP214</f>
        <v xml:space="preserve"> </v>
      </c>
      <c r="Z486" s="574"/>
      <c r="AA486" s="574"/>
      <c r="AB486" s="574"/>
      <c r="AC486" s="574" t="str">
        <f ca="1">T.11!BQ214</f>
        <v xml:space="preserve"> </v>
      </c>
      <c r="AD486" s="574"/>
      <c r="AE486" s="574"/>
      <c r="AF486" s="574"/>
      <c r="AG486" s="574">
        <f ca="1">T.11!BR214</f>
        <v>0</v>
      </c>
      <c r="AH486" s="574"/>
      <c r="AI486" s="574"/>
      <c r="AJ486" s="574"/>
      <c r="AK486" s="557" t="str">
        <f ca="1">T.11!BS214</f>
        <v xml:space="preserve"> </v>
      </c>
      <c r="AL486" s="557"/>
      <c r="AM486" s="557"/>
      <c r="AN486" s="557"/>
      <c r="AO486" s="557" t="str">
        <f ca="1">T.11!BT214</f>
        <v xml:space="preserve"> </v>
      </c>
      <c r="AP486" s="557"/>
      <c r="AQ486" s="557"/>
      <c r="AR486" s="557"/>
      <c r="AS486" s="557"/>
      <c r="AT486"/>
      <c r="AU486"/>
      <c r="AV486"/>
      <c r="AW486"/>
      <c r="AX486"/>
      <c r="AY486"/>
      <c r="AZ486"/>
      <c r="BA486" s="254"/>
      <c r="BB486" s="191"/>
    </row>
    <row r="487" spans="1:54" s="37" customFormat="1" ht="15" customHeight="1" x14ac:dyDescent="0.25">
      <c r="A487" s="557">
        <v>210</v>
      </c>
      <c r="B487" s="557"/>
      <c r="C487" s="557" t="str">
        <f ca="1">T.11!BB215</f>
        <v xml:space="preserve"> </v>
      </c>
      <c r="D487" s="557"/>
      <c r="E487" s="557"/>
      <c r="F487" s="557"/>
      <c r="G487" s="557"/>
      <c r="H487" s="557"/>
      <c r="I487" s="557"/>
      <c r="J487" s="557"/>
      <c r="K487" s="557" t="str">
        <f ca="1">T.11!BC215</f>
        <v xml:space="preserve"> </v>
      </c>
      <c r="L487" s="557"/>
      <c r="M487" s="557"/>
      <c r="N487" s="557"/>
      <c r="O487" s="571" t="str">
        <f ca="1">T.11!BD215</f>
        <v xml:space="preserve"> </v>
      </c>
      <c r="P487" s="572"/>
      <c r="Q487" s="572"/>
      <c r="R487" s="573"/>
      <c r="S487" s="557" t="str">
        <f ca="1">T.11!BO215</f>
        <v xml:space="preserve"> </v>
      </c>
      <c r="T487" s="557"/>
      <c r="U487" s="557"/>
      <c r="V487" s="557"/>
      <c r="W487" s="557"/>
      <c r="X487" s="557"/>
      <c r="Y487" s="574" t="str">
        <f ca="1">T.11!BP215</f>
        <v xml:space="preserve"> </v>
      </c>
      <c r="Z487" s="574"/>
      <c r="AA487" s="574"/>
      <c r="AB487" s="574"/>
      <c r="AC487" s="574" t="str">
        <f ca="1">T.11!BQ215</f>
        <v xml:space="preserve"> </v>
      </c>
      <c r="AD487" s="574"/>
      <c r="AE487" s="574"/>
      <c r="AF487" s="574"/>
      <c r="AG487" s="574">
        <f ca="1">T.11!BR215</f>
        <v>0</v>
      </c>
      <c r="AH487" s="574"/>
      <c r="AI487" s="574"/>
      <c r="AJ487" s="574"/>
      <c r="AK487" s="557" t="str">
        <f ca="1">T.11!BS215</f>
        <v xml:space="preserve"> </v>
      </c>
      <c r="AL487" s="557"/>
      <c r="AM487" s="557"/>
      <c r="AN487" s="557"/>
      <c r="AO487" s="557" t="str">
        <f ca="1">T.11!BT215</f>
        <v xml:space="preserve"> </v>
      </c>
      <c r="AP487" s="557"/>
      <c r="AQ487" s="557"/>
      <c r="AR487" s="557"/>
      <c r="AS487" s="557"/>
      <c r="AT487"/>
      <c r="AU487"/>
      <c r="AV487"/>
      <c r="AW487"/>
      <c r="AX487"/>
      <c r="AY487"/>
      <c r="AZ487"/>
      <c r="BA487" s="254"/>
      <c r="BB487" s="191"/>
    </row>
    <row r="488" spans="1:54" s="37" customFormat="1" ht="15" customHeight="1" x14ac:dyDescent="0.25">
      <c r="A488" s="557">
        <v>211</v>
      </c>
      <c r="B488" s="557"/>
      <c r="C488" s="557" t="str">
        <f ca="1">T.11!BB216</f>
        <v xml:space="preserve"> </v>
      </c>
      <c r="D488" s="557"/>
      <c r="E488" s="557"/>
      <c r="F488" s="557"/>
      <c r="G488" s="557"/>
      <c r="H488" s="557"/>
      <c r="I488" s="557"/>
      <c r="J488" s="557"/>
      <c r="K488" s="557" t="str">
        <f ca="1">T.11!BC216</f>
        <v xml:space="preserve"> </v>
      </c>
      <c r="L488" s="557"/>
      <c r="M488" s="557"/>
      <c r="N488" s="557"/>
      <c r="O488" s="571" t="str">
        <f ca="1">T.11!BD216</f>
        <v xml:space="preserve"> </v>
      </c>
      <c r="P488" s="572"/>
      <c r="Q488" s="572"/>
      <c r="R488" s="573"/>
      <c r="S488" s="557" t="str">
        <f ca="1">T.11!BO216</f>
        <v xml:space="preserve"> </v>
      </c>
      <c r="T488" s="557"/>
      <c r="U488" s="557"/>
      <c r="V488" s="557"/>
      <c r="W488" s="557"/>
      <c r="X488" s="557"/>
      <c r="Y488" s="574" t="str">
        <f ca="1">T.11!BP216</f>
        <v xml:space="preserve"> </v>
      </c>
      <c r="Z488" s="574"/>
      <c r="AA488" s="574"/>
      <c r="AB488" s="574"/>
      <c r="AC488" s="574" t="str">
        <f ca="1">T.11!BQ216</f>
        <v xml:space="preserve"> </v>
      </c>
      <c r="AD488" s="574"/>
      <c r="AE488" s="574"/>
      <c r="AF488" s="574"/>
      <c r="AG488" s="574">
        <f ca="1">T.11!BR216</f>
        <v>0</v>
      </c>
      <c r="AH488" s="574"/>
      <c r="AI488" s="574"/>
      <c r="AJ488" s="574"/>
      <c r="AK488" s="557" t="str">
        <f ca="1">T.11!BS216</f>
        <v xml:space="preserve"> </v>
      </c>
      <c r="AL488" s="557"/>
      <c r="AM488" s="557"/>
      <c r="AN488" s="557"/>
      <c r="AO488" s="557" t="str">
        <f ca="1">T.11!BT216</f>
        <v xml:space="preserve"> </v>
      </c>
      <c r="AP488" s="557"/>
      <c r="AQ488" s="557"/>
      <c r="AR488" s="557"/>
      <c r="AS488" s="557"/>
      <c r="AT488"/>
      <c r="AU488"/>
      <c r="AV488"/>
      <c r="AW488"/>
      <c r="AX488"/>
      <c r="AY488"/>
      <c r="AZ488"/>
      <c r="BA488" s="254"/>
      <c r="BB488" s="191"/>
    </row>
    <row r="489" spans="1:54" s="37" customFormat="1" ht="15" customHeight="1" x14ac:dyDescent="0.25">
      <c r="A489" s="557">
        <v>212</v>
      </c>
      <c r="B489" s="557"/>
      <c r="C489" s="557" t="str">
        <f ca="1">T.11!BB217</f>
        <v xml:space="preserve"> </v>
      </c>
      <c r="D489" s="557"/>
      <c r="E489" s="557"/>
      <c r="F489" s="557"/>
      <c r="G489" s="557"/>
      <c r="H489" s="557"/>
      <c r="I489" s="557"/>
      <c r="J489" s="557"/>
      <c r="K489" s="557" t="str">
        <f ca="1">T.11!BC217</f>
        <v xml:space="preserve"> </v>
      </c>
      <c r="L489" s="557"/>
      <c r="M489" s="557"/>
      <c r="N489" s="557"/>
      <c r="O489" s="571" t="str">
        <f ca="1">T.11!BD217</f>
        <v xml:space="preserve"> </v>
      </c>
      <c r="P489" s="572"/>
      <c r="Q489" s="572"/>
      <c r="R489" s="573"/>
      <c r="S489" s="557" t="str">
        <f ca="1">T.11!BO217</f>
        <v xml:space="preserve"> </v>
      </c>
      <c r="T489" s="557"/>
      <c r="U489" s="557"/>
      <c r="V489" s="557"/>
      <c r="W489" s="557"/>
      <c r="X489" s="557"/>
      <c r="Y489" s="574" t="str">
        <f ca="1">T.11!BP217</f>
        <v xml:space="preserve"> </v>
      </c>
      <c r="Z489" s="574"/>
      <c r="AA489" s="574"/>
      <c r="AB489" s="574"/>
      <c r="AC489" s="574" t="str">
        <f ca="1">T.11!BQ217</f>
        <v xml:space="preserve"> </v>
      </c>
      <c r="AD489" s="574"/>
      <c r="AE489" s="574"/>
      <c r="AF489" s="574"/>
      <c r="AG489" s="574">
        <f ca="1">T.11!BR217</f>
        <v>0</v>
      </c>
      <c r="AH489" s="574"/>
      <c r="AI489" s="574"/>
      <c r="AJ489" s="574"/>
      <c r="AK489" s="557" t="str">
        <f ca="1">T.11!BS217</f>
        <v xml:space="preserve"> </v>
      </c>
      <c r="AL489" s="557"/>
      <c r="AM489" s="557"/>
      <c r="AN489" s="557"/>
      <c r="AO489" s="557" t="str">
        <f ca="1">T.11!BT217</f>
        <v xml:space="preserve"> </v>
      </c>
      <c r="AP489" s="557"/>
      <c r="AQ489" s="557"/>
      <c r="AR489" s="557"/>
      <c r="AS489" s="557"/>
      <c r="AT489"/>
      <c r="AU489"/>
      <c r="AV489"/>
      <c r="AW489"/>
      <c r="AX489"/>
      <c r="AY489"/>
      <c r="AZ489"/>
      <c r="BA489" s="254"/>
      <c r="BB489" s="191"/>
    </row>
    <row r="490" spans="1:54" s="37" customFormat="1" ht="15" customHeight="1" x14ac:dyDescent="0.25">
      <c r="A490" s="557">
        <v>213</v>
      </c>
      <c r="B490" s="557"/>
      <c r="C490" s="557" t="str">
        <f ca="1">T.11!BB218</f>
        <v xml:space="preserve"> </v>
      </c>
      <c r="D490" s="557"/>
      <c r="E490" s="557"/>
      <c r="F490" s="557"/>
      <c r="G490" s="557"/>
      <c r="H490" s="557"/>
      <c r="I490" s="557"/>
      <c r="J490" s="557"/>
      <c r="K490" s="557" t="str">
        <f ca="1">T.11!BC218</f>
        <v xml:space="preserve"> </v>
      </c>
      <c r="L490" s="557"/>
      <c r="M490" s="557"/>
      <c r="N490" s="557"/>
      <c r="O490" s="571" t="str">
        <f ca="1">T.11!BD218</f>
        <v xml:space="preserve"> </v>
      </c>
      <c r="P490" s="572"/>
      <c r="Q490" s="572"/>
      <c r="R490" s="573"/>
      <c r="S490" s="557" t="str">
        <f ca="1">T.11!BO218</f>
        <v xml:space="preserve"> </v>
      </c>
      <c r="T490" s="557"/>
      <c r="U490" s="557"/>
      <c r="V490" s="557"/>
      <c r="W490" s="557"/>
      <c r="X490" s="557"/>
      <c r="Y490" s="574" t="str">
        <f ca="1">T.11!BP218</f>
        <v xml:space="preserve"> </v>
      </c>
      <c r="Z490" s="574"/>
      <c r="AA490" s="574"/>
      <c r="AB490" s="574"/>
      <c r="AC490" s="574" t="str">
        <f ca="1">T.11!BQ218</f>
        <v xml:space="preserve"> </v>
      </c>
      <c r="AD490" s="574"/>
      <c r="AE490" s="574"/>
      <c r="AF490" s="574"/>
      <c r="AG490" s="574">
        <f ca="1">T.11!BR218</f>
        <v>0</v>
      </c>
      <c r="AH490" s="574"/>
      <c r="AI490" s="574"/>
      <c r="AJ490" s="574"/>
      <c r="AK490" s="557" t="str">
        <f ca="1">T.11!BS218</f>
        <v xml:space="preserve"> </v>
      </c>
      <c r="AL490" s="557"/>
      <c r="AM490" s="557"/>
      <c r="AN490" s="557"/>
      <c r="AO490" s="557" t="str">
        <f ca="1">T.11!BT218</f>
        <v xml:space="preserve"> </v>
      </c>
      <c r="AP490" s="557"/>
      <c r="AQ490" s="557"/>
      <c r="AR490" s="557"/>
      <c r="AS490" s="557"/>
      <c r="AT490"/>
      <c r="AU490"/>
      <c r="AV490"/>
      <c r="AW490"/>
      <c r="AX490"/>
      <c r="AY490"/>
      <c r="AZ490"/>
      <c r="BA490" s="254"/>
      <c r="BB490" s="191"/>
    </row>
    <row r="491" spans="1:54" s="37" customFormat="1" ht="15" customHeight="1" x14ac:dyDescent="0.25">
      <c r="A491" s="557">
        <v>214</v>
      </c>
      <c r="B491" s="557"/>
      <c r="C491" s="557" t="str">
        <f ca="1">T.11!BB219</f>
        <v xml:space="preserve"> </v>
      </c>
      <c r="D491" s="557"/>
      <c r="E491" s="557"/>
      <c r="F491" s="557"/>
      <c r="G491" s="557"/>
      <c r="H491" s="557"/>
      <c r="I491" s="557"/>
      <c r="J491" s="557"/>
      <c r="K491" s="557" t="str">
        <f ca="1">T.11!BC219</f>
        <v xml:space="preserve"> </v>
      </c>
      <c r="L491" s="557"/>
      <c r="M491" s="557"/>
      <c r="N491" s="557"/>
      <c r="O491" s="571" t="str">
        <f ca="1">T.11!BD219</f>
        <v xml:space="preserve"> </v>
      </c>
      <c r="P491" s="572"/>
      <c r="Q491" s="572"/>
      <c r="R491" s="573"/>
      <c r="S491" s="557" t="str">
        <f ca="1">T.11!BO219</f>
        <v xml:space="preserve"> </v>
      </c>
      <c r="T491" s="557"/>
      <c r="U491" s="557"/>
      <c r="V491" s="557"/>
      <c r="W491" s="557"/>
      <c r="X491" s="557"/>
      <c r="Y491" s="574" t="str">
        <f ca="1">T.11!BP219</f>
        <v xml:space="preserve"> </v>
      </c>
      <c r="Z491" s="574"/>
      <c r="AA491" s="574"/>
      <c r="AB491" s="574"/>
      <c r="AC491" s="574" t="str">
        <f ca="1">T.11!BQ219</f>
        <v xml:space="preserve"> </v>
      </c>
      <c r="AD491" s="574"/>
      <c r="AE491" s="574"/>
      <c r="AF491" s="574"/>
      <c r="AG491" s="574">
        <f ca="1">T.11!BR219</f>
        <v>0</v>
      </c>
      <c r="AH491" s="574"/>
      <c r="AI491" s="574"/>
      <c r="AJ491" s="574"/>
      <c r="AK491" s="557" t="str">
        <f ca="1">T.11!BS219</f>
        <v xml:space="preserve"> </v>
      </c>
      <c r="AL491" s="557"/>
      <c r="AM491" s="557"/>
      <c r="AN491" s="557"/>
      <c r="AO491" s="557" t="str">
        <f ca="1">T.11!BT219</f>
        <v xml:space="preserve"> </v>
      </c>
      <c r="AP491" s="557"/>
      <c r="AQ491" s="557"/>
      <c r="AR491" s="557"/>
      <c r="AS491" s="557"/>
      <c r="AT491"/>
      <c r="AU491"/>
      <c r="AV491"/>
      <c r="AW491"/>
      <c r="AX491"/>
      <c r="AY491"/>
      <c r="AZ491"/>
      <c r="BA491" s="254"/>
      <c r="BB491" s="191"/>
    </row>
    <row r="492" spans="1:54" s="37" customFormat="1" ht="15" customHeight="1" x14ac:dyDescent="0.25">
      <c r="A492" s="557">
        <v>215</v>
      </c>
      <c r="B492" s="557"/>
      <c r="C492" s="557" t="str">
        <f ca="1">T.11!BB220</f>
        <v xml:space="preserve"> </v>
      </c>
      <c r="D492" s="557"/>
      <c r="E492" s="557"/>
      <c r="F492" s="557"/>
      <c r="G492" s="557"/>
      <c r="H492" s="557"/>
      <c r="I492" s="557"/>
      <c r="J492" s="557"/>
      <c r="K492" s="557" t="str">
        <f ca="1">T.11!BC220</f>
        <v xml:space="preserve"> </v>
      </c>
      <c r="L492" s="557"/>
      <c r="M492" s="557"/>
      <c r="N492" s="557"/>
      <c r="O492" s="571" t="str">
        <f ca="1">T.11!BD220</f>
        <v xml:space="preserve"> </v>
      </c>
      <c r="P492" s="572"/>
      <c r="Q492" s="572"/>
      <c r="R492" s="573"/>
      <c r="S492" s="557" t="str">
        <f ca="1">T.11!BO220</f>
        <v xml:space="preserve"> </v>
      </c>
      <c r="T492" s="557"/>
      <c r="U492" s="557"/>
      <c r="V492" s="557"/>
      <c r="W492" s="557"/>
      <c r="X492" s="557"/>
      <c r="Y492" s="574" t="str">
        <f ca="1">T.11!BP220</f>
        <v xml:space="preserve"> </v>
      </c>
      <c r="Z492" s="574"/>
      <c r="AA492" s="574"/>
      <c r="AB492" s="574"/>
      <c r="AC492" s="574" t="str">
        <f ca="1">T.11!BQ220</f>
        <v xml:space="preserve"> </v>
      </c>
      <c r="AD492" s="574"/>
      <c r="AE492" s="574"/>
      <c r="AF492" s="574"/>
      <c r="AG492" s="574">
        <f ca="1">T.11!BR220</f>
        <v>0</v>
      </c>
      <c r="AH492" s="574"/>
      <c r="AI492" s="574"/>
      <c r="AJ492" s="574"/>
      <c r="AK492" s="557" t="str">
        <f ca="1">T.11!BS220</f>
        <v xml:space="preserve"> </v>
      </c>
      <c r="AL492" s="557"/>
      <c r="AM492" s="557"/>
      <c r="AN492" s="557"/>
      <c r="AO492" s="557" t="str">
        <f ca="1">T.11!BT220</f>
        <v xml:space="preserve"> </v>
      </c>
      <c r="AP492" s="557"/>
      <c r="AQ492" s="557"/>
      <c r="AR492" s="557"/>
      <c r="AS492" s="557"/>
      <c r="AT492"/>
      <c r="AU492"/>
      <c r="AV492"/>
      <c r="AW492"/>
      <c r="AX492"/>
      <c r="AY492"/>
      <c r="AZ492"/>
      <c r="BA492" s="254"/>
      <c r="BB492" s="191"/>
    </row>
    <row r="493" spans="1:54" s="37" customFormat="1" ht="15" customHeight="1" x14ac:dyDescent="0.25">
      <c r="A493" s="557">
        <v>216</v>
      </c>
      <c r="B493" s="557"/>
      <c r="C493" s="557" t="str">
        <f ca="1">T.11!BB221</f>
        <v xml:space="preserve"> </v>
      </c>
      <c r="D493" s="557"/>
      <c r="E493" s="557"/>
      <c r="F493" s="557"/>
      <c r="G493" s="557"/>
      <c r="H493" s="557"/>
      <c r="I493" s="557"/>
      <c r="J493" s="557"/>
      <c r="K493" s="557" t="str">
        <f ca="1">T.11!BC221</f>
        <v xml:space="preserve"> </v>
      </c>
      <c r="L493" s="557"/>
      <c r="M493" s="557"/>
      <c r="N493" s="557"/>
      <c r="O493" s="571" t="str">
        <f ca="1">T.11!BD221</f>
        <v xml:space="preserve"> </v>
      </c>
      <c r="P493" s="572"/>
      <c r="Q493" s="572"/>
      <c r="R493" s="573"/>
      <c r="S493" s="557" t="str">
        <f ca="1">T.11!BO221</f>
        <v xml:space="preserve"> </v>
      </c>
      <c r="T493" s="557"/>
      <c r="U493" s="557"/>
      <c r="V493" s="557"/>
      <c r="W493" s="557"/>
      <c r="X493" s="557"/>
      <c r="Y493" s="574" t="str">
        <f ca="1">T.11!BP221</f>
        <v xml:space="preserve"> </v>
      </c>
      <c r="Z493" s="574"/>
      <c r="AA493" s="574"/>
      <c r="AB493" s="574"/>
      <c r="AC493" s="574" t="str">
        <f ca="1">T.11!BQ221</f>
        <v xml:space="preserve"> </v>
      </c>
      <c r="AD493" s="574"/>
      <c r="AE493" s="574"/>
      <c r="AF493" s="574"/>
      <c r="AG493" s="574">
        <f ca="1">T.11!BR221</f>
        <v>0</v>
      </c>
      <c r="AH493" s="574"/>
      <c r="AI493" s="574"/>
      <c r="AJ493" s="574"/>
      <c r="AK493" s="557" t="str">
        <f ca="1">T.11!BS221</f>
        <v xml:space="preserve"> </v>
      </c>
      <c r="AL493" s="557"/>
      <c r="AM493" s="557"/>
      <c r="AN493" s="557"/>
      <c r="AO493" s="557" t="str">
        <f ca="1">T.11!BT221</f>
        <v xml:space="preserve"> </v>
      </c>
      <c r="AP493" s="557"/>
      <c r="AQ493" s="557"/>
      <c r="AR493" s="557"/>
      <c r="AS493" s="557"/>
      <c r="AT493"/>
      <c r="AU493"/>
      <c r="AV493"/>
      <c r="AW493"/>
      <c r="AX493"/>
      <c r="AY493"/>
      <c r="AZ493"/>
      <c r="BA493" s="254"/>
      <c r="BB493" s="191"/>
    </row>
    <row r="494" spans="1:54" s="37" customFormat="1" ht="15" customHeight="1" x14ac:dyDescent="0.25">
      <c r="A494" s="557">
        <v>217</v>
      </c>
      <c r="B494" s="557"/>
      <c r="C494" s="557" t="str">
        <f ca="1">T.11!BB222</f>
        <v xml:space="preserve"> </v>
      </c>
      <c r="D494" s="557"/>
      <c r="E494" s="557"/>
      <c r="F494" s="557"/>
      <c r="G494" s="557"/>
      <c r="H494" s="557"/>
      <c r="I494" s="557"/>
      <c r="J494" s="557"/>
      <c r="K494" s="557" t="str">
        <f ca="1">T.11!BC222</f>
        <v xml:space="preserve"> </v>
      </c>
      <c r="L494" s="557"/>
      <c r="M494" s="557"/>
      <c r="N494" s="557"/>
      <c r="O494" s="571" t="str">
        <f ca="1">T.11!BD222</f>
        <v xml:space="preserve"> </v>
      </c>
      <c r="P494" s="572"/>
      <c r="Q494" s="572"/>
      <c r="R494" s="573"/>
      <c r="S494" s="557" t="str">
        <f ca="1">T.11!BO222</f>
        <v xml:space="preserve"> </v>
      </c>
      <c r="T494" s="557"/>
      <c r="U494" s="557"/>
      <c r="V494" s="557"/>
      <c r="W494" s="557"/>
      <c r="X494" s="557"/>
      <c r="Y494" s="574" t="str">
        <f ca="1">T.11!BP222</f>
        <v xml:space="preserve"> </v>
      </c>
      <c r="Z494" s="574"/>
      <c r="AA494" s="574"/>
      <c r="AB494" s="574"/>
      <c r="AC494" s="574" t="str">
        <f ca="1">T.11!BQ222</f>
        <v xml:space="preserve"> </v>
      </c>
      <c r="AD494" s="574"/>
      <c r="AE494" s="574"/>
      <c r="AF494" s="574"/>
      <c r="AG494" s="574">
        <f ca="1">T.11!BR222</f>
        <v>0</v>
      </c>
      <c r="AH494" s="574"/>
      <c r="AI494" s="574"/>
      <c r="AJ494" s="574"/>
      <c r="AK494" s="557" t="str">
        <f ca="1">T.11!BS222</f>
        <v xml:space="preserve"> </v>
      </c>
      <c r="AL494" s="557"/>
      <c r="AM494" s="557"/>
      <c r="AN494" s="557"/>
      <c r="AO494" s="557" t="str">
        <f ca="1">T.11!BT222</f>
        <v xml:space="preserve"> </v>
      </c>
      <c r="AP494" s="557"/>
      <c r="AQ494" s="557"/>
      <c r="AR494" s="557"/>
      <c r="AS494" s="557"/>
      <c r="AT494"/>
      <c r="AU494"/>
      <c r="AV494"/>
      <c r="AW494"/>
      <c r="AX494"/>
      <c r="AY494"/>
      <c r="AZ494"/>
      <c r="BA494" s="254"/>
      <c r="BB494" s="191"/>
    </row>
    <row r="495" spans="1:54" s="37" customFormat="1" ht="15" customHeight="1" x14ac:dyDescent="0.25">
      <c r="A495" s="557">
        <v>218</v>
      </c>
      <c r="B495" s="557"/>
      <c r="C495" s="557" t="str">
        <f ca="1">T.11!BB223</f>
        <v xml:space="preserve"> </v>
      </c>
      <c r="D495" s="557"/>
      <c r="E495" s="557"/>
      <c r="F495" s="557"/>
      <c r="G495" s="557"/>
      <c r="H495" s="557"/>
      <c r="I495" s="557"/>
      <c r="J495" s="557"/>
      <c r="K495" s="557" t="str">
        <f ca="1">T.11!BC223</f>
        <v xml:space="preserve"> </v>
      </c>
      <c r="L495" s="557"/>
      <c r="M495" s="557"/>
      <c r="N495" s="557"/>
      <c r="O495" s="571" t="str">
        <f ca="1">T.11!BD223</f>
        <v xml:space="preserve"> </v>
      </c>
      <c r="P495" s="572"/>
      <c r="Q495" s="572"/>
      <c r="R495" s="573"/>
      <c r="S495" s="557" t="str">
        <f ca="1">T.11!BO223</f>
        <v xml:space="preserve"> </v>
      </c>
      <c r="T495" s="557"/>
      <c r="U495" s="557"/>
      <c r="V495" s="557"/>
      <c r="W495" s="557"/>
      <c r="X495" s="557"/>
      <c r="Y495" s="574" t="str">
        <f ca="1">T.11!BP223</f>
        <v xml:space="preserve"> </v>
      </c>
      <c r="Z495" s="574"/>
      <c r="AA495" s="574"/>
      <c r="AB495" s="574"/>
      <c r="AC495" s="574" t="str">
        <f ca="1">T.11!BQ223</f>
        <v xml:space="preserve"> </v>
      </c>
      <c r="AD495" s="574"/>
      <c r="AE495" s="574"/>
      <c r="AF495" s="574"/>
      <c r="AG495" s="574">
        <f ca="1">T.11!BR223</f>
        <v>0</v>
      </c>
      <c r="AH495" s="574"/>
      <c r="AI495" s="574"/>
      <c r="AJ495" s="574"/>
      <c r="AK495" s="557" t="str">
        <f ca="1">T.11!BS223</f>
        <v xml:space="preserve"> </v>
      </c>
      <c r="AL495" s="557"/>
      <c r="AM495" s="557"/>
      <c r="AN495" s="557"/>
      <c r="AO495" s="557" t="str">
        <f ca="1">T.11!BT223</f>
        <v xml:space="preserve"> </v>
      </c>
      <c r="AP495" s="557"/>
      <c r="AQ495" s="557"/>
      <c r="AR495" s="557"/>
      <c r="AS495" s="557"/>
      <c r="AT495"/>
      <c r="AU495"/>
      <c r="AV495"/>
      <c r="AW495"/>
      <c r="AX495"/>
      <c r="AY495"/>
      <c r="AZ495"/>
      <c r="BA495" s="254"/>
      <c r="BB495" s="191"/>
    </row>
    <row r="496" spans="1:54" s="37" customFormat="1" ht="15" customHeight="1" x14ac:dyDescent="0.25">
      <c r="A496" s="557">
        <v>219</v>
      </c>
      <c r="B496" s="557"/>
      <c r="C496" s="557" t="str">
        <f ca="1">T.11!BB224</f>
        <v xml:space="preserve"> </v>
      </c>
      <c r="D496" s="557"/>
      <c r="E496" s="557"/>
      <c r="F496" s="557"/>
      <c r="G496" s="557"/>
      <c r="H496" s="557"/>
      <c r="I496" s="557"/>
      <c r="J496" s="557"/>
      <c r="K496" s="557" t="str">
        <f ca="1">T.11!BC224</f>
        <v xml:space="preserve"> </v>
      </c>
      <c r="L496" s="557"/>
      <c r="M496" s="557"/>
      <c r="N496" s="557"/>
      <c r="O496" s="571" t="str">
        <f ca="1">T.11!BD224</f>
        <v xml:space="preserve"> </v>
      </c>
      <c r="P496" s="572"/>
      <c r="Q496" s="572"/>
      <c r="R496" s="573"/>
      <c r="S496" s="557" t="str">
        <f ca="1">T.11!BO224</f>
        <v xml:space="preserve"> </v>
      </c>
      <c r="T496" s="557"/>
      <c r="U496" s="557"/>
      <c r="V496" s="557"/>
      <c r="W496" s="557"/>
      <c r="X496" s="557"/>
      <c r="Y496" s="574" t="str">
        <f ca="1">T.11!BP224</f>
        <v xml:space="preserve"> </v>
      </c>
      <c r="Z496" s="574"/>
      <c r="AA496" s="574"/>
      <c r="AB496" s="574"/>
      <c r="AC496" s="574" t="str">
        <f ca="1">T.11!BQ224</f>
        <v xml:space="preserve"> </v>
      </c>
      <c r="AD496" s="574"/>
      <c r="AE496" s="574"/>
      <c r="AF496" s="574"/>
      <c r="AG496" s="574">
        <f ca="1">T.11!BR224</f>
        <v>0</v>
      </c>
      <c r="AH496" s="574"/>
      <c r="AI496" s="574"/>
      <c r="AJ496" s="574"/>
      <c r="AK496" s="557" t="str">
        <f ca="1">T.11!BS224</f>
        <v xml:space="preserve"> </v>
      </c>
      <c r="AL496" s="557"/>
      <c r="AM496" s="557"/>
      <c r="AN496" s="557"/>
      <c r="AO496" s="557" t="str">
        <f ca="1">T.11!BT224</f>
        <v xml:space="preserve"> </v>
      </c>
      <c r="AP496" s="557"/>
      <c r="AQ496" s="557"/>
      <c r="AR496" s="557"/>
      <c r="AS496" s="557"/>
      <c r="AT496"/>
      <c r="AU496"/>
      <c r="AV496"/>
      <c r="AW496"/>
      <c r="AX496"/>
      <c r="AY496"/>
      <c r="AZ496"/>
      <c r="BA496" s="254"/>
      <c r="BB496" s="191"/>
    </row>
    <row r="497" spans="1:54" s="37" customFormat="1" ht="15" customHeight="1" x14ac:dyDescent="0.25">
      <c r="A497" s="557">
        <v>220</v>
      </c>
      <c r="B497" s="557"/>
      <c r="C497" s="557" t="str">
        <f ca="1">T.11!BB225</f>
        <v xml:space="preserve"> </v>
      </c>
      <c r="D497" s="557"/>
      <c r="E497" s="557"/>
      <c r="F497" s="557"/>
      <c r="G497" s="557"/>
      <c r="H497" s="557"/>
      <c r="I497" s="557"/>
      <c r="J497" s="557"/>
      <c r="K497" s="557" t="str">
        <f ca="1">T.11!BC225</f>
        <v xml:space="preserve"> </v>
      </c>
      <c r="L497" s="557"/>
      <c r="M497" s="557"/>
      <c r="N497" s="557"/>
      <c r="O497" s="571" t="str">
        <f ca="1">T.11!BD225</f>
        <v xml:space="preserve"> </v>
      </c>
      <c r="P497" s="572"/>
      <c r="Q497" s="572"/>
      <c r="R497" s="573"/>
      <c r="S497" s="557" t="str">
        <f ca="1">T.11!BO225</f>
        <v xml:space="preserve"> </v>
      </c>
      <c r="T497" s="557"/>
      <c r="U497" s="557"/>
      <c r="V497" s="557"/>
      <c r="W497" s="557"/>
      <c r="X497" s="557"/>
      <c r="Y497" s="574" t="str">
        <f ca="1">T.11!BP225</f>
        <v xml:space="preserve"> </v>
      </c>
      <c r="Z497" s="574"/>
      <c r="AA497" s="574"/>
      <c r="AB497" s="574"/>
      <c r="AC497" s="574" t="str">
        <f ca="1">T.11!BQ225</f>
        <v xml:space="preserve"> </v>
      </c>
      <c r="AD497" s="574"/>
      <c r="AE497" s="574"/>
      <c r="AF497" s="574"/>
      <c r="AG497" s="574">
        <f ca="1">T.11!BR225</f>
        <v>0</v>
      </c>
      <c r="AH497" s="574"/>
      <c r="AI497" s="574"/>
      <c r="AJ497" s="574"/>
      <c r="AK497" s="557" t="str">
        <f ca="1">T.11!BS225</f>
        <v xml:space="preserve"> </v>
      </c>
      <c r="AL497" s="557"/>
      <c r="AM497" s="557"/>
      <c r="AN497" s="557"/>
      <c r="AO497" s="557" t="str">
        <f ca="1">T.11!BT225</f>
        <v xml:space="preserve"> </v>
      </c>
      <c r="AP497" s="557"/>
      <c r="AQ497" s="557"/>
      <c r="AR497" s="557"/>
      <c r="AS497" s="557"/>
      <c r="AT497"/>
      <c r="AU497"/>
      <c r="AV497"/>
      <c r="AW497"/>
      <c r="AX497"/>
      <c r="AY497"/>
      <c r="AZ497"/>
      <c r="BA497" s="254"/>
      <c r="BB497" s="191"/>
    </row>
    <row r="498" spans="1:54" s="37" customFormat="1" ht="15" customHeight="1" x14ac:dyDescent="0.25">
      <c r="A498" s="557">
        <v>221</v>
      </c>
      <c r="B498" s="557"/>
      <c r="C498" s="557" t="str">
        <f ca="1">T.11!BB226</f>
        <v xml:space="preserve"> </v>
      </c>
      <c r="D498" s="557"/>
      <c r="E498" s="557"/>
      <c r="F498" s="557"/>
      <c r="G498" s="557"/>
      <c r="H498" s="557"/>
      <c r="I498" s="557"/>
      <c r="J498" s="557"/>
      <c r="K498" s="557" t="str">
        <f ca="1">T.11!BC226</f>
        <v xml:space="preserve"> </v>
      </c>
      <c r="L498" s="557"/>
      <c r="M498" s="557"/>
      <c r="N498" s="557"/>
      <c r="O498" s="571" t="str">
        <f ca="1">T.11!BD226</f>
        <v xml:space="preserve"> </v>
      </c>
      <c r="P498" s="572"/>
      <c r="Q498" s="572"/>
      <c r="R498" s="573"/>
      <c r="S498" s="557" t="str">
        <f ca="1">T.11!BO226</f>
        <v xml:space="preserve"> </v>
      </c>
      <c r="T498" s="557"/>
      <c r="U498" s="557"/>
      <c r="V498" s="557"/>
      <c r="W498" s="557"/>
      <c r="X498" s="557"/>
      <c r="Y498" s="574" t="str">
        <f ca="1">T.11!BP226</f>
        <v xml:space="preserve"> </v>
      </c>
      <c r="Z498" s="574"/>
      <c r="AA498" s="574"/>
      <c r="AB498" s="574"/>
      <c r="AC498" s="574" t="str">
        <f ca="1">T.11!BQ226</f>
        <v xml:space="preserve"> </v>
      </c>
      <c r="AD498" s="574"/>
      <c r="AE498" s="574"/>
      <c r="AF498" s="574"/>
      <c r="AG498" s="574">
        <f ca="1">T.11!BR226</f>
        <v>0</v>
      </c>
      <c r="AH498" s="574"/>
      <c r="AI498" s="574"/>
      <c r="AJ498" s="574"/>
      <c r="AK498" s="557" t="str">
        <f ca="1">T.11!BS226</f>
        <v xml:space="preserve"> </v>
      </c>
      <c r="AL498" s="557"/>
      <c r="AM498" s="557"/>
      <c r="AN498" s="557"/>
      <c r="AO498" s="557" t="str">
        <f ca="1">T.11!BT226</f>
        <v xml:space="preserve"> </v>
      </c>
      <c r="AP498" s="557"/>
      <c r="AQ498" s="557"/>
      <c r="AR498" s="557"/>
      <c r="AS498" s="557"/>
      <c r="AT498"/>
      <c r="AU498"/>
      <c r="AV498"/>
      <c r="AW498"/>
      <c r="AX498"/>
      <c r="AY498"/>
      <c r="AZ498"/>
      <c r="BA498" s="254"/>
      <c r="BB498" s="191"/>
    </row>
    <row r="499" spans="1:54" s="37" customFormat="1" ht="15" customHeight="1" x14ac:dyDescent="0.25">
      <c r="A499" s="557">
        <v>222</v>
      </c>
      <c r="B499" s="557"/>
      <c r="C499" s="557" t="str">
        <f ca="1">T.11!BB227</f>
        <v xml:space="preserve"> </v>
      </c>
      <c r="D499" s="557"/>
      <c r="E499" s="557"/>
      <c r="F499" s="557"/>
      <c r="G499" s="557"/>
      <c r="H499" s="557"/>
      <c r="I499" s="557"/>
      <c r="J499" s="557"/>
      <c r="K499" s="557" t="str">
        <f ca="1">T.11!BC227</f>
        <v xml:space="preserve"> </v>
      </c>
      <c r="L499" s="557"/>
      <c r="M499" s="557"/>
      <c r="N499" s="557"/>
      <c r="O499" s="571" t="str">
        <f ca="1">T.11!BD227</f>
        <v xml:space="preserve"> </v>
      </c>
      <c r="P499" s="572"/>
      <c r="Q499" s="572"/>
      <c r="R499" s="573"/>
      <c r="S499" s="557" t="str">
        <f ca="1">T.11!BO227</f>
        <v xml:space="preserve"> </v>
      </c>
      <c r="T499" s="557"/>
      <c r="U499" s="557"/>
      <c r="V499" s="557"/>
      <c r="W499" s="557"/>
      <c r="X499" s="557"/>
      <c r="Y499" s="574" t="str">
        <f ca="1">T.11!BP227</f>
        <v xml:space="preserve"> </v>
      </c>
      <c r="Z499" s="574"/>
      <c r="AA499" s="574"/>
      <c r="AB499" s="574"/>
      <c r="AC499" s="574" t="str">
        <f ca="1">T.11!BQ227</f>
        <v xml:space="preserve"> </v>
      </c>
      <c r="AD499" s="574"/>
      <c r="AE499" s="574"/>
      <c r="AF499" s="574"/>
      <c r="AG499" s="574">
        <f ca="1">T.11!BR227</f>
        <v>0</v>
      </c>
      <c r="AH499" s="574"/>
      <c r="AI499" s="574"/>
      <c r="AJ499" s="574"/>
      <c r="AK499" s="557" t="str">
        <f ca="1">T.11!BS227</f>
        <v xml:space="preserve"> </v>
      </c>
      <c r="AL499" s="557"/>
      <c r="AM499" s="557"/>
      <c r="AN499" s="557"/>
      <c r="AO499" s="557" t="str">
        <f ca="1">T.11!BT227</f>
        <v xml:space="preserve"> </v>
      </c>
      <c r="AP499" s="557"/>
      <c r="AQ499" s="557"/>
      <c r="AR499" s="557"/>
      <c r="AS499" s="557"/>
      <c r="AT499"/>
      <c r="AU499"/>
      <c r="AV499"/>
      <c r="AW499"/>
      <c r="AX499"/>
      <c r="AY499"/>
      <c r="AZ499"/>
      <c r="BA499" s="254"/>
      <c r="BB499" s="191"/>
    </row>
    <row r="500" spans="1:54" s="37" customFormat="1" ht="15" customHeight="1" x14ac:dyDescent="0.25">
      <c r="A500" s="557">
        <v>223</v>
      </c>
      <c r="B500" s="557"/>
      <c r="C500" s="557" t="str">
        <f ca="1">T.11!BB228</f>
        <v xml:space="preserve"> </v>
      </c>
      <c r="D500" s="557"/>
      <c r="E500" s="557"/>
      <c r="F500" s="557"/>
      <c r="G500" s="557"/>
      <c r="H500" s="557"/>
      <c r="I500" s="557"/>
      <c r="J500" s="557"/>
      <c r="K500" s="557" t="str">
        <f ca="1">T.11!BC228</f>
        <v xml:space="preserve"> </v>
      </c>
      <c r="L500" s="557"/>
      <c r="M500" s="557"/>
      <c r="N500" s="557"/>
      <c r="O500" s="571" t="str">
        <f ca="1">T.11!BD228</f>
        <v xml:space="preserve"> </v>
      </c>
      <c r="P500" s="572"/>
      <c r="Q500" s="572"/>
      <c r="R500" s="573"/>
      <c r="S500" s="557" t="str">
        <f ca="1">T.11!BO228</f>
        <v xml:space="preserve"> </v>
      </c>
      <c r="T500" s="557"/>
      <c r="U500" s="557"/>
      <c r="V500" s="557"/>
      <c r="W500" s="557"/>
      <c r="X500" s="557"/>
      <c r="Y500" s="574" t="str">
        <f ca="1">T.11!BP228</f>
        <v xml:space="preserve"> </v>
      </c>
      <c r="Z500" s="574"/>
      <c r="AA500" s="574"/>
      <c r="AB500" s="574"/>
      <c r="AC500" s="574" t="str">
        <f ca="1">T.11!BQ228</f>
        <v xml:space="preserve"> </v>
      </c>
      <c r="AD500" s="574"/>
      <c r="AE500" s="574"/>
      <c r="AF500" s="574"/>
      <c r="AG500" s="574">
        <f ca="1">T.11!BR228</f>
        <v>0</v>
      </c>
      <c r="AH500" s="574"/>
      <c r="AI500" s="574"/>
      <c r="AJ500" s="574"/>
      <c r="AK500" s="557" t="str">
        <f ca="1">T.11!BS228</f>
        <v xml:space="preserve"> </v>
      </c>
      <c r="AL500" s="557"/>
      <c r="AM500" s="557"/>
      <c r="AN500" s="557"/>
      <c r="AO500" s="557" t="str">
        <f ca="1">T.11!BT228</f>
        <v xml:space="preserve"> </v>
      </c>
      <c r="AP500" s="557"/>
      <c r="AQ500" s="557"/>
      <c r="AR500" s="557"/>
      <c r="AS500" s="557"/>
      <c r="AT500"/>
      <c r="AU500"/>
      <c r="AV500"/>
      <c r="AW500"/>
      <c r="AX500"/>
      <c r="AY500"/>
      <c r="AZ500"/>
      <c r="BA500" s="254"/>
      <c r="BB500" s="191"/>
    </row>
    <row r="501" spans="1:54" s="37" customFormat="1" ht="15" customHeight="1" x14ac:dyDescent="0.25">
      <c r="A501" s="557">
        <v>224</v>
      </c>
      <c r="B501" s="557"/>
      <c r="C501" s="557" t="str">
        <f ca="1">T.11!BB229</f>
        <v xml:space="preserve"> </v>
      </c>
      <c r="D501" s="557"/>
      <c r="E501" s="557"/>
      <c r="F501" s="557"/>
      <c r="G501" s="557"/>
      <c r="H501" s="557"/>
      <c r="I501" s="557"/>
      <c r="J501" s="557"/>
      <c r="K501" s="557" t="str">
        <f ca="1">T.11!BC229</f>
        <v xml:space="preserve"> </v>
      </c>
      <c r="L501" s="557"/>
      <c r="M501" s="557"/>
      <c r="N501" s="557"/>
      <c r="O501" s="571" t="str">
        <f ca="1">T.11!BD229</f>
        <v xml:space="preserve"> </v>
      </c>
      <c r="P501" s="572"/>
      <c r="Q501" s="572"/>
      <c r="R501" s="573"/>
      <c r="S501" s="557" t="str">
        <f ca="1">T.11!BO229</f>
        <v xml:space="preserve"> </v>
      </c>
      <c r="T501" s="557"/>
      <c r="U501" s="557"/>
      <c r="V501" s="557"/>
      <c r="W501" s="557"/>
      <c r="X501" s="557"/>
      <c r="Y501" s="574" t="str">
        <f ca="1">T.11!BP229</f>
        <v xml:space="preserve"> </v>
      </c>
      <c r="Z501" s="574"/>
      <c r="AA501" s="574"/>
      <c r="AB501" s="574"/>
      <c r="AC501" s="574" t="str">
        <f ca="1">T.11!BQ229</f>
        <v xml:space="preserve"> </v>
      </c>
      <c r="AD501" s="574"/>
      <c r="AE501" s="574"/>
      <c r="AF501" s="574"/>
      <c r="AG501" s="574">
        <f ca="1">T.11!BR229</f>
        <v>0</v>
      </c>
      <c r="AH501" s="574"/>
      <c r="AI501" s="574"/>
      <c r="AJ501" s="574"/>
      <c r="AK501" s="557" t="str">
        <f ca="1">T.11!BS229</f>
        <v xml:space="preserve"> </v>
      </c>
      <c r="AL501" s="557"/>
      <c r="AM501" s="557"/>
      <c r="AN501" s="557"/>
      <c r="AO501" s="557" t="str">
        <f ca="1">T.11!BT229</f>
        <v xml:space="preserve"> </v>
      </c>
      <c r="AP501" s="557"/>
      <c r="AQ501" s="557"/>
      <c r="AR501" s="557"/>
      <c r="AS501" s="557"/>
      <c r="AT501"/>
      <c r="AU501"/>
      <c r="AV501"/>
      <c r="AW501"/>
      <c r="AX501"/>
      <c r="AY501"/>
      <c r="AZ501"/>
      <c r="BA501" s="254"/>
      <c r="BB501" s="191"/>
    </row>
    <row r="502" spans="1:54" s="37" customFormat="1" ht="15" customHeight="1" x14ac:dyDescent="0.25">
      <c r="A502" s="557">
        <v>225</v>
      </c>
      <c r="B502" s="557"/>
      <c r="C502" s="557" t="str">
        <f ca="1">T.11!BB230</f>
        <v xml:space="preserve"> </v>
      </c>
      <c r="D502" s="557"/>
      <c r="E502" s="557"/>
      <c r="F502" s="557"/>
      <c r="G502" s="557"/>
      <c r="H502" s="557"/>
      <c r="I502" s="557"/>
      <c r="J502" s="557"/>
      <c r="K502" s="557" t="str">
        <f ca="1">T.11!BC230</f>
        <v xml:space="preserve"> </v>
      </c>
      <c r="L502" s="557"/>
      <c r="M502" s="557"/>
      <c r="N502" s="557"/>
      <c r="O502" s="571" t="str">
        <f ca="1">T.11!BD230</f>
        <v xml:space="preserve"> </v>
      </c>
      <c r="P502" s="572"/>
      <c r="Q502" s="572"/>
      <c r="R502" s="573"/>
      <c r="S502" s="557" t="str">
        <f ca="1">T.11!BO230</f>
        <v xml:space="preserve"> </v>
      </c>
      <c r="T502" s="557"/>
      <c r="U502" s="557"/>
      <c r="V502" s="557"/>
      <c r="W502" s="557"/>
      <c r="X502" s="557"/>
      <c r="Y502" s="574" t="str">
        <f ca="1">T.11!BP230</f>
        <v xml:space="preserve"> </v>
      </c>
      <c r="Z502" s="574"/>
      <c r="AA502" s="574"/>
      <c r="AB502" s="574"/>
      <c r="AC502" s="574" t="str">
        <f ca="1">T.11!BQ230</f>
        <v xml:space="preserve"> </v>
      </c>
      <c r="AD502" s="574"/>
      <c r="AE502" s="574"/>
      <c r="AF502" s="574"/>
      <c r="AG502" s="574">
        <f ca="1">T.11!BR230</f>
        <v>0</v>
      </c>
      <c r="AH502" s="574"/>
      <c r="AI502" s="574"/>
      <c r="AJ502" s="574"/>
      <c r="AK502" s="557" t="str">
        <f ca="1">T.11!BS230</f>
        <v xml:space="preserve"> </v>
      </c>
      <c r="AL502" s="557"/>
      <c r="AM502" s="557"/>
      <c r="AN502" s="557"/>
      <c r="AO502" s="557" t="str">
        <f ca="1">T.11!BT230</f>
        <v xml:space="preserve"> </v>
      </c>
      <c r="AP502" s="557"/>
      <c r="AQ502" s="557"/>
      <c r="AR502" s="557"/>
      <c r="AS502" s="557"/>
      <c r="AT502"/>
      <c r="AU502"/>
      <c r="AV502"/>
      <c r="AW502"/>
      <c r="AX502"/>
      <c r="AY502"/>
      <c r="AZ502"/>
      <c r="BA502" s="254"/>
      <c r="BB502" s="191"/>
    </row>
    <row r="503" spans="1:54" s="37" customFormat="1" ht="15" customHeight="1" x14ac:dyDescent="0.25">
      <c r="A503" s="557">
        <v>226</v>
      </c>
      <c r="B503" s="557"/>
      <c r="C503" s="557" t="str">
        <f ca="1">T.11!BB231</f>
        <v xml:space="preserve"> </v>
      </c>
      <c r="D503" s="557"/>
      <c r="E503" s="557"/>
      <c r="F503" s="557"/>
      <c r="G503" s="557"/>
      <c r="H503" s="557"/>
      <c r="I503" s="557"/>
      <c r="J503" s="557"/>
      <c r="K503" s="557" t="str">
        <f ca="1">T.11!BC231</f>
        <v xml:space="preserve"> </v>
      </c>
      <c r="L503" s="557"/>
      <c r="M503" s="557"/>
      <c r="N503" s="557"/>
      <c r="O503" s="571" t="str">
        <f ca="1">T.11!BD231</f>
        <v xml:space="preserve"> </v>
      </c>
      <c r="P503" s="572"/>
      <c r="Q503" s="572"/>
      <c r="R503" s="573"/>
      <c r="S503" s="557" t="str">
        <f ca="1">T.11!BO231</f>
        <v xml:space="preserve"> </v>
      </c>
      <c r="T503" s="557"/>
      <c r="U503" s="557"/>
      <c r="V503" s="557"/>
      <c r="W503" s="557"/>
      <c r="X503" s="557"/>
      <c r="Y503" s="574" t="str">
        <f ca="1">T.11!BP231</f>
        <v xml:space="preserve"> </v>
      </c>
      <c r="Z503" s="574"/>
      <c r="AA503" s="574"/>
      <c r="AB503" s="574"/>
      <c r="AC503" s="574" t="str">
        <f ca="1">T.11!BQ231</f>
        <v xml:space="preserve"> </v>
      </c>
      <c r="AD503" s="574"/>
      <c r="AE503" s="574"/>
      <c r="AF503" s="574"/>
      <c r="AG503" s="574">
        <f ca="1">T.11!BR231</f>
        <v>0</v>
      </c>
      <c r="AH503" s="574"/>
      <c r="AI503" s="574"/>
      <c r="AJ503" s="574"/>
      <c r="AK503" s="557" t="str">
        <f ca="1">T.11!BS231</f>
        <v xml:space="preserve"> </v>
      </c>
      <c r="AL503" s="557"/>
      <c r="AM503" s="557"/>
      <c r="AN503" s="557"/>
      <c r="AO503" s="557" t="str">
        <f ca="1">T.11!BT231</f>
        <v xml:space="preserve"> </v>
      </c>
      <c r="AP503" s="557"/>
      <c r="AQ503" s="557"/>
      <c r="AR503" s="557"/>
      <c r="AS503" s="557"/>
      <c r="AT503"/>
      <c r="AU503"/>
      <c r="AV503"/>
      <c r="AW503"/>
      <c r="AX503"/>
      <c r="AY503"/>
      <c r="AZ503"/>
      <c r="BA503" s="254"/>
      <c r="BB503" s="191"/>
    </row>
    <row r="504" spans="1:54" s="37" customFormat="1" ht="15" customHeight="1" x14ac:dyDescent="0.25">
      <c r="A504" s="557">
        <v>227</v>
      </c>
      <c r="B504" s="557"/>
      <c r="C504" s="557" t="str">
        <f ca="1">T.11!BB232</f>
        <v xml:space="preserve"> </v>
      </c>
      <c r="D504" s="557"/>
      <c r="E504" s="557"/>
      <c r="F504" s="557"/>
      <c r="G504" s="557"/>
      <c r="H504" s="557"/>
      <c r="I504" s="557"/>
      <c r="J504" s="557"/>
      <c r="K504" s="557" t="str">
        <f ca="1">T.11!BC232</f>
        <v xml:space="preserve"> </v>
      </c>
      <c r="L504" s="557"/>
      <c r="M504" s="557"/>
      <c r="N504" s="557"/>
      <c r="O504" s="571" t="str">
        <f ca="1">T.11!BD232</f>
        <v xml:space="preserve"> </v>
      </c>
      <c r="P504" s="572"/>
      <c r="Q504" s="572"/>
      <c r="R504" s="573"/>
      <c r="S504" s="557" t="str">
        <f ca="1">T.11!BO232</f>
        <v xml:space="preserve"> </v>
      </c>
      <c r="T504" s="557"/>
      <c r="U504" s="557"/>
      <c r="V504" s="557"/>
      <c r="W504" s="557"/>
      <c r="X504" s="557"/>
      <c r="Y504" s="574" t="str">
        <f ca="1">T.11!BP232</f>
        <v xml:space="preserve"> </v>
      </c>
      <c r="Z504" s="574"/>
      <c r="AA504" s="574"/>
      <c r="AB504" s="574"/>
      <c r="AC504" s="574" t="str">
        <f ca="1">T.11!BQ232</f>
        <v xml:space="preserve"> </v>
      </c>
      <c r="AD504" s="574"/>
      <c r="AE504" s="574"/>
      <c r="AF504" s="574"/>
      <c r="AG504" s="574">
        <f ca="1">T.11!BR232</f>
        <v>0</v>
      </c>
      <c r="AH504" s="574"/>
      <c r="AI504" s="574"/>
      <c r="AJ504" s="574"/>
      <c r="AK504" s="557" t="str">
        <f ca="1">T.11!BS232</f>
        <v xml:space="preserve"> </v>
      </c>
      <c r="AL504" s="557"/>
      <c r="AM504" s="557"/>
      <c r="AN504" s="557"/>
      <c r="AO504" s="557" t="str">
        <f ca="1">T.11!BT232</f>
        <v xml:space="preserve"> </v>
      </c>
      <c r="AP504" s="557"/>
      <c r="AQ504" s="557"/>
      <c r="AR504" s="557"/>
      <c r="AS504" s="557"/>
      <c r="AT504"/>
      <c r="AU504"/>
      <c r="AV504"/>
      <c r="AW504"/>
      <c r="AX504"/>
      <c r="AY504"/>
      <c r="AZ504"/>
      <c r="BA504" s="254"/>
      <c r="BB504" s="191"/>
    </row>
    <row r="505" spans="1:54" s="37" customFormat="1" ht="15" customHeight="1" x14ac:dyDescent="0.25">
      <c r="A505" s="557">
        <v>228</v>
      </c>
      <c r="B505" s="557"/>
      <c r="C505" s="557" t="str">
        <f ca="1">T.11!BB233</f>
        <v xml:space="preserve"> </v>
      </c>
      <c r="D505" s="557"/>
      <c r="E505" s="557"/>
      <c r="F505" s="557"/>
      <c r="G505" s="557"/>
      <c r="H505" s="557"/>
      <c r="I505" s="557"/>
      <c r="J505" s="557"/>
      <c r="K505" s="557" t="str">
        <f ca="1">T.11!BC233</f>
        <v xml:space="preserve"> </v>
      </c>
      <c r="L505" s="557"/>
      <c r="M505" s="557"/>
      <c r="N505" s="557"/>
      <c r="O505" s="571" t="str">
        <f ca="1">T.11!BD233</f>
        <v xml:space="preserve"> </v>
      </c>
      <c r="P505" s="572"/>
      <c r="Q505" s="572"/>
      <c r="R505" s="573"/>
      <c r="S505" s="557" t="str">
        <f ca="1">T.11!BO233</f>
        <v xml:space="preserve"> </v>
      </c>
      <c r="T505" s="557"/>
      <c r="U505" s="557"/>
      <c r="V505" s="557"/>
      <c r="W505" s="557"/>
      <c r="X505" s="557"/>
      <c r="Y505" s="574" t="str">
        <f ca="1">T.11!BP233</f>
        <v xml:space="preserve"> </v>
      </c>
      <c r="Z505" s="574"/>
      <c r="AA505" s="574"/>
      <c r="AB505" s="574"/>
      <c r="AC505" s="574" t="str">
        <f ca="1">T.11!BQ233</f>
        <v xml:space="preserve"> </v>
      </c>
      <c r="AD505" s="574"/>
      <c r="AE505" s="574"/>
      <c r="AF505" s="574"/>
      <c r="AG505" s="574">
        <f ca="1">T.11!BR233</f>
        <v>0</v>
      </c>
      <c r="AH505" s="574"/>
      <c r="AI505" s="574"/>
      <c r="AJ505" s="574"/>
      <c r="AK505" s="557" t="str">
        <f ca="1">T.11!BS233</f>
        <v xml:space="preserve"> </v>
      </c>
      <c r="AL505" s="557"/>
      <c r="AM505" s="557"/>
      <c r="AN505" s="557"/>
      <c r="AO505" s="557" t="str">
        <f ca="1">T.11!BT233</f>
        <v xml:space="preserve"> </v>
      </c>
      <c r="AP505" s="557"/>
      <c r="AQ505" s="557"/>
      <c r="AR505" s="557"/>
      <c r="AS505" s="557"/>
      <c r="AT505"/>
      <c r="AU505"/>
      <c r="AV505"/>
      <c r="AW505"/>
      <c r="AX505"/>
      <c r="AY505"/>
      <c r="AZ505"/>
      <c r="BA505" s="254"/>
      <c r="BB505" s="191"/>
    </row>
    <row r="506" spans="1:54" s="37" customFormat="1" ht="15" customHeight="1" x14ac:dyDescent="0.25">
      <c r="A506" s="557">
        <v>229</v>
      </c>
      <c r="B506" s="557"/>
      <c r="C506" s="557" t="str">
        <f ca="1">T.11!BB234</f>
        <v xml:space="preserve"> </v>
      </c>
      <c r="D506" s="557"/>
      <c r="E506" s="557"/>
      <c r="F506" s="557"/>
      <c r="G506" s="557"/>
      <c r="H506" s="557"/>
      <c r="I506" s="557"/>
      <c r="J506" s="557"/>
      <c r="K506" s="557" t="str">
        <f ca="1">T.11!BC234</f>
        <v xml:space="preserve"> </v>
      </c>
      <c r="L506" s="557"/>
      <c r="M506" s="557"/>
      <c r="N506" s="557"/>
      <c r="O506" s="571" t="str">
        <f ca="1">T.11!BD234</f>
        <v xml:space="preserve"> </v>
      </c>
      <c r="P506" s="572"/>
      <c r="Q506" s="572"/>
      <c r="R506" s="573"/>
      <c r="S506" s="557" t="str">
        <f ca="1">T.11!BO234</f>
        <v xml:space="preserve"> </v>
      </c>
      <c r="T506" s="557"/>
      <c r="U506" s="557"/>
      <c r="V506" s="557"/>
      <c r="W506" s="557"/>
      <c r="X506" s="557"/>
      <c r="Y506" s="574" t="str">
        <f ca="1">T.11!BP234</f>
        <v xml:space="preserve"> </v>
      </c>
      <c r="Z506" s="574"/>
      <c r="AA506" s="574"/>
      <c r="AB506" s="574"/>
      <c r="AC506" s="574" t="str">
        <f ca="1">T.11!BQ234</f>
        <v xml:space="preserve"> </v>
      </c>
      <c r="AD506" s="574"/>
      <c r="AE506" s="574"/>
      <c r="AF506" s="574"/>
      <c r="AG506" s="574">
        <f ca="1">T.11!BR234</f>
        <v>0</v>
      </c>
      <c r="AH506" s="574"/>
      <c r="AI506" s="574"/>
      <c r="AJ506" s="574"/>
      <c r="AK506" s="557" t="str">
        <f ca="1">T.11!BS234</f>
        <v xml:space="preserve"> </v>
      </c>
      <c r="AL506" s="557"/>
      <c r="AM506" s="557"/>
      <c r="AN506" s="557"/>
      <c r="AO506" s="557" t="str">
        <f ca="1">T.11!BT234</f>
        <v xml:space="preserve"> </v>
      </c>
      <c r="AP506" s="557"/>
      <c r="AQ506" s="557"/>
      <c r="AR506" s="557"/>
      <c r="AS506" s="557"/>
      <c r="AT506"/>
      <c r="AU506"/>
      <c r="AV506"/>
      <c r="AW506"/>
      <c r="AX506"/>
      <c r="AY506"/>
      <c r="AZ506"/>
      <c r="BA506" s="254"/>
      <c r="BB506" s="191"/>
    </row>
    <row r="507" spans="1:54" s="37" customFormat="1" ht="15" customHeight="1" x14ac:dyDescent="0.25">
      <c r="A507" s="557">
        <v>230</v>
      </c>
      <c r="B507" s="557"/>
      <c r="C507" s="557" t="str">
        <f ca="1">T.11!BB235</f>
        <v xml:space="preserve"> </v>
      </c>
      <c r="D507" s="557"/>
      <c r="E507" s="557"/>
      <c r="F507" s="557"/>
      <c r="G507" s="557"/>
      <c r="H507" s="557"/>
      <c r="I507" s="557"/>
      <c r="J507" s="557"/>
      <c r="K507" s="557" t="str">
        <f ca="1">T.11!BC235</f>
        <v xml:space="preserve"> </v>
      </c>
      <c r="L507" s="557"/>
      <c r="M507" s="557"/>
      <c r="N507" s="557"/>
      <c r="O507" s="571" t="str">
        <f ca="1">T.11!BD235</f>
        <v xml:space="preserve"> </v>
      </c>
      <c r="P507" s="572"/>
      <c r="Q507" s="572"/>
      <c r="R507" s="573"/>
      <c r="S507" s="557" t="str">
        <f ca="1">T.11!BO235</f>
        <v xml:space="preserve"> </v>
      </c>
      <c r="T507" s="557"/>
      <c r="U507" s="557"/>
      <c r="V507" s="557"/>
      <c r="W507" s="557"/>
      <c r="X507" s="557"/>
      <c r="Y507" s="574" t="str">
        <f ca="1">T.11!BP235</f>
        <v xml:space="preserve"> </v>
      </c>
      <c r="Z507" s="574"/>
      <c r="AA507" s="574"/>
      <c r="AB507" s="574"/>
      <c r="AC507" s="574" t="str">
        <f ca="1">T.11!BQ235</f>
        <v xml:space="preserve"> </v>
      </c>
      <c r="AD507" s="574"/>
      <c r="AE507" s="574"/>
      <c r="AF507" s="574"/>
      <c r="AG507" s="574">
        <f ca="1">T.11!BR235</f>
        <v>0</v>
      </c>
      <c r="AH507" s="574"/>
      <c r="AI507" s="574"/>
      <c r="AJ507" s="574"/>
      <c r="AK507" s="557" t="str">
        <f ca="1">T.11!BS235</f>
        <v xml:space="preserve"> </v>
      </c>
      <c r="AL507" s="557"/>
      <c r="AM507" s="557"/>
      <c r="AN507" s="557"/>
      <c r="AO507" s="557" t="str">
        <f ca="1">T.11!BT235</f>
        <v xml:space="preserve"> </v>
      </c>
      <c r="AP507" s="557"/>
      <c r="AQ507" s="557"/>
      <c r="AR507" s="557"/>
      <c r="AS507" s="557"/>
      <c r="AT507"/>
      <c r="AU507"/>
      <c r="AV507"/>
      <c r="AW507"/>
      <c r="AX507"/>
      <c r="AY507"/>
      <c r="AZ507"/>
      <c r="BA507" s="254"/>
      <c r="BB507" s="191"/>
    </row>
    <row r="508" spans="1:54" s="37" customFormat="1" ht="15" customHeight="1" x14ac:dyDescent="0.25">
      <c r="A508" s="557">
        <v>231</v>
      </c>
      <c r="B508" s="557"/>
      <c r="C508" s="557" t="str">
        <f ca="1">T.11!BB236</f>
        <v xml:space="preserve"> </v>
      </c>
      <c r="D508" s="557"/>
      <c r="E508" s="557"/>
      <c r="F508" s="557"/>
      <c r="G508" s="557"/>
      <c r="H508" s="557"/>
      <c r="I508" s="557"/>
      <c r="J508" s="557"/>
      <c r="K508" s="557" t="str">
        <f ca="1">T.11!BC236</f>
        <v xml:space="preserve"> </v>
      </c>
      <c r="L508" s="557"/>
      <c r="M508" s="557"/>
      <c r="N508" s="557"/>
      <c r="O508" s="571" t="str">
        <f ca="1">T.11!BD236</f>
        <v xml:space="preserve"> </v>
      </c>
      <c r="P508" s="572"/>
      <c r="Q508" s="572"/>
      <c r="R508" s="573"/>
      <c r="S508" s="557" t="str">
        <f ca="1">T.11!BO236</f>
        <v xml:space="preserve"> </v>
      </c>
      <c r="T508" s="557"/>
      <c r="U508" s="557"/>
      <c r="V508" s="557"/>
      <c r="W508" s="557"/>
      <c r="X508" s="557"/>
      <c r="Y508" s="574" t="str">
        <f ca="1">T.11!BP236</f>
        <v xml:space="preserve"> </v>
      </c>
      <c r="Z508" s="574"/>
      <c r="AA508" s="574"/>
      <c r="AB508" s="574"/>
      <c r="AC508" s="574" t="str">
        <f ca="1">T.11!BQ236</f>
        <v xml:space="preserve"> </v>
      </c>
      <c r="AD508" s="574"/>
      <c r="AE508" s="574"/>
      <c r="AF508" s="574"/>
      <c r="AG508" s="574">
        <f ca="1">T.11!BR236</f>
        <v>0</v>
      </c>
      <c r="AH508" s="574"/>
      <c r="AI508" s="574"/>
      <c r="AJ508" s="574"/>
      <c r="AK508" s="557" t="str">
        <f ca="1">T.11!BS236</f>
        <v xml:space="preserve"> </v>
      </c>
      <c r="AL508" s="557"/>
      <c r="AM508" s="557"/>
      <c r="AN508" s="557"/>
      <c r="AO508" s="557" t="str">
        <f ca="1">T.11!BT236</f>
        <v xml:space="preserve"> </v>
      </c>
      <c r="AP508" s="557"/>
      <c r="AQ508" s="557"/>
      <c r="AR508" s="557"/>
      <c r="AS508" s="557"/>
      <c r="AT508"/>
      <c r="AU508"/>
      <c r="AV508"/>
      <c r="AW508"/>
      <c r="AX508"/>
      <c r="AY508"/>
      <c r="AZ508"/>
      <c r="BA508" s="254"/>
      <c r="BB508" s="191"/>
    </row>
    <row r="509" spans="1:54" s="37" customFormat="1" ht="15" customHeight="1" x14ac:dyDescent="0.25">
      <c r="A509" s="557">
        <v>232</v>
      </c>
      <c r="B509" s="557"/>
      <c r="C509" s="557" t="str">
        <f ca="1">T.11!BB237</f>
        <v xml:space="preserve"> </v>
      </c>
      <c r="D509" s="557"/>
      <c r="E509" s="557"/>
      <c r="F509" s="557"/>
      <c r="G509" s="557"/>
      <c r="H509" s="557"/>
      <c r="I509" s="557"/>
      <c r="J509" s="557"/>
      <c r="K509" s="557" t="str">
        <f ca="1">T.11!BC237</f>
        <v xml:space="preserve"> </v>
      </c>
      <c r="L509" s="557"/>
      <c r="M509" s="557"/>
      <c r="N509" s="557"/>
      <c r="O509" s="571" t="str">
        <f ca="1">T.11!BD237</f>
        <v xml:space="preserve"> </v>
      </c>
      <c r="P509" s="572"/>
      <c r="Q509" s="572"/>
      <c r="R509" s="573"/>
      <c r="S509" s="557" t="str">
        <f ca="1">T.11!BO237</f>
        <v xml:space="preserve"> </v>
      </c>
      <c r="T509" s="557"/>
      <c r="U509" s="557"/>
      <c r="V509" s="557"/>
      <c r="W509" s="557"/>
      <c r="X509" s="557"/>
      <c r="Y509" s="574" t="str">
        <f ca="1">T.11!BP237</f>
        <v xml:space="preserve"> </v>
      </c>
      <c r="Z509" s="574"/>
      <c r="AA509" s="574"/>
      <c r="AB509" s="574"/>
      <c r="AC509" s="574" t="str">
        <f ca="1">T.11!BQ237</f>
        <v xml:space="preserve"> </v>
      </c>
      <c r="AD509" s="574"/>
      <c r="AE509" s="574"/>
      <c r="AF509" s="574"/>
      <c r="AG509" s="574">
        <f ca="1">T.11!BR237</f>
        <v>0</v>
      </c>
      <c r="AH509" s="574"/>
      <c r="AI509" s="574"/>
      <c r="AJ509" s="574"/>
      <c r="AK509" s="557" t="str">
        <f ca="1">T.11!BS237</f>
        <v xml:space="preserve"> </v>
      </c>
      <c r="AL509" s="557"/>
      <c r="AM509" s="557"/>
      <c r="AN509" s="557"/>
      <c r="AO509" s="557" t="str">
        <f ca="1">T.11!BT237</f>
        <v xml:space="preserve"> </v>
      </c>
      <c r="AP509" s="557"/>
      <c r="AQ509" s="557"/>
      <c r="AR509" s="557"/>
      <c r="AS509" s="557"/>
      <c r="AT509"/>
      <c r="AU509"/>
      <c r="AV509"/>
      <c r="AW509"/>
      <c r="AX509"/>
      <c r="AY509"/>
      <c r="AZ509"/>
      <c r="BA509" s="254"/>
      <c r="BB509" s="191"/>
    </row>
    <row r="510" spans="1:54" s="37" customFormat="1" ht="15" customHeight="1" x14ac:dyDescent="0.25">
      <c r="A510" s="557">
        <v>233</v>
      </c>
      <c r="B510" s="557"/>
      <c r="C510" s="557" t="str">
        <f ca="1">T.11!BB238</f>
        <v xml:space="preserve"> </v>
      </c>
      <c r="D510" s="557"/>
      <c r="E510" s="557"/>
      <c r="F510" s="557"/>
      <c r="G510" s="557"/>
      <c r="H510" s="557"/>
      <c r="I510" s="557"/>
      <c r="J510" s="557"/>
      <c r="K510" s="557" t="str">
        <f ca="1">T.11!BC238</f>
        <v xml:space="preserve"> </v>
      </c>
      <c r="L510" s="557"/>
      <c r="M510" s="557"/>
      <c r="N510" s="557"/>
      <c r="O510" s="571" t="str">
        <f ca="1">T.11!BD238</f>
        <v xml:space="preserve"> </v>
      </c>
      <c r="P510" s="572"/>
      <c r="Q510" s="572"/>
      <c r="R510" s="573"/>
      <c r="S510" s="557" t="str">
        <f ca="1">T.11!BO238</f>
        <v xml:space="preserve"> </v>
      </c>
      <c r="T510" s="557"/>
      <c r="U510" s="557"/>
      <c r="V510" s="557"/>
      <c r="W510" s="557"/>
      <c r="X510" s="557"/>
      <c r="Y510" s="574" t="str">
        <f ca="1">T.11!BP238</f>
        <v xml:space="preserve"> </v>
      </c>
      <c r="Z510" s="574"/>
      <c r="AA510" s="574"/>
      <c r="AB510" s="574"/>
      <c r="AC510" s="574" t="str">
        <f ca="1">T.11!BQ238</f>
        <v xml:space="preserve"> </v>
      </c>
      <c r="AD510" s="574"/>
      <c r="AE510" s="574"/>
      <c r="AF510" s="574"/>
      <c r="AG510" s="574">
        <f ca="1">T.11!BR238</f>
        <v>0</v>
      </c>
      <c r="AH510" s="574"/>
      <c r="AI510" s="574"/>
      <c r="AJ510" s="574"/>
      <c r="AK510" s="557" t="str">
        <f ca="1">T.11!BS238</f>
        <v xml:space="preserve"> </v>
      </c>
      <c r="AL510" s="557"/>
      <c r="AM510" s="557"/>
      <c r="AN510" s="557"/>
      <c r="AO510" s="557" t="str">
        <f ca="1">T.11!BT238</f>
        <v xml:space="preserve"> </v>
      </c>
      <c r="AP510" s="557"/>
      <c r="AQ510" s="557"/>
      <c r="AR510" s="557"/>
      <c r="AS510" s="557"/>
      <c r="AT510"/>
      <c r="AU510"/>
      <c r="AV510"/>
      <c r="AW510"/>
      <c r="AX510"/>
      <c r="AY510"/>
      <c r="AZ510"/>
      <c r="BA510" s="254"/>
      <c r="BB510" s="191"/>
    </row>
    <row r="511" spans="1:54" s="37" customFormat="1" ht="15" customHeight="1" x14ac:dyDescent="0.25">
      <c r="A511" s="557">
        <v>234</v>
      </c>
      <c r="B511" s="557"/>
      <c r="C511" s="557" t="str">
        <f ca="1">T.11!BB239</f>
        <v xml:space="preserve"> </v>
      </c>
      <c r="D511" s="557"/>
      <c r="E511" s="557"/>
      <c r="F511" s="557"/>
      <c r="G511" s="557"/>
      <c r="H511" s="557"/>
      <c r="I511" s="557"/>
      <c r="J511" s="557"/>
      <c r="K511" s="557" t="str">
        <f ca="1">T.11!BC239</f>
        <v xml:space="preserve"> </v>
      </c>
      <c r="L511" s="557"/>
      <c r="M511" s="557"/>
      <c r="N511" s="557"/>
      <c r="O511" s="571" t="str">
        <f ca="1">T.11!BD239</f>
        <v xml:space="preserve"> </v>
      </c>
      <c r="P511" s="572"/>
      <c r="Q511" s="572"/>
      <c r="R511" s="573"/>
      <c r="S511" s="557" t="str">
        <f ca="1">T.11!BO239</f>
        <v xml:space="preserve"> </v>
      </c>
      <c r="T511" s="557"/>
      <c r="U511" s="557"/>
      <c r="V511" s="557"/>
      <c r="W511" s="557"/>
      <c r="X511" s="557"/>
      <c r="Y511" s="574" t="str">
        <f ca="1">T.11!BP239</f>
        <v xml:space="preserve"> </v>
      </c>
      <c r="Z511" s="574"/>
      <c r="AA511" s="574"/>
      <c r="AB511" s="574"/>
      <c r="AC511" s="574" t="str">
        <f ca="1">T.11!BQ239</f>
        <v xml:space="preserve"> </v>
      </c>
      <c r="AD511" s="574"/>
      <c r="AE511" s="574"/>
      <c r="AF511" s="574"/>
      <c r="AG511" s="574">
        <f ca="1">T.11!BR239</f>
        <v>0</v>
      </c>
      <c r="AH511" s="574"/>
      <c r="AI511" s="574"/>
      <c r="AJ511" s="574"/>
      <c r="AK511" s="557" t="str">
        <f ca="1">T.11!BS239</f>
        <v xml:space="preserve"> </v>
      </c>
      <c r="AL511" s="557"/>
      <c r="AM511" s="557"/>
      <c r="AN511" s="557"/>
      <c r="AO511" s="557" t="str">
        <f ca="1">T.11!BT239</f>
        <v xml:space="preserve"> </v>
      </c>
      <c r="AP511" s="557"/>
      <c r="AQ511" s="557"/>
      <c r="AR511" s="557"/>
      <c r="AS511" s="557"/>
      <c r="AT511"/>
      <c r="AU511"/>
      <c r="AV511"/>
      <c r="AW511"/>
      <c r="AX511"/>
      <c r="AY511"/>
      <c r="AZ511"/>
      <c r="BA511" s="254"/>
      <c r="BB511" s="191"/>
    </row>
    <row r="512" spans="1:54" s="37" customFormat="1" ht="15" customHeight="1" x14ac:dyDescent="0.25">
      <c r="A512" s="557">
        <v>235</v>
      </c>
      <c r="B512" s="557"/>
      <c r="C512" s="557" t="str">
        <f ca="1">T.11!BB240</f>
        <v xml:space="preserve"> </v>
      </c>
      <c r="D512" s="557"/>
      <c r="E512" s="557"/>
      <c r="F512" s="557"/>
      <c r="G512" s="557"/>
      <c r="H512" s="557"/>
      <c r="I512" s="557"/>
      <c r="J512" s="557"/>
      <c r="K512" s="557" t="str">
        <f ca="1">T.11!BC240</f>
        <v xml:space="preserve"> </v>
      </c>
      <c r="L512" s="557"/>
      <c r="M512" s="557"/>
      <c r="N512" s="557"/>
      <c r="O512" s="571" t="str">
        <f ca="1">T.11!BD240</f>
        <v xml:space="preserve"> </v>
      </c>
      <c r="P512" s="572"/>
      <c r="Q512" s="572"/>
      <c r="R512" s="573"/>
      <c r="S512" s="557" t="str">
        <f ca="1">T.11!BO240</f>
        <v xml:space="preserve"> </v>
      </c>
      <c r="T512" s="557"/>
      <c r="U512" s="557"/>
      <c r="V512" s="557"/>
      <c r="W512" s="557"/>
      <c r="X512" s="557"/>
      <c r="Y512" s="574" t="str">
        <f ca="1">T.11!BP240</f>
        <v xml:space="preserve"> </v>
      </c>
      <c r="Z512" s="574"/>
      <c r="AA512" s="574"/>
      <c r="AB512" s="574"/>
      <c r="AC512" s="574" t="str">
        <f ca="1">T.11!BQ240</f>
        <v xml:space="preserve"> </v>
      </c>
      <c r="AD512" s="574"/>
      <c r="AE512" s="574"/>
      <c r="AF512" s="574"/>
      <c r="AG512" s="574">
        <f ca="1">T.11!BR240</f>
        <v>0</v>
      </c>
      <c r="AH512" s="574"/>
      <c r="AI512" s="574"/>
      <c r="AJ512" s="574"/>
      <c r="AK512" s="557" t="str">
        <f ca="1">T.11!BS240</f>
        <v xml:space="preserve"> </v>
      </c>
      <c r="AL512" s="557"/>
      <c r="AM512" s="557"/>
      <c r="AN512" s="557"/>
      <c r="AO512" s="557" t="str">
        <f ca="1">T.11!BT240</f>
        <v xml:space="preserve"> </v>
      </c>
      <c r="AP512" s="557"/>
      <c r="AQ512" s="557"/>
      <c r="AR512" s="557"/>
      <c r="AS512" s="557"/>
      <c r="AT512"/>
      <c r="AU512"/>
      <c r="AV512"/>
      <c r="AW512"/>
      <c r="AX512"/>
      <c r="AY512"/>
      <c r="AZ512"/>
      <c r="BA512" s="254"/>
      <c r="BB512" s="191"/>
    </row>
    <row r="513" spans="1:54" s="37" customFormat="1" ht="15" customHeight="1" x14ac:dyDescent="0.25">
      <c r="A513" s="557">
        <v>236</v>
      </c>
      <c r="B513" s="557"/>
      <c r="C513" s="557" t="str">
        <f ca="1">T.11!BB241</f>
        <v xml:space="preserve"> </v>
      </c>
      <c r="D513" s="557"/>
      <c r="E513" s="557"/>
      <c r="F513" s="557"/>
      <c r="G513" s="557"/>
      <c r="H513" s="557"/>
      <c r="I513" s="557"/>
      <c r="J513" s="557"/>
      <c r="K513" s="557" t="str">
        <f ca="1">T.11!BC241</f>
        <v xml:space="preserve"> </v>
      </c>
      <c r="L513" s="557"/>
      <c r="M513" s="557"/>
      <c r="N513" s="557"/>
      <c r="O513" s="571" t="str">
        <f ca="1">T.11!BD241</f>
        <v xml:space="preserve"> </v>
      </c>
      <c r="P513" s="572"/>
      <c r="Q513" s="572"/>
      <c r="R513" s="573"/>
      <c r="S513" s="557" t="str">
        <f ca="1">T.11!BO241</f>
        <v xml:space="preserve"> </v>
      </c>
      <c r="T513" s="557"/>
      <c r="U513" s="557"/>
      <c r="V513" s="557"/>
      <c r="W513" s="557"/>
      <c r="X513" s="557"/>
      <c r="Y513" s="574" t="str">
        <f ca="1">T.11!BP241</f>
        <v xml:space="preserve"> </v>
      </c>
      <c r="Z513" s="574"/>
      <c r="AA513" s="574"/>
      <c r="AB513" s="574"/>
      <c r="AC513" s="574" t="str">
        <f ca="1">T.11!BQ241</f>
        <v xml:space="preserve"> </v>
      </c>
      <c r="AD513" s="574"/>
      <c r="AE513" s="574"/>
      <c r="AF513" s="574"/>
      <c r="AG513" s="574">
        <f ca="1">T.11!BR241</f>
        <v>0</v>
      </c>
      <c r="AH513" s="574"/>
      <c r="AI513" s="574"/>
      <c r="AJ513" s="574"/>
      <c r="AK513" s="557" t="str">
        <f ca="1">T.11!BS241</f>
        <v xml:space="preserve"> </v>
      </c>
      <c r="AL513" s="557"/>
      <c r="AM513" s="557"/>
      <c r="AN513" s="557"/>
      <c r="AO513" s="557" t="str">
        <f ca="1">T.11!BT241</f>
        <v xml:space="preserve"> </v>
      </c>
      <c r="AP513" s="557"/>
      <c r="AQ513" s="557"/>
      <c r="AR513" s="557"/>
      <c r="AS513" s="557"/>
      <c r="AT513"/>
      <c r="AU513"/>
      <c r="AV513"/>
      <c r="AW513"/>
      <c r="AX513"/>
      <c r="AY513"/>
      <c r="AZ513"/>
      <c r="BA513" s="254"/>
      <c r="BB513" s="191"/>
    </row>
    <row r="514" spans="1:54" s="37" customFormat="1" ht="15" customHeight="1" x14ac:dyDescent="0.25">
      <c r="A514" s="557">
        <v>237</v>
      </c>
      <c r="B514" s="557"/>
      <c r="C514" s="557" t="str">
        <f ca="1">T.11!BB242</f>
        <v xml:space="preserve"> </v>
      </c>
      <c r="D514" s="557"/>
      <c r="E514" s="557"/>
      <c r="F514" s="557"/>
      <c r="G514" s="557"/>
      <c r="H514" s="557"/>
      <c r="I514" s="557"/>
      <c r="J514" s="557"/>
      <c r="K514" s="557" t="str">
        <f ca="1">T.11!BC242</f>
        <v xml:space="preserve"> </v>
      </c>
      <c r="L514" s="557"/>
      <c r="M514" s="557"/>
      <c r="N514" s="557"/>
      <c r="O514" s="571" t="str">
        <f ca="1">T.11!BD242</f>
        <v xml:space="preserve"> </v>
      </c>
      <c r="P514" s="572"/>
      <c r="Q514" s="572"/>
      <c r="R514" s="573"/>
      <c r="S514" s="557" t="str">
        <f ca="1">T.11!BO242</f>
        <v xml:space="preserve"> </v>
      </c>
      <c r="T514" s="557"/>
      <c r="U514" s="557"/>
      <c r="V514" s="557"/>
      <c r="W514" s="557"/>
      <c r="X514" s="557"/>
      <c r="Y514" s="574" t="str">
        <f ca="1">T.11!BP242</f>
        <v xml:space="preserve"> </v>
      </c>
      <c r="Z514" s="574"/>
      <c r="AA514" s="574"/>
      <c r="AB514" s="574"/>
      <c r="AC514" s="574" t="str">
        <f ca="1">T.11!BQ242</f>
        <v xml:space="preserve"> </v>
      </c>
      <c r="AD514" s="574"/>
      <c r="AE514" s="574"/>
      <c r="AF514" s="574"/>
      <c r="AG514" s="574">
        <f ca="1">T.11!BR242</f>
        <v>0</v>
      </c>
      <c r="AH514" s="574"/>
      <c r="AI514" s="574"/>
      <c r="AJ514" s="574"/>
      <c r="AK514" s="557" t="str">
        <f ca="1">T.11!BS242</f>
        <v xml:space="preserve"> </v>
      </c>
      <c r="AL514" s="557"/>
      <c r="AM514" s="557"/>
      <c r="AN514" s="557"/>
      <c r="AO514" s="557" t="str">
        <f ca="1">T.11!BT242</f>
        <v xml:space="preserve"> </v>
      </c>
      <c r="AP514" s="557"/>
      <c r="AQ514" s="557"/>
      <c r="AR514" s="557"/>
      <c r="AS514" s="557"/>
      <c r="AT514"/>
      <c r="AU514"/>
      <c r="AV514"/>
      <c r="AW514"/>
      <c r="AX514"/>
      <c r="AY514"/>
      <c r="AZ514"/>
      <c r="BA514" s="254"/>
      <c r="BB514" s="191"/>
    </row>
    <row r="515" spans="1:54" s="37" customFormat="1" ht="15" customHeight="1" x14ac:dyDescent="0.25">
      <c r="A515" s="557">
        <v>238</v>
      </c>
      <c r="B515" s="557"/>
      <c r="C515" s="557" t="str">
        <f ca="1">T.11!BB243</f>
        <v xml:space="preserve"> </v>
      </c>
      <c r="D515" s="557"/>
      <c r="E515" s="557"/>
      <c r="F515" s="557"/>
      <c r="G515" s="557"/>
      <c r="H515" s="557"/>
      <c r="I515" s="557"/>
      <c r="J515" s="557"/>
      <c r="K515" s="557" t="str">
        <f ca="1">T.11!BC243</f>
        <v xml:space="preserve"> </v>
      </c>
      <c r="L515" s="557"/>
      <c r="M515" s="557"/>
      <c r="N515" s="557"/>
      <c r="O515" s="571" t="str">
        <f ca="1">T.11!BD243</f>
        <v xml:space="preserve"> </v>
      </c>
      <c r="P515" s="572"/>
      <c r="Q515" s="572"/>
      <c r="R515" s="573"/>
      <c r="S515" s="557" t="str">
        <f ca="1">T.11!BO243</f>
        <v xml:space="preserve"> </v>
      </c>
      <c r="T515" s="557"/>
      <c r="U515" s="557"/>
      <c r="V515" s="557"/>
      <c r="W515" s="557"/>
      <c r="X515" s="557"/>
      <c r="Y515" s="574" t="str">
        <f ca="1">T.11!BP243</f>
        <v xml:space="preserve"> </v>
      </c>
      <c r="Z515" s="574"/>
      <c r="AA515" s="574"/>
      <c r="AB515" s="574"/>
      <c r="AC515" s="574" t="str">
        <f ca="1">T.11!BQ243</f>
        <v xml:space="preserve"> </v>
      </c>
      <c r="AD515" s="574"/>
      <c r="AE515" s="574"/>
      <c r="AF515" s="574"/>
      <c r="AG515" s="574">
        <f ca="1">T.11!BR243</f>
        <v>0</v>
      </c>
      <c r="AH515" s="574"/>
      <c r="AI515" s="574"/>
      <c r="AJ515" s="574"/>
      <c r="AK515" s="557" t="str">
        <f ca="1">T.11!BS243</f>
        <v xml:space="preserve"> </v>
      </c>
      <c r="AL515" s="557"/>
      <c r="AM515" s="557"/>
      <c r="AN515" s="557"/>
      <c r="AO515" s="557" t="str">
        <f ca="1">T.11!BT243</f>
        <v xml:space="preserve"> </v>
      </c>
      <c r="AP515" s="557"/>
      <c r="AQ515" s="557"/>
      <c r="AR515" s="557"/>
      <c r="AS515" s="557"/>
      <c r="AT515"/>
      <c r="AU515"/>
      <c r="AV515"/>
      <c r="AW515"/>
      <c r="AX515"/>
      <c r="AY515"/>
      <c r="AZ515"/>
      <c r="BA515" s="254"/>
      <c r="BB515" s="191"/>
    </row>
    <row r="516" spans="1:54" s="37" customFormat="1" ht="15" customHeight="1" x14ac:dyDescent="0.25">
      <c r="A516" s="557">
        <v>239</v>
      </c>
      <c r="B516" s="557"/>
      <c r="C516" s="557" t="str">
        <f ca="1">T.11!BB244</f>
        <v xml:space="preserve"> </v>
      </c>
      <c r="D516" s="557"/>
      <c r="E516" s="557"/>
      <c r="F516" s="557"/>
      <c r="G516" s="557"/>
      <c r="H516" s="557"/>
      <c r="I516" s="557"/>
      <c r="J516" s="557"/>
      <c r="K516" s="557" t="str">
        <f ca="1">T.11!BC244</f>
        <v xml:space="preserve"> </v>
      </c>
      <c r="L516" s="557"/>
      <c r="M516" s="557"/>
      <c r="N516" s="557"/>
      <c r="O516" s="571" t="str">
        <f ca="1">T.11!BD244</f>
        <v xml:space="preserve"> </v>
      </c>
      <c r="P516" s="572"/>
      <c r="Q516" s="572"/>
      <c r="R516" s="573"/>
      <c r="S516" s="557" t="str">
        <f ca="1">T.11!BO244</f>
        <v xml:space="preserve"> </v>
      </c>
      <c r="T516" s="557"/>
      <c r="U516" s="557"/>
      <c r="V516" s="557"/>
      <c r="W516" s="557"/>
      <c r="X516" s="557"/>
      <c r="Y516" s="574" t="str">
        <f ca="1">T.11!BP244</f>
        <v xml:space="preserve"> </v>
      </c>
      <c r="Z516" s="574"/>
      <c r="AA516" s="574"/>
      <c r="AB516" s="574"/>
      <c r="AC516" s="574" t="str">
        <f ca="1">T.11!BQ244</f>
        <v xml:space="preserve"> </v>
      </c>
      <c r="AD516" s="574"/>
      <c r="AE516" s="574"/>
      <c r="AF516" s="574"/>
      <c r="AG516" s="574">
        <f ca="1">T.11!BR244</f>
        <v>0</v>
      </c>
      <c r="AH516" s="574"/>
      <c r="AI516" s="574"/>
      <c r="AJ516" s="574"/>
      <c r="AK516" s="557" t="str">
        <f ca="1">T.11!BS244</f>
        <v xml:space="preserve"> </v>
      </c>
      <c r="AL516" s="557"/>
      <c r="AM516" s="557"/>
      <c r="AN516" s="557"/>
      <c r="AO516" s="557" t="str">
        <f ca="1">T.11!BT244</f>
        <v xml:space="preserve"> </v>
      </c>
      <c r="AP516" s="557"/>
      <c r="AQ516" s="557"/>
      <c r="AR516" s="557"/>
      <c r="AS516" s="557"/>
      <c r="AT516"/>
      <c r="AU516"/>
      <c r="AV516"/>
      <c r="AW516"/>
      <c r="AX516"/>
      <c r="AY516"/>
      <c r="AZ516"/>
      <c r="BA516" s="254"/>
      <c r="BB516" s="191"/>
    </row>
    <row r="517" spans="1:54" s="37" customFormat="1" ht="15" customHeight="1" x14ac:dyDescent="0.25">
      <c r="A517" s="557">
        <v>240</v>
      </c>
      <c r="B517" s="557"/>
      <c r="C517" s="557" t="str">
        <f ca="1">T.11!BB245</f>
        <v xml:space="preserve"> </v>
      </c>
      <c r="D517" s="557"/>
      <c r="E517" s="557"/>
      <c r="F517" s="557"/>
      <c r="G517" s="557"/>
      <c r="H517" s="557"/>
      <c r="I517" s="557"/>
      <c r="J517" s="557"/>
      <c r="K517" s="557" t="str">
        <f ca="1">T.11!BC245</f>
        <v xml:space="preserve"> </v>
      </c>
      <c r="L517" s="557"/>
      <c r="M517" s="557"/>
      <c r="N517" s="557"/>
      <c r="O517" s="571" t="str">
        <f ca="1">T.11!BD245</f>
        <v xml:space="preserve"> </v>
      </c>
      <c r="P517" s="572"/>
      <c r="Q517" s="572"/>
      <c r="R517" s="573"/>
      <c r="S517" s="557" t="str">
        <f ca="1">T.11!BO245</f>
        <v xml:space="preserve"> </v>
      </c>
      <c r="T517" s="557"/>
      <c r="U517" s="557"/>
      <c r="V517" s="557"/>
      <c r="W517" s="557"/>
      <c r="X517" s="557"/>
      <c r="Y517" s="574" t="str">
        <f ca="1">T.11!BP245</f>
        <v xml:space="preserve"> </v>
      </c>
      <c r="Z517" s="574"/>
      <c r="AA517" s="574"/>
      <c r="AB517" s="574"/>
      <c r="AC517" s="574" t="str">
        <f ca="1">T.11!BQ245</f>
        <v xml:space="preserve"> </v>
      </c>
      <c r="AD517" s="574"/>
      <c r="AE517" s="574"/>
      <c r="AF517" s="574"/>
      <c r="AG517" s="574">
        <f ca="1">T.11!BR245</f>
        <v>0</v>
      </c>
      <c r="AH517" s="574"/>
      <c r="AI517" s="574"/>
      <c r="AJ517" s="574"/>
      <c r="AK517" s="557" t="str">
        <f ca="1">T.11!BS245</f>
        <v xml:space="preserve"> </v>
      </c>
      <c r="AL517" s="557"/>
      <c r="AM517" s="557"/>
      <c r="AN517" s="557"/>
      <c r="AO517" s="557" t="str">
        <f ca="1">T.11!BT245</f>
        <v xml:space="preserve"> </v>
      </c>
      <c r="AP517" s="557"/>
      <c r="AQ517" s="557"/>
      <c r="AR517" s="557"/>
      <c r="AS517" s="557"/>
      <c r="AT517"/>
      <c r="AU517"/>
      <c r="AV517"/>
      <c r="AW517"/>
      <c r="AX517"/>
      <c r="AY517"/>
      <c r="AZ517"/>
      <c r="BA517" s="254"/>
      <c r="BB517" s="191"/>
    </row>
    <row r="518" spans="1:54" s="37" customFormat="1" ht="15" customHeight="1" x14ac:dyDescent="0.25">
      <c r="A518" s="557">
        <v>241</v>
      </c>
      <c r="B518" s="557"/>
      <c r="C518" s="557" t="str">
        <f ca="1">T.11!BB246</f>
        <v xml:space="preserve"> </v>
      </c>
      <c r="D518" s="557"/>
      <c r="E518" s="557"/>
      <c r="F518" s="557"/>
      <c r="G518" s="557"/>
      <c r="H518" s="557"/>
      <c r="I518" s="557"/>
      <c r="J518" s="557"/>
      <c r="K518" s="557" t="str">
        <f ca="1">T.11!BC246</f>
        <v xml:space="preserve"> </v>
      </c>
      <c r="L518" s="557"/>
      <c r="M518" s="557"/>
      <c r="N518" s="557"/>
      <c r="O518" s="571" t="str">
        <f ca="1">T.11!BD246</f>
        <v xml:space="preserve"> </v>
      </c>
      <c r="P518" s="572"/>
      <c r="Q518" s="572"/>
      <c r="R518" s="573"/>
      <c r="S518" s="557" t="str">
        <f ca="1">T.11!BO246</f>
        <v xml:space="preserve"> </v>
      </c>
      <c r="T518" s="557"/>
      <c r="U518" s="557"/>
      <c r="V518" s="557"/>
      <c r="W518" s="557"/>
      <c r="X518" s="557"/>
      <c r="Y518" s="574" t="str">
        <f ca="1">T.11!BP246</f>
        <v xml:space="preserve"> </v>
      </c>
      <c r="Z518" s="574"/>
      <c r="AA518" s="574"/>
      <c r="AB518" s="574"/>
      <c r="AC518" s="574" t="str">
        <f ca="1">T.11!BQ246</f>
        <v xml:space="preserve"> </v>
      </c>
      <c r="AD518" s="574"/>
      <c r="AE518" s="574"/>
      <c r="AF518" s="574"/>
      <c r="AG518" s="574">
        <f ca="1">T.11!BR246</f>
        <v>0</v>
      </c>
      <c r="AH518" s="574"/>
      <c r="AI518" s="574"/>
      <c r="AJ518" s="574"/>
      <c r="AK518" s="557" t="str">
        <f ca="1">T.11!BS246</f>
        <v xml:space="preserve"> </v>
      </c>
      <c r="AL518" s="557"/>
      <c r="AM518" s="557"/>
      <c r="AN518" s="557"/>
      <c r="AO518" s="557" t="str">
        <f ca="1">T.11!BT246</f>
        <v xml:space="preserve"> </v>
      </c>
      <c r="AP518" s="557"/>
      <c r="AQ518" s="557"/>
      <c r="AR518" s="557"/>
      <c r="AS518" s="557"/>
      <c r="AT518"/>
      <c r="AU518"/>
      <c r="AV518"/>
      <c r="AW518"/>
      <c r="AX518"/>
      <c r="AY518"/>
      <c r="AZ518"/>
      <c r="BA518" s="254"/>
      <c r="BB518" s="191"/>
    </row>
    <row r="519" spans="1:54" s="37" customFormat="1" ht="15" customHeight="1" x14ac:dyDescent="0.25">
      <c r="A519" s="557">
        <v>242</v>
      </c>
      <c r="B519" s="557"/>
      <c r="C519" s="557" t="str">
        <f ca="1">T.11!BB247</f>
        <v xml:space="preserve"> </v>
      </c>
      <c r="D519" s="557"/>
      <c r="E519" s="557"/>
      <c r="F519" s="557"/>
      <c r="G519" s="557"/>
      <c r="H519" s="557"/>
      <c r="I519" s="557"/>
      <c r="J519" s="557"/>
      <c r="K519" s="557" t="str">
        <f ca="1">T.11!BC247</f>
        <v xml:space="preserve"> </v>
      </c>
      <c r="L519" s="557"/>
      <c r="M519" s="557"/>
      <c r="N519" s="557"/>
      <c r="O519" s="571" t="str">
        <f ca="1">T.11!BD247</f>
        <v xml:space="preserve"> </v>
      </c>
      <c r="P519" s="572"/>
      <c r="Q519" s="572"/>
      <c r="R519" s="573"/>
      <c r="S519" s="557" t="str">
        <f ca="1">T.11!BO247</f>
        <v xml:space="preserve"> </v>
      </c>
      <c r="T519" s="557"/>
      <c r="U519" s="557"/>
      <c r="V519" s="557"/>
      <c r="W519" s="557"/>
      <c r="X519" s="557"/>
      <c r="Y519" s="574" t="str">
        <f ca="1">T.11!BP247</f>
        <v xml:space="preserve"> </v>
      </c>
      <c r="Z519" s="574"/>
      <c r="AA519" s="574"/>
      <c r="AB519" s="574"/>
      <c r="AC519" s="574" t="str">
        <f ca="1">T.11!BQ247</f>
        <v xml:space="preserve"> </v>
      </c>
      <c r="AD519" s="574"/>
      <c r="AE519" s="574"/>
      <c r="AF519" s="574"/>
      <c r="AG519" s="574">
        <f ca="1">T.11!BR247</f>
        <v>0</v>
      </c>
      <c r="AH519" s="574"/>
      <c r="AI519" s="574"/>
      <c r="AJ519" s="574"/>
      <c r="AK519" s="557" t="str">
        <f ca="1">T.11!BS247</f>
        <v xml:space="preserve"> </v>
      </c>
      <c r="AL519" s="557"/>
      <c r="AM519" s="557"/>
      <c r="AN519" s="557"/>
      <c r="AO519" s="557" t="str">
        <f ca="1">T.11!BT247</f>
        <v xml:space="preserve"> </v>
      </c>
      <c r="AP519" s="557"/>
      <c r="AQ519" s="557"/>
      <c r="AR519" s="557"/>
      <c r="AS519" s="557"/>
      <c r="AT519"/>
      <c r="AU519"/>
      <c r="AV519"/>
      <c r="AW519"/>
      <c r="AX519"/>
      <c r="AY519"/>
      <c r="AZ519"/>
      <c r="BA519" s="254"/>
      <c r="BB519" s="191"/>
    </row>
    <row r="520" spans="1:54" s="37" customFormat="1" ht="15" customHeight="1" x14ac:dyDescent="0.25">
      <c r="A520" s="557">
        <v>243</v>
      </c>
      <c r="B520" s="557"/>
      <c r="C520" s="557" t="str">
        <f ca="1">T.11!BB248</f>
        <v xml:space="preserve"> </v>
      </c>
      <c r="D520" s="557"/>
      <c r="E520" s="557"/>
      <c r="F520" s="557"/>
      <c r="G520" s="557"/>
      <c r="H520" s="557"/>
      <c r="I520" s="557"/>
      <c r="J520" s="557"/>
      <c r="K520" s="557" t="str">
        <f ca="1">T.11!BC248</f>
        <v xml:space="preserve"> </v>
      </c>
      <c r="L520" s="557"/>
      <c r="M520" s="557"/>
      <c r="N520" s="557"/>
      <c r="O520" s="571" t="str">
        <f ca="1">T.11!BD248</f>
        <v xml:space="preserve"> </v>
      </c>
      <c r="P520" s="572"/>
      <c r="Q520" s="572"/>
      <c r="R520" s="573"/>
      <c r="S520" s="557" t="str">
        <f ca="1">T.11!BO248</f>
        <v xml:space="preserve"> </v>
      </c>
      <c r="T520" s="557"/>
      <c r="U520" s="557"/>
      <c r="V520" s="557"/>
      <c r="W520" s="557"/>
      <c r="X520" s="557"/>
      <c r="Y520" s="574" t="str">
        <f ca="1">T.11!BP248</f>
        <v xml:space="preserve"> </v>
      </c>
      <c r="Z520" s="574"/>
      <c r="AA520" s="574"/>
      <c r="AB520" s="574"/>
      <c r="AC520" s="574" t="str">
        <f ca="1">T.11!BQ248</f>
        <v xml:space="preserve"> </v>
      </c>
      <c r="AD520" s="574"/>
      <c r="AE520" s="574"/>
      <c r="AF520" s="574"/>
      <c r="AG520" s="574">
        <f ca="1">T.11!BR248</f>
        <v>0</v>
      </c>
      <c r="AH520" s="574"/>
      <c r="AI520" s="574"/>
      <c r="AJ520" s="574"/>
      <c r="AK520" s="557" t="str">
        <f ca="1">T.11!BS248</f>
        <v xml:space="preserve"> </v>
      </c>
      <c r="AL520" s="557"/>
      <c r="AM520" s="557"/>
      <c r="AN520" s="557"/>
      <c r="AO520" s="557" t="str">
        <f ca="1">T.11!BT248</f>
        <v xml:space="preserve"> </v>
      </c>
      <c r="AP520" s="557"/>
      <c r="AQ520" s="557"/>
      <c r="AR520" s="557"/>
      <c r="AS520" s="557"/>
      <c r="AT520"/>
      <c r="AU520"/>
      <c r="AV520"/>
      <c r="AW520"/>
      <c r="AX520"/>
      <c r="AY520"/>
      <c r="AZ520"/>
      <c r="BA520" s="254"/>
      <c r="BB520" s="191"/>
    </row>
    <row r="521" spans="1:54" s="37" customFormat="1" ht="15" customHeight="1" x14ac:dyDescent="0.25">
      <c r="A521" s="557">
        <v>244</v>
      </c>
      <c r="B521" s="557"/>
      <c r="C521" s="557" t="str">
        <f ca="1">T.11!BB249</f>
        <v xml:space="preserve"> </v>
      </c>
      <c r="D521" s="557"/>
      <c r="E521" s="557"/>
      <c r="F521" s="557"/>
      <c r="G521" s="557"/>
      <c r="H521" s="557"/>
      <c r="I521" s="557"/>
      <c r="J521" s="557"/>
      <c r="K521" s="557" t="str">
        <f ca="1">T.11!BC249</f>
        <v xml:space="preserve"> </v>
      </c>
      <c r="L521" s="557"/>
      <c r="M521" s="557"/>
      <c r="N521" s="557"/>
      <c r="O521" s="571" t="str">
        <f ca="1">T.11!BD249</f>
        <v xml:space="preserve"> </v>
      </c>
      <c r="P521" s="572"/>
      <c r="Q521" s="572"/>
      <c r="R521" s="573"/>
      <c r="S521" s="557" t="str">
        <f ca="1">T.11!BO249</f>
        <v xml:space="preserve"> </v>
      </c>
      <c r="T521" s="557"/>
      <c r="U521" s="557"/>
      <c r="V521" s="557"/>
      <c r="W521" s="557"/>
      <c r="X521" s="557"/>
      <c r="Y521" s="574" t="str">
        <f ca="1">T.11!BP249</f>
        <v xml:space="preserve"> </v>
      </c>
      <c r="Z521" s="574"/>
      <c r="AA521" s="574"/>
      <c r="AB521" s="574"/>
      <c r="AC521" s="574" t="str">
        <f ca="1">T.11!BQ249</f>
        <v xml:space="preserve"> </v>
      </c>
      <c r="AD521" s="574"/>
      <c r="AE521" s="574"/>
      <c r="AF521" s="574"/>
      <c r="AG521" s="574">
        <f ca="1">T.11!BR249</f>
        <v>0</v>
      </c>
      <c r="AH521" s="574"/>
      <c r="AI521" s="574"/>
      <c r="AJ521" s="574"/>
      <c r="AK521" s="557" t="str">
        <f ca="1">T.11!BS249</f>
        <v xml:space="preserve"> </v>
      </c>
      <c r="AL521" s="557"/>
      <c r="AM521" s="557"/>
      <c r="AN521" s="557"/>
      <c r="AO521" s="557" t="str">
        <f ca="1">T.11!BT249</f>
        <v xml:space="preserve"> </v>
      </c>
      <c r="AP521" s="557"/>
      <c r="AQ521" s="557"/>
      <c r="AR521" s="557"/>
      <c r="AS521" s="557"/>
      <c r="AT521"/>
      <c r="AU521"/>
      <c r="AV521"/>
      <c r="AW521"/>
      <c r="AX521"/>
      <c r="AY521"/>
      <c r="AZ521"/>
      <c r="BA521" s="254"/>
      <c r="BB521" s="191"/>
    </row>
    <row r="522" spans="1:54" s="37" customFormat="1" ht="15" customHeight="1" x14ac:dyDescent="0.25">
      <c r="A522" s="557">
        <v>245</v>
      </c>
      <c r="B522" s="557"/>
      <c r="C522" s="557" t="str">
        <f ca="1">T.11!BB250</f>
        <v xml:space="preserve"> </v>
      </c>
      <c r="D522" s="557"/>
      <c r="E522" s="557"/>
      <c r="F522" s="557"/>
      <c r="G522" s="557"/>
      <c r="H522" s="557"/>
      <c r="I522" s="557"/>
      <c r="J522" s="557"/>
      <c r="K522" s="557" t="str">
        <f ca="1">T.11!BC250</f>
        <v xml:space="preserve"> </v>
      </c>
      <c r="L522" s="557"/>
      <c r="M522" s="557"/>
      <c r="N522" s="557"/>
      <c r="O522" s="571" t="str">
        <f ca="1">T.11!BD250</f>
        <v xml:space="preserve"> </v>
      </c>
      <c r="P522" s="572"/>
      <c r="Q522" s="572"/>
      <c r="R522" s="573"/>
      <c r="S522" s="557" t="str">
        <f ca="1">T.11!BO250</f>
        <v xml:space="preserve"> </v>
      </c>
      <c r="T522" s="557"/>
      <c r="U522" s="557"/>
      <c r="V522" s="557"/>
      <c r="W522" s="557"/>
      <c r="X522" s="557"/>
      <c r="Y522" s="574" t="str">
        <f ca="1">T.11!BP250</f>
        <v xml:space="preserve"> </v>
      </c>
      <c r="Z522" s="574"/>
      <c r="AA522" s="574"/>
      <c r="AB522" s="574"/>
      <c r="AC522" s="574" t="str">
        <f ca="1">T.11!BQ250</f>
        <v xml:space="preserve"> </v>
      </c>
      <c r="AD522" s="574"/>
      <c r="AE522" s="574"/>
      <c r="AF522" s="574"/>
      <c r="AG522" s="574">
        <f ca="1">T.11!BR250</f>
        <v>0</v>
      </c>
      <c r="AH522" s="574"/>
      <c r="AI522" s="574"/>
      <c r="AJ522" s="574"/>
      <c r="AK522" s="557" t="str">
        <f ca="1">T.11!BS250</f>
        <v xml:space="preserve"> </v>
      </c>
      <c r="AL522" s="557"/>
      <c r="AM522" s="557"/>
      <c r="AN522" s="557"/>
      <c r="AO522" s="557" t="str">
        <f ca="1">T.11!BT250</f>
        <v xml:space="preserve"> </v>
      </c>
      <c r="AP522" s="557"/>
      <c r="AQ522" s="557"/>
      <c r="AR522" s="557"/>
      <c r="AS522" s="557"/>
      <c r="AT522"/>
      <c r="AU522"/>
      <c r="AV522"/>
      <c r="AW522"/>
      <c r="AX522"/>
      <c r="AY522"/>
      <c r="AZ522"/>
      <c r="BA522" s="254"/>
      <c r="BB522" s="191"/>
    </row>
    <row r="523" spans="1:54" s="37" customFormat="1" ht="15" customHeight="1" x14ac:dyDescent="0.25">
      <c r="A523" s="557">
        <v>246</v>
      </c>
      <c r="B523" s="557"/>
      <c r="C523" s="557" t="str">
        <f ca="1">T.11!BB251</f>
        <v xml:space="preserve"> </v>
      </c>
      <c r="D523" s="557"/>
      <c r="E523" s="557"/>
      <c r="F523" s="557"/>
      <c r="G523" s="557"/>
      <c r="H523" s="557"/>
      <c r="I523" s="557"/>
      <c r="J523" s="557"/>
      <c r="K523" s="557" t="str">
        <f ca="1">T.11!BC251</f>
        <v xml:space="preserve"> </v>
      </c>
      <c r="L523" s="557"/>
      <c r="M523" s="557"/>
      <c r="N523" s="557"/>
      <c r="O523" s="571" t="str">
        <f ca="1">T.11!BD251</f>
        <v xml:space="preserve"> </v>
      </c>
      <c r="P523" s="572"/>
      <c r="Q523" s="572"/>
      <c r="R523" s="573"/>
      <c r="S523" s="557" t="str">
        <f ca="1">T.11!BO251</f>
        <v xml:space="preserve"> </v>
      </c>
      <c r="T523" s="557"/>
      <c r="U523" s="557"/>
      <c r="V523" s="557"/>
      <c r="W523" s="557"/>
      <c r="X523" s="557"/>
      <c r="Y523" s="574" t="str">
        <f ca="1">T.11!BP251</f>
        <v xml:space="preserve"> </v>
      </c>
      <c r="Z523" s="574"/>
      <c r="AA523" s="574"/>
      <c r="AB523" s="574"/>
      <c r="AC523" s="574" t="str">
        <f ca="1">T.11!BQ251</f>
        <v xml:space="preserve"> </v>
      </c>
      <c r="AD523" s="574"/>
      <c r="AE523" s="574"/>
      <c r="AF523" s="574"/>
      <c r="AG523" s="574">
        <f ca="1">T.11!BR251</f>
        <v>0</v>
      </c>
      <c r="AH523" s="574"/>
      <c r="AI523" s="574"/>
      <c r="AJ523" s="574"/>
      <c r="AK523" s="557" t="str">
        <f ca="1">T.11!BS251</f>
        <v xml:space="preserve"> </v>
      </c>
      <c r="AL523" s="557"/>
      <c r="AM523" s="557"/>
      <c r="AN523" s="557"/>
      <c r="AO523" s="557" t="str">
        <f ca="1">T.11!BT251</f>
        <v xml:space="preserve"> </v>
      </c>
      <c r="AP523" s="557"/>
      <c r="AQ523" s="557"/>
      <c r="AR523" s="557"/>
      <c r="AS523" s="557"/>
      <c r="AT523"/>
      <c r="AU523"/>
      <c r="AV523"/>
      <c r="AW523"/>
      <c r="AX523"/>
      <c r="AY523"/>
      <c r="AZ523"/>
      <c r="BA523" s="254"/>
      <c r="BB523" s="191"/>
    </row>
    <row r="524" spans="1:54" s="37" customFormat="1" ht="15" customHeight="1" x14ac:dyDescent="0.25">
      <c r="A524" s="557">
        <v>247</v>
      </c>
      <c r="B524" s="557"/>
      <c r="C524" s="557" t="str">
        <f ca="1">T.11!BB252</f>
        <v xml:space="preserve"> </v>
      </c>
      <c r="D524" s="557"/>
      <c r="E524" s="557"/>
      <c r="F524" s="557"/>
      <c r="G524" s="557"/>
      <c r="H524" s="557"/>
      <c r="I524" s="557"/>
      <c r="J524" s="557"/>
      <c r="K524" s="557" t="str">
        <f ca="1">T.11!BC252</f>
        <v xml:space="preserve"> </v>
      </c>
      <c r="L524" s="557"/>
      <c r="M524" s="557"/>
      <c r="N524" s="557"/>
      <c r="O524" s="571" t="str">
        <f ca="1">T.11!BD252</f>
        <v xml:space="preserve"> </v>
      </c>
      <c r="P524" s="572"/>
      <c r="Q524" s="572"/>
      <c r="R524" s="573"/>
      <c r="S524" s="557" t="str">
        <f ca="1">T.11!BO252</f>
        <v xml:space="preserve"> </v>
      </c>
      <c r="T524" s="557"/>
      <c r="U524" s="557"/>
      <c r="V524" s="557"/>
      <c r="W524" s="557"/>
      <c r="X524" s="557"/>
      <c r="Y524" s="574" t="str">
        <f ca="1">T.11!BP252</f>
        <v xml:space="preserve"> </v>
      </c>
      <c r="Z524" s="574"/>
      <c r="AA524" s="574"/>
      <c r="AB524" s="574"/>
      <c r="AC524" s="574" t="str">
        <f ca="1">T.11!BQ252</f>
        <v xml:space="preserve"> </v>
      </c>
      <c r="AD524" s="574"/>
      <c r="AE524" s="574"/>
      <c r="AF524" s="574"/>
      <c r="AG524" s="574">
        <f ca="1">T.11!BR252</f>
        <v>0</v>
      </c>
      <c r="AH524" s="574"/>
      <c r="AI524" s="574"/>
      <c r="AJ524" s="574"/>
      <c r="AK524" s="557" t="str">
        <f ca="1">T.11!BS252</f>
        <v xml:space="preserve"> </v>
      </c>
      <c r="AL524" s="557"/>
      <c r="AM524" s="557"/>
      <c r="AN524" s="557"/>
      <c r="AO524" s="557" t="str">
        <f ca="1">T.11!BT252</f>
        <v xml:space="preserve"> </v>
      </c>
      <c r="AP524" s="557"/>
      <c r="AQ524" s="557"/>
      <c r="AR524" s="557"/>
      <c r="AS524" s="557"/>
      <c r="AT524"/>
      <c r="AU524"/>
      <c r="AV524"/>
      <c r="AW524"/>
      <c r="AX524"/>
      <c r="AY524"/>
      <c r="AZ524"/>
      <c r="BA524" s="254"/>
      <c r="BB524" s="191"/>
    </row>
    <row r="525" spans="1:54" s="37" customFormat="1" ht="15" customHeight="1" x14ac:dyDescent="0.25">
      <c r="A525" s="557">
        <v>248</v>
      </c>
      <c r="B525" s="557"/>
      <c r="C525" s="557" t="str">
        <f ca="1">T.11!BB253</f>
        <v xml:space="preserve"> </v>
      </c>
      <c r="D525" s="557"/>
      <c r="E525" s="557"/>
      <c r="F525" s="557"/>
      <c r="G525" s="557"/>
      <c r="H525" s="557"/>
      <c r="I525" s="557"/>
      <c r="J525" s="557"/>
      <c r="K525" s="557" t="str">
        <f ca="1">T.11!BC253</f>
        <v xml:space="preserve"> </v>
      </c>
      <c r="L525" s="557"/>
      <c r="M525" s="557"/>
      <c r="N525" s="557"/>
      <c r="O525" s="571" t="str">
        <f ca="1">T.11!BD253</f>
        <v xml:space="preserve"> </v>
      </c>
      <c r="P525" s="572"/>
      <c r="Q525" s="572"/>
      <c r="R525" s="573"/>
      <c r="S525" s="557" t="str">
        <f ca="1">T.11!BO253</f>
        <v xml:space="preserve"> </v>
      </c>
      <c r="T525" s="557"/>
      <c r="U525" s="557"/>
      <c r="V525" s="557"/>
      <c r="W525" s="557"/>
      <c r="X525" s="557"/>
      <c r="Y525" s="574" t="str">
        <f ca="1">T.11!BP253</f>
        <v xml:space="preserve"> </v>
      </c>
      <c r="Z525" s="574"/>
      <c r="AA525" s="574"/>
      <c r="AB525" s="574"/>
      <c r="AC525" s="574" t="str">
        <f ca="1">T.11!BQ253</f>
        <v xml:space="preserve"> </v>
      </c>
      <c r="AD525" s="574"/>
      <c r="AE525" s="574"/>
      <c r="AF525" s="574"/>
      <c r="AG525" s="574">
        <f ca="1">T.11!BR253</f>
        <v>0</v>
      </c>
      <c r="AH525" s="574"/>
      <c r="AI525" s="574"/>
      <c r="AJ525" s="574"/>
      <c r="AK525" s="557" t="str">
        <f ca="1">T.11!BS253</f>
        <v xml:space="preserve"> </v>
      </c>
      <c r="AL525" s="557"/>
      <c r="AM525" s="557"/>
      <c r="AN525" s="557"/>
      <c r="AO525" s="557" t="str">
        <f ca="1">T.11!BT253</f>
        <v xml:space="preserve"> </v>
      </c>
      <c r="AP525" s="557"/>
      <c r="AQ525" s="557"/>
      <c r="AR525" s="557"/>
      <c r="AS525" s="557"/>
      <c r="AT525"/>
      <c r="AU525"/>
      <c r="AV525"/>
      <c r="AW525"/>
      <c r="AX525"/>
      <c r="AY525"/>
      <c r="AZ525"/>
      <c r="BA525" s="254"/>
      <c r="BB525" s="191"/>
    </row>
    <row r="526" spans="1:54" s="37" customFormat="1" ht="15" customHeight="1" x14ac:dyDescent="0.25">
      <c r="A526" s="557">
        <v>249</v>
      </c>
      <c r="B526" s="557"/>
      <c r="C526" s="557" t="str">
        <f ca="1">T.11!BB254</f>
        <v xml:space="preserve"> </v>
      </c>
      <c r="D526" s="557"/>
      <c r="E526" s="557"/>
      <c r="F526" s="557"/>
      <c r="G526" s="557"/>
      <c r="H526" s="557"/>
      <c r="I526" s="557"/>
      <c r="J526" s="557"/>
      <c r="K526" s="557" t="str">
        <f ca="1">T.11!BC254</f>
        <v xml:space="preserve"> </v>
      </c>
      <c r="L526" s="557"/>
      <c r="M526" s="557"/>
      <c r="N526" s="557"/>
      <c r="O526" s="571" t="str">
        <f ca="1">T.11!BD254</f>
        <v xml:space="preserve"> </v>
      </c>
      <c r="P526" s="572"/>
      <c r="Q526" s="572"/>
      <c r="R526" s="573"/>
      <c r="S526" s="557" t="str">
        <f ca="1">T.11!BO254</f>
        <v xml:space="preserve"> </v>
      </c>
      <c r="T526" s="557"/>
      <c r="U526" s="557"/>
      <c r="V526" s="557"/>
      <c r="W526" s="557"/>
      <c r="X526" s="557"/>
      <c r="Y526" s="574" t="str">
        <f ca="1">T.11!BP254</f>
        <v xml:space="preserve"> </v>
      </c>
      <c r="Z526" s="574"/>
      <c r="AA526" s="574"/>
      <c r="AB526" s="574"/>
      <c r="AC526" s="574" t="str">
        <f ca="1">T.11!BQ254</f>
        <v xml:space="preserve"> </v>
      </c>
      <c r="AD526" s="574"/>
      <c r="AE526" s="574"/>
      <c r="AF526" s="574"/>
      <c r="AG526" s="574">
        <f ca="1">T.11!BR254</f>
        <v>0</v>
      </c>
      <c r="AH526" s="574"/>
      <c r="AI526" s="574"/>
      <c r="AJ526" s="574"/>
      <c r="AK526" s="557" t="str">
        <f ca="1">T.11!BS254</f>
        <v xml:space="preserve"> </v>
      </c>
      <c r="AL526" s="557"/>
      <c r="AM526" s="557"/>
      <c r="AN526" s="557"/>
      <c r="AO526" s="557" t="str">
        <f ca="1">T.11!BT254</f>
        <v xml:space="preserve"> </v>
      </c>
      <c r="AP526" s="557"/>
      <c r="AQ526" s="557"/>
      <c r="AR526" s="557"/>
      <c r="AS526" s="557"/>
      <c r="AT526"/>
      <c r="AU526"/>
      <c r="AV526"/>
      <c r="AW526"/>
      <c r="AX526"/>
      <c r="AY526"/>
      <c r="AZ526"/>
      <c r="BA526" s="254"/>
      <c r="BB526" s="191"/>
    </row>
    <row r="527" spans="1:54" s="37" customFormat="1" ht="15" customHeight="1" x14ac:dyDescent="0.25">
      <c r="A527" s="557">
        <v>250</v>
      </c>
      <c r="B527" s="557"/>
      <c r="C527" s="557" t="str">
        <f ca="1">T.11!BB255</f>
        <v xml:space="preserve"> </v>
      </c>
      <c r="D527" s="557"/>
      <c r="E527" s="557"/>
      <c r="F527" s="557"/>
      <c r="G527" s="557"/>
      <c r="H527" s="557"/>
      <c r="I527" s="557"/>
      <c r="J527" s="557"/>
      <c r="K527" s="557" t="str">
        <f ca="1">T.11!BC255</f>
        <v xml:space="preserve"> </v>
      </c>
      <c r="L527" s="557"/>
      <c r="M527" s="557"/>
      <c r="N527" s="557"/>
      <c r="O527" s="571" t="str">
        <f ca="1">T.11!BD255</f>
        <v xml:space="preserve"> </v>
      </c>
      <c r="P527" s="572"/>
      <c r="Q527" s="572"/>
      <c r="R527" s="573"/>
      <c r="S527" s="557" t="str">
        <f ca="1">T.11!BO255</f>
        <v xml:space="preserve"> </v>
      </c>
      <c r="T527" s="557"/>
      <c r="U527" s="557"/>
      <c r="V527" s="557"/>
      <c r="W527" s="557"/>
      <c r="X527" s="557"/>
      <c r="Y527" s="574" t="str">
        <f ca="1">T.11!BP255</f>
        <v xml:space="preserve"> </v>
      </c>
      <c r="Z527" s="574"/>
      <c r="AA527" s="574"/>
      <c r="AB527" s="574"/>
      <c r="AC527" s="574" t="str">
        <f ca="1">T.11!BQ255</f>
        <v xml:space="preserve"> </v>
      </c>
      <c r="AD527" s="574"/>
      <c r="AE527" s="574"/>
      <c r="AF527" s="574"/>
      <c r="AG527" s="574">
        <f ca="1">T.11!BR255</f>
        <v>0</v>
      </c>
      <c r="AH527" s="574"/>
      <c r="AI527" s="574"/>
      <c r="AJ527" s="574"/>
      <c r="AK527" s="557" t="str">
        <f ca="1">T.11!BS255</f>
        <v xml:space="preserve"> </v>
      </c>
      <c r="AL527" s="557"/>
      <c r="AM527" s="557"/>
      <c r="AN527" s="557"/>
      <c r="AO527" s="557" t="str">
        <f ca="1">T.11!BT255</f>
        <v xml:space="preserve"> </v>
      </c>
      <c r="AP527" s="557"/>
      <c r="AQ527" s="557"/>
      <c r="AR527" s="557"/>
      <c r="AS527" s="557"/>
      <c r="AT527"/>
      <c r="AU527"/>
      <c r="AV527"/>
      <c r="AW527"/>
      <c r="AX527"/>
      <c r="AY527"/>
      <c r="AZ527"/>
      <c r="BA527" s="254"/>
      <c r="BB527" s="191"/>
    </row>
    <row r="528" spans="1:54" s="37" customFormat="1" ht="15" customHeight="1" x14ac:dyDescent="0.25">
      <c r="A528" s="557">
        <v>251</v>
      </c>
      <c r="B528" s="557"/>
      <c r="C528" s="557" t="str">
        <f ca="1">T.11!BB256</f>
        <v xml:space="preserve"> </v>
      </c>
      <c r="D528" s="557"/>
      <c r="E528" s="557"/>
      <c r="F528" s="557"/>
      <c r="G528" s="557"/>
      <c r="H528" s="557"/>
      <c r="I528" s="557"/>
      <c r="J528" s="557"/>
      <c r="K528" s="557" t="str">
        <f ca="1">T.11!BC256</f>
        <v xml:space="preserve"> </v>
      </c>
      <c r="L528" s="557"/>
      <c r="M528" s="557"/>
      <c r="N528" s="557"/>
      <c r="O528" s="571" t="str">
        <f ca="1">T.11!BD256</f>
        <v xml:space="preserve"> </v>
      </c>
      <c r="P528" s="572"/>
      <c r="Q528" s="572"/>
      <c r="R528" s="573"/>
      <c r="S528" s="557" t="str">
        <f ca="1">T.11!BO256</f>
        <v xml:space="preserve"> </v>
      </c>
      <c r="T528" s="557"/>
      <c r="U528" s="557"/>
      <c r="V528" s="557"/>
      <c r="W528" s="557"/>
      <c r="X528" s="557"/>
      <c r="Y528" s="574" t="str">
        <f ca="1">T.11!BP256</f>
        <v xml:space="preserve"> </v>
      </c>
      <c r="Z528" s="574"/>
      <c r="AA528" s="574"/>
      <c r="AB528" s="574"/>
      <c r="AC528" s="574" t="str">
        <f ca="1">T.11!BQ256</f>
        <v xml:space="preserve"> </v>
      </c>
      <c r="AD528" s="574"/>
      <c r="AE528" s="574"/>
      <c r="AF528" s="574"/>
      <c r="AG528" s="574">
        <f ca="1">T.11!BR256</f>
        <v>0</v>
      </c>
      <c r="AH528" s="574"/>
      <c r="AI528" s="574"/>
      <c r="AJ528" s="574"/>
      <c r="AK528" s="557" t="str">
        <f ca="1">T.11!BS256</f>
        <v xml:space="preserve"> </v>
      </c>
      <c r="AL528" s="557"/>
      <c r="AM528" s="557"/>
      <c r="AN528" s="557"/>
      <c r="AO528" s="557" t="str">
        <f ca="1">T.11!BT256</f>
        <v xml:space="preserve"> </v>
      </c>
      <c r="AP528" s="557"/>
      <c r="AQ528" s="557"/>
      <c r="AR528" s="557"/>
      <c r="AS528" s="557"/>
      <c r="AT528"/>
      <c r="AU528"/>
      <c r="AV528"/>
      <c r="AW528"/>
      <c r="AX528"/>
      <c r="AY528"/>
      <c r="AZ528"/>
      <c r="BA528" s="254"/>
      <c r="BB528" s="191"/>
    </row>
    <row r="529" spans="1:54" s="37" customFormat="1" ht="15" customHeight="1" x14ac:dyDescent="0.25">
      <c r="A529" s="557">
        <v>252</v>
      </c>
      <c r="B529" s="557"/>
      <c r="C529" s="557" t="str">
        <f ca="1">T.11!BB257</f>
        <v xml:space="preserve"> </v>
      </c>
      <c r="D529" s="557"/>
      <c r="E529" s="557"/>
      <c r="F529" s="557"/>
      <c r="G529" s="557"/>
      <c r="H529" s="557"/>
      <c r="I529" s="557"/>
      <c r="J529" s="557"/>
      <c r="K529" s="557" t="str">
        <f ca="1">T.11!BC257</f>
        <v xml:space="preserve"> </v>
      </c>
      <c r="L529" s="557"/>
      <c r="M529" s="557"/>
      <c r="N529" s="557"/>
      <c r="O529" s="571" t="str">
        <f ca="1">T.11!BD257</f>
        <v xml:space="preserve"> </v>
      </c>
      <c r="P529" s="572"/>
      <c r="Q529" s="572"/>
      <c r="R529" s="573"/>
      <c r="S529" s="557" t="str">
        <f ca="1">T.11!BO257</f>
        <v xml:space="preserve"> </v>
      </c>
      <c r="T529" s="557"/>
      <c r="U529" s="557"/>
      <c r="V529" s="557"/>
      <c r="W529" s="557"/>
      <c r="X529" s="557"/>
      <c r="Y529" s="574" t="str">
        <f ca="1">T.11!BP257</f>
        <v xml:space="preserve"> </v>
      </c>
      <c r="Z529" s="574"/>
      <c r="AA529" s="574"/>
      <c r="AB529" s="574"/>
      <c r="AC529" s="574" t="str">
        <f ca="1">T.11!BQ257</f>
        <v xml:space="preserve"> </v>
      </c>
      <c r="AD529" s="574"/>
      <c r="AE529" s="574"/>
      <c r="AF529" s="574"/>
      <c r="AG529" s="574">
        <f ca="1">T.11!BR257</f>
        <v>0</v>
      </c>
      <c r="AH529" s="574"/>
      <c r="AI529" s="574"/>
      <c r="AJ529" s="574"/>
      <c r="AK529" s="557" t="str">
        <f ca="1">T.11!BS257</f>
        <v xml:space="preserve"> </v>
      </c>
      <c r="AL529" s="557"/>
      <c r="AM529" s="557"/>
      <c r="AN529" s="557"/>
      <c r="AO529" s="557" t="str">
        <f ca="1">T.11!BT257</f>
        <v xml:space="preserve"> </v>
      </c>
      <c r="AP529" s="557"/>
      <c r="AQ529" s="557"/>
      <c r="AR529" s="557"/>
      <c r="AS529" s="557"/>
      <c r="AT529"/>
      <c r="AU529"/>
      <c r="AV529"/>
      <c r="AW529"/>
      <c r="AX529"/>
      <c r="AY529"/>
      <c r="AZ529"/>
      <c r="BA529" s="254"/>
      <c r="BB529" s="191"/>
    </row>
    <row r="530" spans="1:54" s="37" customFormat="1" ht="15" customHeight="1" x14ac:dyDescent="0.25">
      <c r="A530" s="557">
        <v>253</v>
      </c>
      <c r="B530" s="557"/>
      <c r="C530" s="557" t="str">
        <f ca="1">T.11!BB258</f>
        <v xml:space="preserve"> </v>
      </c>
      <c r="D530" s="557"/>
      <c r="E530" s="557"/>
      <c r="F530" s="557"/>
      <c r="G530" s="557"/>
      <c r="H530" s="557"/>
      <c r="I530" s="557"/>
      <c r="J530" s="557"/>
      <c r="K530" s="557" t="str">
        <f ca="1">T.11!BC258</f>
        <v xml:space="preserve"> </v>
      </c>
      <c r="L530" s="557"/>
      <c r="M530" s="557"/>
      <c r="N530" s="557"/>
      <c r="O530" s="571" t="str">
        <f ca="1">T.11!BD258</f>
        <v xml:space="preserve"> </v>
      </c>
      <c r="P530" s="572"/>
      <c r="Q530" s="572"/>
      <c r="R530" s="573"/>
      <c r="S530" s="557" t="str">
        <f ca="1">T.11!BO258</f>
        <v xml:space="preserve"> </v>
      </c>
      <c r="T530" s="557"/>
      <c r="U530" s="557"/>
      <c r="V530" s="557"/>
      <c r="W530" s="557"/>
      <c r="X530" s="557"/>
      <c r="Y530" s="574" t="str">
        <f ca="1">T.11!BP258</f>
        <v xml:space="preserve"> </v>
      </c>
      <c r="Z530" s="574"/>
      <c r="AA530" s="574"/>
      <c r="AB530" s="574"/>
      <c r="AC530" s="574" t="str">
        <f ca="1">T.11!BQ258</f>
        <v xml:space="preserve"> </v>
      </c>
      <c r="AD530" s="574"/>
      <c r="AE530" s="574"/>
      <c r="AF530" s="574"/>
      <c r="AG530" s="574">
        <f ca="1">T.11!BR258</f>
        <v>0</v>
      </c>
      <c r="AH530" s="574"/>
      <c r="AI530" s="574"/>
      <c r="AJ530" s="574"/>
      <c r="AK530" s="557" t="str">
        <f ca="1">T.11!BS258</f>
        <v xml:space="preserve"> </v>
      </c>
      <c r="AL530" s="557"/>
      <c r="AM530" s="557"/>
      <c r="AN530" s="557"/>
      <c r="AO530" s="557" t="str">
        <f ca="1">T.11!BT258</f>
        <v xml:space="preserve"> </v>
      </c>
      <c r="AP530" s="557"/>
      <c r="AQ530" s="557"/>
      <c r="AR530" s="557"/>
      <c r="AS530" s="557"/>
      <c r="AT530"/>
      <c r="AU530"/>
      <c r="AV530"/>
      <c r="AW530"/>
      <c r="AX530"/>
      <c r="AY530"/>
      <c r="AZ530"/>
      <c r="BA530" s="254"/>
      <c r="BB530" s="191"/>
    </row>
    <row r="531" spans="1:54" s="37" customFormat="1" ht="15" customHeight="1" x14ac:dyDescent="0.25">
      <c r="A531" s="557">
        <v>254</v>
      </c>
      <c r="B531" s="557"/>
      <c r="C531" s="557" t="str">
        <f ca="1">T.11!BB259</f>
        <v xml:space="preserve"> </v>
      </c>
      <c r="D531" s="557"/>
      <c r="E531" s="557"/>
      <c r="F531" s="557"/>
      <c r="G531" s="557"/>
      <c r="H531" s="557"/>
      <c r="I531" s="557"/>
      <c r="J531" s="557"/>
      <c r="K531" s="557" t="str">
        <f ca="1">T.11!BC259</f>
        <v xml:space="preserve"> </v>
      </c>
      <c r="L531" s="557"/>
      <c r="M531" s="557"/>
      <c r="N531" s="557"/>
      <c r="O531" s="571" t="str">
        <f ca="1">T.11!BD259</f>
        <v xml:space="preserve"> </v>
      </c>
      <c r="P531" s="572"/>
      <c r="Q531" s="572"/>
      <c r="R531" s="573"/>
      <c r="S531" s="557" t="str">
        <f ca="1">T.11!BO259</f>
        <v xml:space="preserve"> </v>
      </c>
      <c r="T531" s="557"/>
      <c r="U531" s="557"/>
      <c r="V531" s="557"/>
      <c r="W531" s="557"/>
      <c r="X531" s="557"/>
      <c r="Y531" s="574" t="str">
        <f ca="1">T.11!BP259</f>
        <v xml:space="preserve"> </v>
      </c>
      <c r="Z531" s="574"/>
      <c r="AA531" s="574"/>
      <c r="AB531" s="574"/>
      <c r="AC531" s="574" t="str">
        <f ca="1">T.11!BQ259</f>
        <v xml:space="preserve"> </v>
      </c>
      <c r="AD531" s="574"/>
      <c r="AE531" s="574"/>
      <c r="AF531" s="574"/>
      <c r="AG531" s="574">
        <f ca="1">T.11!BR259</f>
        <v>0</v>
      </c>
      <c r="AH531" s="574"/>
      <c r="AI531" s="574"/>
      <c r="AJ531" s="574"/>
      <c r="AK531" s="557" t="str">
        <f ca="1">T.11!BS259</f>
        <v xml:space="preserve"> </v>
      </c>
      <c r="AL531" s="557"/>
      <c r="AM531" s="557"/>
      <c r="AN531" s="557"/>
      <c r="AO531" s="557" t="str">
        <f ca="1">T.11!BT259</f>
        <v xml:space="preserve"> </v>
      </c>
      <c r="AP531" s="557"/>
      <c r="AQ531" s="557"/>
      <c r="AR531" s="557"/>
      <c r="AS531" s="557"/>
      <c r="AT531"/>
      <c r="AU531"/>
      <c r="AV531"/>
      <c r="AW531"/>
      <c r="AX531"/>
      <c r="AY531"/>
      <c r="AZ531"/>
      <c r="BA531" s="254"/>
      <c r="BB531" s="191"/>
    </row>
    <row r="532" spans="1:54" s="37" customFormat="1" ht="15" customHeight="1" x14ac:dyDescent="0.25">
      <c r="A532" s="557">
        <v>255</v>
      </c>
      <c r="B532" s="557"/>
      <c r="C532" s="557" t="str">
        <f ca="1">T.11!BB260</f>
        <v xml:space="preserve"> </v>
      </c>
      <c r="D532" s="557"/>
      <c r="E532" s="557"/>
      <c r="F532" s="557"/>
      <c r="G532" s="557"/>
      <c r="H532" s="557"/>
      <c r="I532" s="557"/>
      <c r="J532" s="557"/>
      <c r="K532" s="557" t="str">
        <f ca="1">T.11!BC260</f>
        <v xml:space="preserve"> </v>
      </c>
      <c r="L532" s="557"/>
      <c r="M532" s="557"/>
      <c r="N532" s="557"/>
      <c r="O532" s="571" t="str">
        <f ca="1">T.11!BD260</f>
        <v xml:space="preserve"> </v>
      </c>
      <c r="P532" s="572"/>
      <c r="Q532" s="572"/>
      <c r="R532" s="573"/>
      <c r="S532" s="557" t="str">
        <f ca="1">T.11!BO260</f>
        <v xml:space="preserve"> </v>
      </c>
      <c r="T532" s="557"/>
      <c r="U532" s="557"/>
      <c r="V532" s="557"/>
      <c r="W532" s="557"/>
      <c r="X532" s="557"/>
      <c r="Y532" s="574" t="str">
        <f ca="1">T.11!BP260</f>
        <v xml:space="preserve"> </v>
      </c>
      <c r="Z532" s="574"/>
      <c r="AA532" s="574"/>
      <c r="AB532" s="574"/>
      <c r="AC532" s="574" t="str">
        <f ca="1">T.11!BQ260</f>
        <v xml:space="preserve"> </v>
      </c>
      <c r="AD532" s="574"/>
      <c r="AE532" s="574"/>
      <c r="AF532" s="574"/>
      <c r="AG532" s="574">
        <f ca="1">T.11!BR260</f>
        <v>0</v>
      </c>
      <c r="AH532" s="574"/>
      <c r="AI532" s="574"/>
      <c r="AJ532" s="574"/>
      <c r="AK532" s="557" t="str">
        <f ca="1">T.11!BS260</f>
        <v xml:space="preserve"> </v>
      </c>
      <c r="AL532" s="557"/>
      <c r="AM532" s="557"/>
      <c r="AN532" s="557"/>
      <c r="AO532" s="557" t="str">
        <f ca="1">T.11!BT260</f>
        <v xml:space="preserve"> </v>
      </c>
      <c r="AP532" s="557"/>
      <c r="AQ532" s="557"/>
      <c r="AR532" s="557"/>
      <c r="AS532" s="557"/>
      <c r="AT532"/>
      <c r="AU532"/>
      <c r="AV532"/>
      <c r="AW532"/>
      <c r="AX532"/>
      <c r="AY532"/>
      <c r="AZ532"/>
      <c r="BA532" s="254"/>
      <c r="BB532" s="191"/>
    </row>
    <row r="533" spans="1:54" s="37" customFormat="1" ht="15" customHeight="1" x14ac:dyDescent="0.25">
      <c r="A533" s="557">
        <v>256</v>
      </c>
      <c r="B533" s="557"/>
      <c r="C533" s="557" t="str">
        <f ca="1">T.11!BB261</f>
        <v xml:space="preserve"> </v>
      </c>
      <c r="D533" s="557"/>
      <c r="E533" s="557"/>
      <c r="F533" s="557"/>
      <c r="G533" s="557"/>
      <c r="H533" s="557"/>
      <c r="I533" s="557"/>
      <c r="J533" s="557"/>
      <c r="K533" s="557" t="str">
        <f ca="1">T.11!BC261</f>
        <v xml:space="preserve"> </v>
      </c>
      <c r="L533" s="557"/>
      <c r="M533" s="557"/>
      <c r="N533" s="557"/>
      <c r="O533" s="571" t="str">
        <f ca="1">T.11!BD261</f>
        <v xml:space="preserve"> </v>
      </c>
      <c r="P533" s="572"/>
      <c r="Q533" s="572"/>
      <c r="R533" s="573"/>
      <c r="S533" s="557" t="str">
        <f ca="1">T.11!BO261</f>
        <v xml:space="preserve"> </v>
      </c>
      <c r="T533" s="557"/>
      <c r="U533" s="557"/>
      <c r="V533" s="557"/>
      <c r="W533" s="557"/>
      <c r="X533" s="557"/>
      <c r="Y533" s="574" t="str">
        <f ca="1">T.11!BP261</f>
        <v xml:space="preserve"> </v>
      </c>
      <c r="Z533" s="574"/>
      <c r="AA533" s="574"/>
      <c r="AB533" s="574"/>
      <c r="AC533" s="574" t="str">
        <f ca="1">T.11!BQ261</f>
        <v xml:space="preserve"> </v>
      </c>
      <c r="AD533" s="574"/>
      <c r="AE533" s="574"/>
      <c r="AF533" s="574"/>
      <c r="AG533" s="574">
        <f ca="1">T.11!BR261</f>
        <v>0</v>
      </c>
      <c r="AH533" s="574"/>
      <c r="AI533" s="574"/>
      <c r="AJ533" s="574"/>
      <c r="AK533" s="557" t="str">
        <f ca="1">T.11!BS261</f>
        <v xml:space="preserve"> </v>
      </c>
      <c r="AL533" s="557"/>
      <c r="AM533" s="557"/>
      <c r="AN533" s="557"/>
      <c r="AO533" s="557" t="str">
        <f ca="1">T.11!BT261</f>
        <v xml:space="preserve"> </v>
      </c>
      <c r="AP533" s="557"/>
      <c r="AQ533" s="557"/>
      <c r="AR533" s="557"/>
      <c r="AS533" s="557"/>
      <c r="AT533"/>
      <c r="AU533"/>
      <c r="AV533"/>
      <c r="AW533"/>
      <c r="AX533"/>
      <c r="AY533"/>
      <c r="AZ533"/>
      <c r="BA533" s="254"/>
      <c r="BB533" s="191"/>
    </row>
    <row r="534" spans="1:54" s="37" customFormat="1" ht="15" customHeight="1" x14ac:dyDescent="0.25">
      <c r="A534" s="557">
        <v>257</v>
      </c>
      <c r="B534" s="557"/>
      <c r="C534" s="557" t="str">
        <f ca="1">T.11!BB262</f>
        <v xml:space="preserve"> </v>
      </c>
      <c r="D534" s="557"/>
      <c r="E534" s="557"/>
      <c r="F534" s="557"/>
      <c r="G534" s="557"/>
      <c r="H534" s="557"/>
      <c r="I534" s="557"/>
      <c r="J534" s="557"/>
      <c r="K534" s="557" t="str">
        <f ca="1">T.11!BC262</f>
        <v xml:space="preserve"> </v>
      </c>
      <c r="L534" s="557"/>
      <c r="M534" s="557"/>
      <c r="N534" s="557"/>
      <c r="O534" s="571" t="str">
        <f ca="1">T.11!BD262</f>
        <v xml:space="preserve"> </v>
      </c>
      <c r="P534" s="572"/>
      <c r="Q534" s="572"/>
      <c r="R534" s="573"/>
      <c r="S534" s="557" t="str">
        <f ca="1">T.11!BO262</f>
        <v xml:space="preserve"> </v>
      </c>
      <c r="T534" s="557"/>
      <c r="U534" s="557"/>
      <c r="V534" s="557"/>
      <c r="W534" s="557"/>
      <c r="X534" s="557"/>
      <c r="Y534" s="574" t="str">
        <f ca="1">T.11!BP262</f>
        <v xml:space="preserve"> </v>
      </c>
      <c r="Z534" s="574"/>
      <c r="AA534" s="574"/>
      <c r="AB534" s="574"/>
      <c r="AC534" s="574" t="str">
        <f ca="1">T.11!BQ262</f>
        <v xml:space="preserve"> </v>
      </c>
      <c r="AD534" s="574"/>
      <c r="AE534" s="574"/>
      <c r="AF534" s="574"/>
      <c r="AG534" s="574">
        <f ca="1">T.11!BR262</f>
        <v>0</v>
      </c>
      <c r="AH534" s="574"/>
      <c r="AI534" s="574"/>
      <c r="AJ534" s="574"/>
      <c r="AK534" s="557" t="str">
        <f ca="1">T.11!BS262</f>
        <v xml:space="preserve"> </v>
      </c>
      <c r="AL534" s="557"/>
      <c r="AM534" s="557"/>
      <c r="AN534" s="557"/>
      <c r="AO534" s="557" t="str">
        <f ca="1">T.11!BT262</f>
        <v xml:space="preserve"> </v>
      </c>
      <c r="AP534" s="557"/>
      <c r="AQ534" s="557"/>
      <c r="AR534" s="557"/>
      <c r="AS534" s="557"/>
      <c r="AT534"/>
      <c r="AU534"/>
      <c r="AV534"/>
      <c r="AW534"/>
      <c r="AX534"/>
      <c r="AY534"/>
      <c r="AZ534"/>
      <c r="BA534" s="254"/>
      <c r="BB534" s="191"/>
    </row>
    <row r="535" spans="1:54" s="37" customFormat="1" ht="15" customHeight="1" x14ac:dyDescent="0.25">
      <c r="A535" s="557">
        <v>258</v>
      </c>
      <c r="B535" s="557"/>
      <c r="C535" s="557" t="str">
        <f ca="1">T.11!BB263</f>
        <v xml:space="preserve"> </v>
      </c>
      <c r="D535" s="557"/>
      <c r="E535" s="557"/>
      <c r="F535" s="557"/>
      <c r="G535" s="557"/>
      <c r="H535" s="557"/>
      <c r="I535" s="557"/>
      <c r="J535" s="557"/>
      <c r="K535" s="557" t="str">
        <f ca="1">T.11!BC263</f>
        <v xml:space="preserve"> </v>
      </c>
      <c r="L535" s="557"/>
      <c r="M535" s="557"/>
      <c r="N535" s="557"/>
      <c r="O535" s="571" t="str">
        <f ca="1">T.11!BD263</f>
        <v xml:space="preserve"> </v>
      </c>
      <c r="P535" s="572"/>
      <c r="Q535" s="572"/>
      <c r="R535" s="573"/>
      <c r="S535" s="557" t="str">
        <f ca="1">T.11!BO263</f>
        <v xml:space="preserve"> </v>
      </c>
      <c r="T535" s="557"/>
      <c r="U535" s="557"/>
      <c r="V535" s="557"/>
      <c r="W535" s="557"/>
      <c r="X535" s="557"/>
      <c r="Y535" s="574" t="str">
        <f ca="1">T.11!BP263</f>
        <v xml:space="preserve"> </v>
      </c>
      <c r="Z535" s="574"/>
      <c r="AA535" s="574"/>
      <c r="AB535" s="574"/>
      <c r="AC535" s="574" t="str">
        <f ca="1">T.11!BQ263</f>
        <v xml:space="preserve"> </v>
      </c>
      <c r="AD535" s="574"/>
      <c r="AE535" s="574"/>
      <c r="AF535" s="574"/>
      <c r="AG535" s="574">
        <f ca="1">T.11!BR263</f>
        <v>0</v>
      </c>
      <c r="AH535" s="574"/>
      <c r="AI535" s="574"/>
      <c r="AJ535" s="574"/>
      <c r="AK535" s="557" t="str">
        <f ca="1">T.11!BS263</f>
        <v xml:space="preserve"> </v>
      </c>
      <c r="AL535" s="557"/>
      <c r="AM535" s="557"/>
      <c r="AN535" s="557"/>
      <c r="AO535" s="557" t="str">
        <f ca="1">T.11!BT263</f>
        <v xml:space="preserve"> </v>
      </c>
      <c r="AP535" s="557"/>
      <c r="AQ535" s="557"/>
      <c r="AR535" s="557"/>
      <c r="AS535" s="557"/>
      <c r="AT535"/>
      <c r="AU535"/>
      <c r="AV535"/>
      <c r="AW535"/>
      <c r="AX535"/>
      <c r="AY535"/>
      <c r="AZ535"/>
      <c r="BA535" s="254"/>
      <c r="BB535" s="191"/>
    </row>
    <row r="536" spans="1:54" s="37" customFormat="1" ht="15" customHeight="1" x14ac:dyDescent="0.25">
      <c r="A536" s="557">
        <v>259</v>
      </c>
      <c r="B536" s="557"/>
      <c r="C536" s="557" t="str">
        <f ca="1">T.11!BB264</f>
        <v xml:space="preserve"> </v>
      </c>
      <c r="D536" s="557"/>
      <c r="E536" s="557"/>
      <c r="F536" s="557"/>
      <c r="G536" s="557"/>
      <c r="H536" s="557"/>
      <c r="I536" s="557"/>
      <c r="J536" s="557"/>
      <c r="K536" s="557" t="str">
        <f ca="1">T.11!BC264</f>
        <v xml:space="preserve"> </v>
      </c>
      <c r="L536" s="557"/>
      <c r="M536" s="557"/>
      <c r="N536" s="557"/>
      <c r="O536" s="571" t="str">
        <f ca="1">T.11!BD264</f>
        <v xml:space="preserve"> </v>
      </c>
      <c r="P536" s="572"/>
      <c r="Q536" s="572"/>
      <c r="R536" s="573"/>
      <c r="S536" s="557" t="str">
        <f ca="1">T.11!BO264</f>
        <v xml:space="preserve"> </v>
      </c>
      <c r="T536" s="557"/>
      <c r="U536" s="557"/>
      <c r="V536" s="557"/>
      <c r="W536" s="557"/>
      <c r="X536" s="557"/>
      <c r="Y536" s="574" t="str">
        <f ca="1">T.11!BP264</f>
        <v xml:space="preserve"> </v>
      </c>
      <c r="Z536" s="574"/>
      <c r="AA536" s="574"/>
      <c r="AB536" s="574"/>
      <c r="AC536" s="574" t="str">
        <f ca="1">T.11!BQ264</f>
        <v xml:space="preserve"> </v>
      </c>
      <c r="AD536" s="574"/>
      <c r="AE536" s="574"/>
      <c r="AF536" s="574"/>
      <c r="AG536" s="574">
        <f ca="1">T.11!BR264</f>
        <v>0</v>
      </c>
      <c r="AH536" s="574"/>
      <c r="AI536" s="574"/>
      <c r="AJ536" s="574"/>
      <c r="AK536" s="557" t="str">
        <f ca="1">T.11!BS264</f>
        <v xml:space="preserve"> </v>
      </c>
      <c r="AL536" s="557"/>
      <c r="AM536" s="557"/>
      <c r="AN536" s="557"/>
      <c r="AO536" s="557" t="str">
        <f ca="1">T.11!BT264</f>
        <v xml:space="preserve"> </v>
      </c>
      <c r="AP536" s="557"/>
      <c r="AQ536" s="557"/>
      <c r="AR536" s="557"/>
      <c r="AS536" s="557"/>
      <c r="AT536"/>
      <c r="AU536"/>
      <c r="AV536"/>
      <c r="AW536"/>
      <c r="AX536"/>
      <c r="AY536"/>
      <c r="AZ536"/>
      <c r="BA536" s="254"/>
      <c r="BB536" s="191"/>
    </row>
    <row r="537" spans="1:54" s="37" customFormat="1" ht="15" customHeight="1" x14ac:dyDescent="0.25">
      <c r="A537" s="557">
        <v>260</v>
      </c>
      <c r="B537" s="557"/>
      <c r="C537" s="557" t="str">
        <f ca="1">T.11!BB265</f>
        <v xml:space="preserve"> </v>
      </c>
      <c r="D537" s="557"/>
      <c r="E537" s="557"/>
      <c r="F537" s="557"/>
      <c r="G537" s="557"/>
      <c r="H537" s="557"/>
      <c r="I537" s="557"/>
      <c r="J537" s="557"/>
      <c r="K537" s="557" t="str">
        <f ca="1">T.11!BC265</f>
        <v xml:space="preserve"> </v>
      </c>
      <c r="L537" s="557"/>
      <c r="M537" s="557"/>
      <c r="N537" s="557"/>
      <c r="O537" s="571" t="str">
        <f ca="1">T.11!BD265</f>
        <v xml:space="preserve"> </v>
      </c>
      <c r="P537" s="572"/>
      <c r="Q537" s="572"/>
      <c r="R537" s="573"/>
      <c r="S537" s="557" t="str">
        <f ca="1">T.11!BO265</f>
        <v xml:space="preserve"> </v>
      </c>
      <c r="T537" s="557"/>
      <c r="U537" s="557"/>
      <c r="V537" s="557"/>
      <c r="W537" s="557"/>
      <c r="X537" s="557"/>
      <c r="Y537" s="574" t="str">
        <f ca="1">T.11!BP265</f>
        <v xml:space="preserve"> </v>
      </c>
      <c r="Z537" s="574"/>
      <c r="AA537" s="574"/>
      <c r="AB537" s="574"/>
      <c r="AC537" s="574" t="str">
        <f ca="1">T.11!BQ265</f>
        <v xml:space="preserve"> </v>
      </c>
      <c r="AD537" s="574"/>
      <c r="AE537" s="574"/>
      <c r="AF537" s="574"/>
      <c r="AG537" s="574">
        <f ca="1">T.11!BR265</f>
        <v>0</v>
      </c>
      <c r="AH537" s="574"/>
      <c r="AI537" s="574"/>
      <c r="AJ537" s="574"/>
      <c r="AK537" s="557" t="str">
        <f ca="1">T.11!BS265</f>
        <v xml:space="preserve"> </v>
      </c>
      <c r="AL537" s="557"/>
      <c r="AM537" s="557"/>
      <c r="AN537" s="557"/>
      <c r="AO537" s="557" t="str">
        <f ca="1">T.11!BT265</f>
        <v xml:space="preserve"> </v>
      </c>
      <c r="AP537" s="557"/>
      <c r="AQ537" s="557"/>
      <c r="AR537" s="557"/>
      <c r="AS537" s="557"/>
      <c r="AT537"/>
      <c r="AU537"/>
      <c r="AV537"/>
      <c r="AW537"/>
      <c r="AX537"/>
      <c r="AY537"/>
      <c r="AZ537"/>
      <c r="BA537" s="254"/>
      <c r="BB537" s="191"/>
    </row>
    <row r="538" spans="1:54" s="37" customFormat="1" ht="15" customHeight="1" x14ac:dyDescent="0.25">
      <c r="A538" s="557">
        <v>261</v>
      </c>
      <c r="B538" s="557"/>
      <c r="C538" s="557" t="str">
        <f ca="1">T.11!BB266</f>
        <v xml:space="preserve"> </v>
      </c>
      <c r="D538" s="557"/>
      <c r="E538" s="557"/>
      <c r="F538" s="557"/>
      <c r="G538" s="557"/>
      <c r="H538" s="557"/>
      <c r="I538" s="557"/>
      <c r="J538" s="557"/>
      <c r="K538" s="557" t="str">
        <f ca="1">T.11!BC266</f>
        <v xml:space="preserve"> </v>
      </c>
      <c r="L538" s="557"/>
      <c r="M538" s="557"/>
      <c r="N538" s="557"/>
      <c r="O538" s="571" t="str">
        <f ca="1">T.11!BD266</f>
        <v xml:space="preserve"> </v>
      </c>
      <c r="P538" s="572"/>
      <c r="Q538" s="572"/>
      <c r="R538" s="573"/>
      <c r="S538" s="557" t="str">
        <f ca="1">T.11!BO266</f>
        <v xml:space="preserve"> </v>
      </c>
      <c r="T538" s="557"/>
      <c r="U538" s="557"/>
      <c r="V538" s="557"/>
      <c r="W538" s="557"/>
      <c r="X538" s="557"/>
      <c r="Y538" s="574" t="str">
        <f ca="1">T.11!BP266</f>
        <v xml:space="preserve"> </v>
      </c>
      <c r="Z538" s="574"/>
      <c r="AA538" s="574"/>
      <c r="AB538" s="574"/>
      <c r="AC538" s="574" t="str">
        <f ca="1">T.11!BQ266</f>
        <v xml:space="preserve"> </v>
      </c>
      <c r="AD538" s="574"/>
      <c r="AE538" s="574"/>
      <c r="AF538" s="574"/>
      <c r="AG538" s="574">
        <f ca="1">T.11!BR266</f>
        <v>0</v>
      </c>
      <c r="AH538" s="574"/>
      <c r="AI538" s="574"/>
      <c r="AJ538" s="574"/>
      <c r="AK538" s="557" t="str">
        <f ca="1">T.11!BS266</f>
        <v xml:space="preserve"> </v>
      </c>
      <c r="AL538" s="557"/>
      <c r="AM538" s="557"/>
      <c r="AN538" s="557"/>
      <c r="AO538" s="557" t="str">
        <f ca="1">T.11!BT266</f>
        <v xml:space="preserve"> </v>
      </c>
      <c r="AP538" s="557"/>
      <c r="AQ538" s="557"/>
      <c r="AR538" s="557"/>
      <c r="AS538" s="557"/>
      <c r="AT538"/>
      <c r="AU538"/>
      <c r="AV538"/>
      <c r="AW538"/>
      <c r="AX538"/>
      <c r="AY538"/>
      <c r="AZ538"/>
      <c r="BA538" s="254"/>
      <c r="BB538" s="191"/>
    </row>
    <row r="539" spans="1:54" s="37" customFormat="1" ht="15" customHeight="1" x14ac:dyDescent="0.25">
      <c r="A539" s="557">
        <v>262</v>
      </c>
      <c r="B539" s="557"/>
      <c r="C539" s="557" t="str">
        <f ca="1">T.11!BB267</f>
        <v xml:space="preserve"> </v>
      </c>
      <c r="D539" s="557"/>
      <c r="E539" s="557"/>
      <c r="F539" s="557"/>
      <c r="G539" s="557"/>
      <c r="H539" s="557"/>
      <c r="I539" s="557"/>
      <c r="J539" s="557"/>
      <c r="K539" s="557" t="str">
        <f ca="1">T.11!BC267</f>
        <v xml:space="preserve"> </v>
      </c>
      <c r="L539" s="557"/>
      <c r="M539" s="557"/>
      <c r="N539" s="557"/>
      <c r="O539" s="571" t="str">
        <f ca="1">T.11!BD267</f>
        <v xml:space="preserve"> </v>
      </c>
      <c r="P539" s="572"/>
      <c r="Q539" s="572"/>
      <c r="R539" s="573"/>
      <c r="S539" s="557" t="str">
        <f ca="1">T.11!BO267</f>
        <v xml:space="preserve"> </v>
      </c>
      <c r="T539" s="557"/>
      <c r="U539" s="557"/>
      <c r="V539" s="557"/>
      <c r="W539" s="557"/>
      <c r="X539" s="557"/>
      <c r="Y539" s="574" t="str">
        <f ca="1">T.11!BP267</f>
        <v xml:space="preserve"> </v>
      </c>
      <c r="Z539" s="574"/>
      <c r="AA539" s="574"/>
      <c r="AB539" s="574"/>
      <c r="AC539" s="574" t="str">
        <f ca="1">T.11!BQ267</f>
        <v xml:space="preserve"> </v>
      </c>
      <c r="AD539" s="574"/>
      <c r="AE539" s="574"/>
      <c r="AF539" s="574"/>
      <c r="AG539" s="574">
        <f ca="1">T.11!BR267</f>
        <v>0</v>
      </c>
      <c r="AH539" s="574"/>
      <c r="AI539" s="574"/>
      <c r="AJ539" s="574"/>
      <c r="AK539" s="557" t="str">
        <f ca="1">T.11!BS267</f>
        <v xml:space="preserve"> </v>
      </c>
      <c r="AL539" s="557"/>
      <c r="AM539" s="557"/>
      <c r="AN539" s="557"/>
      <c r="AO539" s="557" t="str">
        <f ca="1">T.11!BT267</f>
        <v xml:space="preserve"> </v>
      </c>
      <c r="AP539" s="557"/>
      <c r="AQ539" s="557"/>
      <c r="AR539" s="557"/>
      <c r="AS539" s="557"/>
      <c r="AT539"/>
      <c r="AU539"/>
      <c r="AV539"/>
      <c r="AW539"/>
      <c r="AX539"/>
      <c r="AY539"/>
      <c r="AZ539"/>
      <c r="BA539" s="254"/>
      <c r="BB539" s="191"/>
    </row>
    <row r="540" spans="1:54" s="37" customFormat="1" ht="15" customHeight="1" x14ac:dyDescent="0.25">
      <c r="A540" s="557">
        <v>263</v>
      </c>
      <c r="B540" s="557"/>
      <c r="C540" s="557" t="str">
        <f ca="1">T.11!BB268</f>
        <v xml:space="preserve"> </v>
      </c>
      <c r="D540" s="557"/>
      <c r="E540" s="557"/>
      <c r="F540" s="557"/>
      <c r="G540" s="557"/>
      <c r="H540" s="557"/>
      <c r="I540" s="557"/>
      <c r="J540" s="557"/>
      <c r="K540" s="557" t="str">
        <f ca="1">T.11!BC268</f>
        <v xml:space="preserve"> </v>
      </c>
      <c r="L540" s="557"/>
      <c r="M540" s="557"/>
      <c r="N540" s="557"/>
      <c r="O540" s="571" t="str">
        <f ca="1">T.11!BD268</f>
        <v xml:space="preserve"> </v>
      </c>
      <c r="P540" s="572"/>
      <c r="Q540" s="572"/>
      <c r="R540" s="573"/>
      <c r="S540" s="557" t="str">
        <f ca="1">T.11!BO268</f>
        <v xml:space="preserve"> </v>
      </c>
      <c r="T540" s="557"/>
      <c r="U540" s="557"/>
      <c r="V540" s="557"/>
      <c r="W540" s="557"/>
      <c r="X540" s="557"/>
      <c r="Y540" s="574" t="str">
        <f ca="1">T.11!BP268</f>
        <v xml:space="preserve"> </v>
      </c>
      <c r="Z540" s="574"/>
      <c r="AA540" s="574"/>
      <c r="AB540" s="574"/>
      <c r="AC540" s="574" t="str">
        <f ca="1">T.11!BQ268</f>
        <v xml:space="preserve"> </v>
      </c>
      <c r="AD540" s="574"/>
      <c r="AE540" s="574"/>
      <c r="AF540" s="574"/>
      <c r="AG540" s="574">
        <f ca="1">T.11!BR268</f>
        <v>0</v>
      </c>
      <c r="AH540" s="574"/>
      <c r="AI540" s="574"/>
      <c r="AJ540" s="574"/>
      <c r="AK540" s="557" t="str">
        <f ca="1">T.11!BS268</f>
        <v xml:space="preserve"> </v>
      </c>
      <c r="AL540" s="557"/>
      <c r="AM540" s="557"/>
      <c r="AN540" s="557"/>
      <c r="AO540" s="557" t="str">
        <f ca="1">T.11!BT268</f>
        <v xml:space="preserve"> </v>
      </c>
      <c r="AP540" s="557"/>
      <c r="AQ540" s="557"/>
      <c r="AR540" s="557"/>
      <c r="AS540" s="557"/>
      <c r="AT540"/>
      <c r="AU540"/>
      <c r="AV540"/>
      <c r="AW540"/>
      <c r="AX540"/>
      <c r="AY540"/>
      <c r="AZ540"/>
      <c r="BA540" s="254"/>
      <c r="BB540" s="191"/>
    </row>
    <row r="541" spans="1:54" s="37" customFormat="1" ht="15" customHeight="1" x14ac:dyDescent="0.25">
      <c r="A541" s="557">
        <v>264</v>
      </c>
      <c r="B541" s="557"/>
      <c r="C541" s="557" t="str">
        <f ca="1">T.11!BB269</f>
        <v xml:space="preserve"> </v>
      </c>
      <c r="D541" s="557"/>
      <c r="E541" s="557"/>
      <c r="F541" s="557"/>
      <c r="G541" s="557"/>
      <c r="H541" s="557"/>
      <c r="I541" s="557"/>
      <c r="J541" s="557"/>
      <c r="K541" s="557" t="str">
        <f ca="1">T.11!BC269</f>
        <v xml:space="preserve"> </v>
      </c>
      <c r="L541" s="557"/>
      <c r="M541" s="557"/>
      <c r="N541" s="557"/>
      <c r="O541" s="571" t="str">
        <f ca="1">T.11!BD269</f>
        <v xml:space="preserve"> </v>
      </c>
      <c r="P541" s="572"/>
      <c r="Q541" s="572"/>
      <c r="R541" s="573"/>
      <c r="S541" s="557" t="str">
        <f ca="1">T.11!BO269</f>
        <v xml:space="preserve"> </v>
      </c>
      <c r="T541" s="557"/>
      <c r="U541" s="557"/>
      <c r="V541" s="557"/>
      <c r="W541" s="557"/>
      <c r="X541" s="557"/>
      <c r="Y541" s="574" t="str">
        <f ca="1">T.11!BP269</f>
        <v xml:space="preserve"> </v>
      </c>
      <c r="Z541" s="574"/>
      <c r="AA541" s="574"/>
      <c r="AB541" s="574"/>
      <c r="AC541" s="574" t="str">
        <f ca="1">T.11!BQ269</f>
        <v xml:space="preserve"> </v>
      </c>
      <c r="AD541" s="574"/>
      <c r="AE541" s="574"/>
      <c r="AF541" s="574"/>
      <c r="AG541" s="574">
        <f ca="1">T.11!BR269</f>
        <v>0</v>
      </c>
      <c r="AH541" s="574"/>
      <c r="AI541" s="574"/>
      <c r="AJ541" s="574"/>
      <c r="AK541" s="557" t="str">
        <f ca="1">T.11!BS269</f>
        <v xml:space="preserve"> </v>
      </c>
      <c r="AL541" s="557"/>
      <c r="AM541" s="557"/>
      <c r="AN541" s="557"/>
      <c r="AO541" s="557" t="str">
        <f ca="1">T.11!BT269</f>
        <v xml:space="preserve"> </v>
      </c>
      <c r="AP541" s="557"/>
      <c r="AQ541" s="557"/>
      <c r="AR541" s="557"/>
      <c r="AS541" s="557"/>
      <c r="AT541"/>
      <c r="AU541"/>
      <c r="AV541"/>
      <c r="AW541"/>
      <c r="AX541"/>
      <c r="AY541"/>
      <c r="AZ541"/>
      <c r="BA541" s="254"/>
      <c r="BB541" s="191"/>
    </row>
    <row r="542" spans="1:54" s="37" customFormat="1" ht="15" customHeight="1" x14ac:dyDescent="0.25">
      <c r="A542" s="557">
        <v>265</v>
      </c>
      <c r="B542" s="557"/>
      <c r="C542" s="557" t="str">
        <f ca="1">T.11!BB270</f>
        <v xml:space="preserve"> </v>
      </c>
      <c r="D542" s="557"/>
      <c r="E542" s="557"/>
      <c r="F542" s="557"/>
      <c r="G542" s="557"/>
      <c r="H542" s="557"/>
      <c r="I542" s="557"/>
      <c r="J542" s="557"/>
      <c r="K542" s="557" t="str">
        <f ca="1">T.11!BC270</f>
        <v xml:space="preserve"> </v>
      </c>
      <c r="L542" s="557"/>
      <c r="M542" s="557"/>
      <c r="N542" s="557"/>
      <c r="O542" s="571" t="str">
        <f ca="1">T.11!BD270</f>
        <v xml:space="preserve"> </v>
      </c>
      <c r="P542" s="572"/>
      <c r="Q542" s="572"/>
      <c r="R542" s="573"/>
      <c r="S542" s="557" t="str">
        <f ca="1">T.11!BO270</f>
        <v xml:space="preserve"> </v>
      </c>
      <c r="T542" s="557"/>
      <c r="U542" s="557"/>
      <c r="V542" s="557"/>
      <c r="W542" s="557"/>
      <c r="X542" s="557"/>
      <c r="Y542" s="574" t="str">
        <f ca="1">T.11!BP270</f>
        <v xml:space="preserve"> </v>
      </c>
      <c r="Z542" s="574"/>
      <c r="AA542" s="574"/>
      <c r="AB542" s="574"/>
      <c r="AC542" s="574" t="str">
        <f ca="1">T.11!BQ270</f>
        <v xml:space="preserve"> </v>
      </c>
      <c r="AD542" s="574"/>
      <c r="AE542" s="574"/>
      <c r="AF542" s="574"/>
      <c r="AG542" s="574">
        <f ca="1">T.11!BR270</f>
        <v>0</v>
      </c>
      <c r="AH542" s="574"/>
      <c r="AI542" s="574"/>
      <c r="AJ542" s="574"/>
      <c r="AK542" s="557" t="str">
        <f ca="1">T.11!BS270</f>
        <v xml:space="preserve"> </v>
      </c>
      <c r="AL542" s="557"/>
      <c r="AM542" s="557"/>
      <c r="AN542" s="557"/>
      <c r="AO542" s="557" t="str">
        <f ca="1">T.11!BT270</f>
        <v xml:space="preserve"> </v>
      </c>
      <c r="AP542" s="557"/>
      <c r="AQ542" s="557"/>
      <c r="AR542" s="557"/>
      <c r="AS542" s="557"/>
      <c r="AT542"/>
      <c r="AU542"/>
      <c r="AV542"/>
      <c r="AW542"/>
      <c r="AX542"/>
      <c r="AY542"/>
      <c r="AZ542"/>
      <c r="BA542" s="254"/>
      <c r="BB542" s="191"/>
    </row>
    <row r="543" spans="1:54" s="37" customFormat="1" ht="15" customHeight="1" x14ac:dyDescent="0.25">
      <c r="A543" s="557">
        <v>266</v>
      </c>
      <c r="B543" s="557"/>
      <c r="C543" s="557" t="str">
        <f ca="1">T.11!BB271</f>
        <v xml:space="preserve"> </v>
      </c>
      <c r="D543" s="557"/>
      <c r="E543" s="557"/>
      <c r="F543" s="557"/>
      <c r="G543" s="557"/>
      <c r="H543" s="557"/>
      <c r="I543" s="557"/>
      <c r="J543" s="557"/>
      <c r="K543" s="557" t="str">
        <f ca="1">T.11!BC271</f>
        <v xml:space="preserve"> </v>
      </c>
      <c r="L543" s="557"/>
      <c r="M543" s="557"/>
      <c r="N543" s="557"/>
      <c r="O543" s="571" t="str">
        <f ca="1">T.11!BD271</f>
        <v xml:space="preserve"> </v>
      </c>
      <c r="P543" s="572"/>
      <c r="Q543" s="572"/>
      <c r="R543" s="573"/>
      <c r="S543" s="557" t="str">
        <f ca="1">T.11!BO271</f>
        <v xml:space="preserve"> </v>
      </c>
      <c r="T543" s="557"/>
      <c r="U543" s="557"/>
      <c r="V543" s="557"/>
      <c r="W543" s="557"/>
      <c r="X543" s="557"/>
      <c r="Y543" s="574" t="str">
        <f ca="1">T.11!BP271</f>
        <v xml:space="preserve"> </v>
      </c>
      <c r="Z543" s="574"/>
      <c r="AA543" s="574"/>
      <c r="AB543" s="574"/>
      <c r="AC543" s="574" t="str">
        <f ca="1">T.11!BQ271</f>
        <v xml:space="preserve"> </v>
      </c>
      <c r="AD543" s="574"/>
      <c r="AE543" s="574"/>
      <c r="AF543" s="574"/>
      <c r="AG543" s="574">
        <f ca="1">T.11!BR271</f>
        <v>0</v>
      </c>
      <c r="AH543" s="574"/>
      <c r="AI543" s="574"/>
      <c r="AJ543" s="574"/>
      <c r="AK543" s="557" t="str">
        <f ca="1">T.11!BS271</f>
        <v xml:space="preserve"> </v>
      </c>
      <c r="AL543" s="557"/>
      <c r="AM543" s="557"/>
      <c r="AN543" s="557"/>
      <c r="AO543" s="557" t="str">
        <f ca="1">T.11!BT271</f>
        <v xml:space="preserve"> </v>
      </c>
      <c r="AP543" s="557"/>
      <c r="AQ543" s="557"/>
      <c r="AR543" s="557"/>
      <c r="AS543" s="557"/>
      <c r="AT543"/>
      <c r="AU543"/>
      <c r="AV543"/>
      <c r="AW543"/>
      <c r="AX543"/>
      <c r="AY543"/>
      <c r="AZ543"/>
      <c r="BA543" s="254"/>
      <c r="BB543" s="191"/>
    </row>
    <row r="544" spans="1:54" s="37" customFormat="1" ht="15" customHeight="1" x14ac:dyDescent="0.25">
      <c r="A544" s="557">
        <v>267</v>
      </c>
      <c r="B544" s="557"/>
      <c r="C544" s="557" t="str">
        <f ca="1">T.11!BB272</f>
        <v xml:space="preserve"> </v>
      </c>
      <c r="D544" s="557"/>
      <c r="E544" s="557"/>
      <c r="F544" s="557"/>
      <c r="G544" s="557"/>
      <c r="H544" s="557"/>
      <c r="I544" s="557"/>
      <c r="J544" s="557"/>
      <c r="K544" s="557" t="str">
        <f ca="1">T.11!BC272</f>
        <v xml:space="preserve"> </v>
      </c>
      <c r="L544" s="557"/>
      <c r="M544" s="557"/>
      <c r="N544" s="557"/>
      <c r="O544" s="571" t="str">
        <f ca="1">T.11!BD272</f>
        <v xml:space="preserve"> </v>
      </c>
      <c r="P544" s="572"/>
      <c r="Q544" s="572"/>
      <c r="R544" s="573"/>
      <c r="S544" s="557" t="str">
        <f ca="1">T.11!BO272</f>
        <v xml:space="preserve"> </v>
      </c>
      <c r="T544" s="557"/>
      <c r="U544" s="557"/>
      <c r="V544" s="557"/>
      <c r="W544" s="557"/>
      <c r="X544" s="557"/>
      <c r="Y544" s="574" t="str">
        <f ca="1">T.11!BP272</f>
        <v xml:space="preserve"> </v>
      </c>
      <c r="Z544" s="574"/>
      <c r="AA544" s="574"/>
      <c r="AB544" s="574"/>
      <c r="AC544" s="574" t="str">
        <f ca="1">T.11!BQ272</f>
        <v xml:space="preserve"> </v>
      </c>
      <c r="AD544" s="574"/>
      <c r="AE544" s="574"/>
      <c r="AF544" s="574"/>
      <c r="AG544" s="574">
        <f ca="1">T.11!BR272</f>
        <v>0</v>
      </c>
      <c r="AH544" s="574"/>
      <c r="AI544" s="574"/>
      <c r="AJ544" s="574"/>
      <c r="AK544" s="557" t="str">
        <f ca="1">T.11!BS272</f>
        <v xml:space="preserve"> </v>
      </c>
      <c r="AL544" s="557"/>
      <c r="AM544" s="557"/>
      <c r="AN544" s="557"/>
      <c r="AO544" s="557" t="str">
        <f ca="1">T.11!BT272</f>
        <v xml:space="preserve"> </v>
      </c>
      <c r="AP544" s="557"/>
      <c r="AQ544" s="557"/>
      <c r="AR544" s="557"/>
      <c r="AS544" s="557"/>
      <c r="AT544"/>
      <c r="AU544"/>
      <c r="AV544"/>
      <c r="AW544"/>
      <c r="AX544"/>
      <c r="AY544"/>
      <c r="AZ544"/>
      <c r="BA544" s="254"/>
      <c r="BB544" s="191"/>
    </row>
    <row r="545" spans="1:54" s="37" customFormat="1" ht="15" customHeight="1" x14ac:dyDescent="0.25">
      <c r="A545" s="557">
        <v>268</v>
      </c>
      <c r="B545" s="557"/>
      <c r="C545" s="557" t="str">
        <f ca="1">T.11!BB273</f>
        <v xml:space="preserve"> </v>
      </c>
      <c r="D545" s="557"/>
      <c r="E545" s="557"/>
      <c r="F545" s="557"/>
      <c r="G545" s="557"/>
      <c r="H545" s="557"/>
      <c r="I545" s="557"/>
      <c r="J545" s="557"/>
      <c r="K545" s="557" t="str">
        <f ca="1">T.11!BC273</f>
        <v xml:space="preserve"> </v>
      </c>
      <c r="L545" s="557"/>
      <c r="M545" s="557"/>
      <c r="N545" s="557"/>
      <c r="O545" s="571" t="str">
        <f ca="1">T.11!BD273</f>
        <v xml:space="preserve"> </v>
      </c>
      <c r="P545" s="572"/>
      <c r="Q545" s="572"/>
      <c r="R545" s="573"/>
      <c r="S545" s="557" t="str">
        <f ca="1">T.11!BO273</f>
        <v xml:space="preserve"> </v>
      </c>
      <c r="T545" s="557"/>
      <c r="U545" s="557"/>
      <c r="V545" s="557"/>
      <c r="W545" s="557"/>
      <c r="X545" s="557"/>
      <c r="Y545" s="574" t="str">
        <f ca="1">T.11!BP273</f>
        <v xml:space="preserve"> </v>
      </c>
      <c r="Z545" s="574"/>
      <c r="AA545" s="574"/>
      <c r="AB545" s="574"/>
      <c r="AC545" s="574" t="str">
        <f ca="1">T.11!BQ273</f>
        <v xml:space="preserve"> </v>
      </c>
      <c r="AD545" s="574"/>
      <c r="AE545" s="574"/>
      <c r="AF545" s="574"/>
      <c r="AG545" s="574">
        <f ca="1">T.11!BR273</f>
        <v>0</v>
      </c>
      <c r="AH545" s="574"/>
      <c r="AI545" s="574"/>
      <c r="AJ545" s="574"/>
      <c r="AK545" s="557" t="str">
        <f ca="1">T.11!BS273</f>
        <v xml:space="preserve"> </v>
      </c>
      <c r="AL545" s="557"/>
      <c r="AM545" s="557"/>
      <c r="AN545" s="557"/>
      <c r="AO545" s="557" t="str">
        <f ca="1">T.11!BT273</f>
        <v xml:space="preserve"> </v>
      </c>
      <c r="AP545" s="557"/>
      <c r="AQ545" s="557"/>
      <c r="AR545" s="557"/>
      <c r="AS545" s="557"/>
      <c r="AT545"/>
      <c r="AU545"/>
      <c r="AV545"/>
      <c r="AW545"/>
      <c r="AX545"/>
      <c r="AY545"/>
      <c r="AZ545"/>
      <c r="BA545" s="254"/>
      <c r="BB545" s="191"/>
    </row>
    <row r="546" spans="1:54" s="37" customFormat="1" ht="15" customHeight="1" x14ac:dyDescent="0.25">
      <c r="A546" s="557">
        <v>269</v>
      </c>
      <c r="B546" s="557"/>
      <c r="C546" s="557" t="str">
        <f ca="1">T.11!BB274</f>
        <v xml:space="preserve"> </v>
      </c>
      <c r="D546" s="557"/>
      <c r="E546" s="557"/>
      <c r="F546" s="557"/>
      <c r="G546" s="557"/>
      <c r="H546" s="557"/>
      <c r="I546" s="557"/>
      <c r="J546" s="557"/>
      <c r="K546" s="557" t="str">
        <f ca="1">T.11!BC274</f>
        <v xml:space="preserve"> </v>
      </c>
      <c r="L546" s="557"/>
      <c r="M546" s="557"/>
      <c r="N546" s="557"/>
      <c r="O546" s="571" t="str">
        <f ca="1">T.11!BD274</f>
        <v xml:space="preserve"> </v>
      </c>
      <c r="P546" s="572"/>
      <c r="Q546" s="572"/>
      <c r="R546" s="573"/>
      <c r="S546" s="557" t="str">
        <f ca="1">T.11!BO274</f>
        <v xml:space="preserve"> </v>
      </c>
      <c r="T546" s="557"/>
      <c r="U546" s="557"/>
      <c r="V546" s="557"/>
      <c r="W546" s="557"/>
      <c r="X546" s="557"/>
      <c r="Y546" s="574" t="str">
        <f ca="1">T.11!BP274</f>
        <v xml:space="preserve"> </v>
      </c>
      <c r="Z546" s="574"/>
      <c r="AA546" s="574"/>
      <c r="AB546" s="574"/>
      <c r="AC546" s="574" t="str">
        <f ca="1">T.11!BQ274</f>
        <v xml:space="preserve"> </v>
      </c>
      <c r="AD546" s="574"/>
      <c r="AE546" s="574"/>
      <c r="AF546" s="574"/>
      <c r="AG546" s="574">
        <f ca="1">T.11!BR274</f>
        <v>0</v>
      </c>
      <c r="AH546" s="574"/>
      <c r="AI546" s="574"/>
      <c r="AJ546" s="574"/>
      <c r="AK546" s="557" t="str">
        <f ca="1">T.11!BS274</f>
        <v xml:space="preserve"> </v>
      </c>
      <c r="AL546" s="557"/>
      <c r="AM546" s="557"/>
      <c r="AN546" s="557"/>
      <c r="AO546" s="557" t="str">
        <f ca="1">T.11!BT274</f>
        <v xml:space="preserve"> </v>
      </c>
      <c r="AP546" s="557"/>
      <c r="AQ546" s="557"/>
      <c r="AR546" s="557"/>
      <c r="AS546" s="557"/>
      <c r="AT546"/>
      <c r="AU546"/>
      <c r="AV546"/>
      <c r="AW546"/>
      <c r="AX546"/>
      <c r="AY546"/>
      <c r="AZ546"/>
      <c r="BA546" s="254"/>
      <c r="BB546" s="191"/>
    </row>
    <row r="547" spans="1:54" s="37" customFormat="1" ht="15" customHeight="1" x14ac:dyDescent="0.25">
      <c r="A547" s="557">
        <v>270</v>
      </c>
      <c r="B547" s="557"/>
      <c r="C547" s="557" t="str">
        <f ca="1">T.11!BB275</f>
        <v xml:space="preserve"> </v>
      </c>
      <c r="D547" s="557"/>
      <c r="E547" s="557"/>
      <c r="F547" s="557"/>
      <c r="G547" s="557"/>
      <c r="H547" s="557"/>
      <c r="I547" s="557"/>
      <c r="J547" s="557"/>
      <c r="K547" s="557" t="str">
        <f ca="1">T.11!BC275</f>
        <v xml:space="preserve"> </v>
      </c>
      <c r="L547" s="557"/>
      <c r="M547" s="557"/>
      <c r="N547" s="557"/>
      <c r="O547" s="571" t="str">
        <f ca="1">T.11!BD275</f>
        <v xml:space="preserve"> </v>
      </c>
      <c r="P547" s="572"/>
      <c r="Q547" s="572"/>
      <c r="R547" s="573"/>
      <c r="S547" s="557" t="str">
        <f ca="1">T.11!BO275</f>
        <v xml:space="preserve"> </v>
      </c>
      <c r="T547" s="557"/>
      <c r="U547" s="557"/>
      <c r="V547" s="557"/>
      <c r="W547" s="557"/>
      <c r="X547" s="557"/>
      <c r="Y547" s="574" t="str">
        <f ca="1">T.11!BP275</f>
        <v xml:space="preserve"> </v>
      </c>
      <c r="Z547" s="574"/>
      <c r="AA547" s="574"/>
      <c r="AB547" s="574"/>
      <c r="AC547" s="574" t="str">
        <f ca="1">T.11!BQ275</f>
        <v xml:space="preserve"> </v>
      </c>
      <c r="AD547" s="574"/>
      <c r="AE547" s="574"/>
      <c r="AF547" s="574"/>
      <c r="AG547" s="574">
        <f ca="1">T.11!BR275</f>
        <v>0</v>
      </c>
      <c r="AH547" s="574"/>
      <c r="AI547" s="574"/>
      <c r="AJ547" s="574"/>
      <c r="AK547" s="557" t="str">
        <f ca="1">T.11!BS275</f>
        <v xml:space="preserve"> </v>
      </c>
      <c r="AL547" s="557"/>
      <c r="AM547" s="557"/>
      <c r="AN547" s="557"/>
      <c r="AO547" s="557" t="str">
        <f ca="1">T.11!BT275</f>
        <v xml:space="preserve"> </v>
      </c>
      <c r="AP547" s="557"/>
      <c r="AQ547" s="557"/>
      <c r="AR547" s="557"/>
      <c r="AS547" s="557"/>
      <c r="AT547"/>
      <c r="AU547"/>
      <c r="AV547"/>
      <c r="AW547"/>
      <c r="AX547"/>
      <c r="AY547"/>
      <c r="AZ547"/>
      <c r="BA547" s="254"/>
      <c r="BB547" s="191"/>
    </row>
    <row r="548" spans="1:54" s="37" customFormat="1" ht="15" customHeight="1" x14ac:dyDescent="0.25">
      <c r="A548" s="557">
        <v>271</v>
      </c>
      <c r="B548" s="557"/>
      <c r="C548" s="557" t="str">
        <f ca="1">T.11!BB276</f>
        <v xml:space="preserve"> </v>
      </c>
      <c r="D548" s="557"/>
      <c r="E548" s="557"/>
      <c r="F548" s="557"/>
      <c r="G548" s="557"/>
      <c r="H548" s="557"/>
      <c r="I548" s="557"/>
      <c r="J548" s="557"/>
      <c r="K548" s="557" t="str">
        <f ca="1">T.11!BC276</f>
        <v xml:space="preserve"> </v>
      </c>
      <c r="L548" s="557"/>
      <c r="M548" s="557"/>
      <c r="N548" s="557"/>
      <c r="O548" s="571" t="str">
        <f ca="1">T.11!BD276</f>
        <v xml:space="preserve"> </v>
      </c>
      <c r="P548" s="572"/>
      <c r="Q548" s="572"/>
      <c r="R548" s="573"/>
      <c r="S548" s="557" t="str">
        <f ca="1">T.11!BO276</f>
        <v xml:space="preserve"> </v>
      </c>
      <c r="T548" s="557"/>
      <c r="U548" s="557"/>
      <c r="V548" s="557"/>
      <c r="W548" s="557"/>
      <c r="X548" s="557"/>
      <c r="Y548" s="574" t="str">
        <f ca="1">T.11!BP276</f>
        <v xml:space="preserve"> </v>
      </c>
      <c r="Z548" s="574"/>
      <c r="AA548" s="574"/>
      <c r="AB548" s="574"/>
      <c r="AC548" s="574" t="str">
        <f ca="1">T.11!BQ276</f>
        <v xml:space="preserve"> </v>
      </c>
      <c r="AD548" s="574"/>
      <c r="AE548" s="574"/>
      <c r="AF548" s="574"/>
      <c r="AG548" s="574">
        <f ca="1">T.11!BR276</f>
        <v>0</v>
      </c>
      <c r="AH548" s="574"/>
      <c r="AI548" s="574"/>
      <c r="AJ548" s="574"/>
      <c r="AK548" s="557" t="str">
        <f ca="1">T.11!BS276</f>
        <v xml:space="preserve"> </v>
      </c>
      <c r="AL548" s="557"/>
      <c r="AM548" s="557"/>
      <c r="AN548" s="557"/>
      <c r="AO548" s="557" t="str">
        <f ca="1">T.11!BT276</f>
        <v xml:space="preserve"> </v>
      </c>
      <c r="AP548" s="557"/>
      <c r="AQ548" s="557"/>
      <c r="AR548" s="557"/>
      <c r="AS548" s="557"/>
      <c r="AT548"/>
      <c r="AU548"/>
      <c r="AV548"/>
      <c r="AW548"/>
      <c r="AX548"/>
      <c r="AY548"/>
      <c r="AZ548"/>
      <c r="BA548" s="254"/>
      <c r="BB548" s="191"/>
    </row>
    <row r="549" spans="1:54" s="37" customFormat="1" ht="15" customHeight="1" x14ac:dyDescent="0.25">
      <c r="A549" s="557">
        <v>272</v>
      </c>
      <c r="B549" s="557"/>
      <c r="C549" s="557" t="str">
        <f ca="1">T.11!BB277</f>
        <v xml:space="preserve"> </v>
      </c>
      <c r="D549" s="557"/>
      <c r="E549" s="557"/>
      <c r="F549" s="557"/>
      <c r="G549" s="557"/>
      <c r="H549" s="557"/>
      <c r="I549" s="557"/>
      <c r="J549" s="557"/>
      <c r="K549" s="557" t="str">
        <f ca="1">T.11!BC277</f>
        <v xml:space="preserve"> </v>
      </c>
      <c r="L549" s="557"/>
      <c r="M549" s="557"/>
      <c r="N549" s="557"/>
      <c r="O549" s="571" t="str">
        <f ca="1">T.11!BD277</f>
        <v xml:space="preserve"> </v>
      </c>
      <c r="P549" s="572"/>
      <c r="Q549" s="572"/>
      <c r="R549" s="573"/>
      <c r="S549" s="557" t="str">
        <f ca="1">T.11!BO277</f>
        <v xml:space="preserve"> </v>
      </c>
      <c r="T549" s="557"/>
      <c r="U549" s="557"/>
      <c r="V549" s="557"/>
      <c r="W549" s="557"/>
      <c r="X549" s="557"/>
      <c r="Y549" s="574" t="str">
        <f ca="1">T.11!BP277</f>
        <v xml:space="preserve"> </v>
      </c>
      <c r="Z549" s="574"/>
      <c r="AA549" s="574"/>
      <c r="AB549" s="574"/>
      <c r="AC549" s="574" t="str">
        <f ca="1">T.11!BQ277</f>
        <v xml:space="preserve"> </v>
      </c>
      <c r="AD549" s="574"/>
      <c r="AE549" s="574"/>
      <c r="AF549" s="574"/>
      <c r="AG549" s="574">
        <f ca="1">T.11!BR277</f>
        <v>0</v>
      </c>
      <c r="AH549" s="574"/>
      <c r="AI549" s="574"/>
      <c r="AJ549" s="574"/>
      <c r="AK549" s="557" t="str">
        <f ca="1">T.11!BS277</f>
        <v xml:space="preserve"> </v>
      </c>
      <c r="AL549" s="557"/>
      <c r="AM549" s="557"/>
      <c r="AN549" s="557"/>
      <c r="AO549" s="557" t="str">
        <f ca="1">T.11!BT277</f>
        <v xml:space="preserve"> </v>
      </c>
      <c r="AP549" s="557"/>
      <c r="AQ549" s="557"/>
      <c r="AR549" s="557"/>
      <c r="AS549" s="557"/>
      <c r="AT549"/>
      <c r="AU549"/>
      <c r="AV549"/>
      <c r="AW549"/>
      <c r="AX549"/>
      <c r="AY549"/>
      <c r="AZ549"/>
      <c r="BA549" s="254"/>
      <c r="BB549" s="191"/>
    </row>
    <row r="550" spans="1:54" s="37" customFormat="1" ht="15" customHeight="1" x14ac:dyDescent="0.25">
      <c r="A550" s="557">
        <v>273</v>
      </c>
      <c r="B550" s="557"/>
      <c r="C550" s="557" t="str">
        <f ca="1">T.11!BB278</f>
        <v xml:space="preserve"> </v>
      </c>
      <c r="D550" s="557"/>
      <c r="E550" s="557"/>
      <c r="F550" s="557"/>
      <c r="G550" s="557"/>
      <c r="H550" s="557"/>
      <c r="I550" s="557"/>
      <c r="J550" s="557"/>
      <c r="K550" s="557" t="str">
        <f ca="1">T.11!BC278</f>
        <v xml:space="preserve"> </v>
      </c>
      <c r="L550" s="557"/>
      <c r="M550" s="557"/>
      <c r="N550" s="557"/>
      <c r="O550" s="571" t="str">
        <f ca="1">T.11!BD278</f>
        <v xml:space="preserve"> </v>
      </c>
      <c r="P550" s="572"/>
      <c r="Q550" s="572"/>
      <c r="R550" s="573"/>
      <c r="S550" s="557" t="str">
        <f ca="1">T.11!BO278</f>
        <v xml:space="preserve"> </v>
      </c>
      <c r="T550" s="557"/>
      <c r="U550" s="557"/>
      <c r="V550" s="557"/>
      <c r="W550" s="557"/>
      <c r="X550" s="557"/>
      <c r="Y550" s="574" t="str">
        <f ca="1">T.11!BP278</f>
        <v xml:space="preserve"> </v>
      </c>
      <c r="Z550" s="574"/>
      <c r="AA550" s="574"/>
      <c r="AB550" s="574"/>
      <c r="AC550" s="574" t="str">
        <f ca="1">T.11!BQ278</f>
        <v xml:space="preserve"> </v>
      </c>
      <c r="AD550" s="574"/>
      <c r="AE550" s="574"/>
      <c r="AF550" s="574"/>
      <c r="AG550" s="574">
        <f ca="1">T.11!BR278</f>
        <v>0</v>
      </c>
      <c r="AH550" s="574"/>
      <c r="AI550" s="574"/>
      <c r="AJ550" s="574"/>
      <c r="AK550" s="557" t="str">
        <f ca="1">T.11!BS278</f>
        <v xml:space="preserve"> </v>
      </c>
      <c r="AL550" s="557"/>
      <c r="AM550" s="557"/>
      <c r="AN550" s="557"/>
      <c r="AO550" s="557" t="str">
        <f ca="1">T.11!BT278</f>
        <v xml:space="preserve"> </v>
      </c>
      <c r="AP550" s="557"/>
      <c r="AQ550" s="557"/>
      <c r="AR550" s="557"/>
      <c r="AS550" s="557"/>
      <c r="AT550"/>
      <c r="AU550"/>
      <c r="AV550"/>
      <c r="AW550"/>
      <c r="AX550"/>
      <c r="AY550"/>
      <c r="AZ550"/>
      <c r="BA550" s="254"/>
      <c r="BB550" s="191"/>
    </row>
    <row r="551" spans="1:54" s="37" customFormat="1" ht="15" customHeight="1" x14ac:dyDescent="0.25">
      <c r="A551" s="557">
        <v>274</v>
      </c>
      <c r="B551" s="557"/>
      <c r="C551" s="557" t="str">
        <f ca="1">T.11!BB279</f>
        <v xml:space="preserve"> </v>
      </c>
      <c r="D551" s="557"/>
      <c r="E551" s="557"/>
      <c r="F551" s="557"/>
      <c r="G551" s="557"/>
      <c r="H551" s="557"/>
      <c r="I551" s="557"/>
      <c r="J551" s="557"/>
      <c r="K551" s="557" t="str">
        <f ca="1">T.11!BC279</f>
        <v xml:space="preserve"> </v>
      </c>
      <c r="L551" s="557"/>
      <c r="M551" s="557"/>
      <c r="N551" s="557"/>
      <c r="O551" s="571" t="str">
        <f ca="1">T.11!BD279</f>
        <v xml:space="preserve"> </v>
      </c>
      <c r="P551" s="572"/>
      <c r="Q551" s="572"/>
      <c r="R551" s="573"/>
      <c r="S551" s="557" t="str">
        <f ca="1">T.11!BO279</f>
        <v xml:space="preserve"> </v>
      </c>
      <c r="T551" s="557"/>
      <c r="U551" s="557"/>
      <c r="V551" s="557"/>
      <c r="W551" s="557"/>
      <c r="X551" s="557"/>
      <c r="Y551" s="574" t="str">
        <f ca="1">T.11!BP279</f>
        <v xml:space="preserve"> </v>
      </c>
      <c r="Z551" s="574"/>
      <c r="AA551" s="574"/>
      <c r="AB551" s="574"/>
      <c r="AC551" s="574" t="str">
        <f ca="1">T.11!BQ279</f>
        <v xml:space="preserve"> </v>
      </c>
      <c r="AD551" s="574"/>
      <c r="AE551" s="574"/>
      <c r="AF551" s="574"/>
      <c r="AG551" s="574">
        <f ca="1">T.11!BR279</f>
        <v>0</v>
      </c>
      <c r="AH551" s="574"/>
      <c r="AI551" s="574"/>
      <c r="AJ551" s="574"/>
      <c r="AK551" s="557" t="str">
        <f ca="1">T.11!BS279</f>
        <v xml:space="preserve"> </v>
      </c>
      <c r="AL551" s="557"/>
      <c r="AM551" s="557"/>
      <c r="AN551" s="557"/>
      <c r="AO551" s="557" t="str">
        <f ca="1">T.11!BT279</f>
        <v xml:space="preserve"> </v>
      </c>
      <c r="AP551" s="557"/>
      <c r="AQ551" s="557"/>
      <c r="AR551" s="557"/>
      <c r="AS551" s="557"/>
      <c r="AT551"/>
      <c r="AU551"/>
      <c r="AV551"/>
      <c r="AW551"/>
      <c r="AX551"/>
      <c r="AY551"/>
      <c r="AZ551"/>
      <c r="BA551" s="254"/>
      <c r="BB551" s="191"/>
    </row>
    <row r="552" spans="1:54" s="37" customFormat="1" ht="15" customHeight="1" x14ac:dyDescent="0.25">
      <c r="A552" s="557">
        <v>275</v>
      </c>
      <c r="B552" s="557"/>
      <c r="C552" s="557" t="str">
        <f ca="1">T.11!BB280</f>
        <v xml:space="preserve"> </v>
      </c>
      <c r="D552" s="557"/>
      <c r="E552" s="557"/>
      <c r="F552" s="557"/>
      <c r="G552" s="557"/>
      <c r="H552" s="557"/>
      <c r="I552" s="557"/>
      <c r="J552" s="557"/>
      <c r="K552" s="557" t="str">
        <f ca="1">T.11!BC280</f>
        <v xml:space="preserve"> </v>
      </c>
      <c r="L552" s="557"/>
      <c r="M552" s="557"/>
      <c r="N552" s="557"/>
      <c r="O552" s="571" t="str">
        <f ca="1">T.11!BD280</f>
        <v xml:space="preserve"> </v>
      </c>
      <c r="P552" s="572"/>
      <c r="Q552" s="572"/>
      <c r="R552" s="573"/>
      <c r="S552" s="557" t="str">
        <f ca="1">T.11!BO280</f>
        <v xml:space="preserve"> </v>
      </c>
      <c r="T552" s="557"/>
      <c r="U552" s="557"/>
      <c r="V552" s="557"/>
      <c r="W552" s="557"/>
      <c r="X552" s="557"/>
      <c r="Y552" s="574" t="str">
        <f ca="1">T.11!BP280</f>
        <v xml:space="preserve"> </v>
      </c>
      <c r="Z552" s="574"/>
      <c r="AA552" s="574"/>
      <c r="AB552" s="574"/>
      <c r="AC552" s="574" t="str">
        <f ca="1">T.11!BQ280</f>
        <v xml:space="preserve"> </v>
      </c>
      <c r="AD552" s="574"/>
      <c r="AE552" s="574"/>
      <c r="AF552" s="574"/>
      <c r="AG552" s="574">
        <f ca="1">T.11!BR280</f>
        <v>0</v>
      </c>
      <c r="AH552" s="574"/>
      <c r="AI552" s="574"/>
      <c r="AJ552" s="574"/>
      <c r="AK552" s="557" t="str">
        <f ca="1">T.11!BS280</f>
        <v xml:space="preserve"> </v>
      </c>
      <c r="AL552" s="557"/>
      <c r="AM552" s="557"/>
      <c r="AN552" s="557"/>
      <c r="AO552" s="557" t="str">
        <f ca="1">T.11!BT280</f>
        <v xml:space="preserve"> </v>
      </c>
      <c r="AP552" s="557"/>
      <c r="AQ552" s="557"/>
      <c r="AR552" s="557"/>
      <c r="AS552" s="557"/>
      <c r="AT552"/>
      <c r="AU552"/>
      <c r="AV552"/>
      <c r="AW552"/>
      <c r="AX552"/>
      <c r="AY552"/>
      <c r="AZ552"/>
      <c r="BA552" s="254"/>
      <c r="BB552" s="191"/>
    </row>
    <row r="553" spans="1:54" s="37" customFormat="1" ht="15" customHeight="1" x14ac:dyDescent="0.25">
      <c r="A553" s="557">
        <v>276</v>
      </c>
      <c r="B553" s="557"/>
      <c r="C553" s="557" t="str">
        <f ca="1">T.11!BB281</f>
        <v xml:space="preserve"> </v>
      </c>
      <c r="D553" s="557"/>
      <c r="E553" s="557"/>
      <c r="F553" s="557"/>
      <c r="G553" s="557"/>
      <c r="H553" s="557"/>
      <c r="I553" s="557"/>
      <c r="J553" s="557"/>
      <c r="K553" s="557" t="str">
        <f ca="1">T.11!BC281</f>
        <v xml:space="preserve"> </v>
      </c>
      <c r="L553" s="557"/>
      <c r="M553" s="557"/>
      <c r="N553" s="557"/>
      <c r="O553" s="571" t="str">
        <f ca="1">T.11!BD281</f>
        <v xml:space="preserve"> </v>
      </c>
      <c r="P553" s="572"/>
      <c r="Q553" s="572"/>
      <c r="R553" s="573"/>
      <c r="S553" s="557" t="str">
        <f ca="1">T.11!BO281</f>
        <v xml:space="preserve"> </v>
      </c>
      <c r="T553" s="557"/>
      <c r="U553" s="557"/>
      <c r="V553" s="557"/>
      <c r="W553" s="557"/>
      <c r="X553" s="557"/>
      <c r="Y553" s="574" t="str">
        <f ca="1">T.11!BP281</f>
        <v xml:space="preserve"> </v>
      </c>
      <c r="Z553" s="574"/>
      <c r="AA553" s="574"/>
      <c r="AB553" s="574"/>
      <c r="AC553" s="574" t="str">
        <f ca="1">T.11!BQ281</f>
        <v xml:space="preserve"> </v>
      </c>
      <c r="AD553" s="574"/>
      <c r="AE553" s="574"/>
      <c r="AF553" s="574"/>
      <c r="AG553" s="574">
        <f ca="1">T.11!BR281</f>
        <v>0</v>
      </c>
      <c r="AH553" s="574"/>
      <c r="AI553" s="574"/>
      <c r="AJ553" s="574"/>
      <c r="AK553" s="557" t="str">
        <f ca="1">T.11!BS281</f>
        <v xml:space="preserve"> </v>
      </c>
      <c r="AL553" s="557"/>
      <c r="AM553" s="557"/>
      <c r="AN553" s="557"/>
      <c r="AO553" s="557" t="str">
        <f ca="1">T.11!BT281</f>
        <v xml:space="preserve"> </v>
      </c>
      <c r="AP553" s="557"/>
      <c r="AQ553" s="557"/>
      <c r="AR553" s="557"/>
      <c r="AS553" s="557"/>
      <c r="AT553"/>
      <c r="AU553"/>
      <c r="AV553"/>
      <c r="AW553"/>
      <c r="AX553"/>
      <c r="AY553"/>
      <c r="AZ553"/>
      <c r="BA553" s="254"/>
      <c r="BB553" s="191"/>
    </row>
    <row r="554" spans="1:54" s="37" customFormat="1" ht="15" customHeight="1" x14ac:dyDescent="0.25">
      <c r="A554" s="557">
        <v>277</v>
      </c>
      <c r="B554" s="557"/>
      <c r="C554" s="557" t="str">
        <f ca="1">T.11!BB282</f>
        <v xml:space="preserve"> </v>
      </c>
      <c r="D554" s="557"/>
      <c r="E554" s="557"/>
      <c r="F554" s="557"/>
      <c r="G554" s="557"/>
      <c r="H554" s="557"/>
      <c r="I554" s="557"/>
      <c r="J554" s="557"/>
      <c r="K554" s="557" t="str">
        <f ca="1">T.11!BC282</f>
        <v xml:space="preserve"> </v>
      </c>
      <c r="L554" s="557"/>
      <c r="M554" s="557"/>
      <c r="N554" s="557"/>
      <c r="O554" s="571" t="str">
        <f ca="1">T.11!BD282</f>
        <v xml:space="preserve"> </v>
      </c>
      <c r="P554" s="572"/>
      <c r="Q554" s="572"/>
      <c r="R554" s="573"/>
      <c r="S554" s="557" t="str">
        <f ca="1">T.11!BO282</f>
        <v xml:space="preserve"> </v>
      </c>
      <c r="T554" s="557"/>
      <c r="U554" s="557"/>
      <c r="V554" s="557"/>
      <c r="W554" s="557"/>
      <c r="X554" s="557"/>
      <c r="Y554" s="574" t="str">
        <f ca="1">T.11!BP282</f>
        <v xml:space="preserve"> </v>
      </c>
      <c r="Z554" s="574"/>
      <c r="AA554" s="574"/>
      <c r="AB554" s="574"/>
      <c r="AC554" s="574" t="str">
        <f ca="1">T.11!BQ282</f>
        <v xml:space="preserve"> </v>
      </c>
      <c r="AD554" s="574"/>
      <c r="AE554" s="574"/>
      <c r="AF554" s="574"/>
      <c r="AG554" s="574">
        <f ca="1">T.11!BR282</f>
        <v>0</v>
      </c>
      <c r="AH554" s="574"/>
      <c r="AI554" s="574"/>
      <c r="AJ554" s="574"/>
      <c r="AK554" s="557" t="str">
        <f ca="1">T.11!BS282</f>
        <v xml:space="preserve"> </v>
      </c>
      <c r="AL554" s="557"/>
      <c r="AM554" s="557"/>
      <c r="AN554" s="557"/>
      <c r="AO554" s="557" t="str">
        <f ca="1">T.11!BT282</f>
        <v xml:space="preserve"> </v>
      </c>
      <c r="AP554" s="557"/>
      <c r="AQ554" s="557"/>
      <c r="AR554" s="557"/>
      <c r="AS554" s="557"/>
      <c r="AT554"/>
      <c r="AU554"/>
      <c r="AV554"/>
      <c r="AW554"/>
      <c r="AX554"/>
      <c r="AY554"/>
      <c r="AZ554"/>
      <c r="BA554" s="254"/>
      <c r="BB554" s="191"/>
    </row>
    <row r="555" spans="1:54" s="37" customFormat="1" ht="15" customHeight="1" x14ac:dyDescent="0.25">
      <c r="A555" s="557">
        <v>278</v>
      </c>
      <c r="B555" s="557"/>
      <c r="C555" s="557" t="str">
        <f ca="1">T.11!BB283</f>
        <v xml:space="preserve"> </v>
      </c>
      <c r="D555" s="557"/>
      <c r="E555" s="557"/>
      <c r="F555" s="557"/>
      <c r="G555" s="557"/>
      <c r="H555" s="557"/>
      <c r="I555" s="557"/>
      <c r="J555" s="557"/>
      <c r="K555" s="557" t="str">
        <f ca="1">T.11!BC283</f>
        <v xml:space="preserve"> </v>
      </c>
      <c r="L555" s="557"/>
      <c r="M555" s="557"/>
      <c r="N555" s="557"/>
      <c r="O555" s="571" t="str">
        <f ca="1">T.11!BD283</f>
        <v xml:space="preserve"> </v>
      </c>
      <c r="P555" s="572"/>
      <c r="Q555" s="572"/>
      <c r="R555" s="573"/>
      <c r="S555" s="557" t="str">
        <f ca="1">T.11!BO283</f>
        <v xml:space="preserve"> </v>
      </c>
      <c r="T555" s="557"/>
      <c r="U555" s="557"/>
      <c r="V555" s="557"/>
      <c r="W555" s="557"/>
      <c r="X555" s="557"/>
      <c r="Y555" s="574" t="str">
        <f ca="1">T.11!BP283</f>
        <v xml:space="preserve"> </v>
      </c>
      <c r="Z555" s="574"/>
      <c r="AA555" s="574"/>
      <c r="AB555" s="574"/>
      <c r="AC555" s="574" t="str">
        <f ca="1">T.11!BQ283</f>
        <v xml:space="preserve"> </v>
      </c>
      <c r="AD555" s="574"/>
      <c r="AE555" s="574"/>
      <c r="AF555" s="574"/>
      <c r="AG555" s="574">
        <f ca="1">T.11!BR283</f>
        <v>0</v>
      </c>
      <c r="AH555" s="574"/>
      <c r="AI555" s="574"/>
      <c r="AJ555" s="574"/>
      <c r="AK555" s="557" t="str">
        <f ca="1">T.11!BS283</f>
        <v xml:space="preserve"> </v>
      </c>
      <c r="AL555" s="557"/>
      <c r="AM555" s="557"/>
      <c r="AN555" s="557"/>
      <c r="AO555" s="557" t="str">
        <f ca="1">T.11!BT283</f>
        <v xml:space="preserve"> </v>
      </c>
      <c r="AP555" s="557"/>
      <c r="AQ555" s="557"/>
      <c r="AR555" s="557"/>
      <c r="AS555" s="557"/>
      <c r="AT555"/>
      <c r="AU555"/>
      <c r="AV555"/>
      <c r="AW555"/>
      <c r="AX555"/>
      <c r="AY555"/>
      <c r="AZ555"/>
      <c r="BA555" s="254"/>
      <c r="BB555" s="191"/>
    </row>
    <row r="556" spans="1:54" s="37" customFormat="1" ht="15" customHeight="1" x14ac:dyDescent="0.25">
      <c r="A556" s="557">
        <v>279</v>
      </c>
      <c r="B556" s="557"/>
      <c r="C556" s="557" t="str">
        <f ca="1">T.11!BB284</f>
        <v xml:space="preserve"> </v>
      </c>
      <c r="D556" s="557"/>
      <c r="E556" s="557"/>
      <c r="F556" s="557"/>
      <c r="G556" s="557"/>
      <c r="H556" s="557"/>
      <c r="I556" s="557"/>
      <c r="J556" s="557"/>
      <c r="K556" s="557" t="str">
        <f ca="1">T.11!BC284</f>
        <v xml:space="preserve"> </v>
      </c>
      <c r="L556" s="557"/>
      <c r="M556" s="557"/>
      <c r="N556" s="557"/>
      <c r="O556" s="571" t="str">
        <f ca="1">T.11!BD284</f>
        <v xml:space="preserve"> </v>
      </c>
      <c r="P556" s="572"/>
      <c r="Q556" s="572"/>
      <c r="R556" s="573"/>
      <c r="S556" s="557" t="str">
        <f ca="1">T.11!BO284</f>
        <v xml:space="preserve"> </v>
      </c>
      <c r="T556" s="557"/>
      <c r="U556" s="557"/>
      <c r="V556" s="557"/>
      <c r="W556" s="557"/>
      <c r="X556" s="557"/>
      <c r="Y556" s="574" t="str">
        <f ca="1">T.11!BP284</f>
        <v xml:space="preserve"> </v>
      </c>
      <c r="Z556" s="574"/>
      <c r="AA556" s="574"/>
      <c r="AB556" s="574"/>
      <c r="AC556" s="574" t="str">
        <f ca="1">T.11!BQ284</f>
        <v xml:space="preserve"> </v>
      </c>
      <c r="AD556" s="574"/>
      <c r="AE556" s="574"/>
      <c r="AF556" s="574"/>
      <c r="AG556" s="574">
        <f ca="1">T.11!BR284</f>
        <v>0</v>
      </c>
      <c r="AH556" s="574"/>
      <c r="AI556" s="574"/>
      <c r="AJ556" s="574"/>
      <c r="AK556" s="557" t="str">
        <f ca="1">T.11!BS284</f>
        <v xml:space="preserve"> </v>
      </c>
      <c r="AL556" s="557"/>
      <c r="AM556" s="557"/>
      <c r="AN556" s="557"/>
      <c r="AO556" s="557" t="str">
        <f ca="1">T.11!BT284</f>
        <v xml:space="preserve"> </v>
      </c>
      <c r="AP556" s="557"/>
      <c r="AQ556" s="557"/>
      <c r="AR556" s="557"/>
      <c r="AS556" s="557"/>
      <c r="AT556"/>
      <c r="AU556"/>
      <c r="AV556"/>
      <c r="AW556"/>
      <c r="AX556"/>
      <c r="AY556"/>
      <c r="AZ556"/>
      <c r="BA556" s="254"/>
      <c r="BB556" s="191"/>
    </row>
    <row r="557" spans="1:54" s="37" customFormat="1" ht="15" customHeight="1" x14ac:dyDescent="0.25">
      <c r="A557" s="557">
        <v>280</v>
      </c>
      <c r="B557" s="557"/>
      <c r="C557" s="557" t="str">
        <f ca="1">T.11!BB285</f>
        <v xml:space="preserve"> </v>
      </c>
      <c r="D557" s="557"/>
      <c r="E557" s="557"/>
      <c r="F557" s="557"/>
      <c r="G557" s="557"/>
      <c r="H557" s="557"/>
      <c r="I557" s="557"/>
      <c r="J557" s="557"/>
      <c r="K557" s="557" t="str">
        <f ca="1">T.11!BC285</f>
        <v xml:space="preserve"> </v>
      </c>
      <c r="L557" s="557"/>
      <c r="M557" s="557"/>
      <c r="N557" s="557"/>
      <c r="O557" s="571" t="str">
        <f ca="1">T.11!BD285</f>
        <v xml:space="preserve"> </v>
      </c>
      <c r="P557" s="572"/>
      <c r="Q557" s="572"/>
      <c r="R557" s="573"/>
      <c r="S557" s="557" t="str">
        <f ca="1">T.11!BO285</f>
        <v xml:space="preserve"> </v>
      </c>
      <c r="T557" s="557"/>
      <c r="U557" s="557"/>
      <c r="V557" s="557"/>
      <c r="W557" s="557"/>
      <c r="X557" s="557"/>
      <c r="Y557" s="574" t="str">
        <f ca="1">T.11!BP285</f>
        <v xml:space="preserve"> </v>
      </c>
      <c r="Z557" s="574"/>
      <c r="AA557" s="574"/>
      <c r="AB557" s="574"/>
      <c r="AC557" s="574" t="str">
        <f ca="1">T.11!BQ285</f>
        <v xml:space="preserve"> </v>
      </c>
      <c r="AD557" s="574"/>
      <c r="AE557" s="574"/>
      <c r="AF557" s="574"/>
      <c r="AG557" s="574">
        <f ca="1">T.11!BR285</f>
        <v>0</v>
      </c>
      <c r="AH557" s="574"/>
      <c r="AI557" s="574"/>
      <c r="AJ557" s="574"/>
      <c r="AK557" s="557" t="str">
        <f ca="1">T.11!BS285</f>
        <v xml:space="preserve"> </v>
      </c>
      <c r="AL557" s="557"/>
      <c r="AM557" s="557"/>
      <c r="AN557" s="557"/>
      <c r="AO557" s="557" t="str">
        <f ca="1">T.11!BT285</f>
        <v xml:space="preserve"> </v>
      </c>
      <c r="AP557" s="557"/>
      <c r="AQ557" s="557"/>
      <c r="AR557" s="557"/>
      <c r="AS557" s="557"/>
      <c r="AT557"/>
      <c r="AU557"/>
      <c r="AV557"/>
      <c r="AW557"/>
      <c r="AX557"/>
      <c r="AY557"/>
      <c r="AZ557"/>
      <c r="BA557" s="254"/>
      <c r="BB557" s="191"/>
    </row>
    <row r="558" spans="1:54" s="37" customFormat="1" ht="15" customHeight="1" x14ac:dyDescent="0.25">
      <c r="A558" s="557">
        <v>281</v>
      </c>
      <c r="B558" s="557"/>
      <c r="C558" s="557" t="str">
        <f ca="1">T.11!BB286</f>
        <v xml:space="preserve"> </v>
      </c>
      <c r="D558" s="557"/>
      <c r="E558" s="557"/>
      <c r="F558" s="557"/>
      <c r="G558" s="557"/>
      <c r="H558" s="557"/>
      <c r="I558" s="557"/>
      <c r="J558" s="557"/>
      <c r="K558" s="557" t="str">
        <f ca="1">T.11!BC286</f>
        <v xml:space="preserve"> </v>
      </c>
      <c r="L558" s="557"/>
      <c r="M558" s="557"/>
      <c r="N558" s="557"/>
      <c r="O558" s="571" t="str">
        <f ca="1">T.11!BD286</f>
        <v xml:space="preserve"> </v>
      </c>
      <c r="P558" s="572"/>
      <c r="Q558" s="572"/>
      <c r="R558" s="573"/>
      <c r="S558" s="557" t="str">
        <f ca="1">T.11!BO286</f>
        <v xml:space="preserve"> </v>
      </c>
      <c r="T558" s="557"/>
      <c r="U558" s="557"/>
      <c r="V558" s="557"/>
      <c r="W558" s="557"/>
      <c r="X558" s="557"/>
      <c r="Y558" s="574" t="str">
        <f ca="1">T.11!BP286</f>
        <v xml:space="preserve"> </v>
      </c>
      <c r="Z558" s="574"/>
      <c r="AA558" s="574"/>
      <c r="AB558" s="574"/>
      <c r="AC558" s="574" t="str">
        <f ca="1">T.11!BQ286</f>
        <v xml:space="preserve"> </v>
      </c>
      <c r="AD558" s="574"/>
      <c r="AE558" s="574"/>
      <c r="AF558" s="574"/>
      <c r="AG558" s="574">
        <f ca="1">T.11!BR286</f>
        <v>0</v>
      </c>
      <c r="AH558" s="574"/>
      <c r="AI558" s="574"/>
      <c r="AJ558" s="574"/>
      <c r="AK558" s="557" t="str">
        <f ca="1">T.11!BS286</f>
        <v xml:space="preserve"> </v>
      </c>
      <c r="AL558" s="557"/>
      <c r="AM558" s="557"/>
      <c r="AN558" s="557"/>
      <c r="AO558" s="557" t="str">
        <f ca="1">T.11!BT286</f>
        <v xml:space="preserve"> </v>
      </c>
      <c r="AP558" s="557"/>
      <c r="AQ558" s="557"/>
      <c r="AR558" s="557"/>
      <c r="AS558" s="557"/>
      <c r="AT558"/>
      <c r="AU558"/>
      <c r="AV558"/>
      <c r="AW558"/>
      <c r="AX558"/>
      <c r="AY558"/>
      <c r="AZ558"/>
      <c r="BA558" s="254"/>
      <c r="BB558" s="191"/>
    </row>
    <row r="559" spans="1:54" s="37" customFormat="1" ht="15" customHeight="1" x14ac:dyDescent="0.25">
      <c r="A559" s="557">
        <v>282</v>
      </c>
      <c r="B559" s="557"/>
      <c r="C559" s="557" t="str">
        <f ca="1">T.11!BB287</f>
        <v xml:space="preserve"> </v>
      </c>
      <c r="D559" s="557"/>
      <c r="E559" s="557"/>
      <c r="F559" s="557"/>
      <c r="G559" s="557"/>
      <c r="H559" s="557"/>
      <c r="I559" s="557"/>
      <c r="J559" s="557"/>
      <c r="K559" s="557" t="str">
        <f ca="1">T.11!BC287</f>
        <v xml:space="preserve"> </v>
      </c>
      <c r="L559" s="557"/>
      <c r="M559" s="557"/>
      <c r="N559" s="557"/>
      <c r="O559" s="571" t="str">
        <f ca="1">T.11!BD287</f>
        <v xml:space="preserve"> </v>
      </c>
      <c r="P559" s="572"/>
      <c r="Q559" s="572"/>
      <c r="R559" s="573"/>
      <c r="S559" s="557" t="str">
        <f ca="1">T.11!BO287</f>
        <v xml:space="preserve"> </v>
      </c>
      <c r="T559" s="557"/>
      <c r="U559" s="557"/>
      <c r="V559" s="557"/>
      <c r="W559" s="557"/>
      <c r="X559" s="557"/>
      <c r="Y559" s="574" t="str">
        <f ca="1">T.11!BP287</f>
        <v xml:space="preserve"> </v>
      </c>
      <c r="Z559" s="574"/>
      <c r="AA559" s="574"/>
      <c r="AB559" s="574"/>
      <c r="AC559" s="574" t="str">
        <f ca="1">T.11!BQ287</f>
        <v xml:space="preserve"> </v>
      </c>
      <c r="AD559" s="574"/>
      <c r="AE559" s="574"/>
      <c r="AF559" s="574"/>
      <c r="AG559" s="574">
        <f ca="1">T.11!BR287</f>
        <v>0</v>
      </c>
      <c r="AH559" s="574"/>
      <c r="AI559" s="574"/>
      <c r="AJ559" s="574"/>
      <c r="AK559" s="557" t="str">
        <f ca="1">T.11!BS287</f>
        <v xml:space="preserve"> </v>
      </c>
      <c r="AL559" s="557"/>
      <c r="AM559" s="557"/>
      <c r="AN559" s="557"/>
      <c r="AO559" s="557" t="str">
        <f ca="1">T.11!BT287</f>
        <v xml:space="preserve"> </v>
      </c>
      <c r="AP559" s="557"/>
      <c r="AQ559" s="557"/>
      <c r="AR559" s="557"/>
      <c r="AS559" s="557"/>
      <c r="AT559"/>
      <c r="AU559"/>
      <c r="AV559"/>
      <c r="AW559"/>
      <c r="AX559"/>
      <c r="AY559"/>
      <c r="AZ559"/>
      <c r="BA559" s="254"/>
      <c r="BB559" s="191"/>
    </row>
    <row r="560" spans="1:54" s="37" customFormat="1" ht="15" customHeight="1" x14ac:dyDescent="0.25">
      <c r="A560" s="557">
        <v>283</v>
      </c>
      <c r="B560" s="557"/>
      <c r="C560" s="557" t="str">
        <f ca="1">T.11!BB288</f>
        <v xml:space="preserve"> </v>
      </c>
      <c r="D560" s="557"/>
      <c r="E560" s="557"/>
      <c r="F560" s="557"/>
      <c r="G560" s="557"/>
      <c r="H560" s="557"/>
      <c r="I560" s="557"/>
      <c r="J560" s="557"/>
      <c r="K560" s="557" t="str">
        <f ca="1">T.11!BC288</f>
        <v xml:space="preserve"> </v>
      </c>
      <c r="L560" s="557"/>
      <c r="M560" s="557"/>
      <c r="N560" s="557"/>
      <c r="O560" s="571" t="str">
        <f ca="1">T.11!BD288</f>
        <v xml:space="preserve"> </v>
      </c>
      <c r="P560" s="572"/>
      <c r="Q560" s="572"/>
      <c r="R560" s="573"/>
      <c r="S560" s="557" t="str">
        <f ca="1">T.11!BO288</f>
        <v xml:space="preserve"> </v>
      </c>
      <c r="T560" s="557"/>
      <c r="U560" s="557"/>
      <c r="V560" s="557"/>
      <c r="W560" s="557"/>
      <c r="X560" s="557"/>
      <c r="Y560" s="574" t="str">
        <f ca="1">T.11!BP288</f>
        <v xml:space="preserve"> </v>
      </c>
      <c r="Z560" s="574"/>
      <c r="AA560" s="574"/>
      <c r="AB560" s="574"/>
      <c r="AC560" s="574" t="str">
        <f ca="1">T.11!BQ288</f>
        <v xml:space="preserve"> </v>
      </c>
      <c r="AD560" s="574"/>
      <c r="AE560" s="574"/>
      <c r="AF560" s="574"/>
      <c r="AG560" s="574">
        <f ca="1">T.11!BR288</f>
        <v>0</v>
      </c>
      <c r="AH560" s="574"/>
      <c r="AI560" s="574"/>
      <c r="AJ560" s="574"/>
      <c r="AK560" s="557" t="str">
        <f ca="1">T.11!BS288</f>
        <v xml:space="preserve"> </v>
      </c>
      <c r="AL560" s="557"/>
      <c r="AM560" s="557"/>
      <c r="AN560" s="557"/>
      <c r="AO560" s="557" t="str">
        <f ca="1">T.11!BT288</f>
        <v xml:space="preserve"> </v>
      </c>
      <c r="AP560" s="557"/>
      <c r="AQ560" s="557"/>
      <c r="AR560" s="557"/>
      <c r="AS560" s="557"/>
      <c r="AT560"/>
      <c r="AU560"/>
      <c r="AV560"/>
      <c r="AW560"/>
      <c r="AX560"/>
      <c r="AY560"/>
      <c r="AZ560"/>
      <c r="BA560" s="254"/>
      <c r="BB560" s="191"/>
    </row>
    <row r="561" spans="1:54" s="37" customFormat="1" ht="15" customHeight="1" x14ac:dyDescent="0.25">
      <c r="A561" s="557">
        <v>284</v>
      </c>
      <c r="B561" s="557"/>
      <c r="C561" s="557" t="str">
        <f ca="1">T.11!BB289</f>
        <v xml:space="preserve"> </v>
      </c>
      <c r="D561" s="557"/>
      <c r="E561" s="557"/>
      <c r="F561" s="557"/>
      <c r="G561" s="557"/>
      <c r="H561" s="557"/>
      <c r="I561" s="557"/>
      <c r="J561" s="557"/>
      <c r="K561" s="557" t="str">
        <f ca="1">T.11!BC289</f>
        <v xml:space="preserve"> </v>
      </c>
      <c r="L561" s="557"/>
      <c r="M561" s="557"/>
      <c r="N561" s="557"/>
      <c r="O561" s="571" t="str">
        <f ca="1">T.11!BD289</f>
        <v xml:space="preserve"> </v>
      </c>
      <c r="P561" s="572"/>
      <c r="Q561" s="572"/>
      <c r="R561" s="573"/>
      <c r="S561" s="557" t="str">
        <f ca="1">T.11!BO289</f>
        <v xml:space="preserve"> </v>
      </c>
      <c r="T561" s="557"/>
      <c r="U561" s="557"/>
      <c r="V561" s="557"/>
      <c r="W561" s="557"/>
      <c r="X561" s="557"/>
      <c r="Y561" s="574" t="str">
        <f ca="1">T.11!BP289</f>
        <v xml:space="preserve"> </v>
      </c>
      <c r="Z561" s="574"/>
      <c r="AA561" s="574"/>
      <c r="AB561" s="574"/>
      <c r="AC561" s="574" t="str">
        <f ca="1">T.11!BQ289</f>
        <v xml:space="preserve"> </v>
      </c>
      <c r="AD561" s="574"/>
      <c r="AE561" s="574"/>
      <c r="AF561" s="574"/>
      <c r="AG561" s="574">
        <f ca="1">T.11!BR289</f>
        <v>0</v>
      </c>
      <c r="AH561" s="574"/>
      <c r="AI561" s="574"/>
      <c r="AJ561" s="574"/>
      <c r="AK561" s="557" t="str">
        <f ca="1">T.11!BS289</f>
        <v xml:space="preserve"> </v>
      </c>
      <c r="AL561" s="557"/>
      <c r="AM561" s="557"/>
      <c r="AN561" s="557"/>
      <c r="AO561" s="557" t="str">
        <f ca="1">T.11!BT289</f>
        <v xml:space="preserve"> </v>
      </c>
      <c r="AP561" s="557"/>
      <c r="AQ561" s="557"/>
      <c r="AR561" s="557"/>
      <c r="AS561" s="557"/>
      <c r="AT561"/>
      <c r="AU561"/>
      <c r="AV561"/>
      <c r="AW561"/>
      <c r="AX561"/>
      <c r="AY561"/>
      <c r="AZ561"/>
      <c r="BA561" s="254"/>
      <c r="BB561" s="191"/>
    </row>
    <row r="562" spans="1:54" s="37" customFormat="1" ht="15" customHeight="1" x14ac:dyDescent="0.25">
      <c r="A562" s="557">
        <v>285</v>
      </c>
      <c r="B562" s="557"/>
      <c r="C562" s="557" t="str">
        <f ca="1">T.11!BB290</f>
        <v xml:space="preserve"> </v>
      </c>
      <c r="D562" s="557"/>
      <c r="E562" s="557"/>
      <c r="F562" s="557"/>
      <c r="G562" s="557"/>
      <c r="H562" s="557"/>
      <c r="I562" s="557"/>
      <c r="J562" s="557"/>
      <c r="K562" s="557" t="str">
        <f ca="1">T.11!BC290</f>
        <v xml:space="preserve"> </v>
      </c>
      <c r="L562" s="557"/>
      <c r="M562" s="557"/>
      <c r="N562" s="557"/>
      <c r="O562" s="571" t="str">
        <f ca="1">T.11!BD290</f>
        <v xml:space="preserve"> </v>
      </c>
      <c r="P562" s="572"/>
      <c r="Q562" s="572"/>
      <c r="R562" s="573"/>
      <c r="S562" s="557" t="str">
        <f ca="1">T.11!BO290</f>
        <v xml:space="preserve"> </v>
      </c>
      <c r="T562" s="557"/>
      <c r="U562" s="557"/>
      <c r="V562" s="557"/>
      <c r="W562" s="557"/>
      <c r="X562" s="557"/>
      <c r="Y562" s="574" t="str">
        <f ca="1">T.11!BP290</f>
        <v xml:space="preserve"> </v>
      </c>
      <c r="Z562" s="574"/>
      <c r="AA562" s="574"/>
      <c r="AB562" s="574"/>
      <c r="AC562" s="574" t="str">
        <f ca="1">T.11!BQ290</f>
        <v xml:space="preserve"> </v>
      </c>
      <c r="AD562" s="574"/>
      <c r="AE562" s="574"/>
      <c r="AF562" s="574"/>
      <c r="AG562" s="574">
        <f ca="1">T.11!BR290</f>
        <v>0</v>
      </c>
      <c r="AH562" s="574"/>
      <c r="AI562" s="574"/>
      <c r="AJ562" s="574"/>
      <c r="AK562" s="557" t="str">
        <f ca="1">T.11!BS290</f>
        <v xml:space="preserve"> </v>
      </c>
      <c r="AL562" s="557"/>
      <c r="AM562" s="557"/>
      <c r="AN562" s="557"/>
      <c r="AO562" s="557" t="str">
        <f ca="1">T.11!BT290</f>
        <v xml:space="preserve"> </v>
      </c>
      <c r="AP562" s="557"/>
      <c r="AQ562" s="557"/>
      <c r="AR562" s="557"/>
      <c r="AS562" s="557"/>
      <c r="AT562"/>
      <c r="AU562"/>
      <c r="AV562"/>
      <c r="AW562"/>
      <c r="AX562"/>
      <c r="AY562"/>
      <c r="AZ562"/>
      <c r="BA562" s="254"/>
      <c r="BB562" s="191"/>
    </row>
    <row r="563" spans="1:54" s="37" customFormat="1" ht="15" customHeight="1" x14ac:dyDescent="0.25">
      <c r="A563" s="557">
        <v>286</v>
      </c>
      <c r="B563" s="557"/>
      <c r="C563" s="557" t="str">
        <f ca="1">T.11!BB291</f>
        <v xml:space="preserve"> </v>
      </c>
      <c r="D563" s="557"/>
      <c r="E563" s="557"/>
      <c r="F563" s="557"/>
      <c r="G563" s="557"/>
      <c r="H563" s="557"/>
      <c r="I563" s="557"/>
      <c r="J563" s="557"/>
      <c r="K563" s="557" t="str">
        <f ca="1">T.11!BC291</f>
        <v xml:space="preserve"> </v>
      </c>
      <c r="L563" s="557"/>
      <c r="M563" s="557"/>
      <c r="N563" s="557"/>
      <c r="O563" s="571" t="str">
        <f ca="1">T.11!BD291</f>
        <v xml:space="preserve"> </v>
      </c>
      <c r="P563" s="572"/>
      <c r="Q563" s="572"/>
      <c r="R563" s="573"/>
      <c r="S563" s="557" t="str">
        <f ca="1">T.11!BO291</f>
        <v xml:space="preserve"> </v>
      </c>
      <c r="T563" s="557"/>
      <c r="U563" s="557"/>
      <c r="V563" s="557"/>
      <c r="W563" s="557"/>
      <c r="X563" s="557"/>
      <c r="Y563" s="574" t="str">
        <f ca="1">T.11!BP291</f>
        <v xml:space="preserve"> </v>
      </c>
      <c r="Z563" s="574"/>
      <c r="AA563" s="574"/>
      <c r="AB563" s="574"/>
      <c r="AC563" s="574" t="str">
        <f ca="1">T.11!BQ291</f>
        <v xml:space="preserve"> </v>
      </c>
      <c r="AD563" s="574"/>
      <c r="AE563" s="574"/>
      <c r="AF563" s="574"/>
      <c r="AG563" s="574">
        <f ca="1">T.11!BR291</f>
        <v>0</v>
      </c>
      <c r="AH563" s="574"/>
      <c r="AI563" s="574"/>
      <c r="AJ563" s="574"/>
      <c r="AK563" s="557" t="str">
        <f ca="1">T.11!BS291</f>
        <v xml:space="preserve"> </v>
      </c>
      <c r="AL563" s="557"/>
      <c r="AM563" s="557"/>
      <c r="AN563" s="557"/>
      <c r="AO563" s="557" t="str">
        <f ca="1">T.11!BT291</f>
        <v xml:space="preserve"> </v>
      </c>
      <c r="AP563" s="557"/>
      <c r="AQ563" s="557"/>
      <c r="AR563" s="557"/>
      <c r="AS563" s="557"/>
      <c r="AT563"/>
      <c r="AU563"/>
      <c r="AV563"/>
      <c r="AW563"/>
      <c r="AX563"/>
      <c r="AY563"/>
      <c r="AZ563"/>
      <c r="BA563" s="254"/>
      <c r="BB563" s="191"/>
    </row>
    <row r="564" spans="1:54" s="37" customFormat="1" ht="15" customHeight="1" x14ac:dyDescent="0.25">
      <c r="A564" s="557">
        <v>287</v>
      </c>
      <c r="B564" s="557"/>
      <c r="C564" s="557" t="str">
        <f ca="1">T.11!BB292</f>
        <v xml:space="preserve"> </v>
      </c>
      <c r="D564" s="557"/>
      <c r="E564" s="557"/>
      <c r="F564" s="557"/>
      <c r="G564" s="557"/>
      <c r="H564" s="557"/>
      <c r="I564" s="557"/>
      <c r="J564" s="557"/>
      <c r="K564" s="557" t="str">
        <f ca="1">T.11!BC292</f>
        <v xml:space="preserve"> </v>
      </c>
      <c r="L564" s="557"/>
      <c r="M564" s="557"/>
      <c r="N564" s="557"/>
      <c r="O564" s="571" t="str">
        <f ca="1">T.11!BD292</f>
        <v xml:space="preserve"> </v>
      </c>
      <c r="P564" s="572"/>
      <c r="Q564" s="572"/>
      <c r="R564" s="573"/>
      <c r="S564" s="557" t="str">
        <f ca="1">T.11!BO292</f>
        <v xml:space="preserve"> </v>
      </c>
      <c r="T564" s="557"/>
      <c r="U564" s="557"/>
      <c r="V564" s="557"/>
      <c r="W564" s="557"/>
      <c r="X564" s="557"/>
      <c r="Y564" s="574" t="str">
        <f ca="1">T.11!BP292</f>
        <v xml:space="preserve"> </v>
      </c>
      <c r="Z564" s="574"/>
      <c r="AA564" s="574"/>
      <c r="AB564" s="574"/>
      <c r="AC564" s="574" t="str">
        <f ca="1">T.11!BQ292</f>
        <v xml:space="preserve"> </v>
      </c>
      <c r="AD564" s="574"/>
      <c r="AE564" s="574"/>
      <c r="AF564" s="574"/>
      <c r="AG564" s="574">
        <f ca="1">T.11!BR292</f>
        <v>0</v>
      </c>
      <c r="AH564" s="574"/>
      <c r="AI564" s="574"/>
      <c r="AJ564" s="574"/>
      <c r="AK564" s="557" t="str">
        <f ca="1">T.11!BS292</f>
        <v xml:space="preserve"> </v>
      </c>
      <c r="AL564" s="557"/>
      <c r="AM564" s="557"/>
      <c r="AN564" s="557"/>
      <c r="AO564" s="557" t="str">
        <f ca="1">T.11!BT292</f>
        <v xml:space="preserve"> </v>
      </c>
      <c r="AP564" s="557"/>
      <c r="AQ564" s="557"/>
      <c r="AR564" s="557"/>
      <c r="AS564" s="557"/>
      <c r="AT564"/>
      <c r="AU564"/>
      <c r="AV564"/>
      <c r="AW564"/>
      <c r="AX564"/>
      <c r="AY564"/>
      <c r="AZ564"/>
      <c r="BA564" s="254"/>
      <c r="BB564" s="191"/>
    </row>
    <row r="565" spans="1:54" s="37" customFormat="1" ht="15" customHeight="1" x14ac:dyDescent="0.25">
      <c r="A565" s="557">
        <v>288</v>
      </c>
      <c r="B565" s="557"/>
      <c r="C565" s="557" t="str">
        <f ca="1">T.11!BB293</f>
        <v xml:space="preserve"> </v>
      </c>
      <c r="D565" s="557"/>
      <c r="E565" s="557"/>
      <c r="F565" s="557"/>
      <c r="G565" s="557"/>
      <c r="H565" s="557"/>
      <c r="I565" s="557"/>
      <c r="J565" s="557"/>
      <c r="K565" s="557" t="str">
        <f ca="1">T.11!BC293</f>
        <v xml:space="preserve"> </v>
      </c>
      <c r="L565" s="557"/>
      <c r="M565" s="557"/>
      <c r="N565" s="557"/>
      <c r="O565" s="571" t="str">
        <f ca="1">T.11!BD293</f>
        <v xml:space="preserve"> </v>
      </c>
      <c r="P565" s="572"/>
      <c r="Q565" s="572"/>
      <c r="R565" s="573"/>
      <c r="S565" s="557" t="str">
        <f ca="1">T.11!BO293</f>
        <v xml:space="preserve"> </v>
      </c>
      <c r="T565" s="557"/>
      <c r="U565" s="557"/>
      <c r="V565" s="557"/>
      <c r="W565" s="557"/>
      <c r="X565" s="557"/>
      <c r="Y565" s="574" t="str">
        <f ca="1">T.11!BP293</f>
        <v xml:space="preserve"> </v>
      </c>
      <c r="Z565" s="574"/>
      <c r="AA565" s="574"/>
      <c r="AB565" s="574"/>
      <c r="AC565" s="574" t="str">
        <f ca="1">T.11!BQ293</f>
        <v xml:space="preserve"> </v>
      </c>
      <c r="AD565" s="574"/>
      <c r="AE565" s="574"/>
      <c r="AF565" s="574"/>
      <c r="AG565" s="574">
        <f ca="1">T.11!BR293</f>
        <v>0</v>
      </c>
      <c r="AH565" s="574"/>
      <c r="AI565" s="574"/>
      <c r="AJ565" s="574"/>
      <c r="AK565" s="557" t="str">
        <f ca="1">T.11!BS293</f>
        <v xml:space="preserve"> </v>
      </c>
      <c r="AL565" s="557"/>
      <c r="AM565" s="557"/>
      <c r="AN565" s="557"/>
      <c r="AO565" s="557" t="str">
        <f ca="1">T.11!BT293</f>
        <v xml:space="preserve"> </v>
      </c>
      <c r="AP565" s="557"/>
      <c r="AQ565" s="557"/>
      <c r="AR565" s="557"/>
      <c r="AS565" s="557"/>
      <c r="AT565"/>
      <c r="AU565"/>
      <c r="AV565"/>
      <c r="AW565"/>
      <c r="AX565"/>
      <c r="AY565"/>
      <c r="AZ565"/>
      <c r="BA565" s="254"/>
      <c r="BB565" s="191"/>
    </row>
    <row r="566" spans="1:54" s="37" customFormat="1" ht="15" customHeight="1" x14ac:dyDescent="0.25">
      <c r="A566" s="557">
        <v>289</v>
      </c>
      <c r="B566" s="557"/>
      <c r="C566" s="557" t="str">
        <f ca="1">T.11!BB294</f>
        <v xml:space="preserve"> </v>
      </c>
      <c r="D566" s="557"/>
      <c r="E566" s="557"/>
      <c r="F566" s="557"/>
      <c r="G566" s="557"/>
      <c r="H566" s="557"/>
      <c r="I566" s="557"/>
      <c r="J566" s="557"/>
      <c r="K566" s="557" t="str">
        <f ca="1">T.11!BC294</f>
        <v xml:space="preserve"> </v>
      </c>
      <c r="L566" s="557"/>
      <c r="M566" s="557"/>
      <c r="N566" s="557"/>
      <c r="O566" s="571" t="str">
        <f ca="1">T.11!BD294</f>
        <v xml:space="preserve"> </v>
      </c>
      <c r="P566" s="572"/>
      <c r="Q566" s="572"/>
      <c r="R566" s="573"/>
      <c r="S566" s="557" t="str">
        <f ca="1">T.11!BO294</f>
        <v xml:space="preserve"> </v>
      </c>
      <c r="T566" s="557"/>
      <c r="U566" s="557"/>
      <c r="V566" s="557"/>
      <c r="W566" s="557"/>
      <c r="X566" s="557"/>
      <c r="Y566" s="574" t="str">
        <f ca="1">T.11!BP294</f>
        <v xml:space="preserve"> </v>
      </c>
      <c r="Z566" s="574"/>
      <c r="AA566" s="574"/>
      <c r="AB566" s="574"/>
      <c r="AC566" s="574" t="str">
        <f ca="1">T.11!BQ294</f>
        <v xml:space="preserve"> </v>
      </c>
      <c r="AD566" s="574"/>
      <c r="AE566" s="574"/>
      <c r="AF566" s="574"/>
      <c r="AG566" s="574">
        <f ca="1">T.11!BR294</f>
        <v>0</v>
      </c>
      <c r="AH566" s="574"/>
      <c r="AI566" s="574"/>
      <c r="AJ566" s="574"/>
      <c r="AK566" s="557" t="str">
        <f ca="1">T.11!BS294</f>
        <v xml:space="preserve"> </v>
      </c>
      <c r="AL566" s="557"/>
      <c r="AM566" s="557"/>
      <c r="AN566" s="557"/>
      <c r="AO566" s="557" t="str">
        <f ca="1">T.11!BT294</f>
        <v xml:space="preserve"> </v>
      </c>
      <c r="AP566" s="557"/>
      <c r="AQ566" s="557"/>
      <c r="AR566" s="557"/>
      <c r="AS566" s="557"/>
      <c r="AT566"/>
      <c r="AU566"/>
      <c r="AV566"/>
      <c r="AW566"/>
      <c r="AX566"/>
      <c r="AY566"/>
      <c r="AZ566"/>
      <c r="BA566" s="254"/>
      <c r="BB566" s="191"/>
    </row>
    <row r="567" spans="1:54" s="37" customFormat="1" ht="15" customHeight="1" x14ac:dyDescent="0.25">
      <c r="A567" s="557">
        <v>290</v>
      </c>
      <c r="B567" s="557"/>
      <c r="C567" s="557" t="str">
        <f ca="1">T.11!BB295</f>
        <v xml:space="preserve"> </v>
      </c>
      <c r="D567" s="557"/>
      <c r="E567" s="557"/>
      <c r="F567" s="557"/>
      <c r="G567" s="557"/>
      <c r="H567" s="557"/>
      <c r="I567" s="557"/>
      <c r="J567" s="557"/>
      <c r="K567" s="557" t="str">
        <f ca="1">T.11!BC295</f>
        <v xml:space="preserve"> </v>
      </c>
      <c r="L567" s="557"/>
      <c r="M567" s="557"/>
      <c r="N567" s="557"/>
      <c r="O567" s="571" t="str">
        <f ca="1">T.11!BD295</f>
        <v xml:space="preserve"> </v>
      </c>
      <c r="P567" s="572"/>
      <c r="Q567" s="572"/>
      <c r="R567" s="573"/>
      <c r="S567" s="557" t="str">
        <f ca="1">T.11!BO295</f>
        <v xml:space="preserve"> </v>
      </c>
      <c r="T567" s="557"/>
      <c r="U567" s="557"/>
      <c r="V567" s="557"/>
      <c r="W567" s="557"/>
      <c r="X567" s="557"/>
      <c r="Y567" s="574" t="str">
        <f ca="1">T.11!BP295</f>
        <v xml:space="preserve"> </v>
      </c>
      <c r="Z567" s="574"/>
      <c r="AA567" s="574"/>
      <c r="AB567" s="574"/>
      <c r="AC567" s="574" t="str">
        <f ca="1">T.11!BQ295</f>
        <v xml:space="preserve"> </v>
      </c>
      <c r="AD567" s="574"/>
      <c r="AE567" s="574"/>
      <c r="AF567" s="574"/>
      <c r="AG567" s="574">
        <f ca="1">T.11!BR295</f>
        <v>0</v>
      </c>
      <c r="AH567" s="574"/>
      <c r="AI567" s="574"/>
      <c r="AJ567" s="574"/>
      <c r="AK567" s="557" t="str">
        <f ca="1">T.11!BS295</f>
        <v xml:space="preserve"> </v>
      </c>
      <c r="AL567" s="557"/>
      <c r="AM567" s="557"/>
      <c r="AN567" s="557"/>
      <c r="AO567" s="557" t="str">
        <f ca="1">T.11!BT295</f>
        <v xml:space="preserve"> </v>
      </c>
      <c r="AP567" s="557"/>
      <c r="AQ567" s="557"/>
      <c r="AR567" s="557"/>
      <c r="AS567" s="557"/>
      <c r="AT567"/>
      <c r="AU567"/>
      <c r="AV567"/>
      <c r="AW567"/>
      <c r="AX567"/>
      <c r="AY567"/>
      <c r="AZ567"/>
      <c r="BA567" s="254"/>
      <c r="BB567" s="191"/>
    </row>
    <row r="568" spans="1:54" s="37" customFormat="1" ht="15" customHeight="1" x14ac:dyDescent="0.25">
      <c r="A568" s="557">
        <v>291</v>
      </c>
      <c r="B568" s="557"/>
      <c r="C568" s="557" t="str">
        <f ca="1">T.11!BB296</f>
        <v xml:space="preserve"> </v>
      </c>
      <c r="D568" s="557"/>
      <c r="E568" s="557"/>
      <c r="F568" s="557"/>
      <c r="G568" s="557"/>
      <c r="H568" s="557"/>
      <c r="I568" s="557"/>
      <c r="J568" s="557"/>
      <c r="K568" s="557" t="str">
        <f ca="1">T.11!BC296</f>
        <v xml:space="preserve"> </v>
      </c>
      <c r="L568" s="557"/>
      <c r="M568" s="557"/>
      <c r="N568" s="557"/>
      <c r="O568" s="571" t="str">
        <f ca="1">T.11!BD296</f>
        <v xml:space="preserve"> </v>
      </c>
      <c r="P568" s="572"/>
      <c r="Q568" s="572"/>
      <c r="R568" s="573"/>
      <c r="S568" s="557" t="str">
        <f ca="1">T.11!BO296</f>
        <v xml:space="preserve"> </v>
      </c>
      <c r="T568" s="557"/>
      <c r="U568" s="557"/>
      <c r="V568" s="557"/>
      <c r="W568" s="557"/>
      <c r="X568" s="557"/>
      <c r="Y568" s="574" t="str">
        <f ca="1">T.11!BP296</f>
        <v xml:space="preserve"> </v>
      </c>
      <c r="Z568" s="574"/>
      <c r="AA568" s="574"/>
      <c r="AB568" s="574"/>
      <c r="AC568" s="574" t="str">
        <f ca="1">T.11!BQ296</f>
        <v xml:space="preserve"> </v>
      </c>
      <c r="AD568" s="574"/>
      <c r="AE568" s="574"/>
      <c r="AF568" s="574"/>
      <c r="AG568" s="574">
        <f ca="1">T.11!BR296</f>
        <v>0</v>
      </c>
      <c r="AH568" s="574"/>
      <c r="AI568" s="574"/>
      <c r="AJ568" s="574"/>
      <c r="AK568" s="557" t="str">
        <f ca="1">T.11!BS296</f>
        <v xml:space="preserve"> </v>
      </c>
      <c r="AL568" s="557"/>
      <c r="AM568" s="557"/>
      <c r="AN568" s="557"/>
      <c r="AO568" s="557" t="str">
        <f ca="1">T.11!BT296</f>
        <v xml:space="preserve"> </v>
      </c>
      <c r="AP568" s="557"/>
      <c r="AQ568" s="557"/>
      <c r="AR568" s="557"/>
      <c r="AS568" s="557"/>
      <c r="AT568"/>
      <c r="AU568"/>
      <c r="AV568"/>
      <c r="AW568"/>
      <c r="AX568"/>
      <c r="AY568"/>
      <c r="AZ568"/>
      <c r="BA568" s="254"/>
      <c r="BB568" s="191"/>
    </row>
    <row r="569" spans="1:54" s="37" customFormat="1" ht="15" customHeight="1" x14ac:dyDescent="0.25">
      <c r="A569" s="557">
        <v>292</v>
      </c>
      <c r="B569" s="557"/>
      <c r="C569" s="557" t="str">
        <f ca="1">T.11!BB297</f>
        <v xml:space="preserve"> </v>
      </c>
      <c r="D569" s="557"/>
      <c r="E569" s="557"/>
      <c r="F569" s="557"/>
      <c r="G569" s="557"/>
      <c r="H569" s="557"/>
      <c r="I569" s="557"/>
      <c r="J569" s="557"/>
      <c r="K569" s="557" t="str">
        <f ca="1">T.11!BC297</f>
        <v xml:space="preserve"> </v>
      </c>
      <c r="L569" s="557"/>
      <c r="M569" s="557"/>
      <c r="N569" s="557"/>
      <c r="O569" s="571" t="str">
        <f ca="1">T.11!BD297</f>
        <v xml:space="preserve"> </v>
      </c>
      <c r="P569" s="572"/>
      <c r="Q569" s="572"/>
      <c r="R569" s="573"/>
      <c r="S569" s="557" t="str">
        <f ca="1">T.11!BO297</f>
        <v xml:space="preserve"> </v>
      </c>
      <c r="T569" s="557"/>
      <c r="U569" s="557"/>
      <c r="V569" s="557"/>
      <c r="W569" s="557"/>
      <c r="X569" s="557"/>
      <c r="Y569" s="574" t="str">
        <f ca="1">T.11!BP297</f>
        <v xml:space="preserve"> </v>
      </c>
      <c r="Z569" s="574"/>
      <c r="AA569" s="574"/>
      <c r="AB569" s="574"/>
      <c r="AC569" s="574" t="str">
        <f ca="1">T.11!BQ297</f>
        <v xml:space="preserve"> </v>
      </c>
      <c r="AD569" s="574"/>
      <c r="AE569" s="574"/>
      <c r="AF569" s="574"/>
      <c r="AG569" s="574">
        <f ca="1">T.11!BR297</f>
        <v>0</v>
      </c>
      <c r="AH569" s="574"/>
      <c r="AI569" s="574"/>
      <c r="AJ569" s="574"/>
      <c r="AK569" s="557" t="str">
        <f ca="1">T.11!BS297</f>
        <v xml:space="preserve"> </v>
      </c>
      <c r="AL569" s="557"/>
      <c r="AM569" s="557"/>
      <c r="AN569" s="557"/>
      <c r="AO569" s="557" t="str">
        <f ca="1">T.11!BT297</f>
        <v xml:space="preserve"> </v>
      </c>
      <c r="AP569" s="557"/>
      <c r="AQ569" s="557"/>
      <c r="AR569" s="557"/>
      <c r="AS569" s="557"/>
      <c r="AT569"/>
      <c r="AU569"/>
      <c r="AV569"/>
      <c r="AW569"/>
      <c r="AX569"/>
      <c r="AY569"/>
      <c r="AZ569"/>
      <c r="BA569" s="254"/>
      <c r="BB569" s="191"/>
    </row>
    <row r="570" spans="1:54" s="37" customFormat="1" ht="15" customHeight="1" x14ac:dyDescent="0.25">
      <c r="A570" s="557">
        <v>293</v>
      </c>
      <c r="B570" s="557"/>
      <c r="C570" s="557" t="str">
        <f ca="1">T.11!BB298</f>
        <v xml:space="preserve"> </v>
      </c>
      <c r="D570" s="557"/>
      <c r="E570" s="557"/>
      <c r="F570" s="557"/>
      <c r="G570" s="557"/>
      <c r="H570" s="557"/>
      <c r="I570" s="557"/>
      <c r="J570" s="557"/>
      <c r="K570" s="557" t="str">
        <f ca="1">T.11!BC298</f>
        <v xml:space="preserve"> </v>
      </c>
      <c r="L570" s="557"/>
      <c r="M570" s="557"/>
      <c r="N570" s="557"/>
      <c r="O570" s="571" t="str">
        <f ca="1">T.11!BD298</f>
        <v xml:space="preserve"> </v>
      </c>
      <c r="P570" s="572"/>
      <c r="Q570" s="572"/>
      <c r="R570" s="573"/>
      <c r="S570" s="557" t="str">
        <f ca="1">T.11!BO298</f>
        <v xml:space="preserve"> </v>
      </c>
      <c r="T570" s="557"/>
      <c r="U570" s="557"/>
      <c r="V570" s="557"/>
      <c r="W570" s="557"/>
      <c r="X570" s="557"/>
      <c r="Y570" s="574" t="str">
        <f ca="1">T.11!BP298</f>
        <v xml:space="preserve"> </v>
      </c>
      <c r="Z570" s="574"/>
      <c r="AA570" s="574"/>
      <c r="AB570" s="574"/>
      <c r="AC570" s="574" t="str">
        <f ca="1">T.11!BQ298</f>
        <v xml:space="preserve"> </v>
      </c>
      <c r="AD570" s="574"/>
      <c r="AE570" s="574"/>
      <c r="AF570" s="574"/>
      <c r="AG570" s="574">
        <f ca="1">T.11!BR298</f>
        <v>0</v>
      </c>
      <c r="AH570" s="574"/>
      <c r="AI570" s="574"/>
      <c r="AJ570" s="574"/>
      <c r="AK570" s="557" t="str">
        <f ca="1">T.11!BS298</f>
        <v xml:space="preserve"> </v>
      </c>
      <c r="AL570" s="557"/>
      <c r="AM570" s="557"/>
      <c r="AN570" s="557"/>
      <c r="AO570" s="557" t="str">
        <f ca="1">T.11!BT298</f>
        <v xml:space="preserve"> </v>
      </c>
      <c r="AP570" s="557"/>
      <c r="AQ570" s="557"/>
      <c r="AR570" s="557"/>
      <c r="AS570" s="557"/>
      <c r="AT570"/>
      <c r="AU570"/>
      <c r="AV570"/>
      <c r="AW570"/>
      <c r="AX570"/>
      <c r="AY570"/>
      <c r="AZ570"/>
      <c r="BA570" s="254"/>
      <c r="BB570" s="191"/>
    </row>
    <row r="571" spans="1:54" s="37" customFormat="1" ht="15" customHeight="1" x14ac:dyDescent="0.25">
      <c r="A571" s="557">
        <v>294</v>
      </c>
      <c r="B571" s="557"/>
      <c r="C571" s="557" t="str">
        <f ca="1">T.11!BB299</f>
        <v xml:space="preserve"> </v>
      </c>
      <c r="D571" s="557"/>
      <c r="E571" s="557"/>
      <c r="F571" s="557"/>
      <c r="G571" s="557"/>
      <c r="H571" s="557"/>
      <c r="I571" s="557"/>
      <c r="J571" s="557"/>
      <c r="K571" s="557" t="str">
        <f ca="1">T.11!BC299</f>
        <v xml:space="preserve"> </v>
      </c>
      <c r="L571" s="557"/>
      <c r="M571" s="557"/>
      <c r="N571" s="557"/>
      <c r="O571" s="571" t="str">
        <f ca="1">T.11!BD299</f>
        <v xml:space="preserve"> </v>
      </c>
      <c r="P571" s="572"/>
      <c r="Q571" s="572"/>
      <c r="R571" s="573"/>
      <c r="S571" s="557" t="str">
        <f ca="1">T.11!BO299</f>
        <v xml:space="preserve"> </v>
      </c>
      <c r="T571" s="557"/>
      <c r="U571" s="557"/>
      <c r="V571" s="557"/>
      <c r="W571" s="557"/>
      <c r="X571" s="557"/>
      <c r="Y571" s="574" t="str">
        <f ca="1">T.11!BP299</f>
        <v xml:space="preserve"> </v>
      </c>
      <c r="Z571" s="574"/>
      <c r="AA571" s="574"/>
      <c r="AB571" s="574"/>
      <c r="AC571" s="574" t="str">
        <f ca="1">T.11!BQ299</f>
        <v xml:space="preserve"> </v>
      </c>
      <c r="AD571" s="574"/>
      <c r="AE571" s="574"/>
      <c r="AF571" s="574"/>
      <c r="AG571" s="574">
        <f ca="1">T.11!BR299</f>
        <v>0</v>
      </c>
      <c r="AH571" s="574"/>
      <c r="AI571" s="574"/>
      <c r="AJ571" s="574"/>
      <c r="AK571" s="557" t="str">
        <f ca="1">T.11!BS299</f>
        <v xml:space="preserve"> </v>
      </c>
      <c r="AL571" s="557"/>
      <c r="AM571" s="557"/>
      <c r="AN571" s="557"/>
      <c r="AO571" s="557" t="str">
        <f ca="1">T.11!BT299</f>
        <v xml:space="preserve"> </v>
      </c>
      <c r="AP571" s="557"/>
      <c r="AQ571" s="557"/>
      <c r="AR571" s="557"/>
      <c r="AS571" s="557"/>
      <c r="AT571"/>
      <c r="AU571"/>
      <c r="AV571"/>
      <c r="AW571"/>
      <c r="AX571"/>
      <c r="AY571"/>
      <c r="AZ571"/>
      <c r="BA571" s="254"/>
      <c r="BB571" s="191"/>
    </row>
    <row r="572" spans="1:54" s="37" customFormat="1" ht="15" customHeight="1" x14ac:dyDescent="0.25">
      <c r="A572" s="557">
        <v>295</v>
      </c>
      <c r="B572" s="557"/>
      <c r="C572" s="557" t="str">
        <f ca="1">T.11!BB300</f>
        <v xml:space="preserve"> </v>
      </c>
      <c r="D572" s="557"/>
      <c r="E572" s="557"/>
      <c r="F572" s="557"/>
      <c r="G572" s="557"/>
      <c r="H572" s="557"/>
      <c r="I572" s="557"/>
      <c r="J572" s="557"/>
      <c r="K572" s="557" t="str">
        <f ca="1">T.11!BC300</f>
        <v xml:space="preserve"> </v>
      </c>
      <c r="L572" s="557"/>
      <c r="M572" s="557"/>
      <c r="N572" s="557"/>
      <c r="O572" s="571" t="str">
        <f ca="1">T.11!BD300</f>
        <v xml:space="preserve"> </v>
      </c>
      <c r="P572" s="572"/>
      <c r="Q572" s="572"/>
      <c r="R572" s="573"/>
      <c r="S572" s="557" t="str">
        <f ca="1">T.11!BO300</f>
        <v xml:space="preserve"> </v>
      </c>
      <c r="T572" s="557"/>
      <c r="U572" s="557"/>
      <c r="V572" s="557"/>
      <c r="W572" s="557"/>
      <c r="X572" s="557"/>
      <c r="Y572" s="574" t="str">
        <f ca="1">T.11!BP300</f>
        <v xml:space="preserve"> </v>
      </c>
      <c r="Z572" s="574"/>
      <c r="AA572" s="574"/>
      <c r="AB572" s="574"/>
      <c r="AC572" s="574" t="str">
        <f ca="1">T.11!BQ300</f>
        <v xml:space="preserve"> </v>
      </c>
      <c r="AD572" s="574"/>
      <c r="AE572" s="574"/>
      <c r="AF572" s="574"/>
      <c r="AG572" s="574">
        <f ca="1">T.11!BR300</f>
        <v>0</v>
      </c>
      <c r="AH572" s="574"/>
      <c r="AI572" s="574"/>
      <c r="AJ572" s="574"/>
      <c r="AK572" s="557" t="str">
        <f ca="1">T.11!BS300</f>
        <v xml:space="preserve"> </v>
      </c>
      <c r="AL572" s="557"/>
      <c r="AM572" s="557"/>
      <c r="AN572" s="557"/>
      <c r="AO572" s="557" t="str">
        <f ca="1">T.11!BT300</f>
        <v xml:space="preserve"> </v>
      </c>
      <c r="AP572" s="557"/>
      <c r="AQ572" s="557"/>
      <c r="AR572" s="557"/>
      <c r="AS572" s="557"/>
      <c r="AT572"/>
      <c r="AU572"/>
      <c r="AV572"/>
      <c r="AW572"/>
      <c r="AX572"/>
      <c r="AY572"/>
      <c r="AZ572"/>
      <c r="BA572" s="254"/>
      <c r="BB572" s="191"/>
    </row>
    <row r="573" spans="1:54" s="37" customFormat="1" ht="15" customHeight="1" x14ac:dyDescent="0.25">
      <c r="A573" s="557">
        <v>296</v>
      </c>
      <c r="B573" s="557"/>
      <c r="C573" s="557" t="str">
        <f ca="1">T.11!BB301</f>
        <v xml:space="preserve"> </v>
      </c>
      <c r="D573" s="557"/>
      <c r="E573" s="557"/>
      <c r="F573" s="557"/>
      <c r="G573" s="557"/>
      <c r="H573" s="557"/>
      <c r="I573" s="557"/>
      <c r="J573" s="557"/>
      <c r="K573" s="557" t="str">
        <f ca="1">T.11!BC301</f>
        <v xml:space="preserve"> </v>
      </c>
      <c r="L573" s="557"/>
      <c r="M573" s="557"/>
      <c r="N573" s="557"/>
      <c r="O573" s="571" t="str">
        <f ca="1">T.11!BD301</f>
        <v xml:space="preserve"> </v>
      </c>
      <c r="P573" s="572"/>
      <c r="Q573" s="572"/>
      <c r="R573" s="573"/>
      <c r="S573" s="557" t="str">
        <f ca="1">T.11!BO301</f>
        <v xml:space="preserve"> </v>
      </c>
      <c r="T573" s="557"/>
      <c r="U573" s="557"/>
      <c r="V573" s="557"/>
      <c r="W573" s="557"/>
      <c r="X573" s="557"/>
      <c r="Y573" s="574" t="str">
        <f ca="1">T.11!BP301</f>
        <v xml:space="preserve"> </v>
      </c>
      <c r="Z573" s="574"/>
      <c r="AA573" s="574"/>
      <c r="AB573" s="574"/>
      <c r="AC573" s="574" t="str">
        <f ca="1">T.11!BQ301</f>
        <v xml:space="preserve"> </v>
      </c>
      <c r="AD573" s="574"/>
      <c r="AE573" s="574"/>
      <c r="AF573" s="574"/>
      <c r="AG573" s="574">
        <f ca="1">T.11!BR301</f>
        <v>0</v>
      </c>
      <c r="AH573" s="574"/>
      <c r="AI573" s="574"/>
      <c r="AJ573" s="574"/>
      <c r="AK573" s="557" t="str">
        <f ca="1">T.11!BS301</f>
        <v xml:space="preserve"> </v>
      </c>
      <c r="AL573" s="557"/>
      <c r="AM573" s="557"/>
      <c r="AN573" s="557"/>
      <c r="AO573" s="557" t="str">
        <f ca="1">T.11!BT301</f>
        <v xml:space="preserve"> </v>
      </c>
      <c r="AP573" s="557"/>
      <c r="AQ573" s="557"/>
      <c r="AR573" s="557"/>
      <c r="AS573" s="557"/>
      <c r="AT573"/>
      <c r="AU573"/>
      <c r="AV573"/>
      <c r="AW573"/>
      <c r="AX573"/>
      <c r="AY573"/>
      <c r="AZ573"/>
      <c r="BA573" s="254"/>
      <c r="BB573" s="191"/>
    </row>
    <row r="574" spans="1:54" s="37" customFormat="1" ht="15" customHeight="1" x14ac:dyDescent="0.25">
      <c r="A574" s="557">
        <v>297</v>
      </c>
      <c r="B574" s="557"/>
      <c r="C574" s="557" t="str">
        <f ca="1">T.11!BB302</f>
        <v xml:space="preserve"> </v>
      </c>
      <c r="D574" s="557"/>
      <c r="E574" s="557"/>
      <c r="F574" s="557"/>
      <c r="G574" s="557"/>
      <c r="H574" s="557"/>
      <c r="I574" s="557"/>
      <c r="J574" s="557"/>
      <c r="K574" s="557" t="str">
        <f ca="1">T.11!BC302</f>
        <v xml:space="preserve"> </v>
      </c>
      <c r="L574" s="557"/>
      <c r="M574" s="557"/>
      <c r="N574" s="557"/>
      <c r="O574" s="571" t="str">
        <f ca="1">T.11!BD302</f>
        <v xml:space="preserve"> </v>
      </c>
      <c r="P574" s="572"/>
      <c r="Q574" s="572"/>
      <c r="R574" s="573"/>
      <c r="S574" s="557" t="str">
        <f ca="1">T.11!BO302</f>
        <v xml:space="preserve"> </v>
      </c>
      <c r="T574" s="557"/>
      <c r="U574" s="557"/>
      <c r="V574" s="557"/>
      <c r="W574" s="557"/>
      <c r="X574" s="557"/>
      <c r="Y574" s="574" t="str">
        <f ca="1">T.11!BP302</f>
        <v xml:space="preserve"> </v>
      </c>
      <c r="Z574" s="574"/>
      <c r="AA574" s="574"/>
      <c r="AB574" s="574"/>
      <c r="AC574" s="574" t="str">
        <f ca="1">T.11!BQ302</f>
        <v xml:space="preserve"> </v>
      </c>
      <c r="AD574" s="574"/>
      <c r="AE574" s="574"/>
      <c r="AF574" s="574"/>
      <c r="AG574" s="574">
        <f ca="1">T.11!BR302</f>
        <v>0</v>
      </c>
      <c r="AH574" s="574"/>
      <c r="AI574" s="574"/>
      <c r="AJ574" s="574"/>
      <c r="AK574" s="557" t="str">
        <f ca="1">T.11!BS302</f>
        <v xml:space="preserve"> </v>
      </c>
      <c r="AL574" s="557"/>
      <c r="AM574" s="557"/>
      <c r="AN574" s="557"/>
      <c r="AO574" s="557" t="str">
        <f ca="1">T.11!BT302</f>
        <v xml:space="preserve"> </v>
      </c>
      <c r="AP574" s="557"/>
      <c r="AQ574" s="557"/>
      <c r="AR574" s="557"/>
      <c r="AS574" s="557"/>
      <c r="AT574"/>
      <c r="AU574"/>
      <c r="AV574"/>
      <c r="AW574"/>
      <c r="AX574"/>
      <c r="AY574"/>
      <c r="AZ574"/>
      <c r="BA574" s="254"/>
      <c r="BB574" s="191"/>
    </row>
    <row r="575" spans="1:54" s="37" customFormat="1" ht="15" customHeight="1" x14ac:dyDescent="0.25">
      <c r="A575" s="557">
        <v>298</v>
      </c>
      <c r="B575" s="557"/>
      <c r="C575" s="557" t="str">
        <f ca="1">T.11!BB303</f>
        <v xml:space="preserve"> </v>
      </c>
      <c r="D575" s="557"/>
      <c r="E575" s="557"/>
      <c r="F575" s="557"/>
      <c r="G575" s="557"/>
      <c r="H575" s="557"/>
      <c r="I575" s="557"/>
      <c r="J575" s="557"/>
      <c r="K575" s="557" t="str">
        <f ca="1">T.11!BC303</f>
        <v xml:space="preserve"> </v>
      </c>
      <c r="L575" s="557"/>
      <c r="M575" s="557"/>
      <c r="N575" s="557"/>
      <c r="O575" s="571" t="str">
        <f ca="1">T.11!BD303</f>
        <v xml:space="preserve"> </v>
      </c>
      <c r="P575" s="572"/>
      <c r="Q575" s="572"/>
      <c r="R575" s="573"/>
      <c r="S575" s="557" t="str">
        <f ca="1">T.11!BO303</f>
        <v xml:space="preserve"> </v>
      </c>
      <c r="T575" s="557"/>
      <c r="U575" s="557"/>
      <c r="V575" s="557"/>
      <c r="W575" s="557"/>
      <c r="X575" s="557"/>
      <c r="Y575" s="574" t="str">
        <f ca="1">T.11!BP303</f>
        <v xml:space="preserve"> </v>
      </c>
      <c r="Z575" s="574"/>
      <c r="AA575" s="574"/>
      <c r="AB575" s="574"/>
      <c r="AC575" s="574" t="str">
        <f ca="1">T.11!BQ303</f>
        <v xml:space="preserve"> </v>
      </c>
      <c r="AD575" s="574"/>
      <c r="AE575" s="574"/>
      <c r="AF575" s="574"/>
      <c r="AG575" s="574">
        <f ca="1">T.11!BR303</f>
        <v>0</v>
      </c>
      <c r="AH575" s="574"/>
      <c r="AI575" s="574"/>
      <c r="AJ575" s="574"/>
      <c r="AK575" s="557" t="str">
        <f ca="1">T.11!BS303</f>
        <v xml:space="preserve"> </v>
      </c>
      <c r="AL575" s="557"/>
      <c r="AM575" s="557"/>
      <c r="AN575" s="557"/>
      <c r="AO575" s="557" t="str">
        <f ca="1">T.11!BT303</f>
        <v xml:space="preserve"> </v>
      </c>
      <c r="AP575" s="557"/>
      <c r="AQ575" s="557"/>
      <c r="AR575" s="557"/>
      <c r="AS575" s="557"/>
      <c r="AT575"/>
      <c r="AU575"/>
      <c r="AV575"/>
      <c r="AW575"/>
      <c r="AX575"/>
      <c r="AY575"/>
      <c r="AZ575"/>
      <c r="BA575" s="254"/>
      <c r="BB575" s="191"/>
    </row>
    <row r="576" spans="1:54" s="37" customFormat="1" ht="15" customHeight="1" x14ac:dyDescent="0.25">
      <c r="A576" s="557">
        <v>299</v>
      </c>
      <c r="B576" s="557"/>
      <c r="C576" s="557" t="str">
        <f ca="1">T.11!BB304</f>
        <v xml:space="preserve"> </v>
      </c>
      <c r="D576" s="557"/>
      <c r="E576" s="557"/>
      <c r="F576" s="557"/>
      <c r="G576" s="557"/>
      <c r="H576" s="557"/>
      <c r="I576" s="557"/>
      <c r="J576" s="557"/>
      <c r="K576" s="557" t="str">
        <f ca="1">T.11!BC304</f>
        <v xml:space="preserve"> </v>
      </c>
      <c r="L576" s="557"/>
      <c r="M576" s="557"/>
      <c r="N576" s="557"/>
      <c r="O576" s="571" t="str">
        <f ca="1">T.11!BD304</f>
        <v xml:space="preserve"> </v>
      </c>
      <c r="P576" s="572"/>
      <c r="Q576" s="572"/>
      <c r="R576" s="573"/>
      <c r="S576" s="557" t="str">
        <f ca="1">T.11!BO304</f>
        <v xml:space="preserve"> </v>
      </c>
      <c r="T576" s="557"/>
      <c r="U576" s="557"/>
      <c r="V576" s="557"/>
      <c r="W576" s="557"/>
      <c r="X576" s="557"/>
      <c r="Y576" s="574" t="str">
        <f ca="1">T.11!BP304</f>
        <v xml:space="preserve"> </v>
      </c>
      <c r="Z576" s="574"/>
      <c r="AA576" s="574"/>
      <c r="AB576" s="574"/>
      <c r="AC576" s="574" t="str">
        <f ca="1">T.11!BQ304</f>
        <v xml:space="preserve"> </v>
      </c>
      <c r="AD576" s="574"/>
      <c r="AE576" s="574"/>
      <c r="AF576" s="574"/>
      <c r="AG576" s="574">
        <f ca="1">T.11!BR304</f>
        <v>0</v>
      </c>
      <c r="AH576" s="574"/>
      <c r="AI576" s="574"/>
      <c r="AJ576" s="574"/>
      <c r="AK576" s="557" t="str">
        <f ca="1">T.11!BS304</f>
        <v xml:space="preserve"> </v>
      </c>
      <c r="AL576" s="557"/>
      <c r="AM576" s="557"/>
      <c r="AN576" s="557"/>
      <c r="AO576" s="557" t="str">
        <f ca="1">T.11!BT304</f>
        <v xml:space="preserve"> </v>
      </c>
      <c r="AP576" s="557"/>
      <c r="AQ576" s="557"/>
      <c r="AR576" s="557"/>
      <c r="AS576" s="557"/>
      <c r="AT576"/>
      <c r="AU576"/>
      <c r="AV576"/>
      <c r="AW576"/>
      <c r="AX576"/>
      <c r="AY576"/>
      <c r="AZ576"/>
      <c r="BA576" s="254"/>
      <c r="BB576" s="191"/>
    </row>
    <row r="577" spans="1:54" s="37" customFormat="1" ht="15" customHeight="1" x14ac:dyDescent="0.25">
      <c r="A577" s="557">
        <v>300</v>
      </c>
      <c r="B577" s="557"/>
      <c r="C577" s="557" t="str">
        <f ca="1">T.11!BB305</f>
        <v xml:space="preserve"> </v>
      </c>
      <c r="D577" s="557"/>
      <c r="E577" s="557"/>
      <c r="F577" s="557"/>
      <c r="G577" s="557"/>
      <c r="H577" s="557"/>
      <c r="I577" s="557"/>
      <c r="J577" s="557"/>
      <c r="K577" s="557" t="str">
        <f ca="1">T.11!BC305</f>
        <v xml:space="preserve"> </v>
      </c>
      <c r="L577" s="557"/>
      <c r="M577" s="557"/>
      <c r="N577" s="557"/>
      <c r="O577" s="571" t="str">
        <f ca="1">T.11!BD305</f>
        <v xml:space="preserve"> </v>
      </c>
      <c r="P577" s="572"/>
      <c r="Q577" s="572"/>
      <c r="R577" s="573"/>
      <c r="S577" s="557" t="str">
        <f ca="1">T.11!BO305</f>
        <v xml:space="preserve"> </v>
      </c>
      <c r="T577" s="557"/>
      <c r="U577" s="557"/>
      <c r="V577" s="557"/>
      <c r="W577" s="557"/>
      <c r="X577" s="557"/>
      <c r="Y577" s="574" t="str">
        <f ca="1">T.11!BP305</f>
        <v xml:space="preserve"> </v>
      </c>
      <c r="Z577" s="574"/>
      <c r="AA577" s="574"/>
      <c r="AB577" s="574"/>
      <c r="AC577" s="574" t="str">
        <f ca="1">T.11!BQ305</f>
        <v xml:space="preserve"> </v>
      </c>
      <c r="AD577" s="574"/>
      <c r="AE577" s="574"/>
      <c r="AF577" s="574"/>
      <c r="AG577" s="574">
        <f ca="1">T.11!BR305</f>
        <v>0</v>
      </c>
      <c r="AH577" s="574"/>
      <c r="AI577" s="574"/>
      <c r="AJ577" s="574"/>
      <c r="AK577" s="557" t="str">
        <f ca="1">T.11!BS305</f>
        <v xml:space="preserve"> </v>
      </c>
      <c r="AL577" s="557"/>
      <c r="AM577" s="557"/>
      <c r="AN577" s="557"/>
      <c r="AO577" s="557" t="str">
        <f ca="1">T.11!BT305</f>
        <v xml:space="preserve"> </v>
      </c>
      <c r="AP577" s="557"/>
      <c r="AQ577" s="557"/>
      <c r="AR577" s="557"/>
      <c r="AS577" s="557"/>
      <c r="AT577"/>
      <c r="AU577"/>
      <c r="AV577"/>
      <c r="AW577"/>
      <c r="AX577"/>
      <c r="AY577"/>
      <c r="AZ577"/>
      <c r="BA577" s="254"/>
      <c r="BB577" s="191"/>
    </row>
    <row r="578" spans="1:54" s="18" customFormat="1" ht="15" customHeight="1" x14ac:dyDescent="0.25">
      <c r="A578" s="557">
        <v>301</v>
      </c>
      <c r="B578" s="557"/>
      <c r="C578" s="557" t="str">
        <f ca="1">T.11!BB306</f>
        <v xml:space="preserve"> </v>
      </c>
      <c r="D578" s="557"/>
      <c r="E578" s="557"/>
      <c r="F578" s="557"/>
      <c r="G578" s="557"/>
      <c r="H578" s="557"/>
      <c r="I578" s="557"/>
      <c r="J578" s="557"/>
      <c r="K578" s="557" t="str">
        <f ca="1">T.11!BC306</f>
        <v xml:space="preserve"> </v>
      </c>
      <c r="L578" s="557"/>
      <c r="M578" s="557"/>
      <c r="N578" s="557"/>
      <c r="O578" s="571" t="str">
        <f ca="1">T.11!BD306</f>
        <v xml:space="preserve"> </v>
      </c>
      <c r="P578" s="572"/>
      <c r="Q578" s="572"/>
      <c r="R578" s="573"/>
      <c r="S578" s="557" t="str">
        <f ca="1">T.11!BO306</f>
        <v xml:space="preserve"> </v>
      </c>
      <c r="T578" s="557"/>
      <c r="U578" s="557"/>
      <c r="V578" s="557"/>
      <c r="W578" s="557"/>
      <c r="X578" s="557"/>
      <c r="Y578" s="574" t="str">
        <f ca="1">T.11!BP306</f>
        <v xml:space="preserve"> </v>
      </c>
      <c r="Z578" s="574"/>
      <c r="AA578" s="574"/>
      <c r="AB578" s="574"/>
      <c r="AC578" s="574" t="str">
        <f ca="1">T.11!BQ306</f>
        <v xml:space="preserve"> </v>
      </c>
      <c r="AD578" s="574"/>
      <c r="AE578" s="574"/>
      <c r="AF578" s="574"/>
      <c r="AG578" s="574">
        <f ca="1">T.11!BR306</f>
        <v>0</v>
      </c>
      <c r="AH578" s="574"/>
      <c r="AI578" s="574"/>
      <c r="AJ578" s="574"/>
      <c r="AK578" s="557" t="str">
        <f ca="1">T.11!BS306</f>
        <v xml:space="preserve"> </v>
      </c>
      <c r="AL578" s="557"/>
      <c r="AM578" s="557"/>
      <c r="AN578" s="557"/>
      <c r="AO578" s="557" t="str">
        <f ca="1">T.11!BT306</f>
        <v xml:space="preserve"> </v>
      </c>
      <c r="AP578" s="557"/>
      <c r="AQ578" s="557"/>
      <c r="AR578" s="557"/>
      <c r="AS578" s="557"/>
      <c r="AT578"/>
      <c r="AU578"/>
      <c r="AV578"/>
      <c r="AW578"/>
      <c r="AX578"/>
      <c r="AY578"/>
      <c r="AZ578"/>
      <c r="BA578" s="19" t="s">
        <v>1666</v>
      </c>
      <c r="BB578" s="14"/>
    </row>
    <row r="579" spans="1:54" s="37" customFormat="1" ht="15" customHeight="1" x14ac:dyDescent="0.25">
      <c r="A579" s="557">
        <v>302</v>
      </c>
      <c r="B579" s="557"/>
      <c r="C579" s="557" t="str">
        <f ca="1">T.11!BB307</f>
        <v xml:space="preserve"> </v>
      </c>
      <c r="D579" s="557"/>
      <c r="E579" s="557"/>
      <c r="F579" s="557"/>
      <c r="G579" s="557"/>
      <c r="H579" s="557"/>
      <c r="I579" s="557"/>
      <c r="J579" s="557"/>
      <c r="K579" s="557" t="str">
        <f ca="1">T.11!BC307</f>
        <v xml:space="preserve"> </v>
      </c>
      <c r="L579" s="557"/>
      <c r="M579" s="557"/>
      <c r="N579" s="557"/>
      <c r="O579" s="571" t="str">
        <f ca="1">T.11!BD307</f>
        <v xml:space="preserve"> </v>
      </c>
      <c r="P579" s="572"/>
      <c r="Q579" s="572"/>
      <c r="R579" s="573"/>
      <c r="S579" s="557" t="str">
        <f ca="1">T.11!BO307</f>
        <v xml:space="preserve"> </v>
      </c>
      <c r="T579" s="557"/>
      <c r="U579" s="557"/>
      <c r="V579" s="557"/>
      <c r="W579" s="557"/>
      <c r="X579" s="557"/>
      <c r="Y579" s="574" t="str">
        <f ca="1">T.11!BP307</f>
        <v xml:space="preserve"> </v>
      </c>
      <c r="Z579" s="574"/>
      <c r="AA579" s="574"/>
      <c r="AB579" s="574"/>
      <c r="AC579" s="574" t="str">
        <f ca="1">T.11!BQ307</f>
        <v xml:space="preserve"> </v>
      </c>
      <c r="AD579" s="574"/>
      <c r="AE579" s="574"/>
      <c r="AF579" s="574"/>
      <c r="AG579" s="574">
        <f ca="1">T.11!BR307</f>
        <v>0</v>
      </c>
      <c r="AH579" s="574"/>
      <c r="AI579" s="574"/>
      <c r="AJ579" s="574"/>
      <c r="AK579" s="557" t="str">
        <f ca="1">T.11!BS307</f>
        <v xml:space="preserve"> </v>
      </c>
      <c r="AL579" s="557"/>
      <c r="AM579" s="557"/>
      <c r="AN579" s="557"/>
      <c r="AO579" s="557" t="str">
        <f ca="1">T.11!BT307</f>
        <v xml:space="preserve"> </v>
      </c>
      <c r="AP579" s="557"/>
      <c r="AQ579" s="557"/>
      <c r="AR579" s="557"/>
      <c r="AS579" s="557"/>
      <c r="AT579"/>
      <c r="AU579"/>
      <c r="AV579"/>
      <c r="AW579"/>
      <c r="AX579"/>
      <c r="AY579"/>
      <c r="AZ579"/>
      <c r="BA579" s="254" t="s">
        <v>1665</v>
      </c>
      <c r="BB579" s="191"/>
    </row>
    <row r="580" spans="1:54" s="37" customFormat="1" ht="15" customHeight="1" x14ac:dyDescent="0.25">
      <c r="A580" s="557">
        <v>303</v>
      </c>
      <c r="B580" s="557"/>
      <c r="C580" s="557" t="str">
        <f ca="1">T.11!BB308</f>
        <v xml:space="preserve"> </v>
      </c>
      <c r="D580" s="557"/>
      <c r="E580" s="557"/>
      <c r="F580" s="557"/>
      <c r="G580" s="557"/>
      <c r="H580" s="557"/>
      <c r="I580" s="557"/>
      <c r="J580" s="557"/>
      <c r="K580" s="557" t="str">
        <f ca="1">T.11!BC308</f>
        <v xml:space="preserve"> </v>
      </c>
      <c r="L580" s="557"/>
      <c r="M580" s="557"/>
      <c r="N580" s="557"/>
      <c r="O580" s="571" t="str">
        <f ca="1">T.11!BD308</f>
        <v xml:space="preserve"> </v>
      </c>
      <c r="P580" s="572"/>
      <c r="Q580" s="572"/>
      <c r="R580" s="573"/>
      <c r="S580" s="557" t="str">
        <f ca="1">T.11!BO308</f>
        <v xml:space="preserve"> </v>
      </c>
      <c r="T580" s="557"/>
      <c r="U580" s="557"/>
      <c r="V580" s="557"/>
      <c r="W580" s="557"/>
      <c r="X580" s="557"/>
      <c r="Y580" s="574" t="str">
        <f ca="1">T.11!BP308</f>
        <v xml:space="preserve"> </v>
      </c>
      <c r="Z580" s="574"/>
      <c r="AA580" s="574"/>
      <c r="AB580" s="574"/>
      <c r="AC580" s="574" t="str">
        <f ca="1">T.11!BQ308</f>
        <v xml:space="preserve"> </v>
      </c>
      <c r="AD580" s="574"/>
      <c r="AE580" s="574"/>
      <c r="AF580" s="574"/>
      <c r="AG580" s="574">
        <f ca="1">T.11!BR308</f>
        <v>0</v>
      </c>
      <c r="AH580" s="574"/>
      <c r="AI580" s="574"/>
      <c r="AJ580" s="574"/>
      <c r="AK580" s="557" t="str">
        <f ca="1">T.11!BS308</f>
        <v xml:space="preserve"> </v>
      </c>
      <c r="AL580" s="557"/>
      <c r="AM580" s="557"/>
      <c r="AN580" s="557"/>
      <c r="AO580" s="557" t="str">
        <f ca="1">T.11!BT308</f>
        <v xml:space="preserve"> </v>
      </c>
      <c r="AP580" s="557"/>
      <c r="AQ580" s="557"/>
      <c r="AR580" s="557"/>
      <c r="AS580" s="557"/>
      <c r="AT580"/>
      <c r="AU580"/>
      <c r="AV580"/>
      <c r="AW580"/>
      <c r="AX580"/>
      <c r="AY580"/>
      <c r="AZ580"/>
      <c r="BA580" s="254" t="s">
        <v>1664</v>
      </c>
      <c r="BB580" s="191"/>
    </row>
    <row r="581" spans="1:54" s="37" customFormat="1" ht="15" customHeight="1" x14ac:dyDescent="0.25">
      <c r="A581" s="557">
        <v>304</v>
      </c>
      <c r="B581" s="557"/>
      <c r="C581" s="557" t="str">
        <f ca="1">T.11!BB309</f>
        <v xml:space="preserve"> </v>
      </c>
      <c r="D581" s="557"/>
      <c r="E581" s="557"/>
      <c r="F581" s="557"/>
      <c r="G581" s="557"/>
      <c r="H581" s="557"/>
      <c r="I581" s="557"/>
      <c r="J581" s="557"/>
      <c r="K581" s="557" t="str">
        <f ca="1">T.11!BC309</f>
        <v xml:space="preserve"> </v>
      </c>
      <c r="L581" s="557"/>
      <c r="M581" s="557"/>
      <c r="N581" s="557"/>
      <c r="O581" s="571" t="str">
        <f ca="1">T.11!BD309</f>
        <v xml:space="preserve"> </v>
      </c>
      <c r="P581" s="572"/>
      <c r="Q581" s="572"/>
      <c r="R581" s="573"/>
      <c r="S581" s="557" t="str">
        <f ca="1">T.11!BO309</f>
        <v xml:space="preserve"> </v>
      </c>
      <c r="T581" s="557"/>
      <c r="U581" s="557"/>
      <c r="V581" s="557"/>
      <c r="W581" s="557"/>
      <c r="X581" s="557"/>
      <c r="Y581" s="574" t="str">
        <f ca="1">T.11!BP309</f>
        <v xml:space="preserve"> </v>
      </c>
      <c r="Z581" s="574"/>
      <c r="AA581" s="574"/>
      <c r="AB581" s="574"/>
      <c r="AC581" s="574" t="str">
        <f ca="1">T.11!BQ309</f>
        <v xml:space="preserve"> </v>
      </c>
      <c r="AD581" s="574"/>
      <c r="AE581" s="574"/>
      <c r="AF581" s="574"/>
      <c r="AG581" s="574">
        <f ca="1">T.11!BR309</f>
        <v>0</v>
      </c>
      <c r="AH581" s="574"/>
      <c r="AI581" s="574"/>
      <c r="AJ581" s="574"/>
      <c r="AK581" s="557" t="str">
        <f ca="1">T.11!BS309</f>
        <v xml:space="preserve"> </v>
      </c>
      <c r="AL581" s="557"/>
      <c r="AM581" s="557"/>
      <c r="AN581" s="557"/>
      <c r="AO581" s="557" t="str">
        <f ca="1">T.11!BT309</f>
        <v xml:space="preserve"> </v>
      </c>
      <c r="AP581" s="557"/>
      <c r="AQ581" s="557"/>
      <c r="AR581" s="557"/>
      <c r="AS581" s="557"/>
      <c r="AT581"/>
      <c r="AU581"/>
      <c r="AV581"/>
      <c r="AW581"/>
      <c r="AX581"/>
      <c r="AY581"/>
      <c r="AZ581"/>
      <c r="BA581" s="254"/>
      <c r="BB581" s="191"/>
    </row>
    <row r="582" spans="1:54" s="37" customFormat="1" ht="15" customHeight="1" x14ac:dyDescent="0.25">
      <c r="A582" s="557">
        <v>305</v>
      </c>
      <c r="B582" s="557"/>
      <c r="C582" s="557" t="str">
        <f ca="1">T.11!BB310</f>
        <v xml:space="preserve"> </v>
      </c>
      <c r="D582" s="557"/>
      <c r="E582" s="557"/>
      <c r="F582" s="557"/>
      <c r="G582" s="557"/>
      <c r="H582" s="557"/>
      <c r="I582" s="557"/>
      <c r="J582" s="557"/>
      <c r="K582" s="557" t="str">
        <f ca="1">T.11!BC310</f>
        <v xml:space="preserve"> </v>
      </c>
      <c r="L582" s="557"/>
      <c r="M582" s="557"/>
      <c r="N582" s="557"/>
      <c r="O582" s="571" t="str">
        <f ca="1">T.11!BD310</f>
        <v xml:space="preserve"> </v>
      </c>
      <c r="P582" s="572"/>
      <c r="Q582" s="572"/>
      <c r="R582" s="573"/>
      <c r="S582" s="557" t="str">
        <f ca="1">T.11!BO310</f>
        <v xml:space="preserve"> </v>
      </c>
      <c r="T582" s="557"/>
      <c r="U582" s="557"/>
      <c r="V582" s="557"/>
      <c r="W582" s="557"/>
      <c r="X582" s="557"/>
      <c r="Y582" s="574" t="str">
        <f ca="1">T.11!BP310</f>
        <v xml:space="preserve"> </v>
      </c>
      <c r="Z582" s="574"/>
      <c r="AA582" s="574"/>
      <c r="AB582" s="574"/>
      <c r="AC582" s="574" t="str">
        <f ca="1">T.11!BQ310</f>
        <v xml:space="preserve"> </v>
      </c>
      <c r="AD582" s="574"/>
      <c r="AE582" s="574"/>
      <c r="AF582" s="574"/>
      <c r="AG582" s="574">
        <f ca="1">T.11!BR310</f>
        <v>0</v>
      </c>
      <c r="AH582" s="574"/>
      <c r="AI582" s="574"/>
      <c r="AJ582" s="574"/>
      <c r="AK582" s="557" t="str">
        <f ca="1">T.11!BS310</f>
        <v xml:space="preserve"> </v>
      </c>
      <c r="AL582" s="557"/>
      <c r="AM582" s="557"/>
      <c r="AN582" s="557"/>
      <c r="AO582" s="557" t="str">
        <f ca="1">T.11!BT310</f>
        <v xml:space="preserve"> </v>
      </c>
      <c r="AP582" s="557"/>
      <c r="AQ582" s="557"/>
      <c r="AR582" s="557"/>
      <c r="AS582" s="557"/>
      <c r="AT582"/>
      <c r="AU582"/>
      <c r="AV582"/>
      <c r="AW582"/>
      <c r="AX582"/>
      <c r="AY582"/>
      <c r="AZ582"/>
      <c r="BA582" s="254"/>
      <c r="BB582" s="191"/>
    </row>
    <row r="583" spans="1:54" s="37" customFormat="1" ht="15" customHeight="1" x14ac:dyDescent="0.25">
      <c r="A583" s="557">
        <v>306</v>
      </c>
      <c r="B583" s="557"/>
      <c r="C583" s="557" t="str">
        <f ca="1">T.11!BB311</f>
        <v xml:space="preserve"> </v>
      </c>
      <c r="D583" s="557"/>
      <c r="E583" s="557"/>
      <c r="F583" s="557"/>
      <c r="G583" s="557"/>
      <c r="H583" s="557"/>
      <c r="I583" s="557"/>
      <c r="J583" s="557"/>
      <c r="K583" s="557" t="str">
        <f ca="1">T.11!BC311</f>
        <v xml:space="preserve"> </v>
      </c>
      <c r="L583" s="557"/>
      <c r="M583" s="557"/>
      <c r="N583" s="557"/>
      <c r="O583" s="571" t="str">
        <f ca="1">T.11!BD311</f>
        <v xml:space="preserve"> </v>
      </c>
      <c r="P583" s="572"/>
      <c r="Q583" s="572"/>
      <c r="R583" s="573"/>
      <c r="S583" s="557" t="str">
        <f ca="1">T.11!BO311</f>
        <v xml:space="preserve"> </v>
      </c>
      <c r="T583" s="557"/>
      <c r="U583" s="557"/>
      <c r="V583" s="557"/>
      <c r="W583" s="557"/>
      <c r="X583" s="557"/>
      <c r="Y583" s="574" t="str">
        <f ca="1">T.11!BP311</f>
        <v xml:space="preserve"> </v>
      </c>
      <c r="Z583" s="574"/>
      <c r="AA583" s="574"/>
      <c r="AB583" s="574"/>
      <c r="AC583" s="574" t="str">
        <f ca="1">T.11!BQ311</f>
        <v xml:space="preserve"> </v>
      </c>
      <c r="AD583" s="574"/>
      <c r="AE583" s="574"/>
      <c r="AF583" s="574"/>
      <c r="AG583" s="574">
        <f ca="1">T.11!BR311</f>
        <v>0</v>
      </c>
      <c r="AH583" s="574"/>
      <c r="AI583" s="574"/>
      <c r="AJ583" s="574"/>
      <c r="AK583" s="557" t="str">
        <f ca="1">T.11!BS311</f>
        <v xml:space="preserve"> </v>
      </c>
      <c r="AL583" s="557"/>
      <c r="AM583" s="557"/>
      <c r="AN583" s="557"/>
      <c r="AO583" s="557" t="str">
        <f ca="1">T.11!BT311</f>
        <v xml:space="preserve"> </v>
      </c>
      <c r="AP583" s="557"/>
      <c r="AQ583" s="557"/>
      <c r="AR583" s="557"/>
      <c r="AS583" s="557"/>
      <c r="AT583"/>
      <c r="AU583"/>
      <c r="AV583"/>
      <c r="AW583"/>
      <c r="AX583"/>
      <c r="AY583"/>
      <c r="AZ583"/>
      <c r="BA583" s="254"/>
      <c r="BB583" s="191"/>
    </row>
    <row r="584" spans="1:54" s="37" customFormat="1" ht="15" customHeight="1" x14ac:dyDescent="0.25">
      <c r="A584" s="557">
        <v>307</v>
      </c>
      <c r="B584" s="557"/>
      <c r="C584" s="557" t="str">
        <f ca="1">T.11!BB312</f>
        <v xml:space="preserve"> </v>
      </c>
      <c r="D584" s="557"/>
      <c r="E584" s="557"/>
      <c r="F584" s="557"/>
      <c r="G584" s="557"/>
      <c r="H584" s="557"/>
      <c r="I584" s="557"/>
      <c r="J584" s="557"/>
      <c r="K584" s="557" t="str">
        <f ca="1">T.11!BC312</f>
        <v xml:space="preserve"> </v>
      </c>
      <c r="L584" s="557"/>
      <c r="M584" s="557"/>
      <c r="N584" s="557"/>
      <c r="O584" s="571" t="str">
        <f ca="1">T.11!BD312</f>
        <v xml:space="preserve"> </v>
      </c>
      <c r="P584" s="572"/>
      <c r="Q584" s="572"/>
      <c r="R584" s="573"/>
      <c r="S584" s="557" t="str">
        <f ca="1">T.11!BO312</f>
        <v xml:space="preserve"> </v>
      </c>
      <c r="T584" s="557"/>
      <c r="U584" s="557"/>
      <c r="V584" s="557"/>
      <c r="W584" s="557"/>
      <c r="X584" s="557"/>
      <c r="Y584" s="574" t="str">
        <f ca="1">T.11!BP312</f>
        <v xml:space="preserve"> </v>
      </c>
      <c r="Z584" s="574"/>
      <c r="AA584" s="574"/>
      <c r="AB584" s="574"/>
      <c r="AC584" s="574" t="str">
        <f ca="1">T.11!BQ312</f>
        <v xml:space="preserve"> </v>
      </c>
      <c r="AD584" s="574"/>
      <c r="AE584" s="574"/>
      <c r="AF584" s="574"/>
      <c r="AG584" s="574">
        <f ca="1">T.11!BR312</f>
        <v>0</v>
      </c>
      <c r="AH584" s="574"/>
      <c r="AI584" s="574"/>
      <c r="AJ584" s="574"/>
      <c r="AK584" s="557" t="str">
        <f ca="1">T.11!BS312</f>
        <v xml:space="preserve"> </v>
      </c>
      <c r="AL584" s="557"/>
      <c r="AM584" s="557"/>
      <c r="AN584" s="557"/>
      <c r="AO584" s="557" t="str">
        <f ca="1">T.11!BT312</f>
        <v xml:space="preserve"> </v>
      </c>
      <c r="AP584" s="557"/>
      <c r="AQ584" s="557"/>
      <c r="AR584" s="557"/>
      <c r="AS584" s="557"/>
      <c r="AT584"/>
      <c r="AU584"/>
      <c r="AV584"/>
      <c r="AW584"/>
      <c r="AX584"/>
      <c r="AY584"/>
      <c r="AZ584"/>
      <c r="BA584" s="254"/>
      <c r="BB584" s="191"/>
    </row>
    <row r="585" spans="1:54" s="37" customFormat="1" ht="15" customHeight="1" x14ac:dyDescent="0.25">
      <c r="A585" s="557">
        <v>308</v>
      </c>
      <c r="B585" s="557"/>
      <c r="C585" s="557" t="str">
        <f ca="1">T.11!BB313</f>
        <v xml:space="preserve"> </v>
      </c>
      <c r="D585" s="557"/>
      <c r="E585" s="557"/>
      <c r="F585" s="557"/>
      <c r="G585" s="557"/>
      <c r="H585" s="557"/>
      <c r="I585" s="557"/>
      <c r="J585" s="557"/>
      <c r="K585" s="557" t="str">
        <f ca="1">T.11!BC313</f>
        <v xml:space="preserve"> </v>
      </c>
      <c r="L585" s="557"/>
      <c r="M585" s="557"/>
      <c r="N585" s="557"/>
      <c r="O585" s="571" t="str">
        <f ca="1">T.11!BD313</f>
        <v xml:space="preserve"> </v>
      </c>
      <c r="P585" s="572"/>
      <c r="Q585" s="572"/>
      <c r="R585" s="573"/>
      <c r="S585" s="557" t="str">
        <f ca="1">T.11!BO313</f>
        <v xml:space="preserve"> </v>
      </c>
      <c r="T585" s="557"/>
      <c r="U585" s="557"/>
      <c r="V585" s="557"/>
      <c r="W585" s="557"/>
      <c r="X585" s="557"/>
      <c r="Y585" s="574" t="str">
        <f ca="1">T.11!BP313</f>
        <v xml:space="preserve"> </v>
      </c>
      <c r="Z585" s="574"/>
      <c r="AA585" s="574"/>
      <c r="AB585" s="574"/>
      <c r="AC585" s="574" t="str">
        <f ca="1">T.11!BQ313</f>
        <v xml:space="preserve"> </v>
      </c>
      <c r="AD585" s="574"/>
      <c r="AE585" s="574"/>
      <c r="AF585" s="574"/>
      <c r="AG585" s="574">
        <f ca="1">T.11!BR313</f>
        <v>0</v>
      </c>
      <c r="AH585" s="574"/>
      <c r="AI585" s="574"/>
      <c r="AJ585" s="574"/>
      <c r="AK585" s="557" t="str">
        <f ca="1">T.11!BS313</f>
        <v xml:space="preserve"> </v>
      </c>
      <c r="AL585" s="557"/>
      <c r="AM585" s="557"/>
      <c r="AN585" s="557"/>
      <c r="AO585" s="557" t="str">
        <f ca="1">T.11!BT313</f>
        <v xml:space="preserve"> </v>
      </c>
      <c r="AP585" s="557"/>
      <c r="AQ585" s="557"/>
      <c r="AR585" s="557"/>
      <c r="AS585" s="557"/>
      <c r="AT585"/>
      <c r="AU585"/>
      <c r="AV585"/>
      <c r="AW585"/>
      <c r="AX585"/>
      <c r="AY585"/>
      <c r="AZ585"/>
      <c r="BA585" s="254"/>
      <c r="BB585" s="191"/>
    </row>
    <row r="586" spans="1:54" s="37" customFormat="1" ht="15" customHeight="1" x14ac:dyDescent="0.25">
      <c r="A586" s="557">
        <v>309</v>
      </c>
      <c r="B586" s="557"/>
      <c r="C586" s="557" t="str">
        <f ca="1">T.11!BB314</f>
        <v xml:space="preserve"> </v>
      </c>
      <c r="D586" s="557"/>
      <c r="E586" s="557"/>
      <c r="F586" s="557"/>
      <c r="G586" s="557"/>
      <c r="H586" s="557"/>
      <c r="I586" s="557"/>
      <c r="J586" s="557"/>
      <c r="K586" s="557" t="str">
        <f ca="1">T.11!BC314</f>
        <v xml:space="preserve"> </v>
      </c>
      <c r="L586" s="557"/>
      <c r="M586" s="557"/>
      <c r="N586" s="557"/>
      <c r="O586" s="571" t="str">
        <f ca="1">T.11!BD314</f>
        <v xml:space="preserve"> </v>
      </c>
      <c r="P586" s="572"/>
      <c r="Q586" s="572"/>
      <c r="R586" s="573"/>
      <c r="S586" s="557" t="str">
        <f ca="1">T.11!BO314</f>
        <v xml:space="preserve"> </v>
      </c>
      <c r="T586" s="557"/>
      <c r="U586" s="557"/>
      <c r="V586" s="557"/>
      <c r="W586" s="557"/>
      <c r="X586" s="557"/>
      <c r="Y586" s="574" t="str">
        <f ca="1">T.11!BP314</f>
        <v xml:space="preserve"> </v>
      </c>
      <c r="Z586" s="574"/>
      <c r="AA586" s="574"/>
      <c r="AB586" s="574"/>
      <c r="AC586" s="574" t="str">
        <f ca="1">T.11!BQ314</f>
        <v xml:space="preserve"> </v>
      </c>
      <c r="AD586" s="574"/>
      <c r="AE586" s="574"/>
      <c r="AF586" s="574"/>
      <c r="AG586" s="574">
        <f ca="1">T.11!BR314</f>
        <v>0</v>
      </c>
      <c r="AH586" s="574"/>
      <c r="AI586" s="574"/>
      <c r="AJ586" s="574"/>
      <c r="AK586" s="557" t="str">
        <f ca="1">T.11!BS314</f>
        <v xml:space="preserve"> </v>
      </c>
      <c r="AL586" s="557"/>
      <c r="AM586" s="557"/>
      <c r="AN586" s="557"/>
      <c r="AO586" s="557" t="str">
        <f ca="1">T.11!BT314</f>
        <v xml:space="preserve"> </v>
      </c>
      <c r="AP586" s="557"/>
      <c r="AQ586" s="557"/>
      <c r="AR586" s="557"/>
      <c r="AS586" s="557"/>
      <c r="AT586"/>
      <c r="AU586"/>
      <c r="AV586"/>
      <c r="AW586"/>
      <c r="AX586"/>
      <c r="AY586"/>
      <c r="AZ586"/>
      <c r="BA586" s="254"/>
      <c r="BB586" s="191"/>
    </row>
    <row r="587" spans="1:54" s="37" customFormat="1" ht="15" customHeight="1" x14ac:dyDescent="0.25">
      <c r="A587" s="557">
        <v>310</v>
      </c>
      <c r="B587" s="557"/>
      <c r="C587" s="557" t="str">
        <f ca="1">T.11!BB315</f>
        <v xml:space="preserve"> </v>
      </c>
      <c r="D587" s="557"/>
      <c r="E587" s="557"/>
      <c r="F587" s="557"/>
      <c r="G587" s="557"/>
      <c r="H587" s="557"/>
      <c r="I587" s="557"/>
      <c r="J587" s="557"/>
      <c r="K587" s="557" t="str">
        <f ca="1">T.11!BC315</f>
        <v xml:space="preserve"> </v>
      </c>
      <c r="L587" s="557"/>
      <c r="M587" s="557"/>
      <c r="N587" s="557"/>
      <c r="O587" s="571" t="str">
        <f ca="1">T.11!BD315</f>
        <v xml:space="preserve"> </v>
      </c>
      <c r="P587" s="572"/>
      <c r="Q587" s="572"/>
      <c r="R587" s="573"/>
      <c r="S587" s="557" t="str">
        <f ca="1">T.11!BO315</f>
        <v xml:space="preserve"> </v>
      </c>
      <c r="T587" s="557"/>
      <c r="U587" s="557"/>
      <c r="V587" s="557"/>
      <c r="W587" s="557"/>
      <c r="X587" s="557"/>
      <c r="Y587" s="574" t="str">
        <f ca="1">T.11!BP315</f>
        <v xml:space="preserve"> </v>
      </c>
      <c r="Z587" s="574"/>
      <c r="AA587" s="574"/>
      <c r="AB587" s="574"/>
      <c r="AC587" s="574" t="str">
        <f ca="1">T.11!BQ315</f>
        <v xml:space="preserve"> </v>
      </c>
      <c r="AD587" s="574"/>
      <c r="AE587" s="574"/>
      <c r="AF587" s="574"/>
      <c r="AG587" s="574">
        <f ca="1">T.11!BR315</f>
        <v>0</v>
      </c>
      <c r="AH587" s="574"/>
      <c r="AI587" s="574"/>
      <c r="AJ587" s="574"/>
      <c r="AK587" s="557" t="str">
        <f ca="1">T.11!BS315</f>
        <v xml:space="preserve"> </v>
      </c>
      <c r="AL587" s="557"/>
      <c r="AM587" s="557"/>
      <c r="AN587" s="557"/>
      <c r="AO587" s="557" t="str">
        <f ca="1">T.11!BT315</f>
        <v xml:space="preserve"> </v>
      </c>
      <c r="AP587" s="557"/>
      <c r="AQ587" s="557"/>
      <c r="AR587" s="557"/>
      <c r="AS587" s="557"/>
      <c r="AT587"/>
      <c r="AU587"/>
      <c r="AV587"/>
      <c r="AW587"/>
      <c r="AX587"/>
      <c r="AY587"/>
      <c r="AZ587"/>
      <c r="BA587" s="254"/>
      <c r="BB587" s="191"/>
    </row>
    <row r="588" spans="1:54" s="37" customFormat="1" ht="15" customHeight="1" x14ac:dyDescent="0.25">
      <c r="A588" s="557">
        <v>311</v>
      </c>
      <c r="B588" s="557"/>
      <c r="C588" s="557" t="str">
        <f ca="1">T.11!BB316</f>
        <v xml:space="preserve"> </v>
      </c>
      <c r="D588" s="557"/>
      <c r="E588" s="557"/>
      <c r="F588" s="557"/>
      <c r="G588" s="557"/>
      <c r="H588" s="557"/>
      <c r="I588" s="557"/>
      <c r="J588" s="557"/>
      <c r="K588" s="557" t="str">
        <f ca="1">T.11!BC316</f>
        <v xml:space="preserve"> </v>
      </c>
      <c r="L588" s="557"/>
      <c r="M588" s="557"/>
      <c r="N588" s="557"/>
      <c r="O588" s="571" t="str">
        <f ca="1">T.11!BD316</f>
        <v xml:space="preserve"> </v>
      </c>
      <c r="P588" s="572"/>
      <c r="Q588" s="572"/>
      <c r="R588" s="573"/>
      <c r="S588" s="557" t="str">
        <f ca="1">T.11!BO316</f>
        <v xml:space="preserve"> </v>
      </c>
      <c r="T588" s="557"/>
      <c r="U588" s="557"/>
      <c r="V588" s="557"/>
      <c r="W588" s="557"/>
      <c r="X588" s="557"/>
      <c r="Y588" s="574" t="str">
        <f ca="1">T.11!BP316</f>
        <v xml:space="preserve"> </v>
      </c>
      <c r="Z588" s="574"/>
      <c r="AA588" s="574"/>
      <c r="AB588" s="574"/>
      <c r="AC588" s="574" t="str">
        <f ca="1">T.11!BQ316</f>
        <v xml:space="preserve"> </v>
      </c>
      <c r="AD588" s="574"/>
      <c r="AE588" s="574"/>
      <c r="AF588" s="574"/>
      <c r="AG588" s="574">
        <f ca="1">T.11!BR316</f>
        <v>0</v>
      </c>
      <c r="AH588" s="574"/>
      <c r="AI588" s="574"/>
      <c r="AJ588" s="574"/>
      <c r="AK588" s="557" t="str">
        <f ca="1">T.11!BS316</f>
        <v xml:space="preserve"> </v>
      </c>
      <c r="AL588" s="557"/>
      <c r="AM588" s="557"/>
      <c r="AN588" s="557"/>
      <c r="AO588" s="557" t="str">
        <f ca="1">T.11!BT316</f>
        <v xml:space="preserve"> </v>
      </c>
      <c r="AP588" s="557"/>
      <c r="AQ588" s="557"/>
      <c r="AR588" s="557"/>
      <c r="AS588" s="557"/>
      <c r="AT588"/>
      <c r="AU588"/>
      <c r="AV588"/>
      <c r="AW588"/>
      <c r="AX588"/>
      <c r="AY588"/>
      <c r="AZ588"/>
      <c r="BA588" s="254"/>
      <c r="BB588" s="191"/>
    </row>
    <row r="589" spans="1:54" s="37" customFormat="1" ht="15" customHeight="1" x14ac:dyDescent="0.25">
      <c r="A589" s="557">
        <v>312</v>
      </c>
      <c r="B589" s="557"/>
      <c r="C589" s="557" t="str">
        <f ca="1">T.11!BB317</f>
        <v xml:space="preserve"> </v>
      </c>
      <c r="D589" s="557"/>
      <c r="E589" s="557"/>
      <c r="F589" s="557"/>
      <c r="G589" s="557"/>
      <c r="H589" s="557"/>
      <c r="I589" s="557"/>
      <c r="J589" s="557"/>
      <c r="K589" s="557" t="str">
        <f ca="1">T.11!BC317</f>
        <v xml:space="preserve"> </v>
      </c>
      <c r="L589" s="557"/>
      <c r="M589" s="557"/>
      <c r="N589" s="557"/>
      <c r="O589" s="571" t="str">
        <f ca="1">T.11!BD317</f>
        <v xml:space="preserve"> </v>
      </c>
      <c r="P589" s="572"/>
      <c r="Q589" s="572"/>
      <c r="R589" s="573"/>
      <c r="S589" s="557" t="str">
        <f ca="1">T.11!BO317</f>
        <v xml:space="preserve"> </v>
      </c>
      <c r="T589" s="557"/>
      <c r="U589" s="557"/>
      <c r="V589" s="557"/>
      <c r="W589" s="557"/>
      <c r="X589" s="557"/>
      <c r="Y589" s="574" t="str">
        <f ca="1">T.11!BP317</f>
        <v xml:space="preserve"> </v>
      </c>
      <c r="Z589" s="574"/>
      <c r="AA589" s="574"/>
      <c r="AB589" s="574"/>
      <c r="AC589" s="574" t="str">
        <f ca="1">T.11!BQ317</f>
        <v xml:space="preserve"> </v>
      </c>
      <c r="AD589" s="574"/>
      <c r="AE589" s="574"/>
      <c r="AF589" s="574"/>
      <c r="AG589" s="574">
        <f ca="1">T.11!BR317</f>
        <v>0</v>
      </c>
      <c r="AH589" s="574"/>
      <c r="AI589" s="574"/>
      <c r="AJ589" s="574"/>
      <c r="AK589" s="557" t="str">
        <f ca="1">T.11!BS317</f>
        <v xml:space="preserve"> </v>
      </c>
      <c r="AL589" s="557"/>
      <c r="AM589" s="557"/>
      <c r="AN589" s="557"/>
      <c r="AO589" s="557" t="str">
        <f ca="1">T.11!BT317</f>
        <v xml:space="preserve"> </v>
      </c>
      <c r="AP589" s="557"/>
      <c r="AQ589" s="557"/>
      <c r="AR589" s="557"/>
      <c r="AS589" s="557"/>
      <c r="AT589"/>
      <c r="AU589"/>
      <c r="AV589"/>
      <c r="AW589"/>
      <c r="AX589"/>
      <c r="AY589"/>
      <c r="AZ589"/>
      <c r="BA589" s="254"/>
      <c r="BB589" s="191"/>
    </row>
    <row r="590" spans="1:54" s="37" customFormat="1" ht="15" customHeight="1" x14ac:dyDescent="0.25">
      <c r="A590" s="557">
        <v>313</v>
      </c>
      <c r="B590" s="557"/>
      <c r="C590" s="557" t="str">
        <f ca="1">T.11!BB318</f>
        <v xml:space="preserve"> </v>
      </c>
      <c r="D590" s="557"/>
      <c r="E590" s="557"/>
      <c r="F590" s="557"/>
      <c r="G590" s="557"/>
      <c r="H590" s="557"/>
      <c r="I590" s="557"/>
      <c r="J590" s="557"/>
      <c r="K590" s="557" t="str">
        <f ca="1">T.11!BC318</f>
        <v xml:space="preserve"> </v>
      </c>
      <c r="L590" s="557"/>
      <c r="M590" s="557"/>
      <c r="N590" s="557"/>
      <c r="O590" s="571" t="str">
        <f ca="1">T.11!BD318</f>
        <v xml:space="preserve"> </v>
      </c>
      <c r="P590" s="572"/>
      <c r="Q590" s="572"/>
      <c r="R590" s="573"/>
      <c r="S590" s="557" t="str">
        <f ca="1">T.11!BO318</f>
        <v xml:space="preserve"> </v>
      </c>
      <c r="T590" s="557"/>
      <c r="U590" s="557"/>
      <c r="V590" s="557"/>
      <c r="W590" s="557"/>
      <c r="X590" s="557"/>
      <c r="Y590" s="574" t="str">
        <f ca="1">T.11!BP318</f>
        <v xml:space="preserve"> </v>
      </c>
      <c r="Z590" s="574"/>
      <c r="AA590" s="574"/>
      <c r="AB590" s="574"/>
      <c r="AC590" s="574" t="str">
        <f ca="1">T.11!BQ318</f>
        <v xml:space="preserve"> </v>
      </c>
      <c r="AD590" s="574"/>
      <c r="AE590" s="574"/>
      <c r="AF590" s="574"/>
      <c r="AG590" s="574">
        <f ca="1">T.11!BR318</f>
        <v>0</v>
      </c>
      <c r="AH590" s="574"/>
      <c r="AI590" s="574"/>
      <c r="AJ590" s="574"/>
      <c r="AK590" s="557" t="str">
        <f ca="1">T.11!BS318</f>
        <v xml:space="preserve"> </v>
      </c>
      <c r="AL590" s="557"/>
      <c r="AM590" s="557"/>
      <c r="AN590" s="557"/>
      <c r="AO590" s="557" t="str">
        <f ca="1">T.11!BT318</f>
        <v xml:space="preserve"> </v>
      </c>
      <c r="AP590" s="557"/>
      <c r="AQ590" s="557"/>
      <c r="AR590" s="557"/>
      <c r="AS590" s="557"/>
      <c r="AT590"/>
      <c r="AU590"/>
      <c r="AV590"/>
      <c r="AW590"/>
      <c r="AX590"/>
      <c r="AY590"/>
      <c r="AZ590"/>
      <c r="BA590" s="254"/>
      <c r="BB590" s="191"/>
    </row>
    <row r="591" spans="1:54" s="37" customFormat="1" ht="15" customHeight="1" x14ac:dyDescent="0.25">
      <c r="A591" s="557">
        <v>314</v>
      </c>
      <c r="B591" s="557"/>
      <c r="C591" s="557" t="str">
        <f ca="1">T.11!BB319</f>
        <v xml:space="preserve"> </v>
      </c>
      <c r="D591" s="557"/>
      <c r="E591" s="557"/>
      <c r="F591" s="557"/>
      <c r="G591" s="557"/>
      <c r="H591" s="557"/>
      <c r="I591" s="557"/>
      <c r="J591" s="557"/>
      <c r="K591" s="557" t="str">
        <f ca="1">T.11!BC319</f>
        <v xml:space="preserve"> </v>
      </c>
      <c r="L591" s="557"/>
      <c r="M591" s="557"/>
      <c r="N591" s="557"/>
      <c r="O591" s="571" t="str">
        <f ca="1">T.11!BD319</f>
        <v xml:space="preserve"> </v>
      </c>
      <c r="P591" s="572"/>
      <c r="Q591" s="572"/>
      <c r="R591" s="573"/>
      <c r="S591" s="557" t="str">
        <f ca="1">T.11!BO319</f>
        <v xml:space="preserve"> </v>
      </c>
      <c r="T591" s="557"/>
      <c r="U591" s="557"/>
      <c r="V591" s="557"/>
      <c r="W591" s="557"/>
      <c r="X591" s="557"/>
      <c r="Y591" s="574" t="str">
        <f ca="1">T.11!BP319</f>
        <v xml:space="preserve"> </v>
      </c>
      <c r="Z591" s="574"/>
      <c r="AA591" s="574"/>
      <c r="AB591" s="574"/>
      <c r="AC591" s="574" t="str">
        <f ca="1">T.11!BQ319</f>
        <v xml:space="preserve"> </v>
      </c>
      <c r="AD591" s="574"/>
      <c r="AE591" s="574"/>
      <c r="AF591" s="574"/>
      <c r="AG591" s="574">
        <f ca="1">T.11!BR319</f>
        <v>0</v>
      </c>
      <c r="AH591" s="574"/>
      <c r="AI591" s="574"/>
      <c r="AJ591" s="574"/>
      <c r="AK591" s="557" t="str">
        <f ca="1">T.11!BS319</f>
        <v xml:space="preserve"> </v>
      </c>
      <c r="AL591" s="557"/>
      <c r="AM591" s="557"/>
      <c r="AN591" s="557"/>
      <c r="AO591" s="557" t="str">
        <f ca="1">T.11!BT319</f>
        <v xml:space="preserve"> </v>
      </c>
      <c r="AP591" s="557"/>
      <c r="AQ591" s="557"/>
      <c r="AR591" s="557"/>
      <c r="AS591" s="557"/>
      <c r="AT591"/>
      <c r="AU591"/>
      <c r="AV591"/>
      <c r="AW591"/>
      <c r="AX591"/>
      <c r="AY591"/>
      <c r="AZ591"/>
      <c r="BA591" s="254"/>
      <c r="BB591" s="191"/>
    </row>
    <row r="592" spans="1:54" s="37" customFormat="1" ht="15" customHeight="1" x14ac:dyDescent="0.25">
      <c r="A592" s="557">
        <v>315</v>
      </c>
      <c r="B592" s="557"/>
      <c r="C592" s="557" t="str">
        <f ca="1">T.11!BB320</f>
        <v xml:space="preserve"> </v>
      </c>
      <c r="D592" s="557"/>
      <c r="E592" s="557"/>
      <c r="F592" s="557"/>
      <c r="G592" s="557"/>
      <c r="H592" s="557"/>
      <c r="I592" s="557"/>
      <c r="J592" s="557"/>
      <c r="K592" s="557" t="str">
        <f ca="1">T.11!BC320</f>
        <v xml:space="preserve"> </v>
      </c>
      <c r="L592" s="557"/>
      <c r="M592" s="557"/>
      <c r="N592" s="557"/>
      <c r="O592" s="571" t="str">
        <f ca="1">T.11!BD320</f>
        <v xml:space="preserve"> </v>
      </c>
      <c r="P592" s="572"/>
      <c r="Q592" s="572"/>
      <c r="R592" s="573"/>
      <c r="S592" s="557" t="str">
        <f ca="1">T.11!BO320</f>
        <v xml:space="preserve"> </v>
      </c>
      <c r="T592" s="557"/>
      <c r="U592" s="557"/>
      <c r="V592" s="557"/>
      <c r="W592" s="557"/>
      <c r="X592" s="557"/>
      <c r="Y592" s="574" t="str">
        <f ca="1">T.11!BP320</f>
        <v xml:space="preserve"> </v>
      </c>
      <c r="Z592" s="574"/>
      <c r="AA592" s="574"/>
      <c r="AB592" s="574"/>
      <c r="AC592" s="574" t="str">
        <f ca="1">T.11!BQ320</f>
        <v xml:space="preserve"> </v>
      </c>
      <c r="AD592" s="574"/>
      <c r="AE592" s="574"/>
      <c r="AF592" s="574"/>
      <c r="AG592" s="574">
        <f ca="1">T.11!BR320</f>
        <v>0</v>
      </c>
      <c r="AH592" s="574"/>
      <c r="AI592" s="574"/>
      <c r="AJ592" s="574"/>
      <c r="AK592" s="557" t="str">
        <f ca="1">T.11!BS320</f>
        <v xml:space="preserve"> </v>
      </c>
      <c r="AL592" s="557"/>
      <c r="AM592" s="557"/>
      <c r="AN592" s="557"/>
      <c r="AO592" s="557" t="str">
        <f ca="1">T.11!BT320</f>
        <v xml:space="preserve"> </v>
      </c>
      <c r="AP592" s="557"/>
      <c r="AQ592" s="557"/>
      <c r="AR592" s="557"/>
      <c r="AS592" s="557"/>
      <c r="AT592"/>
      <c r="AU592"/>
      <c r="AV592"/>
      <c r="AW592"/>
      <c r="AX592"/>
      <c r="AY592"/>
      <c r="AZ592"/>
      <c r="BA592" s="254"/>
      <c r="BB592" s="191"/>
    </row>
    <row r="593" spans="1:54" s="37" customFormat="1" ht="15" customHeight="1" x14ac:dyDescent="0.25">
      <c r="A593" s="557">
        <v>316</v>
      </c>
      <c r="B593" s="557"/>
      <c r="C593" s="557" t="str">
        <f ca="1">T.11!BB321</f>
        <v xml:space="preserve"> </v>
      </c>
      <c r="D593" s="557"/>
      <c r="E593" s="557"/>
      <c r="F593" s="557"/>
      <c r="G593" s="557"/>
      <c r="H593" s="557"/>
      <c r="I593" s="557"/>
      <c r="J593" s="557"/>
      <c r="K593" s="557" t="str">
        <f ca="1">T.11!BC321</f>
        <v xml:space="preserve"> </v>
      </c>
      <c r="L593" s="557"/>
      <c r="M593" s="557"/>
      <c r="N593" s="557"/>
      <c r="O593" s="571" t="str">
        <f ca="1">T.11!BD321</f>
        <v xml:space="preserve"> </v>
      </c>
      <c r="P593" s="572"/>
      <c r="Q593" s="572"/>
      <c r="R593" s="573"/>
      <c r="S593" s="557" t="str">
        <f ca="1">T.11!BO321</f>
        <v xml:space="preserve"> </v>
      </c>
      <c r="T593" s="557"/>
      <c r="U593" s="557"/>
      <c r="V593" s="557"/>
      <c r="W593" s="557"/>
      <c r="X593" s="557"/>
      <c r="Y593" s="574" t="str">
        <f ca="1">T.11!BP321</f>
        <v xml:space="preserve"> </v>
      </c>
      <c r="Z593" s="574"/>
      <c r="AA593" s="574"/>
      <c r="AB593" s="574"/>
      <c r="AC593" s="574" t="str">
        <f ca="1">T.11!BQ321</f>
        <v xml:space="preserve"> </v>
      </c>
      <c r="AD593" s="574"/>
      <c r="AE593" s="574"/>
      <c r="AF593" s="574"/>
      <c r="AG593" s="574">
        <f ca="1">T.11!BR321</f>
        <v>0</v>
      </c>
      <c r="AH593" s="574"/>
      <c r="AI593" s="574"/>
      <c r="AJ593" s="574"/>
      <c r="AK593" s="557" t="str">
        <f ca="1">T.11!BS321</f>
        <v xml:space="preserve"> </v>
      </c>
      <c r="AL593" s="557"/>
      <c r="AM593" s="557"/>
      <c r="AN593" s="557"/>
      <c r="AO593" s="557" t="str">
        <f ca="1">T.11!BT321</f>
        <v xml:space="preserve"> </v>
      </c>
      <c r="AP593" s="557"/>
      <c r="AQ593" s="557"/>
      <c r="AR593" s="557"/>
      <c r="AS593" s="557"/>
      <c r="AT593"/>
      <c r="AU593"/>
      <c r="AV593"/>
      <c r="AW593"/>
      <c r="AX593"/>
      <c r="AY593"/>
      <c r="AZ593"/>
      <c r="BA593" s="254"/>
      <c r="BB593" s="191"/>
    </row>
    <row r="594" spans="1:54" s="37" customFormat="1" ht="15" customHeight="1" x14ac:dyDescent="0.25">
      <c r="A594" s="557">
        <v>317</v>
      </c>
      <c r="B594" s="557"/>
      <c r="C594" s="557" t="str">
        <f ca="1">T.11!BB322</f>
        <v xml:space="preserve"> </v>
      </c>
      <c r="D594" s="557"/>
      <c r="E594" s="557"/>
      <c r="F594" s="557"/>
      <c r="G594" s="557"/>
      <c r="H594" s="557"/>
      <c r="I594" s="557"/>
      <c r="J594" s="557"/>
      <c r="K594" s="557" t="str">
        <f ca="1">T.11!BC322</f>
        <v xml:space="preserve"> </v>
      </c>
      <c r="L594" s="557"/>
      <c r="M594" s="557"/>
      <c r="N594" s="557"/>
      <c r="O594" s="571" t="str">
        <f ca="1">T.11!BD322</f>
        <v xml:space="preserve"> </v>
      </c>
      <c r="P594" s="572"/>
      <c r="Q594" s="572"/>
      <c r="R594" s="573"/>
      <c r="S594" s="557" t="str">
        <f ca="1">T.11!BO322</f>
        <v xml:space="preserve"> </v>
      </c>
      <c r="T594" s="557"/>
      <c r="U594" s="557"/>
      <c r="V594" s="557"/>
      <c r="W594" s="557"/>
      <c r="X594" s="557"/>
      <c r="Y594" s="574" t="str">
        <f ca="1">T.11!BP322</f>
        <v xml:space="preserve"> </v>
      </c>
      <c r="Z594" s="574"/>
      <c r="AA594" s="574"/>
      <c r="AB594" s="574"/>
      <c r="AC594" s="574" t="str">
        <f ca="1">T.11!BQ322</f>
        <v xml:space="preserve"> </v>
      </c>
      <c r="AD594" s="574"/>
      <c r="AE594" s="574"/>
      <c r="AF594" s="574"/>
      <c r="AG594" s="574">
        <f ca="1">T.11!BR322</f>
        <v>0</v>
      </c>
      <c r="AH594" s="574"/>
      <c r="AI594" s="574"/>
      <c r="AJ594" s="574"/>
      <c r="AK594" s="557" t="str">
        <f ca="1">T.11!BS322</f>
        <v xml:space="preserve"> </v>
      </c>
      <c r="AL594" s="557"/>
      <c r="AM594" s="557"/>
      <c r="AN594" s="557"/>
      <c r="AO594" s="557" t="str">
        <f ca="1">T.11!BT322</f>
        <v xml:space="preserve"> </v>
      </c>
      <c r="AP594" s="557"/>
      <c r="AQ594" s="557"/>
      <c r="AR594" s="557"/>
      <c r="AS594" s="557"/>
      <c r="AT594"/>
      <c r="AU594"/>
      <c r="AV594"/>
      <c r="AW594"/>
      <c r="AX594"/>
      <c r="AY594"/>
      <c r="AZ594"/>
      <c r="BA594" s="254"/>
      <c r="BB594" s="191"/>
    </row>
    <row r="595" spans="1:54" s="37" customFormat="1" ht="15" customHeight="1" x14ac:dyDescent="0.25">
      <c r="A595" s="557">
        <v>318</v>
      </c>
      <c r="B595" s="557"/>
      <c r="C595" s="557" t="str">
        <f ca="1">T.11!BB323</f>
        <v xml:space="preserve"> </v>
      </c>
      <c r="D595" s="557"/>
      <c r="E595" s="557"/>
      <c r="F595" s="557"/>
      <c r="G595" s="557"/>
      <c r="H595" s="557"/>
      <c r="I595" s="557"/>
      <c r="J595" s="557"/>
      <c r="K595" s="557" t="str">
        <f ca="1">T.11!BC323</f>
        <v xml:space="preserve"> </v>
      </c>
      <c r="L595" s="557"/>
      <c r="M595" s="557"/>
      <c r="N595" s="557"/>
      <c r="O595" s="571" t="str">
        <f ca="1">T.11!BD323</f>
        <v xml:space="preserve"> </v>
      </c>
      <c r="P595" s="572"/>
      <c r="Q595" s="572"/>
      <c r="R595" s="573"/>
      <c r="S595" s="557" t="str">
        <f ca="1">T.11!BO323</f>
        <v xml:space="preserve"> </v>
      </c>
      <c r="T595" s="557"/>
      <c r="U595" s="557"/>
      <c r="V595" s="557"/>
      <c r="W595" s="557"/>
      <c r="X595" s="557"/>
      <c r="Y595" s="574" t="str">
        <f ca="1">T.11!BP323</f>
        <v xml:space="preserve"> </v>
      </c>
      <c r="Z595" s="574"/>
      <c r="AA595" s="574"/>
      <c r="AB595" s="574"/>
      <c r="AC595" s="574" t="str">
        <f ca="1">T.11!BQ323</f>
        <v xml:space="preserve"> </v>
      </c>
      <c r="AD595" s="574"/>
      <c r="AE595" s="574"/>
      <c r="AF595" s="574"/>
      <c r="AG595" s="574">
        <f ca="1">T.11!BR323</f>
        <v>0</v>
      </c>
      <c r="AH595" s="574"/>
      <c r="AI595" s="574"/>
      <c r="AJ595" s="574"/>
      <c r="AK595" s="557" t="str">
        <f ca="1">T.11!BS323</f>
        <v xml:space="preserve"> </v>
      </c>
      <c r="AL595" s="557"/>
      <c r="AM595" s="557"/>
      <c r="AN595" s="557"/>
      <c r="AO595" s="557" t="str">
        <f ca="1">T.11!BT323</f>
        <v xml:space="preserve"> </v>
      </c>
      <c r="AP595" s="557"/>
      <c r="AQ595" s="557"/>
      <c r="AR595" s="557"/>
      <c r="AS595" s="557"/>
      <c r="AT595"/>
      <c r="AU595"/>
      <c r="AV595"/>
      <c r="AW595"/>
      <c r="AX595"/>
      <c r="AY595"/>
      <c r="AZ595"/>
      <c r="BA595" s="254"/>
      <c r="BB595" s="191"/>
    </row>
    <row r="596" spans="1:54" s="37" customFormat="1" ht="15" customHeight="1" x14ac:dyDescent="0.25">
      <c r="A596" s="557">
        <v>319</v>
      </c>
      <c r="B596" s="557"/>
      <c r="C596" s="557" t="str">
        <f ca="1">T.11!BB324</f>
        <v xml:space="preserve"> </v>
      </c>
      <c r="D596" s="557"/>
      <c r="E596" s="557"/>
      <c r="F596" s="557"/>
      <c r="G596" s="557"/>
      <c r="H596" s="557"/>
      <c r="I596" s="557"/>
      <c r="J596" s="557"/>
      <c r="K596" s="557" t="str">
        <f ca="1">T.11!BC324</f>
        <v xml:space="preserve"> </v>
      </c>
      <c r="L596" s="557"/>
      <c r="M596" s="557"/>
      <c r="N596" s="557"/>
      <c r="O596" s="571" t="str">
        <f ca="1">T.11!BD324</f>
        <v xml:space="preserve"> </v>
      </c>
      <c r="P596" s="572"/>
      <c r="Q596" s="572"/>
      <c r="R596" s="573"/>
      <c r="S596" s="557" t="str">
        <f ca="1">T.11!BO324</f>
        <v xml:space="preserve"> </v>
      </c>
      <c r="T596" s="557"/>
      <c r="U596" s="557"/>
      <c r="V596" s="557"/>
      <c r="W596" s="557"/>
      <c r="X596" s="557"/>
      <c r="Y596" s="574" t="str">
        <f ca="1">T.11!BP324</f>
        <v xml:space="preserve"> </v>
      </c>
      <c r="Z596" s="574"/>
      <c r="AA596" s="574"/>
      <c r="AB596" s="574"/>
      <c r="AC596" s="574" t="str">
        <f ca="1">T.11!BQ324</f>
        <v xml:space="preserve"> </v>
      </c>
      <c r="AD596" s="574"/>
      <c r="AE596" s="574"/>
      <c r="AF596" s="574"/>
      <c r="AG596" s="574">
        <f ca="1">T.11!BR324</f>
        <v>0</v>
      </c>
      <c r="AH596" s="574"/>
      <c r="AI596" s="574"/>
      <c r="AJ596" s="574"/>
      <c r="AK596" s="557" t="str">
        <f ca="1">T.11!BS324</f>
        <v xml:space="preserve"> </v>
      </c>
      <c r="AL596" s="557"/>
      <c r="AM596" s="557"/>
      <c r="AN596" s="557"/>
      <c r="AO596" s="557" t="str">
        <f ca="1">T.11!BT324</f>
        <v xml:space="preserve"> </v>
      </c>
      <c r="AP596" s="557"/>
      <c r="AQ596" s="557"/>
      <c r="AR596" s="557"/>
      <c r="AS596" s="557"/>
      <c r="AT596"/>
      <c r="AU596"/>
      <c r="AV596"/>
      <c r="AW596"/>
      <c r="AX596"/>
      <c r="AY596"/>
      <c r="AZ596"/>
      <c r="BA596" s="254"/>
      <c r="BB596" s="191"/>
    </row>
    <row r="597" spans="1:54" s="37" customFormat="1" ht="15" customHeight="1" x14ac:dyDescent="0.25">
      <c r="A597" s="557">
        <v>320</v>
      </c>
      <c r="B597" s="557"/>
      <c r="C597" s="557" t="str">
        <f ca="1">T.11!BB325</f>
        <v xml:space="preserve"> </v>
      </c>
      <c r="D597" s="557"/>
      <c r="E597" s="557"/>
      <c r="F597" s="557"/>
      <c r="G597" s="557"/>
      <c r="H597" s="557"/>
      <c r="I597" s="557"/>
      <c r="J597" s="557"/>
      <c r="K597" s="557" t="str">
        <f ca="1">T.11!BC325</f>
        <v xml:space="preserve"> </v>
      </c>
      <c r="L597" s="557"/>
      <c r="M597" s="557"/>
      <c r="N597" s="557"/>
      <c r="O597" s="571" t="str">
        <f ca="1">T.11!BD325</f>
        <v xml:space="preserve"> </v>
      </c>
      <c r="P597" s="572"/>
      <c r="Q597" s="572"/>
      <c r="R597" s="573"/>
      <c r="S597" s="557" t="str">
        <f ca="1">T.11!BO325</f>
        <v xml:space="preserve"> </v>
      </c>
      <c r="T597" s="557"/>
      <c r="U597" s="557"/>
      <c r="V597" s="557"/>
      <c r="W597" s="557"/>
      <c r="X597" s="557"/>
      <c r="Y597" s="574" t="str">
        <f ca="1">T.11!BP325</f>
        <v xml:space="preserve"> </v>
      </c>
      <c r="Z597" s="574"/>
      <c r="AA597" s="574"/>
      <c r="AB597" s="574"/>
      <c r="AC597" s="574" t="str">
        <f ca="1">T.11!BQ325</f>
        <v xml:space="preserve"> </v>
      </c>
      <c r="AD597" s="574"/>
      <c r="AE597" s="574"/>
      <c r="AF597" s="574"/>
      <c r="AG597" s="574">
        <f ca="1">T.11!BR325</f>
        <v>0</v>
      </c>
      <c r="AH597" s="574"/>
      <c r="AI597" s="574"/>
      <c r="AJ597" s="574"/>
      <c r="AK597" s="557" t="str">
        <f ca="1">T.11!BS325</f>
        <v xml:space="preserve"> </v>
      </c>
      <c r="AL597" s="557"/>
      <c r="AM597" s="557"/>
      <c r="AN597" s="557"/>
      <c r="AO597" s="557" t="str">
        <f ca="1">T.11!BT325</f>
        <v xml:space="preserve"> </v>
      </c>
      <c r="AP597" s="557"/>
      <c r="AQ597" s="557"/>
      <c r="AR597" s="557"/>
      <c r="AS597" s="557"/>
      <c r="AT597"/>
      <c r="AU597"/>
      <c r="AV597"/>
      <c r="AW597"/>
      <c r="AX597"/>
      <c r="AY597"/>
      <c r="AZ597"/>
      <c r="BA597" s="254"/>
      <c r="BB597" s="191"/>
    </row>
    <row r="598" spans="1:54" s="37" customFormat="1" ht="15" customHeight="1" x14ac:dyDescent="0.25">
      <c r="A598" s="557">
        <v>321</v>
      </c>
      <c r="B598" s="557"/>
      <c r="C598" s="557" t="str">
        <f ca="1">T.11!BB326</f>
        <v xml:space="preserve"> </v>
      </c>
      <c r="D598" s="557"/>
      <c r="E598" s="557"/>
      <c r="F598" s="557"/>
      <c r="G598" s="557"/>
      <c r="H598" s="557"/>
      <c r="I598" s="557"/>
      <c r="J598" s="557"/>
      <c r="K598" s="557" t="str">
        <f ca="1">T.11!BC326</f>
        <v xml:space="preserve"> </v>
      </c>
      <c r="L598" s="557"/>
      <c r="M598" s="557"/>
      <c r="N598" s="557"/>
      <c r="O598" s="571" t="str">
        <f ca="1">T.11!BD326</f>
        <v xml:space="preserve"> </v>
      </c>
      <c r="P598" s="572"/>
      <c r="Q598" s="572"/>
      <c r="R598" s="573"/>
      <c r="S598" s="557" t="str">
        <f ca="1">T.11!BO326</f>
        <v xml:space="preserve"> </v>
      </c>
      <c r="T598" s="557"/>
      <c r="U598" s="557"/>
      <c r="V598" s="557"/>
      <c r="W598" s="557"/>
      <c r="X598" s="557"/>
      <c r="Y598" s="574" t="str">
        <f ca="1">T.11!BP326</f>
        <v xml:space="preserve"> </v>
      </c>
      <c r="Z598" s="574"/>
      <c r="AA598" s="574"/>
      <c r="AB598" s="574"/>
      <c r="AC598" s="574" t="str">
        <f ca="1">T.11!BQ326</f>
        <v xml:space="preserve"> </v>
      </c>
      <c r="AD598" s="574"/>
      <c r="AE598" s="574"/>
      <c r="AF598" s="574"/>
      <c r="AG598" s="574">
        <f ca="1">T.11!BR326</f>
        <v>0</v>
      </c>
      <c r="AH598" s="574"/>
      <c r="AI598" s="574"/>
      <c r="AJ598" s="574"/>
      <c r="AK598" s="557" t="str">
        <f ca="1">T.11!BS326</f>
        <v xml:space="preserve"> </v>
      </c>
      <c r="AL598" s="557"/>
      <c r="AM598" s="557"/>
      <c r="AN598" s="557"/>
      <c r="AO598" s="557" t="str">
        <f ca="1">T.11!BT326</f>
        <v xml:space="preserve"> </v>
      </c>
      <c r="AP598" s="557"/>
      <c r="AQ598" s="557"/>
      <c r="AR598" s="557"/>
      <c r="AS598" s="557"/>
      <c r="AT598"/>
      <c r="AU598"/>
      <c r="AV598"/>
      <c r="AW598"/>
      <c r="AX598"/>
      <c r="AY598"/>
      <c r="AZ598"/>
      <c r="BA598" s="254"/>
      <c r="BB598" s="191"/>
    </row>
    <row r="599" spans="1:54" s="37" customFormat="1" ht="15" customHeight="1" x14ac:dyDescent="0.25">
      <c r="A599" s="557">
        <v>322</v>
      </c>
      <c r="B599" s="557"/>
      <c r="C599" s="557" t="str">
        <f ca="1">T.11!BB327</f>
        <v xml:space="preserve"> </v>
      </c>
      <c r="D599" s="557"/>
      <c r="E599" s="557"/>
      <c r="F599" s="557"/>
      <c r="G599" s="557"/>
      <c r="H599" s="557"/>
      <c r="I599" s="557"/>
      <c r="J599" s="557"/>
      <c r="K599" s="557" t="str">
        <f ca="1">T.11!BC327</f>
        <v xml:space="preserve"> </v>
      </c>
      <c r="L599" s="557"/>
      <c r="M599" s="557"/>
      <c r="N599" s="557"/>
      <c r="O599" s="571" t="str">
        <f ca="1">T.11!BD327</f>
        <v xml:space="preserve"> </v>
      </c>
      <c r="P599" s="572"/>
      <c r="Q599" s="572"/>
      <c r="R599" s="573"/>
      <c r="S599" s="557" t="str">
        <f ca="1">T.11!BO327</f>
        <v xml:space="preserve"> </v>
      </c>
      <c r="T599" s="557"/>
      <c r="U599" s="557"/>
      <c r="V599" s="557"/>
      <c r="W599" s="557"/>
      <c r="X599" s="557"/>
      <c r="Y599" s="574" t="str">
        <f ca="1">T.11!BP327</f>
        <v xml:space="preserve"> </v>
      </c>
      <c r="Z599" s="574"/>
      <c r="AA599" s="574"/>
      <c r="AB599" s="574"/>
      <c r="AC599" s="574" t="str">
        <f ca="1">T.11!BQ327</f>
        <v xml:space="preserve"> </v>
      </c>
      <c r="AD599" s="574"/>
      <c r="AE599" s="574"/>
      <c r="AF599" s="574"/>
      <c r="AG599" s="574">
        <f ca="1">T.11!BR327</f>
        <v>0</v>
      </c>
      <c r="AH599" s="574"/>
      <c r="AI599" s="574"/>
      <c r="AJ599" s="574"/>
      <c r="AK599" s="557" t="str">
        <f ca="1">T.11!BS327</f>
        <v xml:space="preserve"> </v>
      </c>
      <c r="AL599" s="557"/>
      <c r="AM599" s="557"/>
      <c r="AN599" s="557"/>
      <c r="AO599" s="557" t="str">
        <f ca="1">T.11!BT327</f>
        <v xml:space="preserve"> </v>
      </c>
      <c r="AP599" s="557"/>
      <c r="AQ599" s="557"/>
      <c r="AR599" s="557"/>
      <c r="AS599" s="557"/>
      <c r="AT599"/>
      <c r="AU599"/>
      <c r="AV599"/>
      <c r="AW599"/>
      <c r="AX599"/>
      <c r="AY599"/>
      <c r="AZ599"/>
      <c r="BA599" s="254"/>
      <c r="BB599" s="191"/>
    </row>
    <row r="600" spans="1:54" s="37" customFormat="1" ht="15" customHeight="1" x14ac:dyDescent="0.25">
      <c r="A600" s="557">
        <v>323</v>
      </c>
      <c r="B600" s="557"/>
      <c r="C600" s="557" t="str">
        <f ca="1">T.11!BB328</f>
        <v xml:space="preserve"> </v>
      </c>
      <c r="D600" s="557"/>
      <c r="E600" s="557"/>
      <c r="F600" s="557"/>
      <c r="G600" s="557"/>
      <c r="H600" s="557"/>
      <c r="I600" s="557"/>
      <c r="J600" s="557"/>
      <c r="K600" s="557" t="str">
        <f ca="1">T.11!BC328</f>
        <v xml:space="preserve"> </v>
      </c>
      <c r="L600" s="557"/>
      <c r="M600" s="557"/>
      <c r="N600" s="557"/>
      <c r="O600" s="571" t="str">
        <f ca="1">T.11!BD328</f>
        <v xml:space="preserve"> </v>
      </c>
      <c r="P600" s="572"/>
      <c r="Q600" s="572"/>
      <c r="R600" s="573"/>
      <c r="S600" s="557" t="str">
        <f ca="1">T.11!BO328</f>
        <v xml:space="preserve"> </v>
      </c>
      <c r="T600" s="557"/>
      <c r="U600" s="557"/>
      <c r="V600" s="557"/>
      <c r="W600" s="557"/>
      <c r="X600" s="557"/>
      <c r="Y600" s="574" t="str">
        <f ca="1">T.11!BP328</f>
        <v xml:space="preserve"> </v>
      </c>
      <c r="Z600" s="574"/>
      <c r="AA600" s="574"/>
      <c r="AB600" s="574"/>
      <c r="AC600" s="574" t="str">
        <f ca="1">T.11!BQ328</f>
        <v xml:space="preserve"> </v>
      </c>
      <c r="AD600" s="574"/>
      <c r="AE600" s="574"/>
      <c r="AF600" s="574"/>
      <c r="AG600" s="574">
        <f ca="1">T.11!BR328</f>
        <v>0</v>
      </c>
      <c r="AH600" s="574"/>
      <c r="AI600" s="574"/>
      <c r="AJ600" s="574"/>
      <c r="AK600" s="557" t="str">
        <f ca="1">T.11!BS328</f>
        <v xml:space="preserve"> </v>
      </c>
      <c r="AL600" s="557"/>
      <c r="AM600" s="557"/>
      <c r="AN600" s="557"/>
      <c r="AO600" s="557" t="str">
        <f ca="1">T.11!BT328</f>
        <v xml:space="preserve"> </v>
      </c>
      <c r="AP600" s="557"/>
      <c r="AQ600" s="557"/>
      <c r="AR600" s="557"/>
      <c r="AS600" s="557"/>
      <c r="AT600"/>
      <c r="AU600"/>
      <c r="AV600"/>
      <c r="AW600"/>
      <c r="AX600"/>
      <c r="AY600"/>
      <c r="AZ600"/>
      <c r="BA600" s="254"/>
      <c r="BB600" s="191"/>
    </row>
    <row r="601" spans="1:54" s="37" customFormat="1" ht="15" customHeight="1" x14ac:dyDescent="0.25">
      <c r="A601" s="557">
        <v>324</v>
      </c>
      <c r="B601" s="557"/>
      <c r="C601" s="557" t="str">
        <f ca="1">T.11!BB329</f>
        <v xml:space="preserve"> </v>
      </c>
      <c r="D601" s="557"/>
      <c r="E601" s="557"/>
      <c r="F601" s="557"/>
      <c r="G601" s="557"/>
      <c r="H601" s="557"/>
      <c r="I601" s="557"/>
      <c r="J601" s="557"/>
      <c r="K601" s="557" t="str">
        <f ca="1">T.11!BC329</f>
        <v xml:space="preserve"> </v>
      </c>
      <c r="L601" s="557"/>
      <c r="M601" s="557"/>
      <c r="N601" s="557"/>
      <c r="O601" s="571" t="str">
        <f ca="1">T.11!BD329</f>
        <v xml:space="preserve"> </v>
      </c>
      <c r="P601" s="572"/>
      <c r="Q601" s="572"/>
      <c r="R601" s="573"/>
      <c r="S601" s="557" t="str">
        <f ca="1">T.11!BO329</f>
        <v xml:space="preserve"> </v>
      </c>
      <c r="T601" s="557"/>
      <c r="U601" s="557"/>
      <c r="V601" s="557"/>
      <c r="W601" s="557"/>
      <c r="X601" s="557"/>
      <c r="Y601" s="574" t="str">
        <f ca="1">T.11!BP329</f>
        <v xml:space="preserve"> </v>
      </c>
      <c r="Z601" s="574"/>
      <c r="AA601" s="574"/>
      <c r="AB601" s="574"/>
      <c r="AC601" s="574" t="str">
        <f ca="1">T.11!BQ329</f>
        <v xml:space="preserve"> </v>
      </c>
      <c r="AD601" s="574"/>
      <c r="AE601" s="574"/>
      <c r="AF601" s="574"/>
      <c r="AG601" s="574">
        <f ca="1">T.11!BR329</f>
        <v>0</v>
      </c>
      <c r="AH601" s="574"/>
      <c r="AI601" s="574"/>
      <c r="AJ601" s="574"/>
      <c r="AK601" s="557" t="str">
        <f ca="1">T.11!BS329</f>
        <v xml:space="preserve"> </v>
      </c>
      <c r="AL601" s="557"/>
      <c r="AM601" s="557"/>
      <c r="AN601" s="557"/>
      <c r="AO601" s="557" t="str">
        <f ca="1">T.11!BT329</f>
        <v xml:space="preserve"> </v>
      </c>
      <c r="AP601" s="557"/>
      <c r="AQ601" s="557"/>
      <c r="AR601" s="557"/>
      <c r="AS601" s="557"/>
      <c r="AT601"/>
      <c r="AU601"/>
      <c r="AV601"/>
      <c r="AW601"/>
      <c r="AX601"/>
      <c r="AY601"/>
      <c r="AZ601"/>
      <c r="BA601" s="254"/>
      <c r="BB601" s="191"/>
    </row>
    <row r="602" spans="1:54" s="37" customFormat="1" ht="15" customHeight="1" x14ac:dyDescent="0.25">
      <c r="A602" s="557">
        <v>325</v>
      </c>
      <c r="B602" s="557"/>
      <c r="C602" s="557" t="str">
        <f ca="1">T.11!BB330</f>
        <v xml:space="preserve"> </v>
      </c>
      <c r="D602" s="557"/>
      <c r="E602" s="557"/>
      <c r="F602" s="557"/>
      <c r="G602" s="557"/>
      <c r="H602" s="557"/>
      <c r="I602" s="557"/>
      <c r="J602" s="557"/>
      <c r="K602" s="557" t="str">
        <f ca="1">T.11!BC330</f>
        <v xml:space="preserve"> </v>
      </c>
      <c r="L602" s="557"/>
      <c r="M602" s="557"/>
      <c r="N602" s="557"/>
      <c r="O602" s="571" t="str">
        <f ca="1">T.11!BD330</f>
        <v xml:space="preserve"> </v>
      </c>
      <c r="P602" s="572"/>
      <c r="Q602" s="572"/>
      <c r="R602" s="573"/>
      <c r="S602" s="557" t="str">
        <f ca="1">T.11!BO330</f>
        <v xml:space="preserve"> </v>
      </c>
      <c r="T602" s="557"/>
      <c r="U602" s="557"/>
      <c r="V602" s="557"/>
      <c r="W602" s="557"/>
      <c r="X602" s="557"/>
      <c r="Y602" s="574" t="str">
        <f ca="1">T.11!BP330</f>
        <v xml:space="preserve"> </v>
      </c>
      <c r="Z602" s="574"/>
      <c r="AA602" s="574"/>
      <c r="AB602" s="574"/>
      <c r="AC602" s="574" t="str">
        <f ca="1">T.11!BQ330</f>
        <v xml:space="preserve"> </v>
      </c>
      <c r="AD602" s="574"/>
      <c r="AE602" s="574"/>
      <c r="AF602" s="574"/>
      <c r="AG602" s="574">
        <f ca="1">T.11!BR330</f>
        <v>0</v>
      </c>
      <c r="AH602" s="574"/>
      <c r="AI602" s="574"/>
      <c r="AJ602" s="574"/>
      <c r="AK602" s="557" t="str">
        <f ca="1">T.11!BS330</f>
        <v xml:space="preserve"> </v>
      </c>
      <c r="AL602" s="557"/>
      <c r="AM602" s="557"/>
      <c r="AN602" s="557"/>
      <c r="AO602" s="557" t="str">
        <f ca="1">T.11!BT330</f>
        <v xml:space="preserve"> </v>
      </c>
      <c r="AP602" s="557"/>
      <c r="AQ602" s="557"/>
      <c r="AR602" s="557"/>
      <c r="AS602" s="557"/>
      <c r="AT602"/>
      <c r="AU602"/>
      <c r="AV602"/>
      <c r="AW602"/>
      <c r="AX602"/>
      <c r="AY602"/>
      <c r="AZ602"/>
      <c r="BA602" s="254"/>
      <c r="BB602" s="191"/>
    </row>
    <row r="603" spans="1:54" s="37" customFormat="1" ht="15" customHeight="1" x14ac:dyDescent="0.25">
      <c r="A603" s="557">
        <v>326</v>
      </c>
      <c r="B603" s="557"/>
      <c r="C603" s="557" t="str">
        <f ca="1">T.11!BB331</f>
        <v xml:space="preserve"> </v>
      </c>
      <c r="D603" s="557"/>
      <c r="E603" s="557"/>
      <c r="F603" s="557"/>
      <c r="G603" s="557"/>
      <c r="H603" s="557"/>
      <c r="I603" s="557"/>
      <c r="J603" s="557"/>
      <c r="K603" s="557" t="str">
        <f ca="1">T.11!BC331</f>
        <v xml:space="preserve"> </v>
      </c>
      <c r="L603" s="557"/>
      <c r="M603" s="557"/>
      <c r="N603" s="557"/>
      <c r="O603" s="571" t="str">
        <f ca="1">T.11!BD331</f>
        <v xml:space="preserve"> </v>
      </c>
      <c r="P603" s="572"/>
      <c r="Q603" s="572"/>
      <c r="R603" s="573"/>
      <c r="S603" s="557" t="str">
        <f ca="1">T.11!BO331</f>
        <v xml:space="preserve"> </v>
      </c>
      <c r="T603" s="557"/>
      <c r="U603" s="557"/>
      <c r="V603" s="557"/>
      <c r="W603" s="557"/>
      <c r="X603" s="557"/>
      <c r="Y603" s="574" t="str">
        <f ca="1">T.11!BP331</f>
        <v xml:space="preserve"> </v>
      </c>
      <c r="Z603" s="574"/>
      <c r="AA603" s="574"/>
      <c r="AB603" s="574"/>
      <c r="AC603" s="574" t="str">
        <f ca="1">T.11!BQ331</f>
        <v xml:space="preserve"> </v>
      </c>
      <c r="AD603" s="574"/>
      <c r="AE603" s="574"/>
      <c r="AF603" s="574"/>
      <c r="AG603" s="574">
        <f ca="1">T.11!BR331</f>
        <v>0</v>
      </c>
      <c r="AH603" s="574"/>
      <c r="AI603" s="574"/>
      <c r="AJ603" s="574"/>
      <c r="AK603" s="557" t="str">
        <f ca="1">T.11!BS331</f>
        <v xml:space="preserve"> </v>
      </c>
      <c r="AL603" s="557"/>
      <c r="AM603" s="557"/>
      <c r="AN603" s="557"/>
      <c r="AO603" s="557" t="str">
        <f ca="1">T.11!BT331</f>
        <v xml:space="preserve"> </v>
      </c>
      <c r="AP603" s="557"/>
      <c r="AQ603" s="557"/>
      <c r="AR603" s="557"/>
      <c r="AS603" s="557"/>
      <c r="AT603"/>
      <c r="AU603"/>
      <c r="AV603"/>
      <c r="AW603"/>
      <c r="AX603"/>
      <c r="AY603"/>
      <c r="AZ603"/>
      <c r="BA603" s="254"/>
      <c r="BB603" s="191"/>
    </row>
    <row r="604" spans="1:54" s="37" customFormat="1" ht="15" customHeight="1" x14ac:dyDescent="0.25">
      <c r="A604" s="557">
        <v>327</v>
      </c>
      <c r="B604" s="557"/>
      <c r="C604" s="557" t="str">
        <f ca="1">T.11!BB332</f>
        <v xml:space="preserve"> </v>
      </c>
      <c r="D604" s="557"/>
      <c r="E604" s="557"/>
      <c r="F604" s="557"/>
      <c r="G604" s="557"/>
      <c r="H604" s="557"/>
      <c r="I604" s="557"/>
      <c r="J604" s="557"/>
      <c r="K604" s="557" t="str">
        <f ca="1">T.11!BC332</f>
        <v xml:space="preserve"> </v>
      </c>
      <c r="L604" s="557"/>
      <c r="M604" s="557"/>
      <c r="N604" s="557"/>
      <c r="O604" s="571" t="str">
        <f ca="1">T.11!BD332</f>
        <v xml:space="preserve"> </v>
      </c>
      <c r="P604" s="572"/>
      <c r="Q604" s="572"/>
      <c r="R604" s="573"/>
      <c r="S604" s="557" t="str">
        <f ca="1">T.11!BO332</f>
        <v xml:space="preserve"> </v>
      </c>
      <c r="T604" s="557"/>
      <c r="U604" s="557"/>
      <c r="V604" s="557"/>
      <c r="W604" s="557"/>
      <c r="X604" s="557"/>
      <c r="Y604" s="574" t="str">
        <f ca="1">T.11!BP332</f>
        <v xml:space="preserve"> </v>
      </c>
      <c r="Z604" s="574"/>
      <c r="AA604" s="574"/>
      <c r="AB604" s="574"/>
      <c r="AC604" s="574" t="str">
        <f ca="1">T.11!BQ332</f>
        <v xml:space="preserve"> </v>
      </c>
      <c r="AD604" s="574"/>
      <c r="AE604" s="574"/>
      <c r="AF604" s="574"/>
      <c r="AG604" s="574">
        <f ca="1">T.11!BR332</f>
        <v>0</v>
      </c>
      <c r="AH604" s="574"/>
      <c r="AI604" s="574"/>
      <c r="AJ604" s="574"/>
      <c r="AK604" s="557" t="str">
        <f ca="1">T.11!BS332</f>
        <v xml:space="preserve"> </v>
      </c>
      <c r="AL604" s="557"/>
      <c r="AM604" s="557"/>
      <c r="AN604" s="557"/>
      <c r="AO604" s="557" t="str">
        <f ca="1">T.11!BT332</f>
        <v xml:space="preserve"> </v>
      </c>
      <c r="AP604" s="557"/>
      <c r="AQ604" s="557"/>
      <c r="AR604" s="557"/>
      <c r="AS604" s="557"/>
      <c r="AT604"/>
      <c r="AU604"/>
      <c r="AV604"/>
      <c r="AW604"/>
      <c r="AX604"/>
      <c r="AY604"/>
      <c r="AZ604"/>
      <c r="BA604" s="254"/>
      <c r="BB604" s="191"/>
    </row>
    <row r="605" spans="1:54" s="37" customFormat="1" ht="15" customHeight="1" x14ac:dyDescent="0.25">
      <c r="A605" s="557">
        <v>328</v>
      </c>
      <c r="B605" s="557"/>
      <c r="C605" s="557" t="str">
        <f ca="1">T.11!BB333</f>
        <v xml:space="preserve"> </v>
      </c>
      <c r="D605" s="557"/>
      <c r="E605" s="557"/>
      <c r="F605" s="557"/>
      <c r="G605" s="557"/>
      <c r="H605" s="557"/>
      <c r="I605" s="557"/>
      <c r="J605" s="557"/>
      <c r="K605" s="557" t="str">
        <f ca="1">T.11!BC333</f>
        <v xml:space="preserve"> </v>
      </c>
      <c r="L605" s="557"/>
      <c r="M605" s="557"/>
      <c r="N605" s="557"/>
      <c r="O605" s="571" t="str">
        <f ca="1">T.11!BD333</f>
        <v xml:space="preserve"> </v>
      </c>
      <c r="P605" s="572"/>
      <c r="Q605" s="572"/>
      <c r="R605" s="573"/>
      <c r="S605" s="557" t="str">
        <f ca="1">T.11!BO333</f>
        <v xml:space="preserve"> </v>
      </c>
      <c r="T605" s="557"/>
      <c r="U605" s="557"/>
      <c r="V605" s="557"/>
      <c r="W605" s="557"/>
      <c r="X605" s="557"/>
      <c r="Y605" s="574" t="str">
        <f ca="1">T.11!BP333</f>
        <v xml:space="preserve"> </v>
      </c>
      <c r="Z605" s="574"/>
      <c r="AA605" s="574"/>
      <c r="AB605" s="574"/>
      <c r="AC605" s="574" t="str">
        <f ca="1">T.11!BQ333</f>
        <v xml:space="preserve"> </v>
      </c>
      <c r="AD605" s="574"/>
      <c r="AE605" s="574"/>
      <c r="AF605" s="574"/>
      <c r="AG605" s="574">
        <f ca="1">T.11!BR333</f>
        <v>0</v>
      </c>
      <c r="AH605" s="574"/>
      <c r="AI605" s="574"/>
      <c r="AJ605" s="574"/>
      <c r="AK605" s="557" t="str">
        <f ca="1">T.11!BS333</f>
        <v xml:space="preserve"> </v>
      </c>
      <c r="AL605" s="557"/>
      <c r="AM605" s="557"/>
      <c r="AN605" s="557"/>
      <c r="AO605" s="557" t="str">
        <f ca="1">T.11!BT333</f>
        <v xml:space="preserve"> </v>
      </c>
      <c r="AP605" s="557"/>
      <c r="AQ605" s="557"/>
      <c r="AR605" s="557"/>
      <c r="AS605" s="557"/>
      <c r="AT605"/>
      <c r="AU605"/>
      <c r="AV605"/>
      <c r="AW605"/>
      <c r="AX605"/>
      <c r="AY605"/>
      <c r="AZ605"/>
      <c r="BA605" s="254"/>
      <c r="BB605" s="191"/>
    </row>
    <row r="606" spans="1:54" s="37" customFormat="1" ht="15" customHeight="1" x14ac:dyDescent="0.25">
      <c r="A606" s="557">
        <v>329</v>
      </c>
      <c r="B606" s="557"/>
      <c r="C606" s="557" t="str">
        <f ca="1">T.11!BB334</f>
        <v xml:space="preserve"> </v>
      </c>
      <c r="D606" s="557"/>
      <c r="E606" s="557"/>
      <c r="F606" s="557"/>
      <c r="G606" s="557"/>
      <c r="H606" s="557"/>
      <c r="I606" s="557"/>
      <c r="J606" s="557"/>
      <c r="K606" s="557" t="str">
        <f ca="1">T.11!BC334</f>
        <v xml:space="preserve"> </v>
      </c>
      <c r="L606" s="557"/>
      <c r="M606" s="557"/>
      <c r="N606" s="557"/>
      <c r="O606" s="571" t="str">
        <f ca="1">T.11!BD334</f>
        <v xml:space="preserve"> </v>
      </c>
      <c r="P606" s="572"/>
      <c r="Q606" s="572"/>
      <c r="R606" s="573"/>
      <c r="S606" s="557" t="str">
        <f ca="1">T.11!BO334</f>
        <v xml:space="preserve"> </v>
      </c>
      <c r="T606" s="557"/>
      <c r="U606" s="557"/>
      <c r="V606" s="557"/>
      <c r="W606" s="557"/>
      <c r="X606" s="557"/>
      <c r="Y606" s="574" t="str">
        <f ca="1">T.11!BP334</f>
        <v xml:space="preserve"> </v>
      </c>
      <c r="Z606" s="574"/>
      <c r="AA606" s="574"/>
      <c r="AB606" s="574"/>
      <c r="AC606" s="574" t="str">
        <f ca="1">T.11!BQ334</f>
        <v xml:space="preserve"> </v>
      </c>
      <c r="AD606" s="574"/>
      <c r="AE606" s="574"/>
      <c r="AF606" s="574"/>
      <c r="AG606" s="574">
        <f ca="1">T.11!BR334</f>
        <v>0</v>
      </c>
      <c r="AH606" s="574"/>
      <c r="AI606" s="574"/>
      <c r="AJ606" s="574"/>
      <c r="AK606" s="557" t="str">
        <f ca="1">T.11!BS334</f>
        <v xml:space="preserve"> </v>
      </c>
      <c r="AL606" s="557"/>
      <c r="AM606" s="557"/>
      <c r="AN606" s="557"/>
      <c r="AO606" s="557" t="str">
        <f ca="1">T.11!BT334</f>
        <v xml:space="preserve"> </v>
      </c>
      <c r="AP606" s="557"/>
      <c r="AQ606" s="557"/>
      <c r="AR606" s="557"/>
      <c r="AS606" s="557"/>
      <c r="AT606"/>
      <c r="AU606"/>
      <c r="AV606"/>
      <c r="AW606"/>
      <c r="AX606"/>
      <c r="AY606"/>
      <c r="AZ606"/>
      <c r="BA606" s="254"/>
      <c r="BB606" s="191"/>
    </row>
    <row r="607" spans="1:54" s="37" customFormat="1" ht="15" customHeight="1" x14ac:dyDescent="0.25">
      <c r="A607" s="557">
        <v>330</v>
      </c>
      <c r="B607" s="557"/>
      <c r="C607" s="557" t="str">
        <f ca="1">T.11!BB335</f>
        <v xml:space="preserve"> </v>
      </c>
      <c r="D607" s="557"/>
      <c r="E607" s="557"/>
      <c r="F607" s="557"/>
      <c r="G607" s="557"/>
      <c r="H607" s="557"/>
      <c r="I607" s="557"/>
      <c r="J607" s="557"/>
      <c r="K607" s="557" t="str">
        <f ca="1">T.11!BC335</f>
        <v xml:space="preserve"> </v>
      </c>
      <c r="L607" s="557"/>
      <c r="M607" s="557"/>
      <c r="N607" s="557"/>
      <c r="O607" s="571" t="str">
        <f ca="1">T.11!BD335</f>
        <v xml:space="preserve"> </v>
      </c>
      <c r="P607" s="572"/>
      <c r="Q607" s="572"/>
      <c r="R607" s="573"/>
      <c r="S607" s="557" t="str">
        <f ca="1">T.11!BO335</f>
        <v xml:space="preserve"> </v>
      </c>
      <c r="T607" s="557"/>
      <c r="U607" s="557"/>
      <c r="V607" s="557"/>
      <c r="W607" s="557"/>
      <c r="X607" s="557"/>
      <c r="Y607" s="574" t="str">
        <f ca="1">T.11!BP335</f>
        <v xml:space="preserve"> </v>
      </c>
      <c r="Z607" s="574"/>
      <c r="AA607" s="574"/>
      <c r="AB607" s="574"/>
      <c r="AC607" s="574" t="str">
        <f ca="1">T.11!BQ335</f>
        <v xml:space="preserve"> </v>
      </c>
      <c r="AD607" s="574"/>
      <c r="AE607" s="574"/>
      <c r="AF607" s="574"/>
      <c r="AG607" s="574">
        <f ca="1">T.11!BR335</f>
        <v>0</v>
      </c>
      <c r="AH607" s="574"/>
      <c r="AI607" s="574"/>
      <c r="AJ607" s="574"/>
      <c r="AK607" s="557" t="str">
        <f ca="1">T.11!BS335</f>
        <v xml:space="preserve"> </v>
      </c>
      <c r="AL607" s="557"/>
      <c r="AM607" s="557"/>
      <c r="AN607" s="557"/>
      <c r="AO607" s="557" t="str">
        <f ca="1">T.11!BT335</f>
        <v xml:space="preserve"> </v>
      </c>
      <c r="AP607" s="557"/>
      <c r="AQ607" s="557"/>
      <c r="AR607" s="557"/>
      <c r="AS607" s="557"/>
      <c r="AT607"/>
      <c r="AU607"/>
      <c r="AV607"/>
      <c r="AW607"/>
      <c r="AX607"/>
      <c r="AY607"/>
      <c r="AZ607"/>
      <c r="BA607" s="254"/>
      <c r="BB607" s="191"/>
    </row>
    <row r="608" spans="1:54" s="37" customFormat="1" ht="15" customHeight="1" x14ac:dyDescent="0.25">
      <c r="A608" s="557">
        <v>331</v>
      </c>
      <c r="B608" s="557"/>
      <c r="C608" s="557" t="str">
        <f ca="1">T.11!BB336</f>
        <v xml:space="preserve"> </v>
      </c>
      <c r="D608" s="557"/>
      <c r="E608" s="557"/>
      <c r="F608" s="557"/>
      <c r="G608" s="557"/>
      <c r="H608" s="557"/>
      <c r="I608" s="557"/>
      <c r="J608" s="557"/>
      <c r="K608" s="557" t="str">
        <f ca="1">T.11!BC336</f>
        <v xml:space="preserve"> </v>
      </c>
      <c r="L608" s="557"/>
      <c r="M608" s="557"/>
      <c r="N608" s="557"/>
      <c r="O608" s="571" t="str">
        <f ca="1">T.11!BD336</f>
        <v xml:space="preserve"> </v>
      </c>
      <c r="P608" s="572"/>
      <c r="Q608" s="572"/>
      <c r="R608" s="573"/>
      <c r="S608" s="557" t="str">
        <f ca="1">T.11!BO336</f>
        <v xml:space="preserve"> </v>
      </c>
      <c r="T608" s="557"/>
      <c r="U608" s="557"/>
      <c r="V608" s="557"/>
      <c r="W608" s="557"/>
      <c r="X608" s="557"/>
      <c r="Y608" s="574" t="str">
        <f ca="1">T.11!BP336</f>
        <v xml:space="preserve"> </v>
      </c>
      <c r="Z608" s="574"/>
      <c r="AA608" s="574"/>
      <c r="AB608" s="574"/>
      <c r="AC608" s="574" t="str">
        <f ca="1">T.11!BQ336</f>
        <v xml:space="preserve"> </v>
      </c>
      <c r="AD608" s="574"/>
      <c r="AE608" s="574"/>
      <c r="AF608" s="574"/>
      <c r="AG608" s="574">
        <f ca="1">T.11!BR336</f>
        <v>0</v>
      </c>
      <c r="AH608" s="574"/>
      <c r="AI608" s="574"/>
      <c r="AJ608" s="574"/>
      <c r="AK608" s="557" t="str">
        <f ca="1">T.11!BS336</f>
        <v xml:space="preserve"> </v>
      </c>
      <c r="AL608" s="557"/>
      <c r="AM608" s="557"/>
      <c r="AN608" s="557"/>
      <c r="AO608" s="557" t="str">
        <f ca="1">T.11!BT336</f>
        <v xml:space="preserve"> </v>
      </c>
      <c r="AP608" s="557"/>
      <c r="AQ608" s="557"/>
      <c r="AR608" s="557"/>
      <c r="AS608" s="557"/>
      <c r="AT608"/>
      <c r="AU608"/>
      <c r="AV608"/>
      <c r="AW608"/>
      <c r="AX608"/>
      <c r="AY608"/>
      <c r="AZ608"/>
      <c r="BA608" s="254"/>
      <c r="BB608" s="191"/>
    </row>
    <row r="609" spans="1:54" s="37" customFormat="1" ht="15" customHeight="1" x14ac:dyDescent="0.25">
      <c r="A609" s="557">
        <v>332</v>
      </c>
      <c r="B609" s="557"/>
      <c r="C609" s="557" t="str">
        <f ca="1">T.11!BB337</f>
        <v xml:space="preserve"> </v>
      </c>
      <c r="D609" s="557"/>
      <c r="E609" s="557"/>
      <c r="F609" s="557"/>
      <c r="G609" s="557"/>
      <c r="H609" s="557"/>
      <c r="I609" s="557"/>
      <c r="J609" s="557"/>
      <c r="K609" s="557" t="str">
        <f ca="1">T.11!BC337</f>
        <v xml:space="preserve"> </v>
      </c>
      <c r="L609" s="557"/>
      <c r="M609" s="557"/>
      <c r="N609" s="557"/>
      <c r="O609" s="571" t="str">
        <f ca="1">T.11!BD337</f>
        <v xml:space="preserve"> </v>
      </c>
      <c r="P609" s="572"/>
      <c r="Q609" s="572"/>
      <c r="R609" s="573"/>
      <c r="S609" s="557" t="str">
        <f ca="1">T.11!BO337</f>
        <v xml:space="preserve"> </v>
      </c>
      <c r="T609" s="557"/>
      <c r="U609" s="557"/>
      <c r="V609" s="557"/>
      <c r="W609" s="557"/>
      <c r="X609" s="557"/>
      <c r="Y609" s="574" t="str">
        <f ca="1">T.11!BP337</f>
        <v xml:space="preserve"> </v>
      </c>
      <c r="Z609" s="574"/>
      <c r="AA609" s="574"/>
      <c r="AB609" s="574"/>
      <c r="AC609" s="574" t="str">
        <f ca="1">T.11!BQ337</f>
        <v xml:space="preserve"> </v>
      </c>
      <c r="AD609" s="574"/>
      <c r="AE609" s="574"/>
      <c r="AF609" s="574"/>
      <c r="AG609" s="574">
        <f ca="1">T.11!BR337</f>
        <v>0</v>
      </c>
      <c r="AH609" s="574"/>
      <c r="AI609" s="574"/>
      <c r="AJ609" s="574"/>
      <c r="AK609" s="557" t="str">
        <f ca="1">T.11!BS337</f>
        <v xml:space="preserve"> </v>
      </c>
      <c r="AL609" s="557"/>
      <c r="AM609" s="557"/>
      <c r="AN609" s="557"/>
      <c r="AO609" s="557" t="str">
        <f ca="1">T.11!BT337</f>
        <v xml:space="preserve"> </v>
      </c>
      <c r="AP609" s="557"/>
      <c r="AQ609" s="557"/>
      <c r="AR609" s="557"/>
      <c r="AS609" s="557"/>
      <c r="AT609"/>
      <c r="AU609"/>
      <c r="AV609"/>
      <c r="AW609"/>
      <c r="AX609"/>
      <c r="AY609"/>
      <c r="AZ609"/>
      <c r="BA609" s="254"/>
      <c r="BB609" s="191"/>
    </row>
    <row r="610" spans="1:54" s="37" customFormat="1" ht="15" customHeight="1" x14ac:dyDescent="0.25">
      <c r="A610" s="557">
        <v>333</v>
      </c>
      <c r="B610" s="557"/>
      <c r="C610" s="557" t="str">
        <f ca="1">T.11!BB338</f>
        <v xml:space="preserve"> </v>
      </c>
      <c r="D610" s="557"/>
      <c r="E610" s="557"/>
      <c r="F610" s="557"/>
      <c r="G610" s="557"/>
      <c r="H610" s="557"/>
      <c r="I610" s="557"/>
      <c r="J610" s="557"/>
      <c r="K610" s="557" t="str">
        <f ca="1">T.11!BC338</f>
        <v xml:space="preserve"> </v>
      </c>
      <c r="L610" s="557"/>
      <c r="M610" s="557"/>
      <c r="N610" s="557"/>
      <c r="O610" s="571" t="str">
        <f ca="1">T.11!BD338</f>
        <v xml:space="preserve"> </v>
      </c>
      <c r="P610" s="572"/>
      <c r="Q610" s="572"/>
      <c r="R610" s="573"/>
      <c r="S610" s="557" t="str">
        <f ca="1">T.11!BO338</f>
        <v xml:space="preserve"> </v>
      </c>
      <c r="T610" s="557"/>
      <c r="U610" s="557"/>
      <c r="V610" s="557"/>
      <c r="W610" s="557"/>
      <c r="X610" s="557"/>
      <c r="Y610" s="574" t="str">
        <f ca="1">T.11!BP338</f>
        <v xml:space="preserve"> </v>
      </c>
      <c r="Z610" s="574"/>
      <c r="AA610" s="574"/>
      <c r="AB610" s="574"/>
      <c r="AC610" s="574" t="str">
        <f ca="1">T.11!BQ338</f>
        <v xml:space="preserve"> </v>
      </c>
      <c r="AD610" s="574"/>
      <c r="AE610" s="574"/>
      <c r="AF610" s="574"/>
      <c r="AG610" s="574">
        <f ca="1">T.11!BR338</f>
        <v>0</v>
      </c>
      <c r="AH610" s="574"/>
      <c r="AI610" s="574"/>
      <c r="AJ610" s="574"/>
      <c r="AK610" s="557" t="str">
        <f ca="1">T.11!BS338</f>
        <v xml:space="preserve"> </v>
      </c>
      <c r="AL610" s="557"/>
      <c r="AM610" s="557"/>
      <c r="AN610" s="557"/>
      <c r="AO610" s="557" t="str">
        <f ca="1">T.11!BT338</f>
        <v xml:space="preserve"> </v>
      </c>
      <c r="AP610" s="557"/>
      <c r="AQ610" s="557"/>
      <c r="AR610" s="557"/>
      <c r="AS610" s="557"/>
      <c r="AT610"/>
      <c r="AU610"/>
      <c r="AV610"/>
      <c r="AW610"/>
      <c r="AX610"/>
      <c r="AY610"/>
      <c r="AZ610"/>
      <c r="BA610" s="254"/>
      <c r="BB610" s="191"/>
    </row>
    <row r="611" spans="1:54" s="37" customFormat="1" ht="15" customHeight="1" x14ac:dyDescent="0.25">
      <c r="A611" s="557">
        <v>334</v>
      </c>
      <c r="B611" s="557"/>
      <c r="C611" s="557" t="str">
        <f ca="1">T.11!BB339</f>
        <v xml:space="preserve"> </v>
      </c>
      <c r="D611" s="557"/>
      <c r="E611" s="557"/>
      <c r="F611" s="557"/>
      <c r="G611" s="557"/>
      <c r="H611" s="557"/>
      <c r="I611" s="557"/>
      <c r="J611" s="557"/>
      <c r="K611" s="557" t="str">
        <f ca="1">T.11!BC339</f>
        <v xml:space="preserve"> </v>
      </c>
      <c r="L611" s="557"/>
      <c r="M611" s="557"/>
      <c r="N611" s="557"/>
      <c r="O611" s="571" t="str">
        <f ca="1">T.11!BD339</f>
        <v xml:space="preserve"> </v>
      </c>
      <c r="P611" s="572"/>
      <c r="Q611" s="572"/>
      <c r="R611" s="573"/>
      <c r="S611" s="557" t="str">
        <f ca="1">T.11!BO339</f>
        <v xml:space="preserve"> </v>
      </c>
      <c r="T611" s="557"/>
      <c r="U611" s="557"/>
      <c r="V611" s="557"/>
      <c r="W611" s="557"/>
      <c r="X611" s="557"/>
      <c r="Y611" s="574" t="str">
        <f ca="1">T.11!BP339</f>
        <v xml:space="preserve"> </v>
      </c>
      <c r="Z611" s="574"/>
      <c r="AA611" s="574"/>
      <c r="AB611" s="574"/>
      <c r="AC611" s="574" t="str">
        <f ca="1">T.11!BQ339</f>
        <v xml:space="preserve"> </v>
      </c>
      <c r="AD611" s="574"/>
      <c r="AE611" s="574"/>
      <c r="AF611" s="574"/>
      <c r="AG611" s="574">
        <f ca="1">T.11!BR339</f>
        <v>0</v>
      </c>
      <c r="AH611" s="574"/>
      <c r="AI611" s="574"/>
      <c r="AJ611" s="574"/>
      <c r="AK611" s="557" t="str">
        <f ca="1">T.11!BS339</f>
        <v xml:space="preserve"> </v>
      </c>
      <c r="AL611" s="557"/>
      <c r="AM611" s="557"/>
      <c r="AN611" s="557"/>
      <c r="AO611" s="557" t="str">
        <f ca="1">T.11!BT339</f>
        <v xml:space="preserve"> </v>
      </c>
      <c r="AP611" s="557"/>
      <c r="AQ611" s="557"/>
      <c r="AR611" s="557"/>
      <c r="AS611" s="557"/>
      <c r="AT611"/>
      <c r="AU611"/>
      <c r="AV611"/>
      <c r="AW611"/>
      <c r="AX611"/>
      <c r="AY611"/>
      <c r="AZ611"/>
      <c r="BA611" s="254"/>
      <c r="BB611" s="191"/>
    </row>
    <row r="612" spans="1:54" s="37" customFormat="1" ht="15" customHeight="1" x14ac:dyDescent="0.25">
      <c r="A612" s="557">
        <v>335</v>
      </c>
      <c r="B612" s="557"/>
      <c r="C612" s="557" t="str">
        <f ca="1">T.11!BB340</f>
        <v xml:space="preserve"> </v>
      </c>
      <c r="D612" s="557"/>
      <c r="E612" s="557"/>
      <c r="F612" s="557"/>
      <c r="G612" s="557"/>
      <c r="H612" s="557"/>
      <c r="I612" s="557"/>
      <c r="J612" s="557"/>
      <c r="K612" s="557" t="str">
        <f ca="1">T.11!BC340</f>
        <v xml:space="preserve"> </v>
      </c>
      <c r="L612" s="557"/>
      <c r="M612" s="557"/>
      <c r="N612" s="557"/>
      <c r="O612" s="571" t="str">
        <f ca="1">T.11!BD340</f>
        <v xml:space="preserve"> </v>
      </c>
      <c r="P612" s="572"/>
      <c r="Q612" s="572"/>
      <c r="R612" s="573"/>
      <c r="S612" s="557" t="str">
        <f ca="1">T.11!BO340</f>
        <v xml:space="preserve"> </v>
      </c>
      <c r="T612" s="557"/>
      <c r="U612" s="557"/>
      <c r="V612" s="557"/>
      <c r="W612" s="557"/>
      <c r="X612" s="557"/>
      <c r="Y612" s="574" t="str">
        <f ca="1">T.11!BP340</f>
        <v xml:space="preserve"> </v>
      </c>
      <c r="Z612" s="574"/>
      <c r="AA612" s="574"/>
      <c r="AB612" s="574"/>
      <c r="AC612" s="574" t="str">
        <f ca="1">T.11!BQ340</f>
        <v xml:space="preserve"> </v>
      </c>
      <c r="AD612" s="574"/>
      <c r="AE612" s="574"/>
      <c r="AF612" s="574"/>
      <c r="AG612" s="574">
        <f ca="1">T.11!BR340</f>
        <v>0</v>
      </c>
      <c r="AH612" s="574"/>
      <c r="AI612" s="574"/>
      <c r="AJ612" s="574"/>
      <c r="AK612" s="557" t="str">
        <f ca="1">T.11!BS340</f>
        <v xml:space="preserve"> </v>
      </c>
      <c r="AL612" s="557"/>
      <c r="AM612" s="557"/>
      <c r="AN612" s="557"/>
      <c r="AO612" s="557" t="str">
        <f ca="1">T.11!BT340</f>
        <v xml:space="preserve"> </v>
      </c>
      <c r="AP612" s="557"/>
      <c r="AQ612" s="557"/>
      <c r="AR612" s="557"/>
      <c r="AS612" s="557"/>
      <c r="AT612"/>
      <c r="AU612"/>
      <c r="AV612"/>
      <c r="AW612"/>
      <c r="AX612"/>
      <c r="AY612"/>
      <c r="AZ612"/>
      <c r="BA612" s="254"/>
      <c r="BB612" s="191"/>
    </row>
    <row r="613" spans="1:54" s="37" customFormat="1" ht="15" customHeight="1" x14ac:dyDescent="0.25">
      <c r="A613" s="557">
        <v>336</v>
      </c>
      <c r="B613" s="557"/>
      <c r="C613" s="557" t="str">
        <f ca="1">T.11!BB341</f>
        <v xml:space="preserve"> </v>
      </c>
      <c r="D613" s="557"/>
      <c r="E613" s="557"/>
      <c r="F613" s="557"/>
      <c r="G613" s="557"/>
      <c r="H613" s="557"/>
      <c r="I613" s="557"/>
      <c r="J613" s="557"/>
      <c r="K613" s="557" t="str">
        <f ca="1">T.11!BC341</f>
        <v xml:space="preserve"> </v>
      </c>
      <c r="L613" s="557"/>
      <c r="M613" s="557"/>
      <c r="N613" s="557"/>
      <c r="O613" s="571" t="str">
        <f ca="1">T.11!BD341</f>
        <v xml:space="preserve"> </v>
      </c>
      <c r="P613" s="572"/>
      <c r="Q613" s="572"/>
      <c r="R613" s="573"/>
      <c r="S613" s="557" t="str">
        <f ca="1">T.11!BO341</f>
        <v xml:space="preserve"> </v>
      </c>
      <c r="T613" s="557"/>
      <c r="U613" s="557"/>
      <c r="V613" s="557"/>
      <c r="W613" s="557"/>
      <c r="X613" s="557"/>
      <c r="Y613" s="574" t="str">
        <f ca="1">T.11!BP341</f>
        <v xml:space="preserve"> </v>
      </c>
      <c r="Z613" s="574"/>
      <c r="AA613" s="574"/>
      <c r="AB613" s="574"/>
      <c r="AC613" s="574" t="str">
        <f ca="1">T.11!BQ341</f>
        <v xml:space="preserve"> </v>
      </c>
      <c r="AD613" s="574"/>
      <c r="AE613" s="574"/>
      <c r="AF613" s="574"/>
      <c r="AG613" s="574">
        <f ca="1">T.11!BR341</f>
        <v>0</v>
      </c>
      <c r="AH613" s="574"/>
      <c r="AI613" s="574"/>
      <c r="AJ613" s="574"/>
      <c r="AK613" s="557" t="str">
        <f ca="1">T.11!BS341</f>
        <v xml:space="preserve"> </v>
      </c>
      <c r="AL613" s="557"/>
      <c r="AM613" s="557"/>
      <c r="AN613" s="557"/>
      <c r="AO613" s="557" t="str">
        <f ca="1">T.11!BT341</f>
        <v xml:space="preserve"> </v>
      </c>
      <c r="AP613" s="557"/>
      <c r="AQ613" s="557"/>
      <c r="AR613" s="557"/>
      <c r="AS613" s="557"/>
      <c r="AT613"/>
      <c r="AU613"/>
      <c r="AV613"/>
      <c r="AW613"/>
      <c r="AX613"/>
      <c r="AY613"/>
      <c r="AZ613"/>
      <c r="BA613" s="254"/>
      <c r="BB613" s="191"/>
    </row>
    <row r="614" spans="1:54" s="37" customFormat="1" ht="15" customHeight="1" x14ac:dyDescent="0.25">
      <c r="A614" s="557">
        <v>337</v>
      </c>
      <c r="B614" s="557"/>
      <c r="C614" s="557" t="str">
        <f ca="1">T.11!BB342</f>
        <v xml:space="preserve"> </v>
      </c>
      <c r="D614" s="557"/>
      <c r="E614" s="557"/>
      <c r="F614" s="557"/>
      <c r="G614" s="557"/>
      <c r="H614" s="557"/>
      <c r="I614" s="557"/>
      <c r="J614" s="557"/>
      <c r="K614" s="557" t="str">
        <f ca="1">T.11!BC342</f>
        <v xml:space="preserve"> </v>
      </c>
      <c r="L614" s="557"/>
      <c r="M614" s="557"/>
      <c r="N614" s="557"/>
      <c r="O614" s="571" t="str">
        <f ca="1">T.11!BD342</f>
        <v xml:space="preserve"> </v>
      </c>
      <c r="P614" s="572"/>
      <c r="Q614" s="572"/>
      <c r="R614" s="573"/>
      <c r="S614" s="557" t="str">
        <f ca="1">T.11!BO342</f>
        <v xml:space="preserve"> </v>
      </c>
      <c r="T614" s="557"/>
      <c r="U614" s="557"/>
      <c r="V614" s="557"/>
      <c r="W614" s="557"/>
      <c r="X614" s="557"/>
      <c r="Y614" s="574" t="str">
        <f ca="1">T.11!BP342</f>
        <v xml:space="preserve"> </v>
      </c>
      <c r="Z614" s="574"/>
      <c r="AA614" s="574"/>
      <c r="AB614" s="574"/>
      <c r="AC614" s="574" t="str">
        <f ca="1">T.11!BQ342</f>
        <v xml:space="preserve"> </v>
      </c>
      <c r="AD614" s="574"/>
      <c r="AE614" s="574"/>
      <c r="AF614" s="574"/>
      <c r="AG614" s="574">
        <f ca="1">T.11!BR342</f>
        <v>0</v>
      </c>
      <c r="AH614" s="574"/>
      <c r="AI614" s="574"/>
      <c r="AJ614" s="574"/>
      <c r="AK614" s="557" t="str">
        <f ca="1">T.11!BS342</f>
        <v xml:space="preserve"> </v>
      </c>
      <c r="AL614" s="557"/>
      <c r="AM614" s="557"/>
      <c r="AN614" s="557"/>
      <c r="AO614" s="557" t="str">
        <f ca="1">T.11!BT342</f>
        <v xml:space="preserve"> </v>
      </c>
      <c r="AP614" s="557"/>
      <c r="AQ614" s="557"/>
      <c r="AR614" s="557"/>
      <c r="AS614" s="557"/>
      <c r="AT614"/>
      <c r="AU614"/>
      <c r="AV614"/>
      <c r="AW614"/>
      <c r="AX614"/>
      <c r="AY614"/>
      <c r="AZ614"/>
      <c r="BA614" s="254"/>
      <c r="BB614" s="191"/>
    </row>
    <row r="615" spans="1:54" s="37" customFormat="1" ht="15" customHeight="1" x14ac:dyDescent="0.25">
      <c r="A615" s="557">
        <v>338</v>
      </c>
      <c r="B615" s="557"/>
      <c r="C615" s="557" t="str">
        <f ca="1">T.11!BB343</f>
        <v xml:space="preserve"> </v>
      </c>
      <c r="D615" s="557"/>
      <c r="E615" s="557"/>
      <c r="F615" s="557"/>
      <c r="G615" s="557"/>
      <c r="H615" s="557"/>
      <c r="I615" s="557"/>
      <c r="J615" s="557"/>
      <c r="K615" s="557" t="str">
        <f ca="1">T.11!BC343</f>
        <v xml:space="preserve"> </v>
      </c>
      <c r="L615" s="557"/>
      <c r="M615" s="557"/>
      <c r="N615" s="557"/>
      <c r="O615" s="571" t="str">
        <f ca="1">T.11!BD343</f>
        <v xml:space="preserve"> </v>
      </c>
      <c r="P615" s="572"/>
      <c r="Q615" s="572"/>
      <c r="R615" s="573"/>
      <c r="S615" s="557" t="str">
        <f ca="1">T.11!BO343</f>
        <v xml:space="preserve"> </v>
      </c>
      <c r="T615" s="557"/>
      <c r="U615" s="557"/>
      <c r="V615" s="557"/>
      <c r="W615" s="557"/>
      <c r="X615" s="557"/>
      <c r="Y615" s="574" t="str">
        <f ca="1">T.11!BP343</f>
        <v xml:space="preserve"> </v>
      </c>
      <c r="Z615" s="574"/>
      <c r="AA615" s="574"/>
      <c r="AB615" s="574"/>
      <c r="AC615" s="574" t="str">
        <f ca="1">T.11!BQ343</f>
        <v xml:space="preserve"> </v>
      </c>
      <c r="AD615" s="574"/>
      <c r="AE615" s="574"/>
      <c r="AF615" s="574"/>
      <c r="AG615" s="574">
        <f ca="1">T.11!BR343</f>
        <v>0</v>
      </c>
      <c r="AH615" s="574"/>
      <c r="AI615" s="574"/>
      <c r="AJ615" s="574"/>
      <c r="AK615" s="557" t="str">
        <f ca="1">T.11!BS343</f>
        <v xml:space="preserve"> </v>
      </c>
      <c r="AL615" s="557"/>
      <c r="AM615" s="557"/>
      <c r="AN615" s="557"/>
      <c r="AO615" s="557" t="str">
        <f ca="1">T.11!BT343</f>
        <v xml:space="preserve"> </v>
      </c>
      <c r="AP615" s="557"/>
      <c r="AQ615" s="557"/>
      <c r="AR615" s="557"/>
      <c r="AS615" s="557"/>
      <c r="AT615"/>
      <c r="AU615"/>
      <c r="AV615"/>
      <c r="AW615"/>
      <c r="AX615"/>
      <c r="AY615"/>
      <c r="AZ615"/>
      <c r="BA615" s="254"/>
      <c r="BB615" s="191"/>
    </row>
    <row r="616" spans="1:54" s="37" customFormat="1" ht="15" customHeight="1" x14ac:dyDescent="0.25">
      <c r="A616" s="557">
        <v>339</v>
      </c>
      <c r="B616" s="557"/>
      <c r="C616" s="557" t="str">
        <f ca="1">T.11!BB344</f>
        <v xml:space="preserve"> </v>
      </c>
      <c r="D616" s="557"/>
      <c r="E616" s="557"/>
      <c r="F616" s="557"/>
      <c r="G616" s="557"/>
      <c r="H616" s="557"/>
      <c r="I616" s="557"/>
      <c r="J616" s="557"/>
      <c r="K616" s="557" t="str">
        <f ca="1">T.11!BC344</f>
        <v xml:space="preserve"> </v>
      </c>
      <c r="L616" s="557"/>
      <c r="M616" s="557"/>
      <c r="N616" s="557"/>
      <c r="O616" s="571" t="str">
        <f ca="1">T.11!BD344</f>
        <v xml:space="preserve"> </v>
      </c>
      <c r="P616" s="572"/>
      <c r="Q616" s="572"/>
      <c r="R616" s="573"/>
      <c r="S616" s="557" t="str">
        <f ca="1">T.11!BO344</f>
        <v xml:space="preserve"> </v>
      </c>
      <c r="T616" s="557"/>
      <c r="U616" s="557"/>
      <c r="V616" s="557"/>
      <c r="W616" s="557"/>
      <c r="X616" s="557"/>
      <c r="Y616" s="574" t="str">
        <f ca="1">T.11!BP344</f>
        <v xml:space="preserve"> </v>
      </c>
      <c r="Z616" s="574"/>
      <c r="AA616" s="574"/>
      <c r="AB616" s="574"/>
      <c r="AC616" s="574" t="str">
        <f ca="1">T.11!BQ344</f>
        <v xml:space="preserve"> </v>
      </c>
      <c r="AD616" s="574"/>
      <c r="AE616" s="574"/>
      <c r="AF616" s="574"/>
      <c r="AG616" s="574">
        <f ca="1">T.11!BR344</f>
        <v>0</v>
      </c>
      <c r="AH616" s="574"/>
      <c r="AI616" s="574"/>
      <c r="AJ616" s="574"/>
      <c r="AK616" s="557" t="str">
        <f ca="1">T.11!BS344</f>
        <v xml:space="preserve"> </v>
      </c>
      <c r="AL616" s="557"/>
      <c r="AM616" s="557"/>
      <c r="AN616" s="557"/>
      <c r="AO616" s="557" t="str">
        <f ca="1">T.11!BT344</f>
        <v xml:space="preserve"> </v>
      </c>
      <c r="AP616" s="557"/>
      <c r="AQ616" s="557"/>
      <c r="AR616" s="557"/>
      <c r="AS616" s="557"/>
      <c r="AT616"/>
      <c r="AU616"/>
      <c r="AV616"/>
      <c r="AW616"/>
      <c r="AX616"/>
      <c r="AY616"/>
      <c r="AZ616"/>
      <c r="BA616" s="254"/>
      <c r="BB616" s="191"/>
    </row>
    <row r="617" spans="1:54" s="37" customFormat="1" ht="15" customHeight="1" x14ac:dyDescent="0.25">
      <c r="A617" s="557">
        <v>340</v>
      </c>
      <c r="B617" s="557"/>
      <c r="C617" s="557" t="str">
        <f ca="1">T.11!BB345</f>
        <v xml:space="preserve"> </v>
      </c>
      <c r="D617" s="557"/>
      <c r="E617" s="557"/>
      <c r="F617" s="557"/>
      <c r="G617" s="557"/>
      <c r="H617" s="557"/>
      <c r="I617" s="557"/>
      <c r="J617" s="557"/>
      <c r="K617" s="557" t="str">
        <f ca="1">T.11!BC345</f>
        <v xml:space="preserve"> </v>
      </c>
      <c r="L617" s="557"/>
      <c r="M617" s="557"/>
      <c r="N617" s="557"/>
      <c r="O617" s="571" t="str">
        <f ca="1">T.11!BD345</f>
        <v xml:space="preserve"> </v>
      </c>
      <c r="P617" s="572"/>
      <c r="Q617" s="572"/>
      <c r="R617" s="573"/>
      <c r="S617" s="557" t="str">
        <f ca="1">T.11!BO345</f>
        <v xml:space="preserve"> </v>
      </c>
      <c r="T617" s="557"/>
      <c r="U617" s="557"/>
      <c r="V617" s="557"/>
      <c r="W617" s="557"/>
      <c r="X617" s="557"/>
      <c r="Y617" s="574" t="str">
        <f ca="1">T.11!BP345</f>
        <v xml:space="preserve"> </v>
      </c>
      <c r="Z617" s="574"/>
      <c r="AA617" s="574"/>
      <c r="AB617" s="574"/>
      <c r="AC617" s="574" t="str">
        <f ca="1">T.11!BQ345</f>
        <v xml:space="preserve"> </v>
      </c>
      <c r="AD617" s="574"/>
      <c r="AE617" s="574"/>
      <c r="AF617" s="574"/>
      <c r="AG617" s="574">
        <f ca="1">T.11!BR345</f>
        <v>0</v>
      </c>
      <c r="AH617" s="574"/>
      <c r="AI617" s="574"/>
      <c r="AJ617" s="574"/>
      <c r="AK617" s="557" t="str">
        <f ca="1">T.11!BS345</f>
        <v xml:space="preserve"> </v>
      </c>
      <c r="AL617" s="557"/>
      <c r="AM617" s="557"/>
      <c r="AN617" s="557"/>
      <c r="AO617" s="557" t="str">
        <f ca="1">T.11!BT345</f>
        <v xml:space="preserve"> </v>
      </c>
      <c r="AP617" s="557"/>
      <c r="AQ617" s="557"/>
      <c r="AR617" s="557"/>
      <c r="AS617" s="557"/>
      <c r="AT617"/>
      <c r="AU617"/>
      <c r="AV617"/>
      <c r="AW617"/>
      <c r="AX617"/>
      <c r="AY617"/>
      <c r="AZ617"/>
      <c r="BA617" s="254"/>
      <c r="BB617" s="191"/>
    </row>
    <row r="618" spans="1:54" s="37" customFormat="1" ht="15" customHeight="1" x14ac:dyDescent="0.25">
      <c r="A618" s="557">
        <v>341</v>
      </c>
      <c r="B618" s="557"/>
      <c r="C618" s="557" t="str">
        <f ca="1">T.11!BB346</f>
        <v xml:space="preserve"> </v>
      </c>
      <c r="D618" s="557"/>
      <c r="E618" s="557"/>
      <c r="F618" s="557"/>
      <c r="G618" s="557"/>
      <c r="H618" s="557"/>
      <c r="I618" s="557"/>
      <c r="J618" s="557"/>
      <c r="K618" s="557" t="str">
        <f ca="1">T.11!BC346</f>
        <v xml:space="preserve"> </v>
      </c>
      <c r="L618" s="557"/>
      <c r="M618" s="557"/>
      <c r="N618" s="557"/>
      <c r="O618" s="571" t="str">
        <f ca="1">T.11!BD346</f>
        <v xml:space="preserve"> </v>
      </c>
      <c r="P618" s="572"/>
      <c r="Q618" s="572"/>
      <c r="R618" s="573"/>
      <c r="S618" s="557" t="str">
        <f ca="1">T.11!BO346</f>
        <v xml:space="preserve"> </v>
      </c>
      <c r="T618" s="557"/>
      <c r="U618" s="557"/>
      <c r="V618" s="557"/>
      <c r="W618" s="557"/>
      <c r="X618" s="557"/>
      <c r="Y618" s="574" t="str">
        <f ca="1">T.11!BP346</f>
        <v xml:space="preserve"> </v>
      </c>
      <c r="Z618" s="574"/>
      <c r="AA618" s="574"/>
      <c r="AB618" s="574"/>
      <c r="AC618" s="574" t="str">
        <f ca="1">T.11!BQ346</f>
        <v xml:space="preserve"> </v>
      </c>
      <c r="AD618" s="574"/>
      <c r="AE618" s="574"/>
      <c r="AF618" s="574"/>
      <c r="AG618" s="574">
        <f ca="1">T.11!BR346</f>
        <v>0</v>
      </c>
      <c r="AH618" s="574"/>
      <c r="AI618" s="574"/>
      <c r="AJ618" s="574"/>
      <c r="AK618" s="557" t="str">
        <f ca="1">T.11!BS346</f>
        <v xml:space="preserve"> </v>
      </c>
      <c r="AL618" s="557"/>
      <c r="AM618" s="557"/>
      <c r="AN618" s="557"/>
      <c r="AO618" s="557" t="str">
        <f ca="1">T.11!BT346</f>
        <v xml:space="preserve"> </v>
      </c>
      <c r="AP618" s="557"/>
      <c r="AQ618" s="557"/>
      <c r="AR618" s="557"/>
      <c r="AS618" s="557"/>
      <c r="AT618"/>
      <c r="AU618"/>
      <c r="AV618"/>
      <c r="AW618"/>
      <c r="AX618"/>
      <c r="AY618"/>
      <c r="AZ618"/>
      <c r="BA618" s="254"/>
      <c r="BB618" s="191"/>
    </row>
    <row r="619" spans="1:54" s="37" customFormat="1" ht="15" customHeight="1" x14ac:dyDescent="0.25">
      <c r="A619" s="557">
        <v>342</v>
      </c>
      <c r="B619" s="557"/>
      <c r="C619" s="557" t="str">
        <f ca="1">T.11!BB347</f>
        <v xml:space="preserve"> </v>
      </c>
      <c r="D619" s="557"/>
      <c r="E619" s="557"/>
      <c r="F619" s="557"/>
      <c r="G619" s="557"/>
      <c r="H619" s="557"/>
      <c r="I619" s="557"/>
      <c r="J619" s="557"/>
      <c r="K619" s="557" t="str">
        <f ca="1">T.11!BC347</f>
        <v xml:space="preserve"> </v>
      </c>
      <c r="L619" s="557"/>
      <c r="M619" s="557"/>
      <c r="N619" s="557"/>
      <c r="O619" s="571" t="str">
        <f ca="1">T.11!BD347</f>
        <v xml:space="preserve"> </v>
      </c>
      <c r="P619" s="572"/>
      <c r="Q619" s="572"/>
      <c r="R619" s="573"/>
      <c r="S619" s="557" t="str">
        <f ca="1">T.11!BO347</f>
        <v xml:space="preserve"> </v>
      </c>
      <c r="T619" s="557"/>
      <c r="U619" s="557"/>
      <c r="V619" s="557"/>
      <c r="W619" s="557"/>
      <c r="X619" s="557"/>
      <c r="Y619" s="574" t="str">
        <f ca="1">T.11!BP347</f>
        <v xml:space="preserve"> </v>
      </c>
      <c r="Z619" s="574"/>
      <c r="AA619" s="574"/>
      <c r="AB619" s="574"/>
      <c r="AC619" s="574" t="str">
        <f ca="1">T.11!BQ347</f>
        <v xml:space="preserve"> </v>
      </c>
      <c r="AD619" s="574"/>
      <c r="AE619" s="574"/>
      <c r="AF619" s="574"/>
      <c r="AG619" s="574">
        <f ca="1">T.11!BR347</f>
        <v>0</v>
      </c>
      <c r="AH619" s="574"/>
      <c r="AI619" s="574"/>
      <c r="AJ619" s="574"/>
      <c r="AK619" s="557" t="str">
        <f ca="1">T.11!BS347</f>
        <v xml:space="preserve"> </v>
      </c>
      <c r="AL619" s="557"/>
      <c r="AM619" s="557"/>
      <c r="AN619" s="557"/>
      <c r="AO619" s="557" t="str">
        <f ca="1">T.11!BT347</f>
        <v xml:space="preserve"> </v>
      </c>
      <c r="AP619" s="557"/>
      <c r="AQ619" s="557"/>
      <c r="AR619" s="557"/>
      <c r="AS619" s="557"/>
      <c r="AT619"/>
      <c r="AU619"/>
      <c r="AV619"/>
      <c r="AW619"/>
      <c r="AX619"/>
      <c r="AY619"/>
      <c r="AZ619"/>
      <c r="BA619" s="254"/>
      <c r="BB619" s="191"/>
    </row>
    <row r="620" spans="1:54" s="37" customFormat="1" ht="15" customHeight="1" x14ac:dyDescent="0.25">
      <c r="A620" s="557">
        <v>343</v>
      </c>
      <c r="B620" s="557"/>
      <c r="C620" s="557" t="str">
        <f ca="1">T.11!BB348</f>
        <v xml:space="preserve"> </v>
      </c>
      <c r="D620" s="557"/>
      <c r="E620" s="557"/>
      <c r="F620" s="557"/>
      <c r="G620" s="557"/>
      <c r="H620" s="557"/>
      <c r="I620" s="557"/>
      <c r="J620" s="557"/>
      <c r="K620" s="557" t="str">
        <f ca="1">T.11!BC348</f>
        <v xml:space="preserve"> </v>
      </c>
      <c r="L620" s="557"/>
      <c r="M620" s="557"/>
      <c r="N620" s="557"/>
      <c r="O620" s="571" t="str">
        <f ca="1">T.11!BD348</f>
        <v xml:space="preserve"> </v>
      </c>
      <c r="P620" s="572"/>
      <c r="Q620" s="572"/>
      <c r="R620" s="573"/>
      <c r="S620" s="557" t="str">
        <f ca="1">T.11!BO348</f>
        <v xml:space="preserve"> </v>
      </c>
      <c r="T620" s="557"/>
      <c r="U620" s="557"/>
      <c r="V620" s="557"/>
      <c r="W620" s="557"/>
      <c r="X620" s="557"/>
      <c r="Y620" s="574" t="str">
        <f ca="1">T.11!BP348</f>
        <v xml:space="preserve"> </v>
      </c>
      <c r="Z620" s="574"/>
      <c r="AA620" s="574"/>
      <c r="AB620" s="574"/>
      <c r="AC620" s="574" t="str">
        <f ca="1">T.11!BQ348</f>
        <v xml:space="preserve"> </v>
      </c>
      <c r="AD620" s="574"/>
      <c r="AE620" s="574"/>
      <c r="AF620" s="574"/>
      <c r="AG620" s="574">
        <f ca="1">T.11!BR348</f>
        <v>0</v>
      </c>
      <c r="AH620" s="574"/>
      <c r="AI620" s="574"/>
      <c r="AJ620" s="574"/>
      <c r="AK620" s="557" t="str">
        <f ca="1">T.11!BS348</f>
        <v xml:space="preserve"> </v>
      </c>
      <c r="AL620" s="557"/>
      <c r="AM620" s="557"/>
      <c r="AN620" s="557"/>
      <c r="AO620" s="557" t="str">
        <f ca="1">T.11!BT348</f>
        <v xml:space="preserve"> </v>
      </c>
      <c r="AP620" s="557"/>
      <c r="AQ620" s="557"/>
      <c r="AR620" s="557"/>
      <c r="AS620" s="557"/>
      <c r="AT620"/>
      <c r="AU620"/>
      <c r="AV620"/>
      <c r="AW620"/>
      <c r="AX620"/>
      <c r="AY620"/>
      <c r="AZ620"/>
      <c r="BA620" s="254"/>
      <c r="BB620" s="191"/>
    </row>
    <row r="621" spans="1:54" s="37" customFormat="1" ht="15" customHeight="1" x14ac:dyDescent="0.25">
      <c r="A621" s="557">
        <v>344</v>
      </c>
      <c r="B621" s="557"/>
      <c r="C621" s="557" t="str">
        <f ca="1">T.11!BB349</f>
        <v xml:space="preserve"> </v>
      </c>
      <c r="D621" s="557"/>
      <c r="E621" s="557"/>
      <c r="F621" s="557"/>
      <c r="G621" s="557"/>
      <c r="H621" s="557"/>
      <c r="I621" s="557"/>
      <c r="J621" s="557"/>
      <c r="K621" s="557" t="str">
        <f ca="1">T.11!BC349</f>
        <v xml:space="preserve"> </v>
      </c>
      <c r="L621" s="557"/>
      <c r="M621" s="557"/>
      <c r="N621" s="557"/>
      <c r="O621" s="571" t="str">
        <f ca="1">T.11!BD349</f>
        <v xml:space="preserve"> </v>
      </c>
      <c r="P621" s="572"/>
      <c r="Q621" s="572"/>
      <c r="R621" s="573"/>
      <c r="S621" s="557" t="str">
        <f ca="1">T.11!BO349</f>
        <v xml:space="preserve"> </v>
      </c>
      <c r="T621" s="557"/>
      <c r="U621" s="557"/>
      <c r="V621" s="557"/>
      <c r="W621" s="557"/>
      <c r="X621" s="557"/>
      <c r="Y621" s="574" t="str">
        <f ca="1">T.11!BP349</f>
        <v xml:space="preserve"> </v>
      </c>
      <c r="Z621" s="574"/>
      <c r="AA621" s="574"/>
      <c r="AB621" s="574"/>
      <c r="AC621" s="574" t="str">
        <f ca="1">T.11!BQ349</f>
        <v xml:space="preserve"> </v>
      </c>
      <c r="AD621" s="574"/>
      <c r="AE621" s="574"/>
      <c r="AF621" s="574"/>
      <c r="AG621" s="574">
        <f ca="1">T.11!BR349</f>
        <v>0</v>
      </c>
      <c r="AH621" s="574"/>
      <c r="AI621" s="574"/>
      <c r="AJ621" s="574"/>
      <c r="AK621" s="557" t="str">
        <f ca="1">T.11!BS349</f>
        <v xml:space="preserve"> </v>
      </c>
      <c r="AL621" s="557"/>
      <c r="AM621" s="557"/>
      <c r="AN621" s="557"/>
      <c r="AO621" s="557" t="str">
        <f ca="1">T.11!BT349</f>
        <v xml:space="preserve"> </v>
      </c>
      <c r="AP621" s="557"/>
      <c r="AQ621" s="557"/>
      <c r="AR621" s="557"/>
      <c r="AS621" s="557"/>
      <c r="AT621"/>
      <c r="AU621"/>
      <c r="AV621"/>
      <c r="AW621"/>
      <c r="AX621"/>
      <c r="AY621"/>
      <c r="AZ621"/>
      <c r="BA621" s="254"/>
      <c r="BB621" s="191"/>
    </row>
    <row r="622" spans="1:54" s="37" customFormat="1" ht="15" customHeight="1" x14ac:dyDescent="0.25">
      <c r="A622" s="557">
        <v>345</v>
      </c>
      <c r="B622" s="557"/>
      <c r="C622" s="557" t="str">
        <f ca="1">T.11!BB350</f>
        <v xml:space="preserve"> </v>
      </c>
      <c r="D622" s="557"/>
      <c r="E622" s="557"/>
      <c r="F622" s="557"/>
      <c r="G622" s="557"/>
      <c r="H622" s="557"/>
      <c r="I622" s="557"/>
      <c r="J622" s="557"/>
      <c r="K622" s="557" t="str">
        <f ca="1">T.11!BC350</f>
        <v xml:space="preserve"> </v>
      </c>
      <c r="L622" s="557"/>
      <c r="M622" s="557"/>
      <c r="N622" s="557"/>
      <c r="O622" s="571" t="str">
        <f ca="1">T.11!BD350</f>
        <v xml:space="preserve"> </v>
      </c>
      <c r="P622" s="572"/>
      <c r="Q622" s="572"/>
      <c r="R622" s="573"/>
      <c r="S622" s="557" t="str">
        <f ca="1">T.11!BO350</f>
        <v xml:space="preserve"> </v>
      </c>
      <c r="T622" s="557"/>
      <c r="U622" s="557"/>
      <c r="V622" s="557"/>
      <c r="W622" s="557"/>
      <c r="X622" s="557"/>
      <c r="Y622" s="574" t="str">
        <f ca="1">T.11!BP350</f>
        <v xml:space="preserve"> </v>
      </c>
      <c r="Z622" s="574"/>
      <c r="AA622" s="574"/>
      <c r="AB622" s="574"/>
      <c r="AC622" s="574" t="str">
        <f ca="1">T.11!BQ350</f>
        <v xml:space="preserve"> </v>
      </c>
      <c r="AD622" s="574"/>
      <c r="AE622" s="574"/>
      <c r="AF622" s="574"/>
      <c r="AG622" s="574">
        <f ca="1">T.11!BR350</f>
        <v>0</v>
      </c>
      <c r="AH622" s="574"/>
      <c r="AI622" s="574"/>
      <c r="AJ622" s="574"/>
      <c r="AK622" s="557" t="str">
        <f ca="1">T.11!BS350</f>
        <v xml:space="preserve"> </v>
      </c>
      <c r="AL622" s="557"/>
      <c r="AM622" s="557"/>
      <c r="AN622" s="557"/>
      <c r="AO622" s="557" t="str">
        <f ca="1">T.11!BT350</f>
        <v xml:space="preserve"> </v>
      </c>
      <c r="AP622" s="557"/>
      <c r="AQ622" s="557"/>
      <c r="AR622" s="557"/>
      <c r="AS622" s="557"/>
      <c r="AT622"/>
      <c r="AU622"/>
      <c r="AV622"/>
      <c r="AW622"/>
      <c r="AX622"/>
      <c r="AY622"/>
      <c r="AZ622"/>
      <c r="BA622" s="254"/>
      <c r="BB622" s="191"/>
    </row>
    <row r="623" spans="1:54" s="37" customFormat="1" ht="15" customHeight="1" x14ac:dyDescent="0.25">
      <c r="A623" s="557">
        <v>346</v>
      </c>
      <c r="B623" s="557"/>
      <c r="C623" s="557" t="str">
        <f ca="1">T.11!BB351</f>
        <v xml:space="preserve"> </v>
      </c>
      <c r="D623" s="557"/>
      <c r="E623" s="557"/>
      <c r="F623" s="557"/>
      <c r="G623" s="557"/>
      <c r="H623" s="557"/>
      <c r="I623" s="557"/>
      <c r="J623" s="557"/>
      <c r="K623" s="557" t="str">
        <f ca="1">T.11!BC351</f>
        <v xml:space="preserve"> </v>
      </c>
      <c r="L623" s="557"/>
      <c r="M623" s="557"/>
      <c r="N623" s="557"/>
      <c r="O623" s="571" t="str">
        <f ca="1">T.11!BD351</f>
        <v xml:space="preserve"> </v>
      </c>
      <c r="P623" s="572"/>
      <c r="Q623" s="572"/>
      <c r="R623" s="573"/>
      <c r="S623" s="557" t="str">
        <f ca="1">T.11!BO351</f>
        <v xml:space="preserve"> </v>
      </c>
      <c r="T623" s="557"/>
      <c r="U623" s="557"/>
      <c r="V623" s="557"/>
      <c r="W623" s="557"/>
      <c r="X623" s="557"/>
      <c r="Y623" s="574" t="str">
        <f ca="1">T.11!BP351</f>
        <v xml:space="preserve"> </v>
      </c>
      <c r="Z623" s="574"/>
      <c r="AA623" s="574"/>
      <c r="AB623" s="574"/>
      <c r="AC623" s="574" t="str">
        <f ca="1">T.11!BQ351</f>
        <v xml:space="preserve"> </v>
      </c>
      <c r="AD623" s="574"/>
      <c r="AE623" s="574"/>
      <c r="AF623" s="574"/>
      <c r="AG623" s="574">
        <f ca="1">T.11!BR351</f>
        <v>0</v>
      </c>
      <c r="AH623" s="574"/>
      <c r="AI623" s="574"/>
      <c r="AJ623" s="574"/>
      <c r="AK623" s="557" t="str">
        <f ca="1">T.11!BS351</f>
        <v xml:space="preserve"> </v>
      </c>
      <c r="AL623" s="557"/>
      <c r="AM623" s="557"/>
      <c r="AN623" s="557"/>
      <c r="AO623" s="557" t="str">
        <f ca="1">T.11!BT351</f>
        <v xml:space="preserve"> </v>
      </c>
      <c r="AP623" s="557"/>
      <c r="AQ623" s="557"/>
      <c r="AR623" s="557"/>
      <c r="AS623" s="557"/>
      <c r="AT623"/>
      <c r="AU623"/>
      <c r="AV623"/>
      <c r="AW623"/>
      <c r="AX623"/>
      <c r="AY623"/>
      <c r="AZ623"/>
      <c r="BA623" s="254"/>
      <c r="BB623" s="191"/>
    </row>
    <row r="624" spans="1:54" s="37" customFormat="1" ht="15" customHeight="1" x14ac:dyDescent="0.25">
      <c r="A624" s="557">
        <v>347</v>
      </c>
      <c r="B624" s="557"/>
      <c r="C624" s="557" t="str">
        <f ca="1">T.11!BB352</f>
        <v xml:space="preserve"> </v>
      </c>
      <c r="D624" s="557"/>
      <c r="E624" s="557"/>
      <c r="F624" s="557"/>
      <c r="G624" s="557"/>
      <c r="H624" s="557"/>
      <c r="I624" s="557"/>
      <c r="J624" s="557"/>
      <c r="K624" s="557" t="str">
        <f ca="1">T.11!BC352</f>
        <v xml:space="preserve"> </v>
      </c>
      <c r="L624" s="557"/>
      <c r="M624" s="557"/>
      <c r="N624" s="557"/>
      <c r="O624" s="571" t="str">
        <f ca="1">T.11!BD352</f>
        <v xml:space="preserve"> </v>
      </c>
      <c r="P624" s="572"/>
      <c r="Q624" s="572"/>
      <c r="R624" s="573"/>
      <c r="S624" s="557" t="str">
        <f ca="1">T.11!BO352</f>
        <v xml:space="preserve"> </v>
      </c>
      <c r="T624" s="557"/>
      <c r="U624" s="557"/>
      <c r="V624" s="557"/>
      <c r="W624" s="557"/>
      <c r="X624" s="557"/>
      <c r="Y624" s="574" t="str">
        <f ca="1">T.11!BP352</f>
        <v xml:space="preserve"> </v>
      </c>
      <c r="Z624" s="574"/>
      <c r="AA624" s="574"/>
      <c r="AB624" s="574"/>
      <c r="AC624" s="574" t="str">
        <f ca="1">T.11!BQ352</f>
        <v xml:space="preserve"> </v>
      </c>
      <c r="AD624" s="574"/>
      <c r="AE624" s="574"/>
      <c r="AF624" s="574"/>
      <c r="AG624" s="574">
        <f ca="1">T.11!BR352</f>
        <v>0</v>
      </c>
      <c r="AH624" s="574"/>
      <c r="AI624" s="574"/>
      <c r="AJ624" s="574"/>
      <c r="AK624" s="557" t="str">
        <f ca="1">T.11!BS352</f>
        <v xml:space="preserve"> </v>
      </c>
      <c r="AL624" s="557"/>
      <c r="AM624" s="557"/>
      <c r="AN624" s="557"/>
      <c r="AO624" s="557" t="str">
        <f ca="1">T.11!BT352</f>
        <v xml:space="preserve"> </v>
      </c>
      <c r="AP624" s="557"/>
      <c r="AQ624" s="557"/>
      <c r="AR624" s="557"/>
      <c r="AS624" s="557"/>
      <c r="AT624"/>
      <c r="AU624"/>
      <c r="AV624"/>
      <c r="AW624"/>
      <c r="AX624"/>
      <c r="AY624"/>
      <c r="AZ624"/>
      <c r="BA624" s="254"/>
      <c r="BB624" s="191"/>
    </row>
    <row r="625" spans="1:54" s="37" customFormat="1" ht="15" customHeight="1" x14ac:dyDescent="0.25">
      <c r="A625" s="557">
        <v>348</v>
      </c>
      <c r="B625" s="557"/>
      <c r="C625" s="557" t="str">
        <f ca="1">T.11!BB353</f>
        <v xml:space="preserve"> </v>
      </c>
      <c r="D625" s="557"/>
      <c r="E625" s="557"/>
      <c r="F625" s="557"/>
      <c r="G625" s="557"/>
      <c r="H625" s="557"/>
      <c r="I625" s="557"/>
      <c r="J625" s="557"/>
      <c r="K625" s="557" t="str">
        <f ca="1">T.11!BC353</f>
        <v xml:space="preserve"> </v>
      </c>
      <c r="L625" s="557"/>
      <c r="M625" s="557"/>
      <c r="N625" s="557"/>
      <c r="O625" s="571" t="str">
        <f ca="1">T.11!BD353</f>
        <v xml:space="preserve"> </v>
      </c>
      <c r="P625" s="572"/>
      <c r="Q625" s="572"/>
      <c r="R625" s="573"/>
      <c r="S625" s="557" t="str">
        <f ca="1">T.11!BO353</f>
        <v xml:space="preserve"> </v>
      </c>
      <c r="T625" s="557"/>
      <c r="U625" s="557"/>
      <c r="V625" s="557"/>
      <c r="W625" s="557"/>
      <c r="X625" s="557"/>
      <c r="Y625" s="574" t="str">
        <f ca="1">T.11!BP353</f>
        <v xml:space="preserve"> </v>
      </c>
      <c r="Z625" s="574"/>
      <c r="AA625" s="574"/>
      <c r="AB625" s="574"/>
      <c r="AC625" s="574" t="str">
        <f ca="1">T.11!BQ353</f>
        <v xml:space="preserve"> </v>
      </c>
      <c r="AD625" s="574"/>
      <c r="AE625" s="574"/>
      <c r="AF625" s="574"/>
      <c r="AG625" s="574">
        <f ca="1">T.11!BR353</f>
        <v>0</v>
      </c>
      <c r="AH625" s="574"/>
      <c r="AI625" s="574"/>
      <c r="AJ625" s="574"/>
      <c r="AK625" s="557" t="str">
        <f ca="1">T.11!BS353</f>
        <v xml:space="preserve"> </v>
      </c>
      <c r="AL625" s="557"/>
      <c r="AM625" s="557"/>
      <c r="AN625" s="557"/>
      <c r="AO625" s="557" t="str">
        <f ca="1">T.11!BT353</f>
        <v xml:space="preserve"> </v>
      </c>
      <c r="AP625" s="557"/>
      <c r="AQ625" s="557"/>
      <c r="AR625" s="557"/>
      <c r="AS625" s="557"/>
      <c r="AT625"/>
      <c r="AU625"/>
      <c r="AV625"/>
      <c r="AW625"/>
      <c r="AX625"/>
      <c r="AY625"/>
      <c r="AZ625"/>
      <c r="BA625" s="254"/>
      <c r="BB625" s="191"/>
    </row>
    <row r="626" spans="1:54" s="37" customFormat="1" ht="15" customHeight="1" x14ac:dyDescent="0.25">
      <c r="A626" s="557">
        <v>349</v>
      </c>
      <c r="B626" s="557"/>
      <c r="C626" s="557" t="str">
        <f ca="1">T.11!BB354</f>
        <v xml:space="preserve"> </v>
      </c>
      <c r="D626" s="557"/>
      <c r="E626" s="557"/>
      <c r="F626" s="557"/>
      <c r="G626" s="557"/>
      <c r="H626" s="557"/>
      <c r="I626" s="557"/>
      <c r="J626" s="557"/>
      <c r="K626" s="557" t="str">
        <f ca="1">T.11!BC354</f>
        <v xml:space="preserve"> </v>
      </c>
      <c r="L626" s="557"/>
      <c r="M626" s="557"/>
      <c r="N626" s="557"/>
      <c r="O626" s="571" t="str">
        <f ca="1">T.11!BD354</f>
        <v xml:space="preserve"> </v>
      </c>
      <c r="P626" s="572"/>
      <c r="Q626" s="572"/>
      <c r="R626" s="573"/>
      <c r="S626" s="557" t="str">
        <f ca="1">T.11!BO354</f>
        <v xml:space="preserve"> </v>
      </c>
      <c r="T626" s="557"/>
      <c r="U626" s="557"/>
      <c r="V626" s="557"/>
      <c r="W626" s="557"/>
      <c r="X626" s="557"/>
      <c r="Y626" s="574" t="str">
        <f ca="1">T.11!BP354</f>
        <v xml:space="preserve"> </v>
      </c>
      <c r="Z626" s="574"/>
      <c r="AA626" s="574"/>
      <c r="AB626" s="574"/>
      <c r="AC626" s="574" t="str">
        <f ca="1">T.11!BQ354</f>
        <v xml:space="preserve"> </v>
      </c>
      <c r="AD626" s="574"/>
      <c r="AE626" s="574"/>
      <c r="AF626" s="574"/>
      <c r="AG626" s="574">
        <f ca="1">T.11!BR354</f>
        <v>0</v>
      </c>
      <c r="AH626" s="574"/>
      <c r="AI626" s="574"/>
      <c r="AJ626" s="574"/>
      <c r="AK626" s="557" t="str">
        <f ca="1">T.11!BS354</f>
        <v xml:space="preserve"> </v>
      </c>
      <c r="AL626" s="557"/>
      <c r="AM626" s="557"/>
      <c r="AN626" s="557"/>
      <c r="AO626" s="557" t="str">
        <f ca="1">T.11!BT354</f>
        <v xml:space="preserve"> </v>
      </c>
      <c r="AP626" s="557"/>
      <c r="AQ626" s="557"/>
      <c r="AR626" s="557"/>
      <c r="AS626" s="557"/>
      <c r="AT626"/>
      <c r="AU626"/>
      <c r="AV626"/>
      <c r="AW626"/>
      <c r="AX626"/>
      <c r="AY626"/>
      <c r="AZ626"/>
      <c r="BA626" s="254"/>
      <c r="BB626" s="191"/>
    </row>
    <row r="627" spans="1:54" s="37" customFormat="1" ht="15" customHeight="1" x14ac:dyDescent="0.25">
      <c r="A627" s="557">
        <v>350</v>
      </c>
      <c r="B627" s="557"/>
      <c r="C627" s="557" t="str">
        <f ca="1">T.11!BB355</f>
        <v xml:space="preserve"> </v>
      </c>
      <c r="D627" s="557"/>
      <c r="E627" s="557"/>
      <c r="F627" s="557"/>
      <c r="G627" s="557"/>
      <c r="H627" s="557"/>
      <c r="I627" s="557"/>
      <c r="J627" s="557"/>
      <c r="K627" s="557" t="str">
        <f ca="1">T.11!BC355</f>
        <v xml:space="preserve"> </v>
      </c>
      <c r="L627" s="557"/>
      <c r="M627" s="557"/>
      <c r="N627" s="557"/>
      <c r="O627" s="571" t="str">
        <f ca="1">T.11!BD355</f>
        <v xml:space="preserve"> </v>
      </c>
      <c r="P627" s="572"/>
      <c r="Q627" s="572"/>
      <c r="R627" s="573"/>
      <c r="S627" s="557" t="str">
        <f ca="1">T.11!BO355</f>
        <v xml:space="preserve"> </v>
      </c>
      <c r="T627" s="557"/>
      <c r="U627" s="557"/>
      <c r="V627" s="557"/>
      <c r="W627" s="557"/>
      <c r="X627" s="557"/>
      <c r="Y627" s="574" t="str">
        <f ca="1">T.11!BP355</f>
        <v xml:space="preserve"> </v>
      </c>
      <c r="Z627" s="574"/>
      <c r="AA627" s="574"/>
      <c r="AB627" s="574"/>
      <c r="AC627" s="574" t="str">
        <f ca="1">T.11!BQ355</f>
        <v xml:space="preserve"> </v>
      </c>
      <c r="AD627" s="574"/>
      <c r="AE627" s="574"/>
      <c r="AF627" s="574"/>
      <c r="AG627" s="574">
        <f ca="1">T.11!BR355</f>
        <v>0</v>
      </c>
      <c r="AH627" s="574"/>
      <c r="AI627" s="574"/>
      <c r="AJ627" s="574"/>
      <c r="AK627" s="557" t="str">
        <f ca="1">T.11!BS355</f>
        <v xml:space="preserve"> </v>
      </c>
      <c r="AL627" s="557"/>
      <c r="AM627" s="557"/>
      <c r="AN627" s="557"/>
      <c r="AO627" s="557" t="str">
        <f ca="1">T.11!BT355</f>
        <v xml:space="preserve"> </v>
      </c>
      <c r="AP627" s="557"/>
      <c r="AQ627" s="557"/>
      <c r="AR627" s="557"/>
      <c r="AS627" s="557"/>
      <c r="AT627"/>
      <c r="AU627"/>
      <c r="AV627"/>
      <c r="AW627"/>
      <c r="AX627"/>
      <c r="AY627"/>
      <c r="AZ627"/>
      <c r="BA627" s="254"/>
      <c r="BB627" s="191"/>
    </row>
    <row r="628" spans="1:54" s="37" customFormat="1" ht="15" customHeight="1" x14ac:dyDescent="0.25">
      <c r="A628" s="557">
        <v>351</v>
      </c>
      <c r="B628" s="557"/>
      <c r="C628" s="557" t="str">
        <f ca="1">T.11!BB356</f>
        <v xml:space="preserve"> </v>
      </c>
      <c r="D628" s="557"/>
      <c r="E628" s="557"/>
      <c r="F628" s="557"/>
      <c r="G628" s="557"/>
      <c r="H628" s="557"/>
      <c r="I628" s="557"/>
      <c r="J628" s="557"/>
      <c r="K628" s="557" t="str">
        <f ca="1">T.11!BC356</f>
        <v xml:space="preserve"> </v>
      </c>
      <c r="L628" s="557"/>
      <c r="M628" s="557"/>
      <c r="N628" s="557"/>
      <c r="O628" s="571" t="str">
        <f ca="1">T.11!BD356</f>
        <v xml:space="preserve"> </v>
      </c>
      <c r="P628" s="572"/>
      <c r="Q628" s="572"/>
      <c r="R628" s="573"/>
      <c r="S628" s="557" t="str">
        <f ca="1">T.11!BO356</f>
        <v xml:space="preserve"> </v>
      </c>
      <c r="T628" s="557"/>
      <c r="U628" s="557"/>
      <c r="V628" s="557"/>
      <c r="W628" s="557"/>
      <c r="X628" s="557"/>
      <c r="Y628" s="574" t="str">
        <f ca="1">T.11!BP356</f>
        <v xml:space="preserve"> </v>
      </c>
      <c r="Z628" s="574"/>
      <c r="AA628" s="574"/>
      <c r="AB628" s="574"/>
      <c r="AC628" s="574" t="str">
        <f ca="1">T.11!BQ356</f>
        <v xml:space="preserve"> </v>
      </c>
      <c r="AD628" s="574"/>
      <c r="AE628" s="574"/>
      <c r="AF628" s="574"/>
      <c r="AG628" s="574">
        <f ca="1">T.11!BR356</f>
        <v>0</v>
      </c>
      <c r="AH628" s="574"/>
      <c r="AI628" s="574"/>
      <c r="AJ628" s="574"/>
      <c r="AK628" s="557" t="str">
        <f ca="1">T.11!BS356</f>
        <v xml:space="preserve"> </v>
      </c>
      <c r="AL628" s="557"/>
      <c r="AM628" s="557"/>
      <c r="AN628" s="557"/>
      <c r="AO628" s="557" t="str">
        <f ca="1">T.11!BT356</f>
        <v xml:space="preserve"> </v>
      </c>
      <c r="AP628" s="557"/>
      <c r="AQ628" s="557"/>
      <c r="AR628" s="557"/>
      <c r="AS628" s="557"/>
      <c r="AT628"/>
      <c r="AU628"/>
      <c r="AV628"/>
      <c r="AW628"/>
      <c r="AX628"/>
      <c r="AY628"/>
      <c r="AZ628"/>
      <c r="BA628" s="254"/>
      <c r="BB628" s="191"/>
    </row>
    <row r="629" spans="1:54" s="37" customFormat="1" ht="15" customHeight="1" x14ac:dyDescent="0.25">
      <c r="A629" s="557">
        <v>352</v>
      </c>
      <c r="B629" s="557"/>
      <c r="C629" s="557" t="str">
        <f ca="1">T.11!BB357</f>
        <v xml:space="preserve"> </v>
      </c>
      <c r="D629" s="557"/>
      <c r="E629" s="557"/>
      <c r="F629" s="557"/>
      <c r="G629" s="557"/>
      <c r="H629" s="557"/>
      <c r="I629" s="557"/>
      <c r="J629" s="557"/>
      <c r="K629" s="557" t="str">
        <f ca="1">T.11!BC357</f>
        <v xml:space="preserve"> </v>
      </c>
      <c r="L629" s="557"/>
      <c r="M629" s="557"/>
      <c r="N629" s="557"/>
      <c r="O629" s="571" t="str">
        <f ca="1">T.11!BD357</f>
        <v xml:space="preserve"> </v>
      </c>
      <c r="P629" s="572"/>
      <c r="Q629" s="572"/>
      <c r="R629" s="573"/>
      <c r="S629" s="557" t="str">
        <f ca="1">T.11!BO357</f>
        <v xml:space="preserve"> </v>
      </c>
      <c r="T629" s="557"/>
      <c r="U629" s="557"/>
      <c r="V629" s="557"/>
      <c r="W629" s="557"/>
      <c r="X629" s="557"/>
      <c r="Y629" s="574" t="str">
        <f ca="1">T.11!BP357</f>
        <v xml:space="preserve"> </v>
      </c>
      <c r="Z629" s="574"/>
      <c r="AA629" s="574"/>
      <c r="AB629" s="574"/>
      <c r="AC629" s="574" t="str">
        <f ca="1">T.11!BQ357</f>
        <v xml:space="preserve"> </v>
      </c>
      <c r="AD629" s="574"/>
      <c r="AE629" s="574"/>
      <c r="AF629" s="574"/>
      <c r="AG629" s="574">
        <f ca="1">T.11!BR357</f>
        <v>0</v>
      </c>
      <c r="AH629" s="574"/>
      <c r="AI629" s="574"/>
      <c r="AJ629" s="574"/>
      <c r="AK629" s="557" t="str">
        <f ca="1">T.11!BS357</f>
        <v xml:space="preserve"> </v>
      </c>
      <c r="AL629" s="557"/>
      <c r="AM629" s="557"/>
      <c r="AN629" s="557"/>
      <c r="AO629" s="557" t="str">
        <f ca="1">T.11!BT357</f>
        <v xml:space="preserve"> </v>
      </c>
      <c r="AP629" s="557"/>
      <c r="AQ629" s="557"/>
      <c r="AR629" s="557"/>
      <c r="AS629" s="557"/>
      <c r="AT629"/>
      <c r="AU629"/>
      <c r="AV629"/>
      <c r="AW629"/>
      <c r="AX629"/>
      <c r="AY629"/>
      <c r="AZ629"/>
      <c r="BA629" s="254"/>
      <c r="BB629" s="191"/>
    </row>
    <row r="630" spans="1:54" s="37" customFormat="1" ht="15" customHeight="1" x14ac:dyDescent="0.25">
      <c r="A630" s="557">
        <v>353</v>
      </c>
      <c r="B630" s="557"/>
      <c r="C630" s="557" t="str">
        <f ca="1">T.11!BB358</f>
        <v xml:space="preserve"> </v>
      </c>
      <c r="D630" s="557"/>
      <c r="E630" s="557"/>
      <c r="F630" s="557"/>
      <c r="G630" s="557"/>
      <c r="H630" s="557"/>
      <c r="I630" s="557"/>
      <c r="J630" s="557"/>
      <c r="K630" s="557" t="str">
        <f ca="1">T.11!BC358</f>
        <v xml:space="preserve"> </v>
      </c>
      <c r="L630" s="557"/>
      <c r="M630" s="557"/>
      <c r="N630" s="557"/>
      <c r="O630" s="571" t="str">
        <f ca="1">T.11!BD358</f>
        <v xml:space="preserve"> </v>
      </c>
      <c r="P630" s="572"/>
      <c r="Q630" s="572"/>
      <c r="R630" s="573"/>
      <c r="S630" s="557" t="str">
        <f ca="1">T.11!BO358</f>
        <v xml:space="preserve"> </v>
      </c>
      <c r="T630" s="557"/>
      <c r="U630" s="557"/>
      <c r="V630" s="557"/>
      <c r="W630" s="557"/>
      <c r="X630" s="557"/>
      <c r="Y630" s="574" t="str">
        <f ca="1">T.11!BP358</f>
        <v xml:space="preserve"> </v>
      </c>
      <c r="Z630" s="574"/>
      <c r="AA630" s="574"/>
      <c r="AB630" s="574"/>
      <c r="AC630" s="574" t="str">
        <f ca="1">T.11!BQ358</f>
        <v xml:space="preserve"> </v>
      </c>
      <c r="AD630" s="574"/>
      <c r="AE630" s="574"/>
      <c r="AF630" s="574"/>
      <c r="AG630" s="574">
        <f ca="1">T.11!BR358</f>
        <v>0</v>
      </c>
      <c r="AH630" s="574"/>
      <c r="AI630" s="574"/>
      <c r="AJ630" s="574"/>
      <c r="AK630" s="557" t="str">
        <f ca="1">T.11!BS358</f>
        <v xml:space="preserve"> </v>
      </c>
      <c r="AL630" s="557"/>
      <c r="AM630" s="557"/>
      <c r="AN630" s="557"/>
      <c r="AO630" s="557" t="str">
        <f ca="1">T.11!BT358</f>
        <v xml:space="preserve"> </v>
      </c>
      <c r="AP630" s="557"/>
      <c r="AQ630" s="557"/>
      <c r="AR630" s="557"/>
      <c r="AS630" s="557"/>
      <c r="AT630"/>
      <c r="AU630"/>
      <c r="AV630"/>
      <c r="AW630"/>
      <c r="AX630"/>
      <c r="AY630"/>
      <c r="AZ630"/>
      <c r="BA630" s="254"/>
      <c r="BB630" s="191"/>
    </row>
    <row r="631" spans="1:54" s="37" customFormat="1" ht="15" customHeight="1" x14ac:dyDescent="0.25">
      <c r="A631" s="557">
        <v>354</v>
      </c>
      <c r="B631" s="557"/>
      <c r="C631" s="557" t="str">
        <f ca="1">T.11!BB359</f>
        <v xml:space="preserve"> </v>
      </c>
      <c r="D631" s="557"/>
      <c r="E631" s="557"/>
      <c r="F631" s="557"/>
      <c r="G631" s="557"/>
      <c r="H631" s="557"/>
      <c r="I631" s="557"/>
      <c r="J631" s="557"/>
      <c r="K631" s="557" t="str">
        <f ca="1">T.11!BC359</f>
        <v xml:space="preserve"> </v>
      </c>
      <c r="L631" s="557"/>
      <c r="M631" s="557"/>
      <c r="N631" s="557"/>
      <c r="O631" s="571" t="str">
        <f ca="1">T.11!BD359</f>
        <v xml:space="preserve"> </v>
      </c>
      <c r="P631" s="572"/>
      <c r="Q631" s="572"/>
      <c r="R631" s="573"/>
      <c r="S631" s="557" t="str">
        <f ca="1">T.11!BO359</f>
        <v xml:space="preserve"> </v>
      </c>
      <c r="T631" s="557"/>
      <c r="U631" s="557"/>
      <c r="V631" s="557"/>
      <c r="W631" s="557"/>
      <c r="X631" s="557"/>
      <c r="Y631" s="574" t="str">
        <f ca="1">T.11!BP359</f>
        <v xml:space="preserve"> </v>
      </c>
      <c r="Z631" s="574"/>
      <c r="AA631" s="574"/>
      <c r="AB631" s="574"/>
      <c r="AC631" s="574" t="str">
        <f ca="1">T.11!BQ359</f>
        <v xml:space="preserve"> </v>
      </c>
      <c r="AD631" s="574"/>
      <c r="AE631" s="574"/>
      <c r="AF631" s="574"/>
      <c r="AG631" s="574">
        <f ca="1">T.11!BR359</f>
        <v>0</v>
      </c>
      <c r="AH631" s="574"/>
      <c r="AI631" s="574"/>
      <c r="AJ631" s="574"/>
      <c r="AK631" s="557" t="str">
        <f ca="1">T.11!BS359</f>
        <v xml:space="preserve"> </v>
      </c>
      <c r="AL631" s="557"/>
      <c r="AM631" s="557"/>
      <c r="AN631" s="557"/>
      <c r="AO631" s="557" t="str">
        <f ca="1">T.11!BT359</f>
        <v xml:space="preserve"> </v>
      </c>
      <c r="AP631" s="557"/>
      <c r="AQ631" s="557"/>
      <c r="AR631" s="557"/>
      <c r="AS631" s="557"/>
      <c r="AT631"/>
      <c r="AU631"/>
      <c r="AV631"/>
      <c r="AW631"/>
      <c r="AX631"/>
      <c r="AY631"/>
      <c r="AZ631"/>
      <c r="BA631" s="254"/>
      <c r="BB631" s="191"/>
    </row>
    <row r="632" spans="1:54" s="37" customFormat="1" ht="15" customHeight="1" x14ac:dyDescent="0.25">
      <c r="A632" s="557">
        <v>355</v>
      </c>
      <c r="B632" s="557"/>
      <c r="C632" s="557" t="str">
        <f ca="1">T.11!BB360</f>
        <v xml:space="preserve"> </v>
      </c>
      <c r="D632" s="557"/>
      <c r="E632" s="557"/>
      <c r="F632" s="557"/>
      <c r="G632" s="557"/>
      <c r="H632" s="557"/>
      <c r="I632" s="557"/>
      <c r="J632" s="557"/>
      <c r="K632" s="557" t="str">
        <f ca="1">T.11!BC360</f>
        <v xml:space="preserve"> </v>
      </c>
      <c r="L632" s="557"/>
      <c r="M632" s="557"/>
      <c r="N632" s="557"/>
      <c r="O632" s="571" t="str">
        <f ca="1">T.11!BD360</f>
        <v xml:space="preserve"> </v>
      </c>
      <c r="P632" s="572"/>
      <c r="Q632" s="572"/>
      <c r="R632" s="573"/>
      <c r="S632" s="557" t="str">
        <f ca="1">T.11!BO360</f>
        <v xml:space="preserve"> </v>
      </c>
      <c r="T632" s="557"/>
      <c r="U632" s="557"/>
      <c r="V632" s="557"/>
      <c r="W632" s="557"/>
      <c r="X632" s="557"/>
      <c r="Y632" s="574" t="str">
        <f ca="1">T.11!BP360</f>
        <v xml:space="preserve"> </v>
      </c>
      <c r="Z632" s="574"/>
      <c r="AA632" s="574"/>
      <c r="AB632" s="574"/>
      <c r="AC632" s="574" t="str">
        <f ca="1">T.11!BQ360</f>
        <v xml:space="preserve"> </v>
      </c>
      <c r="AD632" s="574"/>
      <c r="AE632" s="574"/>
      <c r="AF632" s="574"/>
      <c r="AG632" s="574">
        <f ca="1">T.11!BR360</f>
        <v>0</v>
      </c>
      <c r="AH632" s="574"/>
      <c r="AI632" s="574"/>
      <c r="AJ632" s="574"/>
      <c r="AK632" s="557" t="str">
        <f ca="1">T.11!BS360</f>
        <v xml:space="preserve"> </v>
      </c>
      <c r="AL632" s="557"/>
      <c r="AM632" s="557"/>
      <c r="AN632" s="557"/>
      <c r="AO632" s="557" t="str">
        <f ca="1">T.11!BT360</f>
        <v xml:space="preserve"> </v>
      </c>
      <c r="AP632" s="557"/>
      <c r="AQ632" s="557"/>
      <c r="AR632" s="557"/>
      <c r="AS632" s="557"/>
      <c r="AT632"/>
      <c r="AU632"/>
      <c r="AV632"/>
      <c r="AW632"/>
      <c r="AX632"/>
      <c r="AY632"/>
      <c r="AZ632"/>
      <c r="BA632" s="254"/>
      <c r="BB632" s="191"/>
    </row>
    <row r="633" spans="1:54" s="37" customFormat="1" ht="15" customHeight="1" x14ac:dyDescent="0.25">
      <c r="A633" s="557">
        <v>356</v>
      </c>
      <c r="B633" s="557"/>
      <c r="C633" s="557" t="str">
        <f ca="1">T.11!BB361</f>
        <v xml:space="preserve"> </v>
      </c>
      <c r="D633" s="557"/>
      <c r="E633" s="557"/>
      <c r="F633" s="557"/>
      <c r="G633" s="557"/>
      <c r="H633" s="557"/>
      <c r="I633" s="557"/>
      <c r="J633" s="557"/>
      <c r="K633" s="557" t="str">
        <f ca="1">T.11!BC361</f>
        <v xml:space="preserve"> </v>
      </c>
      <c r="L633" s="557"/>
      <c r="M633" s="557"/>
      <c r="N633" s="557"/>
      <c r="O633" s="571" t="str">
        <f ca="1">T.11!BD361</f>
        <v xml:space="preserve"> </v>
      </c>
      <c r="P633" s="572"/>
      <c r="Q633" s="572"/>
      <c r="R633" s="573"/>
      <c r="S633" s="557" t="str">
        <f ca="1">T.11!BO361</f>
        <v xml:space="preserve"> </v>
      </c>
      <c r="T633" s="557"/>
      <c r="U633" s="557"/>
      <c r="V633" s="557"/>
      <c r="W633" s="557"/>
      <c r="X633" s="557"/>
      <c r="Y633" s="574" t="str">
        <f ca="1">T.11!BP361</f>
        <v xml:space="preserve"> </v>
      </c>
      <c r="Z633" s="574"/>
      <c r="AA633" s="574"/>
      <c r="AB633" s="574"/>
      <c r="AC633" s="574" t="str">
        <f ca="1">T.11!BQ361</f>
        <v xml:space="preserve"> </v>
      </c>
      <c r="AD633" s="574"/>
      <c r="AE633" s="574"/>
      <c r="AF633" s="574"/>
      <c r="AG633" s="574">
        <f ca="1">T.11!BR361</f>
        <v>0</v>
      </c>
      <c r="AH633" s="574"/>
      <c r="AI633" s="574"/>
      <c r="AJ633" s="574"/>
      <c r="AK633" s="557" t="str">
        <f ca="1">T.11!BS361</f>
        <v xml:space="preserve"> </v>
      </c>
      <c r="AL633" s="557"/>
      <c r="AM633" s="557"/>
      <c r="AN633" s="557"/>
      <c r="AO633" s="557" t="str">
        <f ca="1">T.11!BT361</f>
        <v xml:space="preserve"> </v>
      </c>
      <c r="AP633" s="557"/>
      <c r="AQ633" s="557"/>
      <c r="AR633" s="557"/>
      <c r="AS633" s="557"/>
      <c r="AT633"/>
      <c r="AU633"/>
      <c r="AV633"/>
      <c r="AW633"/>
      <c r="AX633"/>
      <c r="AY633"/>
      <c r="AZ633"/>
      <c r="BA633" s="254"/>
      <c r="BB633" s="191"/>
    </row>
    <row r="634" spans="1:54" s="37" customFormat="1" ht="15" customHeight="1" x14ac:dyDescent="0.25">
      <c r="A634" s="557">
        <v>357</v>
      </c>
      <c r="B634" s="557"/>
      <c r="C634" s="557" t="str">
        <f ca="1">T.11!BB362</f>
        <v xml:space="preserve"> </v>
      </c>
      <c r="D634" s="557"/>
      <c r="E634" s="557"/>
      <c r="F634" s="557"/>
      <c r="G634" s="557"/>
      <c r="H634" s="557"/>
      <c r="I634" s="557"/>
      <c r="J634" s="557"/>
      <c r="K634" s="557" t="str">
        <f ca="1">T.11!BC362</f>
        <v xml:space="preserve"> </v>
      </c>
      <c r="L634" s="557"/>
      <c r="M634" s="557"/>
      <c r="N634" s="557"/>
      <c r="O634" s="571" t="str">
        <f ca="1">T.11!BD362</f>
        <v xml:space="preserve"> </v>
      </c>
      <c r="P634" s="572"/>
      <c r="Q634" s="572"/>
      <c r="R634" s="573"/>
      <c r="S634" s="557" t="str">
        <f ca="1">T.11!BO362</f>
        <v xml:space="preserve"> </v>
      </c>
      <c r="T634" s="557"/>
      <c r="U634" s="557"/>
      <c r="V634" s="557"/>
      <c r="W634" s="557"/>
      <c r="X634" s="557"/>
      <c r="Y634" s="574" t="str">
        <f ca="1">T.11!BP362</f>
        <v xml:space="preserve"> </v>
      </c>
      <c r="Z634" s="574"/>
      <c r="AA634" s="574"/>
      <c r="AB634" s="574"/>
      <c r="AC634" s="574" t="str">
        <f ca="1">T.11!BQ362</f>
        <v xml:space="preserve"> </v>
      </c>
      <c r="AD634" s="574"/>
      <c r="AE634" s="574"/>
      <c r="AF634" s="574"/>
      <c r="AG634" s="574">
        <f ca="1">T.11!BR362</f>
        <v>0</v>
      </c>
      <c r="AH634" s="574"/>
      <c r="AI634" s="574"/>
      <c r="AJ634" s="574"/>
      <c r="AK634" s="557" t="str">
        <f ca="1">T.11!BS362</f>
        <v xml:space="preserve"> </v>
      </c>
      <c r="AL634" s="557"/>
      <c r="AM634" s="557"/>
      <c r="AN634" s="557"/>
      <c r="AO634" s="557" t="str">
        <f ca="1">T.11!BT362</f>
        <v xml:space="preserve"> </v>
      </c>
      <c r="AP634" s="557"/>
      <c r="AQ634" s="557"/>
      <c r="AR634" s="557"/>
      <c r="AS634" s="557"/>
      <c r="AT634"/>
      <c r="AU634"/>
      <c r="AV634"/>
      <c r="AW634"/>
      <c r="AX634"/>
      <c r="AY634"/>
      <c r="AZ634"/>
      <c r="BA634" s="254"/>
      <c r="BB634" s="191"/>
    </row>
    <row r="635" spans="1:54" s="37" customFormat="1" ht="15" customHeight="1" x14ac:dyDescent="0.25">
      <c r="A635" s="557">
        <v>358</v>
      </c>
      <c r="B635" s="557"/>
      <c r="C635" s="557" t="str">
        <f ca="1">T.11!BB363</f>
        <v xml:space="preserve"> </v>
      </c>
      <c r="D635" s="557"/>
      <c r="E635" s="557"/>
      <c r="F635" s="557"/>
      <c r="G635" s="557"/>
      <c r="H635" s="557"/>
      <c r="I635" s="557"/>
      <c r="J635" s="557"/>
      <c r="K635" s="557" t="str">
        <f ca="1">T.11!BC363</f>
        <v xml:space="preserve"> </v>
      </c>
      <c r="L635" s="557"/>
      <c r="M635" s="557"/>
      <c r="N635" s="557"/>
      <c r="O635" s="571" t="str">
        <f ca="1">T.11!BD363</f>
        <v xml:space="preserve"> </v>
      </c>
      <c r="P635" s="572"/>
      <c r="Q635" s="572"/>
      <c r="R635" s="573"/>
      <c r="S635" s="557" t="str">
        <f ca="1">T.11!BO363</f>
        <v xml:space="preserve"> </v>
      </c>
      <c r="T635" s="557"/>
      <c r="U635" s="557"/>
      <c r="V635" s="557"/>
      <c r="W635" s="557"/>
      <c r="X635" s="557"/>
      <c r="Y635" s="574" t="str">
        <f ca="1">T.11!BP363</f>
        <v xml:space="preserve"> </v>
      </c>
      <c r="Z635" s="574"/>
      <c r="AA635" s="574"/>
      <c r="AB635" s="574"/>
      <c r="AC635" s="574" t="str">
        <f ca="1">T.11!BQ363</f>
        <v xml:space="preserve"> </v>
      </c>
      <c r="AD635" s="574"/>
      <c r="AE635" s="574"/>
      <c r="AF635" s="574"/>
      <c r="AG635" s="574">
        <f ca="1">T.11!BR363</f>
        <v>0</v>
      </c>
      <c r="AH635" s="574"/>
      <c r="AI635" s="574"/>
      <c r="AJ635" s="574"/>
      <c r="AK635" s="557" t="str">
        <f ca="1">T.11!BS363</f>
        <v xml:space="preserve"> </v>
      </c>
      <c r="AL635" s="557"/>
      <c r="AM635" s="557"/>
      <c r="AN635" s="557"/>
      <c r="AO635" s="557" t="str">
        <f ca="1">T.11!BT363</f>
        <v xml:space="preserve"> </v>
      </c>
      <c r="AP635" s="557"/>
      <c r="AQ635" s="557"/>
      <c r="AR635" s="557"/>
      <c r="AS635" s="557"/>
      <c r="AT635"/>
      <c r="AU635"/>
      <c r="AV635"/>
      <c r="AW635"/>
      <c r="AX635"/>
      <c r="AY635"/>
      <c r="AZ635"/>
      <c r="BA635" s="254"/>
      <c r="BB635" s="191"/>
    </row>
    <row r="636" spans="1:54" s="37" customFormat="1" ht="15" customHeight="1" x14ac:dyDescent="0.25">
      <c r="A636" s="557">
        <v>359</v>
      </c>
      <c r="B636" s="557"/>
      <c r="C636" s="557" t="str">
        <f ca="1">T.11!BB364</f>
        <v xml:space="preserve"> </v>
      </c>
      <c r="D636" s="557"/>
      <c r="E636" s="557"/>
      <c r="F636" s="557"/>
      <c r="G636" s="557"/>
      <c r="H636" s="557"/>
      <c r="I636" s="557"/>
      <c r="J636" s="557"/>
      <c r="K636" s="557" t="str">
        <f ca="1">T.11!BC364</f>
        <v xml:space="preserve"> </v>
      </c>
      <c r="L636" s="557"/>
      <c r="M636" s="557"/>
      <c r="N636" s="557"/>
      <c r="O636" s="571" t="str">
        <f ca="1">T.11!BD364</f>
        <v xml:space="preserve"> </v>
      </c>
      <c r="P636" s="572"/>
      <c r="Q636" s="572"/>
      <c r="R636" s="573"/>
      <c r="S636" s="557" t="str">
        <f ca="1">T.11!BO364</f>
        <v xml:space="preserve"> </v>
      </c>
      <c r="T636" s="557"/>
      <c r="U636" s="557"/>
      <c r="V636" s="557"/>
      <c r="W636" s="557"/>
      <c r="X636" s="557"/>
      <c r="Y636" s="574" t="str">
        <f ca="1">T.11!BP364</f>
        <v xml:space="preserve"> </v>
      </c>
      <c r="Z636" s="574"/>
      <c r="AA636" s="574"/>
      <c r="AB636" s="574"/>
      <c r="AC636" s="574" t="str">
        <f ca="1">T.11!BQ364</f>
        <v xml:space="preserve"> </v>
      </c>
      <c r="AD636" s="574"/>
      <c r="AE636" s="574"/>
      <c r="AF636" s="574"/>
      <c r="AG636" s="574">
        <f ca="1">T.11!BR364</f>
        <v>0</v>
      </c>
      <c r="AH636" s="574"/>
      <c r="AI636" s="574"/>
      <c r="AJ636" s="574"/>
      <c r="AK636" s="557" t="str">
        <f ca="1">T.11!BS364</f>
        <v xml:space="preserve"> </v>
      </c>
      <c r="AL636" s="557"/>
      <c r="AM636" s="557"/>
      <c r="AN636" s="557"/>
      <c r="AO636" s="557" t="str">
        <f ca="1">T.11!BT364</f>
        <v xml:space="preserve"> </v>
      </c>
      <c r="AP636" s="557"/>
      <c r="AQ636" s="557"/>
      <c r="AR636" s="557"/>
      <c r="AS636" s="557"/>
      <c r="AT636"/>
      <c r="AU636"/>
      <c r="AV636"/>
      <c r="AW636"/>
      <c r="AX636"/>
      <c r="AY636"/>
      <c r="AZ636"/>
      <c r="BA636" s="254"/>
      <c r="BB636" s="191"/>
    </row>
    <row r="637" spans="1:54" s="37" customFormat="1" ht="15" customHeight="1" x14ac:dyDescent="0.25">
      <c r="A637" s="557">
        <v>360</v>
      </c>
      <c r="B637" s="557"/>
      <c r="C637" s="557" t="str">
        <f ca="1">T.11!BB365</f>
        <v xml:space="preserve"> </v>
      </c>
      <c r="D637" s="557"/>
      <c r="E637" s="557"/>
      <c r="F637" s="557"/>
      <c r="G637" s="557"/>
      <c r="H637" s="557"/>
      <c r="I637" s="557"/>
      <c r="J637" s="557"/>
      <c r="K637" s="557" t="str">
        <f ca="1">T.11!BC365</f>
        <v xml:space="preserve"> </v>
      </c>
      <c r="L637" s="557"/>
      <c r="M637" s="557"/>
      <c r="N637" s="557"/>
      <c r="O637" s="571" t="str">
        <f ca="1">T.11!BD365</f>
        <v xml:space="preserve"> </v>
      </c>
      <c r="P637" s="572"/>
      <c r="Q637" s="572"/>
      <c r="R637" s="573"/>
      <c r="S637" s="557" t="str">
        <f ca="1">T.11!BO365</f>
        <v xml:space="preserve"> </v>
      </c>
      <c r="T637" s="557"/>
      <c r="U637" s="557"/>
      <c r="V637" s="557"/>
      <c r="W637" s="557"/>
      <c r="X637" s="557"/>
      <c r="Y637" s="574" t="str">
        <f ca="1">T.11!BP365</f>
        <v xml:space="preserve"> </v>
      </c>
      <c r="Z637" s="574"/>
      <c r="AA637" s="574"/>
      <c r="AB637" s="574"/>
      <c r="AC637" s="574" t="str">
        <f ca="1">T.11!BQ365</f>
        <v xml:space="preserve"> </v>
      </c>
      <c r="AD637" s="574"/>
      <c r="AE637" s="574"/>
      <c r="AF637" s="574"/>
      <c r="AG637" s="574">
        <f ca="1">T.11!BR365</f>
        <v>0</v>
      </c>
      <c r="AH637" s="574"/>
      <c r="AI637" s="574"/>
      <c r="AJ637" s="574"/>
      <c r="AK637" s="557" t="str">
        <f ca="1">T.11!BS365</f>
        <v xml:space="preserve"> </v>
      </c>
      <c r="AL637" s="557"/>
      <c r="AM637" s="557"/>
      <c r="AN637" s="557"/>
      <c r="AO637" s="557" t="str">
        <f ca="1">T.11!BT365</f>
        <v xml:space="preserve"> </v>
      </c>
      <c r="AP637" s="557"/>
      <c r="AQ637" s="557"/>
      <c r="AR637" s="557"/>
      <c r="AS637" s="557"/>
      <c r="AT637"/>
      <c r="AU637"/>
      <c r="AV637"/>
      <c r="AW637"/>
      <c r="AX637"/>
      <c r="AY637"/>
      <c r="AZ637"/>
      <c r="BA637" s="254"/>
      <c r="BB637" s="191"/>
    </row>
    <row r="638" spans="1:54" s="37" customFormat="1" ht="15" customHeight="1" x14ac:dyDescent="0.25">
      <c r="A638" s="557">
        <v>361</v>
      </c>
      <c r="B638" s="557"/>
      <c r="C638" s="557" t="str">
        <f ca="1">T.11!BB366</f>
        <v xml:space="preserve"> </v>
      </c>
      <c r="D638" s="557"/>
      <c r="E638" s="557"/>
      <c r="F638" s="557"/>
      <c r="G638" s="557"/>
      <c r="H638" s="557"/>
      <c r="I638" s="557"/>
      <c r="J638" s="557"/>
      <c r="K638" s="557" t="str">
        <f ca="1">T.11!BC366</f>
        <v xml:space="preserve"> </v>
      </c>
      <c r="L638" s="557"/>
      <c r="M638" s="557"/>
      <c r="N638" s="557"/>
      <c r="O638" s="571" t="str">
        <f ca="1">T.11!BD366</f>
        <v xml:space="preserve"> </v>
      </c>
      <c r="P638" s="572"/>
      <c r="Q638" s="572"/>
      <c r="R638" s="573"/>
      <c r="S638" s="557" t="str">
        <f ca="1">T.11!BO366</f>
        <v xml:space="preserve"> </v>
      </c>
      <c r="T638" s="557"/>
      <c r="U638" s="557"/>
      <c r="V638" s="557"/>
      <c r="W638" s="557"/>
      <c r="X638" s="557"/>
      <c r="Y638" s="574" t="str">
        <f ca="1">T.11!BP366</f>
        <v xml:space="preserve"> </v>
      </c>
      <c r="Z638" s="574"/>
      <c r="AA638" s="574"/>
      <c r="AB638" s="574"/>
      <c r="AC638" s="574" t="str">
        <f ca="1">T.11!BQ366</f>
        <v xml:space="preserve"> </v>
      </c>
      <c r="AD638" s="574"/>
      <c r="AE638" s="574"/>
      <c r="AF638" s="574"/>
      <c r="AG638" s="574">
        <f ca="1">T.11!BR366</f>
        <v>0</v>
      </c>
      <c r="AH638" s="574"/>
      <c r="AI638" s="574"/>
      <c r="AJ638" s="574"/>
      <c r="AK638" s="557" t="str">
        <f ca="1">T.11!BS366</f>
        <v xml:space="preserve"> </v>
      </c>
      <c r="AL638" s="557"/>
      <c r="AM638" s="557"/>
      <c r="AN638" s="557"/>
      <c r="AO638" s="557" t="str">
        <f ca="1">T.11!BT366</f>
        <v xml:space="preserve"> </v>
      </c>
      <c r="AP638" s="557"/>
      <c r="AQ638" s="557"/>
      <c r="AR638" s="557"/>
      <c r="AS638" s="557"/>
      <c r="AT638"/>
      <c r="AU638"/>
      <c r="AV638"/>
      <c r="AW638"/>
      <c r="AX638"/>
      <c r="AY638"/>
      <c r="AZ638"/>
      <c r="BA638" s="254"/>
      <c r="BB638" s="191"/>
    </row>
    <row r="639" spans="1:54" s="37" customFormat="1" ht="15" customHeight="1" x14ac:dyDescent="0.25">
      <c r="A639" s="557">
        <v>362</v>
      </c>
      <c r="B639" s="557"/>
      <c r="C639" s="557" t="str">
        <f ca="1">T.11!BB367</f>
        <v xml:space="preserve"> </v>
      </c>
      <c r="D639" s="557"/>
      <c r="E639" s="557"/>
      <c r="F639" s="557"/>
      <c r="G639" s="557"/>
      <c r="H639" s="557"/>
      <c r="I639" s="557"/>
      <c r="J639" s="557"/>
      <c r="K639" s="557" t="str">
        <f ca="1">T.11!BC367</f>
        <v xml:space="preserve"> </v>
      </c>
      <c r="L639" s="557"/>
      <c r="M639" s="557"/>
      <c r="N639" s="557"/>
      <c r="O639" s="571" t="str">
        <f ca="1">T.11!BD367</f>
        <v xml:space="preserve"> </v>
      </c>
      <c r="P639" s="572"/>
      <c r="Q639" s="572"/>
      <c r="R639" s="573"/>
      <c r="S639" s="557" t="str">
        <f ca="1">T.11!BO367</f>
        <v xml:space="preserve"> </v>
      </c>
      <c r="T639" s="557"/>
      <c r="U639" s="557"/>
      <c r="V639" s="557"/>
      <c r="W639" s="557"/>
      <c r="X639" s="557"/>
      <c r="Y639" s="574" t="str">
        <f ca="1">T.11!BP367</f>
        <v xml:space="preserve"> </v>
      </c>
      <c r="Z639" s="574"/>
      <c r="AA639" s="574"/>
      <c r="AB639" s="574"/>
      <c r="AC639" s="574" t="str">
        <f ca="1">T.11!BQ367</f>
        <v xml:space="preserve"> </v>
      </c>
      <c r="AD639" s="574"/>
      <c r="AE639" s="574"/>
      <c r="AF639" s="574"/>
      <c r="AG639" s="574">
        <f ca="1">T.11!BR367</f>
        <v>0</v>
      </c>
      <c r="AH639" s="574"/>
      <c r="AI639" s="574"/>
      <c r="AJ639" s="574"/>
      <c r="AK639" s="557" t="str">
        <f ca="1">T.11!BS367</f>
        <v xml:space="preserve"> </v>
      </c>
      <c r="AL639" s="557"/>
      <c r="AM639" s="557"/>
      <c r="AN639" s="557"/>
      <c r="AO639" s="557" t="str">
        <f ca="1">T.11!BT367</f>
        <v xml:space="preserve"> </v>
      </c>
      <c r="AP639" s="557"/>
      <c r="AQ639" s="557"/>
      <c r="AR639" s="557"/>
      <c r="AS639" s="557"/>
      <c r="AT639"/>
      <c r="AU639"/>
      <c r="AV639"/>
      <c r="AW639"/>
      <c r="AX639"/>
      <c r="AY639"/>
      <c r="AZ639"/>
      <c r="BA639" s="254"/>
      <c r="BB639" s="191"/>
    </row>
    <row r="640" spans="1:54" s="37" customFormat="1" ht="15" customHeight="1" x14ac:dyDescent="0.25">
      <c r="A640" s="557">
        <v>363</v>
      </c>
      <c r="B640" s="557"/>
      <c r="C640" s="557" t="str">
        <f ca="1">T.11!BB368</f>
        <v xml:space="preserve"> </v>
      </c>
      <c r="D640" s="557"/>
      <c r="E640" s="557"/>
      <c r="F640" s="557"/>
      <c r="G640" s="557"/>
      <c r="H640" s="557"/>
      <c r="I640" s="557"/>
      <c r="J640" s="557"/>
      <c r="K640" s="557" t="str">
        <f ca="1">T.11!BC368</f>
        <v xml:space="preserve"> </v>
      </c>
      <c r="L640" s="557"/>
      <c r="M640" s="557"/>
      <c r="N640" s="557"/>
      <c r="O640" s="571" t="str">
        <f ca="1">T.11!BD368</f>
        <v xml:space="preserve"> </v>
      </c>
      <c r="P640" s="572"/>
      <c r="Q640" s="572"/>
      <c r="R640" s="573"/>
      <c r="S640" s="557" t="str">
        <f ca="1">T.11!BO368</f>
        <v xml:space="preserve"> </v>
      </c>
      <c r="T640" s="557"/>
      <c r="U640" s="557"/>
      <c r="V640" s="557"/>
      <c r="W640" s="557"/>
      <c r="X640" s="557"/>
      <c r="Y640" s="574" t="str">
        <f ca="1">T.11!BP368</f>
        <v xml:space="preserve"> </v>
      </c>
      <c r="Z640" s="574"/>
      <c r="AA640" s="574"/>
      <c r="AB640" s="574"/>
      <c r="AC640" s="574" t="str">
        <f ca="1">T.11!BQ368</f>
        <v xml:space="preserve"> </v>
      </c>
      <c r="AD640" s="574"/>
      <c r="AE640" s="574"/>
      <c r="AF640" s="574"/>
      <c r="AG640" s="574">
        <f ca="1">T.11!BR368</f>
        <v>0</v>
      </c>
      <c r="AH640" s="574"/>
      <c r="AI640" s="574"/>
      <c r="AJ640" s="574"/>
      <c r="AK640" s="557" t="str">
        <f ca="1">T.11!BS368</f>
        <v xml:space="preserve"> </v>
      </c>
      <c r="AL640" s="557"/>
      <c r="AM640" s="557"/>
      <c r="AN640" s="557"/>
      <c r="AO640" s="557" t="str">
        <f ca="1">T.11!BT368</f>
        <v xml:space="preserve"> </v>
      </c>
      <c r="AP640" s="557"/>
      <c r="AQ640" s="557"/>
      <c r="AR640" s="557"/>
      <c r="AS640" s="557"/>
      <c r="AT640"/>
      <c r="AU640"/>
      <c r="AV640"/>
      <c r="AW640"/>
      <c r="AX640"/>
      <c r="AY640"/>
      <c r="AZ640"/>
      <c r="BA640" s="254"/>
      <c r="BB640" s="191"/>
    </row>
    <row r="641" spans="1:54" s="37" customFormat="1" ht="15" customHeight="1" x14ac:dyDescent="0.25">
      <c r="A641" s="557">
        <v>364</v>
      </c>
      <c r="B641" s="557"/>
      <c r="C641" s="557" t="str">
        <f ca="1">T.11!BB369</f>
        <v xml:space="preserve"> </v>
      </c>
      <c r="D641" s="557"/>
      <c r="E641" s="557"/>
      <c r="F641" s="557"/>
      <c r="G641" s="557"/>
      <c r="H641" s="557"/>
      <c r="I641" s="557"/>
      <c r="J641" s="557"/>
      <c r="K641" s="557" t="str">
        <f ca="1">T.11!BC369</f>
        <v xml:space="preserve"> </v>
      </c>
      <c r="L641" s="557"/>
      <c r="M641" s="557"/>
      <c r="N641" s="557"/>
      <c r="O641" s="571" t="str">
        <f ca="1">T.11!BD369</f>
        <v xml:space="preserve"> </v>
      </c>
      <c r="P641" s="572"/>
      <c r="Q641" s="572"/>
      <c r="R641" s="573"/>
      <c r="S641" s="557" t="str">
        <f ca="1">T.11!BO369</f>
        <v xml:space="preserve"> </v>
      </c>
      <c r="T641" s="557"/>
      <c r="U641" s="557"/>
      <c r="V641" s="557"/>
      <c r="W641" s="557"/>
      <c r="X641" s="557"/>
      <c r="Y641" s="574" t="str">
        <f ca="1">T.11!BP369</f>
        <v xml:space="preserve"> </v>
      </c>
      <c r="Z641" s="574"/>
      <c r="AA641" s="574"/>
      <c r="AB641" s="574"/>
      <c r="AC641" s="574" t="str">
        <f ca="1">T.11!BQ369</f>
        <v xml:space="preserve"> </v>
      </c>
      <c r="AD641" s="574"/>
      <c r="AE641" s="574"/>
      <c r="AF641" s="574"/>
      <c r="AG641" s="574">
        <f ca="1">T.11!BR369</f>
        <v>0</v>
      </c>
      <c r="AH641" s="574"/>
      <c r="AI641" s="574"/>
      <c r="AJ641" s="574"/>
      <c r="AK641" s="557" t="str">
        <f ca="1">T.11!BS369</f>
        <v xml:space="preserve"> </v>
      </c>
      <c r="AL641" s="557"/>
      <c r="AM641" s="557"/>
      <c r="AN641" s="557"/>
      <c r="AO641" s="557" t="str">
        <f ca="1">T.11!BT369</f>
        <v xml:space="preserve"> </v>
      </c>
      <c r="AP641" s="557"/>
      <c r="AQ641" s="557"/>
      <c r="AR641" s="557"/>
      <c r="AS641" s="557"/>
      <c r="AT641"/>
      <c r="AU641"/>
      <c r="AV641"/>
      <c r="AW641"/>
      <c r="AX641"/>
      <c r="AY641"/>
      <c r="AZ641"/>
      <c r="BA641" s="254"/>
      <c r="BB641" s="191"/>
    </row>
    <row r="642" spans="1:54" s="37" customFormat="1" ht="15" customHeight="1" x14ac:dyDescent="0.25">
      <c r="A642" s="557">
        <v>365</v>
      </c>
      <c r="B642" s="557"/>
      <c r="C642" s="557" t="str">
        <f ca="1">T.11!BB370</f>
        <v xml:space="preserve"> </v>
      </c>
      <c r="D642" s="557"/>
      <c r="E642" s="557"/>
      <c r="F642" s="557"/>
      <c r="G642" s="557"/>
      <c r="H642" s="557"/>
      <c r="I642" s="557"/>
      <c r="J642" s="557"/>
      <c r="K642" s="557" t="str">
        <f ca="1">T.11!BC370</f>
        <v xml:space="preserve"> </v>
      </c>
      <c r="L642" s="557"/>
      <c r="M642" s="557"/>
      <c r="N642" s="557"/>
      <c r="O642" s="571" t="str">
        <f ca="1">T.11!BD370</f>
        <v xml:space="preserve"> </v>
      </c>
      <c r="P642" s="572"/>
      <c r="Q642" s="572"/>
      <c r="R642" s="573"/>
      <c r="S642" s="557" t="str">
        <f ca="1">T.11!BO370</f>
        <v xml:space="preserve"> </v>
      </c>
      <c r="T642" s="557"/>
      <c r="U642" s="557"/>
      <c r="V642" s="557"/>
      <c r="W642" s="557"/>
      <c r="X642" s="557"/>
      <c r="Y642" s="574" t="str">
        <f ca="1">T.11!BP370</f>
        <v xml:space="preserve"> </v>
      </c>
      <c r="Z642" s="574"/>
      <c r="AA642" s="574"/>
      <c r="AB642" s="574"/>
      <c r="AC642" s="574" t="str">
        <f ca="1">T.11!BQ370</f>
        <v xml:space="preserve"> </v>
      </c>
      <c r="AD642" s="574"/>
      <c r="AE642" s="574"/>
      <c r="AF642" s="574"/>
      <c r="AG642" s="574">
        <f ca="1">T.11!BR370</f>
        <v>0</v>
      </c>
      <c r="AH642" s="574"/>
      <c r="AI642" s="574"/>
      <c r="AJ642" s="574"/>
      <c r="AK642" s="557" t="str">
        <f ca="1">T.11!BS370</f>
        <v xml:space="preserve"> </v>
      </c>
      <c r="AL642" s="557"/>
      <c r="AM642" s="557"/>
      <c r="AN642" s="557"/>
      <c r="AO642" s="557" t="str">
        <f ca="1">T.11!BT370</f>
        <v xml:space="preserve"> </v>
      </c>
      <c r="AP642" s="557"/>
      <c r="AQ642" s="557"/>
      <c r="AR642" s="557"/>
      <c r="AS642" s="557"/>
      <c r="AT642"/>
      <c r="AU642"/>
      <c r="AV642"/>
      <c r="AW642"/>
      <c r="AX642"/>
      <c r="AY642"/>
      <c r="AZ642"/>
      <c r="BA642" s="254"/>
      <c r="BB642" s="191"/>
    </row>
    <row r="643" spans="1:54" s="37" customFormat="1" ht="15" customHeight="1" x14ac:dyDescent="0.25">
      <c r="A643" s="557">
        <v>366</v>
      </c>
      <c r="B643" s="557"/>
      <c r="C643" s="557" t="str">
        <f ca="1">T.11!BB371</f>
        <v xml:space="preserve"> </v>
      </c>
      <c r="D643" s="557"/>
      <c r="E643" s="557"/>
      <c r="F643" s="557"/>
      <c r="G643" s="557"/>
      <c r="H643" s="557"/>
      <c r="I643" s="557"/>
      <c r="J643" s="557"/>
      <c r="K643" s="557" t="str">
        <f ca="1">T.11!BC371</f>
        <v xml:space="preserve"> </v>
      </c>
      <c r="L643" s="557"/>
      <c r="M643" s="557"/>
      <c r="N643" s="557"/>
      <c r="O643" s="571" t="str">
        <f ca="1">T.11!BD371</f>
        <v xml:space="preserve"> </v>
      </c>
      <c r="P643" s="572"/>
      <c r="Q643" s="572"/>
      <c r="R643" s="573"/>
      <c r="S643" s="557" t="str">
        <f ca="1">T.11!BO371</f>
        <v xml:space="preserve"> </v>
      </c>
      <c r="T643" s="557"/>
      <c r="U643" s="557"/>
      <c r="V643" s="557"/>
      <c r="W643" s="557"/>
      <c r="X643" s="557"/>
      <c r="Y643" s="574" t="str">
        <f ca="1">T.11!BP371</f>
        <v xml:space="preserve"> </v>
      </c>
      <c r="Z643" s="574"/>
      <c r="AA643" s="574"/>
      <c r="AB643" s="574"/>
      <c r="AC643" s="574" t="str">
        <f ca="1">T.11!BQ371</f>
        <v xml:space="preserve"> </v>
      </c>
      <c r="AD643" s="574"/>
      <c r="AE643" s="574"/>
      <c r="AF643" s="574"/>
      <c r="AG643" s="574">
        <f ca="1">T.11!BR371</f>
        <v>0</v>
      </c>
      <c r="AH643" s="574"/>
      <c r="AI643" s="574"/>
      <c r="AJ643" s="574"/>
      <c r="AK643" s="557" t="str">
        <f ca="1">T.11!BS371</f>
        <v xml:space="preserve"> </v>
      </c>
      <c r="AL643" s="557"/>
      <c r="AM643" s="557"/>
      <c r="AN643" s="557"/>
      <c r="AO643" s="557" t="str">
        <f ca="1">T.11!BT371</f>
        <v xml:space="preserve"> </v>
      </c>
      <c r="AP643" s="557"/>
      <c r="AQ643" s="557"/>
      <c r="AR643" s="557"/>
      <c r="AS643" s="557"/>
      <c r="AT643"/>
      <c r="AU643"/>
      <c r="AV643"/>
      <c r="AW643"/>
      <c r="AX643"/>
      <c r="AY643"/>
      <c r="AZ643"/>
      <c r="BA643" s="254"/>
      <c r="BB643" s="191"/>
    </row>
    <row r="644" spans="1:54" s="37" customFormat="1" ht="15" customHeight="1" x14ac:dyDescent="0.25">
      <c r="A644" s="557">
        <v>367</v>
      </c>
      <c r="B644" s="557"/>
      <c r="C644" s="557" t="str">
        <f ca="1">T.11!BB372</f>
        <v xml:space="preserve"> </v>
      </c>
      <c r="D644" s="557"/>
      <c r="E644" s="557"/>
      <c r="F644" s="557"/>
      <c r="G644" s="557"/>
      <c r="H644" s="557"/>
      <c r="I644" s="557"/>
      <c r="J644" s="557"/>
      <c r="K644" s="557" t="str">
        <f ca="1">T.11!BC372</f>
        <v xml:space="preserve"> </v>
      </c>
      <c r="L644" s="557"/>
      <c r="M644" s="557"/>
      <c r="N644" s="557"/>
      <c r="O644" s="571" t="str">
        <f ca="1">T.11!BD372</f>
        <v xml:space="preserve"> </v>
      </c>
      <c r="P644" s="572"/>
      <c r="Q644" s="572"/>
      <c r="R644" s="573"/>
      <c r="S644" s="557" t="str">
        <f ca="1">T.11!BO372</f>
        <v xml:space="preserve"> </v>
      </c>
      <c r="T644" s="557"/>
      <c r="U644" s="557"/>
      <c r="V644" s="557"/>
      <c r="W644" s="557"/>
      <c r="X644" s="557"/>
      <c r="Y644" s="574" t="str">
        <f ca="1">T.11!BP372</f>
        <v xml:space="preserve"> </v>
      </c>
      <c r="Z644" s="574"/>
      <c r="AA644" s="574"/>
      <c r="AB644" s="574"/>
      <c r="AC644" s="574" t="str">
        <f ca="1">T.11!BQ372</f>
        <v xml:space="preserve"> </v>
      </c>
      <c r="AD644" s="574"/>
      <c r="AE644" s="574"/>
      <c r="AF644" s="574"/>
      <c r="AG644" s="574">
        <f ca="1">T.11!BR372</f>
        <v>0</v>
      </c>
      <c r="AH644" s="574"/>
      <c r="AI644" s="574"/>
      <c r="AJ644" s="574"/>
      <c r="AK644" s="557" t="str">
        <f ca="1">T.11!BS372</f>
        <v xml:space="preserve"> </v>
      </c>
      <c r="AL644" s="557"/>
      <c r="AM644" s="557"/>
      <c r="AN644" s="557"/>
      <c r="AO644" s="557" t="str">
        <f ca="1">T.11!BT372</f>
        <v xml:space="preserve"> </v>
      </c>
      <c r="AP644" s="557"/>
      <c r="AQ644" s="557"/>
      <c r="AR644" s="557"/>
      <c r="AS644" s="557"/>
      <c r="AT644"/>
      <c r="AU644"/>
      <c r="AV644"/>
      <c r="AW644"/>
      <c r="AX644"/>
      <c r="AY644"/>
      <c r="AZ644"/>
      <c r="BA644" s="254"/>
      <c r="BB644" s="191"/>
    </row>
    <row r="645" spans="1:54" s="37" customFormat="1" ht="15" customHeight="1" x14ac:dyDescent="0.25">
      <c r="A645" s="557">
        <v>368</v>
      </c>
      <c r="B645" s="557"/>
      <c r="C645" s="557" t="str">
        <f ca="1">T.11!BB373</f>
        <v xml:space="preserve"> </v>
      </c>
      <c r="D645" s="557"/>
      <c r="E645" s="557"/>
      <c r="F645" s="557"/>
      <c r="G645" s="557"/>
      <c r="H645" s="557"/>
      <c r="I645" s="557"/>
      <c r="J645" s="557"/>
      <c r="K645" s="557" t="str">
        <f ca="1">T.11!BC373</f>
        <v xml:space="preserve"> </v>
      </c>
      <c r="L645" s="557"/>
      <c r="M645" s="557"/>
      <c r="N645" s="557"/>
      <c r="O645" s="571" t="str">
        <f ca="1">T.11!BD373</f>
        <v xml:space="preserve"> </v>
      </c>
      <c r="P645" s="572"/>
      <c r="Q645" s="572"/>
      <c r="R645" s="573"/>
      <c r="S645" s="557" t="str">
        <f ca="1">T.11!BO373</f>
        <v xml:space="preserve"> </v>
      </c>
      <c r="T645" s="557"/>
      <c r="U645" s="557"/>
      <c r="V645" s="557"/>
      <c r="W645" s="557"/>
      <c r="X645" s="557"/>
      <c r="Y645" s="574" t="str">
        <f ca="1">T.11!BP373</f>
        <v xml:space="preserve"> </v>
      </c>
      <c r="Z645" s="574"/>
      <c r="AA645" s="574"/>
      <c r="AB645" s="574"/>
      <c r="AC645" s="574" t="str">
        <f ca="1">T.11!BQ373</f>
        <v xml:space="preserve"> </v>
      </c>
      <c r="AD645" s="574"/>
      <c r="AE645" s="574"/>
      <c r="AF645" s="574"/>
      <c r="AG645" s="574">
        <f ca="1">T.11!BR373</f>
        <v>0</v>
      </c>
      <c r="AH645" s="574"/>
      <c r="AI645" s="574"/>
      <c r="AJ645" s="574"/>
      <c r="AK645" s="557" t="str">
        <f ca="1">T.11!BS373</f>
        <v xml:space="preserve"> </v>
      </c>
      <c r="AL645" s="557"/>
      <c r="AM645" s="557"/>
      <c r="AN645" s="557"/>
      <c r="AO645" s="557" t="str">
        <f ca="1">T.11!BT373</f>
        <v xml:space="preserve"> </v>
      </c>
      <c r="AP645" s="557"/>
      <c r="AQ645" s="557"/>
      <c r="AR645" s="557"/>
      <c r="AS645" s="557"/>
      <c r="AT645"/>
      <c r="AU645"/>
      <c r="AV645"/>
      <c r="AW645"/>
      <c r="AX645"/>
      <c r="AY645"/>
      <c r="AZ645"/>
      <c r="BA645" s="254"/>
      <c r="BB645" s="191"/>
    </row>
    <row r="646" spans="1:54" s="37" customFormat="1" ht="15" customHeight="1" x14ac:dyDescent="0.25">
      <c r="A646" s="557">
        <v>369</v>
      </c>
      <c r="B646" s="557"/>
      <c r="C646" s="557" t="str">
        <f ca="1">T.11!BB374</f>
        <v xml:space="preserve"> </v>
      </c>
      <c r="D646" s="557"/>
      <c r="E646" s="557"/>
      <c r="F646" s="557"/>
      <c r="G646" s="557"/>
      <c r="H646" s="557"/>
      <c r="I646" s="557"/>
      <c r="J646" s="557"/>
      <c r="K646" s="557" t="str">
        <f ca="1">T.11!BC374</f>
        <v xml:space="preserve"> </v>
      </c>
      <c r="L646" s="557"/>
      <c r="M646" s="557"/>
      <c r="N646" s="557"/>
      <c r="O646" s="571" t="str">
        <f ca="1">T.11!BD374</f>
        <v xml:space="preserve"> </v>
      </c>
      <c r="P646" s="572"/>
      <c r="Q646" s="572"/>
      <c r="R646" s="573"/>
      <c r="S646" s="557" t="str">
        <f ca="1">T.11!BO374</f>
        <v xml:space="preserve"> </v>
      </c>
      <c r="T646" s="557"/>
      <c r="U646" s="557"/>
      <c r="V646" s="557"/>
      <c r="W646" s="557"/>
      <c r="X646" s="557"/>
      <c r="Y646" s="574" t="str">
        <f ca="1">T.11!BP374</f>
        <v xml:space="preserve"> </v>
      </c>
      <c r="Z646" s="574"/>
      <c r="AA646" s="574"/>
      <c r="AB646" s="574"/>
      <c r="AC646" s="574" t="str">
        <f ca="1">T.11!BQ374</f>
        <v xml:space="preserve"> </v>
      </c>
      <c r="AD646" s="574"/>
      <c r="AE646" s="574"/>
      <c r="AF646" s="574"/>
      <c r="AG646" s="574">
        <f ca="1">T.11!BR374</f>
        <v>0</v>
      </c>
      <c r="AH646" s="574"/>
      <c r="AI646" s="574"/>
      <c r="AJ646" s="574"/>
      <c r="AK646" s="557" t="str">
        <f ca="1">T.11!BS374</f>
        <v xml:space="preserve"> </v>
      </c>
      <c r="AL646" s="557"/>
      <c r="AM646" s="557"/>
      <c r="AN646" s="557"/>
      <c r="AO646" s="557" t="str">
        <f ca="1">T.11!BT374</f>
        <v xml:space="preserve"> </v>
      </c>
      <c r="AP646" s="557"/>
      <c r="AQ646" s="557"/>
      <c r="AR646" s="557"/>
      <c r="AS646" s="557"/>
      <c r="AT646"/>
      <c r="AU646"/>
      <c r="AV646"/>
      <c r="AW646"/>
      <c r="AX646"/>
      <c r="AY646"/>
      <c r="AZ646"/>
      <c r="BA646" s="254"/>
      <c r="BB646" s="191"/>
    </row>
    <row r="647" spans="1:54" s="37" customFormat="1" ht="15" customHeight="1" x14ac:dyDescent="0.25">
      <c r="A647" s="557">
        <v>370</v>
      </c>
      <c r="B647" s="557"/>
      <c r="C647" s="557" t="str">
        <f ca="1">T.11!BB375</f>
        <v xml:space="preserve"> </v>
      </c>
      <c r="D647" s="557"/>
      <c r="E647" s="557"/>
      <c r="F647" s="557"/>
      <c r="G647" s="557"/>
      <c r="H647" s="557"/>
      <c r="I647" s="557"/>
      <c r="J647" s="557"/>
      <c r="K647" s="557" t="str">
        <f ca="1">T.11!BC375</f>
        <v xml:space="preserve"> </v>
      </c>
      <c r="L647" s="557"/>
      <c r="M647" s="557"/>
      <c r="N647" s="557"/>
      <c r="O647" s="571" t="str">
        <f ca="1">T.11!BD375</f>
        <v xml:space="preserve"> </v>
      </c>
      <c r="P647" s="572"/>
      <c r="Q647" s="572"/>
      <c r="R647" s="573"/>
      <c r="S647" s="557" t="str">
        <f ca="1">T.11!BO375</f>
        <v xml:space="preserve"> </v>
      </c>
      <c r="T647" s="557"/>
      <c r="U647" s="557"/>
      <c r="V647" s="557"/>
      <c r="W647" s="557"/>
      <c r="X647" s="557"/>
      <c r="Y647" s="574" t="str">
        <f ca="1">T.11!BP375</f>
        <v xml:space="preserve"> </v>
      </c>
      <c r="Z647" s="574"/>
      <c r="AA647" s="574"/>
      <c r="AB647" s="574"/>
      <c r="AC647" s="574" t="str">
        <f ca="1">T.11!BQ375</f>
        <v xml:space="preserve"> </v>
      </c>
      <c r="AD647" s="574"/>
      <c r="AE647" s="574"/>
      <c r="AF647" s="574"/>
      <c r="AG647" s="574">
        <f ca="1">T.11!BR375</f>
        <v>0</v>
      </c>
      <c r="AH647" s="574"/>
      <c r="AI647" s="574"/>
      <c r="AJ647" s="574"/>
      <c r="AK647" s="557" t="str">
        <f ca="1">T.11!BS375</f>
        <v xml:space="preserve"> </v>
      </c>
      <c r="AL647" s="557"/>
      <c r="AM647" s="557"/>
      <c r="AN647" s="557"/>
      <c r="AO647" s="557" t="str">
        <f ca="1">T.11!BT375</f>
        <v xml:space="preserve"> </v>
      </c>
      <c r="AP647" s="557"/>
      <c r="AQ647" s="557"/>
      <c r="AR647" s="557"/>
      <c r="AS647" s="557"/>
      <c r="AT647"/>
      <c r="AU647"/>
      <c r="AV647"/>
      <c r="AW647"/>
      <c r="AX647"/>
      <c r="AY647"/>
      <c r="AZ647"/>
      <c r="BA647" s="254"/>
      <c r="BB647" s="191"/>
    </row>
    <row r="648" spans="1:54" s="37" customFormat="1" ht="15" customHeight="1" x14ac:dyDescent="0.25">
      <c r="A648" s="557">
        <v>371</v>
      </c>
      <c r="B648" s="557"/>
      <c r="C648" s="557" t="str">
        <f ca="1">T.11!BB376</f>
        <v xml:space="preserve"> </v>
      </c>
      <c r="D648" s="557"/>
      <c r="E648" s="557"/>
      <c r="F648" s="557"/>
      <c r="G648" s="557"/>
      <c r="H648" s="557"/>
      <c r="I648" s="557"/>
      <c r="J648" s="557"/>
      <c r="K648" s="557" t="str">
        <f ca="1">T.11!BC376</f>
        <v xml:space="preserve"> </v>
      </c>
      <c r="L648" s="557"/>
      <c r="M648" s="557"/>
      <c r="N648" s="557"/>
      <c r="O648" s="571" t="str">
        <f ca="1">T.11!BD376</f>
        <v xml:space="preserve"> </v>
      </c>
      <c r="P648" s="572"/>
      <c r="Q648" s="572"/>
      <c r="R648" s="573"/>
      <c r="S648" s="557" t="str">
        <f ca="1">T.11!BO376</f>
        <v xml:space="preserve"> </v>
      </c>
      <c r="T648" s="557"/>
      <c r="U648" s="557"/>
      <c r="V648" s="557"/>
      <c r="W648" s="557"/>
      <c r="X648" s="557"/>
      <c r="Y648" s="574" t="str">
        <f ca="1">T.11!BP376</f>
        <v xml:space="preserve"> </v>
      </c>
      <c r="Z648" s="574"/>
      <c r="AA648" s="574"/>
      <c r="AB648" s="574"/>
      <c r="AC648" s="574" t="str">
        <f ca="1">T.11!BQ376</f>
        <v xml:space="preserve"> </v>
      </c>
      <c r="AD648" s="574"/>
      <c r="AE648" s="574"/>
      <c r="AF648" s="574"/>
      <c r="AG648" s="574">
        <f ca="1">T.11!BR376</f>
        <v>0</v>
      </c>
      <c r="AH648" s="574"/>
      <c r="AI648" s="574"/>
      <c r="AJ648" s="574"/>
      <c r="AK648" s="557" t="str">
        <f ca="1">T.11!BS376</f>
        <v xml:space="preserve"> </v>
      </c>
      <c r="AL648" s="557"/>
      <c r="AM648" s="557"/>
      <c r="AN648" s="557"/>
      <c r="AO648" s="557" t="str">
        <f ca="1">T.11!BT376</f>
        <v xml:space="preserve"> </v>
      </c>
      <c r="AP648" s="557"/>
      <c r="AQ648" s="557"/>
      <c r="AR648" s="557"/>
      <c r="AS648" s="557"/>
      <c r="AT648"/>
      <c r="AU648"/>
      <c r="AV648"/>
      <c r="AW648"/>
      <c r="AX648"/>
      <c r="AY648"/>
      <c r="AZ648"/>
      <c r="BA648" s="254"/>
      <c r="BB648" s="191"/>
    </row>
    <row r="649" spans="1:54" s="37" customFormat="1" ht="15" customHeight="1" x14ac:dyDescent="0.25">
      <c r="A649" s="557">
        <v>372</v>
      </c>
      <c r="B649" s="557"/>
      <c r="C649" s="557" t="str">
        <f ca="1">T.11!BB377</f>
        <v xml:space="preserve"> </v>
      </c>
      <c r="D649" s="557"/>
      <c r="E649" s="557"/>
      <c r="F649" s="557"/>
      <c r="G649" s="557"/>
      <c r="H649" s="557"/>
      <c r="I649" s="557"/>
      <c r="J649" s="557"/>
      <c r="K649" s="557" t="str">
        <f ca="1">T.11!BC377</f>
        <v xml:space="preserve"> </v>
      </c>
      <c r="L649" s="557"/>
      <c r="M649" s="557"/>
      <c r="N649" s="557"/>
      <c r="O649" s="571" t="str">
        <f ca="1">T.11!BD377</f>
        <v xml:space="preserve"> </v>
      </c>
      <c r="P649" s="572"/>
      <c r="Q649" s="572"/>
      <c r="R649" s="573"/>
      <c r="S649" s="557" t="str">
        <f ca="1">T.11!BO377</f>
        <v xml:space="preserve"> </v>
      </c>
      <c r="T649" s="557"/>
      <c r="U649" s="557"/>
      <c r="V649" s="557"/>
      <c r="W649" s="557"/>
      <c r="X649" s="557"/>
      <c r="Y649" s="574" t="str">
        <f ca="1">T.11!BP377</f>
        <v xml:space="preserve"> </v>
      </c>
      <c r="Z649" s="574"/>
      <c r="AA649" s="574"/>
      <c r="AB649" s="574"/>
      <c r="AC649" s="574" t="str">
        <f ca="1">T.11!BQ377</f>
        <v xml:space="preserve"> </v>
      </c>
      <c r="AD649" s="574"/>
      <c r="AE649" s="574"/>
      <c r="AF649" s="574"/>
      <c r="AG649" s="574">
        <f ca="1">T.11!BR377</f>
        <v>0</v>
      </c>
      <c r="AH649" s="574"/>
      <c r="AI649" s="574"/>
      <c r="AJ649" s="574"/>
      <c r="AK649" s="557" t="str">
        <f ca="1">T.11!BS377</f>
        <v xml:space="preserve"> </v>
      </c>
      <c r="AL649" s="557"/>
      <c r="AM649" s="557"/>
      <c r="AN649" s="557"/>
      <c r="AO649" s="557" t="str">
        <f ca="1">T.11!BT377</f>
        <v xml:space="preserve"> </v>
      </c>
      <c r="AP649" s="557"/>
      <c r="AQ649" s="557"/>
      <c r="AR649" s="557"/>
      <c r="AS649" s="557"/>
      <c r="AT649"/>
      <c r="AU649"/>
      <c r="AV649"/>
      <c r="AW649"/>
      <c r="AX649"/>
      <c r="AY649"/>
      <c r="AZ649"/>
      <c r="BA649" s="254"/>
      <c r="BB649" s="191"/>
    </row>
    <row r="650" spans="1:54" s="37" customFormat="1" ht="15" customHeight="1" x14ac:dyDescent="0.25">
      <c r="A650" s="557">
        <v>373</v>
      </c>
      <c r="B650" s="557"/>
      <c r="C650" s="557" t="str">
        <f ca="1">T.11!BB378</f>
        <v xml:space="preserve"> </v>
      </c>
      <c r="D650" s="557"/>
      <c r="E650" s="557"/>
      <c r="F650" s="557"/>
      <c r="G650" s="557"/>
      <c r="H650" s="557"/>
      <c r="I650" s="557"/>
      <c r="J650" s="557"/>
      <c r="K650" s="557" t="str">
        <f ca="1">T.11!BC378</f>
        <v xml:space="preserve"> </v>
      </c>
      <c r="L650" s="557"/>
      <c r="M650" s="557"/>
      <c r="N650" s="557"/>
      <c r="O650" s="571" t="str">
        <f ca="1">T.11!BD378</f>
        <v xml:space="preserve"> </v>
      </c>
      <c r="P650" s="572"/>
      <c r="Q650" s="572"/>
      <c r="R650" s="573"/>
      <c r="S650" s="557" t="str">
        <f ca="1">T.11!BO378</f>
        <v xml:space="preserve"> </v>
      </c>
      <c r="T650" s="557"/>
      <c r="U650" s="557"/>
      <c r="V650" s="557"/>
      <c r="W650" s="557"/>
      <c r="X650" s="557"/>
      <c r="Y650" s="574" t="str">
        <f ca="1">T.11!BP378</f>
        <v xml:space="preserve"> </v>
      </c>
      <c r="Z650" s="574"/>
      <c r="AA650" s="574"/>
      <c r="AB650" s="574"/>
      <c r="AC650" s="574" t="str">
        <f ca="1">T.11!BQ378</f>
        <v xml:space="preserve"> </v>
      </c>
      <c r="AD650" s="574"/>
      <c r="AE650" s="574"/>
      <c r="AF650" s="574"/>
      <c r="AG650" s="574">
        <f ca="1">T.11!BR378</f>
        <v>0</v>
      </c>
      <c r="AH650" s="574"/>
      <c r="AI650" s="574"/>
      <c r="AJ650" s="574"/>
      <c r="AK650" s="557" t="str">
        <f ca="1">T.11!BS378</f>
        <v xml:space="preserve"> </v>
      </c>
      <c r="AL650" s="557"/>
      <c r="AM650" s="557"/>
      <c r="AN650" s="557"/>
      <c r="AO650" s="557" t="str">
        <f ca="1">T.11!BT378</f>
        <v xml:space="preserve"> </v>
      </c>
      <c r="AP650" s="557"/>
      <c r="AQ650" s="557"/>
      <c r="AR650" s="557"/>
      <c r="AS650" s="557"/>
      <c r="AT650"/>
      <c r="AU650"/>
      <c r="AV650"/>
      <c r="AW650"/>
      <c r="AX650"/>
      <c r="AY650"/>
      <c r="AZ650"/>
      <c r="BA650" s="254"/>
      <c r="BB650" s="191"/>
    </row>
    <row r="651" spans="1:54" s="37" customFormat="1" ht="15" customHeight="1" x14ac:dyDescent="0.25">
      <c r="A651" s="557">
        <v>374</v>
      </c>
      <c r="B651" s="557"/>
      <c r="C651" s="557" t="str">
        <f ca="1">T.11!BB379</f>
        <v xml:space="preserve"> </v>
      </c>
      <c r="D651" s="557"/>
      <c r="E651" s="557"/>
      <c r="F651" s="557"/>
      <c r="G651" s="557"/>
      <c r="H651" s="557"/>
      <c r="I651" s="557"/>
      <c r="J651" s="557"/>
      <c r="K651" s="557" t="str">
        <f ca="1">T.11!BC379</f>
        <v xml:space="preserve"> </v>
      </c>
      <c r="L651" s="557"/>
      <c r="M651" s="557"/>
      <c r="N651" s="557"/>
      <c r="O651" s="571" t="str">
        <f ca="1">T.11!BD379</f>
        <v xml:space="preserve"> </v>
      </c>
      <c r="P651" s="572"/>
      <c r="Q651" s="572"/>
      <c r="R651" s="573"/>
      <c r="S651" s="557" t="str">
        <f ca="1">T.11!BO379</f>
        <v xml:space="preserve"> </v>
      </c>
      <c r="T651" s="557"/>
      <c r="U651" s="557"/>
      <c r="V651" s="557"/>
      <c r="W651" s="557"/>
      <c r="X651" s="557"/>
      <c r="Y651" s="574" t="str">
        <f ca="1">T.11!BP379</f>
        <v xml:space="preserve"> </v>
      </c>
      <c r="Z651" s="574"/>
      <c r="AA651" s="574"/>
      <c r="AB651" s="574"/>
      <c r="AC651" s="574" t="str">
        <f ca="1">T.11!BQ379</f>
        <v xml:space="preserve"> </v>
      </c>
      <c r="AD651" s="574"/>
      <c r="AE651" s="574"/>
      <c r="AF651" s="574"/>
      <c r="AG651" s="574">
        <f ca="1">T.11!BR379</f>
        <v>0</v>
      </c>
      <c r="AH651" s="574"/>
      <c r="AI651" s="574"/>
      <c r="AJ651" s="574"/>
      <c r="AK651" s="557" t="str">
        <f ca="1">T.11!BS379</f>
        <v xml:space="preserve"> </v>
      </c>
      <c r="AL651" s="557"/>
      <c r="AM651" s="557"/>
      <c r="AN651" s="557"/>
      <c r="AO651" s="557" t="str">
        <f ca="1">T.11!BT379</f>
        <v xml:space="preserve"> </v>
      </c>
      <c r="AP651" s="557"/>
      <c r="AQ651" s="557"/>
      <c r="AR651" s="557"/>
      <c r="AS651" s="557"/>
      <c r="AT651"/>
      <c r="AU651"/>
      <c r="AV651"/>
      <c r="AW651"/>
      <c r="AX651"/>
      <c r="AY651"/>
      <c r="AZ651"/>
      <c r="BA651" s="254"/>
      <c r="BB651" s="191"/>
    </row>
    <row r="652" spans="1:54" s="37" customFormat="1" ht="15" customHeight="1" x14ac:dyDescent="0.25">
      <c r="A652" s="557">
        <v>375</v>
      </c>
      <c r="B652" s="557"/>
      <c r="C652" s="557" t="str">
        <f ca="1">T.11!BB380</f>
        <v xml:space="preserve"> </v>
      </c>
      <c r="D652" s="557"/>
      <c r="E652" s="557"/>
      <c r="F652" s="557"/>
      <c r="G652" s="557"/>
      <c r="H652" s="557"/>
      <c r="I652" s="557"/>
      <c r="J652" s="557"/>
      <c r="K652" s="557" t="str">
        <f ca="1">T.11!BC380</f>
        <v xml:space="preserve"> </v>
      </c>
      <c r="L652" s="557"/>
      <c r="M652" s="557"/>
      <c r="N652" s="557"/>
      <c r="O652" s="571" t="str">
        <f ca="1">T.11!BD380</f>
        <v xml:space="preserve"> </v>
      </c>
      <c r="P652" s="572"/>
      <c r="Q652" s="572"/>
      <c r="R652" s="573"/>
      <c r="S652" s="557" t="str">
        <f ca="1">T.11!BO380</f>
        <v xml:space="preserve"> </v>
      </c>
      <c r="T652" s="557"/>
      <c r="U652" s="557"/>
      <c r="V652" s="557"/>
      <c r="W652" s="557"/>
      <c r="X652" s="557"/>
      <c r="Y652" s="574" t="str">
        <f ca="1">T.11!BP380</f>
        <v xml:space="preserve"> </v>
      </c>
      <c r="Z652" s="574"/>
      <c r="AA652" s="574"/>
      <c r="AB652" s="574"/>
      <c r="AC652" s="574" t="str">
        <f ca="1">T.11!BQ380</f>
        <v xml:space="preserve"> </v>
      </c>
      <c r="AD652" s="574"/>
      <c r="AE652" s="574"/>
      <c r="AF652" s="574"/>
      <c r="AG652" s="574">
        <f ca="1">T.11!BR380</f>
        <v>0</v>
      </c>
      <c r="AH652" s="574"/>
      <c r="AI652" s="574"/>
      <c r="AJ652" s="574"/>
      <c r="AK652" s="557" t="str">
        <f ca="1">T.11!BS380</f>
        <v xml:space="preserve"> </v>
      </c>
      <c r="AL652" s="557"/>
      <c r="AM652" s="557"/>
      <c r="AN652" s="557"/>
      <c r="AO652" s="557" t="str">
        <f ca="1">T.11!BT380</f>
        <v xml:space="preserve"> </v>
      </c>
      <c r="AP652" s="557"/>
      <c r="AQ652" s="557"/>
      <c r="AR652" s="557"/>
      <c r="AS652" s="557"/>
      <c r="AT652"/>
      <c r="AU652"/>
      <c r="AV652"/>
      <c r="AW652"/>
      <c r="AX652"/>
      <c r="AY652"/>
      <c r="AZ652"/>
      <c r="BA652" s="254"/>
      <c r="BB652" s="191"/>
    </row>
    <row r="653" spans="1:54" s="37" customFormat="1" ht="15" customHeight="1" x14ac:dyDescent="0.25">
      <c r="A653" s="557">
        <v>376</v>
      </c>
      <c r="B653" s="557"/>
      <c r="C653" s="557" t="str">
        <f ca="1">T.11!BB381</f>
        <v xml:space="preserve"> </v>
      </c>
      <c r="D653" s="557"/>
      <c r="E653" s="557"/>
      <c r="F653" s="557"/>
      <c r="G653" s="557"/>
      <c r="H653" s="557"/>
      <c r="I653" s="557"/>
      <c r="J653" s="557"/>
      <c r="K653" s="557" t="str">
        <f ca="1">T.11!BC381</f>
        <v xml:space="preserve"> </v>
      </c>
      <c r="L653" s="557"/>
      <c r="M653" s="557"/>
      <c r="N653" s="557"/>
      <c r="O653" s="571" t="str">
        <f ca="1">T.11!BD381</f>
        <v xml:space="preserve"> </v>
      </c>
      <c r="P653" s="572"/>
      <c r="Q653" s="572"/>
      <c r="R653" s="573"/>
      <c r="S653" s="557" t="str">
        <f ca="1">T.11!BO381</f>
        <v xml:space="preserve"> </v>
      </c>
      <c r="T653" s="557"/>
      <c r="U653" s="557"/>
      <c r="V653" s="557"/>
      <c r="W653" s="557"/>
      <c r="X653" s="557"/>
      <c r="Y653" s="574" t="str">
        <f ca="1">T.11!BP381</f>
        <v xml:space="preserve"> </v>
      </c>
      <c r="Z653" s="574"/>
      <c r="AA653" s="574"/>
      <c r="AB653" s="574"/>
      <c r="AC653" s="574" t="str">
        <f ca="1">T.11!BQ381</f>
        <v xml:space="preserve"> </v>
      </c>
      <c r="AD653" s="574"/>
      <c r="AE653" s="574"/>
      <c r="AF653" s="574"/>
      <c r="AG653" s="574">
        <f ca="1">T.11!BR381</f>
        <v>0</v>
      </c>
      <c r="AH653" s="574"/>
      <c r="AI653" s="574"/>
      <c r="AJ653" s="574"/>
      <c r="AK653" s="557" t="str">
        <f ca="1">T.11!BS381</f>
        <v xml:space="preserve"> </v>
      </c>
      <c r="AL653" s="557"/>
      <c r="AM653" s="557"/>
      <c r="AN653" s="557"/>
      <c r="AO653" s="557" t="str">
        <f ca="1">T.11!BT381</f>
        <v xml:space="preserve"> </v>
      </c>
      <c r="AP653" s="557"/>
      <c r="AQ653" s="557"/>
      <c r="AR653" s="557"/>
      <c r="AS653" s="557"/>
      <c r="AT653"/>
      <c r="AU653"/>
      <c r="AV653"/>
      <c r="AW653"/>
      <c r="AX653"/>
      <c r="AY653"/>
      <c r="AZ653"/>
      <c r="BA653" s="254"/>
      <c r="BB653" s="191"/>
    </row>
    <row r="654" spans="1:54" s="37" customFormat="1" ht="15" customHeight="1" x14ac:dyDescent="0.25">
      <c r="A654" s="557">
        <v>377</v>
      </c>
      <c r="B654" s="557"/>
      <c r="C654" s="557" t="str">
        <f ca="1">T.11!BB382</f>
        <v xml:space="preserve"> </v>
      </c>
      <c r="D654" s="557"/>
      <c r="E654" s="557"/>
      <c r="F654" s="557"/>
      <c r="G654" s="557"/>
      <c r="H654" s="557"/>
      <c r="I654" s="557"/>
      <c r="J654" s="557"/>
      <c r="K654" s="557" t="str">
        <f ca="1">T.11!BC382</f>
        <v xml:space="preserve"> </v>
      </c>
      <c r="L654" s="557"/>
      <c r="M654" s="557"/>
      <c r="N654" s="557"/>
      <c r="O654" s="571" t="str">
        <f ca="1">T.11!BD382</f>
        <v xml:space="preserve"> </v>
      </c>
      <c r="P654" s="572"/>
      <c r="Q654" s="572"/>
      <c r="R654" s="573"/>
      <c r="S654" s="557" t="str">
        <f ca="1">T.11!BO382</f>
        <v xml:space="preserve"> </v>
      </c>
      <c r="T654" s="557"/>
      <c r="U654" s="557"/>
      <c r="V654" s="557"/>
      <c r="W654" s="557"/>
      <c r="X654" s="557"/>
      <c r="Y654" s="574" t="str">
        <f ca="1">T.11!BP382</f>
        <v xml:space="preserve"> </v>
      </c>
      <c r="Z654" s="574"/>
      <c r="AA654" s="574"/>
      <c r="AB654" s="574"/>
      <c r="AC654" s="574" t="str">
        <f ca="1">T.11!BQ382</f>
        <v xml:space="preserve"> </v>
      </c>
      <c r="AD654" s="574"/>
      <c r="AE654" s="574"/>
      <c r="AF654" s="574"/>
      <c r="AG654" s="574">
        <f ca="1">T.11!BR382</f>
        <v>0</v>
      </c>
      <c r="AH654" s="574"/>
      <c r="AI654" s="574"/>
      <c r="AJ654" s="574"/>
      <c r="AK654" s="557" t="str">
        <f ca="1">T.11!BS382</f>
        <v xml:space="preserve"> </v>
      </c>
      <c r="AL654" s="557"/>
      <c r="AM654" s="557"/>
      <c r="AN654" s="557"/>
      <c r="AO654" s="557" t="str">
        <f ca="1">T.11!BT382</f>
        <v xml:space="preserve"> </v>
      </c>
      <c r="AP654" s="557"/>
      <c r="AQ654" s="557"/>
      <c r="AR654" s="557"/>
      <c r="AS654" s="557"/>
      <c r="AT654"/>
      <c r="AU654"/>
      <c r="AV654"/>
      <c r="AW654"/>
      <c r="AX654"/>
      <c r="AY654"/>
      <c r="AZ654"/>
      <c r="BA654" s="254"/>
      <c r="BB654" s="191"/>
    </row>
    <row r="655" spans="1:54" s="37" customFormat="1" ht="15" customHeight="1" x14ac:dyDescent="0.25">
      <c r="A655" s="557">
        <v>378</v>
      </c>
      <c r="B655" s="557"/>
      <c r="C655" s="557" t="str">
        <f ca="1">T.11!BB383</f>
        <v xml:space="preserve"> </v>
      </c>
      <c r="D655" s="557"/>
      <c r="E655" s="557"/>
      <c r="F655" s="557"/>
      <c r="G655" s="557"/>
      <c r="H655" s="557"/>
      <c r="I655" s="557"/>
      <c r="J655" s="557"/>
      <c r="K655" s="557" t="str">
        <f ca="1">T.11!BC383</f>
        <v xml:space="preserve"> </v>
      </c>
      <c r="L655" s="557"/>
      <c r="M655" s="557"/>
      <c r="N655" s="557"/>
      <c r="O655" s="571" t="str">
        <f ca="1">T.11!BD383</f>
        <v xml:space="preserve"> </v>
      </c>
      <c r="P655" s="572"/>
      <c r="Q655" s="572"/>
      <c r="R655" s="573"/>
      <c r="S655" s="557" t="str">
        <f ca="1">T.11!BO383</f>
        <v xml:space="preserve"> </v>
      </c>
      <c r="T655" s="557"/>
      <c r="U655" s="557"/>
      <c r="V655" s="557"/>
      <c r="W655" s="557"/>
      <c r="X655" s="557"/>
      <c r="Y655" s="574" t="str">
        <f ca="1">T.11!BP383</f>
        <v xml:space="preserve"> </v>
      </c>
      <c r="Z655" s="574"/>
      <c r="AA655" s="574"/>
      <c r="AB655" s="574"/>
      <c r="AC655" s="574" t="str">
        <f ca="1">T.11!BQ383</f>
        <v xml:space="preserve"> </v>
      </c>
      <c r="AD655" s="574"/>
      <c r="AE655" s="574"/>
      <c r="AF655" s="574"/>
      <c r="AG655" s="574">
        <f ca="1">T.11!BR383</f>
        <v>0</v>
      </c>
      <c r="AH655" s="574"/>
      <c r="AI655" s="574"/>
      <c r="AJ655" s="574"/>
      <c r="AK655" s="557" t="str">
        <f ca="1">T.11!BS383</f>
        <v xml:space="preserve"> </v>
      </c>
      <c r="AL655" s="557"/>
      <c r="AM655" s="557"/>
      <c r="AN655" s="557"/>
      <c r="AO655" s="557" t="str">
        <f ca="1">T.11!BT383</f>
        <v xml:space="preserve"> </v>
      </c>
      <c r="AP655" s="557"/>
      <c r="AQ655" s="557"/>
      <c r="AR655" s="557"/>
      <c r="AS655" s="557"/>
      <c r="AT655"/>
      <c r="AU655"/>
      <c r="AV655"/>
      <c r="AW655"/>
      <c r="AX655"/>
      <c r="AY655"/>
      <c r="AZ655"/>
      <c r="BA655" s="254"/>
      <c r="BB655" s="191"/>
    </row>
    <row r="656" spans="1:54" s="37" customFormat="1" ht="15" customHeight="1" x14ac:dyDescent="0.25">
      <c r="A656" s="557">
        <v>379</v>
      </c>
      <c r="B656" s="557"/>
      <c r="C656" s="557" t="str">
        <f ca="1">T.11!BB384</f>
        <v xml:space="preserve"> </v>
      </c>
      <c r="D656" s="557"/>
      <c r="E656" s="557"/>
      <c r="F656" s="557"/>
      <c r="G656" s="557"/>
      <c r="H656" s="557"/>
      <c r="I656" s="557"/>
      <c r="J656" s="557"/>
      <c r="K656" s="557" t="str">
        <f ca="1">T.11!BC384</f>
        <v xml:space="preserve"> </v>
      </c>
      <c r="L656" s="557"/>
      <c r="M656" s="557"/>
      <c r="N656" s="557"/>
      <c r="O656" s="571" t="str">
        <f ca="1">T.11!BD384</f>
        <v xml:space="preserve"> </v>
      </c>
      <c r="P656" s="572"/>
      <c r="Q656" s="572"/>
      <c r="R656" s="573"/>
      <c r="S656" s="557" t="str">
        <f ca="1">T.11!BO384</f>
        <v xml:space="preserve"> </v>
      </c>
      <c r="T656" s="557"/>
      <c r="U656" s="557"/>
      <c r="V656" s="557"/>
      <c r="W656" s="557"/>
      <c r="X656" s="557"/>
      <c r="Y656" s="574" t="str">
        <f ca="1">T.11!BP384</f>
        <v xml:space="preserve"> </v>
      </c>
      <c r="Z656" s="574"/>
      <c r="AA656" s="574"/>
      <c r="AB656" s="574"/>
      <c r="AC656" s="574" t="str">
        <f ca="1">T.11!BQ384</f>
        <v xml:space="preserve"> </v>
      </c>
      <c r="AD656" s="574"/>
      <c r="AE656" s="574"/>
      <c r="AF656" s="574"/>
      <c r="AG656" s="574">
        <f ca="1">T.11!BR384</f>
        <v>0</v>
      </c>
      <c r="AH656" s="574"/>
      <c r="AI656" s="574"/>
      <c r="AJ656" s="574"/>
      <c r="AK656" s="557" t="str">
        <f ca="1">T.11!BS384</f>
        <v xml:space="preserve"> </v>
      </c>
      <c r="AL656" s="557"/>
      <c r="AM656" s="557"/>
      <c r="AN656" s="557"/>
      <c r="AO656" s="557" t="str">
        <f ca="1">T.11!BT384</f>
        <v xml:space="preserve"> </v>
      </c>
      <c r="AP656" s="557"/>
      <c r="AQ656" s="557"/>
      <c r="AR656" s="557"/>
      <c r="AS656" s="557"/>
      <c r="AT656"/>
      <c r="AU656"/>
      <c r="AV656"/>
      <c r="AW656"/>
      <c r="AX656"/>
      <c r="AY656"/>
      <c r="AZ656"/>
      <c r="BA656" s="254"/>
      <c r="BB656" s="191"/>
    </row>
    <row r="657" spans="1:54" s="37" customFormat="1" ht="15" customHeight="1" x14ac:dyDescent="0.25">
      <c r="A657" s="557">
        <v>380</v>
      </c>
      <c r="B657" s="557"/>
      <c r="C657" s="557" t="str">
        <f ca="1">T.11!BB385</f>
        <v xml:space="preserve"> </v>
      </c>
      <c r="D657" s="557"/>
      <c r="E657" s="557"/>
      <c r="F657" s="557"/>
      <c r="G657" s="557"/>
      <c r="H657" s="557"/>
      <c r="I657" s="557"/>
      <c r="J657" s="557"/>
      <c r="K657" s="557" t="str">
        <f ca="1">T.11!BC385</f>
        <v xml:space="preserve"> </v>
      </c>
      <c r="L657" s="557"/>
      <c r="M657" s="557"/>
      <c r="N657" s="557"/>
      <c r="O657" s="571" t="str">
        <f ca="1">T.11!BD385</f>
        <v xml:space="preserve"> </v>
      </c>
      <c r="P657" s="572"/>
      <c r="Q657" s="572"/>
      <c r="R657" s="573"/>
      <c r="S657" s="557" t="str">
        <f ca="1">T.11!BO385</f>
        <v xml:space="preserve"> </v>
      </c>
      <c r="T657" s="557"/>
      <c r="U657" s="557"/>
      <c r="V657" s="557"/>
      <c r="W657" s="557"/>
      <c r="X657" s="557"/>
      <c r="Y657" s="574" t="str">
        <f ca="1">T.11!BP385</f>
        <v xml:space="preserve"> </v>
      </c>
      <c r="Z657" s="574"/>
      <c r="AA657" s="574"/>
      <c r="AB657" s="574"/>
      <c r="AC657" s="574" t="str">
        <f ca="1">T.11!BQ385</f>
        <v xml:space="preserve"> </v>
      </c>
      <c r="AD657" s="574"/>
      <c r="AE657" s="574"/>
      <c r="AF657" s="574"/>
      <c r="AG657" s="574">
        <f ca="1">T.11!BR385</f>
        <v>0</v>
      </c>
      <c r="AH657" s="574"/>
      <c r="AI657" s="574"/>
      <c r="AJ657" s="574"/>
      <c r="AK657" s="557" t="str">
        <f ca="1">T.11!BS385</f>
        <v xml:space="preserve"> </v>
      </c>
      <c r="AL657" s="557"/>
      <c r="AM657" s="557"/>
      <c r="AN657" s="557"/>
      <c r="AO657" s="557" t="str">
        <f ca="1">T.11!BT385</f>
        <v xml:space="preserve"> </v>
      </c>
      <c r="AP657" s="557"/>
      <c r="AQ657" s="557"/>
      <c r="AR657" s="557"/>
      <c r="AS657" s="557"/>
      <c r="AT657"/>
      <c r="AU657"/>
      <c r="AV657"/>
      <c r="AW657"/>
      <c r="AX657"/>
      <c r="AY657"/>
      <c r="AZ657"/>
      <c r="BA657" s="254"/>
      <c r="BB657" s="191"/>
    </row>
    <row r="658" spans="1:54" s="37" customFormat="1" ht="15" customHeight="1" x14ac:dyDescent="0.25">
      <c r="A658" s="557">
        <v>381</v>
      </c>
      <c r="B658" s="557"/>
      <c r="C658" s="557" t="str">
        <f ca="1">T.11!BB386</f>
        <v xml:space="preserve"> </v>
      </c>
      <c r="D658" s="557"/>
      <c r="E658" s="557"/>
      <c r="F658" s="557"/>
      <c r="G658" s="557"/>
      <c r="H658" s="557"/>
      <c r="I658" s="557"/>
      <c r="J658" s="557"/>
      <c r="K658" s="557" t="str">
        <f ca="1">T.11!BC386</f>
        <v xml:space="preserve"> </v>
      </c>
      <c r="L658" s="557"/>
      <c r="M658" s="557"/>
      <c r="N658" s="557"/>
      <c r="O658" s="571" t="str">
        <f ca="1">T.11!BD386</f>
        <v xml:space="preserve"> </v>
      </c>
      <c r="P658" s="572"/>
      <c r="Q658" s="572"/>
      <c r="R658" s="573"/>
      <c r="S658" s="557" t="str">
        <f ca="1">T.11!BO386</f>
        <v xml:space="preserve"> </v>
      </c>
      <c r="T658" s="557"/>
      <c r="U658" s="557"/>
      <c r="V658" s="557"/>
      <c r="W658" s="557"/>
      <c r="X658" s="557"/>
      <c r="Y658" s="574" t="str">
        <f ca="1">T.11!BP386</f>
        <v xml:space="preserve"> </v>
      </c>
      <c r="Z658" s="574"/>
      <c r="AA658" s="574"/>
      <c r="AB658" s="574"/>
      <c r="AC658" s="574" t="str">
        <f ca="1">T.11!BQ386</f>
        <v xml:space="preserve"> </v>
      </c>
      <c r="AD658" s="574"/>
      <c r="AE658" s="574"/>
      <c r="AF658" s="574"/>
      <c r="AG658" s="574">
        <f ca="1">T.11!BR386</f>
        <v>0</v>
      </c>
      <c r="AH658" s="574"/>
      <c r="AI658" s="574"/>
      <c r="AJ658" s="574"/>
      <c r="AK658" s="557" t="str">
        <f ca="1">T.11!BS386</f>
        <v xml:space="preserve"> </v>
      </c>
      <c r="AL658" s="557"/>
      <c r="AM658" s="557"/>
      <c r="AN658" s="557"/>
      <c r="AO658" s="557" t="str">
        <f ca="1">T.11!BT386</f>
        <v xml:space="preserve"> </v>
      </c>
      <c r="AP658" s="557"/>
      <c r="AQ658" s="557"/>
      <c r="AR658" s="557"/>
      <c r="AS658" s="557"/>
      <c r="AT658"/>
      <c r="AU658"/>
      <c r="AV658"/>
      <c r="AW658"/>
      <c r="AX658"/>
      <c r="AY658"/>
      <c r="AZ658"/>
      <c r="BA658" s="254"/>
      <c r="BB658" s="191"/>
    </row>
    <row r="659" spans="1:54" s="37" customFormat="1" ht="15" customHeight="1" x14ac:dyDescent="0.25">
      <c r="A659" s="557">
        <v>382</v>
      </c>
      <c r="B659" s="557"/>
      <c r="C659" s="557" t="str">
        <f ca="1">T.11!BB387</f>
        <v xml:space="preserve"> </v>
      </c>
      <c r="D659" s="557"/>
      <c r="E659" s="557"/>
      <c r="F659" s="557"/>
      <c r="G659" s="557"/>
      <c r="H659" s="557"/>
      <c r="I659" s="557"/>
      <c r="J659" s="557"/>
      <c r="K659" s="557" t="str">
        <f ca="1">T.11!BC387</f>
        <v xml:space="preserve"> </v>
      </c>
      <c r="L659" s="557"/>
      <c r="M659" s="557"/>
      <c r="N659" s="557"/>
      <c r="O659" s="571" t="str">
        <f ca="1">T.11!BD387</f>
        <v xml:space="preserve"> </v>
      </c>
      <c r="P659" s="572"/>
      <c r="Q659" s="572"/>
      <c r="R659" s="573"/>
      <c r="S659" s="557" t="str">
        <f ca="1">T.11!BO387</f>
        <v xml:space="preserve"> </v>
      </c>
      <c r="T659" s="557"/>
      <c r="U659" s="557"/>
      <c r="V659" s="557"/>
      <c r="W659" s="557"/>
      <c r="X659" s="557"/>
      <c r="Y659" s="574" t="str">
        <f ca="1">T.11!BP387</f>
        <v xml:space="preserve"> </v>
      </c>
      <c r="Z659" s="574"/>
      <c r="AA659" s="574"/>
      <c r="AB659" s="574"/>
      <c r="AC659" s="574" t="str">
        <f ca="1">T.11!BQ387</f>
        <v xml:space="preserve"> </v>
      </c>
      <c r="AD659" s="574"/>
      <c r="AE659" s="574"/>
      <c r="AF659" s="574"/>
      <c r="AG659" s="574">
        <f ca="1">T.11!BR387</f>
        <v>0</v>
      </c>
      <c r="AH659" s="574"/>
      <c r="AI659" s="574"/>
      <c r="AJ659" s="574"/>
      <c r="AK659" s="557" t="str">
        <f ca="1">T.11!BS387</f>
        <v xml:space="preserve"> </v>
      </c>
      <c r="AL659" s="557"/>
      <c r="AM659" s="557"/>
      <c r="AN659" s="557"/>
      <c r="AO659" s="557" t="str">
        <f ca="1">T.11!BT387</f>
        <v xml:space="preserve"> </v>
      </c>
      <c r="AP659" s="557"/>
      <c r="AQ659" s="557"/>
      <c r="AR659" s="557"/>
      <c r="AS659" s="557"/>
      <c r="AT659"/>
      <c r="AU659"/>
      <c r="AV659"/>
      <c r="AW659"/>
      <c r="AX659"/>
      <c r="AY659"/>
      <c r="AZ659"/>
      <c r="BA659" s="254"/>
      <c r="BB659" s="191"/>
    </row>
    <row r="660" spans="1:54" s="37" customFormat="1" ht="15" customHeight="1" x14ac:dyDescent="0.25">
      <c r="A660" s="557">
        <v>383</v>
      </c>
      <c r="B660" s="557"/>
      <c r="C660" s="557" t="str">
        <f ca="1">T.11!BB388</f>
        <v xml:space="preserve"> </v>
      </c>
      <c r="D660" s="557"/>
      <c r="E660" s="557"/>
      <c r="F660" s="557"/>
      <c r="G660" s="557"/>
      <c r="H660" s="557"/>
      <c r="I660" s="557"/>
      <c r="J660" s="557"/>
      <c r="K660" s="557" t="str">
        <f ca="1">T.11!BC388</f>
        <v xml:space="preserve"> </v>
      </c>
      <c r="L660" s="557"/>
      <c r="M660" s="557"/>
      <c r="N660" s="557"/>
      <c r="O660" s="571" t="str">
        <f ca="1">T.11!BD388</f>
        <v xml:space="preserve"> </v>
      </c>
      <c r="P660" s="572"/>
      <c r="Q660" s="572"/>
      <c r="R660" s="573"/>
      <c r="S660" s="557" t="str">
        <f ca="1">T.11!BO388</f>
        <v xml:space="preserve"> </v>
      </c>
      <c r="T660" s="557"/>
      <c r="U660" s="557"/>
      <c r="V660" s="557"/>
      <c r="W660" s="557"/>
      <c r="X660" s="557"/>
      <c r="Y660" s="574" t="str">
        <f ca="1">T.11!BP388</f>
        <v xml:space="preserve"> </v>
      </c>
      <c r="Z660" s="574"/>
      <c r="AA660" s="574"/>
      <c r="AB660" s="574"/>
      <c r="AC660" s="574" t="str">
        <f ca="1">T.11!BQ388</f>
        <v xml:space="preserve"> </v>
      </c>
      <c r="AD660" s="574"/>
      <c r="AE660" s="574"/>
      <c r="AF660" s="574"/>
      <c r="AG660" s="574">
        <f ca="1">T.11!BR388</f>
        <v>0</v>
      </c>
      <c r="AH660" s="574"/>
      <c r="AI660" s="574"/>
      <c r="AJ660" s="574"/>
      <c r="AK660" s="557" t="str">
        <f ca="1">T.11!BS388</f>
        <v xml:space="preserve"> </v>
      </c>
      <c r="AL660" s="557"/>
      <c r="AM660" s="557"/>
      <c r="AN660" s="557"/>
      <c r="AO660" s="557" t="str">
        <f ca="1">T.11!BT388</f>
        <v xml:space="preserve"> </v>
      </c>
      <c r="AP660" s="557"/>
      <c r="AQ660" s="557"/>
      <c r="AR660" s="557"/>
      <c r="AS660" s="557"/>
      <c r="AT660"/>
      <c r="AU660"/>
      <c r="AV660"/>
      <c r="AW660"/>
      <c r="AX660"/>
      <c r="AY660"/>
      <c r="AZ660"/>
      <c r="BA660" s="254"/>
      <c r="BB660" s="191"/>
    </row>
    <row r="661" spans="1:54" s="37" customFormat="1" ht="15" customHeight="1" x14ac:dyDescent="0.25">
      <c r="A661" s="557">
        <v>384</v>
      </c>
      <c r="B661" s="557"/>
      <c r="C661" s="557" t="str">
        <f ca="1">T.11!BB389</f>
        <v xml:space="preserve"> </v>
      </c>
      <c r="D661" s="557"/>
      <c r="E661" s="557"/>
      <c r="F661" s="557"/>
      <c r="G661" s="557"/>
      <c r="H661" s="557"/>
      <c r="I661" s="557"/>
      <c r="J661" s="557"/>
      <c r="K661" s="557" t="str">
        <f ca="1">T.11!BC389</f>
        <v xml:space="preserve"> </v>
      </c>
      <c r="L661" s="557"/>
      <c r="M661" s="557"/>
      <c r="N661" s="557"/>
      <c r="O661" s="571" t="str">
        <f ca="1">T.11!BD389</f>
        <v xml:space="preserve"> </v>
      </c>
      <c r="P661" s="572"/>
      <c r="Q661" s="572"/>
      <c r="R661" s="573"/>
      <c r="S661" s="557" t="str">
        <f ca="1">T.11!BO389</f>
        <v xml:space="preserve"> </v>
      </c>
      <c r="T661" s="557"/>
      <c r="U661" s="557"/>
      <c r="V661" s="557"/>
      <c r="W661" s="557"/>
      <c r="X661" s="557"/>
      <c r="Y661" s="574" t="str">
        <f ca="1">T.11!BP389</f>
        <v xml:space="preserve"> </v>
      </c>
      <c r="Z661" s="574"/>
      <c r="AA661" s="574"/>
      <c r="AB661" s="574"/>
      <c r="AC661" s="574" t="str">
        <f ca="1">T.11!BQ389</f>
        <v xml:space="preserve"> </v>
      </c>
      <c r="AD661" s="574"/>
      <c r="AE661" s="574"/>
      <c r="AF661" s="574"/>
      <c r="AG661" s="574">
        <f ca="1">T.11!BR389</f>
        <v>0</v>
      </c>
      <c r="AH661" s="574"/>
      <c r="AI661" s="574"/>
      <c r="AJ661" s="574"/>
      <c r="AK661" s="557" t="str">
        <f ca="1">T.11!BS389</f>
        <v xml:space="preserve"> </v>
      </c>
      <c r="AL661" s="557"/>
      <c r="AM661" s="557"/>
      <c r="AN661" s="557"/>
      <c r="AO661" s="557" t="str">
        <f ca="1">T.11!BT389</f>
        <v xml:space="preserve"> </v>
      </c>
      <c r="AP661" s="557"/>
      <c r="AQ661" s="557"/>
      <c r="AR661" s="557"/>
      <c r="AS661" s="557"/>
      <c r="AT661"/>
      <c r="AU661"/>
      <c r="AV661"/>
      <c r="AW661"/>
      <c r="AX661"/>
      <c r="AY661"/>
      <c r="AZ661"/>
      <c r="BA661" s="254"/>
      <c r="BB661" s="191"/>
    </row>
    <row r="662" spans="1:54" s="37" customFormat="1" ht="15" customHeight="1" x14ac:dyDescent="0.25">
      <c r="A662" s="557">
        <v>385</v>
      </c>
      <c r="B662" s="557"/>
      <c r="C662" s="557" t="str">
        <f ca="1">T.11!BB390</f>
        <v xml:space="preserve"> </v>
      </c>
      <c r="D662" s="557"/>
      <c r="E662" s="557"/>
      <c r="F662" s="557"/>
      <c r="G662" s="557"/>
      <c r="H662" s="557"/>
      <c r="I662" s="557"/>
      <c r="J662" s="557"/>
      <c r="K662" s="557" t="str">
        <f ca="1">T.11!BC390</f>
        <v xml:space="preserve"> </v>
      </c>
      <c r="L662" s="557"/>
      <c r="M662" s="557"/>
      <c r="N662" s="557"/>
      <c r="O662" s="571" t="str">
        <f ca="1">T.11!BD390</f>
        <v xml:space="preserve"> </v>
      </c>
      <c r="P662" s="572"/>
      <c r="Q662" s="572"/>
      <c r="R662" s="573"/>
      <c r="S662" s="557" t="str">
        <f ca="1">T.11!BO390</f>
        <v xml:space="preserve"> </v>
      </c>
      <c r="T662" s="557"/>
      <c r="U662" s="557"/>
      <c r="V662" s="557"/>
      <c r="W662" s="557"/>
      <c r="X662" s="557"/>
      <c r="Y662" s="574" t="str">
        <f ca="1">T.11!BP390</f>
        <v xml:space="preserve"> </v>
      </c>
      <c r="Z662" s="574"/>
      <c r="AA662" s="574"/>
      <c r="AB662" s="574"/>
      <c r="AC662" s="574" t="str">
        <f ca="1">T.11!BQ390</f>
        <v xml:space="preserve"> </v>
      </c>
      <c r="AD662" s="574"/>
      <c r="AE662" s="574"/>
      <c r="AF662" s="574"/>
      <c r="AG662" s="574">
        <f ca="1">T.11!BR390</f>
        <v>0</v>
      </c>
      <c r="AH662" s="574"/>
      <c r="AI662" s="574"/>
      <c r="AJ662" s="574"/>
      <c r="AK662" s="557" t="str">
        <f ca="1">T.11!BS390</f>
        <v xml:space="preserve"> </v>
      </c>
      <c r="AL662" s="557"/>
      <c r="AM662" s="557"/>
      <c r="AN662" s="557"/>
      <c r="AO662" s="557" t="str">
        <f ca="1">T.11!BT390</f>
        <v xml:space="preserve"> </v>
      </c>
      <c r="AP662" s="557"/>
      <c r="AQ662" s="557"/>
      <c r="AR662" s="557"/>
      <c r="AS662" s="557"/>
      <c r="AT662"/>
      <c r="AU662"/>
      <c r="AV662"/>
      <c r="AW662"/>
      <c r="AX662"/>
      <c r="AY662"/>
      <c r="AZ662"/>
      <c r="BA662" s="254"/>
      <c r="BB662" s="191"/>
    </row>
    <row r="663" spans="1:54" s="37" customFormat="1" ht="15" customHeight="1" x14ac:dyDescent="0.25">
      <c r="A663" s="557">
        <v>386</v>
      </c>
      <c r="B663" s="557"/>
      <c r="C663" s="557" t="str">
        <f ca="1">T.11!BB391</f>
        <v xml:space="preserve"> </v>
      </c>
      <c r="D663" s="557"/>
      <c r="E663" s="557"/>
      <c r="F663" s="557"/>
      <c r="G663" s="557"/>
      <c r="H663" s="557"/>
      <c r="I663" s="557"/>
      <c r="J663" s="557"/>
      <c r="K663" s="557" t="str">
        <f ca="1">T.11!BC391</f>
        <v xml:space="preserve"> </v>
      </c>
      <c r="L663" s="557"/>
      <c r="M663" s="557"/>
      <c r="N663" s="557"/>
      <c r="O663" s="571" t="str">
        <f ca="1">T.11!BD391</f>
        <v xml:space="preserve"> </v>
      </c>
      <c r="P663" s="572"/>
      <c r="Q663" s="572"/>
      <c r="R663" s="573"/>
      <c r="S663" s="557" t="str">
        <f ca="1">T.11!BO391</f>
        <v xml:space="preserve"> </v>
      </c>
      <c r="T663" s="557"/>
      <c r="U663" s="557"/>
      <c r="V663" s="557"/>
      <c r="W663" s="557"/>
      <c r="X663" s="557"/>
      <c r="Y663" s="574" t="str">
        <f ca="1">T.11!BP391</f>
        <v xml:space="preserve"> </v>
      </c>
      <c r="Z663" s="574"/>
      <c r="AA663" s="574"/>
      <c r="AB663" s="574"/>
      <c r="AC663" s="574" t="str">
        <f ca="1">T.11!BQ391</f>
        <v xml:space="preserve"> </v>
      </c>
      <c r="AD663" s="574"/>
      <c r="AE663" s="574"/>
      <c r="AF663" s="574"/>
      <c r="AG663" s="574">
        <f ca="1">T.11!BR391</f>
        <v>0</v>
      </c>
      <c r="AH663" s="574"/>
      <c r="AI663" s="574"/>
      <c r="AJ663" s="574"/>
      <c r="AK663" s="557" t="str">
        <f ca="1">T.11!BS391</f>
        <v xml:space="preserve"> </v>
      </c>
      <c r="AL663" s="557"/>
      <c r="AM663" s="557"/>
      <c r="AN663" s="557"/>
      <c r="AO663" s="557" t="str">
        <f ca="1">T.11!BT391</f>
        <v xml:space="preserve"> </v>
      </c>
      <c r="AP663" s="557"/>
      <c r="AQ663" s="557"/>
      <c r="AR663" s="557"/>
      <c r="AS663" s="557"/>
      <c r="AT663"/>
      <c r="AU663"/>
      <c r="AV663"/>
      <c r="AW663"/>
      <c r="AX663"/>
      <c r="AY663"/>
      <c r="AZ663"/>
      <c r="BA663" s="254"/>
      <c r="BB663" s="191"/>
    </row>
    <row r="664" spans="1:54" s="37" customFormat="1" ht="15" customHeight="1" x14ac:dyDescent="0.25">
      <c r="A664" s="557">
        <v>387</v>
      </c>
      <c r="B664" s="557"/>
      <c r="C664" s="557" t="str">
        <f ca="1">T.11!BB392</f>
        <v xml:space="preserve"> </v>
      </c>
      <c r="D664" s="557"/>
      <c r="E664" s="557"/>
      <c r="F664" s="557"/>
      <c r="G664" s="557"/>
      <c r="H664" s="557"/>
      <c r="I664" s="557"/>
      <c r="J664" s="557"/>
      <c r="K664" s="557" t="str">
        <f ca="1">T.11!BC392</f>
        <v xml:space="preserve"> </v>
      </c>
      <c r="L664" s="557"/>
      <c r="M664" s="557"/>
      <c r="N664" s="557"/>
      <c r="O664" s="571" t="str">
        <f ca="1">T.11!BD392</f>
        <v xml:space="preserve"> </v>
      </c>
      <c r="P664" s="572"/>
      <c r="Q664" s="572"/>
      <c r="R664" s="573"/>
      <c r="S664" s="557" t="str">
        <f ca="1">T.11!BO392</f>
        <v xml:space="preserve"> </v>
      </c>
      <c r="T664" s="557"/>
      <c r="U664" s="557"/>
      <c r="V664" s="557"/>
      <c r="W664" s="557"/>
      <c r="X664" s="557"/>
      <c r="Y664" s="574" t="str">
        <f ca="1">T.11!BP392</f>
        <v xml:space="preserve"> </v>
      </c>
      <c r="Z664" s="574"/>
      <c r="AA664" s="574"/>
      <c r="AB664" s="574"/>
      <c r="AC664" s="574" t="str">
        <f ca="1">T.11!BQ392</f>
        <v xml:space="preserve"> </v>
      </c>
      <c r="AD664" s="574"/>
      <c r="AE664" s="574"/>
      <c r="AF664" s="574"/>
      <c r="AG664" s="574">
        <f ca="1">T.11!BR392</f>
        <v>0</v>
      </c>
      <c r="AH664" s="574"/>
      <c r="AI664" s="574"/>
      <c r="AJ664" s="574"/>
      <c r="AK664" s="557" t="str">
        <f ca="1">T.11!BS392</f>
        <v xml:space="preserve"> </v>
      </c>
      <c r="AL664" s="557"/>
      <c r="AM664" s="557"/>
      <c r="AN664" s="557"/>
      <c r="AO664" s="557" t="str">
        <f ca="1">T.11!BT392</f>
        <v xml:space="preserve"> </v>
      </c>
      <c r="AP664" s="557"/>
      <c r="AQ664" s="557"/>
      <c r="AR664" s="557"/>
      <c r="AS664" s="557"/>
      <c r="AT664"/>
      <c r="AU664"/>
      <c r="AV664"/>
      <c r="AW664"/>
      <c r="AX664"/>
      <c r="AY664"/>
      <c r="AZ664"/>
      <c r="BA664" s="254"/>
      <c r="BB664" s="191"/>
    </row>
    <row r="665" spans="1:54" s="37" customFormat="1" ht="15" customHeight="1" x14ac:dyDescent="0.25">
      <c r="A665" s="557">
        <v>388</v>
      </c>
      <c r="B665" s="557"/>
      <c r="C665" s="557" t="str">
        <f ca="1">T.11!BB393</f>
        <v xml:space="preserve"> </v>
      </c>
      <c r="D665" s="557"/>
      <c r="E665" s="557"/>
      <c r="F665" s="557"/>
      <c r="G665" s="557"/>
      <c r="H665" s="557"/>
      <c r="I665" s="557"/>
      <c r="J665" s="557"/>
      <c r="K665" s="557" t="str">
        <f ca="1">T.11!BC393</f>
        <v xml:space="preserve"> </v>
      </c>
      <c r="L665" s="557"/>
      <c r="M665" s="557"/>
      <c r="N665" s="557"/>
      <c r="O665" s="571" t="str">
        <f ca="1">T.11!BD393</f>
        <v xml:space="preserve"> </v>
      </c>
      <c r="P665" s="572"/>
      <c r="Q665" s="572"/>
      <c r="R665" s="573"/>
      <c r="S665" s="557" t="str">
        <f ca="1">T.11!BO393</f>
        <v xml:space="preserve"> </v>
      </c>
      <c r="T665" s="557"/>
      <c r="U665" s="557"/>
      <c r="V665" s="557"/>
      <c r="W665" s="557"/>
      <c r="X665" s="557"/>
      <c r="Y665" s="574" t="str">
        <f ca="1">T.11!BP393</f>
        <v xml:space="preserve"> </v>
      </c>
      <c r="Z665" s="574"/>
      <c r="AA665" s="574"/>
      <c r="AB665" s="574"/>
      <c r="AC665" s="574" t="str">
        <f ca="1">T.11!BQ393</f>
        <v xml:space="preserve"> </v>
      </c>
      <c r="AD665" s="574"/>
      <c r="AE665" s="574"/>
      <c r="AF665" s="574"/>
      <c r="AG665" s="574">
        <f ca="1">T.11!BR393</f>
        <v>0</v>
      </c>
      <c r="AH665" s="574"/>
      <c r="AI665" s="574"/>
      <c r="AJ665" s="574"/>
      <c r="AK665" s="557" t="str">
        <f ca="1">T.11!BS393</f>
        <v xml:space="preserve"> </v>
      </c>
      <c r="AL665" s="557"/>
      <c r="AM665" s="557"/>
      <c r="AN665" s="557"/>
      <c r="AO665" s="557" t="str">
        <f ca="1">T.11!BT393</f>
        <v xml:space="preserve"> </v>
      </c>
      <c r="AP665" s="557"/>
      <c r="AQ665" s="557"/>
      <c r="AR665" s="557"/>
      <c r="AS665" s="557"/>
      <c r="AT665"/>
      <c r="AU665"/>
      <c r="AV665"/>
      <c r="AW665"/>
      <c r="AX665"/>
      <c r="AY665"/>
      <c r="AZ665"/>
      <c r="BA665" s="254"/>
      <c r="BB665" s="191"/>
    </row>
    <row r="666" spans="1:54" s="37" customFormat="1" ht="15" customHeight="1" x14ac:dyDescent="0.25">
      <c r="A666" s="557">
        <v>389</v>
      </c>
      <c r="B666" s="557"/>
      <c r="C666" s="557" t="str">
        <f ca="1">T.11!BB394</f>
        <v xml:space="preserve"> </v>
      </c>
      <c r="D666" s="557"/>
      <c r="E666" s="557"/>
      <c r="F666" s="557"/>
      <c r="G666" s="557"/>
      <c r="H666" s="557"/>
      <c r="I666" s="557"/>
      <c r="J666" s="557"/>
      <c r="K666" s="557" t="str">
        <f ca="1">T.11!BC394</f>
        <v xml:space="preserve"> </v>
      </c>
      <c r="L666" s="557"/>
      <c r="M666" s="557"/>
      <c r="N666" s="557"/>
      <c r="O666" s="571" t="str">
        <f ca="1">T.11!BD394</f>
        <v xml:space="preserve"> </v>
      </c>
      <c r="P666" s="572"/>
      <c r="Q666" s="572"/>
      <c r="R666" s="573"/>
      <c r="S666" s="557" t="str">
        <f ca="1">T.11!BO394</f>
        <v xml:space="preserve"> </v>
      </c>
      <c r="T666" s="557"/>
      <c r="U666" s="557"/>
      <c r="V666" s="557"/>
      <c r="W666" s="557"/>
      <c r="X666" s="557"/>
      <c r="Y666" s="574" t="str">
        <f ca="1">T.11!BP394</f>
        <v xml:space="preserve"> </v>
      </c>
      <c r="Z666" s="574"/>
      <c r="AA666" s="574"/>
      <c r="AB666" s="574"/>
      <c r="AC666" s="574" t="str">
        <f ca="1">T.11!BQ394</f>
        <v xml:space="preserve"> </v>
      </c>
      <c r="AD666" s="574"/>
      <c r="AE666" s="574"/>
      <c r="AF666" s="574"/>
      <c r="AG666" s="574">
        <f ca="1">T.11!BR394</f>
        <v>0</v>
      </c>
      <c r="AH666" s="574"/>
      <c r="AI666" s="574"/>
      <c r="AJ666" s="574"/>
      <c r="AK666" s="557" t="str">
        <f ca="1">T.11!BS394</f>
        <v xml:space="preserve"> </v>
      </c>
      <c r="AL666" s="557"/>
      <c r="AM666" s="557"/>
      <c r="AN666" s="557"/>
      <c r="AO666" s="557" t="str">
        <f ca="1">T.11!BT394</f>
        <v xml:space="preserve"> </v>
      </c>
      <c r="AP666" s="557"/>
      <c r="AQ666" s="557"/>
      <c r="AR666" s="557"/>
      <c r="AS666" s="557"/>
      <c r="AT666"/>
      <c r="AU666"/>
      <c r="AV666"/>
      <c r="AW666"/>
      <c r="AX666"/>
      <c r="AY666"/>
      <c r="AZ666"/>
      <c r="BA666" s="254"/>
      <c r="BB666" s="191"/>
    </row>
    <row r="667" spans="1:54" s="37" customFormat="1" ht="15" customHeight="1" x14ac:dyDescent="0.25">
      <c r="A667" s="557">
        <v>390</v>
      </c>
      <c r="B667" s="557"/>
      <c r="C667" s="557" t="str">
        <f ca="1">T.11!BB395</f>
        <v xml:space="preserve"> </v>
      </c>
      <c r="D667" s="557"/>
      <c r="E667" s="557"/>
      <c r="F667" s="557"/>
      <c r="G667" s="557"/>
      <c r="H667" s="557"/>
      <c r="I667" s="557"/>
      <c r="J667" s="557"/>
      <c r="K667" s="557" t="str">
        <f ca="1">T.11!BC395</f>
        <v xml:space="preserve"> </v>
      </c>
      <c r="L667" s="557"/>
      <c r="M667" s="557"/>
      <c r="N667" s="557"/>
      <c r="O667" s="571" t="str">
        <f ca="1">T.11!BD395</f>
        <v xml:space="preserve"> </v>
      </c>
      <c r="P667" s="572"/>
      <c r="Q667" s="572"/>
      <c r="R667" s="573"/>
      <c r="S667" s="557" t="str">
        <f ca="1">T.11!BO395</f>
        <v xml:space="preserve"> </v>
      </c>
      <c r="T667" s="557"/>
      <c r="U667" s="557"/>
      <c r="V667" s="557"/>
      <c r="W667" s="557"/>
      <c r="X667" s="557"/>
      <c r="Y667" s="574" t="str">
        <f ca="1">T.11!BP395</f>
        <v xml:space="preserve"> </v>
      </c>
      <c r="Z667" s="574"/>
      <c r="AA667" s="574"/>
      <c r="AB667" s="574"/>
      <c r="AC667" s="574" t="str">
        <f ca="1">T.11!BQ395</f>
        <v xml:space="preserve"> </v>
      </c>
      <c r="AD667" s="574"/>
      <c r="AE667" s="574"/>
      <c r="AF667" s="574"/>
      <c r="AG667" s="574">
        <f ca="1">T.11!BR395</f>
        <v>0</v>
      </c>
      <c r="AH667" s="574"/>
      <c r="AI667" s="574"/>
      <c r="AJ667" s="574"/>
      <c r="AK667" s="557" t="str">
        <f ca="1">T.11!BS395</f>
        <v xml:space="preserve"> </v>
      </c>
      <c r="AL667" s="557"/>
      <c r="AM667" s="557"/>
      <c r="AN667" s="557"/>
      <c r="AO667" s="557" t="str">
        <f ca="1">T.11!BT395</f>
        <v xml:space="preserve"> </v>
      </c>
      <c r="AP667" s="557"/>
      <c r="AQ667" s="557"/>
      <c r="AR667" s="557"/>
      <c r="AS667" s="557"/>
      <c r="AT667"/>
      <c r="AU667"/>
      <c r="AV667"/>
      <c r="AW667"/>
      <c r="AX667"/>
      <c r="AY667"/>
      <c r="AZ667"/>
      <c r="BA667" s="254"/>
      <c r="BB667" s="191"/>
    </row>
    <row r="668" spans="1:54" s="37" customFormat="1" ht="15" customHeight="1" x14ac:dyDescent="0.25">
      <c r="A668" s="557">
        <v>391</v>
      </c>
      <c r="B668" s="557"/>
      <c r="C668" s="557" t="str">
        <f ca="1">T.11!BB396</f>
        <v xml:space="preserve"> </v>
      </c>
      <c r="D668" s="557"/>
      <c r="E668" s="557"/>
      <c r="F668" s="557"/>
      <c r="G668" s="557"/>
      <c r="H668" s="557"/>
      <c r="I668" s="557"/>
      <c r="J668" s="557"/>
      <c r="K668" s="557" t="str">
        <f ca="1">T.11!BC396</f>
        <v xml:space="preserve"> </v>
      </c>
      <c r="L668" s="557"/>
      <c r="M668" s="557"/>
      <c r="N668" s="557"/>
      <c r="O668" s="571" t="str">
        <f ca="1">T.11!BD396</f>
        <v xml:space="preserve"> </v>
      </c>
      <c r="P668" s="572"/>
      <c r="Q668" s="572"/>
      <c r="R668" s="573"/>
      <c r="S668" s="557" t="str">
        <f ca="1">T.11!BO396</f>
        <v xml:space="preserve"> </v>
      </c>
      <c r="T668" s="557"/>
      <c r="U668" s="557"/>
      <c r="V668" s="557"/>
      <c r="W668" s="557"/>
      <c r="X668" s="557"/>
      <c r="Y668" s="574" t="str">
        <f ca="1">T.11!BP396</f>
        <v xml:space="preserve"> </v>
      </c>
      <c r="Z668" s="574"/>
      <c r="AA668" s="574"/>
      <c r="AB668" s="574"/>
      <c r="AC668" s="574" t="str">
        <f ca="1">T.11!BQ396</f>
        <v xml:space="preserve"> </v>
      </c>
      <c r="AD668" s="574"/>
      <c r="AE668" s="574"/>
      <c r="AF668" s="574"/>
      <c r="AG668" s="574">
        <f ca="1">T.11!BR396</f>
        <v>0</v>
      </c>
      <c r="AH668" s="574"/>
      <c r="AI668" s="574"/>
      <c r="AJ668" s="574"/>
      <c r="AK668" s="557" t="str">
        <f ca="1">T.11!BS396</f>
        <v xml:space="preserve"> </v>
      </c>
      <c r="AL668" s="557"/>
      <c r="AM668" s="557"/>
      <c r="AN668" s="557"/>
      <c r="AO668" s="557" t="str">
        <f ca="1">T.11!BT396</f>
        <v xml:space="preserve"> </v>
      </c>
      <c r="AP668" s="557"/>
      <c r="AQ668" s="557"/>
      <c r="AR668" s="557"/>
      <c r="AS668" s="557"/>
      <c r="AT668"/>
      <c r="AU668"/>
      <c r="AV668"/>
      <c r="AW668"/>
      <c r="AX668"/>
      <c r="AY668"/>
      <c r="AZ668"/>
      <c r="BA668" s="254"/>
      <c r="BB668" s="191"/>
    </row>
    <row r="669" spans="1:54" s="37" customFormat="1" ht="15" customHeight="1" x14ac:dyDescent="0.25">
      <c r="A669" s="557">
        <v>392</v>
      </c>
      <c r="B669" s="557"/>
      <c r="C669" s="557" t="str">
        <f ca="1">T.11!BB397</f>
        <v xml:space="preserve"> </v>
      </c>
      <c r="D669" s="557"/>
      <c r="E669" s="557"/>
      <c r="F669" s="557"/>
      <c r="G669" s="557"/>
      <c r="H669" s="557"/>
      <c r="I669" s="557"/>
      <c r="J669" s="557"/>
      <c r="K669" s="557" t="str">
        <f ca="1">T.11!BC397</f>
        <v xml:space="preserve"> </v>
      </c>
      <c r="L669" s="557"/>
      <c r="M669" s="557"/>
      <c r="N669" s="557"/>
      <c r="O669" s="571" t="str">
        <f ca="1">T.11!BD397</f>
        <v xml:space="preserve"> </v>
      </c>
      <c r="P669" s="572"/>
      <c r="Q669" s="572"/>
      <c r="R669" s="573"/>
      <c r="S669" s="557" t="str">
        <f ca="1">T.11!BO397</f>
        <v xml:space="preserve"> </v>
      </c>
      <c r="T669" s="557"/>
      <c r="U669" s="557"/>
      <c r="V669" s="557"/>
      <c r="W669" s="557"/>
      <c r="X669" s="557"/>
      <c r="Y669" s="574" t="str">
        <f ca="1">T.11!BP397</f>
        <v xml:space="preserve"> </v>
      </c>
      <c r="Z669" s="574"/>
      <c r="AA669" s="574"/>
      <c r="AB669" s="574"/>
      <c r="AC669" s="574" t="str">
        <f ca="1">T.11!BQ397</f>
        <v xml:space="preserve"> </v>
      </c>
      <c r="AD669" s="574"/>
      <c r="AE669" s="574"/>
      <c r="AF669" s="574"/>
      <c r="AG669" s="574">
        <f ca="1">T.11!BR397</f>
        <v>0</v>
      </c>
      <c r="AH669" s="574"/>
      <c r="AI669" s="574"/>
      <c r="AJ669" s="574"/>
      <c r="AK669" s="557" t="str">
        <f ca="1">T.11!BS397</f>
        <v xml:space="preserve"> </v>
      </c>
      <c r="AL669" s="557"/>
      <c r="AM669" s="557"/>
      <c r="AN669" s="557"/>
      <c r="AO669" s="557" t="str">
        <f ca="1">T.11!BT397</f>
        <v xml:space="preserve"> </v>
      </c>
      <c r="AP669" s="557"/>
      <c r="AQ669" s="557"/>
      <c r="AR669" s="557"/>
      <c r="AS669" s="557"/>
      <c r="AT669"/>
      <c r="AU669"/>
      <c r="AV669"/>
      <c r="AW669"/>
      <c r="AX669"/>
      <c r="AY669"/>
      <c r="AZ669"/>
      <c r="BA669" s="254"/>
      <c r="BB669" s="191"/>
    </row>
    <row r="670" spans="1:54" s="37" customFormat="1" ht="15" customHeight="1" x14ac:dyDescent="0.25">
      <c r="A670" s="557">
        <v>393</v>
      </c>
      <c r="B670" s="557"/>
      <c r="C670" s="557" t="str">
        <f ca="1">T.11!BB398</f>
        <v xml:space="preserve"> </v>
      </c>
      <c r="D670" s="557"/>
      <c r="E670" s="557"/>
      <c r="F670" s="557"/>
      <c r="G670" s="557"/>
      <c r="H670" s="557"/>
      <c r="I670" s="557"/>
      <c r="J670" s="557"/>
      <c r="K670" s="557" t="str">
        <f ca="1">T.11!BC398</f>
        <v xml:space="preserve"> </v>
      </c>
      <c r="L670" s="557"/>
      <c r="M670" s="557"/>
      <c r="N670" s="557"/>
      <c r="O670" s="571" t="str">
        <f ca="1">T.11!BD398</f>
        <v xml:space="preserve"> </v>
      </c>
      <c r="P670" s="572"/>
      <c r="Q670" s="572"/>
      <c r="R670" s="573"/>
      <c r="S670" s="557" t="str">
        <f ca="1">T.11!BO398</f>
        <v xml:space="preserve"> </v>
      </c>
      <c r="T670" s="557"/>
      <c r="U670" s="557"/>
      <c r="V670" s="557"/>
      <c r="W670" s="557"/>
      <c r="X670" s="557"/>
      <c r="Y670" s="574" t="str">
        <f ca="1">T.11!BP398</f>
        <v xml:space="preserve"> </v>
      </c>
      <c r="Z670" s="574"/>
      <c r="AA670" s="574"/>
      <c r="AB670" s="574"/>
      <c r="AC670" s="574" t="str">
        <f ca="1">T.11!BQ398</f>
        <v xml:space="preserve"> </v>
      </c>
      <c r="AD670" s="574"/>
      <c r="AE670" s="574"/>
      <c r="AF670" s="574"/>
      <c r="AG670" s="574">
        <f ca="1">T.11!BR398</f>
        <v>0</v>
      </c>
      <c r="AH670" s="574"/>
      <c r="AI670" s="574"/>
      <c r="AJ670" s="574"/>
      <c r="AK670" s="557" t="str">
        <f ca="1">T.11!BS398</f>
        <v xml:space="preserve"> </v>
      </c>
      <c r="AL670" s="557"/>
      <c r="AM670" s="557"/>
      <c r="AN670" s="557"/>
      <c r="AO670" s="557" t="str">
        <f ca="1">T.11!BT398</f>
        <v xml:space="preserve"> </v>
      </c>
      <c r="AP670" s="557"/>
      <c r="AQ670" s="557"/>
      <c r="AR670" s="557"/>
      <c r="AS670" s="557"/>
      <c r="AT670"/>
      <c r="AU670"/>
      <c r="AV670"/>
      <c r="AW670"/>
      <c r="AX670"/>
      <c r="AY670"/>
      <c r="AZ670"/>
      <c r="BA670" s="254"/>
      <c r="BB670" s="191"/>
    </row>
    <row r="671" spans="1:54" s="37" customFormat="1" ht="15" customHeight="1" x14ac:dyDescent="0.25">
      <c r="A671" s="557">
        <v>394</v>
      </c>
      <c r="B671" s="557"/>
      <c r="C671" s="557" t="str">
        <f ca="1">T.11!BB399</f>
        <v xml:space="preserve"> </v>
      </c>
      <c r="D671" s="557"/>
      <c r="E671" s="557"/>
      <c r="F671" s="557"/>
      <c r="G671" s="557"/>
      <c r="H671" s="557"/>
      <c r="I671" s="557"/>
      <c r="J671" s="557"/>
      <c r="K671" s="557" t="str">
        <f ca="1">T.11!BC399</f>
        <v xml:space="preserve"> </v>
      </c>
      <c r="L671" s="557"/>
      <c r="M671" s="557"/>
      <c r="N671" s="557"/>
      <c r="O671" s="571" t="str">
        <f ca="1">T.11!BD399</f>
        <v xml:space="preserve"> </v>
      </c>
      <c r="P671" s="572"/>
      <c r="Q671" s="572"/>
      <c r="R671" s="573"/>
      <c r="S671" s="557" t="str">
        <f ca="1">T.11!BO399</f>
        <v xml:space="preserve"> </v>
      </c>
      <c r="T671" s="557"/>
      <c r="U671" s="557"/>
      <c r="V671" s="557"/>
      <c r="W671" s="557"/>
      <c r="X671" s="557"/>
      <c r="Y671" s="574" t="str">
        <f ca="1">T.11!BP399</f>
        <v xml:space="preserve"> </v>
      </c>
      <c r="Z671" s="574"/>
      <c r="AA671" s="574"/>
      <c r="AB671" s="574"/>
      <c r="AC671" s="574" t="str">
        <f ca="1">T.11!BQ399</f>
        <v xml:space="preserve"> </v>
      </c>
      <c r="AD671" s="574"/>
      <c r="AE671" s="574"/>
      <c r="AF671" s="574"/>
      <c r="AG671" s="574">
        <f ca="1">T.11!BR399</f>
        <v>0</v>
      </c>
      <c r="AH671" s="574"/>
      <c r="AI671" s="574"/>
      <c r="AJ671" s="574"/>
      <c r="AK671" s="557" t="str">
        <f ca="1">T.11!BS399</f>
        <v xml:space="preserve"> </v>
      </c>
      <c r="AL671" s="557"/>
      <c r="AM671" s="557"/>
      <c r="AN671" s="557"/>
      <c r="AO671" s="557" t="str">
        <f ca="1">T.11!BT399</f>
        <v xml:space="preserve"> </v>
      </c>
      <c r="AP671" s="557"/>
      <c r="AQ671" s="557"/>
      <c r="AR671" s="557"/>
      <c r="AS671" s="557"/>
      <c r="AT671"/>
      <c r="AU671"/>
      <c r="AV671"/>
      <c r="AW671"/>
      <c r="AX671"/>
      <c r="AY671"/>
      <c r="AZ671"/>
      <c r="BA671" s="254"/>
      <c r="BB671" s="191"/>
    </row>
    <row r="672" spans="1:54" s="37" customFormat="1" ht="15" customHeight="1" x14ac:dyDescent="0.25">
      <c r="A672" s="557">
        <v>395</v>
      </c>
      <c r="B672" s="557"/>
      <c r="C672" s="557" t="str">
        <f ca="1">T.11!BB400</f>
        <v xml:space="preserve"> </v>
      </c>
      <c r="D672" s="557"/>
      <c r="E672" s="557"/>
      <c r="F672" s="557"/>
      <c r="G672" s="557"/>
      <c r="H672" s="557"/>
      <c r="I672" s="557"/>
      <c r="J672" s="557"/>
      <c r="K672" s="557" t="str">
        <f ca="1">T.11!BC400</f>
        <v xml:space="preserve"> </v>
      </c>
      <c r="L672" s="557"/>
      <c r="M672" s="557"/>
      <c r="N672" s="557"/>
      <c r="O672" s="571" t="str">
        <f ca="1">T.11!BD400</f>
        <v xml:space="preserve"> </v>
      </c>
      <c r="P672" s="572"/>
      <c r="Q672" s="572"/>
      <c r="R672" s="573"/>
      <c r="S672" s="557" t="str">
        <f ca="1">T.11!BO400</f>
        <v xml:space="preserve"> </v>
      </c>
      <c r="T672" s="557"/>
      <c r="U672" s="557"/>
      <c r="V672" s="557"/>
      <c r="W672" s="557"/>
      <c r="X672" s="557"/>
      <c r="Y672" s="574" t="str">
        <f ca="1">T.11!BP400</f>
        <v xml:space="preserve"> </v>
      </c>
      <c r="Z672" s="574"/>
      <c r="AA672" s="574"/>
      <c r="AB672" s="574"/>
      <c r="AC672" s="574" t="str">
        <f ca="1">T.11!BQ400</f>
        <v xml:space="preserve"> </v>
      </c>
      <c r="AD672" s="574"/>
      <c r="AE672" s="574"/>
      <c r="AF672" s="574"/>
      <c r="AG672" s="574">
        <f ca="1">T.11!BR400</f>
        <v>0</v>
      </c>
      <c r="AH672" s="574"/>
      <c r="AI672" s="574"/>
      <c r="AJ672" s="574"/>
      <c r="AK672" s="557" t="str">
        <f ca="1">T.11!BS400</f>
        <v xml:space="preserve"> </v>
      </c>
      <c r="AL672" s="557"/>
      <c r="AM672" s="557"/>
      <c r="AN672" s="557"/>
      <c r="AO672" s="557" t="str">
        <f ca="1">T.11!BT400</f>
        <v xml:space="preserve"> </v>
      </c>
      <c r="AP672" s="557"/>
      <c r="AQ672" s="557"/>
      <c r="AR672" s="557"/>
      <c r="AS672" s="557"/>
      <c r="AT672"/>
      <c r="AU672"/>
      <c r="AV672"/>
      <c r="AW672"/>
      <c r="AX672"/>
      <c r="AY672"/>
      <c r="AZ672"/>
      <c r="BA672" s="254"/>
      <c r="BB672" s="191"/>
    </row>
    <row r="673" spans="1:54" s="37" customFormat="1" ht="15" customHeight="1" x14ac:dyDescent="0.25">
      <c r="A673" s="557">
        <v>396</v>
      </c>
      <c r="B673" s="557"/>
      <c r="C673" s="557" t="str">
        <f ca="1">T.11!BB401</f>
        <v xml:space="preserve"> </v>
      </c>
      <c r="D673" s="557"/>
      <c r="E673" s="557"/>
      <c r="F673" s="557"/>
      <c r="G673" s="557"/>
      <c r="H673" s="557"/>
      <c r="I673" s="557"/>
      <c r="J673" s="557"/>
      <c r="K673" s="557" t="str">
        <f ca="1">T.11!BC401</f>
        <v xml:space="preserve"> </v>
      </c>
      <c r="L673" s="557"/>
      <c r="M673" s="557"/>
      <c r="N673" s="557"/>
      <c r="O673" s="571" t="str">
        <f ca="1">T.11!BD401</f>
        <v xml:space="preserve"> </v>
      </c>
      <c r="P673" s="572"/>
      <c r="Q673" s="572"/>
      <c r="R673" s="573"/>
      <c r="S673" s="557" t="str">
        <f ca="1">T.11!BO401</f>
        <v xml:space="preserve"> </v>
      </c>
      <c r="T673" s="557"/>
      <c r="U673" s="557"/>
      <c r="V673" s="557"/>
      <c r="W673" s="557"/>
      <c r="X673" s="557"/>
      <c r="Y673" s="574" t="str">
        <f ca="1">T.11!BP401</f>
        <v xml:space="preserve"> </v>
      </c>
      <c r="Z673" s="574"/>
      <c r="AA673" s="574"/>
      <c r="AB673" s="574"/>
      <c r="AC673" s="574" t="str">
        <f ca="1">T.11!BQ401</f>
        <v xml:space="preserve"> </v>
      </c>
      <c r="AD673" s="574"/>
      <c r="AE673" s="574"/>
      <c r="AF673" s="574"/>
      <c r="AG673" s="574">
        <f ca="1">T.11!BR401</f>
        <v>0</v>
      </c>
      <c r="AH673" s="574"/>
      <c r="AI673" s="574"/>
      <c r="AJ673" s="574"/>
      <c r="AK673" s="557" t="str">
        <f ca="1">T.11!BS401</f>
        <v xml:space="preserve"> </v>
      </c>
      <c r="AL673" s="557"/>
      <c r="AM673" s="557"/>
      <c r="AN673" s="557"/>
      <c r="AO673" s="557" t="str">
        <f ca="1">T.11!BT401</f>
        <v xml:space="preserve"> </v>
      </c>
      <c r="AP673" s="557"/>
      <c r="AQ673" s="557"/>
      <c r="AR673" s="557"/>
      <c r="AS673" s="557"/>
      <c r="AT673"/>
      <c r="AU673"/>
      <c r="AV673"/>
      <c r="AW673"/>
      <c r="AX673"/>
      <c r="AY673"/>
      <c r="AZ673"/>
      <c r="BA673" s="254"/>
      <c r="BB673" s="191"/>
    </row>
    <row r="674" spans="1:54" s="37" customFormat="1" ht="15" customHeight="1" x14ac:dyDescent="0.25">
      <c r="A674" s="557">
        <v>397</v>
      </c>
      <c r="B674" s="557"/>
      <c r="C674" s="557" t="str">
        <f ca="1">T.11!BB402</f>
        <v xml:space="preserve"> </v>
      </c>
      <c r="D674" s="557"/>
      <c r="E674" s="557"/>
      <c r="F674" s="557"/>
      <c r="G674" s="557"/>
      <c r="H674" s="557"/>
      <c r="I674" s="557"/>
      <c r="J674" s="557"/>
      <c r="K674" s="557" t="str">
        <f ca="1">T.11!BC402</f>
        <v xml:space="preserve"> </v>
      </c>
      <c r="L674" s="557"/>
      <c r="M674" s="557"/>
      <c r="N674" s="557"/>
      <c r="O674" s="571" t="str">
        <f ca="1">T.11!BD402</f>
        <v xml:space="preserve"> </v>
      </c>
      <c r="P674" s="572"/>
      <c r="Q674" s="572"/>
      <c r="R674" s="573"/>
      <c r="S674" s="557" t="str">
        <f ca="1">T.11!BO402</f>
        <v xml:space="preserve"> </v>
      </c>
      <c r="T674" s="557"/>
      <c r="U674" s="557"/>
      <c r="V674" s="557"/>
      <c r="W674" s="557"/>
      <c r="X674" s="557"/>
      <c r="Y674" s="574" t="str">
        <f ca="1">T.11!BP402</f>
        <v xml:space="preserve"> </v>
      </c>
      <c r="Z674" s="574"/>
      <c r="AA674" s="574"/>
      <c r="AB674" s="574"/>
      <c r="AC674" s="574" t="str">
        <f ca="1">T.11!BQ402</f>
        <v xml:space="preserve"> </v>
      </c>
      <c r="AD674" s="574"/>
      <c r="AE674" s="574"/>
      <c r="AF674" s="574"/>
      <c r="AG674" s="574">
        <f ca="1">T.11!BR402</f>
        <v>0</v>
      </c>
      <c r="AH674" s="574"/>
      <c r="AI674" s="574"/>
      <c r="AJ674" s="574"/>
      <c r="AK674" s="557" t="str">
        <f ca="1">T.11!BS402</f>
        <v xml:space="preserve"> </v>
      </c>
      <c r="AL674" s="557"/>
      <c r="AM674" s="557"/>
      <c r="AN674" s="557"/>
      <c r="AO674" s="557" t="str">
        <f ca="1">T.11!BT402</f>
        <v xml:space="preserve"> </v>
      </c>
      <c r="AP674" s="557"/>
      <c r="AQ674" s="557"/>
      <c r="AR674" s="557"/>
      <c r="AS674" s="557"/>
      <c r="AT674"/>
      <c r="AU674"/>
      <c r="AV674"/>
      <c r="AW674"/>
      <c r="AX674"/>
      <c r="AY674"/>
      <c r="AZ674"/>
      <c r="BA674" s="254"/>
      <c r="BB674" s="191"/>
    </row>
    <row r="675" spans="1:54" s="37" customFormat="1" ht="15" customHeight="1" x14ac:dyDescent="0.25">
      <c r="A675" s="557">
        <v>398</v>
      </c>
      <c r="B675" s="557"/>
      <c r="C675" s="557" t="str">
        <f ca="1">T.11!BB403</f>
        <v xml:space="preserve"> </v>
      </c>
      <c r="D675" s="557"/>
      <c r="E675" s="557"/>
      <c r="F675" s="557"/>
      <c r="G675" s="557"/>
      <c r="H675" s="557"/>
      <c r="I675" s="557"/>
      <c r="J675" s="557"/>
      <c r="K675" s="557" t="str">
        <f ca="1">T.11!BC403</f>
        <v xml:space="preserve"> </v>
      </c>
      <c r="L675" s="557"/>
      <c r="M675" s="557"/>
      <c r="N675" s="557"/>
      <c r="O675" s="571" t="str">
        <f ca="1">T.11!BD403</f>
        <v xml:space="preserve"> </v>
      </c>
      <c r="P675" s="572"/>
      <c r="Q675" s="572"/>
      <c r="R675" s="573"/>
      <c r="S675" s="557" t="str">
        <f ca="1">T.11!BO403</f>
        <v xml:space="preserve"> </v>
      </c>
      <c r="T675" s="557"/>
      <c r="U675" s="557"/>
      <c r="V675" s="557"/>
      <c r="W675" s="557"/>
      <c r="X675" s="557"/>
      <c r="Y675" s="574" t="str">
        <f ca="1">T.11!BP403</f>
        <v xml:space="preserve"> </v>
      </c>
      <c r="Z675" s="574"/>
      <c r="AA675" s="574"/>
      <c r="AB675" s="574"/>
      <c r="AC675" s="574" t="str">
        <f ca="1">T.11!BQ403</f>
        <v xml:space="preserve"> </v>
      </c>
      <c r="AD675" s="574"/>
      <c r="AE675" s="574"/>
      <c r="AF675" s="574"/>
      <c r="AG675" s="574">
        <f ca="1">T.11!BR403</f>
        <v>0</v>
      </c>
      <c r="AH675" s="574"/>
      <c r="AI675" s="574"/>
      <c r="AJ675" s="574"/>
      <c r="AK675" s="557" t="str">
        <f ca="1">T.11!BS403</f>
        <v xml:space="preserve"> </v>
      </c>
      <c r="AL675" s="557"/>
      <c r="AM675" s="557"/>
      <c r="AN675" s="557"/>
      <c r="AO675" s="557" t="str">
        <f ca="1">T.11!BT403</f>
        <v xml:space="preserve"> </v>
      </c>
      <c r="AP675" s="557"/>
      <c r="AQ675" s="557"/>
      <c r="AR675" s="557"/>
      <c r="AS675" s="557"/>
      <c r="AT675"/>
      <c r="AU675"/>
      <c r="AV675"/>
      <c r="AW675"/>
      <c r="AX675"/>
      <c r="AY675"/>
      <c r="AZ675"/>
      <c r="BA675" s="254"/>
      <c r="BB675" s="191"/>
    </row>
    <row r="676" spans="1:54" s="37" customFormat="1" ht="15" customHeight="1" x14ac:dyDescent="0.25">
      <c r="A676" s="557">
        <v>399</v>
      </c>
      <c r="B676" s="557"/>
      <c r="C676" s="557" t="str">
        <f ca="1">T.11!BB404</f>
        <v xml:space="preserve"> </v>
      </c>
      <c r="D676" s="557"/>
      <c r="E676" s="557"/>
      <c r="F676" s="557"/>
      <c r="G676" s="557"/>
      <c r="H676" s="557"/>
      <c r="I676" s="557"/>
      <c r="J676" s="557"/>
      <c r="K676" s="557" t="str">
        <f ca="1">T.11!BC404</f>
        <v xml:space="preserve"> </v>
      </c>
      <c r="L676" s="557"/>
      <c r="M676" s="557"/>
      <c r="N676" s="557"/>
      <c r="O676" s="571" t="str">
        <f ca="1">T.11!BD404</f>
        <v xml:space="preserve"> </v>
      </c>
      <c r="P676" s="572"/>
      <c r="Q676" s="572"/>
      <c r="R676" s="573"/>
      <c r="S676" s="557" t="str">
        <f ca="1">T.11!BO404</f>
        <v xml:space="preserve"> </v>
      </c>
      <c r="T676" s="557"/>
      <c r="U676" s="557"/>
      <c r="V676" s="557"/>
      <c r="W676" s="557"/>
      <c r="X676" s="557"/>
      <c r="Y676" s="574" t="str">
        <f ca="1">T.11!BP404</f>
        <v xml:space="preserve"> </v>
      </c>
      <c r="Z676" s="574"/>
      <c r="AA676" s="574"/>
      <c r="AB676" s="574"/>
      <c r="AC676" s="574" t="str">
        <f ca="1">T.11!BQ404</f>
        <v xml:space="preserve"> </v>
      </c>
      <c r="AD676" s="574"/>
      <c r="AE676" s="574"/>
      <c r="AF676" s="574"/>
      <c r="AG676" s="574">
        <f ca="1">T.11!BR404</f>
        <v>0</v>
      </c>
      <c r="AH676" s="574"/>
      <c r="AI676" s="574"/>
      <c r="AJ676" s="574"/>
      <c r="AK676" s="557" t="str">
        <f ca="1">T.11!BS404</f>
        <v xml:space="preserve"> </v>
      </c>
      <c r="AL676" s="557"/>
      <c r="AM676" s="557"/>
      <c r="AN676" s="557"/>
      <c r="AO676" s="557" t="str">
        <f ca="1">T.11!BT404</f>
        <v xml:space="preserve"> </v>
      </c>
      <c r="AP676" s="557"/>
      <c r="AQ676" s="557"/>
      <c r="AR676" s="557"/>
      <c r="AS676" s="557"/>
      <c r="AT676"/>
      <c r="AU676"/>
      <c r="AV676"/>
      <c r="AW676"/>
      <c r="AX676"/>
      <c r="AY676"/>
      <c r="AZ676"/>
      <c r="BA676" s="254"/>
      <c r="BB676" s="191"/>
    </row>
    <row r="677" spans="1:54" s="37" customFormat="1" ht="15" customHeight="1" x14ac:dyDescent="0.25">
      <c r="A677" s="557">
        <v>400</v>
      </c>
      <c r="B677" s="557"/>
      <c r="C677" s="557" t="str">
        <f ca="1">T.11!BB405</f>
        <v xml:space="preserve"> </v>
      </c>
      <c r="D677" s="557"/>
      <c r="E677" s="557"/>
      <c r="F677" s="557"/>
      <c r="G677" s="557"/>
      <c r="H677" s="557"/>
      <c r="I677" s="557"/>
      <c r="J677" s="557"/>
      <c r="K677" s="557" t="str">
        <f ca="1">T.11!BC405</f>
        <v xml:space="preserve"> </v>
      </c>
      <c r="L677" s="557"/>
      <c r="M677" s="557"/>
      <c r="N677" s="557"/>
      <c r="O677" s="571" t="str">
        <f ca="1">T.11!BD405</f>
        <v xml:space="preserve"> </v>
      </c>
      <c r="P677" s="572"/>
      <c r="Q677" s="572"/>
      <c r="R677" s="573"/>
      <c r="S677" s="557" t="str">
        <f ca="1">T.11!BO405</f>
        <v xml:space="preserve"> </v>
      </c>
      <c r="T677" s="557"/>
      <c r="U677" s="557"/>
      <c r="V677" s="557"/>
      <c r="W677" s="557"/>
      <c r="X677" s="557"/>
      <c r="Y677" s="574" t="str">
        <f ca="1">T.11!BP405</f>
        <v xml:space="preserve"> </v>
      </c>
      <c r="Z677" s="574"/>
      <c r="AA677" s="574"/>
      <c r="AB677" s="574"/>
      <c r="AC677" s="574" t="str">
        <f ca="1">T.11!BQ405</f>
        <v xml:space="preserve"> </v>
      </c>
      <c r="AD677" s="574"/>
      <c r="AE677" s="574"/>
      <c r="AF677" s="574"/>
      <c r="AG677" s="574">
        <f ca="1">T.11!BR405</f>
        <v>0</v>
      </c>
      <c r="AH677" s="574"/>
      <c r="AI677" s="574"/>
      <c r="AJ677" s="574"/>
      <c r="AK677" s="557" t="str">
        <f ca="1">T.11!BS405</f>
        <v xml:space="preserve"> </v>
      </c>
      <c r="AL677" s="557"/>
      <c r="AM677" s="557"/>
      <c r="AN677" s="557"/>
      <c r="AO677" s="557" t="str">
        <f ca="1">T.11!BT405</f>
        <v xml:space="preserve"> </v>
      </c>
      <c r="AP677" s="557"/>
      <c r="AQ677" s="557"/>
      <c r="AR677" s="557"/>
      <c r="AS677" s="557"/>
      <c r="AT677"/>
      <c r="AU677"/>
      <c r="AV677"/>
      <c r="AW677"/>
      <c r="AX677"/>
      <c r="AY677"/>
      <c r="AZ677"/>
      <c r="BA677" s="254"/>
      <c r="BB677" s="191"/>
    </row>
    <row r="678" spans="1:54" s="18" customFormat="1" ht="15" customHeight="1" x14ac:dyDescent="0.25">
      <c r="A678" s="557">
        <v>401</v>
      </c>
      <c r="B678" s="557"/>
      <c r="C678" s="557" t="str">
        <f ca="1">T.11!BB406</f>
        <v xml:space="preserve"> </v>
      </c>
      <c r="D678" s="557"/>
      <c r="E678" s="557"/>
      <c r="F678" s="557"/>
      <c r="G678" s="557"/>
      <c r="H678" s="557"/>
      <c r="I678" s="557"/>
      <c r="J678" s="557"/>
      <c r="K678" s="557" t="str">
        <f ca="1">T.11!BC406</f>
        <v xml:space="preserve"> </v>
      </c>
      <c r="L678" s="557"/>
      <c r="M678" s="557"/>
      <c r="N678" s="557"/>
      <c r="O678" s="571" t="str">
        <f ca="1">T.11!BD406</f>
        <v xml:space="preserve"> </v>
      </c>
      <c r="P678" s="572"/>
      <c r="Q678" s="572"/>
      <c r="R678" s="573"/>
      <c r="S678" s="557" t="str">
        <f ca="1">T.11!BO406</f>
        <v xml:space="preserve"> </v>
      </c>
      <c r="T678" s="557"/>
      <c r="U678" s="557"/>
      <c r="V678" s="557"/>
      <c r="W678" s="557"/>
      <c r="X678" s="557"/>
      <c r="Y678" s="574" t="str">
        <f ca="1">T.11!BP406</f>
        <v xml:space="preserve"> </v>
      </c>
      <c r="Z678" s="574"/>
      <c r="AA678" s="574"/>
      <c r="AB678" s="574"/>
      <c r="AC678" s="574" t="str">
        <f ca="1">T.11!BQ406</f>
        <v xml:space="preserve"> </v>
      </c>
      <c r="AD678" s="574"/>
      <c r="AE678" s="574"/>
      <c r="AF678" s="574"/>
      <c r="AG678" s="574">
        <f ca="1">T.11!BR406</f>
        <v>0</v>
      </c>
      <c r="AH678" s="574"/>
      <c r="AI678" s="574"/>
      <c r="AJ678" s="574"/>
      <c r="AK678" s="557" t="str">
        <f ca="1">T.11!BS406</f>
        <v xml:space="preserve"> </v>
      </c>
      <c r="AL678" s="557"/>
      <c r="AM678" s="557"/>
      <c r="AN678" s="557"/>
      <c r="AO678" s="557" t="str">
        <f ca="1">T.11!BT406</f>
        <v xml:space="preserve"> </v>
      </c>
      <c r="AP678" s="557"/>
      <c r="AQ678" s="557"/>
      <c r="AR678" s="557"/>
      <c r="AS678" s="557"/>
      <c r="AT678"/>
      <c r="AU678"/>
      <c r="AV678"/>
      <c r="AW678"/>
      <c r="AX678"/>
      <c r="AY678"/>
      <c r="AZ678"/>
      <c r="BA678" s="19"/>
      <c r="BB678" s="14"/>
    </row>
    <row r="679" spans="1:54" s="37" customFormat="1" ht="15" customHeight="1" x14ac:dyDescent="0.25">
      <c r="A679" s="557">
        <v>402</v>
      </c>
      <c r="B679" s="557"/>
      <c r="C679" s="557" t="str">
        <f ca="1">T.11!BB407</f>
        <v xml:space="preserve"> </v>
      </c>
      <c r="D679" s="557"/>
      <c r="E679" s="557"/>
      <c r="F679" s="557"/>
      <c r="G679" s="557"/>
      <c r="H679" s="557"/>
      <c r="I679" s="557"/>
      <c r="J679" s="557"/>
      <c r="K679" s="557" t="str">
        <f ca="1">T.11!BC407</f>
        <v xml:space="preserve"> </v>
      </c>
      <c r="L679" s="557"/>
      <c r="M679" s="557"/>
      <c r="N679" s="557"/>
      <c r="O679" s="571" t="str">
        <f ca="1">T.11!BD407</f>
        <v xml:space="preserve"> </v>
      </c>
      <c r="P679" s="572"/>
      <c r="Q679" s="572"/>
      <c r="R679" s="573"/>
      <c r="S679" s="557" t="str">
        <f ca="1">T.11!BO407</f>
        <v xml:space="preserve"> </v>
      </c>
      <c r="T679" s="557"/>
      <c r="U679" s="557"/>
      <c r="V679" s="557"/>
      <c r="W679" s="557"/>
      <c r="X679" s="557"/>
      <c r="Y679" s="574" t="str">
        <f ca="1">T.11!BP407</f>
        <v xml:space="preserve"> </v>
      </c>
      <c r="Z679" s="574"/>
      <c r="AA679" s="574"/>
      <c r="AB679" s="574"/>
      <c r="AC679" s="574" t="str">
        <f ca="1">T.11!BQ407</f>
        <v xml:space="preserve"> </v>
      </c>
      <c r="AD679" s="574"/>
      <c r="AE679" s="574"/>
      <c r="AF679" s="574"/>
      <c r="AG679" s="574">
        <f ca="1">T.11!BR407</f>
        <v>0</v>
      </c>
      <c r="AH679" s="574"/>
      <c r="AI679" s="574"/>
      <c r="AJ679" s="574"/>
      <c r="AK679" s="557" t="str">
        <f ca="1">T.11!BS407</f>
        <v xml:space="preserve"> </v>
      </c>
      <c r="AL679" s="557"/>
      <c r="AM679" s="557"/>
      <c r="AN679" s="557"/>
      <c r="AO679" s="557" t="str">
        <f ca="1">T.11!BT407</f>
        <v xml:space="preserve"> </v>
      </c>
      <c r="AP679" s="557"/>
      <c r="AQ679" s="557"/>
      <c r="AR679" s="557"/>
      <c r="AS679" s="557"/>
      <c r="AT679"/>
      <c r="AU679"/>
      <c r="AV679"/>
      <c r="AW679"/>
      <c r="AX679"/>
      <c r="AY679"/>
      <c r="AZ679"/>
      <c r="BA679" s="254" t="s">
        <v>1665</v>
      </c>
      <c r="BB679" s="191"/>
    </row>
    <row r="680" spans="1:54" s="37" customFormat="1" ht="15" customHeight="1" x14ac:dyDescent="0.25">
      <c r="A680" s="557">
        <v>403</v>
      </c>
      <c r="B680" s="557"/>
      <c r="C680" s="557" t="str">
        <f ca="1">T.11!BB408</f>
        <v xml:space="preserve"> </v>
      </c>
      <c r="D680" s="557"/>
      <c r="E680" s="557"/>
      <c r="F680" s="557"/>
      <c r="G680" s="557"/>
      <c r="H680" s="557"/>
      <c r="I680" s="557"/>
      <c r="J680" s="557"/>
      <c r="K680" s="557" t="str">
        <f ca="1">T.11!BC408</f>
        <v xml:space="preserve"> </v>
      </c>
      <c r="L680" s="557"/>
      <c r="M680" s="557"/>
      <c r="N680" s="557"/>
      <c r="O680" s="571" t="str">
        <f ca="1">T.11!BD408</f>
        <v xml:space="preserve"> </v>
      </c>
      <c r="P680" s="572"/>
      <c r="Q680" s="572"/>
      <c r="R680" s="573"/>
      <c r="S680" s="557" t="str">
        <f ca="1">T.11!BO408</f>
        <v xml:space="preserve"> </v>
      </c>
      <c r="T680" s="557"/>
      <c r="U680" s="557"/>
      <c r="V680" s="557"/>
      <c r="W680" s="557"/>
      <c r="X680" s="557"/>
      <c r="Y680" s="574" t="str">
        <f ca="1">T.11!BP408</f>
        <v xml:space="preserve"> </v>
      </c>
      <c r="Z680" s="574"/>
      <c r="AA680" s="574"/>
      <c r="AB680" s="574"/>
      <c r="AC680" s="574" t="str">
        <f ca="1">T.11!BQ408</f>
        <v xml:space="preserve"> </v>
      </c>
      <c r="AD680" s="574"/>
      <c r="AE680" s="574"/>
      <c r="AF680" s="574"/>
      <c r="AG680" s="574">
        <f ca="1">T.11!BR408</f>
        <v>0</v>
      </c>
      <c r="AH680" s="574"/>
      <c r="AI680" s="574"/>
      <c r="AJ680" s="574"/>
      <c r="AK680" s="557" t="str">
        <f ca="1">T.11!BS408</f>
        <v xml:space="preserve"> </v>
      </c>
      <c r="AL680" s="557"/>
      <c r="AM680" s="557"/>
      <c r="AN680" s="557"/>
      <c r="AO680" s="557" t="str">
        <f ca="1">T.11!BT408</f>
        <v xml:space="preserve"> </v>
      </c>
      <c r="AP680" s="557"/>
      <c r="AQ680" s="557"/>
      <c r="AR680" s="557"/>
      <c r="AS680" s="557"/>
      <c r="AT680"/>
      <c r="AU680"/>
      <c r="AV680"/>
      <c r="AW680"/>
      <c r="AX680"/>
      <c r="AY680"/>
      <c r="AZ680"/>
      <c r="BA680" s="254" t="s">
        <v>1664</v>
      </c>
      <c r="BB680" s="191"/>
    </row>
    <row r="681" spans="1:54" s="37" customFormat="1" ht="15" customHeight="1" x14ac:dyDescent="0.25">
      <c r="A681" s="557">
        <v>404</v>
      </c>
      <c r="B681" s="557"/>
      <c r="C681" s="557" t="str">
        <f ca="1">T.11!BB409</f>
        <v xml:space="preserve"> </v>
      </c>
      <c r="D681" s="557"/>
      <c r="E681" s="557"/>
      <c r="F681" s="557"/>
      <c r="G681" s="557"/>
      <c r="H681" s="557"/>
      <c r="I681" s="557"/>
      <c r="J681" s="557"/>
      <c r="K681" s="557" t="str">
        <f ca="1">T.11!BC409</f>
        <v xml:space="preserve"> </v>
      </c>
      <c r="L681" s="557"/>
      <c r="M681" s="557"/>
      <c r="N681" s="557"/>
      <c r="O681" s="571" t="str">
        <f ca="1">T.11!BD409</f>
        <v xml:space="preserve"> </v>
      </c>
      <c r="P681" s="572"/>
      <c r="Q681" s="572"/>
      <c r="R681" s="573"/>
      <c r="S681" s="557" t="str">
        <f ca="1">T.11!BO409</f>
        <v xml:space="preserve"> </v>
      </c>
      <c r="T681" s="557"/>
      <c r="U681" s="557"/>
      <c r="V681" s="557"/>
      <c r="W681" s="557"/>
      <c r="X681" s="557"/>
      <c r="Y681" s="574" t="str">
        <f ca="1">T.11!BP409</f>
        <v xml:space="preserve"> </v>
      </c>
      <c r="Z681" s="574"/>
      <c r="AA681" s="574"/>
      <c r="AB681" s="574"/>
      <c r="AC681" s="574" t="str">
        <f ca="1">T.11!BQ409</f>
        <v xml:space="preserve"> </v>
      </c>
      <c r="AD681" s="574"/>
      <c r="AE681" s="574"/>
      <c r="AF681" s="574"/>
      <c r="AG681" s="574">
        <f ca="1">T.11!BR409</f>
        <v>0</v>
      </c>
      <c r="AH681" s="574"/>
      <c r="AI681" s="574"/>
      <c r="AJ681" s="574"/>
      <c r="AK681" s="557" t="str">
        <f ca="1">T.11!BS409</f>
        <v xml:space="preserve"> </v>
      </c>
      <c r="AL681" s="557"/>
      <c r="AM681" s="557"/>
      <c r="AN681" s="557"/>
      <c r="AO681" s="557" t="str">
        <f ca="1">T.11!BT409</f>
        <v xml:space="preserve"> </v>
      </c>
      <c r="AP681" s="557"/>
      <c r="AQ681" s="557"/>
      <c r="AR681" s="557"/>
      <c r="AS681" s="557"/>
      <c r="AT681"/>
      <c r="AU681"/>
      <c r="AV681"/>
      <c r="AW681"/>
      <c r="AX681"/>
      <c r="AY681"/>
      <c r="AZ681"/>
      <c r="BA681" s="254"/>
      <c r="BB681" s="191"/>
    </row>
    <row r="682" spans="1:54" s="37" customFormat="1" ht="15" customHeight="1" x14ac:dyDescent="0.25">
      <c r="A682" s="557">
        <v>405</v>
      </c>
      <c r="B682" s="557"/>
      <c r="C682" s="557" t="str">
        <f ca="1">T.11!BB410</f>
        <v xml:space="preserve"> </v>
      </c>
      <c r="D682" s="557"/>
      <c r="E682" s="557"/>
      <c r="F682" s="557"/>
      <c r="G682" s="557"/>
      <c r="H682" s="557"/>
      <c r="I682" s="557"/>
      <c r="J682" s="557"/>
      <c r="K682" s="557" t="str">
        <f ca="1">T.11!BC410</f>
        <v xml:space="preserve"> </v>
      </c>
      <c r="L682" s="557"/>
      <c r="M682" s="557"/>
      <c r="N682" s="557"/>
      <c r="O682" s="571" t="str">
        <f ca="1">T.11!BD410</f>
        <v xml:space="preserve"> </v>
      </c>
      <c r="P682" s="572"/>
      <c r="Q682" s="572"/>
      <c r="R682" s="573"/>
      <c r="S682" s="557" t="str">
        <f ca="1">T.11!BO410</f>
        <v xml:space="preserve"> </v>
      </c>
      <c r="T682" s="557"/>
      <c r="U682" s="557"/>
      <c r="V682" s="557"/>
      <c r="W682" s="557"/>
      <c r="X682" s="557"/>
      <c r="Y682" s="574" t="str">
        <f ca="1">T.11!BP410</f>
        <v xml:space="preserve"> </v>
      </c>
      <c r="Z682" s="574"/>
      <c r="AA682" s="574"/>
      <c r="AB682" s="574"/>
      <c r="AC682" s="574" t="str">
        <f ca="1">T.11!BQ410</f>
        <v xml:space="preserve"> </v>
      </c>
      <c r="AD682" s="574"/>
      <c r="AE682" s="574"/>
      <c r="AF682" s="574"/>
      <c r="AG682" s="574">
        <f ca="1">T.11!BR410</f>
        <v>0</v>
      </c>
      <c r="AH682" s="574"/>
      <c r="AI682" s="574"/>
      <c r="AJ682" s="574"/>
      <c r="AK682" s="557" t="str">
        <f ca="1">T.11!BS410</f>
        <v xml:space="preserve"> </v>
      </c>
      <c r="AL682" s="557"/>
      <c r="AM682" s="557"/>
      <c r="AN682" s="557"/>
      <c r="AO682" s="557" t="str">
        <f ca="1">T.11!BT410</f>
        <v xml:space="preserve"> </v>
      </c>
      <c r="AP682" s="557"/>
      <c r="AQ682" s="557"/>
      <c r="AR682" s="557"/>
      <c r="AS682" s="557"/>
      <c r="AT682"/>
      <c r="AU682"/>
      <c r="AV682"/>
      <c r="AW682"/>
      <c r="AX682"/>
      <c r="AY682"/>
      <c r="AZ682"/>
      <c r="BA682" s="254"/>
      <c r="BB682" s="191"/>
    </row>
    <row r="683" spans="1:54" s="37" customFormat="1" ht="15" customHeight="1" x14ac:dyDescent="0.25">
      <c r="A683" s="557">
        <v>406</v>
      </c>
      <c r="B683" s="557"/>
      <c r="C683" s="557" t="str">
        <f ca="1">T.11!BB411</f>
        <v xml:space="preserve"> </v>
      </c>
      <c r="D683" s="557"/>
      <c r="E683" s="557"/>
      <c r="F683" s="557"/>
      <c r="G683" s="557"/>
      <c r="H683" s="557"/>
      <c r="I683" s="557"/>
      <c r="J683" s="557"/>
      <c r="K683" s="557" t="str">
        <f ca="1">T.11!BC411</f>
        <v xml:space="preserve"> </v>
      </c>
      <c r="L683" s="557"/>
      <c r="M683" s="557"/>
      <c r="N683" s="557"/>
      <c r="O683" s="571" t="str">
        <f ca="1">T.11!BD411</f>
        <v xml:space="preserve"> </v>
      </c>
      <c r="P683" s="572"/>
      <c r="Q683" s="572"/>
      <c r="R683" s="573"/>
      <c r="S683" s="557" t="str">
        <f ca="1">T.11!BO411</f>
        <v xml:space="preserve"> </v>
      </c>
      <c r="T683" s="557"/>
      <c r="U683" s="557"/>
      <c r="V683" s="557"/>
      <c r="W683" s="557"/>
      <c r="X683" s="557"/>
      <c r="Y683" s="574" t="str">
        <f ca="1">T.11!BP411</f>
        <v xml:space="preserve"> </v>
      </c>
      <c r="Z683" s="574"/>
      <c r="AA683" s="574"/>
      <c r="AB683" s="574"/>
      <c r="AC683" s="574" t="str">
        <f ca="1">T.11!BQ411</f>
        <v xml:space="preserve"> </v>
      </c>
      <c r="AD683" s="574"/>
      <c r="AE683" s="574"/>
      <c r="AF683" s="574"/>
      <c r="AG683" s="574">
        <f ca="1">T.11!BR411</f>
        <v>0</v>
      </c>
      <c r="AH683" s="574"/>
      <c r="AI683" s="574"/>
      <c r="AJ683" s="574"/>
      <c r="AK683" s="557" t="str">
        <f ca="1">T.11!BS411</f>
        <v xml:space="preserve"> </v>
      </c>
      <c r="AL683" s="557"/>
      <c r="AM683" s="557"/>
      <c r="AN683" s="557"/>
      <c r="AO683" s="557" t="str">
        <f ca="1">T.11!BT411</f>
        <v xml:space="preserve"> </v>
      </c>
      <c r="AP683" s="557"/>
      <c r="AQ683" s="557"/>
      <c r="AR683" s="557"/>
      <c r="AS683" s="557"/>
      <c r="AT683"/>
      <c r="AU683"/>
      <c r="AV683"/>
      <c r="AW683"/>
      <c r="AX683"/>
      <c r="AY683"/>
      <c r="AZ683"/>
      <c r="BA683" s="254"/>
      <c r="BB683" s="191"/>
    </row>
    <row r="684" spans="1:54" s="37" customFormat="1" ht="15" customHeight="1" x14ac:dyDescent="0.25">
      <c r="A684" s="557">
        <v>407</v>
      </c>
      <c r="B684" s="557"/>
      <c r="C684" s="557" t="str">
        <f ca="1">T.11!BB412</f>
        <v xml:space="preserve"> </v>
      </c>
      <c r="D684" s="557"/>
      <c r="E684" s="557"/>
      <c r="F684" s="557"/>
      <c r="G684" s="557"/>
      <c r="H684" s="557"/>
      <c r="I684" s="557"/>
      <c r="J684" s="557"/>
      <c r="K684" s="557" t="str">
        <f ca="1">T.11!BC412</f>
        <v xml:space="preserve"> </v>
      </c>
      <c r="L684" s="557"/>
      <c r="M684" s="557"/>
      <c r="N684" s="557"/>
      <c r="O684" s="571" t="str">
        <f ca="1">T.11!BD412</f>
        <v xml:space="preserve"> </v>
      </c>
      <c r="P684" s="572"/>
      <c r="Q684" s="572"/>
      <c r="R684" s="573"/>
      <c r="S684" s="557" t="str">
        <f ca="1">T.11!BO412</f>
        <v xml:space="preserve"> </v>
      </c>
      <c r="T684" s="557"/>
      <c r="U684" s="557"/>
      <c r="V684" s="557"/>
      <c r="W684" s="557"/>
      <c r="X684" s="557"/>
      <c r="Y684" s="574" t="str">
        <f ca="1">T.11!BP412</f>
        <v xml:space="preserve"> </v>
      </c>
      <c r="Z684" s="574"/>
      <c r="AA684" s="574"/>
      <c r="AB684" s="574"/>
      <c r="AC684" s="574" t="str">
        <f ca="1">T.11!BQ412</f>
        <v xml:space="preserve"> </v>
      </c>
      <c r="AD684" s="574"/>
      <c r="AE684" s="574"/>
      <c r="AF684" s="574"/>
      <c r="AG684" s="574">
        <f ca="1">T.11!BR412</f>
        <v>0</v>
      </c>
      <c r="AH684" s="574"/>
      <c r="AI684" s="574"/>
      <c r="AJ684" s="574"/>
      <c r="AK684" s="557" t="str">
        <f ca="1">T.11!BS412</f>
        <v xml:space="preserve"> </v>
      </c>
      <c r="AL684" s="557"/>
      <c r="AM684" s="557"/>
      <c r="AN684" s="557"/>
      <c r="AO684" s="557" t="str">
        <f ca="1">T.11!BT412</f>
        <v xml:space="preserve"> </v>
      </c>
      <c r="AP684" s="557"/>
      <c r="AQ684" s="557"/>
      <c r="AR684" s="557"/>
      <c r="AS684" s="557"/>
      <c r="AT684"/>
      <c r="AU684"/>
      <c r="AV684"/>
      <c r="AW684"/>
      <c r="AX684"/>
      <c r="AY684"/>
      <c r="AZ684"/>
      <c r="BA684" s="254"/>
      <c r="BB684" s="191"/>
    </row>
    <row r="685" spans="1:54" s="37" customFormat="1" ht="15" customHeight="1" x14ac:dyDescent="0.25">
      <c r="A685" s="557">
        <v>408</v>
      </c>
      <c r="B685" s="557"/>
      <c r="C685" s="557" t="str">
        <f ca="1">T.11!BB413</f>
        <v xml:space="preserve"> </v>
      </c>
      <c r="D685" s="557"/>
      <c r="E685" s="557"/>
      <c r="F685" s="557"/>
      <c r="G685" s="557"/>
      <c r="H685" s="557"/>
      <c r="I685" s="557"/>
      <c r="J685" s="557"/>
      <c r="K685" s="557" t="str">
        <f ca="1">T.11!BC413</f>
        <v xml:space="preserve"> </v>
      </c>
      <c r="L685" s="557"/>
      <c r="M685" s="557"/>
      <c r="N685" s="557"/>
      <c r="O685" s="571" t="str">
        <f ca="1">T.11!BD413</f>
        <v xml:space="preserve"> </v>
      </c>
      <c r="P685" s="572"/>
      <c r="Q685" s="572"/>
      <c r="R685" s="573"/>
      <c r="S685" s="557" t="str">
        <f ca="1">T.11!BO413</f>
        <v xml:space="preserve"> </v>
      </c>
      <c r="T685" s="557"/>
      <c r="U685" s="557"/>
      <c r="V685" s="557"/>
      <c r="W685" s="557"/>
      <c r="X685" s="557"/>
      <c r="Y685" s="574" t="str">
        <f ca="1">T.11!BP413</f>
        <v xml:space="preserve"> </v>
      </c>
      <c r="Z685" s="574"/>
      <c r="AA685" s="574"/>
      <c r="AB685" s="574"/>
      <c r="AC685" s="574" t="str">
        <f ca="1">T.11!BQ413</f>
        <v xml:space="preserve"> </v>
      </c>
      <c r="AD685" s="574"/>
      <c r="AE685" s="574"/>
      <c r="AF685" s="574"/>
      <c r="AG685" s="574">
        <f ca="1">T.11!BR413</f>
        <v>0</v>
      </c>
      <c r="AH685" s="574"/>
      <c r="AI685" s="574"/>
      <c r="AJ685" s="574"/>
      <c r="AK685" s="557" t="str">
        <f ca="1">T.11!BS413</f>
        <v xml:space="preserve"> </v>
      </c>
      <c r="AL685" s="557"/>
      <c r="AM685" s="557"/>
      <c r="AN685" s="557"/>
      <c r="AO685" s="557" t="str">
        <f ca="1">T.11!BT413</f>
        <v xml:space="preserve"> </v>
      </c>
      <c r="AP685" s="557"/>
      <c r="AQ685" s="557"/>
      <c r="AR685" s="557"/>
      <c r="AS685" s="557"/>
      <c r="AT685"/>
      <c r="AU685"/>
      <c r="AV685"/>
      <c r="AW685"/>
      <c r="AX685"/>
      <c r="AY685"/>
      <c r="AZ685"/>
      <c r="BA685" s="254"/>
      <c r="BB685" s="191"/>
    </row>
    <row r="686" spans="1:54" s="37" customFormat="1" ht="15" customHeight="1" x14ac:dyDescent="0.25">
      <c r="A686" s="557">
        <v>409</v>
      </c>
      <c r="B686" s="557"/>
      <c r="C686" s="557" t="str">
        <f ca="1">T.11!BB414</f>
        <v xml:space="preserve"> </v>
      </c>
      <c r="D686" s="557"/>
      <c r="E686" s="557"/>
      <c r="F686" s="557"/>
      <c r="G686" s="557"/>
      <c r="H686" s="557"/>
      <c r="I686" s="557"/>
      <c r="J686" s="557"/>
      <c r="K686" s="557" t="str">
        <f ca="1">T.11!BC414</f>
        <v xml:space="preserve"> </v>
      </c>
      <c r="L686" s="557"/>
      <c r="M686" s="557"/>
      <c r="N686" s="557"/>
      <c r="O686" s="571" t="str">
        <f ca="1">T.11!BD414</f>
        <v xml:space="preserve"> </v>
      </c>
      <c r="P686" s="572"/>
      <c r="Q686" s="572"/>
      <c r="R686" s="573"/>
      <c r="S686" s="557" t="str">
        <f ca="1">T.11!BO414</f>
        <v xml:space="preserve"> </v>
      </c>
      <c r="T686" s="557"/>
      <c r="U686" s="557"/>
      <c r="V686" s="557"/>
      <c r="W686" s="557"/>
      <c r="X686" s="557"/>
      <c r="Y686" s="574" t="str">
        <f ca="1">T.11!BP414</f>
        <v xml:space="preserve"> </v>
      </c>
      <c r="Z686" s="574"/>
      <c r="AA686" s="574"/>
      <c r="AB686" s="574"/>
      <c r="AC686" s="574" t="str">
        <f ca="1">T.11!BQ414</f>
        <v xml:space="preserve"> </v>
      </c>
      <c r="AD686" s="574"/>
      <c r="AE686" s="574"/>
      <c r="AF686" s="574"/>
      <c r="AG686" s="574">
        <f ca="1">T.11!BR414</f>
        <v>0</v>
      </c>
      <c r="AH686" s="574"/>
      <c r="AI686" s="574"/>
      <c r="AJ686" s="574"/>
      <c r="AK686" s="557" t="str">
        <f ca="1">T.11!BS414</f>
        <v xml:space="preserve"> </v>
      </c>
      <c r="AL686" s="557"/>
      <c r="AM686" s="557"/>
      <c r="AN686" s="557"/>
      <c r="AO686" s="557" t="str">
        <f ca="1">T.11!BT414</f>
        <v xml:space="preserve"> </v>
      </c>
      <c r="AP686" s="557"/>
      <c r="AQ686" s="557"/>
      <c r="AR686" s="557"/>
      <c r="AS686" s="557"/>
      <c r="AT686"/>
      <c r="AU686"/>
      <c r="AV686"/>
      <c r="AW686"/>
      <c r="AX686"/>
      <c r="AY686"/>
      <c r="AZ686"/>
      <c r="BA686" s="254"/>
      <c r="BB686" s="191"/>
    </row>
    <row r="687" spans="1:54" s="37" customFormat="1" ht="15" customHeight="1" x14ac:dyDescent="0.25">
      <c r="A687" s="557">
        <v>410</v>
      </c>
      <c r="B687" s="557"/>
      <c r="C687" s="557" t="str">
        <f ca="1">T.11!BB415</f>
        <v xml:space="preserve"> </v>
      </c>
      <c r="D687" s="557"/>
      <c r="E687" s="557"/>
      <c r="F687" s="557"/>
      <c r="G687" s="557"/>
      <c r="H687" s="557"/>
      <c r="I687" s="557"/>
      <c r="J687" s="557"/>
      <c r="K687" s="557" t="str">
        <f ca="1">T.11!BC415</f>
        <v xml:space="preserve"> </v>
      </c>
      <c r="L687" s="557"/>
      <c r="M687" s="557"/>
      <c r="N687" s="557"/>
      <c r="O687" s="571" t="str">
        <f ca="1">T.11!BD415</f>
        <v xml:space="preserve"> </v>
      </c>
      <c r="P687" s="572"/>
      <c r="Q687" s="572"/>
      <c r="R687" s="573"/>
      <c r="S687" s="557" t="str">
        <f ca="1">T.11!BO415</f>
        <v xml:space="preserve"> </v>
      </c>
      <c r="T687" s="557"/>
      <c r="U687" s="557"/>
      <c r="V687" s="557"/>
      <c r="W687" s="557"/>
      <c r="X687" s="557"/>
      <c r="Y687" s="574" t="str">
        <f ca="1">T.11!BP415</f>
        <v xml:space="preserve"> </v>
      </c>
      <c r="Z687" s="574"/>
      <c r="AA687" s="574"/>
      <c r="AB687" s="574"/>
      <c r="AC687" s="574" t="str">
        <f ca="1">T.11!BQ415</f>
        <v xml:space="preserve"> </v>
      </c>
      <c r="AD687" s="574"/>
      <c r="AE687" s="574"/>
      <c r="AF687" s="574"/>
      <c r="AG687" s="574">
        <f ca="1">T.11!BR415</f>
        <v>0</v>
      </c>
      <c r="AH687" s="574"/>
      <c r="AI687" s="574"/>
      <c r="AJ687" s="574"/>
      <c r="AK687" s="557" t="str">
        <f ca="1">T.11!BS415</f>
        <v xml:space="preserve"> </v>
      </c>
      <c r="AL687" s="557"/>
      <c r="AM687" s="557"/>
      <c r="AN687" s="557"/>
      <c r="AO687" s="557" t="str">
        <f ca="1">T.11!BT415</f>
        <v xml:space="preserve"> </v>
      </c>
      <c r="AP687" s="557"/>
      <c r="AQ687" s="557"/>
      <c r="AR687" s="557"/>
      <c r="AS687" s="557"/>
      <c r="AT687"/>
      <c r="AU687"/>
      <c r="AV687"/>
      <c r="AW687"/>
      <c r="AX687"/>
      <c r="AY687"/>
      <c r="AZ687"/>
      <c r="BA687" s="254"/>
      <c r="BB687" s="191"/>
    </row>
    <row r="688" spans="1:54" s="37" customFormat="1" ht="15" customHeight="1" x14ac:dyDescent="0.25">
      <c r="A688" s="557">
        <v>411</v>
      </c>
      <c r="B688" s="557"/>
      <c r="C688" s="557" t="str">
        <f ca="1">T.11!BB416</f>
        <v xml:space="preserve"> </v>
      </c>
      <c r="D688" s="557"/>
      <c r="E688" s="557"/>
      <c r="F688" s="557"/>
      <c r="G688" s="557"/>
      <c r="H688" s="557"/>
      <c r="I688" s="557"/>
      <c r="J688" s="557"/>
      <c r="K688" s="557" t="str">
        <f ca="1">T.11!BC416</f>
        <v xml:space="preserve"> </v>
      </c>
      <c r="L688" s="557"/>
      <c r="M688" s="557"/>
      <c r="N688" s="557"/>
      <c r="O688" s="571" t="str">
        <f ca="1">T.11!BD416</f>
        <v xml:space="preserve"> </v>
      </c>
      <c r="P688" s="572"/>
      <c r="Q688" s="572"/>
      <c r="R688" s="573"/>
      <c r="S688" s="557" t="str">
        <f ca="1">T.11!BO416</f>
        <v xml:space="preserve"> </v>
      </c>
      <c r="T688" s="557"/>
      <c r="U688" s="557"/>
      <c r="V688" s="557"/>
      <c r="W688" s="557"/>
      <c r="X688" s="557"/>
      <c r="Y688" s="574" t="str">
        <f ca="1">T.11!BP416</f>
        <v xml:space="preserve"> </v>
      </c>
      <c r="Z688" s="574"/>
      <c r="AA688" s="574"/>
      <c r="AB688" s="574"/>
      <c r="AC688" s="574" t="str">
        <f ca="1">T.11!BQ416</f>
        <v xml:space="preserve"> </v>
      </c>
      <c r="AD688" s="574"/>
      <c r="AE688" s="574"/>
      <c r="AF688" s="574"/>
      <c r="AG688" s="574">
        <f ca="1">T.11!BR416</f>
        <v>0</v>
      </c>
      <c r="AH688" s="574"/>
      <c r="AI688" s="574"/>
      <c r="AJ688" s="574"/>
      <c r="AK688" s="557" t="str">
        <f ca="1">T.11!BS416</f>
        <v xml:space="preserve"> </v>
      </c>
      <c r="AL688" s="557"/>
      <c r="AM688" s="557"/>
      <c r="AN688" s="557"/>
      <c r="AO688" s="557" t="str">
        <f ca="1">T.11!BT416</f>
        <v xml:space="preserve"> </v>
      </c>
      <c r="AP688" s="557"/>
      <c r="AQ688" s="557"/>
      <c r="AR688" s="557"/>
      <c r="AS688" s="557"/>
      <c r="AT688"/>
      <c r="AU688"/>
      <c r="AV688"/>
      <c r="AW688"/>
      <c r="AX688"/>
      <c r="AY688"/>
      <c r="AZ688"/>
      <c r="BA688" s="254"/>
      <c r="BB688" s="191"/>
    </row>
    <row r="689" spans="1:54" s="37" customFormat="1" ht="15" customHeight="1" x14ac:dyDescent="0.25">
      <c r="A689" s="557">
        <v>412</v>
      </c>
      <c r="B689" s="557"/>
      <c r="C689" s="557" t="str">
        <f ca="1">T.11!BB417</f>
        <v xml:space="preserve"> </v>
      </c>
      <c r="D689" s="557"/>
      <c r="E689" s="557"/>
      <c r="F689" s="557"/>
      <c r="G689" s="557"/>
      <c r="H689" s="557"/>
      <c r="I689" s="557"/>
      <c r="J689" s="557"/>
      <c r="K689" s="557" t="str">
        <f ca="1">T.11!BC417</f>
        <v xml:space="preserve"> </v>
      </c>
      <c r="L689" s="557"/>
      <c r="M689" s="557"/>
      <c r="N689" s="557"/>
      <c r="O689" s="571" t="str">
        <f ca="1">T.11!BD417</f>
        <v xml:space="preserve"> </v>
      </c>
      <c r="P689" s="572"/>
      <c r="Q689" s="572"/>
      <c r="R689" s="573"/>
      <c r="S689" s="557" t="str">
        <f ca="1">T.11!BO417</f>
        <v xml:space="preserve"> </v>
      </c>
      <c r="T689" s="557"/>
      <c r="U689" s="557"/>
      <c r="V689" s="557"/>
      <c r="W689" s="557"/>
      <c r="X689" s="557"/>
      <c r="Y689" s="574" t="str">
        <f ca="1">T.11!BP417</f>
        <v xml:space="preserve"> </v>
      </c>
      <c r="Z689" s="574"/>
      <c r="AA689" s="574"/>
      <c r="AB689" s="574"/>
      <c r="AC689" s="574" t="str">
        <f ca="1">T.11!BQ417</f>
        <v xml:space="preserve"> </v>
      </c>
      <c r="AD689" s="574"/>
      <c r="AE689" s="574"/>
      <c r="AF689" s="574"/>
      <c r="AG689" s="574">
        <f ca="1">T.11!BR417</f>
        <v>0</v>
      </c>
      <c r="AH689" s="574"/>
      <c r="AI689" s="574"/>
      <c r="AJ689" s="574"/>
      <c r="AK689" s="557" t="str">
        <f ca="1">T.11!BS417</f>
        <v xml:space="preserve"> </v>
      </c>
      <c r="AL689" s="557"/>
      <c r="AM689" s="557"/>
      <c r="AN689" s="557"/>
      <c r="AO689" s="557" t="str">
        <f ca="1">T.11!BT417</f>
        <v xml:space="preserve"> </v>
      </c>
      <c r="AP689" s="557"/>
      <c r="AQ689" s="557"/>
      <c r="AR689" s="557"/>
      <c r="AS689" s="557"/>
      <c r="AT689"/>
      <c r="AU689"/>
      <c r="AV689"/>
      <c r="AW689"/>
      <c r="AX689"/>
      <c r="AY689"/>
      <c r="AZ689"/>
      <c r="BA689" s="254"/>
      <c r="BB689" s="191"/>
    </row>
    <row r="690" spans="1:54" s="37" customFormat="1" ht="15" customHeight="1" x14ac:dyDescent="0.25">
      <c r="A690" s="557">
        <v>413</v>
      </c>
      <c r="B690" s="557"/>
      <c r="C690" s="557" t="str">
        <f ca="1">T.11!BB418</f>
        <v xml:space="preserve"> </v>
      </c>
      <c r="D690" s="557"/>
      <c r="E690" s="557"/>
      <c r="F690" s="557"/>
      <c r="G690" s="557"/>
      <c r="H690" s="557"/>
      <c r="I690" s="557"/>
      <c r="J690" s="557"/>
      <c r="K690" s="557" t="str">
        <f ca="1">T.11!BC418</f>
        <v xml:space="preserve"> </v>
      </c>
      <c r="L690" s="557"/>
      <c r="M690" s="557"/>
      <c r="N690" s="557"/>
      <c r="O690" s="571" t="str">
        <f ca="1">T.11!BD418</f>
        <v xml:space="preserve"> </v>
      </c>
      <c r="P690" s="572"/>
      <c r="Q690" s="572"/>
      <c r="R690" s="573"/>
      <c r="S690" s="557" t="str">
        <f ca="1">T.11!BO418</f>
        <v xml:space="preserve"> </v>
      </c>
      <c r="T690" s="557"/>
      <c r="U690" s="557"/>
      <c r="V690" s="557"/>
      <c r="W690" s="557"/>
      <c r="X690" s="557"/>
      <c r="Y690" s="574" t="str">
        <f ca="1">T.11!BP418</f>
        <v xml:space="preserve"> </v>
      </c>
      <c r="Z690" s="574"/>
      <c r="AA690" s="574"/>
      <c r="AB690" s="574"/>
      <c r="AC690" s="574" t="str">
        <f ca="1">T.11!BQ418</f>
        <v xml:space="preserve"> </v>
      </c>
      <c r="AD690" s="574"/>
      <c r="AE690" s="574"/>
      <c r="AF690" s="574"/>
      <c r="AG690" s="574">
        <f ca="1">T.11!BR418</f>
        <v>0</v>
      </c>
      <c r="AH690" s="574"/>
      <c r="AI690" s="574"/>
      <c r="AJ690" s="574"/>
      <c r="AK690" s="557" t="str">
        <f ca="1">T.11!BS418</f>
        <v xml:space="preserve"> </v>
      </c>
      <c r="AL690" s="557"/>
      <c r="AM690" s="557"/>
      <c r="AN690" s="557"/>
      <c r="AO690" s="557" t="str">
        <f ca="1">T.11!BT418</f>
        <v xml:space="preserve"> </v>
      </c>
      <c r="AP690" s="557"/>
      <c r="AQ690" s="557"/>
      <c r="AR690" s="557"/>
      <c r="AS690" s="557"/>
      <c r="AT690"/>
      <c r="AU690"/>
      <c r="AV690"/>
      <c r="AW690"/>
      <c r="AX690"/>
      <c r="AY690"/>
      <c r="AZ690"/>
      <c r="BA690" s="254"/>
      <c r="BB690" s="191"/>
    </row>
    <row r="691" spans="1:54" s="37" customFormat="1" ht="15" customHeight="1" x14ac:dyDescent="0.25">
      <c r="A691" s="557">
        <v>414</v>
      </c>
      <c r="B691" s="557"/>
      <c r="C691" s="557" t="str">
        <f ca="1">T.11!BB419</f>
        <v xml:space="preserve"> </v>
      </c>
      <c r="D691" s="557"/>
      <c r="E691" s="557"/>
      <c r="F691" s="557"/>
      <c r="G691" s="557"/>
      <c r="H691" s="557"/>
      <c r="I691" s="557"/>
      <c r="J691" s="557"/>
      <c r="K691" s="557" t="str">
        <f ca="1">T.11!BC419</f>
        <v xml:space="preserve"> </v>
      </c>
      <c r="L691" s="557"/>
      <c r="M691" s="557"/>
      <c r="N691" s="557"/>
      <c r="O691" s="571" t="str">
        <f ca="1">T.11!BD419</f>
        <v xml:space="preserve"> </v>
      </c>
      <c r="P691" s="572"/>
      <c r="Q691" s="572"/>
      <c r="R691" s="573"/>
      <c r="S691" s="557" t="str">
        <f ca="1">T.11!BO419</f>
        <v xml:space="preserve"> </v>
      </c>
      <c r="T691" s="557"/>
      <c r="U691" s="557"/>
      <c r="V691" s="557"/>
      <c r="W691" s="557"/>
      <c r="X691" s="557"/>
      <c r="Y691" s="574" t="str">
        <f ca="1">T.11!BP419</f>
        <v xml:space="preserve"> </v>
      </c>
      <c r="Z691" s="574"/>
      <c r="AA691" s="574"/>
      <c r="AB691" s="574"/>
      <c r="AC691" s="574" t="str">
        <f ca="1">T.11!BQ419</f>
        <v xml:space="preserve"> </v>
      </c>
      <c r="AD691" s="574"/>
      <c r="AE691" s="574"/>
      <c r="AF691" s="574"/>
      <c r="AG691" s="574">
        <f ca="1">T.11!BR419</f>
        <v>0</v>
      </c>
      <c r="AH691" s="574"/>
      <c r="AI691" s="574"/>
      <c r="AJ691" s="574"/>
      <c r="AK691" s="557" t="str">
        <f ca="1">T.11!BS419</f>
        <v xml:space="preserve"> </v>
      </c>
      <c r="AL691" s="557"/>
      <c r="AM691" s="557"/>
      <c r="AN691" s="557"/>
      <c r="AO691" s="557" t="str">
        <f ca="1">T.11!BT419</f>
        <v xml:space="preserve"> </v>
      </c>
      <c r="AP691" s="557"/>
      <c r="AQ691" s="557"/>
      <c r="AR691" s="557"/>
      <c r="AS691" s="557"/>
      <c r="AT691"/>
      <c r="AU691"/>
      <c r="AV691"/>
      <c r="AW691"/>
      <c r="AX691"/>
      <c r="AY691"/>
      <c r="AZ691"/>
      <c r="BA691" s="254"/>
      <c r="BB691" s="191"/>
    </row>
    <row r="692" spans="1:54" s="37" customFormat="1" ht="15" customHeight="1" x14ac:dyDescent="0.25">
      <c r="A692" s="557">
        <v>415</v>
      </c>
      <c r="B692" s="557"/>
      <c r="C692" s="557" t="str">
        <f ca="1">T.11!BB420</f>
        <v xml:space="preserve"> </v>
      </c>
      <c r="D692" s="557"/>
      <c r="E692" s="557"/>
      <c r="F692" s="557"/>
      <c r="G692" s="557"/>
      <c r="H692" s="557"/>
      <c r="I692" s="557"/>
      <c r="J692" s="557"/>
      <c r="K692" s="557" t="str">
        <f ca="1">T.11!BC420</f>
        <v xml:space="preserve"> </v>
      </c>
      <c r="L692" s="557"/>
      <c r="M692" s="557"/>
      <c r="N692" s="557"/>
      <c r="O692" s="571" t="str">
        <f ca="1">T.11!BD420</f>
        <v xml:space="preserve"> </v>
      </c>
      <c r="P692" s="572"/>
      <c r="Q692" s="572"/>
      <c r="R692" s="573"/>
      <c r="S692" s="557" t="str">
        <f ca="1">T.11!BO420</f>
        <v xml:space="preserve"> </v>
      </c>
      <c r="T692" s="557"/>
      <c r="U692" s="557"/>
      <c r="V692" s="557"/>
      <c r="W692" s="557"/>
      <c r="X692" s="557"/>
      <c r="Y692" s="574" t="str">
        <f ca="1">T.11!BP420</f>
        <v xml:space="preserve"> </v>
      </c>
      <c r="Z692" s="574"/>
      <c r="AA692" s="574"/>
      <c r="AB692" s="574"/>
      <c r="AC692" s="574" t="str">
        <f ca="1">T.11!BQ420</f>
        <v xml:space="preserve"> </v>
      </c>
      <c r="AD692" s="574"/>
      <c r="AE692" s="574"/>
      <c r="AF692" s="574"/>
      <c r="AG692" s="574">
        <f ca="1">T.11!BR420</f>
        <v>0</v>
      </c>
      <c r="AH692" s="574"/>
      <c r="AI692" s="574"/>
      <c r="AJ692" s="574"/>
      <c r="AK692" s="557" t="str">
        <f ca="1">T.11!BS420</f>
        <v xml:space="preserve"> </v>
      </c>
      <c r="AL692" s="557"/>
      <c r="AM692" s="557"/>
      <c r="AN692" s="557"/>
      <c r="AO692" s="557" t="str">
        <f ca="1">T.11!BT420</f>
        <v xml:space="preserve"> </v>
      </c>
      <c r="AP692" s="557"/>
      <c r="AQ692" s="557"/>
      <c r="AR692" s="557"/>
      <c r="AS692" s="557"/>
      <c r="AT692"/>
      <c r="AU692"/>
      <c r="AV692"/>
      <c r="AW692"/>
      <c r="AX692"/>
      <c r="AY692"/>
      <c r="AZ692"/>
      <c r="BA692" s="254"/>
      <c r="BB692" s="191"/>
    </row>
    <row r="693" spans="1:54" s="37" customFormat="1" ht="15" customHeight="1" x14ac:dyDescent="0.25">
      <c r="A693" s="557">
        <v>416</v>
      </c>
      <c r="B693" s="557"/>
      <c r="C693" s="557" t="str">
        <f ca="1">T.11!BB421</f>
        <v xml:space="preserve"> </v>
      </c>
      <c r="D693" s="557"/>
      <c r="E693" s="557"/>
      <c r="F693" s="557"/>
      <c r="G693" s="557"/>
      <c r="H693" s="557"/>
      <c r="I693" s="557"/>
      <c r="J693" s="557"/>
      <c r="K693" s="557" t="str">
        <f ca="1">T.11!BC421</f>
        <v xml:space="preserve"> </v>
      </c>
      <c r="L693" s="557"/>
      <c r="M693" s="557"/>
      <c r="N693" s="557"/>
      <c r="O693" s="571" t="str">
        <f ca="1">T.11!BD421</f>
        <v xml:space="preserve"> </v>
      </c>
      <c r="P693" s="572"/>
      <c r="Q693" s="572"/>
      <c r="R693" s="573"/>
      <c r="S693" s="557" t="str">
        <f ca="1">T.11!BO421</f>
        <v xml:space="preserve"> </v>
      </c>
      <c r="T693" s="557"/>
      <c r="U693" s="557"/>
      <c r="V693" s="557"/>
      <c r="W693" s="557"/>
      <c r="X693" s="557"/>
      <c r="Y693" s="574" t="str">
        <f ca="1">T.11!BP421</f>
        <v xml:space="preserve"> </v>
      </c>
      <c r="Z693" s="574"/>
      <c r="AA693" s="574"/>
      <c r="AB693" s="574"/>
      <c r="AC693" s="574" t="str">
        <f ca="1">T.11!BQ421</f>
        <v xml:space="preserve"> </v>
      </c>
      <c r="AD693" s="574"/>
      <c r="AE693" s="574"/>
      <c r="AF693" s="574"/>
      <c r="AG693" s="574">
        <f ca="1">T.11!BR421</f>
        <v>0</v>
      </c>
      <c r="AH693" s="574"/>
      <c r="AI693" s="574"/>
      <c r="AJ693" s="574"/>
      <c r="AK693" s="557" t="str">
        <f ca="1">T.11!BS421</f>
        <v xml:space="preserve"> </v>
      </c>
      <c r="AL693" s="557"/>
      <c r="AM693" s="557"/>
      <c r="AN693" s="557"/>
      <c r="AO693" s="557" t="str">
        <f ca="1">T.11!BT421</f>
        <v xml:space="preserve"> </v>
      </c>
      <c r="AP693" s="557"/>
      <c r="AQ693" s="557"/>
      <c r="AR693" s="557"/>
      <c r="AS693" s="557"/>
      <c r="AT693"/>
      <c r="AU693"/>
      <c r="AV693"/>
      <c r="AW693"/>
      <c r="AX693"/>
      <c r="AY693"/>
      <c r="AZ693"/>
      <c r="BA693" s="254"/>
      <c r="BB693" s="191"/>
    </row>
    <row r="694" spans="1:54" s="37" customFormat="1" ht="15" customHeight="1" x14ac:dyDescent="0.25">
      <c r="A694" s="557">
        <v>417</v>
      </c>
      <c r="B694" s="557"/>
      <c r="C694" s="557" t="str">
        <f ca="1">T.11!BB422</f>
        <v xml:space="preserve"> </v>
      </c>
      <c r="D694" s="557"/>
      <c r="E694" s="557"/>
      <c r="F694" s="557"/>
      <c r="G694" s="557"/>
      <c r="H694" s="557"/>
      <c r="I694" s="557"/>
      <c r="J694" s="557"/>
      <c r="K694" s="557" t="str">
        <f ca="1">T.11!BC422</f>
        <v xml:space="preserve"> </v>
      </c>
      <c r="L694" s="557"/>
      <c r="M694" s="557"/>
      <c r="N694" s="557"/>
      <c r="O694" s="571" t="str">
        <f ca="1">T.11!BD422</f>
        <v xml:space="preserve"> </v>
      </c>
      <c r="P694" s="572"/>
      <c r="Q694" s="572"/>
      <c r="R694" s="573"/>
      <c r="S694" s="557" t="str">
        <f ca="1">T.11!BO422</f>
        <v xml:space="preserve"> </v>
      </c>
      <c r="T694" s="557"/>
      <c r="U694" s="557"/>
      <c r="V694" s="557"/>
      <c r="W694" s="557"/>
      <c r="X694" s="557"/>
      <c r="Y694" s="574" t="str">
        <f ca="1">T.11!BP422</f>
        <v xml:space="preserve"> </v>
      </c>
      <c r="Z694" s="574"/>
      <c r="AA694" s="574"/>
      <c r="AB694" s="574"/>
      <c r="AC694" s="574" t="str">
        <f ca="1">T.11!BQ422</f>
        <v xml:space="preserve"> </v>
      </c>
      <c r="AD694" s="574"/>
      <c r="AE694" s="574"/>
      <c r="AF694" s="574"/>
      <c r="AG694" s="574">
        <f ca="1">T.11!BR422</f>
        <v>0</v>
      </c>
      <c r="AH694" s="574"/>
      <c r="AI694" s="574"/>
      <c r="AJ694" s="574"/>
      <c r="AK694" s="557" t="str">
        <f ca="1">T.11!BS422</f>
        <v xml:space="preserve"> </v>
      </c>
      <c r="AL694" s="557"/>
      <c r="AM694" s="557"/>
      <c r="AN694" s="557"/>
      <c r="AO694" s="557" t="str">
        <f ca="1">T.11!BT422</f>
        <v xml:space="preserve"> </v>
      </c>
      <c r="AP694" s="557"/>
      <c r="AQ694" s="557"/>
      <c r="AR694" s="557"/>
      <c r="AS694" s="557"/>
      <c r="AT694"/>
      <c r="AU694"/>
      <c r="AV694"/>
      <c r="AW694"/>
      <c r="AX694"/>
      <c r="AY694"/>
      <c r="AZ694"/>
      <c r="BA694" s="254"/>
      <c r="BB694" s="191"/>
    </row>
    <row r="695" spans="1:54" s="37" customFormat="1" ht="15" customHeight="1" x14ac:dyDescent="0.25">
      <c r="A695" s="557">
        <v>418</v>
      </c>
      <c r="B695" s="557"/>
      <c r="C695" s="557" t="str">
        <f ca="1">T.11!BB423</f>
        <v xml:space="preserve"> </v>
      </c>
      <c r="D695" s="557"/>
      <c r="E695" s="557"/>
      <c r="F695" s="557"/>
      <c r="G695" s="557"/>
      <c r="H695" s="557"/>
      <c r="I695" s="557"/>
      <c r="J695" s="557"/>
      <c r="K695" s="557" t="str">
        <f ca="1">T.11!BC423</f>
        <v xml:space="preserve"> </v>
      </c>
      <c r="L695" s="557"/>
      <c r="M695" s="557"/>
      <c r="N695" s="557"/>
      <c r="O695" s="571" t="str">
        <f ca="1">T.11!BD423</f>
        <v xml:space="preserve"> </v>
      </c>
      <c r="P695" s="572"/>
      <c r="Q695" s="572"/>
      <c r="R695" s="573"/>
      <c r="S695" s="557" t="str">
        <f ca="1">T.11!BO423</f>
        <v xml:space="preserve"> </v>
      </c>
      <c r="T695" s="557"/>
      <c r="U695" s="557"/>
      <c r="V695" s="557"/>
      <c r="W695" s="557"/>
      <c r="X695" s="557"/>
      <c r="Y695" s="574" t="str">
        <f ca="1">T.11!BP423</f>
        <v xml:space="preserve"> </v>
      </c>
      <c r="Z695" s="574"/>
      <c r="AA695" s="574"/>
      <c r="AB695" s="574"/>
      <c r="AC695" s="574" t="str">
        <f ca="1">T.11!BQ423</f>
        <v xml:space="preserve"> </v>
      </c>
      <c r="AD695" s="574"/>
      <c r="AE695" s="574"/>
      <c r="AF695" s="574"/>
      <c r="AG695" s="574">
        <f ca="1">T.11!BR423</f>
        <v>0</v>
      </c>
      <c r="AH695" s="574"/>
      <c r="AI695" s="574"/>
      <c r="AJ695" s="574"/>
      <c r="AK695" s="557" t="str">
        <f ca="1">T.11!BS423</f>
        <v xml:space="preserve"> </v>
      </c>
      <c r="AL695" s="557"/>
      <c r="AM695" s="557"/>
      <c r="AN695" s="557"/>
      <c r="AO695" s="557" t="str">
        <f ca="1">T.11!BT423</f>
        <v xml:space="preserve"> </v>
      </c>
      <c r="AP695" s="557"/>
      <c r="AQ695" s="557"/>
      <c r="AR695" s="557"/>
      <c r="AS695" s="557"/>
      <c r="AT695"/>
      <c r="AU695"/>
      <c r="AV695"/>
      <c r="AW695"/>
      <c r="AX695"/>
      <c r="AY695"/>
      <c r="AZ695"/>
      <c r="BA695" s="254"/>
      <c r="BB695" s="191"/>
    </row>
    <row r="696" spans="1:54" s="37" customFormat="1" ht="15" customHeight="1" x14ac:dyDescent="0.25">
      <c r="A696" s="557">
        <v>419</v>
      </c>
      <c r="B696" s="557"/>
      <c r="C696" s="557" t="str">
        <f ca="1">T.11!BB424</f>
        <v xml:space="preserve"> </v>
      </c>
      <c r="D696" s="557"/>
      <c r="E696" s="557"/>
      <c r="F696" s="557"/>
      <c r="G696" s="557"/>
      <c r="H696" s="557"/>
      <c r="I696" s="557"/>
      <c r="J696" s="557"/>
      <c r="K696" s="557" t="str">
        <f ca="1">T.11!BC424</f>
        <v xml:space="preserve"> </v>
      </c>
      <c r="L696" s="557"/>
      <c r="M696" s="557"/>
      <c r="N696" s="557"/>
      <c r="O696" s="571" t="str">
        <f ca="1">T.11!BD424</f>
        <v xml:space="preserve"> </v>
      </c>
      <c r="P696" s="572"/>
      <c r="Q696" s="572"/>
      <c r="R696" s="573"/>
      <c r="S696" s="557" t="str">
        <f ca="1">T.11!BO424</f>
        <v xml:space="preserve"> </v>
      </c>
      <c r="T696" s="557"/>
      <c r="U696" s="557"/>
      <c r="V696" s="557"/>
      <c r="W696" s="557"/>
      <c r="X696" s="557"/>
      <c r="Y696" s="574" t="str">
        <f ca="1">T.11!BP424</f>
        <v xml:space="preserve"> </v>
      </c>
      <c r="Z696" s="574"/>
      <c r="AA696" s="574"/>
      <c r="AB696" s="574"/>
      <c r="AC696" s="574" t="str">
        <f ca="1">T.11!BQ424</f>
        <v xml:space="preserve"> </v>
      </c>
      <c r="AD696" s="574"/>
      <c r="AE696" s="574"/>
      <c r="AF696" s="574"/>
      <c r="AG696" s="574">
        <f ca="1">T.11!BR424</f>
        <v>0</v>
      </c>
      <c r="AH696" s="574"/>
      <c r="AI696" s="574"/>
      <c r="AJ696" s="574"/>
      <c r="AK696" s="557" t="str">
        <f ca="1">T.11!BS424</f>
        <v xml:space="preserve"> </v>
      </c>
      <c r="AL696" s="557"/>
      <c r="AM696" s="557"/>
      <c r="AN696" s="557"/>
      <c r="AO696" s="557" t="str">
        <f ca="1">T.11!BT424</f>
        <v xml:space="preserve"> </v>
      </c>
      <c r="AP696" s="557"/>
      <c r="AQ696" s="557"/>
      <c r="AR696" s="557"/>
      <c r="AS696" s="557"/>
      <c r="AT696"/>
      <c r="AU696"/>
      <c r="AV696"/>
      <c r="AW696"/>
      <c r="AX696"/>
      <c r="AY696"/>
      <c r="AZ696"/>
      <c r="BA696" s="254"/>
      <c r="BB696" s="191"/>
    </row>
    <row r="697" spans="1:54" s="37" customFormat="1" ht="15" customHeight="1" x14ac:dyDescent="0.25">
      <c r="A697" s="557">
        <v>420</v>
      </c>
      <c r="B697" s="557"/>
      <c r="C697" s="557" t="str">
        <f ca="1">T.11!BB425</f>
        <v xml:space="preserve"> </v>
      </c>
      <c r="D697" s="557"/>
      <c r="E697" s="557"/>
      <c r="F697" s="557"/>
      <c r="G697" s="557"/>
      <c r="H697" s="557"/>
      <c r="I697" s="557"/>
      <c r="J697" s="557"/>
      <c r="K697" s="557" t="str">
        <f ca="1">T.11!BC425</f>
        <v xml:space="preserve"> </v>
      </c>
      <c r="L697" s="557"/>
      <c r="M697" s="557"/>
      <c r="N697" s="557"/>
      <c r="O697" s="571" t="str">
        <f ca="1">T.11!BD425</f>
        <v xml:space="preserve"> </v>
      </c>
      <c r="P697" s="572"/>
      <c r="Q697" s="572"/>
      <c r="R697" s="573"/>
      <c r="S697" s="557" t="str">
        <f ca="1">T.11!BO425</f>
        <v xml:space="preserve"> </v>
      </c>
      <c r="T697" s="557"/>
      <c r="U697" s="557"/>
      <c r="V697" s="557"/>
      <c r="W697" s="557"/>
      <c r="X697" s="557"/>
      <c r="Y697" s="574" t="str">
        <f ca="1">T.11!BP425</f>
        <v xml:space="preserve"> </v>
      </c>
      <c r="Z697" s="574"/>
      <c r="AA697" s="574"/>
      <c r="AB697" s="574"/>
      <c r="AC697" s="574" t="str">
        <f ca="1">T.11!BQ425</f>
        <v xml:space="preserve"> </v>
      </c>
      <c r="AD697" s="574"/>
      <c r="AE697" s="574"/>
      <c r="AF697" s="574"/>
      <c r="AG697" s="574">
        <f ca="1">T.11!BR425</f>
        <v>0</v>
      </c>
      <c r="AH697" s="574"/>
      <c r="AI697" s="574"/>
      <c r="AJ697" s="574"/>
      <c r="AK697" s="557" t="str">
        <f ca="1">T.11!BS425</f>
        <v xml:space="preserve"> </v>
      </c>
      <c r="AL697" s="557"/>
      <c r="AM697" s="557"/>
      <c r="AN697" s="557"/>
      <c r="AO697" s="557" t="str">
        <f ca="1">T.11!BT425</f>
        <v xml:space="preserve"> </v>
      </c>
      <c r="AP697" s="557"/>
      <c r="AQ697" s="557"/>
      <c r="AR697" s="557"/>
      <c r="AS697" s="557"/>
      <c r="AT697"/>
      <c r="AU697"/>
      <c r="AV697"/>
      <c r="AW697"/>
      <c r="AX697"/>
      <c r="AY697"/>
      <c r="AZ697"/>
      <c r="BA697" s="254"/>
      <c r="BB697" s="191"/>
    </row>
    <row r="698" spans="1:54" s="37" customFormat="1" ht="15" customHeight="1" x14ac:dyDescent="0.25">
      <c r="A698" s="557">
        <v>421</v>
      </c>
      <c r="B698" s="557"/>
      <c r="C698" s="557" t="str">
        <f ca="1">T.11!BB426</f>
        <v xml:space="preserve"> </v>
      </c>
      <c r="D698" s="557"/>
      <c r="E698" s="557"/>
      <c r="F698" s="557"/>
      <c r="G698" s="557"/>
      <c r="H698" s="557"/>
      <c r="I698" s="557"/>
      <c r="J698" s="557"/>
      <c r="K698" s="557" t="str">
        <f ca="1">T.11!BC426</f>
        <v xml:space="preserve"> </v>
      </c>
      <c r="L698" s="557"/>
      <c r="M698" s="557"/>
      <c r="N698" s="557"/>
      <c r="O698" s="571" t="str">
        <f ca="1">T.11!BD426</f>
        <v xml:space="preserve"> </v>
      </c>
      <c r="P698" s="572"/>
      <c r="Q698" s="572"/>
      <c r="R698" s="573"/>
      <c r="S698" s="557" t="str">
        <f ca="1">T.11!BO426</f>
        <v xml:space="preserve"> </v>
      </c>
      <c r="T698" s="557"/>
      <c r="U698" s="557"/>
      <c r="V698" s="557"/>
      <c r="W698" s="557"/>
      <c r="X698" s="557"/>
      <c r="Y698" s="574" t="str">
        <f ca="1">T.11!BP426</f>
        <v xml:space="preserve"> </v>
      </c>
      <c r="Z698" s="574"/>
      <c r="AA698" s="574"/>
      <c r="AB698" s="574"/>
      <c r="AC698" s="574" t="str">
        <f ca="1">T.11!BQ426</f>
        <v xml:space="preserve"> </v>
      </c>
      <c r="AD698" s="574"/>
      <c r="AE698" s="574"/>
      <c r="AF698" s="574"/>
      <c r="AG698" s="574">
        <f ca="1">T.11!BR426</f>
        <v>0</v>
      </c>
      <c r="AH698" s="574"/>
      <c r="AI698" s="574"/>
      <c r="AJ698" s="574"/>
      <c r="AK698" s="557" t="str">
        <f ca="1">T.11!BS426</f>
        <v xml:space="preserve"> </v>
      </c>
      <c r="AL698" s="557"/>
      <c r="AM698" s="557"/>
      <c r="AN698" s="557"/>
      <c r="AO698" s="557" t="str">
        <f ca="1">T.11!BT426</f>
        <v xml:space="preserve"> </v>
      </c>
      <c r="AP698" s="557"/>
      <c r="AQ698" s="557"/>
      <c r="AR698" s="557"/>
      <c r="AS698" s="557"/>
      <c r="AT698"/>
      <c r="AU698"/>
      <c r="AV698"/>
      <c r="AW698"/>
      <c r="AX698"/>
      <c r="AY698"/>
      <c r="AZ698"/>
      <c r="BA698" s="254"/>
      <c r="BB698" s="191"/>
    </row>
    <row r="699" spans="1:54" s="37" customFormat="1" ht="15" customHeight="1" x14ac:dyDescent="0.25">
      <c r="A699" s="557">
        <v>422</v>
      </c>
      <c r="B699" s="557"/>
      <c r="C699" s="557" t="str">
        <f ca="1">T.11!BB427</f>
        <v xml:space="preserve"> </v>
      </c>
      <c r="D699" s="557"/>
      <c r="E699" s="557"/>
      <c r="F699" s="557"/>
      <c r="G699" s="557"/>
      <c r="H699" s="557"/>
      <c r="I699" s="557"/>
      <c r="J699" s="557"/>
      <c r="K699" s="557" t="str">
        <f ca="1">T.11!BC427</f>
        <v xml:space="preserve"> </v>
      </c>
      <c r="L699" s="557"/>
      <c r="M699" s="557"/>
      <c r="N699" s="557"/>
      <c r="O699" s="571" t="str">
        <f ca="1">T.11!BD427</f>
        <v xml:space="preserve"> </v>
      </c>
      <c r="P699" s="572"/>
      <c r="Q699" s="572"/>
      <c r="R699" s="573"/>
      <c r="S699" s="557" t="str">
        <f ca="1">T.11!BO427</f>
        <v xml:space="preserve"> </v>
      </c>
      <c r="T699" s="557"/>
      <c r="U699" s="557"/>
      <c r="V699" s="557"/>
      <c r="W699" s="557"/>
      <c r="X699" s="557"/>
      <c r="Y699" s="574" t="str">
        <f ca="1">T.11!BP427</f>
        <v xml:space="preserve"> </v>
      </c>
      <c r="Z699" s="574"/>
      <c r="AA699" s="574"/>
      <c r="AB699" s="574"/>
      <c r="AC699" s="574" t="str">
        <f ca="1">T.11!BQ427</f>
        <v xml:space="preserve"> </v>
      </c>
      <c r="AD699" s="574"/>
      <c r="AE699" s="574"/>
      <c r="AF699" s="574"/>
      <c r="AG699" s="574">
        <f ca="1">T.11!BR427</f>
        <v>0</v>
      </c>
      <c r="AH699" s="574"/>
      <c r="AI699" s="574"/>
      <c r="AJ699" s="574"/>
      <c r="AK699" s="557" t="str">
        <f ca="1">T.11!BS427</f>
        <v xml:space="preserve"> </v>
      </c>
      <c r="AL699" s="557"/>
      <c r="AM699" s="557"/>
      <c r="AN699" s="557"/>
      <c r="AO699" s="557" t="str">
        <f ca="1">T.11!BT427</f>
        <v xml:space="preserve"> </v>
      </c>
      <c r="AP699" s="557"/>
      <c r="AQ699" s="557"/>
      <c r="AR699" s="557"/>
      <c r="AS699" s="557"/>
      <c r="AT699"/>
      <c r="AU699"/>
      <c r="AV699"/>
      <c r="AW699"/>
      <c r="AX699"/>
      <c r="AY699"/>
      <c r="AZ699"/>
      <c r="BA699" s="254"/>
      <c r="BB699" s="191"/>
    </row>
    <row r="700" spans="1:54" s="37" customFormat="1" ht="15" customHeight="1" x14ac:dyDescent="0.25">
      <c r="A700" s="557">
        <v>423</v>
      </c>
      <c r="B700" s="557"/>
      <c r="C700" s="557" t="str">
        <f ca="1">T.11!BB428</f>
        <v xml:space="preserve"> </v>
      </c>
      <c r="D700" s="557"/>
      <c r="E700" s="557"/>
      <c r="F700" s="557"/>
      <c r="G700" s="557"/>
      <c r="H700" s="557"/>
      <c r="I700" s="557"/>
      <c r="J700" s="557"/>
      <c r="K700" s="557" t="str">
        <f ca="1">T.11!BC428</f>
        <v xml:space="preserve"> </v>
      </c>
      <c r="L700" s="557"/>
      <c r="M700" s="557"/>
      <c r="N700" s="557"/>
      <c r="O700" s="571" t="str">
        <f ca="1">T.11!BD428</f>
        <v xml:space="preserve"> </v>
      </c>
      <c r="P700" s="572"/>
      <c r="Q700" s="572"/>
      <c r="R700" s="573"/>
      <c r="S700" s="557" t="str">
        <f ca="1">T.11!BO428</f>
        <v xml:space="preserve"> </v>
      </c>
      <c r="T700" s="557"/>
      <c r="U700" s="557"/>
      <c r="V700" s="557"/>
      <c r="W700" s="557"/>
      <c r="X700" s="557"/>
      <c r="Y700" s="574" t="str">
        <f ca="1">T.11!BP428</f>
        <v xml:space="preserve"> </v>
      </c>
      <c r="Z700" s="574"/>
      <c r="AA700" s="574"/>
      <c r="AB700" s="574"/>
      <c r="AC700" s="574" t="str">
        <f ca="1">T.11!BQ428</f>
        <v xml:space="preserve"> </v>
      </c>
      <c r="AD700" s="574"/>
      <c r="AE700" s="574"/>
      <c r="AF700" s="574"/>
      <c r="AG700" s="574">
        <f ca="1">T.11!BR428</f>
        <v>0</v>
      </c>
      <c r="AH700" s="574"/>
      <c r="AI700" s="574"/>
      <c r="AJ700" s="574"/>
      <c r="AK700" s="557" t="str">
        <f ca="1">T.11!BS428</f>
        <v xml:space="preserve"> </v>
      </c>
      <c r="AL700" s="557"/>
      <c r="AM700" s="557"/>
      <c r="AN700" s="557"/>
      <c r="AO700" s="557" t="str">
        <f ca="1">T.11!BT428</f>
        <v xml:space="preserve"> </v>
      </c>
      <c r="AP700" s="557"/>
      <c r="AQ700" s="557"/>
      <c r="AR700" s="557"/>
      <c r="AS700" s="557"/>
      <c r="AT700"/>
      <c r="AU700"/>
      <c r="AV700"/>
      <c r="AW700"/>
      <c r="AX700"/>
      <c r="AY700"/>
      <c r="AZ700"/>
      <c r="BA700" s="254"/>
      <c r="BB700" s="191"/>
    </row>
    <row r="701" spans="1:54" s="37" customFormat="1" ht="15" customHeight="1" x14ac:dyDescent="0.25">
      <c r="A701" s="557">
        <v>424</v>
      </c>
      <c r="B701" s="557"/>
      <c r="C701" s="557" t="str">
        <f ca="1">T.11!BB429</f>
        <v xml:space="preserve"> </v>
      </c>
      <c r="D701" s="557"/>
      <c r="E701" s="557"/>
      <c r="F701" s="557"/>
      <c r="G701" s="557"/>
      <c r="H701" s="557"/>
      <c r="I701" s="557"/>
      <c r="J701" s="557"/>
      <c r="K701" s="557" t="str">
        <f ca="1">T.11!BC429</f>
        <v xml:space="preserve"> </v>
      </c>
      <c r="L701" s="557"/>
      <c r="M701" s="557"/>
      <c r="N701" s="557"/>
      <c r="O701" s="571" t="str">
        <f ca="1">T.11!BD429</f>
        <v xml:space="preserve"> </v>
      </c>
      <c r="P701" s="572"/>
      <c r="Q701" s="572"/>
      <c r="R701" s="573"/>
      <c r="S701" s="557" t="str">
        <f ca="1">T.11!BO429</f>
        <v xml:space="preserve"> </v>
      </c>
      <c r="T701" s="557"/>
      <c r="U701" s="557"/>
      <c r="V701" s="557"/>
      <c r="W701" s="557"/>
      <c r="X701" s="557"/>
      <c r="Y701" s="574" t="str">
        <f ca="1">T.11!BP429</f>
        <v xml:space="preserve"> </v>
      </c>
      <c r="Z701" s="574"/>
      <c r="AA701" s="574"/>
      <c r="AB701" s="574"/>
      <c r="AC701" s="574" t="str">
        <f ca="1">T.11!BQ429</f>
        <v xml:space="preserve"> </v>
      </c>
      <c r="AD701" s="574"/>
      <c r="AE701" s="574"/>
      <c r="AF701" s="574"/>
      <c r="AG701" s="574">
        <f ca="1">T.11!BR429</f>
        <v>0</v>
      </c>
      <c r="AH701" s="574"/>
      <c r="AI701" s="574"/>
      <c r="AJ701" s="574"/>
      <c r="AK701" s="557" t="str">
        <f ca="1">T.11!BS429</f>
        <v xml:space="preserve"> </v>
      </c>
      <c r="AL701" s="557"/>
      <c r="AM701" s="557"/>
      <c r="AN701" s="557"/>
      <c r="AO701" s="557" t="str">
        <f ca="1">T.11!BT429</f>
        <v xml:space="preserve"> </v>
      </c>
      <c r="AP701" s="557"/>
      <c r="AQ701" s="557"/>
      <c r="AR701" s="557"/>
      <c r="AS701" s="557"/>
      <c r="AT701"/>
      <c r="AU701"/>
      <c r="AV701"/>
      <c r="AW701"/>
      <c r="AX701"/>
      <c r="AY701"/>
      <c r="AZ701"/>
      <c r="BA701" s="254"/>
      <c r="BB701" s="191"/>
    </row>
    <row r="702" spans="1:54" s="37" customFormat="1" ht="15" customHeight="1" x14ac:dyDescent="0.25">
      <c r="A702" s="557">
        <v>425</v>
      </c>
      <c r="B702" s="557"/>
      <c r="C702" s="557" t="str">
        <f ca="1">T.11!BB430</f>
        <v xml:space="preserve"> </v>
      </c>
      <c r="D702" s="557"/>
      <c r="E702" s="557"/>
      <c r="F702" s="557"/>
      <c r="G702" s="557"/>
      <c r="H702" s="557"/>
      <c r="I702" s="557"/>
      <c r="J702" s="557"/>
      <c r="K702" s="557" t="str">
        <f ca="1">T.11!BC430</f>
        <v xml:space="preserve"> </v>
      </c>
      <c r="L702" s="557"/>
      <c r="M702" s="557"/>
      <c r="N702" s="557"/>
      <c r="O702" s="571" t="str">
        <f ca="1">T.11!BD430</f>
        <v xml:space="preserve"> </v>
      </c>
      <c r="P702" s="572"/>
      <c r="Q702" s="572"/>
      <c r="R702" s="573"/>
      <c r="S702" s="557" t="str">
        <f ca="1">T.11!BO430</f>
        <v xml:space="preserve"> </v>
      </c>
      <c r="T702" s="557"/>
      <c r="U702" s="557"/>
      <c r="V702" s="557"/>
      <c r="W702" s="557"/>
      <c r="X702" s="557"/>
      <c r="Y702" s="574" t="str">
        <f ca="1">T.11!BP430</f>
        <v xml:space="preserve"> </v>
      </c>
      <c r="Z702" s="574"/>
      <c r="AA702" s="574"/>
      <c r="AB702" s="574"/>
      <c r="AC702" s="574" t="str">
        <f ca="1">T.11!BQ430</f>
        <v xml:space="preserve"> </v>
      </c>
      <c r="AD702" s="574"/>
      <c r="AE702" s="574"/>
      <c r="AF702" s="574"/>
      <c r="AG702" s="574">
        <f ca="1">T.11!BR430</f>
        <v>0</v>
      </c>
      <c r="AH702" s="574"/>
      <c r="AI702" s="574"/>
      <c r="AJ702" s="574"/>
      <c r="AK702" s="557" t="str">
        <f ca="1">T.11!BS430</f>
        <v xml:space="preserve"> </v>
      </c>
      <c r="AL702" s="557"/>
      <c r="AM702" s="557"/>
      <c r="AN702" s="557"/>
      <c r="AO702" s="557" t="str">
        <f ca="1">T.11!BT430</f>
        <v xml:space="preserve"> </v>
      </c>
      <c r="AP702" s="557"/>
      <c r="AQ702" s="557"/>
      <c r="AR702" s="557"/>
      <c r="AS702" s="557"/>
      <c r="AT702"/>
      <c r="AU702"/>
      <c r="AV702"/>
      <c r="AW702"/>
      <c r="AX702"/>
      <c r="AY702"/>
      <c r="AZ702"/>
      <c r="BA702" s="254"/>
      <c r="BB702" s="191"/>
    </row>
    <row r="703" spans="1:54" s="37" customFormat="1" ht="15" customHeight="1" x14ac:dyDescent="0.25">
      <c r="A703" s="557">
        <v>426</v>
      </c>
      <c r="B703" s="557"/>
      <c r="C703" s="557" t="str">
        <f ca="1">T.11!BB431</f>
        <v xml:space="preserve"> </v>
      </c>
      <c r="D703" s="557"/>
      <c r="E703" s="557"/>
      <c r="F703" s="557"/>
      <c r="G703" s="557"/>
      <c r="H703" s="557"/>
      <c r="I703" s="557"/>
      <c r="J703" s="557"/>
      <c r="K703" s="557" t="str">
        <f ca="1">T.11!BC431</f>
        <v xml:space="preserve"> </v>
      </c>
      <c r="L703" s="557"/>
      <c r="M703" s="557"/>
      <c r="N703" s="557"/>
      <c r="O703" s="571" t="str">
        <f ca="1">T.11!BD431</f>
        <v xml:space="preserve"> </v>
      </c>
      <c r="P703" s="572"/>
      <c r="Q703" s="572"/>
      <c r="R703" s="573"/>
      <c r="S703" s="557" t="str">
        <f ca="1">T.11!BO431</f>
        <v xml:space="preserve"> </v>
      </c>
      <c r="T703" s="557"/>
      <c r="U703" s="557"/>
      <c r="V703" s="557"/>
      <c r="W703" s="557"/>
      <c r="X703" s="557"/>
      <c r="Y703" s="574" t="str">
        <f ca="1">T.11!BP431</f>
        <v xml:space="preserve"> </v>
      </c>
      <c r="Z703" s="574"/>
      <c r="AA703" s="574"/>
      <c r="AB703" s="574"/>
      <c r="AC703" s="574" t="str">
        <f ca="1">T.11!BQ431</f>
        <v xml:space="preserve"> </v>
      </c>
      <c r="AD703" s="574"/>
      <c r="AE703" s="574"/>
      <c r="AF703" s="574"/>
      <c r="AG703" s="574">
        <f ca="1">T.11!BR431</f>
        <v>0</v>
      </c>
      <c r="AH703" s="574"/>
      <c r="AI703" s="574"/>
      <c r="AJ703" s="574"/>
      <c r="AK703" s="557" t="str">
        <f ca="1">T.11!BS431</f>
        <v xml:space="preserve"> </v>
      </c>
      <c r="AL703" s="557"/>
      <c r="AM703" s="557"/>
      <c r="AN703" s="557"/>
      <c r="AO703" s="557" t="str">
        <f ca="1">T.11!BT431</f>
        <v xml:space="preserve"> </v>
      </c>
      <c r="AP703" s="557"/>
      <c r="AQ703" s="557"/>
      <c r="AR703" s="557"/>
      <c r="AS703" s="557"/>
      <c r="AT703"/>
      <c r="AU703"/>
      <c r="AV703"/>
      <c r="AW703"/>
      <c r="AX703"/>
      <c r="AY703"/>
      <c r="AZ703"/>
      <c r="BA703" s="254"/>
      <c r="BB703" s="191"/>
    </row>
    <row r="704" spans="1:54" s="37" customFormat="1" ht="15" customHeight="1" x14ac:dyDescent="0.25">
      <c r="A704" s="557">
        <v>427</v>
      </c>
      <c r="B704" s="557"/>
      <c r="C704" s="557" t="str">
        <f ca="1">T.11!BB432</f>
        <v xml:space="preserve"> </v>
      </c>
      <c r="D704" s="557"/>
      <c r="E704" s="557"/>
      <c r="F704" s="557"/>
      <c r="G704" s="557"/>
      <c r="H704" s="557"/>
      <c r="I704" s="557"/>
      <c r="J704" s="557"/>
      <c r="K704" s="557" t="str">
        <f ca="1">T.11!BC432</f>
        <v xml:space="preserve"> </v>
      </c>
      <c r="L704" s="557"/>
      <c r="M704" s="557"/>
      <c r="N704" s="557"/>
      <c r="O704" s="571" t="str">
        <f ca="1">T.11!BD432</f>
        <v xml:space="preserve"> </v>
      </c>
      <c r="P704" s="572"/>
      <c r="Q704" s="572"/>
      <c r="R704" s="573"/>
      <c r="S704" s="557" t="str">
        <f ca="1">T.11!BO432</f>
        <v xml:space="preserve"> </v>
      </c>
      <c r="T704" s="557"/>
      <c r="U704" s="557"/>
      <c r="V704" s="557"/>
      <c r="W704" s="557"/>
      <c r="X704" s="557"/>
      <c r="Y704" s="574" t="str">
        <f ca="1">T.11!BP432</f>
        <v xml:space="preserve"> </v>
      </c>
      <c r="Z704" s="574"/>
      <c r="AA704" s="574"/>
      <c r="AB704" s="574"/>
      <c r="AC704" s="574" t="str">
        <f ca="1">T.11!BQ432</f>
        <v xml:space="preserve"> </v>
      </c>
      <c r="AD704" s="574"/>
      <c r="AE704" s="574"/>
      <c r="AF704" s="574"/>
      <c r="AG704" s="574">
        <f ca="1">T.11!BR432</f>
        <v>0</v>
      </c>
      <c r="AH704" s="574"/>
      <c r="AI704" s="574"/>
      <c r="AJ704" s="574"/>
      <c r="AK704" s="557" t="str">
        <f ca="1">T.11!BS432</f>
        <v xml:space="preserve"> </v>
      </c>
      <c r="AL704" s="557"/>
      <c r="AM704" s="557"/>
      <c r="AN704" s="557"/>
      <c r="AO704" s="557" t="str">
        <f ca="1">T.11!BT432</f>
        <v xml:space="preserve"> </v>
      </c>
      <c r="AP704" s="557"/>
      <c r="AQ704" s="557"/>
      <c r="AR704" s="557"/>
      <c r="AS704" s="557"/>
      <c r="AT704"/>
      <c r="AU704"/>
      <c r="AV704"/>
      <c r="AW704"/>
      <c r="AX704"/>
      <c r="AY704"/>
      <c r="AZ704"/>
      <c r="BA704" s="254"/>
      <c r="BB704" s="191"/>
    </row>
    <row r="705" spans="1:54" s="37" customFormat="1" ht="15" customHeight="1" x14ac:dyDescent="0.25">
      <c r="A705" s="557">
        <v>428</v>
      </c>
      <c r="B705" s="557"/>
      <c r="C705" s="557" t="str">
        <f ca="1">T.11!BB433</f>
        <v xml:space="preserve"> </v>
      </c>
      <c r="D705" s="557"/>
      <c r="E705" s="557"/>
      <c r="F705" s="557"/>
      <c r="G705" s="557"/>
      <c r="H705" s="557"/>
      <c r="I705" s="557"/>
      <c r="J705" s="557"/>
      <c r="K705" s="557" t="str">
        <f ca="1">T.11!BC433</f>
        <v xml:space="preserve"> </v>
      </c>
      <c r="L705" s="557"/>
      <c r="M705" s="557"/>
      <c r="N705" s="557"/>
      <c r="O705" s="571" t="str">
        <f ca="1">T.11!BD433</f>
        <v xml:space="preserve"> </v>
      </c>
      <c r="P705" s="572"/>
      <c r="Q705" s="572"/>
      <c r="R705" s="573"/>
      <c r="S705" s="557" t="str">
        <f ca="1">T.11!BO433</f>
        <v xml:space="preserve"> </v>
      </c>
      <c r="T705" s="557"/>
      <c r="U705" s="557"/>
      <c r="V705" s="557"/>
      <c r="W705" s="557"/>
      <c r="X705" s="557"/>
      <c r="Y705" s="574" t="str">
        <f ca="1">T.11!BP433</f>
        <v xml:space="preserve"> </v>
      </c>
      <c r="Z705" s="574"/>
      <c r="AA705" s="574"/>
      <c r="AB705" s="574"/>
      <c r="AC705" s="574" t="str">
        <f ca="1">T.11!BQ433</f>
        <v xml:space="preserve"> </v>
      </c>
      <c r="AD705" s="574"/>
      <c r="AE705" s="574"/>
      <c r="AF705" s="574"/>
      <c r="AG705" s="574">
        <f ca="1">T.11!BR433</f>
        <v>0</v>
      </c>
      <c r="AH705" s="574"/>
      <c r="AI705" s="574"/>
      <c r="AJ705" s="574"/>
      <c r="AK705" s="557" t="str">
        <f ca="1">T.11!BS433</f>
        <v xml:space="preserve"> </v>
      </c>
      <c r="AL705" s="557"/>
      <c r="AM705" s="557"/>
      <c r="AN705" s="557"/>
      <c r="AO705" s="557" t="str">
        <f ca="1">T.11!BT433</f>
        <v xml:space="preserve"> </v>
      </c>
      <c r="AP705" s="557"/>
      <c r="AQ705" s="557"/>
      <c r="AR705" s="557"/>
      <c r="AS705" s="557"/>
      <c r="AT705"/>
      <c r="AU705"/>
      <c r="AV705"/>
      <c r="AW705"/>
      <c r="AX705"/>
      <c r="AY705"/>
      <c r="AZ705"/>
      <c r="BA705" s="254"/>
      <c r="BB705" s="191"/>
    </row>
    <row r="706" spans="1:54" s="37" customFormat="1" ht="15" customHeight="1" x14ac:dyDescent="0.25">
      <c r="A706" s="557">
        <v>429</v>
      </c>
      <c r="B706" s="557"/>
      <c r="C706" s="557" t="str">
        <f ca="1">T.11!BB434</f>
        <v xml:space="preserve"> </v>
      </c>
      <c r="D706" s="557"/>
      <c r="E706" s="557"/>
      <c r="F706" s="557"/>
      <c r="G706" s="557"/>
      <c r="H706" s="557"/>
      <c r="I706" s="557"/>
      <c r="J706" s="557"/>
      <c r="K706" s="557" t="str">
        <f ca="1">T.11!BC434</f>
        <v xml:space="preserve"> </v>
      </c>
      <c r="L706" s="557"/>
      <c r="M706" s="557"/>
      <c r="N706" s="557"/>
      <c r="O706" s="571" t="str">
        <f ca="1">T.11!BD434</f>
        <v xml:space="preserve"> </v>
      </c>
      <c r="P706" s="572"/>
      <c r="Q706" s="572"/>
      <c r="R706" s="573"/>
      <c r="S706" s="557" t="str">
        <f ca="1">T.11!BO434</f>
        <v xml:space="preserve"> </v>
      </c>
      <c r="T706" s="557"/>
      <c r="U706" s="557"/>
      <c r="V706" s="557"/>
      <c r="W706" s="557"/>
      <c r="X706" s="557"/>
      <c r="Y706" s="574" t="str">
        <f ca="1">T.11!BP434</f>
        <v xml:space="preserve"> </v>
      </c>
      <c r="Z706" s="574"/>
      <c r="AA706" s="574"/>
      <c r="AB706" s="574"/>
      <c r="AC706" s="574" t="str">
        <f ca="1">T.11!BQ434</f>
        <v xml:space="preserve"> </v>
      </c>
      <c r="AD706" s="574"/>
      <c r="AE706" s="574"/>
      <c r="AF706" s="574"/>
      <c r="AG706" s="574">
        <f ca="1">T.11!BR434</f>
        <v>0</v>
      </c>
      <c r="AH706" s="574"/>
      <c r="AI706" s="574"/>
      <c r="AJ706" s="574"/>
      <c r="AK706" s="557" t="str">
        <f ca="1">T.11!BS434</f>
        <v xml:space="preserve"> </v>
      </c>
      <c r="AL706" s="557"/>
      <c r="AM706" s="557"/>
      <c r="AN706" s="557"/>
      <c r="AO706" s="557" t="str">
        <f ca="1">T.11!BT434</f>
        <v xml:space="preserve"> </v>
      </c>
      <c r="AP706" s="557"/>
      <c r="AQ706" s="557"/>
      <c r="AR706" s="557"/>
      <c r="AS706" s="557"/>
      <c r="AT706"/>
      <c r="AU706"/>
      <c r="AV706"/>
      <c r="AW706"/>
      <c r="AX706"/>
      <c r="AY706"/>
      <c r="AZ706"/>
      <c r="BA706" s="254"/>
      <c r="BB706" s="191"/>
    </row>
    <row r="707" spans="1:54" s="37" customFormat="1" ht="15" customHeight="1" x14ac:dyDescent="0.25">
      <c r="A707" s="557">
        <v>430</v>
      </c>
      <c r="B707" s="557"/>
      <c r="C707" s="557" t="str">
        <f ca="1">T.11!BB435</f>
        <v xml:space="preserve"> </v>
      </c>
      <c r="D707" s="557"/>
      <c r="E707" s="557"/>
      <c r="F707" s="557"/>
      <c r="G707" s="557"/>
      <c r="H707" s="557"/>
      <c r="I707" s="557"/>
      <c r="J707" s="557"/>
      <c r="K707" s="557" t="str">
        <f ca="1">T.11!BC435</f>
        <v xml:space="preserve"> </v>
      </c>
      <c r="L707" s="557"/>
      <c r="M707" s="557"/>
      <c r="N707" s="557"/>
      <c r="O707" s="571" t="str">
        <f ca="1">T.11!BD435</f>
        <v xml:space="preserve"> </v>
      </c>
      <c r="P707" s="572"/>
      <c r="Q707" s="572"/>
      <c r="R707" s="573"/>
      <c r="S707" s="557" t="str">
        <f ca="1">T.11!BO435</f>
        <v xml:space="preserve"> </v>
      </c>
      <c r="T707" s="557"/>
      <c r="U707" s="557"/>
      <c r="V707" s="557"/>
      <c r="W707" s="557"/>
      <c r="X707" s="557"/>
      <c r="Y707" s="574" t="str">
        <f ca="1">T.11!BP435</f>
        <v xml:space="preserve"> </v>
      </c>
      <c r="Z707" s="574"/>
      <c r="AA707" s="574"/>
      <c r="AB707" s="574"/>
      <c r="AC707" s="574" t="str">
        <f ca="1">T.11!BQ435</f>
        <v xml:space="preserve"> </v>
      </c>
      <c r="AD707" s="574"/>
      <c r="AE707" s="574"/>
      <c r="AF707" s="574"/>
      <c r="AG707" s="574">
        <f ca="1">T.11!BR435</f>
        <v>0</v>
      </c>
      <c r="AH707" s="574"/>
      <c r="AI707" s="574"/>
      <c r="AJ707" s="574"/>
      <c r="AK707" s="557" t="str">
        <f ca="1">T.11!BS435</f>
        <v xml:space="preserve"> </v>
      </c>
      <c r="AL707" s="557"/>
      <c r="AM707" s="557"/>
      <c r="AN707" s="557"/>
      <c r="AO707" s="557" t="str">
        <f ca="1">T.11!BT435</f>
        <v xml:space="preserve"> </v>
      </c>
      <c r="AP707" s="557"/>
      <c r="AQ707" s="557"/>
      <c r="AR707" s="557"/>
      <c r="AS707" s="557"/>
      <c r="AT707"/>
      <c r="AU707"/>
      <c r="AV707"/>
      <c r="AW707"/>
      <c r="AX707"/>
      <c r="AY707"/>
      <c r="AZ707"/>
      <c r="BA707" s="254"/>
      <c r="BB707" s="191"/>
    </row>
    <row r="708" spans="1:54" s="37" customFormat="1" ht="15" customHeight="1" x14ac:dyDescent="0.25">
      <c r="A708" s="557">
        <v>431</v>
      </c>
      <c r="B708" s="557"/>
      <c r="C708" s="557" t="str">
        <f ca="1">T.11!BB436</f>
        <v xml:space="preserve"> </v>
      </c>
      <c r="D708" s="557"/>
      <c r="E708" s="557"/>
      <c r="F708" s="557"/>
      <c r="G708" s="557"/>
      <c r="H708" s="557"/>
      <c r="I708" s="557"/>
      <c r="J708" s="557"/>
      <c r="K708" s="557" t="str">
        <f ca="1">T.11!BC436</f>
        <v xml:space="preserve"> </v>
      </c>
      <c r="L708" s="557"/>
      <c r="M708" s="557"/>
      <c r="N708" s="557"/>
      <c r="O708" s="571" t="str">
        <f ca="1">T.11!BD436</f>
        <v xml:space="preserve"> </v>
      </c>
      <c r="P708" s="572"/>
      <c r="Q708" s="572"/>
      <c r="R708" s="573"/>
      <c r="S708" s="557" t="str">
        <f ca="1">T.11!BO436</f>
        <v xml:space="preserve"> </v>
      </c>
      <c r="T708" s="557"/>
      <c r="U708" s="557"/>
      <c r="V708" s="557"/>
      <c r="W708" s="557"/>
      <c r="X708" s="557"/>
      <c r="Y708" s="574" t="str">
        <f ca="1">T.11!BP436</f>
        <v xml:space="preserve"> </v>
      </c>
      <c r="Z708" s="574"/>
      <c r="AA708" s="574"/>
      <c r="AB708" s="574"/>
      <c r="AC708" s="574" t="str">
        <f ca="1">T.11!BQ436</f>
        <v xml:space="preserve"> </v>
      </c>
      <c r="AD708" s="574"/>
      <c r="AE708" s="574"/>
      <c r="AF708" s="574"/>
      <c r="AG708" s="574">
        <f ca="1">T.11!BR436</f>
        <v>0</v>
      </c>
      <c r="AH708" s="574"/>
      <c r="AI708" s="574"/>
      <c r="AJ708" s="574"/>
      <c r="AK708" s="557" t="str">
        <f ca="1">T.11!BS436</f>
        <v xml:space="preserve"> </v>
      </c>
      <c r="AL708" s="557"/>
      <c r="AM708" s="557"/>
      <c r="AN708" s="557"/>
      <c r="AO708" s="557" t="str">
        <f ca="1">T.11!BT436</f>
        <v xml:space="preserve"> </v>
      </c>
      <c r="AP708" s="557"/>
      <c r="AQ708" s="557"/>
      <c r="AR708" s="557"/>
      <c r="AS708" s="557"/>
      <c r="AT708"/>
      <c r="AU708"/>
      <c r="AV708"/>
      <c r="AW708"/>
      <c r="AX708"/>
      <c r="AY708"/>
      <c r="AZ708"/>
      <c r="BA708" s="254"/>
      <c r="BB708" s="191"/>
    </row>
    <row r="709" spans="1:54" s="37" customFormat="1" ht="15" customHeight="1" x14ac:dyDescent="0.25">
      <c r="A709" s="557">
        <v>432</v>
      </c>
      <c r="B709" s="557"/>
      <c r="C709" s="557" t="str">
        <f ca="1">T.11!BB437</f>
        <v xml:space="preserve"> </v>
      </c>
      <c r="D709" s="557"/>
      <c r="E709" s="557"/>
      <c r="F709" s="557"/>
      <c r="G709" s="557"/>
      <c r="H709" s="557"/>
      <c r="I709" s="557"/>
      <c r="J709" s="557"/>
      <c r="K709" s="557" t="str">
        <f ca="1">T.11!BC437</f>
        <v xml:space="preserve"> </v>
      </c>
      <c r="L709" s="557"/>
      <c r="M709" s="557"/>
      <c r="N709" s="557"/>
      <c r="O709" s="571" t="str">
        <f ca="1">T.11!BD437</f>
        <v xml:space="preserve"> </v>
      </c>
      <c r="P709" s="572"/>
      <c r="Q709" s="572"/>
      <c r="R709" s="573"/>
      <c r="S709" s="557" t="str">
        <f ca="1">T.11!BO437</f>
        <v xml:space="preserve"> </v>
      </c>
      <c r="T709" s="557"/>
      <c r="U709" s="557"/>
      <c r="V709" s="557"/>
      <c r="W709" s="557"/>
      <c r="X709" s="557"/>
      <c r="Y709" s="574" t="str">
        <f ca="1">T.11!BP437</f>
        <v xml:space="preserve"> </v>
      </c>
      <c r="Z709" s="574"/>
      <c r="AA709" s="574"/>
      <c r="AB709" s="574"/>
      <c r="AC709" s="574" t="str">
        <f ca="1">T.11!BQ437</f>
        <v xml:space="preserve"> </v>
      </c>
      <c r="AD709" s="574"/>
      <c r="AE709" s="574"/>
      <c r="AF709" s="574"/>
      <c r="AG709" s="574">
        <f ca="1">T.11!BR437</f>
        <v>0</v>
      </c>
      <c r="AH709" s="574"/>
      <c r="AI709" s="574"/>
      <c r="AJ709" s="574"/>
      <c r="AK709" s="557" t="str">
        <f ca="1">T.11!BS437</f>
        <v xml:space="preserve"> </v>
      </c>
      <c r="AL709" s="557"/>
      <c r="AM709" s="557"/>
      <c r="AN709" s="557"/>
      <c r="AO709" s="557" t="str">
        <f ca="1">T.11!BT437</f>
        <v xml:space="preserve"> </v>
      </c>
      <c r="AP709" s="557"/>
      <c r="AQ709" s="557"/>
      <c r="AR709" s="557"/>
      <c r="AS709" s="557"/>
      <c r="AT709"/>
      <c r="AU709"/>
      <c r="AV709"/>
      <c r="AW709"/>
      <c r="AX709"/>
      <c r="AY709"/>
      <c r="AZ709"/>
      <c r="BA709" s="254"/>
      <c r="BB709" s="191"/>
    </row>
    <row r="710" spans="1:54" s="37" customFormat="1" ht="15" customHeight="1" x14ac:dyDescent="0.25">
      <c r="A710" s="557">
        <v>433</v>
      </c>
      <c r="B710" s="557"/>
      <c r="C710" s="557" t="str">
        <f ca="1">T.11!BB438</f>
        <v xml:space="preserve"> </v>
      </c>
      <c r="D710" s="557"/>
      <c r="E710" s="557"/>
      <c r="F710" s="557"/>
      <c r="G710" s="557"/>
      <c r="H710" s="557"/>
      <c r="I710" s="557"/>
      <c r="J710" s="557"/>
      <c r="K710" s="557" t="str">
        <f ca="1">T.11!BC438</f>
        <v xml:space="preserve"> </v>
      </c>
      <c r="L710" s="557"/>
      <c r="M710" s="557"/>
      <c r="N710" s="557"/>
      <c r="O710" s="571" t="str">
        <f ca="1">T.11!BD438</f>
        <v xml:space="preserve"> </v>
      </c>
      <c r="P710" s="572"/>
      <c r="Q710" s="572"/>
      <c r="R710" s="573"/>
      <c r="S710" s="557" t="str">
        <f ca="1">T.11!BO438</f>
        <v xml:space="preserve"> </v>
      </c>
      <c r="T710" s="557"/>
      <c r="U710" s="557"/>
      <c r="V710" s="557"/>
      <c r="W710" s="557"/>
      <c r="X710" s="557"/>
      <c r="Y710" s="574" t="str">
        <f ca="1">T.11!BP438</f>
        <v xml:space="preserve"> </v>
      </c>
      <c r="Z710" s="574"/>
      <c r="AA710" s="574"/>
      <c r="AB710" s="574"/>
      <c r="AC710" s="574" t="str">
        <f ca="1">T.11!BQ438</f>
        <v xml:space="preserve"> </v>
      </c>
      <c r="AD710" s="574"/>
      <c r="AE710" s="574"/>
      <c r="AF710" s="574"/>
      <c r="AG710" s="574">
        <f ca="1">T.11!BR438</f>
        <v>0</v>
      </c>
      <c r="AH710" s="574"/>
      <c r="AI710" s="574"/>
      <c r="AJ710" s="574"/>
      <c r="AK710" s="557" t="str">
        <f ca="1">T.11!BS438</f>
        <v xml:space="preserve"> </v>
      </c>
      <c r="AL710" s="557"/>
      <c r="AM710" s="557"/>
      <c r="AN710" s="557"/>
      <c r="AO710" s="557" t="str">
        <f ca="1">T.11!BT438</f>
        <v xml:space="preserve"> </v>
      </c>
      <c r="AP710" s="557"/>
      <c r="AQ710" s="557"/>
      <c r="AR710" s="557"/>
      <c r="AS710" s="557"/>
      <c r="AT710"/>
      <c r="AU710"/>
      <c r="AV710"/>
      <c r="AW710"/>
      <c r="AX710"/>
      <c r="AY710"/>
      <c r="AZ710"/>
      <c r="BA710" s="254"/>
      <c r="BB710" s="191"/>
    </row>
    <row r="711" spans="1:54" s="37" customFormat="1" ht="15" customHeight="1" x14ac:dyDescent="0.25">
      <c r="A711" s="557">
        <v>434</v>
      </c>
      <c r="B711" s="557"/>
      <c r="C711" s="557" t="str">
        <f ca="1">T.11!BB439</f>
        <v xml:space="preserve"> </v>
      </c>
      <c r="D711" s="557"/>
      <c r="E711" s="557"/>
      <c r="F711" s="557"/>
      <c r="G711" s="557"/>
      <c r="H711" s="557"/>
      <c r="I711" s="557"/>
      <c r="J711" s="557"/>
      <c r="K711" s="557" t="str">
        <f ca="1">T.11!BC439</f>
        <v xml:space="preserve"> </v>
      </c>
      <c r="L711" s="557"/>
      <c r="M711" s="557"/>
      <c r="N711" s="557"/>
      <c r="O711" s="571" t="str">
        <f ca="1">T.11!BD439</f>
        <v xml:space="preserve"> </v>
      </c>
      <c r="P711" s="572"/>
      <c r="Q711" s="572"/>
      <c r="R711" s="573"/>
      <c r="S711" s="557" t="str">
        <f ca="1">T.11!BO439</f>
        <v xml:space="preserve"> </v>
      </c>
      <c r="T711" s="557"/>
      <c r="U711" s="557"/>
      <c r="V711" s="557"/>
      <c r="W711" s="557"/>
      <c r="X711" s="557"/>
      <c r="Y711" s="574" t="str">
        <f ca="1">T.11!BP439</f>
        <v xml:space="preserve"> </v>
      </c>
      <c r="Z711" s="574"/>
      <c r="AA711" s="574"/>
      <c r="AB711" s="574"/>
      <c r="AC711" s="574" t="str">
        <f ca="1">T.11!BQ439</f>
        <v xml:space="preserve"> </v>
      </c>
      <c r="AD711" s="574"/>
      <c r="AE711" s="574"/>
      <c r="AF711" s="574"/>
      <c r="AG711" s="574">
        <f ca="1">T.11!BR439</f>
        <v>0</v>
      </c>
      <c r="AH711" s="574"/>
      <c r="AI711" s="574"/>
      <c r="AJ711" s="574"/>
      <c r="AK711" s="557" t="str">
        <f ca="1">T.11!BS439</f>
        <v xml:space="preserve"> </v>
      </c>
      <c r="AL711" s="557"/>
      <c r="AM711" s="557"/>
      <c r="AN711" s="557"/>
      <c r="AO711" s="557" t="str">
        <f ca="1">T.11!BT439</f>
        <v xml:space="preserve"> </v>
      </c>
      <c r="AP711" s="557"/>
      <c r="AQ711" s="557"/>
      <c r="AR711" s="557"/>
      <c r="AS711" s="557"/>
      <c r="AT711"/>
      <c r="AU711"/>
      <c r="AV711"/>
      <c r="AW711"/>
      <c r="AX711"/>
      <c r="AY711"/>
      <c r="AZ711"/>
      <c r="BA711" s="254"/>
      <c r="BB711" s="191"/>
    </row>
    <row r="712" spans="1:54" s="37" customFormat="1" ht="15" customHeight="1" x14ac:dyDescent="0.25">
      <c r="A712" s="557">
        <v>435</v>
      </c>
      <c r="B712" s="557"/>
      <c r="C712" s="557" t="str">
        <f ca="1">T.11!BB440</f>
        <v xml:space="preserve"> </v>
      </c>
      <c r="D712" s="557"/>
      <c r="E712" s="557"/>
      <c r="F712" s="557"/>
      <c r="G712" s="557"/>
      <c r="H712" s="557"/>
      <c r="I712" s="557"/>
      <c r="J712" s="557"/>
      <c r="K712" s="557" t="str">
        <f ca="1">T.11!BC440</f>
        <v xml:space="preserve"> </v>
      </c>
      <c r="L712" s="557"/>
      <c r="M712" s="557"/>
      <c r="N712" s="557"/>
      <c r="O712" s="571" t="str">
        <f ca="1">T.11!BD440</f>
        <v xml:space="preserve"> </v>
      </c>
      <c r="P712" s="572"/>
      <c r="Q712" s="572"/>
      <c r="R712" s="573"/>
      <c r="S712" s="557" t="str">
        <f ca="1">T.11!BO440</f>
        <v xml:space="preserve"> </v>
      </c>
      <c r="T712" s="557"/>
      <c r="U712" s="557"/>
      <c r="V712" s="557"/>
      <c r="W712" s="557"/>
      <c r="X712" s="557"/>
      <c r="Y712" s="574" t="str">
        <f ca="1">T.11!BP440</f>
        <v xml:space="preserve"> </v>
      </c>
      <c r="Z712" s="574"/>
      <c r="AA712" s="574"/>
      <c r="AB712" s="574"/>
      <c r="AC712" s="574" t="str">
        <f ca="1">T.11!BQ440</f>
        <v xml:space="preserve"> </v>
      </c>
      <c r="AD712" s="574"/>
      <c r="AE712" s="574"/>
      <c r="AF712" s="574"/>
      <c r="AG712" s="574">
        <f ca="1">T.11!BR440</f>
        <v>0</v>
      </c>
      <c r="AH712" s="574"/>
      <c r="AI712" s="574"/>
      <c r="AJ712" s="574"/>
      <c r="AK712" s="557" t="str">
        <f ca="1">T.11!BS440</f>
        <v xml:space="preserve"> </v>
      </c>
      <c r="AL712" s="557"/>
      <c r="AM712" s="557"/>
      <c r="AN712" s="557"/>
      <c r="AO712" s="557" t="str">
        <f ca="1">T.11!BT440</f>
        <v xml:space="preserve"> </v>
      </c>
      <c r="AP712" s="557"/>
      <c r="AQ712" s="557"/>
      <c r="AR712" s="557"/>
      <c r="AS712" s="557"/>
      <c r="AT712"/>
      <c r="AU712"/>
      <c r="AV712"/>
      <c r="AW712"/>
      <c r="AX712"/>
      <c r="AY712"/>
      <c r="AZ712"/>
      <c r="BA712" s="254"/>
      <c r="BB712" s="191"/>
    </row>
    <row r="713" spans="1:54" s="37" customFormat="1" ht="15" customHeight="1" x14ac:dyDescent="0.25">
      <c r="A713" s="557">
        <v>436</v>
      </c>
      <c r="B713" s="557"/>
      <c r="C713" s="557" t="str">
        <f ca="1">T.11!BB441</f>
        <v xml:space="preserve"> </v>
      </c>
      <c r="D713" s="557"/>
      <c r="E713" s="557"/>
      <c r="F713" s="557"/>
      <c r="G713" s="557"/>
      <c r="H713" s="557"/>
      <c r="I713" s="557"/>
      <c r="J713" s="557"/>
      <c r="K713" s="557" t="str">
        <f ca="1">T.11!BC441</f>
        <v xml:space="preserve"> </v>
      </c>
      <c r="L713" s="557"/>
      <c r="M713" s="557"/>
      <c r="N713" s="557"/>
      <c r="O713" s="571" t="str">
        <f ca="1">T.11!BD441</f>
        <v xml:space="preserve"> </v>
      </c>
      <c r="P713" s="572"/>
      <c r="Q713" s="572"/>
      <c r="R713" s="573"/>
      <c r="S713" s="557" t="str">
        <f ca="1">T.11!BO441</f>
        <v xml:space="preserve"> </v>
      </c>
      <c r="T713" s="557"/>
      <c r="U713" s="557"/>
      <c r="V713" s="557"/>
      <c r="W713" s="557"/>
      <c r="X713" s="557"/>
      <c r="Y713" s="574" t="str">
        <f ca="1">T.11!BP441</f>
        <v xml:space="preserve"> </v>
      </c>
      <c r="Z713" s="574"/>
      <c r="AA713" s="574"/>
      <c r="AB713" s="574"/>
      <c r="AC713" s="574" t="str">
        <f ca="1">T.11!BQ441</f>
        <v xml:space="preserve"> </v>
      </c>
      <c r="AD713" s="574"/>
      <c r="AE713" s="574"/>
      <c r="AF713" s="574"/>
      <c r="AG713" s="574">
        <f ca="1">T.11!BR441</f>
        <v>0</v>
      </c>
      <c r="AH713" s="574"/>
      <c r="AI713" s="574"/>
      <c r="AJ713" s="574"/>
      <c r="AK713" s="557" t="str">
        <f ca="1">T.11!BS441</f>
        <v xml:space="preserve"> </v>
      </c>
      <c r="AL713" s="557"/>
      <c r="AM713" s="557"/>
      <c r="AN713" s="557"/>
      <c r="AO713" s="557" t="str">
        <f ca="1">T.11!BT441</f>
        <v xml:space="preserve"> </v>
      </c>
      <c r="AP713" s="557"/>
      <c r="AQ713" s="557"/>
      <c r="AR713" s="557"/>
      <c r="AS713" s="557"/>
      <c r="AT713"/>
      <c r="AU713"/>
      <c r="AV713"/>
      <c r="AW713"/>
      <c r="AX713"/>
      <c r="AY713"/>
      <c r="AZ713"/>
      <c r="BA713" s="254"/>
      <c r="BB713" s="191"/>
    </row>
    <row r="714" spans="1:54" s="37" customFormat="1" ht="15" customHeight="1" x14ac:dyDescent="0.25">
      <c r="A714" s="557">
        <v>437</v>
      </c>
      <c r="B714" s="557"/>
      <c r="C714" s="557" t="str">
        <f ca="1">T.11!BB442</f>
        <v xml:space="preserve"> </v>
      </c>
      <c r="D714" s="557"/>
      <c r="E714" s="557"/>
      <c r="F714" s="557"/>
      <c r="G714" s="557"/>
      <c r="H714" s="557"/>
      <c r="I714" s="557"/>
      <c r="J714" s="557"/>
      <c r="K714" s="557" t="str">
        <f ca="1">T.11!BC442</f>
        <v xml:space="preserve"> </v>
      </c>
      <c r="L714" s="557"/>
      <c r="M714" s="557"/>
      <c r="N714" s="557"/>
      <c r="O714" s="571" t="str">
        <f ca="1">T.11!BD442</f>
        <v xml:space="preserve"> </v>
      </c>
      <c r="P714" s="572"/>
      <c r="Q714" s="572"/>
      <c r="R714" s="573"/>
      <c r="S714" s="557" t="str">
        <f ca="1">T.11!BO442</f>
        <v xml:space="preserve"> </v>
      </c>
      <c r="T714" s="557"/>
      <c r="U714" s="557"/>
      <c r="V714" s="557"/>
      <c r="W714" s="557"/>
      <c r="X714" s="557"/>
      <c r="Y714" s="574" t="str">
        <f ca="1">T.11!BP442</f>
        <v xml:space="preserve"> </v>
      </c>
      <c r="Z714" s="574"/>
      <c r="AA714" s="574"/>
      <c r="AB714" s="574"/>
      <c r="AC714" s="574" t="str">
        <f ca="1">T.11!BQ442</f>
        <v xml:space="preserve"> </v>
      </c>
      <c r="AD714" s="574"/>
      <c r="AE714" s="574"/>
      <c r="AF714" s="574"/>
      <c r="AG714" s="574">
        <f ca="1">T.11!BR442</f>
        <v>0</v>
      </c>
      <c r="AH714" s="574"/>
      <c r="AI714" s="574"/>
      <c r="AJ714" s="574"/>
      <c r="AK714" s="557" t="str">
        <f ca="1">T.11!BS442</f>
        <v xml:space="preserve"> </v>
      </c>
      <c r="AL714" s="557"/>
      <c r="AM714" s="557"/>
      <c r="AN714" s="557"/>
      <c r="AO714" s="557" t="str">
        <f ca="1">T.11!BT442</f>
        <v xml:space="preserve"> </v>
      </c>
      <c r="AP714" s="557"/>
      <c r="AQ714" s="557"/>
      <c r="AR714" s="557"/>
      <c r="AS714" s="557"/>
      <c r="AT714"/>
      <c r="AU714"/>
      <c r="AV714"/>
      <c r="AW714"/>
      <c r="AX714"/>
      <c r="AY714"/>
      <c r="AZ714"/>
      <c r="BA714" s="254"/>
      <c r="BB714" s="191"/>
    </row>
    <row r="715" spans="1:54" s="37" customFormat="1" ht="15" customHeight="1" x14ac:dyDescent="0.25">
      <c r="A715" s="557">
        <v>438</v>
      </c>
      <c r="B715" s="557"/>
      <c r="C715" s="557" t="str">
        <f ca="1">T.11!BB443</f>
        <v xml:space="preserve"> </v>
      </c>
      <c r="D715" s="557"/>
      <c r="E715" s="557"/>
      <c r="F715" s="557"/>
      <c r="G715" s="557"/>
      <c r="H715" s="557"/>
      <c r="I715" s="557"/>
      <c r="J715" s="557"/>
      <c r="K715" s="557" t="str">
        <f ca="1">T.11!BC443</f>
        <v xml:space="preserve"> </v>
      </c>
      <c r="L715" s="557"/>
      <c r="M715" s="557"/>
      <c r="N715" s="557"/>
      <c r="O715" s="571" t="str">
        <f ca="1">T.11!BD443</f>
        <v xml:space="preserve"> </v>
      </c>
      <c r="P715" s="572"/>
      <c r="Q715" s="572"/>
      <c r="R715" s="573"/>
      <c r="S715" s="557" t="str">
        <f ca="1">T.11!BO443</f>
        <v xml:space="preserve"> </v>
      </c>
      <c r="T715" s="557"/>
      <c r="U715" s="557"/>
      <c r="V715" s="557"/>
      <c r="W715" s="557"/>
      <c r="X715" s="557"/>
      <c r="Y715" s="574" t="str">
        <f ca="1">T.11!BP443</f>
        <v xml:space="preserve"> </v>
      </c>
      <c r="Z715" s="574"/>
      <c r="AA715" s="574"/>
      <c r="AB715" s="574"/>
      <c r="AC715" s="574" t="str">
        <f ca="1">T.11!BQ443</f>
        <v xml:space="preserve"> </v>
      </c>
      <c r="AD715" s="574"/>
      <c r="AE715" s="574"/>
      <c r="AF715" s="574"/>
      <c r="AG715" s="574">
        <f ca="1">T.11!BR443</f>
        <v>0</v>
      </c>
      <c r="AH715" s="574"/>
      <c r="AI715" s="574"/>
      <c r="AJ715" s="574"/>
      <c r="AK715" s="557" t="str">
        <f ca="1">T.11!BS443</f>
        <v xml:space="preserve"> </v>
      </c>
      <c r="AL715" s="557"/>
      <c r="AM715" s="557"/>
      <c r="AN715" s="557"/>
      <c r="AO715" s="557" t="str">
        <f ca="1">T.11!BT443</f>
        <v xml:space="preserve"> </v>
      </c>
      <c r="AP715" s="557"/>
      <c r="AQ715" s="557"/>
      <c r="AR715" s="557"/>
      <c r="AS715" s="557"/>
      <c r="AT715"/>
      <c r="AU715"/>
      <c r="AV715"/>
      <c r="AW715"/>
      <c r="AX715"/>
      <c r="AY715"/>
      <c r="AZ715"/>
      <c r="BA715" s="254"/>
      <c r="BB715" s="191"/>
    </row>
    <row r="716" spans="1:54" s="37" customFormat="1" ht="15" customHeight="1" x14ac:dyDescent="0.25">
      <c r="A716" s="557">
        <v>439</v>
      </c>
      <c r="B716" s="557"/>
      <c r="C716" s="557" t="str">
        <f ca="1">T.11!BB444</f>
        <v xml:space="preserve"> </v>
      </c>
      <c r="D716" s="557"/>
      <c r="E716" s="557"/>
      <c r="F716" s="557"/>
      <c r="G716" s="557"/>
      <c r="H716" s="557"/>
      <c r="I716" s="557"/>
      <c r="J716" s="557"/>
      <c r="K716" s="557" t="str">
        <f ca="1">T.11!BC444</f>
        <v xml:space="preserve"> </v>
      </c>
      <c r="L716" s="557"/>
      <c r="M716" s="557"/>
      <c r="N716" s="557"/>
      <c r="O716" s="571" t="str">
        <f ca="1">T.11!BD444</f>
        <v xml:space="preserve"> </v>
      </c>
      <c r="P716" s="572"/>
      <c r="Q716" s="572"/>
      <c r="R716" s="573"/>
      <c r="S716" s="557" t="str">
        <f ca="1">T.11!BO444</f>
        <v xml:space="preserve"> </v>
      </c>
      <c r="T716" s="557"/>
      <c r="U716" s="557"/>
      <c r="V716" s="557"/>
      <c r="W716" s="557"/>
      <c r="X716" s="557"/>
      <c r="Y716" s="574" t="str">
        <f ca="1">T.11!BP444</f>
        <v xml:space="preserve"> </v>
      </c>
      <c r="Z716" s="574"/>
      <c r="AA716" s="574"/>
      <c r="AB716" s="574"/>
      <c r="AC716" s="574" t="str">
        <f ca="1">T.11!BQ444</f>
        <v xml:space="preserve"> </v>
      </c>
      <c r="AD716" s="574"/>
      <c r="AE716" s="574"/>
      <c r="AF716" s="574"/>
      <c r="AG716" s="574">
        <f ca="1">T.11!BR444</f>
        <v>0</v>
      </c>
      <c r="AH716" s="574"/>
      <c r="AI716" s="574"/>
      <c r="AJ716" s="574"/>
      <c r="AK716" s="557" t="str">
        <f ca="1">T.11!BS444</f>
        <v xml:space="preserve"> </v>
      </c>
      <c r="AL716" s="557"/>
      <c r="AM716" s="557"/>
      <c r="AN716" s="557"/>
      <c r="AO716" s="557" t="str">
        <f ca="1">T.11!BT444</f>
        <v xml:space="preserve"> </v>
      </c>
      <c r="AP716" s="557"/>
      <c r="AQ716" s="557"/>
      <c r="AR716" s="557"/>
      <c r="AS716" s="557"/>
      <c r="AT716"/>
      <c r="AU716"/>
      <c r="AV716"/>
      <c r="AW716"/>
      <c r="AX716"/>
      <c r="AY716"/>
      <c r="AZ716"/>
      <c r="BA716" s="254"/>
      <c r="BB716" s="191"/>
    </row>
    <row r="717" spans="1:54" s="37" customFormat="1" ht="15" customHeight="1" x14ac:dyDescent="0.25">
      <c r="A717" s="557">
        <v>440</v>
      </c>
      <c r="B717" s="557"/>
      <c r="C717" s="557" t="str">
        <f ca="1">T.11!BB445</f>
        <v xml:space="preserve"> </v>
      </c>
      <c r="D717" s="557"/>
      <c r="E717" s="557"/>
      <c r="F717" s="557"/>
      <c r="G717" s="557"/>
      <c r="H717" s="557"/>
      <c r="I717" s="557"/>
      <c r="J717" s="557"/>
      <c r="K717" s="557" t="str">
        <f ca="1">T.11!BC445</f>
        <v xml:space="preserve"> </v>
      </c>
      <c r="L717" s="557"/>
      <c r="M717" s="557"/>
      <c r="N717" s="557"/>
      <c r="O717" s="571" t="str">
        <f ca="1">T.11!BD445</f>
        <v xml:space="preserve"> </v>
      </c>
      <c r="P717" s="572"/>
      <c r="Q717" s="572"/>
      <c r="R717" s="573"/>
      <c r="S717" s="557" t="str">
        <f ca="1">T.11!BO445</f>
        <v xml:space="preserve"> </v>
      </c>
      <c r="T717" s="557"/>
      <c r="U717" s="557"/>
      <c r="V717" s="557"/>
      <c r="W717" s="557"/>
      <c r="X717" s="557"/>
      <c r="Y717" s="574" t="str">
        <f ca="1">T.11!BP445</f>
        <v xml:space="preserve"> </v>
      </c>
      <c r="Z717" s="574"/>
      <c r="AA717" s="574"/>
      <c r="AB717" s="574"/>
      <c r="AC717" s="574" t="str">
        <f ca="1">T.11!BQ445</f>
        <v xml:space="preserve"> </v>
      </c>
      <c r="AD717" s="574"/>
      <c r="AE717" s="574"/>
      <c r="AF717" s="574"/>
      <c r="AG717" s="574">
        <f ca="1">T.11!BR445</f>
        <v>0</v>
      </c>
      <c r="AH717" s="574"/>
      <c r="AI717" s="574"/>
      <c r="AJ717" s="574"/>
      <c r="AK717" s="557" t="str">
        <f ca="1">T.11!BS445</f>
        <v xml:space="preserve"> </v>
      </c>
      <c r="AL717" s="557"/>
      <c r="AM717" s="557"/>
      <c r="AN717" s="557"/>
      <c r="AO717" s="557" t="str">
        <f ca="1">T.11!BT445</f>
        <v xml:space="preserve"> </v>
      </c>
      <c r="AP717" s="557"/>
      <c r="AQ717" s="557"/>
      <c r="AR717" s="557"/>
      <c r="AS717" s="557"/>
      <c r="AT717"/>
      <c r="AU717"/>
      <c r="AV717"/>
      <c r="AW717"/>
      <c r="AX717"/>
      <c r="AY717"/>
      <c r="AZ717"/>
      <c r="BA717" s="254"/>
      <c r="BB717" s="191"/>
    </row>
    <row r="718" spans="1:54" s="37" customFormat="1" ht="15" customHeight="1" x14ac:dyDescent="0.25">
      <c r="A718" s="557">
        <v>441</v>
      </c>
      <c r="B718" s="557"/>
      <c r="C718" s="557" t="str">
        <f ca="1">T.11!BB446</f>
        <v xml:space="preserve"> </v>
      </c>
      <c r="D718" s="557"/>
      <c r="E718" s="557"/>
      <c r="F718" s="557"/>
      <c r="G718" s="557"/>
      <c r="H718" s="557"/>
      <c r="I718" s="557"/>
      <c r="J718" s="557"/>
      <c r="K718" s="557" t="str">
        <f ca="1">T.11!BC446</f>
        <v xml:space="preserve"> </v>
      </c>
      <c r="L718" s="557"/>
      <c r="M718" s="557"/>
      <c r="N718" s="557"/>
      <c r="O718" s="571" t="str">
        <f ca="1">T.11!BD446</f>
        <v xml:space="preserve"> </v>
      </c>
      <c r="P718" s="572"/>
      <c r="Q718" s="572"/>
      <c r="R718" s="573"/>
      <c r="S718" s="557" t="str">
        <f ca="1">T.11!BO446</f>
        <v xml:space="preserve"> </v>
      </c>
      <c r="T718" s="557"/>
      <c r="U718" s="557"/>
      <c r="V718" s="557"/>
      <c r="W718" s="557"/>
      <c r="X718" s="557"/>
      <c r="Y718" s="574" t="str">
        <f ca="1">T.11!BP446</f>
        <v xml:space="preserve"> </v>
      </c>
      <c r="Z718" s="574"/>
      <c r="AA718" s="574"/>
      <c r="AB718" s="574"/>
      <c r="AC718" s="574" t="str">
        <f ca="1">T.11!BQ446</f>
        <v xml:space="preserve"> </v>
      </c>
      <c r="AD718" s="574"/>
      <c r="AE718" s="574"/>
      <c r="AF718" s="574"/>
      <c r="AG718" s="574">
        <f ca="1">T.11!BR446</f>
        <v>0</v>
      </c>
      <c r="AH718" s="574"/>
      <c r="AI718" s="574"/>
      <c r="AJ718" s="574"/>
      <c r="AK718" s="557" t="str">
        <f ca="1">T.11!BS446</f>
        <v xml:space="preserve"> </v>
      </c>
      <c r="AL718" s="557"/>
      <c r="AM718" s="557"/>
      <c r="AN718" s="557"/>
      <c r="AO718" s="557" t="str">
        <f ca="1">T.11!BT446</f>
        <v xml:space="preserve"> </v>
      </c>
      <c r="AP718" s="557"/>
      <c r="AQ718" s="557"/>
      <c r="AR718" s="557"/>
      <c r="AS718" s="557"/>
      <c r="AT718"/>
      <c r="AU718"/>
      <c r="AV718"/>
      <c r="AW718"/>
      <c r="AX718"/>
      <c r="AY718"/>
      <c r="AZ718"/>
      <c r="BA718" s="254"/>
      <c r="BB718" s="191"/>
    </row>
    <row r="719" spans="1:54" s="37" customFormat="1" ht="15" customHeight="1" x14ac:dyDescent="0.25">
      <c r="A719" s="557">
        <v>442</v>
      </c>
      <c r="B719" s="557"/>
      <c r="C719" s="557" t="str">
        <f ca="1">T.11!BB447</f>
        <v xml:space="preserve"> </v>
      </c>
      <c r="D719" s="557"/>
      <c r="E719" s="557"/>
      <c r="F719" s="557"/>
      <c r="G719" s="557"/>
      <c r="H719" s="557"/>
      <c r="I719" s="557"/>
      <c r="J719" s="557"/>
      <c r="K719" s="557" t="str">
        <f ca="1">T.11!BC447</f>
        <v xml:space="preserve"> </v>
      </c>
      <c r="L719" s="557"/>
      <c r="M719" s="557"/>
      <c r="N719" s="557"/>
      <c r="O719" s="571" t="str">
        <f ca="1">T.11!BD447</f>
        <v xml:space="preserve"> </v>
      </c>
      <c r="P719" s="572"/>
      <c r="Q719" s="572"/>
      <c r="R719" s="573"/>
      <c r="S719" s="557" t="str">
        <f ca="1">T.11!BO447</f>
        <v xml:space="preserve"> </v>
      </c>
      <c r="T719" s="557"/>
      <c r="U719" s="557"/>
      <c r="V719" s="557"/>
      <c r="W719" s="557"/>
      <c r="X719" s="557"/>
      <c r="Y719" s="574" t="str">
        <f ca="1">T.11!BP447</f>
        <v xml:space="preserve"> </v>
      </c>
      <c r="Z719" s="574"/>
      <c r="AA719" s="574"/>
      <c r="AB719" s="574"/>
      <c r="AC719" s="574" t="str">
        <f ca="1">T.11!BQ447</f>
        <v xml:space="preserve"> </v>
      </c>
      <c r="AD719" s="574"/>
      <c r="AE719" s="574"/>
      <c r="AF719" s="574"/>
      <c r="AG719" s="574">
        <f ca="1">T.11!BR447</f>
        <v>0</v>
      </c>
      <c r="AH719" s="574"/>
      <c r="AI719" s="574"/>
      <c r="AJ719" s="574"/>
      <c r="AK719" s="557" t="str">
        <f ca="1">T.11!BS447</f>
        <v xml:space="preserve"> </v>
      </c>
      <c r="AL719" s="557"/>
      <c r="AM719" s="557"/>
      <c r="AN719" s="557"/>
      <c r="AO719" s="557" t="str">
        <f ca="1">T.11!BT447</f>
        <v xml:space="preserve"> </v>
      </c>
      <c r="AP719" s="557"/>
      <c r="AQ719" s="557"/>
      <c r="AR719" s="557"/>
      <c r="AS719" s="557"/>
      <c r="AT719"/>
      <c r="AU719"/>
      <c r="AV719"/>
      <c r="AW719"/>
      <c r="AX719"/>
      <c r="AY719"/>
      <c r="AZ719"/>
      <c r="BA719" s="254"/>
      <c r="BB719" s="191"/>
    </row>
    <row r="720" spans="1:54" s="37" customFormat="1" ht="15" customHeight="1" x14ac:dyDescent="0.25">
      <c r="A720" s="557">
        <v>443</v>
      </c>
      <c r="B720" s="557"/>
      <c r="C720" s="557" t="str">
        <f ca="1">T.11!BB448</f>
        <v xml:space="preserve"> </v>
      </c>
      <c r="D720" s="557"/>
      <c r="E720" s="557"/>
      <c r="F720" s="557"/>
      <c r="G720" s="557"/>
      <c r="H720" s="557"/>
      <c r="I720" s="557"/>
      <c r="J720" s="557"/>
      <c r="K720" s="557" t="str">
        <f ca="1">T.11!BC448</f>
        <v xml:space="preserve"> </v>
      </c>
      <c r="L720" s="557"/>
      <c r="M720" s="557"/>
      <c r="N720" s="557"/>
      <c r="O720" s="571" t="str">
        <f ca="1">T.11!BD448</f>
        <v xml:space="preserve"> </v>
      </c>
      <c r="P720" s="572"/>
      <c r="Q720" s="572"/>
      <c r="R720" s="573"/>
      <c r="S720" s="557" t="str">
        <f ca="1">T.11!BO448</f>
        <v xml:space="preserve"> </v>
      </c>
      <c r="T720" s="557"/>
      <c r="U720" s="557"/>
      <c r="V720" s="557"/>
      <c r="W720" s="557"/>
      <c r="X720" s="557"/>
      <c r="Y720" s="574" t="str">
        <f ca="1">T.11!BP448</f>
        <v xml:space="preserve"> </v>
      </c>
      <c r="Z720" s="574"/>
      <c r="AA720" s="574"/>
      <c r="AB720" s="574"/>
      <c r="AC720" s="574" t="str">
        <f ca="1">T.11!BQ448</f>
        <v xml:space="preserve"> </v>
      </c>
      <c r="AD720" s="574"/>
      <c r="AE720" s="574"/>
      <c r="AF720" s="574"/>
      <c r="AG720" s="574">
        <f ca="1">T.11!BR448</f>
        <v>0</v>
      </c>
      <c r="AH720" s="574"/>
      <c r="AI720" s="574"/>
      <c r="AJ720" s="574"/>
      <c r="AK720" s="557" t="str">
        <f ca="1">T.11!BS448</f>
        <v xml:space="preserve"> </v>
      </c>
      <c r="AL720" s="557"/>
      <c r="AM720" s="557"/>
      <c r="AN720" s="557"/>
      <c r="AO720" s="557" t="str">
        <f ca="1">T.11!BT448</f>
        <v xml:space="preserve"> </v>
      </c>
      <c r="AP720" s="557"/>
      <c r="AQ720" s="557"/>
      <c r="AR720" s="557"/>
      <c r="AS720" s="557"/>
      <c r="AT720"/>
      <c r="AU720"/>
      <c r="AV720"/>
      <c r="AW720"/>
      <c r="AX720"/>
      <c r="AY720"/>
      <c r="AZ720"/>
      <c r="BA720" s="254"/>
      <c r="BB720" s="191"/>
    </row>
    <row r="721" spans="1:54" s="37" customFormat="1" ht="15" customHeight="1" x14ac:dyDescent="0.25">
      <c r="A721" s="557">
        <v>444</v>
      </c>
      <c r="B721" s="557"/>
      <c r="C721" s="557" t="str">
        <f ca="1">T.11!BB449</f>
        <v xml:space="preserve"> </v>
      </c>
      <c r="D721" s="557"/>
      <c r="E721" s="557"/>
      <c r="F721" s="557"/>
      <c r="G721" s="557"/>
      <c r="H721" s="557"/>
      <c r="I721" s="557"/>
      <c r="J721" s="557"/>
      <c r="K721" s="557" t="str">
        <f ca="1">T.11!BC449</f>
        <v xml:space="preserve"> </v>
      </c>
      <c r="L721" s="557"/>
      <c r="M721" s="557"/>
      <c r="N721" s="557"/>
      <c r="O721" s="571" t="str">
        <f ca="1">T.11!BD449</f>
        <v xml:space="preserve"> </v>
      </c>
      <c r="P721" s="572"/>
      <c r="Q721" s="572"/>
      <c r="R721" s="573"/>
      <c r="S721" s="557" t="str">
        <f ca="1">T.11!BO449</f>
        <v xml:space="preserve"> </v>
      </c>
      <c r="T721" s="557"/>
      <c r="U721" s="557"/>
      <c r="V721" s="557"/>
      <c r="W721" s="557"/>
      <c r="X721" s="557"/>
      <c r="Y721" s="574" t="str">
        <f ca="1">T.11!BP449</f>
        <v xml:space="preserve"> </v>
      </c>
      <c r="Z721" s="574"/>
      <c r="AA721" s="574"/>
      <c r="AB721" s="574"/>
      <c r="AC721" s="574" t="str">
        <f ca="1">T.11!BQ449</f>
        <v xml:space="preserve"> </v>
      </c>
      <c r="AD721" s="574"/>
      <c r="AE721" s="574"/>
      <c r="AF721" s="574"/>
      <c r="AG721" s="574">
        <f ca="1">T.11!BR449</f>
        <v>0</v>
      </c>
      <c r="AH721" s="574"/>
      <c r="AI721" s="574"/>
      <c r="AJ721" s="574"/>
      <c r="AK721" s="557" t="str">
        <f ca="1">T.11!BS449</f>
        <v xml:space="preserve"> </v>
      </c>
      <c r="AL721" s="557"/>
      <c r="AM721" s="557"/>
      <c r="AN721" s="557"/>
      <c r="AO721" s="557" t="str">
        <f ca="1">T.11!BT449</f>
        <v xml:space="preserve"> </v>
      </c>
      <c r="AP721" s="557"/>
      <c r="AQ721" s="557"/>
      <c r="AR721" s="557"/>
      <c r="AS721" s="557"/>
      <c r="AT721"/>
      <c r="AU721"/>
      <c r="AV721"/>
      <c r="AW721"/>
      <c r="AX721"/>
      <c r="AY721"/>
      <c r="AZ721"/>
      <c r="BA721" s="254"/>
      <c r="BB721" s="191"/>
    </row>
    <row r="722" spans="1:54" s="37" customFormat="1" ht="15" customHeight="1" x14ac:dyDescent="0.25">
      <c r="A722" s="557">
        <v>445</v>
      </c>
      <c r="B722" s="557"/>
      <c r="C722" s="557" t="str">
        <f ca="1">T.11!BB450</f>
        <v xml:space="preserve"> </v>
      </c>
      <c r="D722" s="557"/>
      <c r="E722" s="557"/>
      <c r="F722" s="557"/>
      <c r="G722" s="557"/>
      <c r="H722" s="557"/>
      <c r="I722" s="557"/>
      <c r="J722" s="557"/>
      <c r="K722" s="557" t="str">
        <f ca="1">T.11!BC450</f>
        <v xml:space="preserve"> </v>
      </c>
      <c r="L722" s="557"/>
      <c r="M722" s="557"/>
      <c r="N722" s="557"/>
      <c r="O722" s="571" t="str">
        <f ca="1">T.11!BD450</f>
        <v xml:space="preserve"> </v>
      </c>
      <c r="P722" s="572"/>
      <c r="Q722" s="572"/>
      <c r="R722" s="573"/>
      <c r="S722" s="557" t="str">
        <f ca="1">T.11!BO450</f>
        <v xml:space="preserve"> </v>
      </c>
      <c r="T722" s="557"/>
      <c r="U722" s="557"/>
      <c r="V722" s="557"/>
      <c r="W722" s="557"/>
      <c r="X722" s="557"/>
      <c r="Y722" s="574" t="str">
        <f ca="1">T.11!BP450</f>
        <v xml:space="preserve"> </v>
      </c>
      <c r="Z722" s="574"/>
      <c r="AA722" s="574"/>
      <c r="AB722" s="574"/>
      <c r="AC722" s="574" t="str">
        <f ca="1">T.11!BQ450</f>
        <v xml:space="preserve"> </v>
      </c>
      <c r="AD722" s="574"/>
      <c r="AE722" s="574"/>
      <c r="AF722" s="574"/>
      <c r="AG722" s="574">
        <f ca="1">T.11!BR450</f>
        <v>0</v>
      </c>
      <c r="AH722" s="574"/>
      <c r="AI722" s="574"/>
      <c r="AJ722" s="574"/>
      <c r="AK722" s="557" t="str">
        <f ca="1">T.11!BS450</f>
        <v xml:space="preserve"> </v>
      </c>
      <c r="AL722" s="557"/>
      <c r="AM722" s="557"/>
      <c r="AN722" s="557"/>
      <c r="AO722" s="557" t="str">
        <f ca="1">T.11!BT450</f>
        <v xml:space="preserve"> </v>
      </c>
      <c r="AP722" s="557"/>
      <c r="AQ722" s="557"/>
      <c r="AR722" s="557"/>
      <c r="AS722" s="557"/>
      <c r="AT722"/>
      <c r="AU722"/>
      <c r="AV722"/>
      <c r="AW722"/>
      <c r="AX722"/>
      <c r="AY722"/>
      <c r="AZ722"/>
      <c r="BA722" s="254"/>
      <c r="BB722" s="191"/>
    </row>
    <row r="723" spans="1:54" s="37" customFormat="1" ht="15" customHeight="1" x14ac:dyDescent="0.25">
      <c r="A723" s="557">
        <v>446</v>
      </c>
      <c r="B723" s="557"/>
      <c r="C723" s="557" t="str">
        <f ca="1">T.11!BB451</f>
        <v xml:space="preserve"> </v>
      </c>
      <c r="D723" s="557"/>
      <c r="E723" s="557"/>
      <c r="F723" s="557"/>
      <c r="G723" s="557"/>
      <c r="H723" s="557"/>
      <c r="I723" s="557"/>
      <c r="J723" s="557"/>
      <c r="K723" s="557" t="str">
        <f ca="1">T.11!BC451</f>
        <v xml:space="preserve"> </v>
      </c>
      <c r="L723" s="557"/>
      <c r="M723" s="557"/>
      <c r="N723" s="557"/>
      <c r="O723" s="571" t="str">
        <f ca="1">T.11!BD451</f>
        <v xml:space="preserve"> </v>
      </c>
      <c r="P723" s="572"/>
      <c r="Q723" s="572"/>
      <c r="R723" s="573"/>
      <c r="S723" s="557" t="str">
        <f ca="1">T.11!BO451</f>
        <v xml:space="preserve"> </v>
      </c>
      <c r="T723" s="557"/>
      <c r="U723" s="557"/>
      <c r="V723" s="557"/>
      <c r="W723" s="557"/>
      <c r="X723" s="557"/>
      <c r="Y723" s="574" t="str">
        <f ca="1">T.11!BP451</f>
        <v xml:space="preserve"> </v>
      </c>
      <c r="Z723" s="574"/>
      <c r="AA723" s="574"/>
      <c r="AB723" s="574"/>
      <c r="AC723" s="574" t="str">
        <f ca="1">T.11!BQ451</f>
        <v xml:space="preserve"> </v>
      </c>
      <c r="AD723" s="574"/>
      <c r="AE723" s="574"/>
      <c r="AF723" s="574"/>
      <c r="AG723" s="574">
        <f ca="1">T.11!BR451</f>
        <v>0</v>
      </c>
      <c r="AH723" s="574"/>
      <c r="AI723" s="574"/>
      <c r="AJ723" s="574"/>
      <c r="AK723" s="557" t="str">
        <f ca="1">T.11!BS451</f>
        <v xml:space="preserve"> </v>
      </c>
      <c r="AL723" s="557"/>
      <c r="AM723" s="557"/>
      <c r="AN723" s="557"/>
      <c r="AO723" s="557" t="str">
        <f ca="1">T.11!BT451</f>
        <v xml:space="preserve"> </v>
      </c>
      <c r="AP723" s="557"/>
      <c r="AQ723" s="557"/>
      <c r="AR723" s="557"/>
      <c r="AS723" s="557"/>
      <c r="AT723"/>
      <c r="AU723"/>
      <c r="AV723"/>
      <c r="AW723"/>
      <c r="AX723"/>
      <c r="AY723"/>
      <c r="AZ723"/>
      <c r="BA723" s="254"/>
      <c r="BB723" s="191"/>
    </row>
    <row r="724" spans="1:54" s="37" customFormat="1" ht="15" customHeight="1" x14ac:dyDescent="0.25">
      <c r="A724" s="557">
        <v>447</v>
      </c>
      <c r="B724" s="557"/>
      <c r="C724" s="557" t="str">
        <f ca="1">T.11!BB452</f>
        <v xml:space="preserve"> </v>
      </c>
      <c r="D724" s="557"/>
      <c r="E724" s="557"/>
      <c r="F724" s="557"/>
      <c r="G724" s="557"/>
      <c r="H724" s="557"/>
      <c r="I724" s="557"/>
      <c r="J724" s="557"/>
      <c r="K724" s="557" t="str">
        <f ca="1">T.11!BC452</f>
        <v xml:space="preserve"> </v>
      </c>
      <c r="L724" s="557"/>
      <c r="M724" s="557"/>
      <c r="N724" s="557"/>
      <c r="O724" s="571" t="str">
        <f ca="1">T.11!BD452</f>
        <v xml:space="preserve"> </v>
      </c>
      <c r="P724" s="572"/>
      <c r="Q724" s="572"/>
      <c r="R724" s="573"/>
      <c r="S724" s="557" t="str">
        <f ca="1">T.11!BO452</f>
        <v xml:space="preserve"> </v>
      </c>
      <c r="T724" s="557"/>
      <c r="U724" s="557"/>
      <c r="V724" s="557"/>
      <c r="W724" s="557"/>
      <c r="X724" s="557"/>
      <c r="Y724" s="574" t="str">
        <f ca="1">T.11!BP452</f>
        <v xml:space="preserve"> </v>
      </c>
      <c r="Z724" s="574"/>
      <c r="AA724" s="574"/>
      <c r="AB724" s="574"/>
      <c r="AC724" s="574" t="str">
        <f ca="1">T.11!BQ452</f>
        <v xml:space="preserve"> </v>
      </c>
      <c r="AD724" s="574"/>
      <c r="AE724" s="574"/>
      <c r="AF724" s="574"/>
      <c r="AG724" s="574">
        <f ca="1">T.11!BR452</f>
        <v>0</v>
      </c>
      <c r="AH724" s="574"/>
      <c r="AI724" s="574"/>
      <c r="AJ724" s="574"/>
      <c r="AK724" s="557" t="str">
        <f ca="1">T.11!BS452</f>
        <v xml:space="preserve"> </v>
      </c>
      <c r="AL724" s="557"/>
      <c r="AM724" s="557"/>
      <c r="AN724" s="557"/>
      <c r="AO724" s="557" t="str">
        <f ca="1">T.11!BT452</f>
        <v xml:space="preserve"> </v>
      </c>
      <c r="AP724" s="557"/>
      <c r="AQ724" s="557"/>
      <c r="AR724" s="557"/>
      <c r="AS724" s="557"/>
      <c r="AT724"/>
      <c r="AU724"/>
      <c r="AV724"/>
      <c r="AW724"/>
      <c r="AX724"/>
      <c r="AY724"/>
      <c r="AZ724"/>
      <c r="BA724" s="254"/>
      <c r="BB724" s="191"/>
    </row>
    <row r="725" spans="1:54" s="37" customFormat="1" ht="15" customHeight="1" x14ac:dyDescent="0.25">
      <c r="A725" s="557">
        <v>448</v>
      </c>
      <c r="B725" s="557"/>
      <c r="C725" s="557" t="str">
        <f ca="1">T.11!BB453</f>
        <v xml:space="preserve"> </v>
      </c>
      <c r="D725" s="557"/>
      <c r="E725" s="557"/>
      <c r="F725" s="557"/>
      <c r="G725" s="557"/>
      <c r="H725" s="557"/>
      <c r="I725" s="557"/>
      <c r="J725" s="557"/>
      <c r="K725" s="557" t="str">
        <f ca="1">T.11!BC453</f>
        <v xml:space="preserve"> </v>
      </c>
      <c r="L725" s="557"/>
      <c r="M725" s="557"/>
      <c r="N725" s="557"/>
      <c r="O725" s="571" t="str">
        <f ca="1">T.11!BD453</f>
        <v xml:space="preserve"> </v>
      </c>
      <c r="P725" s="572"/>
      <c r="Q725" s="572"/>
      <c r="R725" s="573"/>
      <c r="S725" s="557" t="str">
        <f ca="1">T.11!BO453</f>
        <v xml:space="preserve"> </v>
      </c>
      <c r="T725" s="557"/>
      <c r="U725" s="557"/>
      <c r="V725" s="557"/>
      <c r="W725" s="557"/>
      <c r="X725" s="557"/>
      <c r="Y725" s="574" t="str">
        <f ca="1">T.11!BP453</f>
        <v xml:space="preserve"> </v>
      </c>
      <c r="Z725" s="574"/>
      <c r="AA725" s="574"/>
      <c r="AB725" s="574"/>
      <c r="AC725" s="574" t="str">
        <f ca="1">T.11!BQ453</f>
        <v xml:space="preserve"> </v>
      </c>
      <c r="AD725" s="574"/>
      <c r="AE725" s="574"/>
      <c r="AF725" s="574"/>
      <c r="AG725" s="574">
        <f ca="1">T.11!BR453</f>
        <v>0</v>
      </c>
      <c r="AH725" s="574"/>
      <c r="AI725" s="574"/>
      <c r="AJ725" s="574"/>
      <c r="AK725" s="557" t="str">
        <f ca="1">T.11!BS453</f>
        <v xml:space="preserve"> </v>
      </c>
      <c r="AL725" s="557"/>
      <c r="AM725" s="557"/>
      <c r="AN725" s="557"/>
      <c r="AO725" s="557" t="str">
        <f ca="1">T.11!BT453</f>
        <v xml:space="preserve"> </v>
      </c>
      <c r="AP725" s="557"/>
      <c r="AQ725" s="557"/>
      <c r="AR725" s="557"/>
      <c r="AS725" s="557"/>
      <c r="AT725"/>
      <c r="AU725"/>
      <c r="AV725"/>
      <c r="AW725"/>
      <c r="AX725"/>
      <c r="AY725"/>
      <c r="AZ725"/>
      <c r="BA725" s="254"/>
      <c r="BB725" s="191"/>
    </row>
    <row r="726" spans="1:54" s="37" customFormat="1" ht="15" customHeight="1" x14ac:dyDescent="0.25">
      <c r="A726" s="557">
        <v>449</v>
      </c>
      <c r="B726" s="557"/>
      <c r="C726" s="557" t="str">
        <f ca="1">T.11!BB454</f>
        <v xml:space="preserve"> </v>
      </c>
      <c r="D726" s="557"/>
      <c r="E726" s="557"/>
      <c r="F726" s="557"/>
      <c r="G726" s="557"/>
      <c r="H726" s="557"/>
      <c r="I726" s="557"/>
      <c r="J726" s="557"/>
      <c r="K726" s="557" t="str">
        <f ca="1">T.11!BC454</f>
        <v xml:space="preserve"> </v>
      </c>
      <c r="L726" s="557"/>
      <c r="M726" s="557"/>
      <c r="N726" s="557"/>
      <c r="O726" s="571" t="str">
        <f ca="1">T.11!BD454</f>
        <v xml:space="preserve"> </v>
      </c>
      <c r="P726" s="572"/>
      <c r="Q726" s="572"/>
      <c r="R726" s="573"/>
      <c r="S726" s="557" t="str">
        <f ca="1">T.11!BO454</f>
        <v xml:space="preserve"> </v>
      </c>
      <c r="T726" s="557"/>
      <c r="U726" s="557"/>
      <c r="V726" s="557"/>
      <c r="W726" s="557"/>
      <c r="X726" s="557"/>
      <c r="Y726" s="574" t="str">
        <f ca="1">T.11!BP454</f>
        <v xml:space="preserve"> </v>
      </c>
      <c r="Z726" s="574"/>
      <c r="AA726" s="574"/>
      <c r="AB726" s="574"/>
      <c r="AC726" s="574" t="str">
        <f ca="1">T.11!BQ454</f>
        <v xml:space="preserve"> </v>
      </c>
      <c r="AD726" s="574"/>
      <c r="AE726" s="574"/>
      <c r="AF726" s="574"/>
      <c r="AG726" s="574">
        <f ca="1">T.11!BR454</f>
        <v>0</v>
      </c>
      <c r="AH726" s="574"/>
      <c r="AI726" s="574"/>
      <c r="AJ726" s="574"/>
      <c r="AK726" s="557" t="str">
        <f ca="1">T.11!BS454</f>
        <v xml:space="preserve"> </v>
      </c>
      <c r="AL726" s="557"/>
      <c r="AM726" s="557"/>
      <c r="AN726" s="557"/>
      <c r="AO726" s="557" t="str">
        <f ca="1">T.11!BT454</f>
        <v xml:space="preserve"> </v>
      </c>
      <c r="AP726" s="557"/>
      <c r="AQ726" s="557"/>
      <c r="AR726" s="557"/>
      <c r="AS726" s="557"/>
      <c r="AT726"/>
      <c r="AU726"/>
      <c r="AV726"/>
      <c r="AW726"/>
      <c r="AX726"/>
      <c r="AY726"/>
      <c r="AZ726"/>
      <c r="BA726" s="254"/>
      <c r="BB726" s="191"/>
    </row>
    <row r="727" spans="1:54" s="37" customFormat="1" ht="15" customHeight="1" x14ac:dyDescent="0.25">
      <c r="A727" s="557">
        <v>450</v>
      </c>
      <c r="B727" s="557"/>
      <c r="C727" s="557" t="str">
        <f ca="1">T.11!BB455</f>
        <v xml:space="preserve"> </v>
      </c>
      <c r="D727" s="557"/>
      <c r="E727" s="557"/>
      <c r="F727" s="557"/>
      <c r="G727" s="557"/>
      <c r="H727" s="557"/>
      <c r="I727" s="557"/>
      <c r="J727" s="557"/>
      <c r="K727" s="557" t="str">
        <f ca="1">T.11!BC455</f>
        <v xml:space="preserve"> </v>
      </c>
      <c r="L727" s="557"/>
      <c r="M727" s="557"/>
      <c r="N727" s="557"/>
      <c r="O727" s="571" t="str">
        <f ca="1">T.11!BD455</f>
        <v xml:space="preserve"> </v>
      </c>
      <c r="P727" s="572"/>
      <c r="Q727" s="572"/>
      <c r="R727" s="573"/>
      <c r="S727" s="557" t="str">
        <f ca="1">T.11!BO455</f>
        <v xml:space="preserve"> </v>
      </c>
      <c r="T727" s="557"/>
      <c r="U727" s="557"/>
      <c r="V727" s="557"/>
      <c r="W727" s="557"/>
      <c r="X727" s="557"/>
      <c r="Y727" s="574" t="str">
        <f ca="1">T.11!BP455</f>
        <v xml:space="preserve"> </v>
      </c>
      <c r="Z727" s="574"/>
      <c r="AA727" s="574"/>
      <c r="AB727" s="574"/>
      <c r="AC727" s="574" t="str">
        <f ca="1">T.11!BQ455</f>
        <v xml:space="preserve"> </v>
      </c>
      <c r="AD727" s="574"/>
      <c r="AE727" s="574"/>
      <c r="AF727" s="574"/>
      <c r="AG727" s="574">
        <f ca="1">T.11!BR455</f>
        <v>0</v>
      </c>
      <c r="AH727" s="574"/>
      <c r="AI727" s="574"/>
      <c r="AJ727" s="574"/>
      <c r="AK727" s="557" t="str">
        <f ca="1">T.11!BS455</f>
        <v xml:space="preserve"> </v>
      </c>
      <c r="AL727" s="557"/>
      <c r="AM727" s="557"/>
      <c r="AN727" s="557"/>
      <c r="AO727" s="557" t="str">
        <f ca="1">T.11!BT455</f>
        <v xml:space="preserve"> </v>
      </c>
      <c r="AP727" s="557"/>
      <c r="AQ727" s="557"/>
      <c r="AR727" s="557"/>
      <c r="AS727" s="557"/>
      <c r="AT727"/>
      <c r="AU727"/>
      <c r="AV727"/>
      <c r="AW727"/>
      <c r="AX727"/>
      <c r="AY727"/>
      <c r="AZ727"/>
      <c r="BA727" s="254"/>
      <c r="BB727" s="191"/>
    </row>
    <row r="728" spans="1:54" s="37" customFormat="1" ht="15" customHeight="1" x14ac:dyDescent="0.25">
      <c r="A728" s="557">
        <v>451</v>
      </c>
      <c r="B728" s="557"/>
      <c r="C728" s="557" t="str">
        <f ca="1">T.11!BB456</f>
        <v xml:space="preserve"> </v>
      </c>
      <c r="D728" s="557"/>
      <c r="E728" s="557"/>
      <c r="F728" s="557"/>
      <c r="G728" s="557"/>
      <c r="H728" s="557"/>
      <c r="I728" s="557"/>
      <c r="J728" s="557"/>
      <c r="K728" s="557" t="str">
        <f ca="1">T.11!BC456</f>
        <v xml:space="preserve"> </v>
      </c>
      <c r="L728" s="557"/>
      <c r="M728" s="557"/>
      <c r="N728" s="557"/>
      <c r="O728" s="571" t="str">
        <f ca="1">T.11!BD456</f>
        <v xml:space="preserve"> </v>
      </c>
      <c r="P728" s="572"/>
      <c r="Q728" s="572"/>
      <c r="R728" s="573"/>
      <c r="S728" s="557" t="str">
        <f ca="1">T.11!BO456</f>
        <v xml:space="preserve"> </v>
      </c>
      <c r="T728" s="557"/>
      <c r="U728" s="557"/>
      <c r="V728" s="557"/>
      <c r="W728" s="557"/>
      <c r="X728" s="557"/>
      <c r="Y728" s="574" t="str">
        <f ca="1">T.11!BP456</f>
        <v xml:space="preserve"> </v>
      </c>
      <c r="Z728" s="574"/>
      <c r="AA728" s="574"/>
      <c r="AB728" s="574"/>
      <c r="AC728" s="574" t="str">
        <f ca="1">T.11!BQ456</f>
        <v xml:space="preserve"> </v>
      </c>
      <c r="AD728" s="574"/>
      <c r="AE728" s="574"/>
      <c r="AF728" s="574"/>
      <c r="AG728" s="574">
        <f ca="1">T.11!BR456</f>
        <v>0</v>
      </c>
      <c r="AH728" s="574"/>
      <c r="AI728" s="574"/>
      <c r="AJ728" s="574"/>
      <c r="AK728" s="557" t="str">
        <f ca="1">T.11!BS456</f>
        <v xml:space="preserve"> </v>
      </c>
      <c r="AL728" s="557"/>
      <c r="AM728" s="557"/>
      <c r="AN728" s="557"/>
      <c r="AO728" s="557" t="str">
        <f ca="1">T.11!BT456</f>
        <v xml:space="preserve"> </v>
      </c>
      <c r="AP728" s="557"/>
      <c r="AQ728" s="557"/>
      <c r="AR728" s="557"/>
      <c r="AS728" s="557"/>
      <c r="AT728"/>
      <c r="AU728"/>
      <c r="AV728"/>
      <c r="AW728"/>
      <c r="AX728"/>
      <c r="AY728"/>
      <c r="AZ728"/>
      <c r="BA728" s="254"/>
      <c r="BB728" s="191"/>
    </row>
    <row r="729" spans="1:54" s="37" customFormat="1" ht="15" customHeight="1" x14ac:dyDescent="0.25">
      <c r="A729" s="557">
        <v>452</v>
      </c>
      <c r="B729" s="557"/>
      <c r="C729" s="557" t="str">
        <f ca="1">T.11!BB457</f>
        <v xml:space="preserve"> </v>
      </c>
      <c r="D729" s="557"/>
      <c r="E729" s="557"/>
      <c r="F729" s="557"/>
      <c r="G729" s="557"/>
      <c r="H729" s="557"/>
      <c r="I729" s="557"/>
      <c r="J729" s="557"/>
      <c r="K729" s="557" t="str">
        <f ca="1">T.11!BC457</f>
        <v xml:space="preserve"> </v>
      </c>
      <c r="L729" s="557"/>
      <c r="M729" s="557"/>
      <c r="N729" s="557"/>
      <c r="O729" s="571" t="str">
        <f ca="1">T.11!BD457</f>
        <v xml:space="preserve"> </v>
      </c>
      <c r="P729" s="572"/>
      <c r="Q729" s="572"/>
      <c r="R729" s="573"/>
      <c r="S729" s="557" t="str">
        <f ca="1">T.11!BO457</f>
        <v xml:space="preserve"> </v>
      </c>
      <c r="T729" s="557"/>
      <c r="U729" s="557"/>
      <c r="V729" s="557"/>
      <c r="W729" s="557"/>
      <c r="X729" s="557"/>
      <c r="Y729" s="574" t="str">
        <f ca="1">T.11!BP457</f>
        <v xml:space="preserve"> </v>
      </c>
      <c r="Z729" s="574"/>
      <c r="AA729" s="574"/>
      <c r="AB729" s="574"/>
      <c r="AC729" s="574" t="str">
        <f ca="1">T.11!BQ457</f>
        <v xml:space="preserve"> </v>
      </c>
      <c r="AD729" s="574"/>
      <c r="AE729" s="574"/>
      <c r="AF729" s="574"/>
      <c r="AG729" s="574">
        <f ca="1">T.11!BR457</f>
        <v>0</v>
      </c>
      <c r="AH729" s="574"/>
      <c r="AI729" s="574"/>
      <c r="AJ729" s="574"/>
      <c r="AK729" s="557" t="str">
        <f ca="1">T.11!BS457</f>
        <v xml:space="preserve"> </v>
      </c>
      <c r="AL729" s="557"/>
      <c r="AM729" s="557"/>
      <c r="AN729" s="557"/>
      <c r="AO729" s="557" t="str">
        <f ca="1">T.11!BT457</f>
        <v xml:space="preserve"> </v>
      </c>
      <c r="AP729" s="557"/>
      <c r="AQ729" s="557"/>
      <c r="AR729" s="557"/>
      <c r="AS729" s="557"/>
      <c r="AT729"/>
      <c r="AU729"/>
      <c r="AV729"/>
      <c r="AW729"/>
      <c r="AX729"/>
      <c r="AY729"/>
      <c r="AZ729"/>
      <c r="BA729" s="254"/>
      <c r="BB729" s="191"/>
    </row>
    <row r="730" spans="1:54" s="37" customFormat="1" ht="15" customHeight="1" x14ac:dyDescent="0.25">
      <c r="A730" s="557">
        <v>453</v>
      </c>
      <c r="B730" s="557"/>
      <c r="C730" s="557" t="str">
        <f ca="1">T.11!BB458</f>
        <v xml:space="preserve"> </v>
      </c>
      <c r="D730" s="557"/>
      <c r="E730" s="557"/>
      <c r="F730" s="557"/>
      <c r="G730" s="557"/>
      <c r="H730" s="557"/>
      <c r="I730" s="557"/>
      <c r="J730" s="557"/>
      <c r="K730" s="557" t="str">
        <f ca="1">T.11!BC458</f>
        <v xml:space="preserve"> </v>
      </c>
      <c r="L730" s="557"/>
      <c r="M730" s="557"/>
      <c r="N730" s="557"/>
      <c r="O730" s="571" t="str">
        <f ca="1">T.11!BD458</f>
        <v xml:space="preserve"> </v>
      </c>
      <c r="P730" s="572"/>
      <c r="Q730" s="572"/>
      <c r="R730" s="573"/>
      <c r="S730" s="557" t="str">
        <f ca="1">T.11!BO458</f>
        <v xml:space="preserve"> </v>
      </c>
      <c r="T730" s="557"/>
      <c r="U730" s="557"/>
      <c r="V730" s="557"/>
      <c r="W730" s="557"/>
      <c r="X730" s="557"/>
      <c r="Y730" s="574" t="str">
        <f ca="1">T.11!BP458</f>
        <v xml:space="preserve"> </v>
      </c>
      <c r="Z730" s="574"/>
      <c r="AA730" s="574"/>
      <c r="AB730" s="574"/>
      <c r="AC730" s="574" t="str">
        <f ca="1">T.11!BQ458</f>
        <v xml:space="preserve"> </v>
      </c>
      <c r="AD730" s="574"/>
      <c r="AE730" s="574"/>
      <c r="AF730" s="574"/>
      <c r="AG730" s="574">
        <f ca="1">T.11!BR458</f>
        <v>0</v>
      </c>
      <c r="AH730" s="574"/>
      <c r="AI730" s="574"/>
      <c r="AJ730" s="574"/>
      <c r="AK730" s="557" t="str">
        <f ca="1">T.11!BS458</f>
        <v xml:space="preserve"> </v>
      </c>
      <c r="AL730" s="557"/>
      <c r="AM730" s="557"/>
      <c r="AN730" s="557"/>
      <c r="AO730" s="557" t="str">
        <f ca="1">T.11!BT458</f>
        <v xml:space="preserve"> </v>
      </c>
      <c r="AP730" s="557"/>
      <c r="AQ730" s="557"/>
      <c r="AR730" s="557"/>
      <c r="AS730" s="557"/>
      <c r="AT730"/>
      <c r="AU730"/>
      <c r="AV730"/>
      <c r="AW730"/>
      <c r="AX730"/>
      <c r="AY730"/>
      <c r="AZ730"/>
      <c r="BA730" s="254"/>
      <c r="BB730" s="191"/>
    </row>
    <row r="731" spans="1:54" s="37" customFormat="1" ht="15" customHeight="1" x14ac:dyDescent="0.25">
      <c r="A731" s="557">
        <v>454</v>
      </c>
      <c r="B731" s="557"/>
      <c r="C731" s="557" t="str">
        <f ca="1">T.11!BB459</f>
        <v xml:space="preserve"> </v>
      </c>
      <c r="D731" s="557"/>
      <c r="E731" s="557"/>
      <c r="F731" s="557"/>
      <c r="G731" s="557"/>
      <c r="H731" s="557"/>
      <c r="I731" s="557"/>
      <c r="J731" s="557"/>
      <c r="K731" s="557" t="str">
        <f ca="1">T.11!BC459</f>
        <v xml:space="preserve"> </v>
      </c>
      <c r="L731" s="557"/>
      <c r="M731" s="557"/>
      <c r="N731" s="557"/>
      <c r="O731" s="571" t="str">
        <f ca="1">T.11!BD459</f>
        <v xml:space="preserve"> </v>
      </c>
      <c r="P731" s="572"/>
      <c r="Q731" s="572"/>
      <c r="R731" s="573"/>
      <c r="S731" s="557" t="str">
        <f ca="1">T.11!BO459</f>
        <v xml:space="preserve"> </v>
      </c>
      <c r="T731" s="557"/>
      <c r="U731" s="557"/>
      <c r="V731" s="557"/>
      <c r="W731" s="557"/>
      <c r="X731" s="557"/>
      <c r="Y731" s="574" t="str">
        <f ca="1">T.11!BP459</f>
        <v xml:space="preserve"> </v>
      </c>
      <c r="Z731" s="574"/>
      <c r="AA731" s="574"/>
      <c r="AB731" s="574"/>
      <c r="AC731" s="574" t="str">
        <f ca="1">T.11!BQ459</f>
        <v xml:space="preserve"> </v>
      </c>
      <c r="AD731" s="574"/>
      <c r="AE731" s="574"/>
      <c r="AF731" s="574"/>
      <c r="AG731" s="574">
        <f ca="1">T.11!BR459</f>
        <v>0</v>
      </c>
      <c r="AH731" s="574"/>
      <c r="AI731" s="574"/>
      <c r="AJ731" s="574"/>
      <c r="AK731" s="557" t="str">
        <f ca="1">T.11!BS459</f>
        <v xml:space="preserve"> </v>
      </c>
      <c r="AL731" s="557"/>
      <c r="AM731" s="557"/>
      <c r="AN731" s="557"/>
      <c r="AO731" s="557" t="str">
        <f ca="1">T.11!BT459</f>
        <v xml:space="preserve"> </v>
      </c>
      <c r="AP731" s="557"/>
      <c r="AQ731" s="557"/>
      <c r="AR731" s="557"/>
      <c r="AS731" s="557"/>
      <c r="AT731"/>
      <c r="AU731"/>
      <c r="AV731"/>
      <c r="AW731"/>
      <c r="AX731"/>
      <c r="AY731"/>
      <c r="AZ731"/>
      <c r="BA731" s="254"/>
      <c r="BB731" s="191"/>
    </row>
    <row r="732" spans="1:54" s="37" customFormat="1" ht="15" customHeight="1" x14ac:dyDescent="0.25">
      <c r="A732" s="557">
        <v>455</v>
      </c>
      <c r="B732" s="557"/>
      <c r="C732" s="557" t="str">
        <f ca="1">T.11!BB460</f>
        <v xml:space="preserve"> </v>
      </c>
      <c r="D732" s="557"/>
      <c r="E732" s="557"/>
      <c r="F732" s="557"/>
      <c r="G732" s="557"/>
      <c r="H732" s="557"/>
      <c r="I732" s="557"/>
      <c r="J732" s="557"/>
      <c r="K732" s="557" t="str">
        <f ca="1">T.11!BC460</f>
        <v xml:space="preserve"> </v>
      </c>
      <c r="L732" s="557"/>
      <c r="M732" s="557"/>
      <c r="N732" s="557"/>
      <c r="O732" s="571" t="str">
        <f ca="1">T.11!BD460</f>
        <v xml:space="preserve"> </v>
      </c>
      <c r="P732" s="572"/>
      <c r="Q732" s="572"/>
      <c r="R732" s="573"/>
      <c r="S732" s="557" t="str">
        <f ca="1">T.11!BO460</f>
        <v xml:space="preserve"> </v>
      </c>
      <c r="T732" s="557"/>
      <c r="U732" s="557"/>
      <c r="V732" s="557"/>
      <c r="W732" s="557"/>
      <c r="X732" s="557"/>
      <c r="Y732" s="574" t="str">
        <f ca="1">T.11!BP460</f>
        <v xml:space="preserve"> </v>
      </c>
      <c r="Z732" s="574"/>
      <c r="AA732" s="574"/>
      <c r="AB732" s="574"/>
      <c r="AC732" s="574" t="str">
        <f ca="1">T.11!BQ460</f>
        <v xml:space="preserve"> </v>
      </c>
      <c r="AD732" s="574"/>
      <c r="AE732" s="574"/>
      <c r="AF732" s="574"/>
      <c r="AG732" s="574">
        <f ca="1">T.11!BR460</f>
        <v>0</v>
      </c>
      <c r="AH732" s="574"/>
      <c r="AI732" s="574"/>
      <c r="AJ732" s="574"/>
      <c r="AK732" s="557" t="str">
        <f ca="1">T.11!BS460</f>
        <v xml:space="preserve"> </v>
      </c>
      <c r="AL732" s="557"/>
      <c r="AM732" s="557"/>
      <c r="AN732" s="557"/>
      <c r="AO732" s="557" t="str">
        <f ca="1">T.11!BT460</f>
        <v xml:space="preserve"> </v>
      </c>
      <c r="AP732" s="557"/>
      <c r="AQ732" s="557"/>
      <c r="AR732" s="557"/>
      <c r="AS732" s="557"/>
      <c r="AT732"/>
      <c r="AU732"/>
      <c r="AV732"/>
      <c r="AW732"/>
      <c r="AX732"/>
      <c r="AY732"/>
      <c r="AZ732"/>
      <c r="BA732" s="254"/>
      <c r="BB732" s="191"/>
    </row>
    <row r="733" spans="1:54" s="37" customFormat="1" ht="15" customHeight="1" x14ac:dyDescent="0.25">
      <c r="A733" s="557">
        <v>456</v>
      </c>
      <c r="B733" s="557"/>
      <c r="C733" s="557" t="str">
        <f ca="1">T.11!BB461</f>
        <v xml:space="preserve"> </v>
      </c>
      <c r="D733" s="557"/>
      <c r="E733" s="557"/>
      <c r="F733" s="557"/>
      <c r="G733" s="557"/>
      <c r="H733" s="557"/>
      <c r="I733" s="557"/>
      <c r="J733" s="557"/>
      <c r="K733" s="557" t="str">
        <f ca="1">T.11!BC461</f>
        <v xml:space="preserve"> </v>
      </c>
      <c r="L733" s="557"/>
      <c r="M733" s="557"/>
      <c r="N733" s="557"/>
      <c r="O733" s="571" t="str">
        <f ca="1">T.11!BD461</f>
        <v xml:space="preserve"> </v>
      </c>
      <c r="P733" s="572"/>
      <c r="Q733" s="572"/>
      <c r="R733" s="573"/>
      <c r="S733" s="557" t="str">
        <f ca="1">T.11!BO461</f>
        <v xml:space="preserve"> </v>
      </c>
      <c r="T733" s="557"/>
      <c r="U733" s="557"/>
      <c r="V733" s="557"/>
      <c r="W733" s="557"/>
      <c r="X733" s="557"/>
      <c r="Y733" s="574" t="str">
        <f ca="1">T.11!BP461</f>
        <v xml:space="preserve"> </v>
      </c>
      <c r="Z733" s="574"/>
      <c r="AA733" s="574"/>
      <c r="AB733" s="574"/>
      <c r="AC733" s="574" t="str">
        <f ca="1">T.11!BQ461</f>
        <v xml:space="preserve"> </v>
      </c>
      <c r="AD733" s="574"/>
      <c r="AE733" s="574"/>
      <c r="AF733" s="574"/>
      <c r="AG733" s="574">
        <f ca="1">T.11!BR461</f>
        <v>0</v>
      </c>
      <c r="AH733" s="574"/>
      <c r="AI733" s="574"/>
      <c r="AJ733" s="574"/>
      <c r="AK733" s="557" t="str">
        <f ca="1">T.11!BS461</f>
        <v xml:space="preserve"> </v>
      </c>
      <c r="AL733" s="557"/>
      <c r="AM733" s="557"/>
      <c r="AN733" s="557"/>
      <c r="AO733" s="557" t="str">
        <f ca="1">T.11!BT461</f>
        <v xml:space="preserve"> </v>
      </c>
      <c r="AP733" s="557"/>
      <c r="AQ733" s="557"/>
      <c r="AR733" s="557"/>
      <c r="AS733" s="557"/>
      <c r="AT733"/>
      <c r="AU733"/>
      <c r="AV733"/>
      <c r="AW733"/>
      <c r="AX733"/>
      <c r="AY733"/>
      <c r="AZ733"/>
      <c r="BA733" s="254"/>
      <c r="BB733" s="191"/>
    </row>
    <row r="734" spans="1:54" s="37" customFormat="1" ht="15" customHeight="1" x14ac:dyDescent="0.25">
      <c r="A734" s="557">
        <v>457</v>
      </c>
      <c r="B734" s="557"/>
      <c r="C734" s="557" t="str">
        <f ca="1">T.11!BB462</f>
        <v xml:space="preserve"> </v>
      </c>
      <c r="D734" s="557"/>
      <c r="E734" s="557"/>
      <c r="F734" s="557"/>
      <c r="G734" s="557"/>
      <c r="H734" s="557"/>
      <c r="I734" s="557"/>
      <c r="J734" s="557"/>
      <c r="K734" s="557" t="str">
        <f ca="1">T.11!BC462</f>
        <v xml:space="preserve"> </v>
      </c>
      <c r="L734" s="557"/>
      <c r="M734" s="557"/>
      <c r="N734" s="557"/>
      <c r="O734" s="571" t="str">
        <f ca="1">T.11!BD462</f>
        <v xml:space="preserve"> </v>
      </c>
      <c r="P734" s="572"/>
      <c r="Q734" s="572"/>
      <c r="R734" s="573"/>
      <c r="S734" s="557" t="str">
        <f ca="1">T.11!BO462</f>
        <v xml:space="preserve"> </v>
      </c>
      <c r="T734" s="557"/>
      <c r="U734" s="557"/>
      <c r="V734" s="557"/>
      <c r="W734" s="557"/>
      <c r="X734" s="557"/>
      <c r="Y734" s="574" t="str">
        <f ca="1">T.11!BP462</f>
        <v xml:space="preserve"> </v>
      </c>
      <c r="Z734" s="574"/>
      <c r="AA734" s="574"/>
      <c r="AB734" s="574"/>
      <c r="AC734" s="574" t="str">
        <f ca="1">T.11!BQ462</f>
        <v xml:space="preserve"> </v>
      </c>
      <c r="AD734" s="574"/>
      <c r="AE734" s="574"/>
      <c r="AF734" s="574"/>
      <c r="AG734" s="574">
        <f ca="1">T.11!BR462</f>
        <v>0</v>
      </c>
      <c r="AH734" s="574"/>
      <c r="AI734" s="574"/>
      <c r="AJ734" s="574"/>
      <c r="AK734" s="557" t="str">
        <f ca="1">T.11!BS462</f>
        <v xml:space="preserve"> </v>
      </c>
      <c r="AL734" s="557"/>
      <c r="AM734" s="557"/>
      <c r="AN734" s="557"/>
      <c r="AO734" s="557" t="str">
        <f ca="1">T.11!BT462</f>
        <v xml:space="preserve"> </v>
      </c>
      <c r="AP734" s="557"/>
      <c r="AQ734" s="557"/>
      <c r="AR734" s="557"/>
      <c r="AS734" s="557"/>
      <c r="AT734"/>
      <c r="AU734"/>
      <c r="AV734"/>
      <c r="AW734"/>
      <c r="AX734"/>
      <c r="AY734"/>
      <c r="AZ734"/>
      <c r="BA734" s="254"/>
      <c r="BB734" s="191"/>
    </row>
    <row r="735" spans="1:54" s="37" customFormat="1" ht="15" customHeight="1" x14ac:dyDescent="0.25">
      <c r="A735" s="557">
        <v>458</v>
      </c>
      <c r="B735" s="557"/>
      <c r="C735" s="557" t="str">
        <f ca="1">T.11!BB463</f>
        <v xml:space="preserve"> </v>
      </c>
      <c r="D735" s="557"/>
      <c r="E735" s="557"/>
      <c r="F735" s="557"/>
      <c r="G735" s="557"/>
      <c r="H735" s="557"/>
      <c r="I735" s="557"/>
      <c r="J735" s="557"/>
      <c r="K735" s="557" t="str">
        <f ca="1">T.11!BC463</f>
        <v xml:space="preserve"> </v>
      </c>
      <c r="L735" s="557"/>
      <c r="M735" s="557"/>
      <c r="N735" s="557"/>
      <c r="O735" s="571" t="str">
        <f ca="1">T.11!BD463</f>
        <v xml:space="preserve"> </v>
      </c>
      <c r="P735" s="572"/>
      <c r="Q735" s="572"/>
      <c r="R735" s="573"/>
      <c r="S735" s="557" t="str">
        <f ca="1">T.11!BO463</f>
        <v xml:space="preserve"> </v>
      </c>
      <c r="T735" s="557"/>
      <c r="U735" s="557"/>
      <c r="V735" s="557"/>
      <c r="W735" s="557"/>
      <c r="X735" s="557"/>
      <c r="Y735" s="574" t="str">
        <f ca="1">T.11!BP463</f>
        <v xml:space="preserve"> </v>
      </c>
      <c r="Z735" s="574"/>
      <c r="AA735" s="574"/>
      <c r="AB735" s="574"/>
      <c r="AC735" s="574" t="str">
        <f ca="1">T.11!BQ463</f>
        <v xml:space="preserve"> </v>
      </c>
      <c r="AD735" s="574"/>
      <c r="AE735" s="574"/>
      <c r="AF735" s="574"/>
      <c r="AG735" s="574">
        <f ca="1">T.11!BR463</f>
        <v>0</v>
      </c>
      <c r="AH735" s="574"/>
      <c r="AI735" s="574"/>
      <c r="AJ735" s="574"/>
      <c r="AK735" s="557" t="str">
        <f ca="1">T.11!BS463</f>
        <v xml:space="preserve"> </v>
      </c>
      <c r="AL735" s="557"/>
      <c r="AM735" s="557"/>
      <c r="AN735" s="557"/>
      <c r="AO735" s="557" t="str">
        <f ca="1">T.11!BT463</f>
        <v xml:space="preserve"> </v>
      </c>
      <c r="AP735" s="557"/>
      <c r="AQ735" s="557"/>
      <c r="AR735" s="557"/>
      <c r="AS735" s="557"/>
      <c r="AT735"/>
      <c r="AU735"/>
      <c r="AV735"/>
      <c r="AW735"/>
      <c r="AX735"/>
      <c r="AY735"/>
      <c r="AZ735"/>
      <c r="BA735" s="254"/>
      <c r="BB735" s="191"/>
    </row>
    <row r="736" spans="1:54" s="37" customFormat="1" ht="15" customHeight="1" x14ac:dyDescent="0.25">
      <c r="A736" s="557">
        <v>459</v>
      </c>
      <c r="B736" s="557"/>
      <c r="C736" s="557" t="str">
        <f ca="1">T.11!BB464</f>
        <v xml:space="preserve"> </v>
      </c>
      <c r="D736" s="557"/>
      <c r="E736" s="557"/>
      <c r="F736" s="557"/>
      <c r="G736" s="557"/>
      <c r="H736" s="557"/>
      <c r="I736" s="557"/>
      <c r="J736" s="557"/>
      <c r="K736" s="557" t="str">
        <f ca="1">T.11!BC464</f>
        <v xml:space="preserve"> </v>
      </c>
      <c r="L736" s="557"/>
      <c r="M736" s="557"/>
      <c r="N736" s="557"/>
      <c r="O736" s="571" t="str">
        <f ca="1">T.11!BD464</f>
        <v xml:space="preserve"> </v>
      </c>
      <c r="P736" s="572"/>
      <c r="Q736" s="572"/>
      <c r="R736" s="573"/>
      <c r="S736" s="557" t="str">
        <f ca="1">T.11!BO464</f>
        <v xml:space="preserve"> </v>
      </c>
      <c r="T736" s="557"/>
      <c r="U736" s="557"/>
      <c r="V736" s="557"/>
      <c r="W736" s="557"/>
      <c r="X736" s="557"/>
      <c r="Y736" s="574" t="str">
        <f ca="1">T.11!BP464</f>
        <v xml:space="preserve"> </v>
      </c>
      <c r="Z736" s="574"/>
      <c r="AA736" s="574"/>
      <c r="AB736" s="574"/>
      <c r="AC736" s="574" t="str">
        <f ca="1">T.11!BQ464</f>
        <v xml:space="preserve"> </v>
      </c>
      <c r="AD736" s="574"/>
      <c r="AE736" s="574"/>
      <c r="AF736" s="574"/>
      <c r="AG736" s="574">
        <f ca="1">T.11!BR464</f>
        <v>0</v>
      </c>
      <c r="AH736" s="574"/>
      <c r="AI736" s="574"/>
      <c r="AJ736" s="574"/>
      <c r="AK736" s="557" t="str">
        <f ca="1">T.11!BS464</f>
        <v xml:space="preserve"> </v>
      </c>
      <c r="AL736" s="557"/>
      <c r="AM736" s="557"/>
      <c r="AN736" s="557"/>
      <c r="AO736" s="557" t="str">
        <f ca="1">T.11!BT464</f>
        <v xml:space="preserve"> </v>
      </c>
      <c r="AP736" s="557"/>
      <c r="AQ736" s="557"/>
      <c r="AR736" s="557"/>
      <c r="AS736" s="557"/>
      <c r="AT736"/>
      <c r="AU736"/>
      <c r="AV736"/>
      <c r="AW736"/>
      <c r="AX736"/>
      <c r="AY736"/>
      <c r="AZ736"/>
      <c r="BA736" s="254"/>
      <c r="BB736" s="191"/>
    </row>
    <row r="737" spans="1:54" s="37" customFormat="1" ht="15" customHeight="1" x14ac:dyDescent="0.25">
      <c r="A737" s="557">
        <v>460</v>
      </c>
      <c r="B737" s="557"/>
      <c r="C737" s="557" t="str">
        <f ca="1">T.11!BB465</f>
        <v xml:space="preserve"> </v>
      </c>
      <c r="D737" s="557"/>
      <c r="E737" s="557"/>
      <c r="F737" s="557"/>
      <c r="G737" s="557"/>
      <c r="H737" s="557"/>
      <c r="I737" s="557"/>
      <c r="J737" s="557"/>
      <c r="K737" s="557" t="str">
        <f ca="1">T.11!BC465</f>
        <v xml:space="preserve"> </v>
      </c>
      <c r="L737" s="557"/>
      <c r="M737" s="557"/>
      <c r="N737" s="557"/>
      <c r="O737" s="571" t="str">
        <f ca="1">T.11!BD465</f>
        <v xml:space="preserve"> </v>
      </c>
      <c r="P737" s="572"/>
      <c r="Q737" s="572"/>
      <c r="R737" s="573"/>
      <c r="S737" s="557" t="str">
        <f ca="1">T.11!BO465</f>
        <v xml:space="preserve"> </v>
      </c>
      <c r="T737" s="557"/>
      <c r="U737" s="557"/>
      <c r="V737" s="557"/>
      <c r="W737" s="557"/>
      <c r="X737" s="557"/>
      <c r="Y737" s="574" t="str">
        <f ca="1">T.11!BP465</f>
        <v xml:space="preserve"> </v>
      </c>
      <c r="Z737" s="574"/>
      <c r="AA737" s="574"/>
      <c r="AB737" s="574"/>
      <c r="AC737" s="574" t="str">
        <f ca="1">T.11!BQ465</f>
        <v xml:space="preserve"> </v>
      </c>
      <c r="AD737" s="574"/>
      <c r="AE737" s="574"/>
      <c r="AF737" s="574"/>
      <c r="AG737" s="574">
        <f ca="1">T.11!BR465</f>
        <v>0</v>
      </c>
      <c r="AH737" s="574"/>
      <c r="AI737" s="574"/>
      <c r="AJ737" s="574"/>
      <c r="AK737" s="557" t="str">
        <f ca="1">T.11!BS465</f>
        <v xml:space="preserve"> </v>
      </c>
      <c r="AL737" s="557"/>
      <c r="AM737" s="557"/>
      <c r="AN737" s="557"/>
      <c r="AO737" s="557" t="str">
        <f ca="1">T.11!BT465</f>
        <v xml:space="preserve"> </v>
      </c>
      <c r="AP737" s="557"/>
      <c r="AQ737" s="557"/>
      <c r="AR737" s="557"/>
      <c r="AS737" s="557"/>
      <c r="AT737"/>
      <c r="AU737"/>
      <c r="AV737"/>
      <c r="AW737"/>
      <c r="AX737"/>
      <c r="AY737"/>
      <c r="AZ737"/>
      <c r="BA737" s="254"/>
      <c r="BB737" s="191"/>
    </row>
    <row r="738" spans="1:54" s="37" customFormat="1" ht="15" customHeight="1" x14ac:dyDescent="0.25">
      <c r="A738" s="557">
        <v>461</v>
      </c>
      <c r="B738" s="557"/>
      <c r="C738" s="557" t="str">
        <f ca="1">T.11!BB466</f>
        <v xml:space="preserve"> </v>
      </c>
      <c r="D738" s="557"/>
      <c r="E738" s="557"/>
      <c r="F738" s="557"/>
      <c r="G738" s="557"/>
      <c r="H738" s="557"/>
      <c r="I738" s="557"/>
      <c r="J738" s="557"/>
      <c r="K738" s="557" t="str">
        <f ca="1">T.11!BC466</f>
        <v xml:space="preserve"> </v>
      </c>
      <c r="L738" s="557"/>
      <c r="M738" s="557"/>
      <c r="N738" s="557"/>
      <c r="O738" s="571" t="str">
        <f ca="1">T.11!BD466</f>
        <v xml:space="preserve"> </v>
      </c>
      <c r="P738" s="572"/>
      <c r="Q738" s="572"/>
      <c r="R738" s="573"/>
      <c r="S738" s="557" t="str">
        <f ca="1">T.11!BO466</f>
        <v xml:space="preserve"> </v>
      </c>
      <c r="T738" s="557"/>
      <c r="U738" s="557"/>
      <c r="V738" s="557"/>
      <c r="W738" s="557"/>
      <c r="X738" s="557"/>
      <c r="Y738" s="574" t="str">
        <f ca="1">T.11!BP466</f>
        <v xml:space="preserve"> </v>
      </c>
      <c r="Z738" s="574"/>
      <c r="AA738" s="574"/>
      <c r="AB738" s="574"/>
      <c r="AC738" s="574" t="str">
        <f ca="1">T.11!BQ466</f>
        <v xml:space="preserve"> </v>
      </c>
      <c r="AD738" s="574"/>
      <c r="AE738" s="574"/>
      <c r="AF738" s="574"/>
      <c r="AG738" s="574">
        <f ca="1">T.11!BR466</f>
        <v>0</v>
      </c>
      <c r="AH738" s="574"/>
      <c r="AI738" s="574"/>
      <c r="AJ738" s="574"/>
      <c r="AK738" s="557" t="str">
        <f ca="1">T.11!BS466</f>
        <v xml:space="preserve"> </v>
      </c>
      <c r="AL738" s="557"/>
      <c r="AM738" s="557"/>
      <c r="AN738" s="557"/>
      <c r="AO738" s="557" t="str">
        <f ca="1">T.11!BT466</f>
        <v xml:space="preserve"> </v>
      </c>
      <c r="AP738" s="557"/>
      <c r="AQ738" s="557"/>
      <c r="AR738" s="557"/>
      <c r="AS738" s="557"/>
      <c r="AT738"/>
      <c r="AU738"/>
      <c r="AV738"/>
      <c r="AW738"/>
      <c r="AX738"/>
      <c r="AY738"/>
      <c r="AZ738"/>
      <c r="BA738" s="254"/>
      <c r="BB738" s="191"/>
    </row>
    <row r="739" spans="1:54" s="37" customFormat="1" ht="15" customHeight="1" x14ac:dyDescent="0.25">
      <c r="A739" s="557">
        <v>462</v>
      </c>
      <c r="B739" s="557"/>
      <c r="C739" s="557" t="str">
        <f ca="1">T.11!BB467</f>
        <v xml:space="preserve"> </v>
      </c>
      <c r="D739" s="557"/>
      <c r="E739" s="557"/>
      <c r="F739" s="557"/>
      <c r="G739" s="557"/>
      <c r="H739" s="557"/>
      <c r="I739" s="557"/>
      <c r="J739" s="557"/>
      <c r="K739" s="557" t="str">
        <f ca="1">T.11!BC467</f>
        <v xml:space="preserve"> </v>
      </c>
      <c r="L739" s="557"/>
      <c r="M739" s="557"/>
      <c r="N739" s="557"/>
      <c r="O739" s="571" t="str">
        <f ca="1">T.11!BD467</f>
        <v xml:space="preserve"> </v>
      </c>
      <c r="P739" s="572"/>
      <c r="Q739" s="572"/>
      <c r="R739" s="573"/>
      <c r="S739" s="557" t="str">
        <f ca="1">T.11!BO467</f>
        <v xml:space="preserve"> </v>
      </c>
      <c r="T739" s="557"/>
      <c r="U739" s="557"/>
      <c r="V739" s="557"/>
      <c r="W739" s="557"/>
      <c r="X739" s="557"/>
      <c r="Y739" s="574" t="str">
        <f ca="1">T.11!BP467</f>
        <v xml:space="preserve"> </v>
      </c>
      <c r="Z739" s="574"/>
      <c r="AA739" s="574"/>
      <c r="AB739" s="574"/>
      <c r="AC739" s="574" t="str">
        <f ca="1">T.11!BQ467</f>
        <v xml:space="preserve"> </v>
      </c>
      <c r="AD739" s="574"/>
      <c r="AE739" s="574"/>
      <c r="AF739" s="574"/>
      <c r="AG739" s="574">
        <f ca="1">T.11!BR467</f>
        <v>0</v>
      </c>
      <c r="AH739" s="574"/>
      <c r="AI739" s="574"/>
      <c r="AJ739" s="574"/>
      <c r="AK739" s="557" t="str">
        <f ca="1">T.11!BS467</f>
        <v xml:space="preserve"> </v>
      </c>
      <c r="AL739" s="557"/>
      <c r="AM739" s="557"/>
      <c r="AN739" s="557"/>
      <c r="AO739" s="557" t="str">
        <f ca="1">T.11!BT467</f>
        <v xml:space="preserve"> </v>
      </c>
      <c r="AP739" s="557"/>
      <c r="AQ739" s="557"/>
      <c r="AR739" s="557"/>
      <c r="AS739" s="557"/>
      <c r="AT739"/>
      <c r="AU739"/>
      <c r="AV739"/>
      <c r="AW739"/>
      <c r="AX739"/>
      <c r="AY739"/>
      <c r="AZ739"/>
      <c r="BA739" s="254"/>
      <c r="BB739" s="191"/>
    </row>
    <row r="740" spans="1:54" s="37" customFormat="1" ht="15" customHeight="1" x14ac:dyDescent="0.25">
      <c r="A740" s="557">
        <v>463</v>
      </c>
      <c r="B740" s="557"/>
      <c r="C740" s="557" t="str">
        <f ca="1">T.11!BB468</f>
        <v xml:space="preserve"> </v>
      </c>
      <c r="D740" s="557"/>
      <c r="E740" s="557"/>
      <c r="F740" s="557"/>
      <c r="G740" s="557"/>
      <c r="H740" s="557"/>
      <c r="I740" s="557"/>
      <c r="J740" s="557"/>
      <c r="K740" s="557" t="str">
        <f ca="1">T.11!BC468</f>
        <v xml:space="preserve"> </v>
      </c>
      <c r="L740" s="557"/>
      <c r="M740" s="557"/>
      <c r="N740" s="557"/>
      <c r="O740" s="571" t="str">
        <f ca="1">T.11!BD468</f>
        <v xml:space="preserve"> </v>
      </c>
      <c r="P740" s="572"/>
      <c r="Q740" s="572"/>
      <c r="R740" s="573"/>
      <c r="S740" s="557" t="str">
        <f ca="1">T.11!BO468</f>
        <v xml:space="preserve"> </v>
      </c>
      <c r="T740" s="557"/>
      <c r="U740" s="557"/>
      <c r="V740" s="557"/>
      <c r="W740" s="557"/>
      <c r="X740" s="557"/>
      <c r="Y740" s="574" t="str">
        <f ca="1">T.11!BP468</f>
        <v xml:space="preserve"> </v>
      </c>
      <c r="Z740" s="574"/>
      <c r="AA740" s="574"/>
      <c r="AB740" s="574"/>
      <c r="AC740" s="574" t="str">
        <f ca="1">T.11!BQ468</f>
        <v xml:space="preserve"> </v>
      </c>
      <c r="AD740" s="574"/>
      <c r="AE740" s="574"/>
      <c r="AF740" s="574"/>
      <c r="AG740" s="574">
        <f ca="1">T.11!BR468</f>
        <v>0</v>
      </c>
      <c r="AH740" s="574"/>
      <c r="AI740" s="574"/>
      <c r="AJ740" s="574"/>
      <c r="AK740" s="557" t="str">
        <f ca="1">T.11!BS468</f>
        <v xml:space="preserve"> </v>
      </c>
      <c r="AL740" s="557"/>
      <c r="AM740" s="557"/>
      <c r="AN740" s="557"/>
      <c r="AO740" s="557" t="str">
        <f ca="1">T.11!BT468</f>
        <v xml:space="preserve"> </v>
      </c>
      <c r="AP740" s="557"/>
      <c r="AQ740" s="557"/>
      <c r="AR740" s="557"/>
      <c r="AS740" s="557"/>
      <c r="AT740"/>
      <c r="AU740"/>
      <c r="AV740"/>
      <c r="AW740"/>
      <c r="AX740"/>
      <c r="AY740"/>
      <c r="AZ740"/>
      <c r="BA740" s="254"/>
      <c r="BB740" s="191"/>
    </row>
    <row r="741" spans="1:54" s="37" customFormat="1" ht="15" customHeight="1" x14ac:dyDescent="0.25">
      <c r="A741" s="557">
        <v>464</v>
      </c>
      <c r="B741" s="557"/>
      <c r="C741" s="557" t="str">
        <f ca="1">T.11!BB469</f>
        <v xml:space="preserve"> </v>
      </c>
      <c r="D741" s="557"/>
      <c r="E741" s="557"/>
      <c r="F741" s="557"/>
      <c r="G741" s="557"/>
      <c r="H741" s="557"/>
      <c r="I741" s="557"/>
      <c r="J741" s="557"/>
      <c r="K741" s="557" t="str">
        <f ca="1">T.11!BC469</f>
        <v xml:space="preserve"> </v>
      </c>
      <c r="L741" s="557"/>
      <c r="M741" s="557"/>
      <c r="N741" s="557"/>
      <c r="O741" s="571" t="str">
        <f ca="1">T.11!BD469</f>
        <v xml:space="preserve"> </v>
      </c>
      <c r="P741" s="572"/>
      <c r="Q741" s="572"/>
      <c r="R741" s="573"/>
      <c r="S741" s="557" t="str">
        <f ca="1">T.11!BO469</f>
        <v xml:space="preserve"> </v>
      </c>
      <c r="T741" s="557"/>
      <c r="U741" s="557"/>
      <c r="V741" s="557"/>
      <c r="W741" s="557"/>
      <c r="X741" s="557"/>
      <c r="Y741" s="574" t="str">
        <f ca="1">T.11!BP469</f>
        <v xml:space="preserve"> </v>
      </c>
      <c r="Z741" s="574"/>
      <c r="AA741" s="574"/>
      <c r="AB741" s="574"/>
      <c r="AC741" s="574" t="str">
        <f ca="1">T.11!BQ469</f>
        <v xml:space="preserve"> </v>
      </c>
      <c r="AD741" s="574"/>
      <c r="AE741" s="574"/>
      <c r="AF741" s="574"/>
      <c r="AG741" s="574">
        <f ca="1">T.11!BR469</f>
        <v>0</v>
      </c>
      <c r="AH741" s="574"/>
      <c r="AI741" s="574"/>
      <c r="AJ741" s="574"/>
      <c r="AK741" s="557" t="str">
        <f ca="1">T.11!BS469</f>
        <v xml:space="preserve"> </v>
      </c>
      <c r="AL741" s="557"/>
      <c r="AM741" s="557"/>
      <c r="AN741" s="557"/>
      <c r="AO741" s="557" t="str">
        <f ca="1">T.11!BT469</f>
        <v xml:space="preserve"> </v>
      </c>
      <c r="AP741" s="557"/>
      <c r="AQ741" s="557"/>
      <c r="AR741" s="557"/>
      <c r="AS741" s="557"/>
      <c r="AT741"/>
      <c r="AU741"/>
      <c r="AV741"/>
      <c r="AW741"/>
      <c r="AX741"/>
      <c r="AY741"/>
      <c r="AZ741"/>
      <c r="BA741" s="254"/>
      <c r="BB741" s="191"/>
    </row>
    <row r="742" spans="1:54" s="37" customFormat="1" ht="15" customHeight="1" x14ac:dyDescent="0.25">
      <c r="A742" s="557">
        <v>465</v>
      </c>
      <c r="B742" s="557"/>
      <c r="C742" s="557" t="str">
        <f ca="1">T.11!BB470</f>
        <v xml:space="preserve"> </v>
      </c>
      <c r="D742" s="557"/>
      <c r="E742" s="557"/>
      <c r="F742" s="557"/>
      <c r="G742" s="557"/>
      <c r="H742" s="557"/>
      <c r="I742" s="557"/>
      <c r="J742" s="557"/>
      <c r="K742" s="557" t="str">
        <f ca="1">T.11!BC470</f>
        <v xml:space="preserve"> </v>
      </c>
      <c r="L742" s="557"/>
      <c r="M742" s="557"/>
      <c r="N742" s="557"/>
      <c r="O742" s="571" t="str">
        <f ca="1">T.11!BD470</f>
        <v xml:space="preserve"> </v>
      </c>
      <c r="P742" s="572"/>
      <c r="Q742" s="572"/>
      <c r="R742" s="573"/>
      <c r="S742" s="557" t="str">
        <f ca="1">T.11!BO470</f>
        <v xml:space="preserve"> </v>
      </c>
      <c r="T742" s="557"/>
      <c r="U742" s="557"/>
      <c r="V742" s="557"/>
      <c r="W742" s="557"/>
      <c r="X742" s="557"/>
      <c r="Y742" s="574" t="str">
        <f ca="1">T.11!BP470</f>
        <v xml:space="preserve"> </v>
      </c>
      <c r="Z742" s="574"/>
      <c r="AA742" s="574"/>
      <c r="AB742" s="574"/>
      <c r="AC742" s="574" t="str">
        <f ca="1">T.11!BQ470</f>
        <v xml:space="preserve"> </v>
      </c>
      <c r="AD742" s="574"/>
      <c r="AE742" s="574"/>
      <c r="AF742" s="574"/>
      <c r="AG742" s="574">
        <f ca="1">T.11!BR470</f>
        <v>0</v>
      </c>
      <c r="AH742" s="574"/>
      <c r="AI742" s="574"/>
      <c r="AJ742" s="574"/>
      <c r="AK742" s="557" t="str">
        <f ca="1">T.11!BS470</f>
        <v xml:space="preserve"> </v>
      </c>
      <c r="AL742" s="557"/>
      <c r="AM742" s="557"/>
      <c r="AN742" s="557"/>
      <c r="AO742" s="557" t="str">
        <f ca="1">T.11!BT470</f>
        <v xml:space="preserve"> </v>
      </c>
      <c r="AP742" s="557"/>
      <c r="AQ742" s="557"/>
      <c r="AR742" s="557"/>
      <c r="AS742" s="557"/>
      <c r="AT742"/>
      <c r="AU742"/>
      <c r="AV742"/>
      <c r="AW742"/>
      <c r="AX742"/>
      <c r="AY742"/>
      <c r="AZ742"/>
      <c r="BA742" s="254"/>
      <c r="BB742" s="191"/>
    </row>
    <row r="743" spans="1:54" s="37" customFormat="1" ht="15" customHeight="1" x14ac:dyDescent="0.25">
      <c r="A743" s="557">
        <v>466</v>
      </c>
      <c r="B743" s="557"/>
      <c r="C743" s="557" t="str">
        <f ca="1">T.11!BB471</f>
        <v xml:space="preserve"> </v>
      </c>
      <c r="D743" s="557"/>
      <c r="E743" s="557"/>
      <c r="F743" s="557"/>
      <c r="G743" s="557"/>
      <c r="H743" s="557"/>
      <c r="I743" s="557"/>
      <c r="J743" s="557"/>
      <c r="K743" s="557" t="str">
        <f ca="1">T.11!BC471</f>
        <v xml:space="preserve"> </v>
      </c>
      <c r="L743" s="557"/>
      <c r="M743" s="557"/>
      <c r="N743" s="557"/>
      <c r="O743" s="571" t="str">
        <f ca="1">T.11!BD471</f>
        <v xml:space="preserve"> </v>
      </c>
      <c r="P743" s="572"/>
      <c r="Q743" s="572"/>
      <c r="R743" s="573"/>
      <c r="S743" s="557" t="str">
        <f ca="1">T.11!BO471</f>
        <v xml:space="preserve"> </v>
      </c>
      <c r="T743" s="557"/>
      <c r="U743" s="557"/>
      <c r="V743" s="557"/>
      <c r="W743" s="557"/>
      <c r="X743" s="557"/>
      <c r="Y743" s="574" t="str">
        <f ca="1">T.11!BP471</f>
        <v xml:space="preserve"> </v>
      </c>
      <c r="Z743" s="574"/>
      <c r="AA743" s="574"/>
      <c r="AB743" s="574"/>
      <c r="AC743" s="574" t="str">
        <f ca="1">T.11!BQ471</f>
        <v xml:space="preserve"> </v>
      </c>
      <c r="AD743" s="574"/>
      <c r="AE743" s="574"/>
      <c r="AF743" s="574"/>
      <c r="AG743" s="574">
        <f ca="1">T.11!BR471</f>
        <v>0</v>
      </c>
      <c r="AH743" s="574"/>
      <c r="AI743" s="574"/>
      <c r="AJ743" s="574"/>
      <c r="AK743" s="557" t="str">
        <f ca="1">T.11!BS471</f>
        <v xml:space="preserve"> </v>
      </c>
      <c r="AL743" s="557"/>
      <c r="AM743" s="557"/>
      <c r="AN743" s="557"/>
      <c r="AO743" s="557" t="str">
        <f ca="1">T.11!BT471</f>
        <v xml:space="preserve"> </v>
      </c>
      <c r="AP743" s="557"/>
      <c r="AQ743" s="557"/>
      <c r="AR743" s="557"/>
      <c r="AS743" s="557"/>
      <c r="AT743"/>
      <c r="AU743"/>
      <c r="AV743"/>
      <c r="AW743"/>
      <c r="AX743"/>
      <c r="AY743"/>
      <c r="AZ743"/>
      <c r="BA743" s="254"/>
      <c r="BB743" s="191"/>
    </row>
    <row r="744" spans="1:54" s="37" customFormat="1" ht="15" customHeight="1" x14ac:dyDescent="0.25">
      <c r="A744" s="557">
        <v>467</v>
      </c>
      <c r="B744" s="557"/>
      <c r="C744" s="557" t="str">
        <f ca="1">T.11!BB472</f>
        <v xml:space="preserve"> </v>
      </c>
      <c r="D744" s="557"/>
      <c r="E744" s="557"/>
      <c r="F744" s="557"/>
      <c r="G744" s="557"/>
      <c r="H744" s="557"/>
      <c r="I744" s="557"/>
      <c r="J744" s="557"/>
      <c r="K744" s="557" t="str">
        <f ca="1">T.11!BC472</f>
        <v xml:space="preserve"> </v>
      </c>
      <c r="L744" s="557"/>
      <c r="M744" s="557"/>
      <c r="N744" s="557"/>
      <c r="O744" s="571" t="str">
        <f ca="1">T.11!BD472</f>
        <v xml:space="preserve"> </v>
      </c>
      <c r="P744" s="572"/>
      <c r="Q744" s="572"/>
      <c r="R744" s="573"/>
      <c r="S744" s="557" t="str">
        <f ca="1">T.11!BO472</f>
        <v xml:space="preserve"> </v>
      </c>
      <c r="T744" s="557"/>
      <c r="U744" s="557"/>
      <c r="V744" s="557"/>
      <c r="W744" s="557"/>
      <c r="X744" s="557"/>
      <c r="Y744" s="574" t="str">
        <f ca="1">T.11!BP472</f>
        <v xml:space="preserve"> </v>
      </c>
      <c r="Z744" s="574"/>
      <c r="AA744" s="574"/>
      <c r="AB744" s="574"/>
      <c r="AC744" s="574" t="str">
        <f ca="1">T.11!BQ472</f>
        <v xml:space="preserve"> </v>
      </c>
      <c r="AD744" s="574"/>
      <c r="AE744" s="574"/>
      <c r="AF744" s="574"/>
      <c r="AG744" s="574">
        <f ca="1">T.11!BR472</f>
        <v>0</v>
      </c>
      <c r="AH744" s="574"/>
      <c r="AI744" s="574"/>
      <c r="AJ744" s="574"/>
      <c r="AK744" s="557" t="str">
        <f ca="1">T.11!BS472</f>
        <v xml:space="preserve"> </v>
      </c>
      <c r="AL744" s="557"/>
      <c r="AM744" s="557"/>
      <c r="AN744" s="557"/>
      <c r="AO744" s="557" t="str">
        <f ca="1">T.11!BT472</f>
        <v xml:space="preserve"> </v>
      </c>
      <c r="AP744" s="557"/>
      <c r="AQ744" s="557"/>
      <c r="AR744" s="557"/>
      <c r="AS744" s="557"/>
      <c r="AT744"/>
      <c r="AU744"/>
      <c r="AV744"/>
      <c r="AW744"/>
      <c r="AX744"/>
      <c r="AY744"/>
      <c r="AZ744"/>
      <c r="BA744" s="254"/>
      <c r="BB744" s="191"/>
    </row>
    <row r="745" spans="1:54" s="37" customFormat="1" ht="15" customHeight="1" x14ac:dyDescent="0.25">
      <c r="A745" s="557">
        <v>468</v>
      </c>
      <c r="B745" s="557"/>
      <c r="C745" s="557" t="str">
        <f ca="1">T.11!BB473</f>
        <v xml:space="preserve"> </v>
      </c>
      <c r="D745" s="557"/>
      <c r="E745" s="557"/>
      <c r="F745" s="557"/>
      <c r="G745" s="557"/>
      <c r="H745" s="557"/>
      <c r="I745" s="557"/>
      <c r="J745" s="557"/>
      <c r="K745" s="557" t="str">
        <f ca="1">T.11!BC473</f>
        <v xml:space="preserve"> </v>
      </c>
      <c r="L745" s="557"/>
      <c r="M745" s="557"/>
      <c r="N745" s="557"/>
      <c r="O745" s="571" t="str">
        <f ca="1">T.11!BD473</f>
        <v xml:space="preserve"> </v>
      </c>
      <c r="P745" s="572"/>
      <c r="Q745" s="572"/>
      <c r="R745" s="573"/>
      <c r="S745" s="557" t="str">
        <f ca="1">T.11!BO473</f>
        <v xml:space="preserve"> </v>
      </c>
      <c r="T745" s="557"/>
      <c r="U745" s="557"/>
      <c r="V745" s="557"/>
      <c r="W745" s="557"/>
      <c r="X745" s="557"/>
      <c r="Y745" s="574" t="str">
        <f ca="1">T.11!BP473</f>
        <v xml:space="preserve"> </v>
      </c>
      <c r="Z745" s="574"/>
      <c r="AA745" s="574"/>
      <c r="AB745" s="574"/>
      <c r="AC745" s="574" t="str">
        <f ca="1">T.11!BQ473</f>
        <v xml:space="preserve"> </v>
      </c>
      <c r="AD745" s="574"/>
      <c r="AE745" s="574"/>
      <c r="AF745" s="574"/>
      <c r="AG745" s="574">
        <f ca="1">T.11!BR473</f>
        <v>0</v>
      </c>
      <c r="AH745" s="574"/>
      <c r="AI745" s="574"/>
      <c r="AJ745" s="574"/>
      <c r="AK745" s="557" t="str">
        <f ca="1">T.11!BS473</f>
        <v xml:space="preserve"> </v>
      </c>
      <c r="AL745" s="557"/>
      <c r="AM745" s="557"/>
      <c r="AN745" s="557"/>
      <c r="AO745" s="557" t="str">
        <f ca="1">T.11!BT473</f>
        <v xml:space="preserve"> </v>
      </c>
      <c r="AP745" s="557"/>
      <c r="AQ745" s="557"/>
      <c r="AR745" s="557"/>
      <c r="AS745" s="557"/>
      <c r="AT745"/>
      <c r="AU745"/>
      <c r="AV745"/>
      <c r="AW745"/>
      <c r="AX745"/>
      <c r="AY745"/>
      <c r="AZ745"/>
      <c r="BA745" s="254"/>
      <c r="BB745" s="191"/>
    </row>
    <row r="746" spans="1:54" s="37" customFormat="1" ht="15" customHeight="1" x14ac:dyDescent="0.25">
      <c r="A746" s="557">
        <v>469</v>
      </c>
      <c r="B746" s="557"/>
      <c r="C746" s="557" t="str">
        <f ca="1">T.11!BB474</f>
        <v xml:space="preserve"> </v>
      </c>
      <c r="D746" s="557"/>
      <c r="E746" s="557"/>
      <c r="F746" s="557"/>
      <c r="G746" s="557"/>
      <c r="H746" s="557"/>
      <c r="I746" s="557"/>
      <c r="J746" s="557"/>
      <c r="K746" s="557" t="str">
        <f ca="1">T.11!BC474</f>
        <v xml:space="preserve"> </v>
      </c>
      <c r="L746" s="557"/>
      <c r="M746" s="557"/>
      <c r="N746" s="557"/>
      <c r="O746" s="571" t="str">
        <f ca="1">T.11!BD474</f>
        <v xml:space="preserve"> </v>
      </c>
      <c r="P746" s="572"/>
      <c r="Q746" s="572"/>
      <c r="R746" s="573"/>
      <c r="S746" s="557" t="str">
        <f ca="1">T.11!BO474</f>
        <v xml:space="preserve"> </v>
      </c>
      <c r="T746" s="557"/>
      <c r="U746" s="557"/>
      <c r="V746" s="557"/>
      <c r="W746" s="557"/>
      <c r="X746" s="557"/>
      <c r="Y746" s="574" t="str">
        <f ca="1">T.11!BP474</f>
        <v xml:space="preserve"> </v>
      </c>
      <c r="Z746" s="574"/>
      <c r="AA746" s="574"/>
      <c r="AB746" s="574"/>
      <c r="AC746" s="574" t="str">
        <f ca="1">T.11!BQ474</f>
        <v xml:space="preserve"> </v>
      </c>
      <c r="AD746" s="574"/>
      <c r="AE746" s="574"/>
      <c r="AF746" s="574"/>
      <c r="AG746" s="574">
        <f ca="1">T.11!BR474</f>
        <v>0</v>
      </c>
      <c r="AH746" s="574"/>
      <c r="AI746" s="574"/>
      <c r="AJ746" s="574"/>
      <c r="AK746" s="557" t="str">
        <f ca="1">T.11!BS474</f>
        <v xml:space="preserve"> </v>
      </c>
      <c r="AL746" s="557"/>
      <c r="AM746" s="557"/>
      <c r="AN746" s="557"/>
      <c r="AO746" s="557" t="str">
        <f ca="1">T.11!BT474</f>
        <v xml:space="preserve"> </v>
      </c>
      <c r="AP746" s="557"/>
      <c r="AQ746" s="557"/>
      <c r="AR746" s="557"/>
      <c r="AS746" s="557"/>
      <c r="AT746"/>
      <c r="AU746"/>
      <c r="AV746"/>
      <c r="AW746"/>
      <c r="AX746"/>
      <c r="AY746"/>
      <c r="AZ746"/>
      <c r="BA746" s="254"/>
      <c r="BB746" s="191"/>
    </row>
    <row r="747" spans="1:54" s="37" customFormat="1" ht="15" customHeight="1" x14ac:dyDescent="0.25">
      <c r="A747" s="557">
        <v>470</v>
      </c>
      <c r="B747" s="557"/>
      <c r="C747" s="557" t="str">
        <f ca="1">T.11!BB475</f>
        <v xml:space="preserve"> </v>
      </c>
      <c r="D747" s="557"/>
      <c r="E747" s="557"/>
      <c r="F747" s="557"/>
      <c r="G747" s="557"/>
      <c r="H747" s="557"/>
      <c r="I747" s="557"/>
      <c r="J747" s="557"/>
      <c r="K747" s="557" t="str">
        <f ca="1">T.11!BC475</f>
        <v xml:space="preserve"> </v>
      </c>
      <c r="L747" s="557"/>
      <c r="M747" s="557"/>
      <c r="N747" s="557"/>
      <c r="O747" s="571" t="str">
        <f ca="1">T.11!BD475</f>
        <v xml:space="preserve"> </v>
      </c>
      <c r="P747" s="572"/>
      <c r="Q747" s="572"/>
      <c r="R747" s="573"/>
      <c r="S747" s="557" t="str">
        <f ca="1">T.11!BO475</f>
        <v xml:space="preserve"> </v>
      </c>
      <c r="T747" s="557"/>
      <c r="U747" s="557"/>
      <c r="V747" s="557"/>
      <c r="W747" s="557"/>
      <c r="X747" s="557"/>
      <c r="Y747" s="574" t="str">
        <f ca="1">T.11!BP475</f>
        <v xml:space="preserve"> </v>
      </c>
      <c r="Z747" s="574"/>
      <c r="AA747" s="574"/>
      <c r="AB747" s="574"/>
      <c r="AC747" s="574" t="str">
        <f ca="1">T.11!BQ475</f>
        <v xml:space="preserve"> </v>
      </c>
      <c r="AD747" s="574"/>
      <c r="AE747" s="574"/>
      <c r="AF747" s="574"/>
      <c r="AG747" s="574">
        <f ca="1">T.11!BR475</f>
        <v>0</v>
      </c>
      <c r="AH747" s="574"/>
      <c r="AI747" s="574"/>
      <c r="AJ747" s="574"/>
      <c r="AK747" s="557" t="str">
        <f ca="1">T.11!BS475</f>
        <v xml:space="preserve"> </v>
      </c>
      <c r="AL747" s="557"/>
      <c r="AM747" s="557"/>
      <c r="AN747" s="557"/>
      <c r="AO747" s="557" t="str">
        <f ca="1">T.11!BT475</f>
        <v xml:space="preserve"> </v>
      </c>
      <c r="AP747" s="557"/>
      <c r="AQ747" s="557"/>
      <c r="AR747" s="557"/>
      <c r="AS747" s="557"/>
      <c r="AT747"/>
      <c r="AU747"/>
      <c r="AV747"/>
      <c r="AW747"/>
      <c r="AX747"/>
      <c r="AY747"/>
      <c r="AZ747"/>
      <c r="BA747" s="254"/>
      <c r="BB747" s="191"/>
    </row>
    <row r="748" spans="1:54" s="37" customFormat="1" ht="15" customHeight="1" x14ac:dyDescent="0.25">
      <c r="A748" s="557">
        <v>471</v>
      </c>
      <c r="B748" s="557"/>
      <c r="C748" s="557" t="str">
        <f ca="1">T.11!BB476</f>
        <v xml:space="preserve"> </v>
      </c>
      <c r="D748" s="557"/>
      <c r="E748" s="557"/>
      <c r="F748" s="557"/>
      <c r="G748" s="557"/>
      <c r="H748" s="557"/>
      <c r="I748" s="557"/>
      <c r="J748" s="557"/>
      <c r="K748" s="557" t="str">
        <f ca="1">T.11!BC476</f>
        <v xml:space="preserve"> </v>
      </c>
      <c r="L748" s="557"/>
      <c r="M748" s="557"/>
      <c r="N748" s="557"/>
      <c r="O748" s="571" t="str">
        <f ca="1">T.11!BD476</f>
        <v xml:space="preserve"> </v>
      </c>
      <c r="P748" s="572"/>
      <c r="Q748" s="572"/>
      <c r="R748" s="573"/>
      <c r="S748" s="557" t="str">
        <f ca="1">T.11!BO476</f>
        <v xml:space="preserve"> </v>
      </c>
      <c r="T748" s="557"/>
      <c r="U748" s="557"/>
      <c r="V748" s="557"/>
      <c r="W748" s="557"/>
      <c r="X748" s="557"/>
      <c r="Y748" s="574" t="str">
        <f ca="1">T.11!BP476</f>
        <v xml:space="preserve"> </v>
      </c>
      <c r="Z748" s="574"/>
      <c r="AA748" s="574"/>
      <c r="AB748" s="574"/>
      <c r="AC748" s="574" t="str">
        <f ca="1">T.11!BQ476</f>
        <v xml:space="preserve"> </v>
      </c>
      <c r="AD748" s="574"/>
      <c r="AE748" s="574"/>
      <c r="AF748" s="574"/>
      <c r="AG748" s="574">
        <f ca="1">T.11!BR476</f>
        <v>0</v>
      </c>
      <c r="AH748" s="574"/>
      <c r="AI748" s="574"/>
      <c r="AJ748" s="574"/>
      <c r="AK748" s="557" t="str">
        <f ca="1">T.11!BS476</f>
        <v xml:space="preserve"> </v>
      </c>
      <c r="AL748" s="557"/>
      <c r="AM748" s="557"/>
      <c r="AN748" s="557"/>
      <c r="AO748" s="557" t="str">
        <f ca="1">T.11!BT476</f>
        <v xml:space="preserve"> </v>
      </c>
      <c r="AP748" s="557"/>
      <c r="AQ748" s="557"/>
      <c r="AR748" s="557"/>
      <c r="AS748" s="557"/>
      <c r="AT748"/>
      <c r="AU748"/>
      <c r="AV748"/>
      <c r="AW748"/>
      <c r="AX748"/>
      <c r="AY748"/>
      <c r="AZ748"/>
      <c r="BA748" s="254"/>
      <c r="BB748" s="191"/>
    </row>
    <row r="749" spans="1:54" s="37" customFormat="1" ht="15" customHeight="1" x14ac:dyDescent="0.25">
      <c r="A749" s="557">
        <v>472</v>
      </c>
      <c r="B749" s="557"/>
      <c r="C749" s="557" t="str">
        <f ca="1">T.11!BB477</f>
        <v xml:space="preserve"> </v>
      </c>
      <c r="D749" s="557"/>
      <c r="E749" s="557"/>
      <c r="F749" s="557"/>
      <c r="G749" s="557"/>
      <c r="H749" s="557"/>
      <c r="I749" s="557"/>
      <c r="J749" s="557"/>
      <c r="K749" s="557" t="str">
        <f ca="1">T.11!BC477</f>
        <v xml:space="preserve"> </v>
      </c>
      <c r="L749" s="557"/>
      <c r="M749" s="557"/>
      <c r="N749" s="557"/>
      <c r="O749" s="571" t="str">
        <f ca="1">T.11!BD477</f>
        <v xml:space="preserve"> </v>
      </c>
      <c r="P749" s="572"/>
      <c r="Q749" s="572"/>
      <c r="R749" s="573"/>
      <c r="S749" s="557" t="str">
        <f ca="1">T.11!BO477</f>
        <v xml:space="preserve"> </v>
      </c>
      <c r="T749" s="557"/>
      <c r="U749" s="557"/>
      <c r="V749" s="557"/>
      <c r="W749" s="557"/>
      <c r="X749" s="557"/>
      <c r="Y749" s="574" t="str">
        <f ca="1">T.11!BP477</f>
        <v xml:space="preserve"> </v>
      </c>
      <c r="Z749" s="574"/>
      <c r="AA749" s="574"/>
      <c r="AB749" s="574"/>
      <c r="AC749" s="574" t="str">
        <f ca="1">T.11!BQ477</f>
        <v xml:space="preserve"> </v>
      </c>
      <c r="AD749" s="574"/>
      <c r="AE749" s="574"/>
      <c r="AF749" s="574"/>
      <c r="AG749" s="574">
        <f ca="1">T.11!BR477</f>
        <v>0</v>
      </c>
      <c r="AH749" s="574"/>
      <c r="AI749" s="574"/>
      <c r="AJ749" s="574"/>
      <c r="AK749" s="557" t="str">
        <f ca="1">T.11!BS477</f>
        <v xml:space="preserve"> </v>
      </c>
      <c r="AL749" s="557"/>
      <c r="AM749" s="557"/>
      <c r="AN749" s="557"/>
      <c r="AO749" s="557" t="str">
        <f ca="1">T.11!BT477</f>
        <v xml:space="preserve"> </v>
      </c>
      <c r="AP749" s="557"/>
      <c r="AQ749" s="557"/>
      <c r="AR749" s="557"/>
      <c r="AS749" s="557"/>
      <c r="AT749"/>
      <c r="AU749"/>
      <c r="AV749"/>
      <c r="AW749"/>
      <c r="AX749"/>
      <c r="AY749"/>
      <c r="AZ749"/>
      <c r="BA749" s="254"/>
      <c r="BB749" s="191"/>
    </row>
    <row r="750" spans="1:54" s="37" customFormat="1" ht="15" customHeight="1" x14ac:dyDescent="0.25">
      <c r="A750" s="557">
        <v>473</v>
      </c>
      <c r="B750" s="557"/>
      <c r="C750" s="557" t="str">
        <f ca="1">T.11!BB478</f>
        <v xml:space="preserve"> </v>
      </c>
      <c r="D750" s="557"/>
      <c r="E750" s="557"/>
      <c r="F750" s="557"/>
      <c r="G750" s="557"/>
      <c r="H750" s="557"/>
      <c r="I750" s="557"/>
      <c r="J750" s="557"/>
      <c r="K750" s="557" t="str">
        <f ca="1">T.11!BC478</f>
        <v xml:space="preserve"> </v>
      </c>
      <c r="L750" s="557"/>
      <c r="M750" s="557"/>
      <c r="N750" s="557"/>
      <c r="O750" s="571" t="str">
        <f ca="1">T.11!BD478</f>
        <v xml:space="preserve"> </v>
      </c>
      <c r="P750" s="572"/>
      <c r="Q750" s="572"/>
      <c r="R750" s="573"/>
      <c r="S750" s="557" t="str">
        <f ca="1">T.11!BO478</f>
        <v xml:space="preserve"> </v>
      </c>
      <c r="T750" s="557"/>
      <c r="U750" s="557"/>
      <c r="V750" s="557"/>
      <c r="W750" s="557"/>
      <c r="X750" s="557"/>
      <c r="Y750" s="574" t="str">
        <f ca="1">T.11!BP478</f>
        <v xml:space="preserve"> </v>
      </c>
      <c r="Z750" s="574"/>
      <c r="AA750" s="574"/>
      <c r="AB750" s="574"/>
      <c r="AC750" s="574" t="str">
        <f ca="1">T.11!BQ478</f>
        <v xml:space="preserve"> </v>
      </c>
      <c r="AD750" s="574"/>
      <c r="AE750" s="574"/>
      <c r="AF750" s="574"/>
      <c r="AG750" s="574">
        <f ca="1">T.11!BR478</f>
        <v>0</v>
      </c>
      <c r="AH750" s="574"/>
      <c r="AI750" s="574"/>
      <c r="AJ750" s="574"/>
      <c r="AK750" s="557" t="str">
        <f ca="1">T.11!BS478</f>
        <v xml:space="preserve"> </v>
      </c>
      <c r="AL750" s="557"/>
      <c r="AM750" s="557"/>
      <c r="AN750" s="557"/>
      <c r="AO750" s="557" t="str">
        <f ca="1">T.11!BT478</f>
        <v xml:space="preserve"> </v>
      </c>
      <c r="AP750" s="557"/>
      <c r="AQ750" s="557"/>
      <c r="AR750" s="557"/>
      <c r="AS750" s="557"/>
      <c r="AT750"/>
      <c r="AU750"/>
      <c r="AV750"/>
      <c r="AW750"/>
      <c r="AX750"/>
      <c r="AY750"/>
      <c r="AZ750"/>
      <c r="BA750" s="254"/>
      <c r="BB750" s="191"/>
    </row>
    <row r="751" spans="1:54" s="37" customFormat="1" ht="15" customHeight="1" x14ac:dyDescent="0.25">
      <c r="A751" s="557">
        <v>474</v>
      </c>
      <c r="B751" s="557"/>
      <c r="C751" s="557" t="str">
        <f ca="1">T.11!BB479</f>
        <v xml:space="preserve"> </v>
      </c>
      <c r="D751" s="557"/>
      <c r="E751" s="557"/>
      <c r="F751" s="557"/>
      <c r="G751" s="557"/>
      <c r="H751" s="557"/>
      <c r="I751" s="557"/>
      <c r="J751" s="557"/>
      <c r="K751" s="557" t="str">
        <f ca="1">T.11!BC479</f>
        <v xml:space="preserve"> </v>
      </c>
      <c r="L751" s="557"/>
      <c r="M751" s="557"/>
      <c r="N751" s="557"/>
      <c r="O751" s="571" t="str">
        <f ca="1">T.11!BD479</f>
        <v xml:space="preserve"> </v>
      </c>
      <c r="P751" s="572"/>
      <c r="Q751" s="572"/>
      <c r="R751" s="573"/>
      <c r="S751" s="557" t="str">
        <f ca="1">T.11!BO479</f>
        <v xml:space="preserve"> </v>
      </c>
      <c r="T751" s="557"/>
      <c r="U751" s="557"/>
      <c r="V751" s="557"/>
      <c r="W751" s="557"/>
      <c r="X751" s="557"/>
      <c r="Y751" s="574" t="str">
        <f ca="1">T.11!BP479</f>
        <v xml:space="preserve"> </v>
      </c>
      <c r="Z751" s="574"/>
      <c r="AA751" s="574"/>
      <c r="AB751" s="574"/>
      <c r="AC751" s="574" t="str">
        <f ca="1">T.11!BQ479</f>
        <v xml:space="preserve"> </v>
      </c>
      <c r="AD751" s="574"/>
      <c r="AE751" s="574"/>
      <c r="AF751" s="574"/>
      <c r="AG751" s="574">
        <f ca="1">T.11!BR479</f>
        <v>0</v>
      </c>
      <c r="AH751" s="574"/>
      <c r="AI751" s="574"/>
      <c r="AJ751" s="574"/>
      <c r="AK751" s="557" t="str">
        <f ca="1">T.11!BS479</f>
        <v xml:space="preserve"> </v>
      </c>
      <c r="AL751" s="557"/>
      <c r="AM751" s="557"/>
      <c r="AN751" s="557"/>
      <c r="AO751" s="557" t="str">
        <f ca="1">T.11!BT479</f>
        <v xml:space="preserve"> </v>
      </c>
      <c r="AP751" s="557"/>
      <c r="AQ751" s="557"/>
      <c r="AR751" s="557"/>
      <c r="AS751" s="557"/>
      <c r="AT751"/>
      <c r="AU751"/>
      <c r="AV751"/>
      <c r="AW751"/>
      <c r="AX751"/>
      <c r="AY751"/>
      <c r="AZ751"/>
      <c r="BA751" s="254"/>
      <c r="BB751" s="191"/>
    </row>
    <row r="752" spans="1:54" s="37" customFormat="1" ht="15" customHeight="1" x14ac:dyDescent="0.25">
      <c r="A752" s="557">
        <v>475</v>
      </c>
      <c r="B752" s="557"/>
      <c r="C752" s="557" t="str">
        <f ca="1">T.11!BB480</f>
        <v xml:space="preserve"> </v>
      </c>
      <c r="D752" s="557"/>
      <c r="E752" s="557"/>
      <c r="F752" s="557"/>
      <c r="G752" s="557"/>
      <c r="H752" s="557"/>
      <c r="I752" s="557"/>
      <c r="J752" s="557"/>
      <c r="K752" s="557" t="str">
        <f ca="1">T.11!BC480</f>
        <v xml:space="preserve"> </v>
      </c>
      <c r="L752" s="557"/>
      <c r="M752" s="557"/>
      <c r="N752" s="557"/>
      <c r="O752" s="571" t="str">
        <f ca="1">T.11!BD480</f>
        <v xml:space="preserve"> </v>
      </c>
      <c r="P752" s="572"/>
      <c r="Q752" s="572"/>
      <c r="R752" s="573"/>
      <c r="S752" s="557" t="str">
        <f ca="1">T.11!BO480</f>
        <v xml:space="preserve"> </v>
      </c>
      <c r="T752" s="557"/>
      <c r="U752" s="557"/>
      <c r="V752" s="557"/>
      <c r="W752" s="557"/>
      <c r="X752" s="557"/>
      <c r="Y752" s="574" t="str">
        <f ca="1">T.11!BP480</f>
        <v xml:space="preserve"> </v>
      </c>
      <c r="Z752" s="574"/>
      <c r="AA752" s="574"/>
      <c r="AB752" s="574"/>
      <c r="AC752" s="574" t="str">
        <f ca="1">T.11!BQ480</f>
        <v xml:space="preserve"> </v>
      </c>
      <c r="AD752" s="574"/>
      <c r="AE752" s="574"/>
      <c r="AF752" s="574"/>
      <c r="AG752" s="574">
        <f ca="1">T.11!BR480</f>
        <v>0</v>
      </c>
      <c r="AH752" s="574"/>
      <c r="AI752" s="574"/>
      <c r="AJ752" s="574"/>
      <c r="AK752" s="557" t="str">
        <f ca="1">T.11!BS480</f>
        <v xml:space="preserve"> </v>
      </c>
      <c r="AL752" s="557"/>
      <c r="AM752" s="557"/>
      <c r="AN752" s="557"/>
      <c r="AO752" s="557" t="str">
        <f ca="1">T.11!BT480</f>
        <v xml:space="preserve"> </v>
      </c>
      <c r="AP752" s="557"/>
      <c r="AQ752" s="557"/>
      <c r="AR752" s="557"/>
      <c r="AS752" s="557"/>
      <c r="AT752"/>
      <c r="AU752"/>
      <c r="AV752"/>
      <c r="AW752"/>
      <c r="AX752"/>
      <c r="AY752"/>
      <c r="AZ752"/>
      <c r="BA752" s="254"/>
      <c r="BB752" s="191"/>
    </row>
    <row r="753" spans="1:54" s="37" customFormat="1" ht="15" customHeight="1" x14ac:dyDescent="0.25">
      <c r="A753" s="557">
        <v>476</v>
      </c>
      <c r="B753" s="557"/>
      <c r="C753" s="557" t="str">
        <f ca="1">T.11!BB481</f>
        <v xml:space="preserve"> </v>
      </c>
      <c r="D753" s="557"/>
      <c r="E753" s="557"/>
      <c r="F753" s="557"/>
      <c r="G753" s="557"/>
      <c r="H753" s="557"/>
      <c r="I753" s="557"/>
      <c r="J753" s="557"/>
      <c r="K753" s="557" t="str">
        <f ca="1">T.11!BC481</f>
        <v xml:space="preserve"> </v>
      </c>
      <c r="L753" s="557"/>
      <c r="M753" s="557"/>
      <c r="N753" s="557"/>
      <c r="O753" s="571" t="str">
        <f ca="1">T.11!BD481</f>
        <v xml:space="preserve"> </v>
      </c>
      <c r="P753" s="572"/>
      <c r="Q753" s="572"/>
      <c r="R753" s="573"/>
      <c r="S753" s="557" t="str">
        <f ca="1">T.11!BO481</f>
        <v xml:space="preserve"> </v>
      </c>
      <c r="T753" s="557"/>
      <c r="U753" s="557"/>
      <c r="V753" s="557"/>
      <c r="W753" s="557"/>
      <c r="X753" s="557"/>
      <c r="Y753" s="574" t="str">
        <f ca="1">T.11!BP481</f>
        <v xml:space="preserve"> </v>
      </c>
      <c r="Z753" s="574"/>
      <c r="AA753" s="574"/>
      <c r="AB753" s="574"/>
      <c r="AC753" s="574" t="str">
        <f ca="1">T.11!BQ481</f>
        <v xml:space="preserve"> </v>
      </c>
      <c r="AD753" s="574"/>
      <c r="AE753" s="574"/>
      <c r="AF753" s="574"/>
      <c r="AG753" s="574">
        <f ca="1">T.11!BR481</f>
        <v>0</v>
      </c>
      <c r="AH753" s="574"/>
      <c r="AI753" s="574"/>
      <c r="AJ753" s="574"/>
      <c r="AK753" s="557" t="str">
        <f ca="1">T.11!BS481</f>
        <v xml:space="preserve"> </v>
      </c>
      <c r="AL753" s="557"/>
      <c r="AM753" s="557"/>
      <c r="AN753" s="557"/>
      <c r="AO753" s="557" t="str">
        <f ca="1">T.11!BT481</f>
        <v xml:space="preserve"> </v>
      </c>
      <c r="AP753" s="557"/>
      <c r="AQ753" s="557"/>
      <c r="AR753" s="557"/>
      <c r="AS753" s="557"/>
      <c r="AT753"/>
      <c r="AU753"/>
      <c r="AV753"/>
      <c r="AW753"/>
      <c r="AX753"/>
      <c r="AY753"/>
      <c r="AZ753"/>
      <c r="BA753" s="254"/>
      <c r="BB753" s="191"/>
    </row>
    <row r="754" spans="1:54" s="37" customFormat="1" ht="15" customHeight="1" x14ac:dyDescent="0.25">
      <c r="A754" s="557">
        <v>477</v>
      </c>
      <c r="B754" s="557"/>
      <c r="C754" s="557" t="str">
        <f ca="1">T.11!BB482</f>
        <v xml:space="preserve"> </v>
      </c>
      <c r="D754" s="557"/>
      <c r="E754" s="557"/>
      <c r="F754" s="557"/>
      <c r="G754" s="557"/>
      <c r="H754" s="557"/>
      <c r="I754" s="557"/>
      <c r="J754" s="557"/>
      <c r="K754" s="557" t="str">
        <f ca="1">T.11!BC482</f>
        <v xml:space="preserve"> </v>
      </c>
      <c r="L754" s="557"/>
      <c r="M754" s="557"/>
      <c r="N754" s="557"/>
      <c r="O754" s="571" t="str">
        <f ca="1">T.11!BD482</f>
        <v xml:space="preserve"> </v>
      </c>
      <c r="P754" s="572"/>
      <c r="Q754" s="572"/>
      <c r="R754" s="573"/>
      <c r="S754" s="557" t="str">
        <f ca="1">T.11!BO482</f>
        <v xml:space="preserve"> </v>
      </c>
      <c r="T754" s="557"/>
      <c r="U754" s="557"/>
      <c r="V754" s="557"/>
      <c r="W754" s="557"/>
      <c r="X754" s="557"/>
      <c r="Y754" s="574" t="str">
        <f ca="1">T.11!BP482</f>
        <v xml:space="preserve"> </v>
      </c>
      <c r="Z754" s="574"/>
      <c r="AA754" s="574"/>
      <c r="AB754" s="574"/>
      <c r="AC754" s="574" t="str">
        <f ca="1">T.11!BQ482</f>
        <v xml:space="preserve"> </v>
      </c>
      <c r="AD754" s="574"/>
      <c r="AE754" s="574"/>
      <c r="AF754" s="574"/>
      <c r="AG754" s="574">
        <f ca="1">T.11!BR482</f>
        <v>0</v>
      </c>
      <c r="AH754" s="574"/>
      <c r="AI754" s="574"/>
      <c r="AJ754" s="574"/>
      <c r="AK754" s="557" t="str">
        <f ca="1">T.11!BS482</f>
        <v xml:space="preserve"> </v>
      </c>
      <c r="AL754" s="557"/>
      <c r="AM754" s="557"/>
      <c r="AN754" s="557"/>
      <c r="AO754" s="557" t="str">
        <f ca="1">T.11!BT482</f>
        <v xml:space="preserve"> </v>
      </c>
      <c r="AP754" s="557"/>
      <c r="AQ754" s="557"/>
      <c r="AR754" s="557"/>
      <c r="AS754" s="557"/>
      <c r="AT754"/>
      <c r="AU754"/>
      <c r="AV754"/>
      <c r="AW754"/>
      <c r="AX754"/>
      <c r="AY754"/>
      <c r="AZ754"/>
      <c r="BA754" s="254"/>
      <c r="BB754" s="191"/>
    </row>
    <row r="755" spans="1:54" s="37" customFormat="1" ht="15" customHeight="1" x14ac:dyDescent="0.25">
      <c r="A755" s="557">
        <v>478</v>
      </c>
      <c r="B755" s="557"/>
      <c r="C755" s="557" t="str">
        <f ca="1">T.11!BB483</f>
        <v xml:space="preserve"> </v>
      </c>
      <c r="D755" s="557"/>
      <c r="E755" s="557"/>
      <c r="F755" s="557"/>
      <c r="G755" s="557"/>
      <c r="H755" s="557"/>
      <c r="I755" s="557"/>
      <c r="J755" s="557"/>
      <c r="K755" s="557" t="str">
        <f ca="1">T.11!BC483</f>
        <v xml:space="preserve"> </v>
      </c>
      <c r="L755" s="557"/>
      <c r="M755" s="557"/>
      <c r="N755" s="557"/>
      <c r="O755" s="571" t="str">
        <f ca="1">T.11!BD483</f>
        <v xml:space="preserve"> </v>
      </c>
      <c r="P755" s="572"/>
      <c r="Q755" s="572"/>
      <c r="R755" s="573"/>
      <c r="S755" s="557" t="str">
        <f ca="1">T.11!BO483</f>
        <v xml:space="preserve"> </v>
      </c>
      <c r="T755" s="557"/>
      <c r="U755" s="557"/>
      <c r="V755" s="557"/>
      <c r="W755" s="557"/>
      <c r="X755" s="557"/>
      <c r="Y755" s="574" t="str">
        <f ca="1">T.11!BP483</f>
        <v xml:space="preserve"> </v>
      </c>
      <c r="Z755" s="574"/>
      <c r="AA755" s="574"/>
      <c r="AB755" s="574"/>
      <c r="AC755" s="574" t="str">
        <f ca="1">T.11!BQ483</f>
        <v xml:space="preserve"> </v>
      </c>
      <c r="AD755" s="574"/>
      <c r="AE755" s="574"/>
      <c r="AF755" s="574"/>
      <c r="AG755" s="574">
        <f ca="1">T.11!BR483</f>
        <v>0</v>
      </c>
      <c r="AH755" s="574"/>
      <c r="AI755" s="574"/>
      <c r="AJ755" s="574"/>
      <c r="AK755" s="557" t="str">
        <f ca="1">T.11!BS483</f>
        <v xml:space="preserve"> </v>
      </c>
      <c r="AL755" s="557"/>
      <c r="AM755" s="557"/>
      <c r="AN755" s="557"/>
      <c r="AO755" s="557" t="str">
        <f ca="1">T.11!BT483</f>
        <v xml:space="preserve"> </v>
      </c>
      <c r="AP755" s="557"/>
      <c r="AQ755" s="557"/>
      <c r="AR755" s="557"/>
      <c r="AS755" s="557"/>
      <c r="AT755"/>
      <c r="AU755"/>
      <c r="AV755"/>
      <c r="AW755"/>
      <c r="AX755"/>
      <c r="AY755"/>
      <c r="AZ755"/>
      <c r="BA755" s="254"/>
      <c r="BB755" s="191"/>
    </row>
    <row r="756" spans="1:54" s="37" customFormat="1" ht="15" customHeight="1" x14ac:dyDescent="0.25">
      <c r="A756" s="557">
        <v>479</v>
      </c>
      <c r="B756" s="557"/>
      <c r="C756" s="557" t="str">
        <f ca="1">T.11!BB484</f>
        <v xml:space="preserve"> </v>
      </c>
      <c r="D756" s="557"/>
      <c r="E756" s="557"/>
      <c r="F756" s="557"/>
      <c r="G756" s="557"/>
      <c r="H756" s="557"/>
      <c r="I756" s="557"/>
      <c r="J756" s="557"/>
      <c r="K756" s="557" t="str">
        <f ca="1">T.11!BC484</f>
        <v xml:space="preserve"> </v>
      </c>
      <c r="L756" s="557"/>
      <c r="M756" s="557"/>
      <c r="N756" s="557"/>
      <c r="O756" s="571" t="str">
        <f ca="1">T.11!BD484</f>
        <v xml:space="preserve"> </v>
      </c>
      <c r="P756" s="572"/>
      <c r="Q756" s="572"/>
      <c r="R756" s="573"/>
      <c r="S756" s="557" t="str">
        <f ca="1">T.11!BO484</f>
        <v xml:space="preserve"> </v>
      </c>
      <c r="T756" s="557"/>
      <c r="U756" s="557"/>
      <c r="V756" s="557"/>
      <c r="W756" s="557"/>
      <c r="X756" s="557"/>
      <c r="Y756" s="574" t="str">
        <f ca="1">T.11!BP484</f>
        <v xml:space="preserve"> </v>
      </c>
      <c r="Z756" s="574"/>
      <c r="AA756" s="574"/>
      <c r="AB756" s="574"/>
      <c r="AC756" s="574" t="str">
        <f ca="1">T.11!BQ484</f>
        <v xml:space="preserve"> </v>
      </c>
      <c r="AD756" s="574"/>
      <c r="AE756" s="574"/>
      <c r="AF756" s="574"/>
      <c r="AG756" s="574">
        <f ca="1">T.11!BR484</f>
        <v>0</v>
      </c>
      <c r="AH756" s="574"/>
      <c r="AI756" s="574"/>
      <c r="AJ756" s="574"/>
      <c r="AK756" s="557" t="str">
        <f ca="1">T.11!BS484</f>
        <v xml:space="preserve"> </v>
      </c>
      <c r="AL756" s="557"/>
      <c r="AM756" s="557"/>
      <c r="AN756" s="557"/>
      <c r="AO756" s="557" t="str">
        <f ca="1">T.11!BT484</f>
        <v xml:space="preserve"> </v>
      </c>
      <c r="AP756" s="557"/>
      <c r="AQ756" s="557"/>
      <c r="AR756" s="557"/>
      <c r="AS756" s="557"/>
      <c r="AT756"/>
      <c r="AU756"/>
      <c r="AV756"/>
      <c r="AW756"/>
      <c r="AX756"/>
      <c r="AY756"/>
      <c r="AZ756"/>
      <c r="BA756" s="254"/>
      <c r="BB756" s="191"/>
    </row>
    <row r="757" spans="1:54" s="37" customFormat="1" ht="15" customHeight="1" x14ac:dyDescent="0.25">
      <c r="A757" s="557">
        <v>480</v>
      </c>
      <c r="B757" s="557"/>
      <c r="C757" s="557" t="str">
        <f ca="1">T.11!BB485</f>
        <v xml:space="preserve"> </v>
      </c>
      <c r="D757" s="557"/>
      <c r="E757" s="557"/>
      <c r="F757" s="557"/>
      <c r="G757" s="557"/>
      <c r="H757" s="557"/>
      <c r="I757" s="557"/>
      <c r="J757" s="557"/>
      <c r="K757" s="557" t="str">
        <f ca="1">T.11!BC485</f>
        <v xml:space="preserve"> </v>
      </c>
      <c r="L757" s="557"/>
      <c r="M757" s="557"/>
      <c r="N757" s="557"/>
      <c r="O757" s="571" t="str">
        <f ca="1">T.11!BD485</f>
        <v xml:space="preserve"> </v>
      </c>
      <c r="P757" s="572"/>
      <c r="Q757" s="572"/>
      <c r="R757" s="573"/>
      <c r="S757" s="557" t="str">
        <f ca="1">T.11!BO485</f>
        <v xml:space="preserve"> </v>
      </c>
      <c r="T757" s="557"/>
      <c r="U757" s="557"/>
      <c r="V757" s="557"/>
      <c r="W757" s="557"/>
      <c r="X757" s="557"/>
      <c r="Y757" s="574" t="str">
        <f ca="1">T.11!BP485</f>
        <v xml:space="preserve"> </v>
      </c>
      <c r="Z757" s="574"/>
      <c r="AA757" s="574"/>
      <c r="AB757" s="574"/>
      <c r="AC757" s="574" t="str">
        <f ca="1">T.11!BQ485</f>
        <v xml:space="preserve"> </v>
      </c>
      <c r="AD757" s="574"/>
      <c r="AE757" s="574"/>
      <c r="AF757" s="574"/>
      <c r="AG757" s="574">
        <f ca="1">T.11!BR485</f>
        <v>0</v>
      </c>
      <c r="AH757" s="574"/>
      <c r="AI757" s="574"/>
      <c r="AJ757" s="574"/>
      <c r="AK757" s="557" t="str">
        <f ca="1">T.11!BS485</f>
        <v xml:space="preserve"> </v>
      </c>
      <c r="AL757" s="557"/>
      <c r="AM757" s="557"/>
      <c r="AN757" s="557"/>
      <c r="AO757" s="557" t="str">
        <f ca="1">T.11!BT485</f>
        <v xml:space="preserve"> </v>
      </c>
      <c r="AP757" s="557"/>
      <c r="AQ757" s="557"/>
      <c r="AR757" s="557"/>
      <c r="AS757" s="557"/>
      <c r="AT757"/>
      <c r="AU757"/>
      <c r="AV757"/>
      <c r="AW757"/>
      <c r="AX757"/>
      <c r="AY757"/>
      <c r="AZ757"/>
      <c r="BA757" s="254"/>
      <c r="BB757" s="191"/>
    </row>
    <row r="758" spans="1:54" s="37" customFormat="1" ht="15" customHeight="1" x14ac:dyDescent="0.25">
      <c r="A758" s="557">
        <v>481</v>
      </c>
      <c r="B758" s="557"/>
      <c r="C758" s="557" t="str">
        <f ca="1">T.11!BB486</f>
        <v xml:space="preserve"> </v>
      </c>
      <c r="D758" s="557"/>
      <c r="E758" s="557"/>
      <c r="F758" s="557"/>
      <c r="G758" s="557"/>
      <c r="H758" s="557"/>
      <c r="I758" s="557"/>
      <c r="J758" s="557"/>
      <c r="K758" s="557" t="str">
        <f ca="1">T.11!BC486</f>
        <v xml:space="preserve"> </v>
      </c>
      <c r="L758" s="557"/>
      <c r="M758" s="557"/>
      <c r="N758" s="557"/>
      <c r="O758" s="571" t="str">
        <f ca="1">T.11!BD486</f>
        <v xml:space="preserve"> </v>
      </c>
      <c r="P758" s="572"/>
      <c r="Q758" s="572"/>
      <c r="R758" s="573"/>
      <c r="S758" s="557" t="str">
        <f ca="1">T.11!BO486</f>
        <v xml:space="preserve"> </v>
      </c>
      <c r="T758" s="557"/>
      <c r="U758" s="557"/>
      <c r="V758" s="557"/>
      <c r="W758" s="557"/>
      <c r="X758" s="557"/>
      <c r="Y758" s="574" t="str">
        <f ca="1">T.11!BP486</f>
        <v xml:space="preserve"> </v>
      </c>
      <c r="Z758" s="574"/>
      <c r="AA758" s="574"/>
      <c r="AB758" s="574"/>
      <c r="AC758" s="574" t="str">
        <f ca="1">T.11!BQ486</f>
        <v xml:space="preserve"> </v>
      </c>
      <c r="AD758" s="574"/>
      <c r="AE758" s="574"/>
      <c r="AF758" s="574"/>
      <c r="AG758" s="574">
        <f ca="1">T.11!BR486</f>
        <v>0</v>
      </c>
      <c r="AH758" s="574"/>
      <c r="AI758" s="574"/>
      <c r="AJ758" s="574"/>
      <c r="AK758" s="557" t="str">
        <f ca="1">T.11!BS486</f>
        <v xml:space="preserve"> </v>
      </c>
      <c r="AL758" s="557"/>
      <c r="AM758" s="557"/>
      <c r="AN758" s="557"/>
      <c r="AO758" s="557" t="str">
        <f ca="1">T.11!BT486</f>
        <v xml:space="preserve"> </v>
      </c>
      <c r="AP758" s="557"/>
      <c r="AQ758" s="557"/>
      <c r="AR758" s="557"/>
      <c r="AS758" s="557"/>
      <c r="AT758"/>
      <c r="AU758"/>
      <c r="AV758"/>
      <c r="AW758"/>
      <c r="AX758"/>
      <c r="AY758"/>
      <c r="AZ758"/>
      <c r="BA758" s="254"/>
      <c r="BB758" s="191"/>
    </row>
    <row r="759" spans="1:54" s="37" customFormat="1" ht="15" customHeight="1" x14ac:dyDescent="0.25">
      <c r="A759" s="557">
        <v>482</v>
      </c>
      <c r="B759" s="557"/>
      <c r="C759" s="557" t="str">
        <f ca="1">T.11!BB487</f>
        <v xml:space="preserve"> </v>
      </c>
      <c r="D759" s="557"/>
      <c r="E759" s="557"/>
      <c r="F759" s="557"/>
      <c r="G759" s="557"/>
      <c r="H759" s="557"/>
      <c r="I759" s="557"/>
      <c r="J759" s="557"/>
      <c r="K759" s="557" t="str">
        <f ca="1">T.11!BC487</f>
        <v xml:space="preserve"> </v>
      </c>
      <c r="L759" s="557"/>
      <c r="M759" s="557"/>
      <c r="N759" s="557"/>
      <c r="O759" s="571" t="str">
        <f ca="1">T.11!BD487</f>
        <v xml:space="preserve"> </v>
      </c>
      <c r="P759" s="572"/>
      <c r="Q759" s="572"/>
      <c r="R759" s="573"/>
      <c r="S759" s="557" t="str">
        <f ca="1">T.11!BO487</f>
        <v xml:space="preserve"> </v>
      </c>
      <c r="T759" s="557"/>
      <c r="U759" s="557"/>
      <c r="V759" s="557"/>
      <c r="W759" s="557"/>
      <c r="X759" s="557"/>
      <c r="Y759" s="574" t="str">
        <f ca="1">T.11!BP487</f>
        <v xml:space="preserve"> </v>
      </c>
      <c r="Z759" s="574"/>
      <c r="AA759" s="574"/>
      <c r="AB759" s="574"/>
      <c r="AC759" s="574" t="str">
        <f ca="1">T.11!BQ487</f>
        <v xml:space="preserve"> </v>
      </c>
      <c r="AD759" s="574"/>
      <c r="AE759" s="574"/>
      <c r="AF759" s="574"/>
      <c r="AG759" s="574">
        <f ca="1">T.11!BR487</f>
        <v>0</v>
      </c>
      <c r="AH759" s="574"/>
      <c r="AI759" s="574"/>
      <c r="AJ759" s="574"/>
      <c r="AK759" s="557" t="str">
        <f ca="1">T.11!BS487</f>
        <v xml:space="preserve"> </v>
      </c>
      <c r="AL759" s="557"/>
      <c r="AM759" s="557"/>
      <c r="AN759" s="557"/>
      <c r="AO759" s="557" t="str">
        <f ca="1">T.11!BT487</f>
        <v xml:space="preserve"> </v>
      </c>
      <c r="AP759" s="557"/>
      <c r="AQ759" s="557"/>
      <c r="AR759" s="557"/>
      <c r="AS759" s="557"/>
      <c r="AT759"/>
      <c r="AU759"/>
      <c r="AV759"/>
      <c r="AW759"/>
      <c r="AX759"/>
      <c r="AY759"/>
      <c r="AZ759"/>
      <c r="BA759" s="254"/>
      <c r="BB759" s="191"/>
    </row>
    <row r="760" spans="1:54" s="37" customFormat="1" ht="15" customHeight="1" x14ac:dyDescent="0.25">
      <c r="A760" s="557">
        <v>483</v>
      </c>
      <c r="B760" s="557"/>
      <c r="C760" s="557" t="str">
        <f ca="1">T.11!BB488</f>
        <v xml:space="preserve"> </v>
      </c>
      <c r="D760" s="557"/>
      <c r="E760" s="557"/>
      <c r="F760" s="557"/>
      <c r="G760" s="557"/>
      <c r="H760" s="557"/>
      <c r="I760" s="557"/>
      <c r="J760" s="557"/>
      <c r="K760" s="557" t="str">
        <f ca="1">T.11!BC488</f>
        <v xml:space="preserve"> </v>
      </c>
      <c r="L760" s="557"/>
      <c r="M760" s="557"/>
      <c r="N760" s="557"/>
      <c r="O760" s="571" t="str">
        <f ca="1">T.11!BD488</f>
        <v xml:space="preserve"> </v>
      </c>
      <c r="P760" s="572"/>
      <c r="Q760" s="572"/>
      <c r="R760" s="573"/>
      <c r="S760" s="557" t="str">
        <f ca="1">T.11!BO488</f>
        <v xml:space="preserve"> </v>
      </c>
      <c r="T760" s="557"/>
      <c r="U760" s="557"/>
      <c r="V760" s="557"/>
      <c r="W760" s="557"/>
      <c r="X760" s="557"/>
      <c r="Y760" s="574" t="str">
        <f ca="1">T.11!BP488</f>
        <v xml:space="preserve"> </v>
      </c>
      <c r="Z760" s="574"/>
      <c r="AA760" s="574"/>
      <c r="AB760" s="574"/>
      <c r="AC760" s="574" t="str">
        <f ca="1">T.11!BQ488</f>
        <v xml:space="preserve"> </v>
      </c>
      <c r="AD760" s="574"/>
      <c r="AE760" s="574"/>
      <c r="AF760" s="574"/>
      <c r="AG760" s="574">
        <f ca="1">T.11!BR488</f>
        <v>0</v>
      </c>
      <c r="AH760" s="574"/>
      <c r="AI760" s="574"/>
      <c r="AJ760" s="574"/>
      <c r="AK760" s="557" t="str">
        <f ca="1">T.11!BS488</f>
        <v xml:space="preserve"> </v>
      </c>
      <c r="AL760" s="557"/>
      <c r="AM760" s="557"/>
      <c r="AN760" s="557"/>
      <c r="AO760" s="557" t="str">
        <f ca="1">T.11!BT488</f>
        <v xml:space="preserve"> </v>
      </c>
      <c r="AP760" s="557"/>
      <c r="AQ760" s="557"/>
      <c r="AR760" s="557"/>
      <c r="AS760" s="557"/>
      <c r="AT760"/>
      <c r="AU760"/>
      <c r="AV760"/>
      <c r="AW760"/>
      <c r="AX760"/>
      <c r="AY760"/>
      <c r="AZ760"/>
      <c r="BA760" s="254"/>
      <c r="BB760" s="191"/>
    </row>
    <row r="761" spans="1:54" s="37" customFormat="1" ht="15" customHeight="1" x14ac:dyDescent="0.25">
      <c r="A761" s="557">
        <v>484</v>
      </c>
      <c r="B761" s="557"/>
      <c r="C761" s="557" t="str">
        <f ca="1">T.11!BB489</f>
        <v xml:space="preserve"> </v>
      </c>
      <c r="D761" s="557"/>
      <c r="E761" s="557"/>
      <c r="F761" s="557"/>
      <c r="G761" s="557"/>
      <c r="H761" s="557"/>
      <c r="I761" s="557"/>
      <c r="J761" s="557"/>
      <c r="K761" s="557" t="str">
        <f ca="1">T.11!BC489</f>
        <v xml:space="preserve"> </v>
      </c>
      <c r="L761" s="557"/>
      <c r="M761" s="557"/>
      <c r="N761" s="557"/>
      <c r="O761" s="571" t="str">
        <f ca="1">T.11!BD489</f>
        <v xml:space="preserve"> </v>
      </c>
      <c r="P761" s="572"/>
      <c r="Q761" s="572"/>
      <c r="R761" s="573"/>
      <c r="S761" s="557" t="str">
        <f ca="1">T.11!BO489</f>
        <v xml:space="preserve"> </v>
      </c>
      <c r="T761" s="557"/>
      <c r="U761" s="557"/>
      <c r="V761" s="557"/>
      <c r="W761" s="557"/>
      <c r="X761" s="557"/>
      <c r="Y761" s="574" t="str">
        <f ca="1">T.11!BP489</f>
        <v xml:space="preserve"> </v>
      </c>
      <c r="Z761" s="574"/>
      <c r="AA761" s="574"/>
      <c r="AB761" s="574"/>
      <c r="AC761" s="574" t="str">
        <f ca="1">T.11!BQ489</f>
        <v xml:space="preserve"> </v>
      </c>
      <c r="AD761" s="574"/>
      <c r="AE761" s="574"/>
      <c r="AF761" s="574"/>
      <c r="AG761" s="574">
        <f ca="1">T.11!BR489</f>
        <v>0</v>
      </c>
      <c r="AH761" s="574"/>
      <c r="AI761" s="574"/>
      <c r="AJ761" s="574"/>
      <c r="AK761" s="557" t="str">
        <f ca="1">T.11!BS489</f>
        <v xml:space="preserve"> </v>
      </c>
      <c r="AL761" s="557"/>
      <c r="AM761" s="557"/>
      <c r="AN761" s="557"/>
      <c r="AO761" s="557" t="str">
        <f ca="1">T.11!BT489</f>
        <v xml:space="preserve"> </v>
      </c>
      <c r="AP761" s="557"/>
      <c r="AQ761" s="557"/>
      <c r="AR761" s="557"/>
      <c r="AS761" s="557"/>
      <c r="AT761"/>
      <c r="AU761"/>
      <c r="AV761"/>
      <c r="AW761"/>
      <c r="AX761"/>
      <c r="AY761"/>
      <c r="AZ761"/>
      <c r="BA761" s="254"/>
      <c r="BB761" s="191"/>
    </row>
    <row r="762" spans="1:54" s="37" customFormat="1" ht="15" customHeight="1" x14ac:dyDescent="0.25">
      <c r="A762" s="557">
        <v>485</v>
      </c>
      <c r="B762" s="557"/>
      <c r="C762" s="557" t="str">
        <f ca="1">T.11!BB490</f>
        <v xml:space="preserve"> </v>
      </c>
      <c r="D762" s="557"/>
      <c r="E762" s="557"/>
      <c r="F762" s="557"/>
      <c r="G762" s="557"/>
      <c r="H762" s="557"/>
      <c r="I762" s="557"/>
      <c r="J762" s="557"/>
      <c r="K762" s="557" t="str">
        <f ca="1">T.11!BC490</f>
        <v xml:space="preserve"> </v>
      </c>
      <c r="L762" s="557"/>
      <c r="M762" s="557"/>
      <c r="N762" s="557"/>
      <c r="O762" s="571" t="str">
        <f ca="1">T.11!BD490</f>
        <v xml:space="preserve"> </v>
      </c>
      <c r="P762" s="572"/>
      <c r="Q762" s="572"/>
      <c r="R762" s="573"/>
      <c r="S762" s="557" t="str">
        <f ca="1">T.11!BO490</f>
        <v xml:space="preserve"> </v>
      </c>
      <c r="T762" s="557"/>
      <c r="U762" s="557"/>
      <c r="V762" s="557"/>
      <c r="W762" s="557"/>
      <c r="X762" s="557"/>
      <c r="Y762" s="574" t="str">
        <f ca="1">T.11!BP490</f>
        <v xml:space="preserve"> </v>
      </c>
      <c r="Z762" s="574"/>
      <c r="AA762" s="574"/>
      <c r="AB762" s="574"/>
      <c r="AC762" s="574" t="str">
        <f ca="1">T.11!BQ490</f>
        <v xml:space="preserve"> </v>
      </c>
      <c r="AD762" s="574"/>
      <c r="AE762" s="574"/>
      <c r="AF762" s="574"/>
      <c r="AG762" s="574">
        <f ca="1">T.11!BR490</f>
        <v>0</v>
      </c>
      <c r="AH762" s="574"/>
      <c r="AI762" s="574"/>
      <c r="AJ762" s="574"/>
      <c r="AK762" s="557" t="str">
        <f ca="1">T.11!BS490</f>
        <v xml:space="preserve"> </v>
      </c>
      <c r="AL762" s="557"/>
      <c r="AM762" s="557"/>
      <c r="AN762" s="557"/>
      <c r="AO762" s="557" t="str">
        <f ca="1">T.11!BT490</f>
        <v xml:space="preserve"> </v>
      </c>
      <c r="AP762" s="557"/>
      <c r="AQ762" s="557"/>
      <c r="AR762" s="557"/>
      <c r="AS762" s="557"/>
      <c r="AT762"/>
      <c r="AU762"/>
      <c r="AV762"/>
      <c r="AW762"/>
      <c r="AX762"/>
      <c r="AY762"/>
      <c r="AZ762"/>
      <c r="BA762" s="254"/>
      <c r="BB762" s="191"/>
    </row>
    <row r="763" spans="1:54" s="37" customFormat="1" ht="15" customHeight="1" x14ac:dyDescent="0.25">
      <c r="A763" s="557">
        <v>486</v>
      </c>
      <c r="B763" s="557"/>
      <c r="C763" s="557" t="str">
        <f ca="1">T.11!BB491</f>
        <v xml:space="preserve"> </v>
      </c>
      <c r="D763" s="557"/>
      <c r="E763" s="557"/>
      <c r="F763" s="557"/>
      <c r="G763" s="557"/>
      <c r="H763" s="557"/>
      <c r="I763" s="557"/>
      <c r="J763" s="557"/>
      <c r="K763" s="557" t="str">
        <f ca="1">T.11!BC491</f>
        <v xml:space="preserve"> </v>
      </c>
      <c r="L763" s="557"/>
      <c r="M763" s="557"/>
      <c r="N763" s="557"/>
      <c r="O763" s="571" t="str">
        <f ca="1">T.11!BD491</f>
        <v xml:space="preserve"> </v>
      </c>
      <c r="P763" s="572"/>
      <c r="Q763" s="572"/>
      <c r="R763" s="573"/>
      <c r="S763" s="557" t="str">
        <f ca="1">T.11!BO491</f>
        <v xml:space="preserve"> </v>
      </c>
      <c r="T763" s="557"/>
      <c r="U763" s="557"/>
      <c r="V763" s="557"/>
      <c r="W763" s="557"/>
      <c r="X763" s="557"/>
      <c r="Y763" s="574" t="str">
        <f ca="1">T.11!BP491</f>
        <v xml:space="preserve"> </v>
      </c>
      <c r="Z763" s="574"/>
      <c r="AA763" s="574"/>
      <c r="AB763" s="574"/>
      <c r="AC763" s="574" t="str">
        <f ca="1">T.11!BQ491</f>
        <v xml:space="preserve"> </v>
      </c>
      <c r="AD763" s="574"/>
      <c r="AE763" s="574"/>
      <c r="AF763" s="574"/>
      <c r="AG763" s="574">
        <f ca="1">T.11!BR491</f>
        <v>0</v>
      </c>
      <c r="AH763" s="574"/>
      <c r="AI763" s="574"/>
      <c r="AJ763" s="574"/>
      <c r="AK763" s="557" t="str">
        <f ca="1">T.11!BS491</f>
        <v xml:space="preserve"> </v>
      </c>
      <c r="AL763" s="557"/>
      <c r="AM763" s="557"/>
      <c r="AN763" s="557"/>
      <c r="AO763" s="557" t="str">
        <f ca="1">T.11!BT491</f>
        <v xml:space="preserve"> </v>
      </c>
      <c r="AP763" s="557"/>
      <c r="AQ763" s="557"/>
      <c r="AR763" s="557"/>
      <c r="AS763" s="557"/>
      <c r="AT763"/>
      <c r="AU763"/>
      <c r="AV763"/>
      <c r="AW763"/>
      <c r="AX763"/>
      <c r="AY763"/>
      <c r="AZ763"/>
      <c r="BA763" s="254"/>
      <c r="BB763" s="191"/>
    </row>
    <row r="764" spans="1:54" s="37" customFormat="1" ht="15" customHeight="1" x14ac:dyDescent="0.25">
      <c r="A764" s="557">
        <v>487</v>
      </c>
      <c r="B764" s="557"/>
      <c r="C764" s="557" t="str">
        <f ca="1">T.11!BB492</f>
        <v xml:space="preserve"> </v>
      </c>
      <c r="D764" s="557"/>
      <c r="E764" s="557"/>
      <c r="F764" s="557"/>
      <c r="G764" s="557"/>
      <c r="H764" s="557"/>
      <c r="I764" s="557"/>
      <c r="J764" s="557"/>
      <c r="K764" s="557" t="str">
        <f ca="1">T.11!BC492</f>
        <v xml:space="preserve"> </v>
      </c>
      <c r="L764" s="557"/>
      <c r="M764" s="557"/>
      <c r="N764" s="557"/>
      <c r="O764" s="571" t="str">
        <f ca="1">T.11!BD492</f>
        <v xml:space="preserve"> </v>
      </c>
      <c r="P764" s="572"/>
      <c r="Q764" s="572"/>
      <c r="R764" s="573"/>
      <c r="S764" s="557" t="str">
        <f ca="1">T.11!BO492</f>
        <v xml:space="preserve"> </v>
      </c>
      <c r="T764" s="557"/>
      <c r="U764" s="557"/>
      <c r="V764" s="557"/>
      <c r="W764" s="557"/>
      <c r="X764" s="557"/>
      <c r="Y764" s="574" t="str">
        <f ca="1">T.11!BP492</f>
        <v xml:space="preserve"> </v>
      </c>
      <c r="Z764" s="574"/>
      <c r="AA764" s="574"/>
      <c r="AB764" s="574"/>
      <c r="AC764" s="574" t="str">
        <f ca="1">T.11!BQ492</f>
        <v xml:space="preserve"> </v>
      </c>
      <c r="AD764" s="574"/>
      <c r="AE764" s="574"/>
      <c r="AF764" s="574"/>
      <c r="AG764" s="574">
        <f ca="1">T.11!BR492</f>
        <v>0</v>
      </c>
      <c r="AH764" s="574"/>
      <c r="AI764" s="574"/>
      <c r="AJ764" s="574"/>
      <c r="AK764" s="557" t="str">
        <f ca="1">T.11!BS492</f>
        <v xml:space="preserve"> </v>
      </c>
      <c r="AL764" s="557"/>
      <c r="AM764" s="557"/>
      <c r="AN764" s="557"/>
      <c r="AO764" s="557" t="str">
        <f ca="1">T.11!BT492</f>
        <v xml:space="preserve"> </v>
      </c>
      <c r="AP764" s="557"/>
      <c r="AQ764" s="557"/>
      <c r="AR764" s="557"/>
      <c r="AS764" s="557"/>
      <c r="AT764"/>
      <c r="AU764"/>
      <c r="AV764"/>
      <c r="AW764"/>
      <c r="AX764"/>
      <c r="AY764"/>
      <c r="AZ764"/>
      <c r="BA764" s="254"/>
      <c r="BB764" s="191"/>
    </row>
    <row r="765" spans="1:54" s="37" customFormat="1" ht="15" customHeight="1" x14ac:dyDescent="0.25">
      <c r="A765" s="557">
        <v>488</v>
      </c>
      <c r="B765" s="557"/>
      <c r="C765" s="557" t="str">
        <f ca="1">T.11!BB493</f>
        <v xml:space="preserve"> </v>
      </c>
      <c r="D765" s="557"/>
      <c r="E765" s="557"/>
      <c r="F765" s="557"/>
      <c r="G765" s="557"/>
      <c r="H765" s="557"/>
      <c r="I765" s="557"/>
      <c r="J765" s="557"/>
      <c r="K765" s="557" t="str">
        <f ca="1">T.11!BC493</f>
        <v xml:space="preserve"> </v>
      </c>
      <c r="L765" s="557"/>
      <c r="M765" s="557"/>
      <c r="N765" s="557"/>
      <c r="O765" s="571" t="str">
        <f ca="1">T.11!BD493</f>
        <v xml:space="preserve"> </v>
      </c>
      <c r="P765" s="572"/>
      <c r="Q765" s="572"/>
      <c r="R765" s="573"/>
      <c r="S765" s="557" t="str">
        <f ca="1">T.11!BO493</f>
        <v xml:space="preserve"> </v>
      </c>
      <c r="T765" s="557"/>
      <c r="U765" s="557"/>
      <c r="V765" s="557"/>
      <c r="W765" s="557"/>
      <c r="X765" s="557"/>
      <c r="Y765" s="574" t="str">
        <f ca="1">T.11!BP493</f>
        <v xml:space="preserve"> </v>
      </c>
      <c r="Z765" s="574"/>
      <c r="AA765" s="574"/>
      <c r="AB765" s="574"/>
      <c r="AC765" s="574" t="str">
        <f ca="1">T.11!BQ493</f>
        <v xml:space="preserve"> </v>
      </c>
      <c r="AD765" s="574"/>
      <c r="AE765" s="574"/>
      <c r="AF765" s="574"/>
      <c r="AG765" s="574">
        <f ca="1">T.11!BR493</f>
        <v>0</v>
      </c>
      <c r="AH765" s="574"/>
      <c r="AI765" s="574"/>
      <c r="AJ765" s="574"/>
      <c r="AK765" s="557" t="str">
        <f ca="1">T.11!BS493</f>
        <v xml:space="preserve"> </v>
      </c>
      <c r="AL765" s="557"/>
      <c r="AM765" s="557"/>
      <c r="AN765" s="557"/>
      <c r="AO765" s="557" t="str">
        <f ca="1">T.11!BT493</f>
        <v xml:space="preserve"> </v>
      </c>
      <c r="AP765" s="557"/>
      <c r="AQ765" s="557"/>
      <c r="AR765" s="557"/>
      <c r="AS765" s="557"/>
      <c r="AT765"/>
      <c r="AU765"/>
      <c r="AV765"/>
      <c r="AW765"/>
      <c r="AX765"/>
      <c r="AY765"/>
      <c r="AZ765"/>
      <c r="BA765" s="254"/>
      <c r="BB765" s="191"/>
    </row>
    <row r="766" spans="1:54" s="37" customFormat="1" ht="15" customHeight="1" x14ac:dyDescent="0.25">
      <c r="A766" s="557">
        <v>489</v>
      </c>
      <c r="B766" s="557"/>
      <c r="C766" s="557" t="str">
        <f ca="1">T.11!BB494</f>
        <v xml:space="preserve"> </v>
      </c>
      <c r="D766" s="557"/>
      <c r="E766" s="557"/>
      <c r="F766" s="557"/>
      <c r="G766" s="557"/>
      <c r="H766" s="557"/>
      <c r="I766" s="557"/>
      <c r="J766" s="557"/>
      <c r="K766" s="557" t="str">
        <f ca="1">T.11!BC494</f>
        <v xml:space="preserve"> </v>
      </c>
      <c r="L766" s="557"/>
      <c r="M766" s="557"/>
      <c r="N766" s="557"/>
      <c r="O766" s="571" t="str">
        <f ca="1">T.11!BD494</f>
        <v xml:space="preserve"> </v>
      </c>
      <c r="P766" s="572"/>
      <c r="Q766" s="572"/>
      <c r="R766" s="573"/>
      <c r="S766" s="557" t="str">
        <f ca="1">T.11!BO494</f>
        <v xml:space="preserve"> </v>
      </c>
      <c r="T766" s="557"/>
      <c r="U766" s="557"/>
      <c r="V766" s="557"/>
      <c r="W766" s="557"/>
      <c r="X766" s="557"/>
      <c r="Y766" s="574" t="str">
        <f ca="1">T.11!BP494</f>
        <v xml:space="preserve"> </v>
      </c>
      <c r="Z766" s="574"/>
      <c r="AA766" s="574"/>
      <c r="AB766" s="574"/>
      <c r="AC766" s="574" t="str">
        <f ca="1">T.11!BQ494</f>
        <v xml:space="preserve"> </v>
      </c>
      <c r="AD766" s="574"/>
      <c r="AE766" s="574"/>
      <c r="AF766" s="574"/>
      <c r="AG766" s="574">
        <f ca="1">T.11!BR494</f>
        <v>0</v>
      </c>
      <c r="AH766" s="574"/>
      <c r="AI766" s="574"/>
      <c r="AJ766" s="574"/>
      <c r="AK766" s="557" t="str">
        <f ca="1">T.11!BS494</f>
        <v xml:space="preserve"> </v>
      </c>
      <c r="AL766" s="557"/>
      <c r="AM766" s="557"/>
      <c r="AN766" s="557"/>
      <c r="AO766" s="557" t="str">
        <f ca="1">T.11!BT494</f>
        <v xml:space="preserve"> </v>
      </c>
      <c r="AP766" s="557"/>
      <c r="AQ766" s="557"/>
      <c r="AR766" s="557"/>
      <c r="AS766" s="557"/>
      <c r="AT766"/>
      <c r="AU766"/>
      <c r="AV766"/>
      <c r="AW766"/>
      <c r="AX766"/>
      <c r="AY766"/>
      <c r="AZ766"/>
      <c r="BA766" s="254"/>
      <c r="BB766" s="191"/>
    </row>
    <row r="767" spans="1:54" s="37" customFormat="1" ht="15" customHeight="1" x14ac:dyDescent="0.25">
      <c r="A767" s="557">
        <v>490</v>
      </c>
      <c r="B767" s="557"/>
      <c r="C767" s="557" t="str">
        <f ca="1">T.11!BB495</f>
        <v xml:space="preserve"> </v>
      </c>
      <c r="D767" s="557"/>
      <c r="E767" s="557"/>
      <c r="F767" s="557"/>
      <c r="G767" s="557"/>
      <c r="H767" s="557"/>
      <c r="I767" s="557"/>
      <c r="J767" s="557"/>
      <c r="K767" s="557" t="str">
        <f ca="1">T.11!BC495</f>
        <v xml:space="preserve"> </v>
      </c>
      <c r="L767" s="557"/>
      <c r="M767" s="557"/>
      <c r="N767" s="557"/>
      <c r="O767" s="571" t="str">
        <f ca="1">T.11!BD495</f>
        <v xml:space="preserve"> </v>
      </c>
      <c r="P767" s="572"/>
      <c r="Q767" s="572"/>
      <c r="R767" s="573"/>
      <c r="S767" s="557" t="str">
        <f ca="1">T.11!BO495</f>
        <v xml:space="preserve"> </v>
      </c>
      <c r="T767" s="557"/>
      <c r="U767" s="557"/>
      <c r="V767" s="557"/>
      <c r="W767" s="557"/>
      <c r="X767" s="557"/>
      <c r="Y767" s="574" t="str">
        <f ca="1">T.11!BP495</f>
        <v xml:space="preserve"> </v>
      </c>
      <c r="Z767" s="574"/>
      <c r="AA767" s="574"/>
      <c r="AB767" s="574"/>
      <c r="AC767" s="574" t="str">
        <f ca="1">T.11!BQ495</f>
        <v xml:space="preserve"> </v>
      </c>
      <c r="AD767" s="574"/>
      <c r="AE767" s="574"/>
      <c r="AF767" s="574"/>
      <c r="AG767" s="574">
        <f ca="1">T.11!BR495</f>
        <v>0</v>
      </c>
      <c r="AH767" s="574"/>
      <c r="AI767" s="574"/>
      <c r="AJ767" s="574"/>
      <c r="AK767" s="557" t="str">
        <f ca="1">T.11!BS495</f>
        <v xml:space="preserve"> </v>
      </c>
      <c r="AL767" s="557"/>
      <c r="AM767" s="557"/>
      <c r="AN767" s="557"/>
      <c r="AO767" s="557" t="str">
        <f ca="1">T.11!BT495</f>
        <v xml:space="preserve"> </v>
      </c>
      <c r="AP767" s="557"/>
      <c r="AQ767" s="557"/>
      <c r="AR767" s="557"/>
      <c r="AS767" s="557"/>
      <c r="AT767"/>
      <c r="AU767"/>
      <c r="AV767"/>
      <c r="AW767"/>
      <c r="AX767"/>
      <c r="AY767"/>
      <c r="AZ767"/>
      <c r="BA767" s="254"/>
      <c r="BB767" s="191"/>
    </row>
    <row r="768" spans="1:54" s="37" customFormat="1" ht="15" customHeight="1" x14ac:dyDescent="0.25">
      <c r="A768" s="557">
        <v>491</v>
      </c>
      <c r="B768" s="557"/>
      <c r="C768" s="557" t="str">
        <f ca="1">T.11!BB496</f>
        <v xml:space="preserve"> </v>
      </c>
      <c r="D768" s="557"/>
      <c r="E768" s="557"/>
      <c r="F768" s="557"/>
      <c r="G768" s="557"/>
      <c r="H768" s="557"/>
      <c r="I768" s="557"/>
      <c r="J768" s="557"/>
      <c r="K768" s="557" t="str">
        <f ca="1">T.11!BC496</f>
        <v xml:space="preserve"> </v>
      </c>
      <c r="L768" s="557"/>
      <c r="M768" s="557"/>
      <c r="N768" s="557"/>
      <c r="O768" s="571" t="str">
        <f ca="1">T.11!BD496</f>
        <v xml:space="preserve"> </v>
      </c>
      <c r="P768" s="572"/>
      <c r="Q768" s="572"/>
      <c r="R768" s="573"/>
      <c r="S768" s="557" t="str">
        <f ca="1">T.11!BO496</f>
        <v xml:space="preserve"> </v>
      </c>
      <c r="T768" s="557"/>
      <c r="U768" s="557"/>
      <c r="V768" s="557"/>
      <c r="W768" s="557"/>
      <c r="X768" s="557"/>
      <c r="Y768" s="574" t="str">
        <f ca="1">T.11!BP496</f>
        <v xml:space="preserve"> </v>
      </c>
      <c r="Z768" s="574"/>
      <c r="AA768" s="574"/>
      <c r="AB768" s="574"/>
      <c r="AC768" s="574" t="str">
        <f ca="1">T.11!BQ496</f>
        <v xml:space="preserve"> </v>
      </c>
      <c r="AD768" s="574"/>
      <c r="AE768" s="574"/>
      <c r="AF768" s="574"/>
      <c r="AG768" s="574">
        <f ca="1">T.11!BR496</f>
        <v>0</v>
      </c>
      <c r="AH768" s="574"/>
      <c r="AI768" s="574"/>
      <c r="AJ768" s="574"/>
      <c r="AK768" s="557" t="str">
        <f ca="1">T.11!BS496</f>
        <v xml:space="preserve"> </v>
      </c>
      <c r="AL768" s="557"/>
      <c r="AM768" s="557"/>
      <c r="AN768" s="557"/>
      <c r="AO768" s="557" t="str">
        <f ca="1">T.11!BT496</f>
        <v xml:space="preserve"> </v>
      </c>
      <c r="AP768" s="557"/>
      <c r="AQ768" s="557"/>
      <c r="AR768" s="557"/>
      <c r="AS768" s="557"/>
      <c r="AT768"/>
      <c r="AU768"/>
      <c r="AV768"/>
      <c r="AW768"/>
      <c r="AX768"/>
      <c r="AY768"/>
      <c r="AZ768"/>
      <c r="BA768" s="254"/>
      <c r="BB768" s="191"/>
    </row>
    <row r="769" spans="1:54" s="37" customFormat="1" ht="15" customHeight="1" x14ac:dyDescent="0.25">
      <c r="A769" s="557">
        <v>492</v>
      </c>
      <c r="B769" s="557"/>
      <c r="C769" s="557" t="str">
        <f ca="1">T.11!BB497</f>
        <v xml:space="preserve"> </v>
      </c>
      <c r="D769" s="557"/>
      <c r="E769" s="557"/>
      <c r="F769" s="557"/>
      <c r="G769" s="557"/>
      <c r="H769" s="557"/>
      <c r="I769" s="557"/>
      <c r="J769" s="557"/>
      <c r="K769" s="557" t="str">
        <f ca="1">T.11!BC497</f>
        <v xml:space="preserve"> </v>
      </c>
      <c r="L769" s="557"/>
      <c r="M769" s="557"/>
      <c r="N769" s="557"/>
      <c r="O769" s="571" t="str">
        <f ca="1">T.11!BD497</f>
        <v xml:space="preserve"> </v>
      </c>
      <c r="P769" s="572"/>
      <c r="Q769" s="572"/>
      <c r="R769" s="573"/>
      <c r="S769" s="557" t="str">
        <f ca="1">T.11!BO497</f>
        <v xml:space="preserve"> </v>
      </c>
      <c r="T769" s="557"/>
      <c r="U769" s="557"/>
      <c r="V769" s="557"/>
      <c r="W769" s="557"/>
      <c r="X769" s="557"/>
      <c r="Y769" s="574" t="str">
        <f ca="1">T.11!BP497</f>
        <v xml:space="preserve"> </v>
      </c>
      <c r="Z769" s="574"/>
      <c r="AA769" s="574"/>
      <c r="AB769" s="574"/>
      <c r="AC769" s="574" t="str">
        <f ca="1">T.11!BQ497</f>
        <v xml:space="preserve"> </v>
      </c>
      <c r="AD769" s="574"/>
      <c r="AE769" s="574"/>
      <c r="AF769" s="574"/>
      <c r="AG769" s="574">
        <f ca="1">T.11!BR497</f>
        <v>0</v>
      </c>
      <c r="AH769" s="574"/>
      <c r="AI769" s="574"/>
      <c r="AJ769" s="574"/>
      <c r="AK769" s="557" t="str">
        <f ca="1">T.11!BS497</f>
        <v xml:space="preserve"> </v>
      </c>
      <c r="AL769" s="557"/>
      <c r="AM769" s="557"/>
      <c r="AN769" s="557"/>
      <c r="AO769" s="557" t="str">
        <f ca="1">T.11!BT497</f>
        <v xml:space="preserve"> </v>
      </c>
      <c r="AP769" s="557"/>
      <c r="AQ769" s="557"/>
      <c r="AR769" s="557"/>
      <c r="AS769" s="557"/>
      <c r="AT769"/>
      <c r="AU769"/>
      <c r="AV769"/>
      <c r="AW769"/>
      <c r="AX769"/>
      <c r="AY769"/>
      <c r="AZ769"/>
      <c r="BA769" s="254"/>
      <c r="BB769" s="191"/>
    </row>
    <row r="770" spans="1:54" s="37" customFormat="1" ht="15" customHeight="1" x14ac:dyDescent="0.25">
      <c r="A770" s="557">
        <v>493</v>
      </c>
      <c r="B770" s="557"/>
      <c r="C770" s="557" t="str">
        <f ca="1">T.11!BB498</f>
        <v xml:space="preserve"> </v>
      </c>
      <c r="D770" s="557"/>
      <c r="E770" s="557"/>
      <c r="F770" s="557"/>
      <c r="G770" s="557"/>
      <c r="H770" s="557"/>
      <c r="I770" s="557"/>
      <c r="J770" s="557"/>
      <c r="K770" s="557" t="str">
        <f ca="1">T.11!BC498</f>
        <v xml:space="preserve"> </v>
      </c>
      <c r="L770" s="557"/>
      <c r="M770" s="557"/>
      <c r="N770" s="557"/>
      <c r="O770" s="571" t="str">
        <f ca="1">T.11!BD498</f>
        <v xml:space="preserve"> </v>
      </c>
      <c r="P770" s="572"/>
      <c r="Q770" s="572"/>
      <c r="R770" s="573"/>
      <c r="S770" s="557" t="str">
        <f ca="1">T.11!BO498</f>
        <v xml:space="preserve"> </v>
      </c>
      <c r="T770" s="557"/>
      <c r="U770" s="557"/>
      <c r="V770" s="557"/>
      <c r="W770" s="557"/>
      <c r="X770" s="557"/>
      <c r="Y770" s="574" t="str">
        <f ca="1">T.11!BP498</f>
        <v xml:space="preserve"> </v>
      </c>
      <c r="Z770" s="574"/>
      <c r="AA770" s="574"/>
      <c r="AB770" s="574"/>
      <c r="AC770" s="574" t="str">
        <f ca="1">T.11!BQ498</f>
        <v xml:space="preserve"> </v>
      </c>
      <c r="AD770" s="574"/>
      <c r="AE770" s="574"/>
      <c r="AF770" s="574"/>
      <c r="AG770" s="574">
        <f ca="1">T.11!BR498</f>
        <v>0</v>
      </c>
      <c r="AH770" s="574"/>
      <c r="AI770" s="574"/>
      <c r="AJ770" s="574"/>
      <c r="AK770" s="557" t="str">
        <f ca="1">T.11!BS498</f>
        <v xml:space="preserve"> </v>
      </c>
      <c r="AL770" s="557"/>
      <c r="AM770" s="557"/>
      <c r="AN770" s="557"/>
      <c r="AO770" s="557" t="str">
        <f ca="1">T.11!BT498</f>
        <v xml:space="preserve"> </v>
      </c>
      <c r="AP770" s="557"/>
      <c r="AQ770" s="557"/>
      <c r="AR770" s="557"/>
      <c r="AS770" s="557"/>
      <c r="AT770"/>
      <c r="AU770"/>
      <c r="AV770"/>
      <c r="AW770"/>
      <c r="AX770"/>
      <c r="AY770"/>
      <c r="AZ770"/>
      <c r="BA770" s="254"/>
      <c r="BB770" s="191"/>
    </row>
    <row r="771" spans="1:54" s="37" customFormat="1" ht="15" customHeight="1" x14ac:dyDescent="0.25">
      <c r="A771" s="557">
        <v>494</v>
      </c>
      <c r="B771" s="557"/>
      <c r="C771" s="557" t="str">
        <f ca="1">T.11!BB499</f>
        <v xml:space="preserve"> </v>
      </c>
      <c r="D771" s="557"/>
      <c r="E771" s="557"/>
      <c r="F771" s="557"/>
      <c r="G771" s="557"/>
      <c r="H771" s="557"/>
      <c r="I771" s="557"/>
      <c r="J771" s="557"/>
      <c r="K771" s="557" t="str">
        <f ca="1">T.11!BC499</f>
        <v xml:space="preserve"> </v>
      </c>
      <c r="L771" s="557"/>
      <c r="M771" s="557"/>
      <c r="N771" s="557"/>
      <c r="O771" s="571" t="str">
        <f ca="1">T.11!BD499</f>
        <v xml:space="preserve"> </v>
      </c>
      <c r="P771" s="572"/>
      <c r="Q771" s="572"/>
      <c r="R771" s="573"/>
      <c r="S771" s="557" t="str">
        <f ca="1">T.11!BO499</f>
        <v xml:space="preserve"> </v>
      </c>
      <c r="T771" s="557"/>
      <c r="U771" s="557"/>
      <c r="V771" s="557"/>
      <c r="W771" s="557"/>
      <c r="X771" s="557"/>
      <c r="Y771" s="574" t="str">
        <f ca="1">T.11!BP499</f>
        <v xml:space="preserve"> </v>
      </c>
      <c r="Z771" s="574"/>
      <c r="AA771" s="574"/>
      <c r="AB771" s="574"/>
      <c r="AC771" s="574" t="str">
        <f ca="1">T.11!BQ499</f>
        <v xml:space="preserve"> </v>
      </c>
      <c r="AD771" s="574"/>
      <c r="AE771" s="574"/>
      <c r="AF771" s="574"/>
      <c r="AG771" s="574">
        <f ca="1">T.11!BR499</f>
        <v>0</v>
      </c>
      <c r="AH771" s="574"/>
      <c r="AI771" s="574"/>
      <c r="AJ771" s="574"/>
      <c r="AK771" s="557" t="str">
        <f ca="1">T.11!BS499</f>
        <v xml:space="preserve"> </v>
      </c>
      <c r="AL771" s="557"/>
      <c r="AM771" s="557"/>
      <c r="AN771" s="557"/>
      <c r="AO771" s="557" t="str">
        <f ca="1">T.11!BT499</f>
        <v xml:space="preserve"> </v>
      </c>
      <c r="AP771" s="557"/>
      <c r="AQ771" s="557"/>
      <c r="AR771" s="557"/>
      <c r="AS771" s="557"/>
      <c r="AT771"/>
      <c r="AU771"/>
      <c r="AV771"/>
      <c r="AW771"/>
      <c r="AX771"/>
      <c r="AY771"/>
      <c r="AZ771"/>
      <c r="BA771" s="254"/>
      <c r="BB771" s="191"/>
    </row>
    <row r="772" spans="1:54" s="37" customFormat="1" ht="15" customHeight="1" x14ac:dyDescent="0.25">
      <c r="A772" s="557">
        <v>495</v>
      </c>
      <c r="B772" s="557"/>
      <c r="C772" s="557" t="str">
        <f ca="1">T.11!BB500</f>
        <v xml:space="preserve"> </v>
      </c>
      <c r="D772" s="557"/>
      <c r="E772" s="557"/>
      <c r="F772" s="557"/>
      <c r="G772" s="557"/>
      <c r="H772" s="557"/>
      <c r="I772" s="557"/>
      <c r="J772" s="557"/>
      <c r="K772" s="557" t="str">
        <f ca="1">T.11!BC500</f>
        <v xml:space="preserve"> </v>
      </c>
      <c r="L772" s="557"/>
      <c r="M772" s="557"/>
      <c r="N772" s="557"/>
      <c r="O772" s="571" t="str">
        <f ca="1">T.11!BD500</f>
        <v xml:space="preserve"> </v>
      </c>
      <c r="P772" s="572"/>
      <c r="Q772" s="572"/>
      <c r="R772" s="573"/>
      <c r="S772" s="557" t="str">
        <f ca="1">T.11!BO500</f>
        <v xml:space="preserve"> </v>
      </c>
      <c r="T772" s="557"/>
      <c r="U772" s="557"/>
      <c r="V772" s="557"/>
      <c r="W772" s="557"/>
      <c r="X772" s="557"/>
      <c r="Y772" s="574" t="str">
        <f ca="1">T.11!BP500</f>
        <v xml:space="preserve"> </v>
      </c>
      <c r="Z772" s="574"/>
      <c r="AA772" s="574"/>
      <c r="AB772" s="574"/>
      <c r="AC772" s="574" t="str">
        <f ca="1">T.11!BQ500</f>
        <v xml:space="preserve"> </v>
      </c>
      <c r="AD772" s="574"/>
      <c r="AE772" s="574"/>
      <c r="AF772" s="574"/>
      <c r="AG772" s="574">
        <f ca="1">T.11!BR500</f>
        <v>0</v>
      </c>
      <c r="AH772" s="574"/>
      <c r="AI772" s="574"/>
      <c r="AJ772" s="574"/>
      <c r="AK772" s="557" t="str">
        <f ca="1">T.11!BS500</f>
        <v xml:space="preserve"> </v>
      </c>
      <c r="AL772" s="557"/>
      <c r="AM772" s="557"/>
      <c r="AN772" s="557"/>
      <c r="AO772" s="557" t="str">
        <f ca="1">T.11!BT500</f>
        <v xml:space="preserve"> </v>
      </c>
      <c r="AP772" s="557"/>
      <c r="AQ772" s="557"/>
      <c r="AR772" s="557"/>
      <c r="AS772" s="557"/>
      <c r="AT772"/>
      <c r="AU772"/>
      <c r="AV772"/>
      <c r="AW772"/>
      <c r="AX772"/>
      <c r="AY772"/>
      <c r="AZ772"/>
      <c r="BA772" s="254"/>
      <c r="BB772" s="191"/>
    </row>
    <row r="773" spans="1:54" s="37" customFormat="1" ht="15" customHeight="1" x14ac:dyDescent="0.25">
      <c r="A773" s="557">
        <v>496</v>
      </c>
      <c r="B773" s="557"/>
      <c r="C773" s="557" t="str">
        <f ca="1">T.11!BB501</f>
        <v xml:space="preserve"> </v>
      </c>
      <c r="D773" s="557"/>
      <c r="E773" s="557"/>
      <c r="F773" s="557"/>
      <c r="G773" s="557"/>
      <c r="H773" s="557"/>
      <c r="I773" s="557"/>
      <c r="J773" s="557"/>
      <c r="K773" s="557" t="str">
        <f ca="1">T.11!BC501</f>
        <v xml:space="preserve"> </v>
      </c>
      <c r="L773" s="557"/>
      <c r="M773" s="557"/>
      <c r="N773" s="557"/>
      <c r="O773" s="571" t="str">
        <f ca="1">T.11!BD501</f>
        <v xml:space="preserve"> </v>
      </c>
      <c r="P773" s="572"/>
      <c r="Q773" s="572"/>
      <c r="R773" s="573"/>
      <c r="S773" s="557" t="str">
        <f ca="1">T.11!BO501</f>
        <v xml:space="preserve"> </v>
      </c>
      <c r="T773" s="557"/>
      <c r="U773" s="557"/>
      <c r="V773" s="557"/>
      <c r="W773" s="557"/>
      <c r="X773" s="557"/>
      <c r="Y773" s="574" t="str">
        <f ca="1">T.11!BP501</f>
        <v xml:space="preserve"> </v>
      </c>
      <c r="Z773" s="574"/>
      <c r="AA773" s="574"/>
      <c r="AB773" s="574"/>
      <c r="AC773" s="574" t="str">
        <f ca="1">T.11!BQ501</f>
        <v xml:space="preserve"> </v>
      </c>
      <c r="AD773" s="574"/>
      <c r="AE773" s="574"/>
      <c r="AF773" s="574"/>
      <c r="AG773" s="574">
        <f ca="1">T.11!BR501</f>
        <v>0</v>
      </c>
      <c r="AH773" s="574"/>
      <c r="AI773" s="574"/>
      <c r="AJ773" s="574"/>
      <c r="AK773" s="557" t="str">
        <f ca="1">T.11!BS501</f>
        <v xml:space="preserve"> </v>
      </c>
      <c r="AL773" s="557"/>
      <c r="AM773" s="557"/>
      <c r="AN773" s="557"/>
      <c r="AO773" s="557" t="str">
        <f ca="1">T.11!BT501</f>
        <v xml:space="preserve"> </v>
      </c>
      <c r="AP773" s="557"/>
      <c r="AQ773" s="557"/>
      <c r="AR773" s="557"/>
      <c r="AS773" s="557"/>
      <c r="AT773"/>
      <c r="AU773"/>
      <c r="AV773"/>
      <c r="AW773"/>
      <c r="AX773"/>
      <c r="AY773"/>
      <c r="AZ773"/>
      <c r="BA773" s="254"/>
      <c r="BB773" s="191"/>
    </row>
    <row r="774" spans="1:54" s="37" customFormat="1" ht="15" customHeight="1" x14ac:dyDescent="0.25">
      <c r="A774" s="557">
        <v>497</v>
      </c>
      <c r="B774" s="557"/>
      <c r="C774" s="557" t="str">
        <f ca="1">T.11!BB502</f>
        <v xml:space="preserve"> </v>
      </c>
      <c r="D774" s="557"/>
      <c r="E774" s="557"/>
      <c r="F774" s="557"/>
      <c r="G774" s="557"/>
      <c r="H774" s="557"/>
      <c r="I774" s="557"/>
      <c r="J774" s="557"/>
      <c r="K774" s="557" t="str">
        <f ca="1">T.11!BC502</f>
        <v xml:space="preserve"> </v>
      </c>
      <c r="L774" s="557"/>
      <c r="M774" s="557"/>
      <c r="N774" s="557"/>
      <c r="O774" s="571" t="str">
        <f ca="1">T.11!BD502</f>
        <v xml:space="preserve"> </v>
      </c>
      <c r="P774" s="572"/>
      <c r="Q774" s="572"/>
      <c r="R774" s="573"/>
      <c r="S774" s="557" t="str">
        <f ca="1">T.11!BO502</f>
        <v xml:space="preserve"> </v>
      </c>
      <c r="T774" s="557"/>
      <c r="U774" s="557"/>
      <c r="V774" s="557"/>
      <c r="W774" s="557"/>
      <c r="X774" s="557"/>
      <c r="Y774" s="574" t="str">
        <f ca="1">T.11!BP502</f>
        <v xml:space="preserve"> </v>
      </c>
      <c r="Z774" s="574"/>
      <c r="AA774" s="574"/>
      <c r="AB774" s="574"/>
      <c r="AC774" s="574" t="str">
        <f ca="1">T.11!BQ502</f>
        <v xml:space="preserve"> </v>
      </c>
      <c r="AD774" s="574"/>
      <c r="AE774" s="574"/>
      <c r="AF774" s="574"/>
      <c r="AG774" s="574">
        <f ca="1">T.11!BR502</f>
        <v>0</v>
      </c>
      <c r="AH774" s="574"/>
      <c r="AI774" s="574"/>
      <c r="AJ774" s="574"/>
      <c r="AK774" s="557" t="str">
        <f ca="1">T.11!BS502</f>
        <v xml:space="preserve"> </v>
      </c>
      <c r="AL774" s="557"/>
      <c r="AM774" s="557"/>
      <c r="AN774" s="557"/>
      <c r="AO774" s="557" t="str">
        <f ca="1">T.11!BT502</f>
        <v xml:space="preserve"> </v>
      </c>
      <c r="AP774" s="557"/>
      <c r="AQ774" s="557"/>
      <c r="AR774" s="557"/>
      <c r="AS774" s="557"/>
      <c r="AT774"/>
      <c r="AU774"/>
      <c r="AV774"/>
      <c r="AW774"/>
      <c r="AX774"/>
      <c r="AY774"/>
      <c r="AZ774"/>
      <c r="BA774" s="254"/>
      <c r="BB774" s="191"/>
    </row>
    <row r="775" spans="1:54" s="37" customFormat="1" ht="15" customHeight="1" x14ac:dyDescent="0.25">
      <c r="A775" s="557">
        <v>498</v>
      </c>
      <c r="B775" s="557"/>
      <c r="C775" s="557" t="str">
        <f ca="1">T.11!BB503</f>
        <v xml:space="preserve"> </v>
      </c>
      <c r="D775" s="557"/>
      <c r="E775" s="557"/>
      <c r="F775" s="557"/>
      <c r="G775" s="557"/>
      <c r="H775" s="557"/>
      <c r="I775" s="557"/>
      <c r="J775" s="557"/>
      <c r="K775" s="557" t="str">
        <f ca="1">T.11!BC503</f>
        <v xml:space="preserve"> </v>
      </c>
      <c r="L775" s="557"/>
      <c r="M775" s="557"/>
      <c r="N775" s="557"/>
      <c r="O775" s="571" t="str">
        <f ca="1">T.11!BD503</f>
        <v xml:space="preserve"> </v>
      </c>
      <c r="P775" s="572"/>
      <c r="Q775" s="572"/>
      <c r="R775" s="573"/>
      <c r="S775" s="557" t="str">
        <f ca="1">T.11!BO503</f>
        <v xml:space="preserve"> </v>
      </c>
      <c r="T775" s="557"/>
      <c r="U775" s="557"/>
      <c r="V775" s="557"/>
      <c r="W775" s="557"/>
      <c r="X775" s="557"/>
      <c r="Y775" s="574" t="str">
        <f ca="1">T.11!BP503</f>
        <v xml:space="preserve"> </v>
      </c>
      <c r="Z775" s="574"/>
      <c r="AA775" s="574"/>
      <c r="AB775" s="574"/>
      <c r="AC775" s="574" t="str">
        <f ca="1">T.11!BQ503</f>
        <v xml:space="preserve"> </v>
      </c>
      <c r="AD775" s="574"/>
      <c r="AE775" s="574"/>
      <c r="AF775" s="574"/>
      <c r="AG775" s="574">
        <f ca="1">T.11!BR503</f>
        <v>0</v>
      </c>
      <c r="AH775" s="574"/>
      <c r="AI775" s="574"/>
      <c r="AJ775" s="574"/>
      <c r="AK775" s="557" t="str">
        <f ca="1">T.11!BS503</f>
        <v xml:space="preserve"> </v>
      </c>
      <c r="AL775" s="557"/>
      <c r="AM775" s="557"/>
      <c r="AN775" s="557"/>
      <c r="AO775" s="557" t="str">
        <f ca="1">T.11!BT503</f>
        <v xml:space="preserve"> </v>
      </c>
      <c r="AP775" s="557"/>
      <c r="AQ775" s="557"/>
      <c r="AR775" s="557"/>
      <c r="AS775" s="557"/>
      <c r="AT775"/>
      <c r="AU775"/>
      <c r="AV775"/>
      <c r="AW775"/>
      <c r="AX775"/>
      <c r="AY775"/>
      <c r="AZ775"/>
      <c r="BA775" s="254"/>
      <c r="BB775" s="191"/>
    </row>
    <row r="776" spans="1:54" s="37" customFormat="1" ht="15" customHeight="1" x14ac:dyDescent="0.25">
      <c r="A776" s="557">
        <v>499</v>
      </c>
      <c r="B776" s="557"/>
      <c r="C776" s="557" t="str">
        <f ca="1">T.11!BB504</f>
        <v xml:space="preserve"> </v>
      </c>
      <c r="D776" s="557"/>
      <c r="E776" s="557"/>
      <c r="F776" s="557"/>
      <c r="G776" s="557"/>
      <c r="H776" s="557"/>
      <c r="I776" s="557"/>
      <c r="J776" s="557"/>
      <c r="K776" s="557" t="str">
        <f ca="1">T.11!BC504</f>
        <v xml:space="preserve"> </v>
      </c>
      <c r="L776" s="557"/>
      <c r="M776" s="557"/>
      <c r="N776" s="557"/>
      <c r="O776" s="571" t="str">
        <f ca="1">T.11!BD504</f>
        <v xml:space="preserve"> </v>
      </c>
      <c r="P776" s="572"/>
      <c r="Q776" s="572"/>
      <c r="R776" s="573"/>
      <c r="S776" s="557" t="str">
        <f ca="1">T.11!BO504</f>
        <v xml:space="preserve"> </v>
      </c>
      <c r="T776" s="557"/>
      <c r="U776" s="557"/>
      <c r="V776" s="557"/>
      <c r="W776" s="557"/>
      <c r="X776" s="557"/>
      <c r="Y776" s="574" t="str">
        <f ca="1">T.11!BP504</f>
        <v xml:space="preserve"> </v>
      </c>
      <c r="Z776" s="574"/>
      <c r="AA776" s="574"/>
      <c r="AB776" s="574"/>
      <c r="AC776" s="574" t="str">
        <f ca="1">T.11!BQ504</f>
        <v xml:space="preserve"> </v>
      </c>
      <c r="AD776" s="574"/>
      <c r="AE776" s="574"/>
      <c r="AF776" s="574"/>
      <c r="AG776" s="574">
        <f ca="1">T.11!BR504</f>
        <v>0</v>
      </c>
      <c r="AH776" s="574"/>
      <c r="AI776" s="574"/>
      <c r="AJ776" s="574"/>
      <c r="AK776" s="557" t="str">
        <f ca="1">T.11!BS504</f>
        <v xml:space="preserve"> </v>
      </c>
      <c r="AL776" s="557"/>
      <c r="AM776" s="557"/>
      <c r="AN776" s="557"/>
      <c r="AO776" s="557" t="str">
        <f ca="1">T.11!BT504</f>
        <v xml:space="preserve"> </v>
      </c>
      <c r="AP776" s="557"/>
      <c r="AQ776" s="557"/>
      <c r="AR776" s="557"/>
      <c r="AS776" s="557"/>
      <c r="AT776"/>
      <c r="AU776"/>
      <c r="AV776"/>
      <c r="AW776"/>
      <c r="AX776"/>
      <c r="AY776"/>
      <c r="AZ776"/>
      <c r="BA776" s="254"/>
      <c r="BB776" s="191"/>
    </row>
    <row r="777" spans="1:54" s="37" customFormat="1" ht="15" customHeight="1" x14ac:dyDescent="0.25">
      <c r="A777" s="557">
        <v>500</v>
      </c>
      <c r="B777" s="557"/>
      <c r="C777" s="557" t="str">
        <f ca="1">T.11!BB505</f>
        <v xml:space="preserve"> </v>
      </c>
      <c r="D777" s="557"/>
      <c r="E777" s="557"/>
      <c r="F777" s="557"/>
      <c r="G777" s="557"/>
      <c r="H777" s="557"/>
      <c r="I777" s="557"/>
      <c r="J777" s="557"/>
      <c r="K777" s="557" t="str">
        <f ca="1">T.11!BC505</f>
        <v xml:space="preserve"> </v>
      </c>
      <c r="L777" s="557"/>
      <c r="M777" s="557"/>
      <c r="N777" s="557"/>
      <c r="O777" s="571" t="str">
        <f ca="1">T.11!BD505</f>
        <v xml:space="preserve"> </v>
      </c>
      <c r="P777" s="572"/>
      <c r="Q777" s="572"/>
      <c r="R777" s="573"/>
      <c r="S777" s="557" t="str">
        <f ca="1">T.11!BO505</f>
        <v xml:space="preserve"> </v>
      </c>
      <c r="T777" s="557"/>
      <c r="U777" s="557"/>
      <c r="V777" s="557"/>
      <c r="W777" s="557"/>
      <c r="X777" s="557"/>
      <c r="Y777" s="574" t="str">
        <f ca="1">T.11!BP505</f>
        <v xml:space="preserve"> </v>
      </c>
      <c r="Z777" s="574"/>
      <c r="AA777" s="574"/>
      <c r="AB777" s="574"/>
      <c r="AC777" s="574" t="str">
        <f ca="1">T.11!BQ505</f>
        <v xml:space="preserve"> </v>
      </c>
      <c r="AD777" s="574"/>
      <c r="AE777" s="574"/>
      <c r="AF777" s="574"/>
      <c r="AG777" s="574">
        <f ca="1">T.11!BR505</f>
        <v>0</v>
      </c>
      <c r="AH777" s="574"/>
      <c r="AI777" s="574"/>
      <c r="AJ777" s="574"/>
      <c r="AK777" s="557" t="str">
        <f ca="1">T.11!BS505</f>
        <v xml:space="preserve"> </v>
      </c>
      <c r="AL777" s="557"/>
      <c r="AM777" s="557"/>
      <c r="AN777" s="557"/>
      <c r="AO777" s="557" t="str">
        <f ca="1">T.11!BT505</f>
        <v xml:space="preserve"> </v>
      </c>
      <c r="AP777" s="557"/>
      <c r="AQ777" s="557"/>
      <c r="AR777" s="557"/>
      <c r="AS777" s="557"/>
      <c r="AT777"/>
      <c r="AU777"/>
      <c r="AV777"/>
      <c r="AW777"/>
      <c r="AX777"/>
      <c r="AY777"/>
      <c r="AZ777"/>
      <c r="BA777" s="254"/>
      <c r="BB777" s="191"/>
    </row>
    <row r="778" spans="1:54" s="18" customFormat="1" ht="15" customHeight="1" x14ac:dyDescent="0.25">
      <c r="A778" s="557">
        <v>501</v>
      </c>
      <c r="B778" s="557"/>
      <c r="C778" s="557" t="str">
        <f ca="1">T.11!BB506</f>
        <v xml:space="preserve"> </v>
      </c>
      <c r="D778" s="557"/>
      <c r="E778" s="557"/>
      <c r="F778" s="557"/>
      <c r="G778" s="557"/>
      <c r="H778" s="557"/>
      <c r="I778" s="557"/>
      <c r="J778" s="557"/>
      <c r="K778" s="557" t="str">
        <f ca="1">T.11!BC506</f>
        <v xml:space="preserve"> </v>
      </c>
      <c r="L778" s="557"/>
      <c r="M778" s="557"/>
      <c r="N778" s="557"/>
      <c r="O778" s="571" t="str">
        <f ca="1">T.11!BD506</f>
        <v xml:space="preserve"> </v>
      </c>
      <c r="P778" s="572"/>
      <c r="Q778" s="572"/>
      <c r="R778" s="573"/>
      <c r="S778" s="557" t="str">
        <f ca="1">T.11!BO506</f>
        <v xml:space="preserve"> </v>
      </c>
      <c r="T778" s="557"/>
      <c r="U778" s="557"/>
      <c r="V778" s="557"/>
      <c r="W778" s="557"/>
      <c r="X778" s="557"/>
      <c r="Y778" s="574" t="str">
        <f ca="1">T.11!BP506</f>
        <v xml:space="preserve"> </v>
      </c>
      <c r="Z778" s="574"/>
      <c r="AA778" s="574"/>
      <c r="AB778" s="574"/>
      <c r="AC778" s="574" t="str">
        <f ca="1">T.11!BQ506</f>
        <v xml:space="preserve"> </v>
      </c>
      <c r="AD778" s="574"/>
      <c r="AE778" s="574"/>
      <c r="AF778" s="574"/>
      <c r="AG778" s="574">
        <f ca="1">T.11!BR506</f>
        <v>0</v>
      </c>
      <c r="AH778" s="574"/>
      <c r="AI778" s="574"/>
      <c r="AJ778" s="574"/>
      <c r="AK778" s="557" t="str">
        <f ca="1">T.11!BS506</f>
        <v xml:space="preserve"> </v>
      </c>
      <c r="AL778" s="557"/>
      <c r="AM778" s="557"/>
      <c r="AN778" s="557"/>
      <c r="AO778" s="557" t="str">
        <f ca="1">T.11!BT506</f>
        <v xml:space="preserve"> </v>
      </c>
      <c r="AP778" s="557"/>
      <c r="AQ778" s="557"/>
      <c r="AR778" s="557"/>
      <c r="AS778" s="557"/>
      <c r="AT778"/>
      <c r="AU778"/>
      <c r="AV778"/>
      <c r="AW778"/>
      <c r="AX778"/>
      <c r="AY778"/>
      <c r="AZ778"/>
      <c r="BA778" s="19"/>
      <c r="BB778" s="14"/>
    </row>
    <row r="779" spans="1:54" s="37" customFormat="1" ht="15" customHeight="1" x14ac:dyDescent="0.25">
      <c r="A779" s="557">
        <v>502</v>
      </c>
      <c r="B779" s="557"/>
      <c r="C779" s="557" t="str">
        <f ca="1">T.11!BB507</f>
        <v xml:space="preserve"> </v>
      </c>
      <c r="D779" s="557"/>
      <c r="E779" s="557"/>
      <c r="F779" s="557"/>
      <c r="G779" s="557"/>
      <c r="H779" s="557"/>
      <c r="I779" s="557"/>
      <c r="J779" s="557"/>
      <c r="K779" s="557" t="str">
        <f ca="1">T.11!BC507</f>
        <v xml:space="preserve"> </v>
      </c>
      <c r="L779" s="557"/>
      <c r="M779" s="557"/>
      <c r="N779" s="557"/>
      <c r="O779" s="571" t="str">
        <f ca="1">T.11!BD507</f>
        <v xml:space="preserve"> </v>
      </c>
      <c r="P779" s="572"/>
      <c r="Q779" s="572"/>
      <c r="R779" s="573"/>
      <c r="S779" s="557" t="str">
        <f ca="1">T.11!BO507</f>
        <v xml:space="preserve"> </v>
      </c>
      <c r="T779" s="557"/>
      <c r="U779" s="557"/>
      <c r="V779" s="557"/>
      <c r="W779" s="557"/>
      <c r="X779" s="557"/>
      <c r="Y779" s="574" t="str">
        <f ca="1">T.11!BP507</f>
        <v xml:space="preserve"> </v>
      </c>
      <c r="Z779" s="574"/>
      <c r="AA779" s="574"/>
      <c r="AB779" s="574"/>
      <c r="AC779" s="574" t="str">
        <f ca="1">T.11!BQ507</f>
        <v xml:space="preserve"> </v>
      </c>
      <c r="AD779" s="574"/>
      <c r="AE779" s="574"/>
      <c r="AF779" s="574"/>
      <c r="AG779" s="574">
        <f ca="1">T.11!BR507</f>
        <v>0</v>
      </c>
      <c r="AH779" s="574"/>
      <c r="AI779" s="574"/>
      <c r="AJ779" s="574"/>
      <c r="AK779" s="557" t="str">
        <f ca="1">T.11!BS507</f>
        <v xml:space="preserve"> </v>
      </c>
      <c r="AL779" s="557"/>
      <c r="AM779" s="557"/>
      <c r="AN779" s="557"/>
      <c r="AO779" s="557" t="str">
        <f ca="1">T.11!BT507</f>
        <v xml:space="preserve"> </v>
      </c>
      <c r="AP779" s="557"/>
      <c r="AQ779" s="557"/>
      <c r="AR779" s="557"/>
      <c r="AS779" s="557"/>
      <c r="AT779"/>
      <c r="AU779"/>
      <c r="AV779"/>
      <c r="AW779"/>
      <c r="AX779"/>
      <c r="AY779"/>
      <c r="AZ779"/>
      <c r="BA779" s="254" t="s">
        <v>1665</v>
      </c>
      <c r="BB779" s="191"/>
    </row>
    <row r="780" spans="1:54" s="37" customFormat="1" ht="15" customHeight="1" x14ac:dyDescent="0.25">
      <c r="A780" s="557">
        <v>503</v>
      </c>
      <c r="B780" s="557"/>
      <c r="C780" s="557" t="str">
        <f ca="1">T.11!BB508</f>
        <v xml:space="preserve"> </v>
      </c>
      <c r="D780" s="557"/>
      <c r="E780" s="557"/>
      <c r="F780" s="557"/>
      <c r="G780" s="557"/>
      <c r="H780" s="557"/>
      <c r="I780" s="557"/>
      <c r="J780" s="557"/>
      <c r="K780" s="557" t="str">
        <f ca="1">T.11!BC508</f>
        <v xml:space="preserve"> </v>
      </c>
      <c r="L780" s="557"/>
      <c r="M780" s="557"/>
      <c r="N780" s="557"/>
      <c r="O780" s="571" t="str">
        <f ca="1">T.11!BD508</f>
        <v xml:space="preserve"> </v>
      </c>
      <c r="P780" s="572"/>
      <c r="Q780" s="572"/>
      <c r="R780" s="573"/>
      <c r="S780" s="557" t="str">
        <f ca="1">T.11!BO508</f>
        <v xml:space="preserve"> </v>
      </c>
      <c r="T780" s="557"/>
      <c r="U780" s="557"/>
      <c r="V780" s="557"/>
      <c r="W780" s="557"/>
      <c r="X780" s="557"/>
      <c r="Y780" s="574" t="str">
        <f ca="1">T.11!BP508</f>
        <v xml:space="preserve"> </v>
      </c>
      <c r="Z780" s="574"/>
      <c r="AA780" s="574"/>
      <c r="AB780" s="574"/>
      <c r="AC780" s="574" t="str">
        <f ca="1">T.11!BQ508</f>
        <v xml:space="preserve"> </v>
      </c>
      <c r="AD780" s="574"/>
      <c r="AE780" s="574"/>
      <c r="AF780" s="574"/>
      <c r="AG780" s="574">
        <f ca="1">T.11!BR508</f>
        <v>0</v>
      </c>
      <c r="AH780" s="574"/>
      <c r="AI780" s="574"/>
      <c r="AJ780" s="574"/>
      <c r="AK780" s="557" t="str">
        <f ca="1">T.11!BS508</f>
        <v xml:space="preserve"> </v>
      </c>
      <c r="AL780" s="557"/>
      <c r="AM780" s="557"/>
      <c r="AN780" s="557"/>
      <c r="AO780" s="557" t="str">
        <f ca="1">T.11!BT508</f>
        <v xml:space="preserve"> </v>
      </c>
      <c r="AP780" s="557"/>
      <c r="AQ780" s="557"/>
      <c r="AR780" s="557"/>
      <c r="AS780" s="557"/>
      <c r="AT780"/>
      <c r="AU780"/>
      <c r="AV780"/>
      <c r="AW780"/>
      <c r="AX780"/>
      <c r="AY780"/>
      <c r="AZ780"/>
      <c r="BA780" s="254" t="s">
        <v>1664</v>
      </c>
      <c r="BB780" s="191"/>
    </row>
    <row r="781" spans="1:54" s="37" customFormat="1" ht="15" customHeight="1" x14ac:dyDescent="0.25">
      <c r="A781" s="557">
        <v>504</v>
      </c>
      <c r="B781" s="557"/>
      <c r="C781" s="557" t="str">
        <f ca="1">T.11!BB509</f>
        <v xml:space="preserve"> </v>
      </c>
      <c r="D781" s="557"/>
      <c r="E781" s="557"/>
      <c r="F781" s="557"/>
      <c r="G781" s="557"/>
      <c r="H781" s="557"/>
      <c r="I781" s="557"/>
      <c r="J781" s="557"/>
      <c r="K781" s="557" t="str">
        <f ca="1">T.11!BC509</f>
        <v xml:space="preserve"> </v>
      </c>
      <c r="L781" s="557"/>
      <c r="M781" s="557"/>
      <c r="N781" s="557"/>
      <c r="O781" s="571" t="str">
        <f ca="1">T.11!BD509</f>
        <v xml:space="preserve"> </v>
      </c>
      <c r="P781" s="572"/>
      <c r="Q781" s="572"/>
      <c r="R781" s="573"/>
      <c r="S781" s="557" t="str">
        <f ca="1">T.11!BO509</f>
        <v xml:space="preserve"> </v>
      </c>
      <c r="T781" s="557"/>
      <c r="U781" s="557"/>
      <c r="V781" s="557"/>
      <c r="W781" s="557"/>
      <c r="X781" s="557"/>
      <c r="Y781" s="574" t="str">
        <f ca="1">T.11!BP509</f>
        <v xml:space="preserve"> </v>
      </c>
      <c r="Z781" s="574"/>
      <c r="AA781" s="574"/>
      <c r="AB781" s="574"/>
      <c r="AC781" s="574" t="str">
        <f ca="1">T.11!BQ509</f>
        <v xml:space="preserve"> </v>
      </c>
      <c r="AD781" s="574"/>
      <c r="AE781" s="574"/>
      <c r="AF781" s="574"/>
      <c r="AG781" s="574">
        <f ca="1">T.11!BR509</f>
        <v>0</v>
      </c>
      <c r="AH781" s="574"/>
      <c r="AI781" s="574"/>
      <c r="AJ781" s="574"/>
      <c r="AK781" s="557" t="str">
        <f ca="1">T.11!BS509</f>
        <v xml:space="preserve"> </v>
      </c>
      <c r="AL781" s="557"/>
      <c r="AM781" s="557"/>
      <c r="AN781" s="557"/>
      <c r="AO781" s="557" t="str">
        <f ca="1">T.11!BT509</f>
        <v xml:space="preserve"> </v>
      </c>
      <c r="AP781" s="557"/>
      <c r="AQ781" s="557"/>
      <c r="AR781" s="557"/>
      <c r="AS781" s="557"/>
      <c r="AT781"/>
      <c r="AU781"/>
      <c r="AV781"/>
      <c r="AW781"/>
      <c r="AX781"/>
      <c r="AY781"/>
      <c r="AZ781"/>
      <c r="BA781" s="254"/>
      <c r="BB781" s="191"/>
    </row>
    <row r="782" spans="1:54" s="37" customFormat="1" ht="15" customHeight="1" x14ac:dyDescent="0.25">
      <c r="A782" s="557">
        <v>505</v>
      </c>
      <c r="B782" s="557"/>
      <c r="C782" s="557" t="str">
        <f ca="1">T.11!BB510</f>
        <v xml:space="preserve"> </v>
      </c>
      <c r="D782" s="557"/>
      <c r="E782" s="557"/>
      <c r="F782" s="557"/>
      <c r="G782" s="557"/>
      <c r="H782" s="557"/>
      <c r="I782" s="557"/>
      <c r="J782" s="557"/>
      <c r="K782" s="557" t="str">
        <f ca="1">T.11!BC510</f>
        <v xml:space="preserve"> </v>
      </c>
      <c r="L782" s="557"/>
      <c r="M782" s="557"/>
      <c r="N782" s="557"/>
      <c r="O782" s="571" t="str">
        <f ca="1">T.11!BD510</f>
        <v xml:space="preserve"> </v>
      </c>
      <c r="P782" s="572"/>
      <c r="Q782" s="572"/>
      <c r="R782" s="573"/>
      <c r="S782" s="557" t="str">
        <f ca="1">T.11!BO510</f>
        <v xml:space="preserve"> </v>
      </c>
      <c r="T782" s="557"/>
      <c r="U782" s="557"/>
      <c r="V782" s="557"/>
      <c r="W782" s="557"/>
      <c r="X782" s="557"/>
      <c r="Y782" s="574" t="str">
        <f ca="1">T.11!BP510</f>
        <v xml:space="preserve"> </v>
      </c>
      <c r="Z782" s="574"/>
      <c r="AA782" s="574"/>
      <c r="AB782" s="574"/>
      <c r="AC782" s="574" t="str">
        <f ca="1">T.11!BQ510</f>
        <v xml:space="preserve"> </v>
      </c>
      <c r="AD782" s="574"/>
      <c r="AE782" s="574"/>
      <c r="AF782" s="574"/>
      <c r="AG782" s="574">
        <f ca="1">T.11!BR510</f>
        <v>0</v>
      </c>
      <c r="AH782" s="574"/>
      <c r="AI782" s="574"/>
      <c r="AJ782" s="574"/>
      <c r="AK782" s="557" t="str">
        <f ca="1">T.11!BS510</f>
        <v xml:space="preserve"> </v>
      </c>
      <c r="AL782" s="557"/>
      <c r="AM782" s="557"/>
      <c r="AN782" s="557"/>
      <c r="AO782" s="557" t="str">
        <f ca="1">T.11!BT510</f>
        <v xml:space="preserve"> </v>
      </c>
      <c r="AP782" s="557"/>
      <c r="AQ782" s="557"/>
      <c r="AR782" s="557"/>
      <c r="AS782" s="557"/>
      <c r="AT782"/>
      <c r="AU782"/>
      <c r="AV782"/>
      <c r="AW782"/>
      <c r="AX782"/>
      <c r="AY782"/>
      <c r="AZ782"/>
      <c r="BA782" s="254"/>
      <c r="BB782" s="191"/>
    </row>
    <row r="783" spans="1:54" s="37" customFormat="1" ht="15" customHeight="1" x14ac:dyDescent="0.25">
      <c r="A783" s="557">
        <v>506</v>
      </c>
      <c r="B783" s="557"/>
      <c r="C783" s="557" t="str">
        <f ca="1">T.11!BB511</f>
        <v xml:space="preserve"> </v>
      </c>
      <c r="D783" s="557"/>
      <c r="E783" s="557"/>
      <c r="F783" s="557"/>
      <c r="G783" s="557"/>
      <c r="H783" s="557"/>
      <c r="I783" s="557"/>
      <c r="J783" s="557"/>
      <c r="K783" s="557" t="str">
        <f ca="1">T.11!BC511</f>
        <v xml:space="preserve"> </v>
      </c>
      <c r="L783" s="557"/>
      <c r="M783" s="557"/>
      <c r="N783" s="557"/>
      <c r="O783" s="571" t="str">
        <f ca="1">T.11!BD511</f>
        <v xml:space="preserve"> </v>
      </c>
      <c r="P783" s="572"/>
      <c r="Q783" s="572"/>
      <c r="R783" s="573"/>
      <c r="S783" s="557" t="str">
        <f ca="1">T.11!BO511</f>
        <v xml:space="preserve"> </v>
      </c>
      <c r="T783" s="557"/>
      <c r="U783" s="557"/>
      <c r="V783" s="557"/>
      <c r="W783" s="557"/>
      <c r="X783" s="557"/>
      <c r="Y783" s="574" t="str">
        <f ca="1">T.11!BP511</f>
        <v xml:space="preserve"> </v>
      </c>
      <c r="Z783" s="574"/>
      <c r="AA783" s="574"/>
      <c r="AB783" s="574"/>
      <c r="AC783" s="574" t="str">
        <f ca="1">T.11!BQ511</f>
        <v xml:space="preserve"> </v>
      </c>
      <c r="AD783" s="574"/>
      <c r="AE783" s="574"/>
      <c r="AF783" s="574"/>
      <c r="AG783" s="574">
        <f ca="1">T.11!BR511</f>
        <v>0</v>
      </c>
      <c r="AH783" s="574"/>
      <c r="AI783" s="574"/>
      <c r="AJ783" s="574"/>
      <c r="AK783" s="557" t="str">
        <f ca="1">T.11!BS511</f>
        <v xml:space="preserve"> </v>
      </c>
      <c r="AL783" s="557"/>
      <c r="AM783" s="557"/>
      <c r="AN783" s="557"/>
      <c r="AO783" s="557" t="str">
        <f ca="1">T.11!BT511</f>
        <v xml:space="preserve"> </v>
      </c>
      <c r="AP783" s="557"/>
      <c r="AQ783" s="557"/>
      <c r="AR783" s="557"/>
      <c r="AS783" s="557"/>
      <c r="AT783"/>
      <c r="AU783"/>
      <c r="AV783"/>
      <c r="AW783"/>
      <c r="AX783"/>
      <c r="AY783"/>
      <c r="AZ783"/>
      <c r="BA783" s="254"/>
      <c r="BB783" s="191"/>
    </row>
    <row r="784" spans="1:54" s="37" customFormat="1" ht="15" customHeight="1" x14ac:dyDescent="0.25">
      <c r="A784" s="557">
        <v>507</v>
      </c>
      <c r="B784" s="557"/>
      <c r="C784" s="557" t="str">
        <f ca="1">T.11!BB512</f>
        <v xml:space="preserve"> </v>
      </c>
      <c r="D784" s="557"/>
      <c r="E784" s="557"/>
      <c r="F784" s="557"/>
      <c r="G784" s="557"/>
      <c r="H784" s="557"/>
      <c r="I784" s="557"/>
      <c r="J784" s="557"/>
      <c r="K784" s="557" t="str">
        <f ca="1">T.11!BC512</f>
        <v xml:space="preserve"> </v>
      </c>
      <c r="L784" s="557"/>
      <c r="M784" s="557"/>
      <c r="N784" s="557"/>
      <c r="O784" s="571" t="str">
        <f ca="1">T.11!BD512</f>
        <v xml:space="preserve"> </v>
      </c>
      <c r="P784" s="572"/>
      <c r="Q784" s="572"/>
      <c r="R784" s="573"/>
      <c r="S784" s="557" t="str">
        <f ca="1">T.11!BO512</f>
        <v xml:space="preserve"> </v>
      </c>
      <c r="T784" s="557"/>
      <c r="U784" s="557"/>
      <c r="V784" s="557"/>
      <c r="W784" s="557"/>
      <c r="X784" s="557"/>
      <c r="Y784" s="574" t="str">
        <f ca="1">T.11!BP512</f>
        <v xml:space="preserve"> </v>
      </c>
      <c r="Z784" s="574"/>
      <c r="AA784" s="574"/>
      <c r="AB784" s="574"/>
      <c r="AC784" s="574" t="str">
        <f ca="1">T.11!BQ512</f>
        <v xml:space="preserve"> </v>
      </c>
      <c r="AD784" s="574"/>
      <c r="AE784" s="574"/>
      <c r="AF784" s="574"/>
      <c r="AG784" s="574">
        <f ca="1">T.11!BR512</f>
        <v>0</v>
      </c>
      <c r="AH784" s="574"/>
      <c r="AI784" s="574"/>
      <c r="AJ784" s="574"/>
      <c r="AK784" s="557" t="str">
        <f ca="1">T.11!BS512</f>
        <v xml:space="preserve"> </v>
      </c>
      <c r="AL784" s="557"/>
      <c r="AM784" s="557"/>
      <c r="AN784" s="557"/>
      <c r="AO784" s="557" t="str">
        <f ca="1">T.11!BT512</f>
        <v xml:space="preserve"> </v>
      </c>
      <c r="AP784" s="557"/>
      <c r="AQ784" s="557"/>
      <c r="AR784" s="557"/>
      <c r="AS784" s="557"/>
      <c r="AT784"/>
      <c r="AU784"/>
      <c r="AV784"/>
      <c r="AW784"/>
      <c r="AX784"/>
      <c r="AY784"/>
      <c r="AZ784"/>
      <c r="BA784" s="254"/>
      <c r="BB784" s="191"/>
    </row>
    <row r="785" spans="1:54" s="37" customFormat="1" ht="15" customHeight="1" x14ac:dyDescent="0.25">
      <c r="A785" s="557">
        <v>508</v>
      </c>
      <c r="B785" s="557"/>
      <c r="C785" s="557" t="str">
        <f ca="1">T.11!BB513</f>
        <v xml:space="preserve"> </v>
      </c>
      <c r="D785" s="557"/>
      <c r="E785" s="557"/>
      <c r="F785" s="557"/>
      <c r="G785" s="557"/>
      <c r="H785" s="557"/>
      <c r="I785" s="557"/>
      <c r="J785" s="557"/>
      <c r="K785" s="557" t="str">
        <f ca="1">T.11!BC513</f>
        <v xml:space="preserve"> </v>
      </c>
      <c r="L785" s="557"/>
      <c r="M785" s="557"/>
      <c r="N785" s="557"/>
      <c r="O785" s="571" t="str">
        <f ca="1">T.11!BD513</f>
        <v xml:space="preserve"> </v>
      </c>
      <c r="P785" s="572"/>
      <c r="Q785" s="572"/>
      <c r="R785" s="573"/>
      <c r="S785" s="557" t="str">
        <f ca="1">T.11!BO513</f>
        <v xml:space="preserve"> </v>
      </c>
      <c r="T785" s="557"/>
      <c r="U785" s="557"/>
      <c r="V785" s="557"/>
      <c r="W785" s="557"/>
      <c r="X785" s="557"/>
      <c r="Y785" s="574" t="str">
        <f ca="1">T.11!BP513</f>
        <v xml:space="preserve"> </v>
      </c>
      <c r="Z785" s="574"/>
      <c r="AA785" s="574"/>
      <c r="AB785" s="574"/>
      <c r="AC785" s="574" t="str">
        <f ca="1">T.11!BQ513</f>
        <v xml:space="preserve"> </v>
      </c>
      <c r="AD785" s="574"/>
      <c r="AE785" s="574"/>
      <c r="AF785" s="574"/>
      <c r="AG785" s="574">
        <f ca="1">T.11!BR513</f>
        <v>0</v>
      </c>
      <c r="AH785" s="574"/>
      <c r="AI785" s="574"/>
      <c r="AJ785" s="574"/>
      <c r="AK785" s="557" t="str">
        <f ca="1">T.11!BS513</f>
        <v xml:space="preserve"> </v>
      </c>
      <c r="AL785" s="557"/>
      <c r="AM785" s="557"/>
      <c r="AN785" s="557"/>
      <c r="AO785" s="557" t="str">
        <f ca="1">T.11!BT513</f>
        <v xml:space="preserve"> </v>
      </c>
      <c r="AP785" s="557"/>
      <c r="AQ785" s="557"/>
      <c r="AR785" s="557"/>
      <c r="AS785" s="557"/>
      <c r="AT785"/>
      <c r="AU785"/>
      <c r="AV785"/>
      <c r="AW785"/>
      <c r="AX785"/>
      <c r="AY785"/>
      <c r="AZ785"/>
      <c r="BA785" s="254"/>
      <c r="BB785" s="191"/>
    </row>
    <row r="786" spans="1:54" s="37" customFormat="1" ht="15" customHeight="1" x14ac:dyDescent="0.25">
      <c r="A786" s="557">
        <v>509</v>
      </c>
      <c r="B786" s="557"/>
      <c r="C786" s="557" t="str">
        <f ca="1">T.11!BB514</f>
        <v xml:space="preserve"> </v>
      </c>
      <c r="D786" s="557"/>
      <c r="E786" s="557"/>
      <c r="F786" s="557"/>
      <c r="G786" s="557"/>
      <c r="H786" s="557"/>
      <c r="I786" s="557"/>
      <c r="J786" s="557"/>
      <c r="K786" s="557" t="str">
        <f ca="1">T.11!BC514</f>
        <v xml:space="preserve"> </v>
      </c>
      <c r="L786" s="557"/>
      <c r="M786" s="557"/>
      <c r="N786" s="557"/>
      <c r="O786" s="571" t="str">
        <f ca="1">T.11!BD514</f>
        <v xml:space="preserve"> </v>
      </c>
      <c r="P786" s="572"/>
      <c r="Q786" s="572"/>
      <c r="R786" s="573"/>
      <c r="S786" s="557" t="str">
        <f ca="1">T.11!BO514</f>
        <v xml:space="preserve"> </v>
      </c>
      <c r="T786" s="557"/>
      <c r="U786" s="557"/>
      <c r="V786" s="557"/>
      <c r="W786" s="557"/>
      <c r="X786" s="557"/>
      <c r="Y786" s="574" t="str">
        <f ca="1">T.11!BP514</f>
        <v xml:space="preserve"> </v>
      </c>
      <c r="Z786" s="574"/>
      <c r="AA786" s="574"/>
      <c r="AB786" s="574"/>
      <c r="AC786" s="574" t="str">
        <f ca="1">T.11!BQ514</f>
        <v xml:space="preserve"> </v>
      </c>
      <c r="AD786" s="574"/>
      <c r="AE786" s="574"/>
      <c r="AF786" s="574"/>
      <c r="AG786" s="574">
        <f ca="1">T.11!BR514</f>
        <v>0</v>
      </c>
      <c r="AH786" s="574"/>
      <c r="AI786" s="574"/>
      <c r="AJ786" s="574"/>
      <c r="AK786" s="557" t="str">
        <f ca="1">T.11!BS514</f>
        <v xml:space="preserve"> </v>
      </c>
      <c r="AL786" s="557"/>
      <c r="AM786" s="557"/>
      <c r="AN786" s="557"/>
      <c r="AO786" s="557" t="str">
        <f ca="1">T.11!BT514</f>
        <v xml:space="preserve"> </v>
      </c>
      <c r="AP786" s="557"/>
      <c r="AQ786" s="557"/>
      <c r="AR786" s="557"/>
      <c r="AS786" s="557"/>
      <c r="AT786"/>
      <c r="AU786"/>
      <c r="AV786"/>
      <c r="AW786"/>
      <c r="AX786"/>
      <c r="AY786"/>
      <c r="AZ786"/>
      <c r="BA786" s="254"/>
      <c r="BB786" s="191"/>
    </row>
    <row r="787" spans="1:54" s="37" customFormat="1" ht="15" customHeight="1" x14ac:dyDescent="0.25">
      <c r="A787" s="557">
        <v>510</v>
      </c>
      <c r="B787" s="557"/>
      <c r="C787" s="557" t="str">
        <f ca="1">T.11!BB515</f>
        <v xml:space="preserve"> </v>
      </c>
      <c r="D787" s="557"/>
      <c r="E787" s="557"/>
      <c r="F787" s="557"/>
      <c r="G787" s="557"/>
      <c r="H787" s="557"/>
      <c r="I787" s="557"/>
      <c r="J787" s="557"/>
      <c r="K787" s="557" t="str">
        <f ca="1">T.11!BC515</f>
        <v xml:space="preserve"> </v>
      </c>
      <c r="L787" s="557"/>
      <c r="M787" s="557"/>
      <c r="N787" s="557"/>
      <c r="O787" s="571" t="str">
        <f ca="1">T.11!BD515</f>
        <v xml:space="preserve"> </v>
      </c>
      <c r="P787" s="572"/>
      <c r="Q787" s="572"/>
      <c r="R787" s="573"/>
      <c r="S787" s="557" t="str">
        <f ca="1">T.11!BO515</f>
        <v xml:space="preserve"> </v>
      </c>
      <c r="T787" s="557"/>
      <c r="U787" s="557"/>
      <c r="V787" s="557"/>
      <c r="W787" s="557"/>
      <c r="X787" s="557"/>
      <c r="Y787" s="574" t="str">
        <f ca="1">T.11!BP515</f>
        <v xml:space="preserve"> </v>
      </c>
      <c r="Z787" s="574"/>
      <c r="AA787" s="574"/>
      <c r="AB787" s="574"/>
      <c r="AC787" s="574" t="str">
        <f ca="1">T.11!BQ515</f>
        <v xml:space="preserve"> </v>
      </c>
      <c r="AD787" s="574"/>
      <c r="AE787" s="574"/>
      <c r="AF787" s="574"/>
      <c r="AG787" s="574">
        <f ca="1">T.11!BR515</f>
        <v>0</v>
      </c>
      <c r="AH787" s="574"/>
      <c r="AI787" s="574"/>
      <c r="AJ787" s="574"/>
      <c r="AK787" s="557" t="str">
        <f ca="1">T.11!BS515</f>
        <v xml:space="preserve"> </v>
      </c>
      <c r="AL787" s="557"/>
      <c r="AM787" s="557"/>
      <c r="AN787" s="557"/>
      <c r="AO787" s="557" t="str">
        <f ca="1">T.11!BT515</f>
        <v xml:space="preserve"> </v>
      </c>
      <c r="AP787" s="557"/>
      <c r="AQ787" s="557"/>
      <c r="AR787" s="557"/>
      <c r="AS787" s="557"/>
      <c r="AT787"/>
      <c r="AU787"/>
      <c r="AV787"/>
      <c r="AW787"/>
      <c r="AX787"/>
      <c r="AY787"/>
      <c r="AZ787"/>
      <c r="BA787" s="254"/>
      <c r="BB787" s="191"/>
    </row>
    <row r="788" spans="1:54" s="37" customFormat="1" ht="15" customHeight="1" x14ac:dyDescent="0.25">
      <c r="A788" s="557">
        <v>511</v>
      </c>
      <c r="B788" s="557"/>
      <c r="C788" s="557" t="str">
        <f ca="1">T.11!BB516</f>
        <v xml:space="preserve"> </v>
      </c>
      <c r="D788" s="557"/>
      <c r="E788" s="557"/>
      <c r="F788" s="557"/>
      <c r="G788" s="557"/>
      <c r="H788" s="557"/>
      <c r="I788" s="557"/>
      <c r="J788" s="557"/>
      <c r="K788" s="557" t="str">
        <f ca="1">T.11!BC516</f>
        <v xml:space="preserve"> </v>
      </c>
      <c r="L788" s="557"/>
      <c r="M788" s="557"/>
      <c r="N788" s="557"/>
      <c r="O788" s="571" t="str">
        <f ca="1">T.11!BD516</f>
        <v xml:space="preserve"> </v>
      </c>
      <c r="P788" s="572"/>
      <c r="Q788" s="572"/>
      <c r="R788" s="573"/>
      <c r="S788" s="557" t="str">
        <f ca="1">T.11!BO516</f>
        <v xml:space="preserve"> </v>
      </c>
      <c r="T788" s="557"/>
      <c r="U788" s="557"/>
      <c r="V788" s="557"/>
      <c r="W788" s="557"/>
      <c r="X788" s="557"/>
      <c r="Y788" s="574" t="str">
        <f ca="1">T.11!BP516</f>
        <v xml:space="preserve"> </v>
      </c>
      <c r="Z788" s="574"/>
      <c r="AA788" s="574"/>
      <c r="AB788" s="574"/>
      <c r="AC788" s="574" t="str">
        <f ca="1">T.11!BQ516</f>
        <v xml:space="preserve"> </v>
      </c>
      <c r="AD788" s="574"/>
      <c r="AE788" s="574"/>
      <c r="AF788" s="574"/>
      <c r="AG788" s="574">
        <f ca="1">T.11!BR516</f>
        <v>0</v>
      </c>
      <c r="AH788" s="574"/>
      <c r="AI788" s="574"/>
      <c r="AJ788" s="574"/>
      <c r="AK788" s="557" t="str">
        <f ca="1">T.11!BS516</f>
        <v xml:space="preserve"> </v>
      </c>
      <c r="AL788" s="557"/>
      <c r="AM788" s="557"/>
      <c r="AN788" s="557"/>
      <c r="AO788" s="557" t="str">
        <f ca="1">T.11!BT516</f>
        <v xml:space="preserve"> </v>
      </c>
      <c r="AP788" s="557"/>
      <c r="AQ788" s="557"/>
      <c r="AR788" s="557"/>
      <c r="AS788" s="557"/>
      <c r="AT788"/>
      <c r="AU788"/>
      <c r="AV788"/>
      <c r="AW788"/>
      <c r="AX788"/>
      <c r="AY788"/>
      <c r="AZ788"/>
      <c r="BA788" s="254"/>
      <c r="BB788" s="191"/>
    </row>
    <row r="789" spans="1:54" s="37" customFormat="1" ht="15" customHeight="1" x14ac:dyDescent="0.25">
      <c r="A789" s="557">
        <v>512</v>
      </c>
      <c r="B789" s="557"/>
      <c r="C789" s="557" t="str">
        <f ca="1">T.11!BB517</f>
        <v xml:space="preserve"> </v>
      </c>
      <c r="D789" s="557"/>
      <c r="E789" s="557"/>
      <c r="F789" s="557"/>
      <c r="G789" s="557"/>
      <c r="H789" s="557"/>
      <c r="I789" s="557"/>
      <c r="J789" s="557"/>
      <c r="K789" s="557" t="str">
        <f ca="1">T.11!BC517</f>
        <v xml:space="preserve"> </v>
      </c>
      <c r="L789" s="557"/>
      <c r="M789" s="557"/>
      <c r="N789" s="557"/>
      <c r="O789" s="571" t="str">
        <f ca="1">T.11!BD517</f>
        <v xml:space="preserve"> </v>
      </c>
      <c r="P789" s="572"/>
      <c r="Q789" s="572"/>
      <c r="R789" s="573"/>
      <c r="S789" s="557" t="str">
        <f ca="1">T.11!BO517</f>
        <v xml:space="preserve"> </v>
      </c>
      <c r="T789" s="557"/>
      <c r="U789" s="557"/>
      <c r="V789" s="557"/>
      <c r="W789" s="557"/>
      <c r="X789" s="557"/>
      <c r="Y789" s="574" t="str">
        <f ca="1">T.11!BP517</f>
        <v xml:space="preserve"> </v>
      </c>
      <c r="Z789" s="574"/>
      <c r="AA789" s="574"/>
      <c r="AB789" s="574"/>
      <c r="AC789" s="574" t="str">
        <f ca="1">T.11!BQ517</f>
        <v xml:space="preserve"> </v>
      </c>
      <c r="AD789" s="574"/>
      <c r="AE789" s="574"/>
      <c r="AF789" s="574"/>
      <c r="AG789" s="574">
        <f ca="1">T.11!BR517</f>
        <v>0</v>
      </c>
      <c r="AH789" s="574"/>
      <c r="AI789" s="574"/>
      <c r="AJ789" s="574"/>
      <c r="AK789" s="557" t="str">
        <f ca="1">T.11!BS517</f>
        <v xml:space="preserve"> </v>
      </c>
      <c r="AL789" s="557"/>
      <c r="AM789" s="557"/>
      <c r="AN789" s="557"/>
      <c r="AO789" s="557" t="str">
        <f ca="1">T.11!BT517</f>
        <v xml:space="preserve"> </v>
      </c>
      <c r="AP789" s="557"/>
      <c r="AQ789" s="557"/>
      <c r="AR789" s="557"/>
      <c r="AS789" s="557"/>
      <c r="AT789"/>
      <c r="AU789"/>
      <c r="AV789"/>
      <c r="AW789"/>
      <c r="AX789"/>
      <c r="AY789"/>
      <c r="AZ789"/>
      <c r="BA789" s="254"/>
      <c r="BB789" s="191"/>
    </row>
    <row r="790" spans="1:54" s="37" customFormat="1" ht="15" customHeight="1" x14ac:dyDescent="0.25">
      <c r="A790" s="557">
        <v>513</v>
      </c>
      <c r="B790" s="557"/>
      <c r="C790" s="557" t="str">
        <f ca="1">T.11!BB518</f>
        <v xml:space="preserve"> </v>
      </c>
      <c r="D790" s="557"/>
      <c r="E790" s="557"/>
      <c r="F790" s="557"/>
      <c r="G790" s="557"/>
      <c r="H790" s="557"/>
      <c r="I790" s="557"/>
      <c r="J790" s="557"/>
      <c r="K790" s="557" t="str">
        <f ca="1">T.11!BC518</f>
        <v xml:space="preserve"> </v>
      </c>
      <c r="L790" s="557"/>
      <c r="M790" s="557"/>
      <c r="N790" s="557"/>
      <c r="O790" s="571" t="str">
        <f ca="1">T.11!BD518</f>
        <v xml:space="preserve"> </v>
      </c>
      <c r="P790" s="572"/>
      <c r="Q790" s="572"/>
      <c r="R790" s="573"/>
      <c r="S790" s="557" t="str">
        <f ca="1">T.11!BO518</f>
        <v xml:space="preserve"> </v>
      </c>
      <c r="T790" s="557"/>
      <c r="U790" s="557"/>
      <c r="V790" s="557"/>
      <c r="W790" s="557"/>
      <c r="X790" s="557"/>
      <c r="Y790" s="574" t="str">
        <f ca="1">T.11!BP518</f>
        <v xml:space="preserve"> </v>
      </c>
      <c r="Z790" s="574"/>
      <c r="AA790" s="574"/>
      <c r="AB790" s="574"/>
      <c r="AC790" s="574" t="str">
        <f ca="1">T.11!BQ518</f>
        <v xml:space="preserve"> </v>
      </c>
      <c r="AD790" s="574"/>
      <c r="AE790" s="574"/>
      <c r="AF790" s="574"/>
      <c r="AG790" s="574">
        <f ca="1">T.11!BR518</f>
        <v>0</v>
      </c>
      <c r="AH790" s="574"/>
      <c r="AI790" s="574"/>
      <c r="AJ790" s="574"/>
      <c r="AK790" s="557" t="str">
        <f ca="1">T.11!BS518</f>
        <v xml:space="preserve"> </v>
      </c>
      <c r="AL790" s="557"/>
      <c r="AM790" s="557"/>
      <c r="AN790" s="557"/>
      <c r="AO790" s="557" t="str">
        <f ca="1">T.11!BT518</f>
        <v xml:space="preserve"> </v>
      </c>
      <c r="AP790" s="557"/>
      <c r="AQ790" s="557"/>
      <c r="AR790" s="557"/>
      <c r="AS790" s="557"/>
      <c r="AT790"/>
      <c r="AU790"/>
      <c r="AV790"/>
      <c r="AW790"/>
      <c r="AX790"/>
      <c r="AY790"/>
      <c r="AZ790"/>
      <c r="BA790" s="254"/>
      <c r="BB790" s="191"/>
    </row>
    <row r="791" spans="1:54" s="37" customFormat="1" ht="15" customHeight="1" x14ac:dyDescent="0.25">
      <c r="A791" s="557">
        <v>514</v>
      </c>
      <c r="B791" s="557"/>
      <c r="C791" s="557" t="str">
        <f ca="1">T.11!BB519</f>
        <v xml:space="preserve"> </v>
      </c>
      <c r="D791" s="557"/>
      <c r="E791" s="557"/>
      <c r="F791" s="557"/>
      <c r="G791" s="557"/>
      <c r="H791" s="557"/>
      <c r="I791" s="557"/>
      <c r="J791" s="557"/>
      <c r="K791" s="557" t="str">
        <f ca="1">T.11!BC519</f>
        <v xml:space="preserve"> </v>
      </c>
      <c r="L791" s="557"/>
      <c r="M791" s="557"/>
      <c r="N791" s="557"/>
      <c r="O791" s="571" t="str">
        <f ca="1">T.11!BD519</f>
        <v xml:space="preserve"> </v>
      </c>
      <c r="P791" s="572"/>
      <c r="Q791" s="572"/>
      <c r="R791" s="573"/>
      <c r="S791" s="557" t="str">
        <f ca="1">T.11!BO519</f>
        <v xml:space="preserve"> </v>
      </c>
      <c r="T791" s="557"/>
      <c r="U791" s="557"/>
      <c r="V791" s="557"/>
      <c r="W791" s="557"/>
      <c r="X791" s="557"/>
      <c r="Y791" s="574" t="str">
        <f ca="1">T.11!BP519</f>
        <v xml:space="preserve"> </v>
      </c>
      <c r="Z791" s="574"/>
      <c r="AA791" s="574"/>
      <c r="AB791" s="574"/>
      <c r="AC791" s="574" t="str">
        <f ca="1">T.11!BQ519</f>
        <v xml:space="preserve"> </v>
      </c>
      <c r="AD791" s="574"/>
      <c r="AE791" s="574"/>
      <c r="AF791" s="574"/>
      <c r="AG791" s="574">
        <f ca="1">T.11!BR519</f>
        <v>0</v>
      </c>
      <c r="AH791" s="574"/>
      <c r="AI791" s="574"/>
      <c r="AJ791" s="574"/>
      <c r="AK791" s="557" t="str">
        <f ca="1">T.11!BS519</f>
        <v xml:space="preserve"> </v>
      </c>
      <c r="AL791" s="557"/>
      <c r="AM791" s="557"/>
      <c r="AN791" s="557"/>
      <c r="AO791" s="557" t="str">
        <f ca="1">T.11!BT519</f>
        <v xml:space="preserve"> </v>
      </c>
      <c r="AP791" s="557"/>
      <c r="AQ791" s="557"/>
      <c r="AR791" s="557"/>
      <c r="AS791" s="557"/>
      <c r="AT791"/>
      <c r="AU791"/>
      <c r="AV791"/>
      <c r="AW791"/>
      <c r="AX791"/>
      <c r="AY791"/>
      <c r="AZ791"/>
      <c r="BA791" s="254"/>
      <c r="BB791" s="191"/>
    </row>
    <row r="792" spans="1:54" s="37" customFormat="1" ht="15" customHeight="1" x14ac:dyDescent="0.25">
      <c r="A792" s="557">
        <v>515</v>
      </c>
      <c r="B792" s="557"/>
      <c r="C792" s="557" t="str">
        <f ca="1">T.11!BB520</f>
        <v xml:space="preserve"> </v>
      </c>
      <c r="D792" s="557"/>
      <c r="E792" s="557"/>
      <c r="F792" s="557"/>
      <c r="G792" s="557"/>
      <c r="H792" s="557"/>
      <c r="I792" s="557"/>
      <c r="J792" s="557"/>
      <c r="K792" s="557" t="str">
        <f ca="1">T.11!BC520</f>
        <v xml:space="preserve"> </v>
      </c>
      <c r="L792" s="557"/>
      <c r="M792" s="557"/>
      <c r="N792" s="557"/>
      <c r="O792" s="571" t="str">
        <f ca="1">T.11!BD520</f>
        <v xml:space="preserve"> </v>
      </c>
      <c r="P792" s="572"/>
      <c r="Q792" s="572"/>
      <c r="R792" s="573"/>
      <c r="S792" s="557" t="str">
        <f ca="1">T.11!BO520</f>
        <v xml:space="preserve"> </v>
      </c>
      <c r="T792" s="557"/>
      <c r="U792" s="557"/>
      <c r="V792" s="557"/>
      <c r="W792" s="557"/>
      <c r="X792" s="557"/>
      <c r="Y792" s="574" t="str">
        <f ca="1">T.11!BP520</f>
        <v xml:space="preserve"> </v>
      </c>
      <c r="Z792" s="574"/>
      <c r="AA792" s="574"/>
      <c r="AB792" s="574"/>
      <c r="AC792" s="574" t="str">
        <f ca="1">T.11!BQ520</f>
        <v xml:space="preserve"> </v>
      </c>
      <c r="AD792" s="574"/>
      <c r="AE792" s="574"/>
      <c r="AF792" s="574"/>
      <c r="AG792" s="574">
        <f ca="1">T.11!BR520</f>
        <v>0</v>
      </c>
      <c r="AH792" s="574"/>
      <c r="AI792" s="574"/>
      <c r="AJ792" s="574"/>
      <c r="AK792" s="557" t="str">
        <f ca="1">T.11!BS520</f>
        <v xml:space="preserve"> </v>
      </c>
      <c r="AL792" s="557"/>
      <c r="AM792" s="557"/>
      <c r="AN792" s="557"/>
      <c r="AO792" s="557" t="str">
        <f ca="1">T.11!BT520</f>
        <v xml:space="preserve"> </v>
      </c>
      <c r="AP792" s="557"/>
      <c r="AQ792" s="557"/>
      <c r="AR792" s="557"/>
      <c r="AS792" s="557"/>
      <c r="AT792"/>
      <c r="AU792"/>
      <c r="AV792"/>
      <c r="AW792"/>
      <c r="AX792"/>
      <c r="AY792"/>
      <c r="AZ792"/>
      <c r="BA792" s="254"/>
      <c r="BB792" s="191"/>
    </row>
    <row r="793" spans="1:54" s="37" customFormat="1" ht="15" customHeight="1" x14ac:dyDescent="0.25">
      <c r="A793" s="557">
        <v>516</v>
      </c>
      <c r="B793" s="557"/>
      <c r="C793" s="557" t="str">
        <f ca="1">T.11!BB521</f>
        <v xml:space="preserve"> </v>
      </c>
      <c r="D793" s="557"/>
      <c r="E793" s="557"/>
      <c r="F793" s="557"/>
      <c r="G793" s="557"/>
      <c r="H793" s="557"/>
      <c r="I793" s="557"/>
      <c r="J793" s="557"/>
      <c r="K793" s="557" t="str">
        <f ca="1">T.11!BC521</f>
        <v xml:space="preserve"> </v>
      </c>
      <c r="L793" s="557"/>
      <c r="M793" s="557"/>
      <c r="N793" s="557"/>
      <c r="O793" s="571" t="str">
        <f ca="1">T.11!BD521</f>
        <v xml:space="preserve"> </v>
      </c>
      <c r="P793" s="572"/>
      <c r="Q793" s="572"/>
      <c r="R793" s="573"/>
      <c r="S793" s="557" t="str">
        <f ca="1">T.11!BO521</f>
        <v xml:space="preserve"> </v>
      </c>
      <c r="T793" s="557"/>
      <c r="U793" s="557"/>
      <c r="V793" s="557"/>
      <c r="W793" s="557"/>
      <c r="X793" s="557"/>
      <c r="Y793" s="574" t="str">
        <f ca="1">T.11!BP521</f>
        <v xml:space="preserve"> </v>
      </c>
      <c r="Z793" s="574"/>
      <c r="AA793" s="574"/>
      <c r="AB793" s="574"/>
      <c r="AC793" s="574" t="str">
        <f ca="1">T.11!BQ521</f>
        <v xml:space="preserve"> </v>
      </c>
      <c r="AD793" s="574"/>
      <c r="AE793" s="574"/>
      <c r="AF793" s="574"/>
      <c r="AG793" s="574">
        <f ca="1">T.11!BR521</f>
        <v>0</v>
      </c>
      <c r="AH793" s="574"/>
      <c r="AI793" s="574"/>
      <c r="AJ793" s="574"/>
      <c r="AK793" s="557" t="str">
        <f ca="1">T.11!BS521</f>
        <v xml:space="preserve"> </v>
      </c>
      <c r="AL793" s="557"/>
      <c r="AM793" s="557"/>
      <c r="AN793" s="557"/>
      <c r="AO793" s="557" t="str">
        <f ca="1">T.11!BT521</f>
        <v xml:space="preserve"> </v>
      </c>
      <c r="AP793" s="557"/>
      <c r="AQ793" s="557"/>
      <c r="AR793" s="557"/>
      <c r="AS793" s="557"/>
      <c r="AT793"/>
      <c r="AU793"/>
      <c r="AV793"/>
      <c r="AW793"/>
      <c r="AX793"/>
      <c r="AY793"/>
      <c r="AZ793"/>
      <c r="BA793" s="254"/>
      <c r="BB793" s="191"/>
    </row>
    <row r="794" spans="1:54" s="37" customFormat="1" ht="15" customHeight="1" x14ac:dyDescent="0.25">
      <c r="A794" s="557">
        <v>517</v>
      </c>
      <c r="B794" s="557"/>
      <c r="C794" s="557" t="str">
        <f ca="1">T.11!BB522</f>
        <v xml:space="preserve"> </v>
      </c>
      <c r="D794" s="557"/>
      <c r="E794" s="557"/>
      <c r="F794" s="557"/>
      <c r="G794" s="557"/>
      <c r="H794" s="557"/>
      <c r="I794" s="557"/>
      <c r="J794" s="557"/>
      <c r="K794" s="557" t="str">
        <f ca="1">T.11!BC522</f>
        <v xml:space="preserve"> </v>
      </c>
      <c r="L794" s="557"/>
      <c r="M794" s="557"/>
      <c r="N794" s="557"/>
      <c r="O794" s="571" t="str">
        <f ca="1">T.11!BD522</f>
        <v xml:space="preserve"> </v>
      </c>
      <c r="P794" s="572"/>
      <c r="Q794" s="572"/>
      <c r="R794" s="573"/>
      <c r="S794" s="557" t="str">
        <f ca="1">T.11!BO522</f>
        <v xml:space="preserve"> </v>
      </c>
      <c r="T794" s="557"/>
      <c r="U794" s="557"/>
      <c r="V794" s="557"/>
      <c r="W794" s="557"/>
      <c r="X794" s="557"/>
      <c r="Y794" s="574" t="str">
        <f ca="1">T.11!BP522</f>
        <v xml:space="preserve"> </v>
      </c>
      <c r="Z794" s="574"/>
      <c r="AA794" s="574"/>
      <c r="AB794" s="574"/>
      <c r="AC794" s="574" t="str">
        <f ca="1">T.11!BQ522</f>
        <v xml:space="preserve"> </v>
      </c>
      <c r="AD794" s="574"/>
      <c r="AE794" s="574"/>
      <c r="AF794" s="574"/>
      <c r="AG794" s="574">
        <f ca="1">T.11!BR522</f>
        <v>0</v>
      </c>
      <c r="AH794" s="574"/>
      <c r="AI794" s="574"/>
      <c r="AJ794" s="574"/>
      <c r="AK794" s="557" t="str">
        <f ca="1">T.11!BS522</f>
        <v xml:space="preserve"> </v>
      </c>
      <c r="AL794" s="557"/>
      <c r="AM794" s="557"/>
      <c r="AN794" s="557"/>
      <c r="AO794" s="557" t="str">
        <f ca="1">T.11!BT522</f>
        <v xml:space="preserve"> </v>
      </c>
      <c r="AP794" s="557"/>
      <c r="AQ794" s="557"/>
      <c r="AR794" s="557"/>
      <c r="AS794" s="557"/>
      <c r="AT794"/>
      <c r="AU794"/>
      <c r="AV794"/>
      <c r="AW794"/>
      <c r="AX794"/>
      <c r="AY794"/>
      <c r="AZ794"/>
      <c r="BA794" s="254"/>
      <c r="BB794" s="191"/>
    </row>
    <row r="795" spans="1:54" s="37" customFormat="1" ht="15" customHeight="1" x14ac:dyDescent="0.25">
      <c r="A795" s="557">
        <v>518</v>
      </c>
      <c r="B795" s="557"/>
      <c r="C795" s="557" t="str">
        <f ca="1">T.11!BB523</f>
        <v xml:space="preserve"> </v>
      </c>
      <c r="D795" s="557"/>
      <c r="E795" s="557"/>
      <c r="F795" s="557"/>
      <c r="G795" s="557"/>
      <c r="H795" s="557"/>
      <c r="I795" s="557"/>
      <c r="J795" s="557"/>
      <c r="K795" s="557" t="str">
        <f ca="1">T.11!BC523</f>
        <v xml:space="preserve"> </v>
      </c>
      <c r="L795" s="557"/>
      <c r="M795" s="557"/>
      <c r="N795" s="557"/>
      <c r="O795" s="571" t="str">
        <f ca="1">T.11!BD523</f>
        <v xml:space="preserve"> </v>
      </c>
      <c r="P795" s="572"/>
      <c r="Q795" s="572"/>
      <c r="R795" s="573"/>
      <c r="S795" s="557" t="str">
        <f ca="1">T.11!BO523</f>
        <v xml:space="preserve"> </v>
      </c>
      <c r="T795" s="557"/>
      <c r="U795" s="557"/>
      <c r="V795" s="557"/>
      <c r="W795" s="557"/>
      <c r="X795" s="557"/>
      <c r="Y795" s="574" t="str">
        <f ca="1">T.11!BP523</f>
        <v xml:space="preserve"> </v>
      </c>
      <c r="Z795" s="574"/>
      <c r="AA795" s="574"/>
      <c r="AB795" s="574"/>
      <c r="AC795" s="574" t="str">
        <f ca="1">T.11!BQ523</f>
        <v xml:space="preserve"> </v>
      </c>
      <c r="AD795" s="574"/>
      <c r="AE795" s="574"/>
      <c r="AF795" s="574"/>
      <c r="AG795" s="574">
        <f ca="1">T.11!BR523</f>
        <v>0</v>
      </c>
      <c r="AH795" s="574"/>
      <c r="AI795" s="574"/>
      <c r="AJ795" s="574"/>
      <c r="AK795" s="557" t="str">
        <f ca="1">T.11!BS523</f>
        <v xml:space="preserve"> </v>
      </c>
      <c r="AL795" s="557"/>
      <c r="AM795" s="557"/>
      <c r="AN795" s="557"/>
      <c r="AO795" s="557" t="str">
        <f ca="1">T.11!BT523</f>
        <v xml:space="preserve"> </v>
      </c>
      <c r="AP795" s="557"/>
      <c r="AQ795" s="557"/>
      <c r="AR795" s="557"/>
      <c r="AS795" s="557"/>
      <c r="AT795"/>
      <c r="AU795"/>
      <c r="AV795"/>
      <c r="AW795"/>
      <c r="AX795"/>
      <c r="AY795"/>
      <c r="AZ795"/>
      <c r="BA795" s="254"/>
      <c r="BB795" s="191"/>
    </row>
    <row r="796" spans="1:54" s="37" customFormat="1" ht="15" customHeight="1" x14ac:dyDescent="0.25">
      <c r="A796" s="557">
        <v>519</v>
      </c>
      <c r="B796" s="557"/>
      <c r="C796" s="557" t="str">
        <f ca="1">T.11!BB524</f>
        <v xml:space="preserve"> </v>
      </c>
      <c r="D796" s="557"/>
      <c r="E796" s="557"/>
      <c r="F796" s="557"/>
      <c r="G796" s="557"/>
      <c r="H796" s="557"/>
      <c r="I796" s="557"/>
      <c r="J796" s="557"/>
      <c r="K796" s="557" t="str">
        <f ca="1">T.11!BC524</f>
        <v xml:space="preserve"> </v>
      </c>
      <c r="L796" s="557"/>
      <c r="M796" s="557"/>
      <c r="N796" s="557"/>
      <c r="O796" s="571" t="str">
        <f ca="1">T.11!BD524</f>
        <v xml:space="preserve"> </v>
      </c>
      <c r="P796" s="572"/>
      <c r="Q796" s="572"/>
      <c r="R796" s="573"/>
      <c r="S796" s="557" t="str">
        <f ca="1">T.11!BO524</f>
        <v xml:space="preserve"> </v>
      </c>
      <c r="T796" s="557"/>
      <c r="U796" s="557"/>
      <c r="V796" s="557"/>
      <c r="W796" s="557"/>
      <c r="X796" s="557"/>
      <c r="Y796" s="574" t="str">
        <f ca="1">T.11!BP524</f>
        <v xml:space="preserve"> </v>
      </c>
      <c r="Z796" s="574"/>
      <c r="AA796" s="574"/>
      <c r="AB796" s="574"/>
      <c r="AC796" s="574" t="str">
        <f ca="1">T.11!BQ524</f>
        <v xml:space="preserve"> </v>
      </c>
      <c r="AD796" s="574"/>
      <c r="AE796" s="574"/>
      <c r="AF796" s="574"/>
      <c r="AG796" s="574">
        <f ca="1">T.11!BR524</f>
        <v>0</v>
      </c>
      <c r="AH796" s="574"/>
      <c r="AI796" s="574"/>
      <c r="AJ796" s="574"/>
      <c r="AK796" s="557" t="str">
        <f ca="1">T.11!BS524</f>
        <v xml:space="preserve"> </v>
      </c>
      <c r="AL796" s="557"/>
      <c r="AM796" s="557"/>
      <c r="AN796" s="557"/>
      <c r="AO796" s="557" t="str">
        <f ca="1">T.11!BT524</f>
        <v xml:space="preserve"> </v>
      </c>
      <c r="AP796" s="557"/>
      <c r="AQ796" s="557"/>
      <c r="AR796" s="557"/>
      <c r="AS796" s="557"/>
      <c r="AT796"/>
      <c r="AU796"/>
      <c r="AV796"/>
      <c r="AW796"/>
      <c r="AX796"/>
      <c r="AY796"/>
      <c r="AZ796"/>
      <c r="BA796" s="254"/>
      <c r="BB796" s="191"/>
    </row>
    <row r="797" spans="1:54" s="37" customFormat="1" ht="15" customHeight="1" x14ac:dyDescent="0.25">
      <c r="A797" s="557">
        <v>520</v>
      </c>
      <c r="B797" s="557"/>
      <c r="C797" s="557" t="str">
        <f ca="1">T.11!BB525</f>
        <v xml:space="preserve"> </v>
      </c>
      <c r="D797" s="557"/>
      <c r="E797" s="557"/>
      <c r="F797" s="557"/>
      <c r="G797" s="557"/>
      <c r="H797" s="557"/>
      <c r="I797" s="557"/>
      <c r="J797" s="557"/>
      <c r="K797" s="557" t="str">
        <f ca="1">T.11!BC525</f>
        <v xml:space="preserve"> </v>
      </c>
      <c r="L797" s="557"/>
      <c r="M797" s="557"/>
      <c r="N797" s="557"/>
      <c r="O797" s="571" t="str">
        <f ca="1">T.11!BD525</f>
        <v xml:space="preserve"> </v>
      </c>
      <c r="P797" s="572"/>
      <c r="Q797" s="572"/>
      <c r="R797" s="573"/>
      <c r="S797" s="557" t="str">
        <f ca="1">T.11!BO525</f>
        <v xml:space="preserve"> </v>
      </c>
      <c r="T797" s="557"/>
      <c r="U797" s="557"/>
      <c r="V797" s="557"/>
      <c r="W797" s="557"/>
      <c r="X797" s="557"/>
      <c r="Y797" s="574" t="str">
        <f ca="1">T.11!BP525</f>
        <v xml:space="preserve"> </v>
      </c>
      <c r="Z797" s="574"/>
      <c r="AA797" s="574"/>
      <c r="AB797" s="574"/>
      <c r="AC797" s="574" t="str">
        <f ca="1">T.11!BQ525</f>
        <v xml:space="preserve"> </v>
      </c>
      <c r="AD797" s="574"/>
      <c r="AE797" s="574"/>
      <c r="AF797" s="574"/>
      <c r="AG797" s="574">
        <f ca="1">T.11!BR525</f>
        <v>0</v>
      </c>
      <c r="AH797" s="574"/>
      <c r="AI797" s="574"/>
      <c r="AJ797" s="574"/>
      <c r="AK797" s="557" t="str">
        <f ca="1">T.11!BS525</f>
        <v xml:space="preserve"> </v>
      </c>
      <c r="AL797" s="557"/>
      <c r="AM797" s="557"/>
      <c r="AN797" s="557"/>
      <c r="AO797" s="557" t="str">
        <f ca="1">T.11!BT525</f>
        <v xml:space="preserve"> </v>
      </c>
      <c r="AP797" s="557"/>
      <c r="AQ797" s="557"/>
      <c r="AR797" s="557"/>
      <c r="AS797" s="557"/>
      <c r="AT797"/>
      <c r="AU797"/>
      <c r="AV797"/>
      <c r="AW797"/>
      <c r="AX797"/>
      <c r="AY797"/>
      <c r="AZ797"/>
      <c r="BA797" s="254"/>
      <c r="BB797" s="191"/>
    </row>
    <row r="798" spans="1:54" s="37" customFormat="1" ht="15" customHeight="1" x14ac:dyDescent="0.25">
      <c r="A798" s="557">
        <v>521</v>
      </c>
      <c r="B798" s="557"/>
      <c r="C798" s="557" t="str">
        <f ca="1">T.11!BB526</f>
        <v xml:space="preserve"> </v>
      </c>
      <c r="D798" s="557"/>
      <c r="E798" s="557"/>
      <c r="F798" s="557"/>
      <c r="G798" s="557"/>
      <c r="H798" s="557"/>
      <c r="I798" s="557"/>
      <c r="J798" s="557"/>
      <c r="K798" s="557" t="str">
        <f ca="1">T.11!BC526</f>
        <v xml:space="preserve"> </v>
      </c>
      <c r="L798" s="557"/>
      <c r="M798" s="557"/>
      <c r="N798" s="557"/>
      <c r="O798" s="571" t="str">
        <f ca="1">T.11!BD526</f>
        <v xml:space="preserve"> </v>
      </c>
      <c r="P798" s="572"/>
      <c r="Q798" s="572"/>
      <c r="R798" s="573"/>
      <c r="S798" s="557" t="str">
        <f ca="1">T.11!BO526</f>
        <v xml:space="preserve"> </v>
      </c>
      <c r="T798" s="557"/>
      <c r="U798" s="557"/>
      <c r="V798" s="557"/>
      <c r="W798" s="557"/>
      <c r="X798" s="557"/>
      <c r="Y798" s="574" t="str">
        <f ca="1">T.11!BP526</f>
        <v xml:space="preserve"> </v>
      </c>
      <c r="Z798" s="574"/>
      <c r="AA798" s="574"/>
      <c r="AB798" s="574"/>
      <c r="AC798" s="574" t="str">
        <f ca="1">T.11!BQ526</f>
        <v xml:space="preserve"> </v>
      </c>
      <c r="AD798" s="574"/>
      <c r="AE798" s="574"/>
      <c r="AF798" s="574"/>
      <c r="AG798" s="574">
        <f ca="1">T.11!BR526</f>
        <v>0</v>
      </c>
      <c r="AH798" s="574"/>
      <c r="AI798" s="574"/>
      <c r="AJ798" s="574"/>
      <c r="AK798" s="557" t="str">
        <f ca="1">T.11!BS526</f>
        <v xml:space="preserve"> </v>
      </c>
      <c r="AL798" s="557"/>
      <c r="AM798" s="557"/>
      <c r="AN798" s="557"/>
      <c r="AO798" s="557" t="str">
        <f ca="1">T.11!BT526</f>
        <v xml:space="preserve"> </v>
      </c>
      <c r="AP798" s="557"/>
      <c r="AQ798" s="557"/>
      <c r="AR798" s="557"/>
      <c r="AS798" s="557"/>
      <c r="AT798"/>
      <c r="AU798"/>
      <c r="AV798"/>
      <c r="AW798"/>
      <c r="AX798"/>
      <c r="AY798"/>
      <c r="AZ798"/>
      <c r="BA798" s="254"/>
      <c r="BB798" s="191"/>
    </row>
    <row r="799" spans="1:54" s="37" customFormat="1" ht="15" customHeight="1" x14ac:dyDescent="0.25">
      <c r="A799" s="557">
        <v>522</v>
      </c>
      <c r="B799" s="557"/>
      <c r="C799" s="557" t="str">
        <f ca="1">T.11!BB527</f>
        <v xml:space="preserve"> </v>
      </c>
      <c r="D799" s="557"/>
      <c r="E799" s="557"/>
      <c r="F799" s="557"/>
      <c r="G799" s="557"/>
      <c r="H799" s="557"/>
      <c r="I799" s="557"/>
      <c r="J799" s="557"/>
      <c r="K799" s="557" t="str">
        <f ca="1">T.11!BC527</f>
        <v xml:space="preserve"> </v>
      </c>
      <c r="L799" s="557"/>
      <c r="M799" s="557"/>
      <c r="N799" s="557"/>
      <c r="O799" s="571" t="str">
        <f ca="1">T.11!BD527</f>
        <v xml:space="preserve"> </v>
      </c>
      <c r="P799" s="572"/>
      <c r="Q799" s="572"/>
      <c r="R799" s="573"/>
      <c r="S799" s="557" t="str">
        <f ca="1">T.11!BO527</f>
        <v xml:space="preserve"> </v>
      </c>
      <c r="T799" s="557"/>
      <c r="U799" s="557"/>
      <c r="V799" s="557"/>
      <c r="W799" s="557"/>
      <c r="X799" s="557"/>
      <c r="Y799" s="574" t="str">
        <f ca="1">T.11!BP527</f>
        <v xml:space="preserve"> </v>
      </c>
      <c r="Z799" s="574"/>
      <c r="AA799" s="574"/>
      <c r="AB799" s="574"/>
      <c r="AC799" s="574" t="str">
        <f ca="1">T.11!BQ527</f>
        <v xml:space="preserve"> </v>
      </c>
      <c r="AD799" s="574"/>
      <c r="AE799" s="574"/>
      <c r="AF799" s="574"/>
      <c r="AG799" s="574">
        <f ca="1">T.11!BR527</f>
        <v>0</v>
      </c>
      <c r="AH799" s="574"/>
      <c r="AI799" s="574"/>
      <c r="AJ799" s="574"/>
      <c r="AK799" s="557" t="str">
        <f ca="1">T.11!BS527</f>
        <v xml:space="preserve"> </v>
      </c>
      <c r="AL799" s="557"/>
      <c r="AM799" s="557"/>
      <c r="AN799" s="557"/>
      <c r="AO799" s="557" t="str">
        <f ca="1">T.11!BT527</f>
        <v xml:space="preserve"> </v>
      </c>
      <c r="AP799" s="557"/>
      <c r="AQ799" s="557"/>
      <c r="AR799" s="557"/>
      <c r="AS799" s="557"/>
      <c r="AT799"/>
      <c r="AU799"/>
      <c r="AV799"/>
      <c r="AW799"/>
      <c r="AX799"/>
      <c r="AY799"/>
      <c r="AZ799"/>
      <c r="BA799" s="254"/>
      <c r="BB799" s="191"/>
    </row>
    <row r="800" spans="1:54" s="37" customFormat="1" ht="15" customHeight="1" x14ac:dyDescent="0.25">
      <c r="A800" s="557">
        <v>523</v>
      </c>
      <c r="B800" s="557"/>
      <c r="C800" s="557" t="str">
        <f ca="1">T.11!BB528</f>
        <v xml:space="preserve"> </v>
      </c>
      <c r="D800" s="557"/>
      <c r="E800" s="557"/>
      <c r="F800" s="557"/>
      <c r="G800" s="557"/>
      <c r="H800" s="557"/>
      <c r="I800" s="557"/>
      <c r="J800" s="557"/>
      <c r="K800" s="557" t="str">
        <f ca="1">T.11!BC528</f>
        <v xml:space="preserve"> </v>
      </c>
      <c r="L800" s="557"/>
      <c r="M800" s="557"/>
      <c r="N800" s="557"/>
      <c r="O800" s="571" t="str">
        <f ca="1">T.11!BD528</f>
        <v xml:space="preserve"> </v>
      </c>
      <c r="P800" s="572"/>
      <c r="Q800" s="572"/>
      <c r="R800" s="573"/>
      <c r="S800" s="557" t="str">
        <f ca="1">T.11!BO528</f>
        <v xml:space="preserve"> </v>
      </c>
      <c r="T800" s="557"/>
      <c r="U800" s="557"/>
      <c r="V800" s="557"/>
      <c r="W800" s="557"/>
      <c r="X800" s="557"/>
      <c r="Y800" s="574" t="str">
        <f ca="1">T.11!BP528</f>
        <v xml:space="preserve"> </v>
      </c>
      <c r="Z800" s="574"/>
      <c r="AA800" s="574"/>
      <c r="AB800" s="574"/>
      <c r="AC800" s="574" t="str">
        <f ca="1">T.11!BQ528</f>
        <v xml:space="preserve"> </v>
      </c>
      <c r="AD800" s="574"/>
      <c r="AE800" s="574"/>
      <c r="AF800" s="574"/>
      <c r="AG800" s="574">
        <f ca="1">T.11!BR528</f>
        <v>0</v>
      </c>
      <c r="AH800" s="574"/>
      <c r="AI800" s="574"/>
      <c r="AJ800" s="574"/>
      <c r="AK800" s="557" t="str">
        <f ca="1">T.11!BS528</f>
        <v xml:space="preserve"> </v>
      </c>
      <c r="AL800" s="557"/>
      <c r="AM800" s="557"/>
      <c r="AN800" s="557"/>
      <c r="AO800" s="557" t="str">
        <f ca="1">T.11!BT528</f>
        <v xml:space="preserve"> </v>
      </c>
      <c r="AP800" s="557"/>
      <c r="AQ800" s="557"/>
      <c r="AR800" s="557"/>
      <c r="AS800" s="557"/>
      <c r="AT800"/>
      <c r="AU800"/>
      <c r="AV800"/>
      <c r="AW800"/>
      <c r="AX800"/>
      <c r="AY800"/>
      <c r="AZ800"/>
      <c r="BA800" s="254"/>
      <c r="BB800" s="191"/>
    </row>
    <row r="801" spans="1:54" s="37" customFormat="1" ht="15" customHeight="1" x14ac:dyDescent="0.25">
      <c r="A801" s="557">
        <v>524</v>
      </c>
      <c r="B801" s="557"/>
      <c r="C801" s="557" t="str">
        <f ca="1">T.11!BB529</f>
        <v xml:space="preserve"> </v>
      </c>
      <c r="D801" s="557"/>
      <c r="E801" s="557"/>
      <c r="F801" s="557"/>
      <c r="G801" s="557"/>
      <c r="H801" s="557"/>
      <c r="I801" s="557"/>
      <c r="J801" s="557"/>
      <c r="K801" s="557" t="str">
        <f ca="1">T.11!BC529</f>
        <v xml:space="preserve"> </v>
      </c>
      <c r="L801" s="557"/>
      <c r="M801" s="557"/>
      <c r="N801" s="557"/>
      <c r="O801" s="571" t="str">
        <f ca="1">T.11!BD529</f>
        <v xml:space="preserve"> </v>
      </c>
      <c r="P801" s="572"/>
      <c r="Q801" s="572"/>
      <c r="R801" s="573"/>
      <c r="S801" s="557" t="str">
        <f ca="1">T.11!BO529</f>
        <v xml:space="preserve"> </v>
      </c>
      <c r="T801" s="557"/>
      <c r="U801" s="557"/>
      <c r="V801" s="557"/>
      <c r="W801" s="557"/>
      <c r="X801" s="557"/>
      <c r="Y801" s="574" t="str">
        <f ca="1">T.11!BP529</f>
        <v xml:space="preserve"> </v>
      </c>
      <c r="Z801" s="574"/>
      <c r="AA801" s="574"/>
      <c r="AB801" s="574"/>
      <c r="AC801" s="574" t="str">
        <f ca="1">T.11!BQ529</f>
        <v xml:space="preserve"> </v>
      </c>
      <c r="AD801" s="574"/>
      <c r="AE801" s="574"/>
      <c r="AF801" s="574"/>
      <c r="AG801" s="574">
        <f ca="1">T.11!BR529</f>
        <v>0</v>
      </c>
      <c r="AH801" s="574"/>
      <c r="AI801" s="574"/>
      <c r="AJ801" s="574"/>
      <c r="AK801" s="557" t="str">
        <f ca="1">T.11!BS529</f>
        <v xml:space="preserve"> </v>
      </c>
      <c r="AL801" s="557"/>
      <c r="AM801" s="557"/>
      <c r="AN801" s="557"/>
      <c r="AO801" s="557" t="str">
        <f ca="1">T.11!BT529</f>
        <v xml:space="preserve"> </v>
      </c>
      <c r="AP801" s="557"/>
      <c r="AQ801" s="557"/>
      <c r="AR801" s="557"/>
      <c r="AS801" s="557"/>
      <c r="AT801"/>
      <c r="AU801"/>
      <c r="AV801"/>
      <c r="AW801"/>
      <c r="AX801"/>
      <c r="AY801"/>
      <c r="AZ801"/>
      <c r="BA801" s="254"/>
      <c r="BB801" s="191"/>
    </row>
    <row r="802" spans="1:54" s="37" customFormat="1" ht="15" customHeight="1" x14ac:dyDescent="0.25">
      <c r="A802" s="557">
        <v>525</v>
      </c>
      <c r="B802" s="557"/>
      <c r="C802" s="557" t="str">
        <f ca="1">T.11!BB530</f>
        <v xml:space="preserve"> </v>
      </c>
      <c r="D802" s="557"/>
      <c r="E802" s="557"/>
      <c r="F802" s="557"/>
      <c r="G802" s="557"/>
      <c r="H802" s="557"/>
      <c r="I802" s="557"/>
      <c r="J802" s="557"/>
      <c r="K802" s="557" t="str">
        <f ca="1">T.11!BC530</f>
        <v xml:space="preserve"> </v>
      </c>
      <c r="L802" s="557"/>
      <c r="M802" s="557"/>
      <c r="N802" s="557"/>
      <c r="O802" s="571" t="str">
        <f ca="1">T.11!BD530</f>
        <v xml:space="preserve"> </v>
      </c>
      <c r="P802" s="572"/>
      <c r="Q802" s="572"/>
      <c r="R802" s="573"/>
      <c r="S802" s="557" t="str">
        <f ca="1">T.11!BO530</f>
        <v xml:space="preserve"> </v>
      </c>
      <c r="T802" s="557"/>
      <c r="U802" s="557"/>
      <c r="V802" s="557"/>
      <c r="W802" s="557"/>
      <c r="X802" s="557"/>
      <c r="Y802" s="574" t="str">
        <f ca="1">T.11!BP530</f>
        <v xml:space="preserve"> </v>
      </c>
      <c r="Z802" s="574"/>
      <c r="AA802" s="574"/>
      <c r="AB802" s="574"/>
      <c r="AC802" s="574" t="str">
        <f ca="1">T.11!BQ530</f>
        <v xml:space="preserve"> </v>
      </c>
      <c r="AD802" s="574"/>
      <c r="AE802" s="574"/>
      <c r="AF802" s="574"/>
      <c r="AG802" s="574">
        <f ca="1">T.11!BR530</f>
        <v>0</v>
      </c>
      <c r="AH802" s="574"/>
      <c r="AI802" s="574"/>
      <c r="AJ802" s="574"/>
      <c r="AK802" s="557" t="str">
        <f ca="1">T.11!BS530</f>
        <v xml:space="preserve"> </v>
      </c>
      <c r="AL802" s="557"/>
      <c r="AM802" s="557"/>
      <c r="AN802" s="557"/>
      <c r="AO802" s="557" t="str">
        <f ca="1">T.11!BT530</f>
        <v xml:space="preserve"> </v>
      </c>
      <c r="AP802" s="557"/>
      <c r="AQ802" s="557"/>
      <c r="AR802" s="557"/>
      <c r="AS802" s="557"/>
      <c r="AT802"/>
      <c r="AU802"/>
      <c r="AV802"/>
      <c r="AW802"/>
      <c r="AX802"/>
      <c r="AY802"/>
      <c r="AZ802"/>
      <c r="BA802" s="254"/>
      <c r="BB802" s="191"/>
    </row>
    <row r="803" spans="1:54" s="37" customFormat="1" ht="15" customHeight="1" x14ac:dyDescent="0.25">
      <c r="A803" s="557">
        <v>526</v>
      </c>
      <c r="B803" s="557"/>
      <c r="C803" s="557" t="str">
        <f ca="1">T.11!BB531</f>
        <v xml:space="preserve"> </v>
      </c>
      <c r="D803" s="557"/>
      <c r="E803" s="557"/>
      <c r="F803" s="557"/>
      <c r="G803" s="557"/>
      <c r="H803" s="557"/>
      <c r="I803" s="557"/>
      <c r="J803" s="557"/>
      <c r="K803" s="557" t="str">
        <f ca="1">T.11!BC531</f>
        <v xml:space="preserve"> </v>
      </c>
      <c r="L803" s="557"/>
      <c r="M803" s="557"/>
      <c r="N803" s="557"/>
      <c r="O803" s="571" t="str">
        <f ca="1">T.11!BD531</f>
        <v xml:space="preserve"> </v>
      </c>
      <c r="P803" s="572"/>
      <c r="Q803" s="572"/>
      <c r="R803" s="573"/>
      <c r="S803" s="557" t="str">
        <f ca="1">T.11!BO531</f>
        <v xml:space="preserve"> </v>
      </c>
      <c r="T803" s="557"/>
      <c r="U803" s="557"/>
      <c r="V803" s="557"/>
      <c r="W803" s="557"/>
      <c r="X803" s="557"/>
      <c r="Y803" s="574" t="str">
        <f ca="1">T.11!BP531</f>
        <v xml:space="preserve"> </v>
      </c>
      <c r="Z803" s="574"/>
      <c r="AA803" s="574"/>
      <c r="AB803" s="574"/>
      <c r="AC803" s="574" t="str">
        <f ca="1">T.11!BQ531</f>
        <v xml:space="preserve"> </v>
      </c>
      <c r="AD803" s="574"/>
      <c r="AE803" s="574"/>
      <c r="AF803" s="574"/>
      <c r="AG803" s="574">
        <f ca="1">T.11!BR531</f>
        <v>0</v>
      </c>
      <c r="AH803" s="574"/>
      <c r="AI803" s="574"/>
      <c r="AJ803" s="574"/>
      <c r="AK803" s="557" t="str">
        <f ca="1">T.11!BS531</f>
        <v xml:space="preserve"> </v>
      </c>
      <c r="AL803" s="557"/>
      <c r="AM803" s="557"/>
      <c r="AN803" s="557"/>
      <c r="AO803" s="557" t="str">
        <f ca="1">T.11!BT531</f>
        <v xml:space="preserve"> </v>
      </c>
      <c r="AP803" s="557"/>
      <c r="AQ803" s="557"/>
      <c r="AR803" s="557"/>
      <c r="AS803" s="557"/>
      <c r="AT803"/>
      <c r="AU803"/>
      <c r="AV803"/>
      <c r="AW803"/>
      <c r="AX803"/>
      <c r="AY803"/>
      <c r="AZ803"/>
      <c r="BA803" s="254"/>
      <c r="BB803" s="191"/>
    </row>
    <row r="804" spans="1:54" s="37" customFormat="1" ht="15" customHeight="1" x14ac:dyDescent="0.25">
      <c r="A804" s="557">
        <v>527</v>
      </c>
      <c r="B804" s="557"/>
      <c r="C804" s="557" t="str">
        <f ca="1">T.11!BB532</f>
        <v xml:space="preserve"> </v>
      </c>
      <c r="D804" s="557"/>
      <c r="E804" s="557"/>
      <c r="F804" s="557"/>
      <c r="G804" s="557"/>
      <c r="H804" s="557"/>
      <c r="I804" s="557"/>
      <c r="J804" s="557"/>
      <c r="K804" s="557" t="str">
        <f ca="1">T.11!BC532</f>
        <v xml:space="preserve"> </v>
      </c>
      <c r="L804" s="557"/>
      <c r="M804" s="557"/>
      <c r="N804" s="557"/>
      <c r="O804" s="571" t="str">
        <f ca="1">T.11!BD532</f>
        <v xml:space="preserve"> </v>
      </c>
      <c r="P804" s="572"/>
      <c r="Q804" s="572"/>
      <c r="R804" s="573"/>
      <c r="S804" s="557" t="str">
        <f ca="1">T.11!BO532</f>
        <v xml:space="preserve"> </v>
      </c>
      <c r="T804" s="557"/>
      <c r="U804" s="557"/>
      <c r="V804" s="557"/>
      <c r="W804" s="557"/>
      <c r="X804" s="557"/>
      <c r="Y804" s="574" t="str">
        <f ca="1">T.11!BP532</f>
        <v xml:space="preserve"> </v>
      </c>
      <c r="Z804" s="574"/>
      <c r="AA804" s="574"/>
      <c r="AB804" s="574"/>
      <c r="AC804" s="574" t="str">
        <f ca="1">T.11!BQ532</f>
        <v xml:space="preserve"> </v>
      </c>
      <c r="AD804" s="574"/>
      <c r="AE804" s="574"/>
      <c r="AF804" s="574"/>
      <c r="AG804" s="574">
        <f ca="1">T.11!BR532</f>
        <v>0</v>
      </c>
      <c r="AH804" s="574"/>
      <c r="AI804" s="574"/>
      <c r="AJ804" s="574"/>
      <c r="AK804" s="557" t="str">
        <f ca="1">T.11!BS532</f>
        <v xml:space="preserve"> </v>
      </c>
      <c r="AL804" s="557"/>
      <c r="AM804" s="557"/>
      <c r="AN804" s="557"/>
      <c r="AO804" s="557" t="str">
        <f ca="1">T.11!BT532</f>
        <v xml:space="preserve"> </v>
      </c>
      <c r="AP804" s="557"/>
      <c r="AQ804" s="557"/>
      <c r="AR804" s="557"/>
      <c r="AS804" s="557"/>
      <c r="AT804"/>
      <c r="AU804"/>
      <c r="AV804"/>
      <c r="AW804"/>
      <c r="AX804"/>
      <c r="AY804"/>
      <c r="AZ804"/>
      <c r="BA804" s="254"/>
      <c r="BB804" s="191"/>
    </row>
    <row r="805" spans="1:54" s="37" customFormat="1" ht="15" customHeight="1" x14ac:dyDescent="0.25">
      <c r="A805" s="557">
        <v>528</v>
      </c>
      <c r="B805" s="557"/>
      <c r="C805" s="557" t="str">
        <f ca="1">T.11!BB533</f>
        <v xml:space="preserve"> </v>
      </c>
      <c r="D805" s="557"/>
      <c r="E805" s="557"/>
      <c r="F805" s="557"/>
      <c r="G805" s="557"/>
      <c r="H805" s="557"/>
      <c r="I805" s="557"/>
      <c r="J805" s="557"/>
      <c r="K805" s="557" t="str">
        <f ca="1">T.11!BC533</f>
        <v xml:space="preserve"> </v>
      </c>
      <c r="L805" s="557"/>
      <c r="M805" s="557"/>
      <c r="N805" s="557"/>
      <c r="O805" s="571" t="str">
        <f ca="1">T.11!BD533</f>
        <v xml:space="preserve"> </v>
      </c>
      <c r="P805" s="572"/>
      <c r="Q805" s="572"/>
      <c r="R805" s="573"/>
      <c r="S805" s="557" t="str">
        <f ca="1">T.11!BO533</f>
        <v xml:space="preserve"> </v>
      </c>
      <c r="T805" s="557"/>
      <c r="U805" s="557"/>
      <c r="V805" s="557"/>
      <c r="W805" s="557"/>
      <c r="X805" s="557"/>
      <c r="Y805" s="574" t="str">
        <f ca="1">T.11!BP533</f>
        <v xml:space="preserve"> </v>
      </c>
      <c r="Z805" s="574"/>
      <c r="AA805" s="574"/>
      <c r="AB805" s="574"/>
      <c r="AC805" s="574" t="str">
        <f ca="1">T.11!BQ533</f>
        <v xml:space="preserve"> </v>
      </c>
      <c r="AD805" s="574"/>
      <c r="AE805" s="574"/>
      <c r="AF805" s="574"/>
      <c r="AG805" s="574">
        <f ca="1">T.11!BR533</f>
        <v>0</v>
      </c>
      <c r="AH805" s="574"/>
      <c r="AI805" s="574"/>
      <c r="AJ805" s="574"/>
      <c r="AK805" s="557" t="str">
        <f ca="1">T.11!BS533</f>
        <v xml:space="preserve"> </v>
      </c>
      <c r="AL805" s="557"/>
      <c r="AM805" s="557"/>
      <c r="AN805" s="557"/>
      <c r="AO805" s="557" t="str">
        <f ca="1">T.11!BT533</f>
        <v xml:space="preserve"> </v>
      </c>
      <c r="AP805" s="557"/>
      <c r="AQ805" s="557"/>
      <c r="AR805" s="557"/>
      <c r="AS805" s="557"/>
      <c r="AT805"/>
      <c r="AU805"/>
      <c r="AV805"/>
      <c r="AW805"/>
      <c r="AX805"/>
      <c r="AY805"/>
      <c r="AZ805"/>
      <c r="BA805" s="254"/>
      <c r="BB805" s="191"/>
    </row>
    <row r="806" spans="1:54" s="37" customFormat="1" ht="15" customHeight="1" x14ac:dyDescent="0.25">
      <c r="A806" s="557">
        <v>529</v>
      </c>
      <c r="B806" s="557"/>
      <c r="C806" s="557" t="str">
        <f ca="1">T.11!BB534</f>
        <v xml:space="preserve"> </v>
      </c>
      <c r="D806" s="557"/>
      <c r="E806" s="557"/>
      <c r="F806" s="557"/>
      <c r="G806" s="557"/>
      <c r="H806" s="557"/>
      <c r="I806" s="557"/>
      <c r="J806" s="557"/>
      <c r="K806" s="557" t="str">
        <f ca="1">T.11!BC534</f>
        <v xml:space="preserve"> </v>
      </c>
      <c r="L806" s="557"/>
      <c r="M806" s="557"/>
      <c r="N806" s="557"/>
      <c r="O806" s="571" t="str">
        <f ca="1">T.11!BD534</f>
        <v xml:space="preserve"> </v>
      </c>
      <c r="P806" s="572"/>
      <c r="Q806" s="572"/>
      <c r="R806" s="573"/>
      <c r="S806" s="557" t="str">
        <f ca="1">T.11!BO534</f>
        <v xml:space="preserve"> </v>
      </c>
      <c r="T806" s="557"/>
      <c r="U806" s="557"/>
      <c r="V806" s="557"/>
      <c r="W806" s="557"/>
      <c r="X806" s="557"/>
      <c r="Y806" s="574" t="str">
        <f ca="1">T.11!BP534</f>
        <v xml:space="preserve"> </v>
      </c>
      <c r="Z806" s="574"/>
      <c r="AA806" s="574"/>
      <c r="AB806" s="574"/>
      <c r="AC806" s="574" t="str">
        <f ca="1">T.11!BQ534</f>
        <v xml:space="preserve"> </v>
      </c>
      <c r="AD806" s="574"/>
      <c r="AE806" s="574"/>
      <c r="AF806" s="574"/>
      <c r="AG806" s="574">
        <f ca="1">T.11!BR534</f>
        <v>0</v>
      </c>
      <c r="AH806" s="574"/>
      <c r="AI806" s="574"/>
      <c r="AJ806" s="574"/>
      <c r="AK806" s="557" t="str">
        <f ca="1">T.11!BS534</f>
        <v xml:space="preserve"> </v>
      </c>
      <c r="AL806" s="557"/>
      <c r="AM806" s="557"/>
      <c r="AN806" s="557"/>
      <c r="AO806" s="557" t="str">
        <f ca="1">T.11!BT534</f>
        <v xml:space="preserve"> </v>
      </c>
      <c r="AP806" s="557"/>
      <c r="AQ806" s="557"/>
      <c r="AR806" s="557"/>
      <c r="AS806" s="557"/>
      <c r="AT806"/>
      <c r="AU806"/>
      <c r="AV806"/>
      <c r="AW806"/>
      <c r="AX806"/>
      <c r="AY806"/>
      <c r="AZ806"/>
      <c r="BA806" s="254"/>
      <c r="BB806" s="191"/>
    </row>
    <row r="807" spans="1:54" s="37" customFormat="1" ht="15" customHeight="1" x14ac:dyDescent="0.25">
      <c r="A807" s="557">
        <v>530</v>
      </c>
      <c r="B807" s="557"/>
      <c r="C807" s="557" t="str">
        <f ca="1">T.11!BB535</f>
        <v xml:space="preserve"> </v>
      </c>
      <c r="D807" s="557"/>
      <c r="E807" s="557"/>
      <c r="F807" s="557"/>
      <c r="G807" s="557"/>
      <c r="H807" s="557"/>
      <c r="I807" s="557"/>
      <c r="J807" s="557"/>
      <c r="K807" s="557" t="str">
        <f ca="1">T.11!BC535</f>
        <v xml:space="preserve"> </v>
      </c>
      <c r="L807" s="557"/>
      <c r="M807" s="557"/>
      <c r="N807" s="557"/>
      <c r="O807" s="571" t="str">
        <f ca="1">T.11!BD535</f>
        <v xml:space="preserve"> </v>
      </c>
      <c r="P807" s="572"/>
      <c r="Q807" s="572"/>
      <c r="R807" s="573"/>
      <c r="S807" s="557" t="str">
        <f ca="1">T.11!BO535</f>
        <v xml:space="preserve"> </v>
      </c>
      <c r="T807" s="557"/>
      <c r="U807" s="557"/>
      <c r="V807" s="557"/>
      <c r="W807" s="557"/>
      <c r="X807" s="557"/>
      <c r="Y807" s="574" t="str">
        <f ca="1">T.11!BP535</f>
        <v xml:space="preserve"> </v>
      </c>
      <c r="Z807" s="574"/>
      <c r="AA807" s="574"/>
      <c r="AB807" s="574"/>
      <c r="AC807" s="574" t="str">
        <f ca="1">T.11!BQ535</f>
        <v xml:space="preserve"> </v>
      </c>
      <c r="AD807" s="574"/>
      <c r="AE807" s="574"/>
      <c r="AF807" s="574"/>
      <c r="AG807" s="574">
        <f ca="1">T.11!BR535</f>
        <v>0</v>
      </c>
      <c r="AH807" s="574"/>
      <c r="AI807" s="574"/>
      <c r="AJ807" s="574"/>
      <c r="AK807" s="557" t="str">
        <f ca="1">T.11!BS535</f>
        <v xml:space="preserve"> </v>
      </c>
      <c r="AL807" s="557"/>
      <c r="AM807" s="557"/>
      <c r="AN807" s="557"/>
      <c r="AO807" s="557" t="str">
        <f ca="1">T.11!BT535</f>
        <v xml:space="preserve"> </v>
      </c>
      <c r="AP807" s="557"/>
      <c r="AQ807" s="557"/>
      <c r="AR807" s="557"/>
      <c r="AS807" s="557"/>
      <c r="AT807"/>
      <c r="AU807"/>
      <c r="AV807"/>
      <c r="AW807"/>
      <c r="AX807"/>
      <c r="AY807"/>
      <c r="AZ807"/>
      <c r="BA807" s="254"/>
      <c r="BB807" s="191"/>
    </row>
    <row r="808" spans="1:54" s="37" customFormat="1" ht="15" customHeight="1" x14ac:dyDescent="0.25">
      <c r="A808" s="557">
        <v>531</v>
      </c>
      <c r="B808" s="557"/>
      <c r="C808" s="557" t="str">
        <f ca="1">T.11!BB536</f>
        <v xml:space="preserve"> </v>
      </c>
      <c r="D808" s="557"/>
      <c r="E808" s="557"/>
      <c r="F808" s="557"/>
      <c r="G808" s="557"/>
      <c r="H808" s="557"/>
      <c r="I808" s="557"/>
      <c r="J808" s="557"/>
      <c r="K808" s="557" t="str">
        <f ca="1">T.11!BC536</f>
        <v xml:space="preserve"> </v>
      </c>
      <c r="L808" s="557"/>
      <c r="M808" s="557"/>
      <c r="N808" s="557"/>
      <c r="O808" s="571" t="str">
        <f ca="1">T.11!BD536</f>
        <v xml:space="preserve"> </v>
      </c>
      <c r="P808" s="572"/>
      <c r="Q808" s="572"/>
      <c r="R808" s="573"/>
      <c r="S808" s="557" t="str">
        <f ca="1">T.11!BO536</f>
        <v xml:space="preserve"> </v>
      </c>
      <c r="T808" s="557"/>
      <c r="U808" s="557"/>
      <c r="V808" s="557"/>
      <c r="W808" s="557"/>
      <c r="X808" s="557"/>
      <c r="Y808" s="574" t="str">
        <f ca="1">T.11!BP536</f>
        <v xml:space="preserve"> </v>
      </c>
      <c r="Z808" s="574"/>
      <c r="AA808" s="574"/>
      <c r="AB808" s="574"/>
      <c r="AC808" s="574" t="str">
        <f ca="1">T.11!BQ536</f>
        <v xml:space="preserve"> </v>
      </c>
      <c r="AD808" s="574"/>
      <c r="AE808" s="574"/>
      <c r="AF808" s="574"/>
      <c r="AG808" s="574">
        <f ca="1">T.11!BR536</f>
        <v>0</v>
      </c>
      <c r="AH808" s="574"/>
      <c r="AI808" s="574"/>
      <c r="AJ808" s="574"/>
      <c r="AK808" s="557" t="str">
        <f ca="1">T.11!BS536</f>
        <v xml:space="preserve"> </v>
      </c>
      <c r="AL808" s="557"/>
      <c r="AM808" s="557"/>
      <c r="AN808" s="557"/>
      <c r="AO808" s="557" t="str">
        <f ca="1">T.11!BT536</f>
        <v xml:space="preserve"> </v>
      </c>
      <c r="AP808" s="557"/>
      <c r="AQ808" s="557"/>
      <c r="AR808" s="557"/>
      <c r="AS808" s="557"/>
      <c r="AT808"/>
      <c r="AU808"/>
      <c r="AV808"/>
      <c r="AW808"/>
      <c r="AX808"/>
      <c r="AY808"/>
      <c r="AZ808"/>
      <c r="BA808" s="254"/>
      <c r="BB808" s="191"/>
    </row>
    <row r="809" spans="1:54" s="37" customFormat="1" ht="15" customHeight="1" x14ac:dyDescent="0.25">
      <c r="A809" s="557">
        <v>532</v>
      </c>
      <c r="B809" s="557"/>
      <c r="C809" s="557" t="str">
        <f ca="1">T.11!BB537</f>
        <v xml:space="preserve"> </v>
      </c>
      <c r="D809" s="557"/>
      <c r="E809" s="557"/>
      <c r="F809" s="557"/>
      <c r="G809" s="557"/>
      <c r="H809" s="557"/>
      <c r="I809" s="557"/>
      <c r="J809" s="557"/>
      <c r="K809" s="557" t="str">
        <f ca="1">T.11!BC537</f>
        <v xml:space="preserve"> </v>
      </c>
      <c r="L809" s="557"/>
      <c r="M809" s="557"/>
      <c r="N809" s="557"/>
      <c r="O809" s="571" t="str">
        <f ca="1">T.11!BD537</f>
        <v xml:space="preserve"> </v>
      </c>
      <c r="P809" s="572"/>
      <c r="Q809" s="572"/>
      <c r="R809" s="573"/>
      <c r="S809" s="557" t="str">
        <f ca="1">T.11!BO537</f>
        <v xml:space="preserve"> </v>
      </c>
      <c r="T809" s="557"/>
      <c r="U809" s="557"/>
      <c r="V809" s="557"/>
      <c r="W809" s="557"/>
      <c r="X809" s="557"/>
      <c r="Y809" s="574" t="str">
        <f ca="1">T.11!BP537</f>
        <v xml:space="preserve"> </v>
      </c>
      <c r="Z809" s="574"/>
      <c r="AA809" s="574"/>
      <c r="AB809" s="574"/>
      <c r="AC809" s="574" t="str">
        <f ca="1">T.11!BQ537</f>
        <v xml:space="preserve"> </v>
      </c>
      <c r="AD809" s="574"/>
      <c r="AE809" s="574"/>
      <c r="AF809" s="574"/>
      <c r="AG809" s="574">
        <f ca="1">T.11!BR537</f>
        <v>0</v>
      </c>
      <c r="AH809" s="574"/>
      <c r="AI809" s="574"/>
      <c r="AJ809" s="574"/>
      <c r="AK809" s="557" t="str">
        <f ca="1">T.11!BS537</f>
        <v xml:space="preserve"> </v>
      </c>
      <c r="AL809" s="557"/>
      <c r="AM809" s="557"/>
      <c r="AN809" s="557"/>
      <c r="AO809" s="557" t="str">
        <f ca="1">T.11!BT537</f>
        <v xml:space="preserve"> </v>
      </c>
      <c r="AP809" s="557"/>
      <c r="AQ809" s="557"/>
      <c r="AR809" s="557"/>
      <c r="AS809" s="557"/>
      <c r="AT809"/>
      <c r="AU809"/>
      <c r="AV809"/>
      <c r="AW809"/>
      <c r="AX809"/>
      <c r="AY809"/>
      <c r="AZ809"/>
      <c r="BA809" s="254"/>
      <c r="BB809" s="191"/>
    </row>
    <row r="810" spans="1:54" s="37" customFormat="1" ht="15" customHeight="1" x14ac:dyDescent="0.25">
      <c r="A810" s="557">
        <v>533</v>
      </c>
      <c r="B810" s="557"/>
      <c r="C810" s="557" t="str">
        <f ca="1">T.11!BB538</f>
        <v xml:space="preserve"> </v>
      </c>
      <c r="D810" s="557"/>
      <c r="E810" s="557"/>
      <c r="F810" s="557"/>
      <c r="G810" s="557"/>
      <c r="H810" s="557"/>
      <c r="I810" s="557"/>
      <c r="J810" s="557"/>
      <c r="K810" s="557" t="str">
        <f ca="1">T.11!BC538</f>
        <v xml:space="preserve"> </v>
      </c>
      <c r="L810" s="557"/>
      <c r="M810" s="557"/>
      <c r="N810" s="557"/>
      <c r="O810" s="571" t="str">
        <f ca="1">T.11!BD538</f>
        <v xml:space="preserve"> </v>
      </c>
      <c r="P810" s="572"/>
      <c r="Q810" s="572"/>
      <c r="R810" s="573"/>
      <c r="S810" s="557" t="str">
        <f ca="1">T.11!BO538</f>
        <v xml:space="preserve"> </v>
      </c>
      <c r="T810" s="557"/>
      <c r="U810" s="557"/>
      <c r="V810" s="557"/>
      <c r="W810" s="557"/>
      <c r="X810" s="557"/>
      <c r="Y810" s="574" t="str">
        <f ca="1">T.11!BP538</f>
        <v xml:space="preserve"> </v>
      </c>
      <c r="Z810" s="574"/>
      <c r="AA810" s="574"/>
      <c r="AB810" s="574"/>
      <c r="AC810" s="574" t="str">
        <f ca="1">T.11!BQ538</f>
        <v xml:space="preserve"> </v>
      </c>
      <c r="AD810" s="574"/>
      <c r="AE810" s="574"/>
      <c r="AF810" s="574"/>
      <c r="AG810" s="574">
        <f ca="1">T.11!BR538</f>
        <v>0</v>
      </c>
      <c r="AH810" s="574"/>
      <c r="AI810" s="574"/>
      <c r="AJ810" s="574"/>
      <c r="AK810" s="557" t="str">
        <f ca="1">T.11!BS538</f>
        <v xml:space="preserve"> </v>
      </c>
      <c r="AL810" s="557"/>
      <c r="AM810" s="557"/>
      <c r="AN810" s="557"/>
      <c r="AO810" s="557" t="str">
        <f ca="1">T.11!BT538</f>
        <v xml:space="preserve"> </v>
      </c>
      <c r="AP810" s="557"/>
      <c r="AQ810" s="557"/>
      <c r="AR810" s="557"/>
      <c r="AS810" s="557"/>
      <c r="AT810"/>
      <c r="AU810"/>
      <c r="AV810"/>
      <c r="AW810"/>
      <c r="AX810"/>
      <c r="AY810"/>
      <c r="AZ810"/>
      <c r="BA810" s="254"/>
      <c r="BB810" s="191"/>
    </row>
    <row r="811" spans="1:54" s="37" customFormat="1" ht="15" customHeight="1" x14ac:dyDescent="0.25">
      <c r="A811" s="557">
        <v>534</v>
      </c>
      <c r="B811" s="557"/>
      <c r="C811" s="557" t="str">
        <f ca="1">T.11!BB539</f>
        <v xml:space="preserve"> </v>
      </c>
      <c r="D811" s="557"/>
      <c r="E811" s="557"/>
      <c r="F811" s="557"/>
      <c r="G811" s="557"/>
      <c r="H811" s="557"/>
      <c r="I811" s="557"/>
      <c r="J811" s="557"/>
      <c r="K811" s="557" t="str">
        <f ca="1">T.11!BC539</f>
        <v xml:space="preserve"> </v>
      </c>
      <c r="L811" s="557"/>
      <c r="M811" s="557"/>
      <c r="N811" s="557"/>
      <c r="O811" s="571" t="str">
        <f ca="1">T.11!BD539</f>
        <v xml:space="preserve"> </v>
      </c>
      <c r="P811" s="572"/>
      <c r="Q811" s="572"/>
      <c r="R811" s="573"/>
      <c r="S811" s="557" t="str">
        <f ca="1">T.11!BO539</f>
        <v xml:space="preserve"> </v>
      </c>
      <c r="T811" s="557"/>
      <c r="U811" s="557"/>
      <c r="V811" s="557"/>
      <c r="W811" s="557"/>
      <c r="X811" s="557"/>
      <c r="Y811" s="574" t="str">
        <f ca="1">T.11!BP539</f>
        <v xml:space="preserve"> </v>
      </c>
      <c r="Z811" s="574"/>
      <c r="AA811" s="574"/>
      <c r="AB811" s="574"/>
      <c r="AC811" s="574" t="str">
        <f ca="1">T.11!BQ539</f>
        <v xml:space="preserve"> </v>
      </c>
      <c r="AD811" s="574"/>
      <c r="AE811" s="574"/>
      <c r="AF811" s="574"/>
      <c r="AG811" s="574">
        <f ca="1">T.11!BR539</f>
        <v>0</v>
      </c>
      <c r="AH811" s="574"/>
      <c r="AI811" s="574"/>
      <c r="AJ811" s="574"/>
      <c r="AK811" s="557" t="str">
        <f ca="1">T.11!BS539</f>
        <v xml:space="preserve"> </v>
      </c>
      <c r="AL811" s="557"/>
      <c r="AM811" s="557"/>
      <c r="AN811" s="557"/>
      <c r="AO811" s="557" t="str">
        <f ca="1">T.11!BT539</f>
        <v xml:space="preserve"> </v>
      </c>
      <c r="AP811" s="557"/>
      <c r="AQ811" s="557"/>
      <c r="AR811" s="557"/>
      <c r="AS811" s="557"/>
      <c r="AT811"/>
      <c r="AU811"/>
      <c r="AV811"/>
      <c r="AW811"/>
      <c r="AX811"/>
      <c r="AY811"/>
      <c r="AZ811"/>
      <c r="BA811" s="254"/>
      <c r="BB811" s="191"/>
    </row>
    <row r="812" spans="1:54" s="37" customFormat="1" ht="15" customHeight="1" x14ac:dyDescent="0.25">
      <c r="A812" s="557">
        <v>535</v>
      </c>
      <c r="B812" s="557"/>
      <c r="C812" s="557" t="str">
        <f ca="1">T.11!BB540</f>
        <v xml:space="preserve"> </v>
      </c>
      <c r="D812" s="557"/>
      <c r="E812" s="557"/>
      <c r="F812" s="557"/>
      <c r="G812" s="557"/>
      <c r="H812" s="557"/>
      <c r="I812" s="557"/>
      <c r="J812" s="557"/>
      <c r="K812" s="557" t="str">
        <f ca="1">T.11!BC540</f>
        <v xml:space="preserve"> </v>
      </c>
      <c r="L812" s="557"/>
      <c r="M812" s="557"/>
      <c r="N812" s="557"/>
      <c r="O812" s="571" t="str">
        <f ca="1">T.11!BD540</f>
        <v xml:space="preserve"> </v>
      </c>
      <c r="P812" s="572"/>
      <c r="Q812" s="572"/>
      <c r="R812" s="573"/>
      <c r="S812" s="557" t="str">
        <f ca="1">T.11!BO540</f>
        <v xml:space="preserve"> </v>
      </c>
      <c r="T812" s="557"/>
      <c r="U812" s="557"/>
      <c r="V812" s="557"/>
      <c r="W812" s="557"/>
      <c r="X812" s="557"/>
      <c r="Y812" s="574" t="str">
        <f ca="1">T.11!BP540</f>
        <v xml:space="preserve"> </v>
      </c>
      <c r="Z812" s="574"/>
      <c r="AA812" s="574"/>
      <c r="AB812" s="574"/>
      <c r="AC812" s="574" t="str">
        <f ca="1">T.11!BQ540</f>
        <v xml:space="preserve"> </v>
      </c>
      <c r="AD812" s="574"/>
      <c r="AE812" s="574"/>
      <c r="AF812" s="574"/>
      <c r="AG812" s="574">
        <f ca="1">T.11!BR540</f>
        <v>0</v>
      </c>
      <c r="AH812" s="574"/>
      <c r="AI812" s="574"/>
      <c r="AJ812" s="574"/>
      <c r="AK812" s="557" t="str">
        <f ca="1">T.11!BS540</f>
        <v xml:space="preserve"> </v>
      </c>
      <c r="AL812" s="557"/>
      <c r="AM812" s="557"/>
      <c r="AN812" s="557"/>
      <c r="AO812" s="557" t="str">
        <f ca="1">T.11!BT540</f>
        <v xml:space="preserve"> </v>
      </c>
      <c r="AP812" s="557"/>
      <c r="AQ812" s="557"/>
      <c r="AR812" s="557"/>
      <c r="AS812" s="557"/>
      <c r="AT812"/>
      <c r="AU812"/>
      <c r="AV812"/>
      <c r="AW812"/>
      <c r="AX812"/>
      <c r="AY812"/>
      <c r="AZ812"/>
      <c r="BA812" s="254"/>
      <c r="BB812" s="191"/>
    </row>
    <row r="813" spans="1:54" s="37" customFormat="1" ht="15" customHeight="1" x14ac:dyDescent="0.25">
      <c r="A813" s="557">
        <v>536</v>
      </c>
      <c r="B813" s="557"/>
      <c r="C813" s="557" t="str">
        <f ca="1">T.11!BB541</f>
        <v xml:space="preserve"> </v>
      </c>
      <c r="D813" s="557"/>
      <c r="E813" s="557"/>
      <c r="F813" s="557"/>
      <c r="G813" s="557"/>
      <c r="H813" s="557"/>
      <c r="I813" s="557"/>
      <c r="J813" s="557"/>
      <c r="K813" s="557" t="str">
        <f ca="1">T.11!BC541</f>
        <v xml:space="preserve"> </v>
      </c>
      <c r="L813" s="557"/>
      <c r="M813" s="557"/>
      <c r="N813" s="557"/>
      <c r="O813" s="571" t="str">
        <f ca="1">T.11!BD541</f>
        <v xml:space="preserve"> </v>
      </c>
      <c r="P813" s="572"/>
      <c r="Q813" s="572"/>
      <c r="R813" s="573"/>
      <c r="S813" s="557" t="str">
        <f ca="1">T.11!BO541</f>
        <v xml:space="preserve"> </v>
      </c>
      <c r="T813" s="557"/>
      <c r="U813" s="557"/>
      <c r="V813" s="557"/>
      <c r="W813" s="557"/>
      <c r="X813" s="557"/>
      <c r="Y813" s="574" t="str">
        <f ca="1">T.11!BP541</f>
        <v xml:space="preserve"> </v>
      </c>
      <c r="Z813" s="574"/>
      <c r="AA813" s="574"/>
      <c r="AB813" s="574"/>
      <c r="AC813" s="574" t="str">
        <f ca="1">T.11!BQ541</f>
        <v xml:space="preserve"> </v>
      </c>
      <c r="AD813" s="574"/>
      <c r="AE813" s="574"/>
      <c r="AF813" s="574"/>
      <c r="AG813" s="574">
        <f ca="1">T.11!BR541</f>
        <v>0</v>
      </c>
      <c r="AH813" s="574"/>
      <c r="AI813" s="574"/>
      <c r="AJ813" s="574"/>
      <c r="AK813" s="557" t="str">
        <f ca="1">T.11!BS541</f>
        <v xml:space="preserve"> </v>
      </c>
      <c r="AL813" s="557"/>
      <c r="AM813" s="557"/>
      <c r="AN813" s="557"/>
      <c r="AO813" s="557" t="str">
        <f ca="1">T.11!BT541</f>
        <v xml:space="preserve"> </v>
      </c>
      <c r="AP813" s="557"/>
      <c r="AQ813" s="557"/>
      <c r="AR813" s="557"/>
      <c r="AS813" s="557"/>
      <c r="AT813"/>
      <c r="AU813"/>
      <c r="AV813"/>
      <c r="AW813"/>
      <c r="AX813"/>
      <c r="AY813"/>
      <c r="AZ813"/>
      <c r="BA813" s="254"/>
      <c r="BB813" s="191"/>
    </row>
    <row r="814" spans="1:54" s="37" customFormat="1" ht="15" customHeight="1" x14ac:dyDescent="0.25">
      <c r="A814" s="557">
        <v>537</v>
      </c>
      <c r="B814" s="557"/>
      <c r="C814" s="557" t="str">
        <f ca="1">T.11!BB542</f>
        <v xml:space="preserve"> </v>
      </c>
      <c r="D814" s="557"/>
      <c r="E814" s="557"/>
      <c r="F814" s="557"/>
      <c r="G814" s="557"/>
      <c r="H814" s="557"/>
      <c r="I814" s="557"/>
      <c r="J814" s="557"/>
      <c r="K814" s="557" t="str">
        <f ca="1">T.11!BC542</f>
        <v xml:space="preserve"> </v>
      </c>
      <c r="L814" s="557"/>
      <c r="M814" s="557"/>
      <c r="N814" s="557"/>
      <c r="O814" s="571" t="str">
        <f ca="1">T.11!BD542</f>
        <v xml:space="preserve"> </v>
      </c>
      <c r="P814" s="572"/>
      <c r="Q814" s="572"/>
      <c r="R814" s="573"/>
      <c r="S814" s="557" t="str">
        <f ca="1">T.11!BO542</f>
        <v xml:space="preserve"> </v>
      </c>
      <c r="T814" s="557"/>
      <c r="U814" s="557"/>
      <c r="V814" s="557"/>
      <c r="W814" s="557"/>
      <c r="X814" s="557"/>
      <c r="Y814" s="574" t="str">
        <f ca="1">T.11!BP542</f>
        <v xml:space="preserve"> </v>
      </c>
      <c r="Z814" s="574"/>
      <c r="AA814" s="574"/>
      <c r="AB814" s="574"/>
      <c r="AC814" s="574" t="str">
        <f ca="1">T.11!BQ542</f>
        <v xml:space="preserve"> </v>
      </c>
      <c r="AD814" s="574"/>
      <c r="AE814" s="574"/>
      <c r="AF814" s="574"/>
      <c r="AG814" s="574">
        <f ca="1">T.11!BR542</f>
        <v>0</v>
      </c>
      <c r="AH814" s="574"/>
      <c r="AI814" s="574"/>
      <c r="AJ814" s="574"/>
      <c r="AK814" s="557" t="str">
        <f ca="1">T.11!BS542</f>
        <v xml:space="preserve"> </v>
      </c>
      <c r="AL814" s="557"/>
      <c r="AM814" s="557"/>
      <c r="AN814" s="557"/>
      <c r="AO814" s="557" t="str">
        <f ca="1">T.11!BT542</f>
        <v xml:space="preserve"> </v>
      </c>
      <c r="AP814" s="557"/>
      <c r="AQ814" s="557"/>
      <c r="AR814" s="557"/>
      <c r="AS814" s="557"/>
      <c r="AT814"/>
      <c r="AU814"/>
      <c r="AV814"/>
      <c r="AW814"/>
      <c r="AX814"/>
      <c r="AY814"/>
      <c r="AZ814"/>
      <c r="BA814" s="254"/>
      <c r="BB814" s="191"/>
    </row>
    <row r="815" spans="1:54" s="37" customFormat="1" ht="15" customHeight="1" x14ac:dyDescent="0.25">
      <c r="A815" s="557">
        <v>538</v>
      </c>
      <c r="B815" s="557"/>
      <c r="C815" s="557" t="str">
        <f ca="1">T.11!BB543</f>
        <v xml:space="preserve"> </v>
      </c>
      <c r="D815" s="557"/>
      <c r="E815" s="557"/>
      <c r="F815" s="557"/>
      <c r="G815" s="557"/>
      <c r="H815" s="557"/>
      <c r="I815" s="557"/>
      <c r="J815" s="557"/>
      <c r="K815" s="557" t="str">
        <f ca="1">T.11!BC543</f>
        <v xml:space="preserve"> </v>
      </c>
      <c r="L815" s="557"/>
      <c r="M815" s="557"/>
      <c r="N815" s="557"/>
      <c r="O815" s="571" t="str">
        <f ca="1">T.11!BD543</f>
        <v xml:space="preserve"> </v>
      </c>
      <c r="P815" s="572"/>
      <c r="Q815" s="572"/>
      <c r="R815" s="573"/>
      <c r="S815" s="557" t="str">
        <f ca="1">T.11!BO543</f>
        <v xml:space="preserve"> </v>
      </c>
      <c r="T815" s="557"/>
      <c r="U815" s="557"/>
      <c r="V815" s="557"/>
      <c r="W815" s="557"/>
      <c r="X815" s="557"/>
      <c r="Y815" s="574" t="str">
        <f ca="1">T.11!BP543</f>
        <v xml:space="preserve"> </v>
      </c>
      <c r="Z815" s="574"/>
      <c r="AA815" s="574"/>
      <c r="AB815" s="574"/>
      <c r="AC815" s="574" t="str">
        <f ca="1">T.11!BQ543</f>
        <v xml:space="preserve"> </v>
      </c>
      <c r="AD815" s="574"/>
      <c r="AE815" s="574"/>
      <c r="AF815" s="574"/>
      <c r="AG815" s="574">
        <f ca="1">T.11!BR543</f>
        <v>0</v>
      </c>
      <c r="AH815" s="574"/>
      <c r="AI815" s="574"/>
      <c r="AJ815" s="574"/>
      <c r="AK815" s="557" t="str">
        <f ca="1">T.11!BS543</f>
        <v xml:space="preserve"> </v>
      </c>
      <c r="AL815" s="557"/>
      <c r="AM815" s="557"/>
      <c r="AN815" s="557"/>
      <c r="AO815" s="557" t="str">
        <f ca="1">T.11!BT543</f>
        <v xml:space="preserve"> </v>
      </c>
      <c r="AP815" s="557"/>
      <c r="AQ815" s="557"/>
      <c r="AR815" s="557"/>
      <c r="AS815" s="557"/>
      <c r="AT815"/>
      <c r="AU815"/>
      <c r="AV815"/>
      <c r="AW815"/>
      <c r="AX815"/>
      <c r="AY815"/>
      <c r="AZ815"/>
      <c r="BA815" s="254"/>
      <c r="BB815" s="191"/>
    </row>
    <row r="816" spans="1:54" s="37" customFormat="1" ht="15" customHeight="1" x14ac:dyDescent="0.25">
      <c r="A816" s="557">
        <v>539</v>
      </c>
      <c r="B816" s="557"/>
      <c r="C816" s="557" t="str">
        <f ca="1">T.11!BB544</f>
        <v xml:space="preserve"> </v>
      </c>
      <c r="D816" s="557"/>
      <c r="E816" s="557"/>
      <c r="F816" s="557"/>
      <c r="G816" s="557"/>
      <c r="H816" s="557"/>
      <c r="I816" s="557"/>
      <c r="J816" s="557"/>
      <c r="K816" s="557" t="str">
        <f ca="1">T.11!BC544</f>
        <v xml:space="preserve"> </v>
      </c>
      <c r="L816" s="557"/>
      <c r="M816" s="557"/>
      <c r="N816" s="557"/>
      <c r="O816" s="571" t="str">
        <f ca="1">T.11!BD544</f>
        <v xml:space="preserve"> </v>
      </c>
      <c r="P816" s="572"/>
      <c r="Q816" s="572"/>
      <c r="R816" s="573"/>
      <c r="S816" s="557" t="str">
        <f ca="1">T.11!BO544</f>
        <v xml:space="preserve"> </v>
      </c>
      <c r="T816" s="557"/>
      <c r="U816" s="557"/>
      <c r="V816" s="557"/>
      <c r="W816" s="557"/>
      <c r="X816" s="557"/>
      <c r="Y816" s="574" t="str">
        <f ca="1">T.11!BP544</f>
        <v xml:space="preserve"> </v>
      </c>
      <c r="Z816" s="574"/>
      <c r="AA816" s="574"/>
      <c r="AB816" s="574"/>
      <c r="AC816" s="574" t="str">
        <f ca="1">T.11!BQ544</f>
        <v xml:space="preserve"> </v>
      </c>
      <c r="AD816" s="574"/>
      <c r="AE816" s="574"/>
      <c r="AF816" s="574"/>
      <c r="AG816" s="574">
        <f ca="1">T.11!BR544</f>
        <v>0</v>
      </c>
      <c r="AH816" s="574"/>
      <c r="AI816" s="574"/>
      <c r="AJ816" s="574"/>
      <c r="AK816" s="557" t="str">
        <f ca="1">T.11!BS544</f>
        <v xml:space="preserve"> </v>
      </c>
      <c r="AL816" s="557"/>
      <c r="AM816" s="557"/>
      <c r="AN816" s="557"/>
      <c r="AO816" s="557" t="str">
        <f ca="1">T.11!BT544</f>
        <v xml:space="preserve"> </v>
      </c>
      <c r="AP816" s="557"/>
      <c r="AQ816" s="557"/>
      <c r="AR816" s="557"/>
      <c r="AS816" s="557"/>
      <c r="AT816"/>
      <c r="AU816"/>
      <c r="AV816"/>
      <c r="AW816"/>
      <c r="AX816"/>
      <c r="AY816"/>
      <c r="AZ816"/>
      <c r="BA816" s="254"/>
      <c r="BB816" s="191"/>
    </row>
    <row r="817" spans="1:54" s="37" customFormat="1" ht="15" customHeight="1" x14ac:dyDescent="0.25">
      <c r="A817" s="557">
        <v>540</v>
      </c>
      <c r="B817" s="557"/>
      <c r="C817" s="557" t="str">
        <f ca="1">T.11!BB545</f>
        <v xml:space="preserve"> </v>
      </c>
      <c r="D817" s="557"/>
      <c r="E817" s="557"/>
      <c r="F817" s="557"/>
      <c r="G817" s="557"/>
      <c r="H817" s="557"/>
      <c r="I817" s="557"/>
      <c r="J817" s="557"/>
      <c r="K817" s="557" t="str">
        <f ca="1">T.11!BC545</f>
        <v xml:space="preserve"> </v>
      </c>
      <c r="L817" s="557"/>
      <c r="M817" s="557"/>
      <c r="N817" s="557"/>
      <c r="O817" s="571" t="str">
        <f ca="1">T.11!BD545</f>
        <v xml:space="preserve"> </v>
      </c>
      <c r="P817" s="572"/>
      <c r="Q817" s="572"/>
      <c r="R817" s="573"/>
      <c r="S817" s="557" t="str">
        <f ca="1">T.11!BO545</f>
        <v xml:space="preserve"> </v>
      </c>
      <c r="T817" s="557"/>
      <c r="U817" s="557"/>
      <c r="V817" s="557"/>
      <c r="W817" s="557"/>
      <c r="X817" s="557"/>
      <c r="Y817" s="574" t="str">
        <f ca="1">T.11!BP545</f>
        <v xml:space="preserve"> </v>
      </c>
      <c r="Z817" s="574"/>
      <c r="AA817" s="574"/>
      <c r="AB817" s="574"/>
      <c r="AC817" s="574" t="str">
        <f ca="1">T.11!BQ545</f>
        <v xml:space="preserve"> </v>
      </c>
      <c r="AD817" s="574"/>
      <c r="AE817" s="574"/>
      <c r="AF817" s="574"/>
      <c r="AG817" s="574">
        <f ca="1">T.11!BR545</f>
        <v>0</v>
      </c>
      <c r="AH817" s="574"/>
      <c r="AI817" s="574"/>
      <c r="AJ817" s="574"/>
      <c r="AK817" s="557" t="str">
        <f ca="1">T.11!BS545</f>
        <v xml:space="preserve"> </v>
      </c>
      <c r="AL817" s="557"/>
      <c r="AM817" s="557"/>
      <c r="AN817" s="557"/>
      <c r="AO817" s="557" t="str">
        <f ca="1">T.11!BT545</f>
        <v xml:space="preserve"> </v>
      </c>
      <c r="AP817" s="557"/>
      <c r="AQ817" s="557"/>
      <c r="AR817" s="557"/>
      <c r="AS817" s="557"/>
      <c r="AT817"/>
      <c r="AU817"/>
      <c r="AV817"/>
      <c r="AW817"/>
      <c r="AX817"/>
      <c r="AY817"/>
      <c r="AZ817"/>
      <c r="BA817" s="254"/>
      <c r="BB817" s="191"/>
    </row>
    <row r="818" spans="1:54" s="37" customFormat="1" ht="15" customHeight="1" x14ac:dyDescent="0.25">
      <c r="A818" s="557">
        <v>541</v>
      </c>
      <c r="B818" s="557"/>
      <c r="C818" s="557" t="str">
        <f ca="1">T.11!BB546</f>
        <v xml:space="preserve"> </v>
      </c>
      <c r="D818" s="557"/>
      <c r="E818" s="557"/>
      <c r="F818" s="557"/>
      <c r="G818" s="557"/>
      <c r="H818" s="557"/>
      <c r="I818" s="557"/>
      <c r="J818" s="557"/>
      <c r="K818" s="557" t="str">
        <f ca="1">T.11!BC546</f>
        <v xml:space="preserve"> </v>
      </c>
      <c r="L818" s="557"/>
      <c r="M818" s="557"/>
      <c r="N818" s="557"/>
      <c r="O818" s="571" t="str">
        <f ca="1">T.11!BD546</f>
        <v xml:space="preserve"> </v>
      </c>
      <c r="P818" s="572"/>
      <c r="Q818" s="572"/>
      <c r="R818" s="573"/>
      <c r="S818" s="557" t="str">
        <f ca="1">T.11!BO546</f>
        <v xml:space="preserve"> </v>
      </c>
      <c r="T818" s="557"/>
      <c r="U818" s="557"/>
      <c r="V818" s="557"/>
      <c r="W818" s="557"/>
      <c r="X818" s="557"/>
      <c r="Y818" s="574" t="str">
        <f ca="1">T.11!BP546</f>
        <v xml:space="preserve"> </v>
      </c>
      <c r="Z818" s="574"/>
      <c r="AA818" s="574"/>
      <c r="AB818" s="574"/>
      <c r="AC818" s="574" t="str">
        <f ca="1">T.11!BQ546</f>
        <v xml:space="preserve"> </v>
      </c>
      <c r="AD818" s="574"/>
      <c r="AE818" s="574"/>
      <c r="AF818" s="574"/>
      <c r="AG818" s="574">
        <f ca="1">T.11!BR546</f>
        <v>0</v>
      </c>
      <c r="AH818" s="574"/>
      <c r="AI818" s="574"/>
      <c r="AJ818" s="574"/>
      <c r="AK818" s="557" t="str">
        <f ca="1">T.11!BS546</f>
        <v xml:space="preserve"> </v>
      </c>
      <c r="AL818" s="557"/>
      <c r="AM818" s="557"/>
      <c r="AN818" s="557"/>
      <c r="AO818" s="557" t="str">
        <f ca="1">T.11!BT546</f>
        <v xml:space="preserve"> </v>
      </c>
      <c r="AP818" s="557"/>
      <c r="AQ818" s="557"/>
      <c r="AR818" s="557"/>
      <c r="AS818" s="557"/>
      <c r="AT818"/>
      <c r="AU818"/>
      <c r="AV818"/>
      <c r="AW818"/>
      <c r="AX818"/>
      <c r="AY818"/>
      <c r="AZ818"/>
      <c r="BA818" s="254"/>
      <c r="BB818" s="191"/>
    </row>
    <row r="819" spans="1:54" s="37" customFormat="1" ht="15" customHeight="1" x14ac:dyDescent="0.25">
      <c r="A819" s="557">
        <v>542</v>
      </c>
      <c r="B819" s="557"/>
      <c r="C819" s="557" t="str">
        <f ca="1">T.11!BB547</f>
        <v xml:space="preserve"> </v>
      </c>
      <c r="D819" s="557"/>
      <c r="E819" s="557"/>
      <c r="F819" s="557"/>
      <c r="G819" s="557"/>
      <c r="H819" s="557"/>
      <c r="I819" s="557"/>
      <c r="J819" s="557"/>
      <c r="K819" s="557" t="str">
        <f ca="1">T.11!BC547</f>
        <v xml:space="preserve"> </v>
      </c>
      <c r="L819" s="557"/>
      <c r="M819" s="557"/>
      <c r="N819" s="557"/>
      <c r="O819" s="571" t="str">
        <f ca="1">T.11!BD547</f>
        <v xml:space="preserve"> </v>
      </c>
      <c r="P819" s="572"/>
      <c r="Q819" s="572"/>
      <c r="R819" s="573"/>
      <c r="S819" s="557" t="str">
        <f ca="1">T.11!BO547</f>
        <v xml:space="preserve"> </v>
      </c>
      <c r="T819" s="557"/>
      <c r="U819" s="557"/>
      <c r="V819" s="557"/>
      <c r="W819" s="557"/>
      <c r="X819" s="557"/>
      <c r="Y819" s="574" t="str">
        <f ca="1">T.11!BP547</f>
        <v xml:space="preserve"> </v>
      </c>
      <c r="Z819" s="574"/>
      <c r="AA819" s="574"/>
      <c r="AB819" s="574"/>
      <c r="AC819" s="574" t="str">
        <f ca="1">T.11!BQ547</f>
        <v xml:space="preserve"> </v>
      </c>
      <c r="AD819" s="574"/>
      <c r="AE819" s="574"/>
      <c r="AF819" s="574"/>
      <c r="AG819" s="574">
        <f ca="1">T.11!BR547</f>
        <v>0</v>
      </c>
      <c r="AH819" s="574"/>
      <c r="AI819" s="574"/>
      <c r="AJ819" s="574"/>
      <c r="AK819" s="557" t="str">
        <f ca="1">T.11!BS547</f>
        <v xml:space="preserve"> </v>
      </c>
      <c r="AL819" s="557"/>
      <c r="AM819" s="557"/>
      <c r="AN819" s="557"/>
      <c r="AO819" s="557" t="str">
        <f ca="1">T.11!BT547</f>
        <v xml:space="preserve"> </v>
      </c>
      <c r="AP819" s="557"/>
      <c r="AQ819" s="557"/>
      <c r="AR819" s="557"/>
      <c r="AS819" s="557"/>
      <c r="AT819"/>
      <c r="AU819"/>
      <c r="AV819"/>
      <c r="AW819"/>
      <c r="AX819"/>
      <c r="AY819"/>
      <c r="AZ819"/>
      <c r="BA819" s="254"/>
      <c r="BB819" s="191"/>
    </row>
    <row r="820" spans="1:54" s="37" customFormat="1" ht="15" customHeight="1" x14ac:dyDescent="0.25">
      <c r="A820" s="557">
        <v>543</v>
      </c>
      <c r="B820" s="557"/>
      <c r="C820" s="557" t="str">
        <f ca="1">T.11!BB548</f>
        <v xml:space="preserve"> </v>
      </c>
      <c r="D820" s="557"/>
      <c r="E820" s="557"/>
      <c r="F820" s="557"/>
      <c r="G820" s="557"/>
      <c r="H820" s="557"/>
      <c r="I820" s="557"/>
      <c r="J820" s="557"/>
      <c r="K820" s="557" t="str">
        <f ca="1">T.11!BC548</f>
        <v xml:space="preserve"> </v>
      </c>
      <c r="L820" s="557"/>
      <c r="M820" s="557"/>
      <c r="N820" s="557"/>
      <c r="O820" s="571" t="str">
        <f ca="1">T.11!BD548</f>
        <v xml:space="preserve"> </v>
      </c>
      <c r="P820" s="572"/>
      <c r="Q820" s="572"/>
      <c r="R820" s="573"/>
      <c r="S820" s="557" t="str">
        <f ca="1">T.11!BO548</f>
        <v xml:space="preserve"> </v>
      </c>
      <c r="T820" s="557"/>
      <c r="U820" s="557"/>
      <c r="V820" s="557"/>
      <c r="W820" s="557"/>
      <c r="X820" s="557"/>
      <c r="Y820" s="574" t="str">
        <f ca="1">T.11!BP548</f>
        <v xml:space="preserve"> </v>
      </c>
      <c r="Z820" s="574"/>
      <c r="AA820" s="574"/>
      <c r="AB820" s="574"/>
      <c r="AC820" s="574" t="str">
        <f ca="1">T.11!BQ548</f>
        <v xml:space="preserve"> </v>
      </c>
      <c r="AD820" s="574"/>
      <c r="AE820" s="574"/>
      <c r="AF820" s="574"/>
      <c r="AG820" s="574">
        <f ca="1">T.11!BR548</f>
        <v>0</v>
      </c>
      <c r="AH820" s="574"/>
      <c r="AI820" s="574"/>
      <c r="AJ820" s="574"/>
      <c r="AK820" s="557" t="str">
        <f ca="1">T.11!BS548</f>
        <v xml:space="preserve"> </v>
      </c>
      <c r="AL820" s="557"/>
      <c r="AM820" s="557"/>
      <c r="AN820" s="557"/>
      <c r="AO820" s="557" t="str">
        <f ca="1">T.11!BT548</f>
        <v xml:space="preserve"> </v>
      </c>
      <c r="AP820" s="557"/>
      <c r="AQ820" s="557"/>
      <c r="AR820" s="557"/>
      <c r="AS820" s="557"/>
      <c r="AT820"/>
      <c r="AU820"/>
      <c r="AV820"/>
      <c r="AW820"/>
      <c r="AX820"/>
      <c r="AY820"/>
      <c r="AZ820"/>
      <c r="BA820" s="254"/>
      <c r="BB820" s="191"/>
    </row>
    <row r="821" spans="1:54" s="37" customFormat="1" ht="15" customHeight="1" x14ac:dyDescent="0.25">
      <c r="A821" s="557">
        <v>544</v>
      </c>
      <c r="B821" s="557"/>
      <c r="C821" s="557" t="str">
        <f ca="1">T.11!BB549</f>
        <v xml:space="preserve"> </v>
      </c>
      <c r="D821" s="557"/>
      <c r="E821" s="557"/>
      <c r="F821" s="557"/>
      <c r="G821" s="557"/>
      <c r="H821" s="557"/>
      <c r="I821" s="557"/>
      <c r="J821" s="557"/>
      <c r="K821" s="557" t="str">
        <f ca="1">T.11!BC549</f>
        <v xml:space="preserve"> </v>
      </c>
      <c r="L821" s="557"/>
      <c r="M821" s="557"/>
      <c r="N821" s="557"/>
      <c r="O821" s="571" t="str">
        <f ca="1">T.11!BD549</f>
        <v xml:space="preserve"> </v>
      </c>
      <c r="P821" s="572"/>
      <c r="Q821" s="572"/>
      <c r="R821" s="573"/>
      <c r="S821" s="557" t="str">
        <f ca="1">T.11!BO549</f>
        <v xml:space="preserve"> </v>
      </c>
      <c r="T821" s="557"/>
      <c r="U821" s="557"/>
      <c r="V821" s="557"/>
      <c r="W821" s="557"/>
      <c r="X821" s="557"/>
      <c r="Y821" s="574" t="str">
        <f ca="1">T.11!BP549</f>
        <v xml:space="preserve"> </v>
      </c>
      <c r="Z821" s="574"/>
      <c r="AA821" s="574"/>
      <c r="AB821" s="574"/>
      <c r="AC821" s="574" t="str">
        <f ca="1">T.11!BQ549</f>
        <v xml:space="preserve"> </v>
      </c>
      <c r="AD821" s="574"/>
      <c r="AE821" s="574"/>
      <c r="AF821" s="574"/>
      <c r="AG821" s="574">
        <f ca="1">T.11!BR549</f>
        <v>0</v>
      </c>
      <c r="AH821" s="574"/>
      <c r="AI821" s="574"/>
      <c r="AJ821" s="574"/>
      <c r="AK821" s="557" t="str">
        <f ca="1">T.11!BS549</f>
        <v xml:space="preserve"> </v>
      </c>
      <c r="AL821" s="557"/>
      <c r="AM821" s="557"/>
      <c r="AN821" s="557"/>
      <c r="AO821" s="557" t="str">
        <f ca="1">T.11!BT549</f>
        <v xml:space="preserve"> </v>
      </c>
      <c r="AP821" s="557"/>
      <c r="AQ821" s="557"/>
      <c r="AR821" s="557"/>
      <c r="AS821" s="557"/>
      <c r="AT821"/>
      <c r="AU821"/>
      <c r="AV821"/>
      <c r="AW821"/>
      <c r="AX821"/>
      <c r="AY821"/>
      <c r="AZ821"/>
      <c r="BA821" s="254"/>
      <c r="BB821" s="191"/>
    </row>
    <row r="822" spans="1:54" s="37" customFormat="1" ht="15" customHeight="1" x14ac:dyDescent="0.25">
      <c r="A822" s="557">
        <v>545</v>
      </c>
      <c r="B822" s="557"/>
      <c r="C822" s="557" t="str">
        <f ca="1">T.11!BB550</f>
        <v xml:space="preserve"> </v>
      </c>
      <c r="D822" s="557"/>
      <c r="E822" s="557"/>
      <c r="F822" s="557"/>
      <c r="G822" s="557"/>
      <c r="H822" s="557"/>
      <c r="I822" s="557"/>
      <c r="J822" s="557"/>
      <c r="K822" s="557" t="str">
        <f ca="1">T.11!BC550</f>
        <v xml:space="preserve"> </v>
      </c>
      <c r="L822" s="557"/>
      <c r="M822" s="557"/>
      <c r="N822" s="557"/>
      <c r="O822" s="571" t="str">
        <f ca="1">T.11!BD550</f>
        <v xml:space="preserve"> </v>
      </c>
      <c r="P822" s="572"/>
      <c r="Q822" s="572"/>
      <c r="R822" s="573"/>
      <c r="S822" s="557" t="str">
        <f ca="1">T.11!BO550</f>
        <v xml:space="preserve"> </v>
      </c>
      <c r="T822" s="557"/>
      <c r="U822" s="557"/>
      <c r="V822" s="557"/>
      <c r="W822" s="557"/>
      <c r="X822" s="557"/>
      <c r="Y822" s="574" t="str">
        <f ca="1">T.11!BP550</f>
        <v xml:space="preserve"> </v>
      </c>
      <c r="Z822" s="574"/>
      <c r="AA822" s="574"/>
      <c r="AB822" s="574"/>
      <c r="AC822" s="574" t="str">
        <f ca="1">T.11!BQ550</f>
        <v xml:space="preserve"> </v>
      </c>
      <c r="AD822" s="574"/>
      <c r="AE822" s="574"/>
      <c r="AF822" s="574"/>
      <c r="AG822" s="574">
        <f ca="1">T.11!BR550</f>
        <v>0</v>
      </c>
      <c r="AH822" s="574"/>
      <c r="AI822" s="574"/>
      <c r="AJ822" s="574"/>
      <c r="AK822" s="557" t="str">
        <f ca="1">T.11!BS550</f>
        <v xml:space="preserve"> </v>
      </c>
      <c r="AL822" s="557"/>
      <c r="AM822" s="557"/>
      <c r="AN822" s="557"/>
      <c r="AO822" s="557" t="str">
        <f ca="1">T.11!BT550</f>
        <v xml:space="preserve"> </v>
      </c>
      <c r="AP822" s="557"/>
      <c r="AQ822" s="557"/>
      <c r="AR822" s="557"/>
      <c r="AS822" s="557"/>
      <c r="AT822"/>
      <c r="AU822"/>
      <c r="AV822"/>
      <c r="AW822"/>
      <c r="AX822"/>
      <c r="AY822"/>
      <c r="AZ822"/>
      <c r="BA822" s="254"/>
      <c r="BB822" s="191"/>
    </row>
    <row r="823" spans="1:54" s="37" customFormat="1" ht="15" customHeight="1" x14ac:dyDescent="0.25">
      <c r="A823" s="557">
        <v>546</v>
      </c>
      <c r="B823" s="557"/>
      <c r="C823" s="557" t="str">
        <f ca="1">T.11!BB551</f>
        <v xml:space="preserve"> </v>
      </c>
      <c r="D823" s="557"/>
      <c r="E823" s="557"/>
      <c r="F823" s="557"/>
      <c r="G823" s="557"/>
      <c r="H823" s="557"/>
      <c r="I823" s="557"/>
      <c r="J823" s="557"/>
      <c r="K823" s="557" t="str">
        <f ca="1">T.11!BC551</f>
        <v xml:space="preserve"> </v>
      </c>
      <c r="L823" s="557"/>
      <c r="M823" s="557"/>
      <c r="N823" s="557"/>
      <c r="O823" s="571" t="str">
        <f ca="1">T.11!BD551</f>
        <v xml:space="preserve"> </v>
      </c>
      <c r="P823" s="572"/>
      <c r="Q823" s="572"/>
      <c r="R823" s="573"/>
      <c r="S823" s="557" t="str">
        <f ca="1">T.11!BO551</f>
        <v xml:space="preserve"> </v>
      </c>
      <c r="T823" s="557"/>
      <c r="U823" s="557"/>
      <c r="V823" s="557"/>
      <c r="W823" s="557"/>
      <c r="X823" s="557"/>
      <c r="Y823" s="574" t="str">
        <f ca="1">T.11!BP551</f>
        <v xml:space="preserve"> </v>
      </c>
      <c r="Z823" s="574"/>
      <c r="AA823" s="574"/>
      <c r="AB823" s="574"/>
      <c r="AC823" s="574" t="str">
        <f ca="1">T.11!BQ551</f>
        <v xml:space="preserve"> </v>
      </c>
      <c r="AD823" s="574"/>
      <c r="AE823" s="574"/>
      <c r="AF823" s="574"/>
      <c r="AG823" s="574">
        <f ca="1">T.11!BR551</f>
        <v>0</v>
      </c>
      <c r="AH823" s="574"/>
      <c r="AI823" s="574"/>
      <c r="AJ823" s="574"/>
      <c r="AK823" s="557" t="str">
        <f ca="1">T.11!BS551</f>
        <v xml:space="preserve"> </v>
      </c>
      <c r="AL823" s="557"/>
      <c r="AM823" s="557"/>
      <c r="AN823" s="557"/>
      <c r="AO823" s="557" t="str">
        <f ca="1">T.11!BT551</f>
        <v xml:space="preserve"> </v>
      </c>
      <c r="AP823" s="557"/>
      <c r="AQ823" s="557"/>
      <c r="AR823" s="557"/>
      <c r="AS823" s="557"/>
      <c r="AT823"/>
      <c r="AU823"/>
      <c r="AV823"/>
      <c r="AW823"/>
      <c r="AX823"/>
      <c r="AY823"/>
      <c r="AZ823"/>
      <c r="BA823" s="254"/>
      <c r="BB823" s="191"/>
    </row>
    <row r="824" spans="1:54" s="37" customFormat="1" ht="15" customHeight="1" x14ac:dyDescent="0.25">
      <c r="A824" s="557">
        <v>547</v>
      </c>
      <c r="B824" s="557"/>
      <c r="C824" s="557" t="str">
        <f ca="1">T.11!BB552</f>
        <v xml:space="preserve"> </v>
      </c>
      <c r="D824" s="557"/>
      <c r="E824" s="557"/>
      <c r="F824" s="557"/>
      <c r="G824" s="557"/>
      <c r="H824" s="557"/>
      <c r="I824" s="557"/>
      <c r="J824" s="557"/>
      <c r="K824" s="557" t="str">
        <f ca="1">T.11!BC552</f>
        <v xml:space="preserve"> </v>
      </c>
      <c r="L824" s="557"/>
      <c r="M824" s="557"/>
      <c r="N824" s="557"/>
      <c r="O824" s="571" t="str">
        <f ca="1">T.11!BD552</f>
        <v xml:space="preserve"> </v>
      </c>
      <c r="P824" s="572"/>
      <c r="Q824" s="572"/>
      <c r="R824" s="573"/>
      <c r="S824" s="557" t="str">
        <f ca="1">T.11!BO552</f>
        <v xml:space="preserve"> </v>
      </c>
      <c r="T824" s="557"/>
      <c r="U824" s="557"/>
      <c r="V824" s="557"/>
      <c r="W824" s="557"/>
      <c r="X824" s="557"/>
      <c r="Y824" s="574" t="str">
        <f ca="1">T.11!BP552</f>
        <v xml:space="preserve"> </v>
      </c>
      <c r="Z824" s="574"/>
      <c r="AA824" s="574"/>
      <c r="AB824" s="574"/>
      <c r="AC824" s="574" t="str">
        <f ca="1">T.11!BQ552</f>
        <v xml:space="preserve"> </v>
      </c>
      <c r="AD824" s="574"/>
      <c r="AE824" s="574"/>
      <c r="AF824" s="574"/>
      <c r="AG824" s="574">
        <f ca="1">T.11!BR552</f>
        <v>0</v>
      </c>
      <c r="AH824" s="574"/>
      <c r="AI824" s="574"/>
      <c r="AJ824" s="574"/>
      <c r="AK824" s="557" t="str">
        <f ca="1">T.11!BS552</f>
        <v xml:space="preserve"> </v>
      </c>
      <c r="AL824" s="557"/>
      <c r="AM824" s="557"/>
      <c r="AN824" s="557"/>
      <c r="AO824" s="557" t="str">
        <f ca="1">T.11!BT552</f>
        <v xml:space="preserve"> </v>
      </c>
      <c r="AP824" s="557"/>
      <c r="AQ824" s="557"/>
      <c r="AR824" s="557"/>
      <c r="AS824" s="557"/>
      <c r="AT824"/>
      <c r="AU824"/>
      <c r="AV824"/>
      <c r="AW824"/>
      <c r="AX824"/>
      <c r="AY824"/>
      <c r="AZ824"/>
      <c r="BA824" s="254"/>
      <c r="BB824" s="191"/>
    </row>
    <row r="825" spans="1:54" s="37" customFormat="1" ht="15" customHeight="1" x14ac:dyDescent="0.25">
      <c r="A825" s="557">
        <v>548</v>
      </c>
      <c r="B825" s="557"/>
      <c r="C825" s="557" t="str">
        <f ca="1">T.11!BB553</f>
        <v xml:space="preserve"> </v>
      </c>
      <c r="D825" s="557"/>
      <c r="E825" s="557"/>
      <c r="F825" s="557"/>
      <c r="G825" s="557"/>
      <c r="H825" s="557"/>
      <c r="I825" s="557"/>
      <c r="J825" s="557"/>
      <c r="K825" s="557" t="str">
        <f ca="1">T.11!BC553</f>
        <v xml:space="preserve"> </v>
      </c>
      <c r="L825" s="557"/>
      <c r="M825" s="557"/>
      <c r="N825" s="557"/>
      <c r="O825" s="571" t="str">
        <f ca="1">T.11!BD553</f>
        <v xml:space="preserve"> </v>
      </c>
      <c r="P825" s="572"/>
      <c r="Q825" s="572"/>
      <c r="R825" s="573"/>
      <c r="S825" s="557" t="str">
        <f ca="1">T.11!BO553</f>
        <v xml:space="preserve"> </v>
      </c>
      <c r="T825" s="557"/>
      <c r="U825" s="557"/>
      <c r="V825" s="557"/>
      <c r="W825" s="557"/>
      <c r="X825" s="557"/>
      <c r="Y825" s="574" t="str">
        <f ca="1">T.11!BP553</f>
        <v xml:space="preserve"> </v>
      </c>
      <c r="Z825" s="574"/>
      <c r="AA825" s="574"/>
      <c r="AB825" s="574"/>
      <c r="AC825" s="574" t="str">
        <f ca="1">T.11!BQ553</f>
        <v xml:space="preserve"> </v>
      </c>
      <c r="AD825" s="574"/>
      <c r="AE825" s="574"/>
      <c r="AF825" s="574"/>
      <c r="AG825" s="574">
        <f ca="1">T.11!BR553</f>
        <v>0</v>
      </c>
      <c r="AH825" s="574"/>
      <c r="AI825" s="574"/>
      <c r="AJ825" s="574"/>
      <c r="AK825" s="557" t="str">
        <f ca="1">T.11!BS553</f>
        <v xml:space="preserve"> </v>
      </c>
      <c r="AL825" s="557"/>
      <c r="AM825" s="557"/>
      <c r="AN825" s="557"/>
      <c r="AO825" s="557" t="str">
        <f ca="1">T.11!BT553</f>
        <v xml:space="preserve"> </v>
      </c>
      <c r="AP825" s="557"/>
      <c r="AQ825" s="557"/>
      <c r="AR825" s="557"/>
      <c r="AS825" s="557"/>
      <c r="AT825"/>
      <c r="AU825"/>
      <c r="AV825"/>
      <c r="AW825"/>
      <c r="AX825"/>
      <c r="AY825"/>
      <c r="AZ825"/>
      <c r="BA825" s="254"/>
      <c r="BB825" s="191"/>
    </row>
    <row r="826" spans="1:54" s="37" customFormat="1" ht="15" customHeight="1" x14ac:dyDescent="0.25">
      <c r="A826" s="557">
        <v>549</v>
      </c>
      <c r="B826" s="557"/>
      <c r="C826" s="557" t="str">
        <f ca="1">T.11!BB554</f>
        <v xml:space="preserve"> </v>
      </c>
      <c r="D826" s="557"/>
      <c r="E826" s="557"/>
      <c r="F826" s="557"/>
      <c r="G826" s="557"/>
      <c r="H826" s="557"/>
      <c r="I826" s="557"/>
      <c r="J826" s="557"/>
      <c r="K826" s="557" t="str">
        <f ca="1">T.11!BC554</f>
        <v xml:space="preserve"> </v>
      </c>
      <c r="L826" s="557"/>
      <c r="M826" s="557"/>
      <c r="N826" s="557"/>
      <c r="O826" s="571" t="str">
        <f ca="1">T.11!BD554</f>
        <v xml:space="preserve"> </v>
      </c>
      <c r="P826" s="572"/>
      <c r="Q826" s="572"/>
      <c r="R826" s="573"/>
      <c r="S826" s="557" t="str">
        <f ca="1">T.11!BO554</f>
        <v xml:space="preserve"> </v>
      </c>
      <c r="T826" s="557"/>
      <c r="U826" s="557"/>
      <c r="V826" s="557"/>
      <c r="W826" s="557"/>
      <c r="X826" s="557"/>
      <c r="Y826" s="574" t="str">
        <f ca="1">T.11!BP554</f>
        <v xml:space="preserve"> </v>
      </c>
      <c r="Z826" s="574"/>
      <c r="AA826" s="574"/>
      <c r="AB826" s="574"/>
      <c r="AC826" s="574" t="str">
        <f ca="1">T.11!BQ554</f>
        <v xml:space="preserve"> </v>
      </c>
      <c r="AD826" s="574"/>
      <c r="AE826" s="574"/>
      <c r="AF826" s="574"/>
      <c r="AG826" s="574">
        <f ca="1">T.11!BR554</f>
        <v>0</v>
      </c>
      <c r="AH826" s="574"/>
      <c r="AI826" s="574"/>
      <c r="AJ826" s="574"/>
      <c r="AK826" s="557" t="str">
        <f ca="1">T.11!BS554</f>
        <v xml:space="preserve"> </v>
      </c>
      <c r="AL826" s="557"/>
      <c r="AM826" s="557"/>
      <c r="AN826" s="557"/>
      <c r="AO826" s="557" t="str">
        <f ca="1">T.11!BT554</f>
        <v xml:space="preserve"> </v>
      </c>
      <c r="AP826" s="557"/>
      <c r="AQ826" s="557"/>
      <c r="AR826" s="557"/>
      <c r="AS826" s="557"/>
      <c r="AT826"/>
      <c r="AU826"/>
      <c r="AV826"/>
      <c r="AW826"/>
      <c r="AX826"/>
      <c r="AY826"/>
      <c r="AZ826"/>
      <c r="BA826" s="254"/>
      <c r="BB826" s="191"/>
    </row>
    <row r="827" spans="1:54" s="37" customFormat="1" ht="15" customHeight="1" x14ac:dyDescent="0.25">
      <c r="A827" s="557">
        <v>550</v>
      </c>
      <c r="B827" s="557"/>
      <c r="C827" s="557" t="str">
        <f ca="1">T.11!BB555</f>
        <v xml:space="preserve"> </v>
      </c>
      <c r="D827" s="557"/>
      <c r="E827" s="557"/>
      <c r="F827" s="557"/>
      <c r="G827" s="557"/>
      <c r="H827" s="557"/>
      <c r="I827" s="557"/>
      <c r="J827" s="557"/>
      <c r="K827" s="557" t="str">
        <f ca="1">T.11!BC555</f>
        <v xml:space="preserve"> </v>
      </c>
      <c r="L827" s="557"/>
      <c r="M827" s="557"/>
      <c r="N827" s="557"/>
      <c r="O827" s="571" t="str">
        <f ca="1">T.11!BD555</f>
        <v xml:space="preserve"> </v>
      </c>
      <c r="P827" s="572"/>
      <c r="Q827" s="572"/>
      <c r="R827" s="573"/>
      <c r="S827" s="557" t="str">
        <f ca="1">T.11!BO555</f>
        <v xml:space="preserve"> </v>
      </c>
      <c r="T827" s="557"/>
      <c r="U827" s="557"/>
      <c r="V827" s="557"/>
      <c r="W827" s="557"/>
      <c r="X827" s="557"/>
      <c r="Y827" s="574" t="str">
        <f ca="1">T.11!BP555</f>
        <v xml:space="preserve"> </v>
      </c>
      <c r="Z827" s="574"/>
      <c r="AA827" s="574"/>
      <c r="AB827" s="574"/>
      <c r="AC827" s="574" t="str">
        <f ca="1">T.11!BQ555</f>
        <v xml:space="preserve"> </v>
      </c>
      <c r="AD827" s="574"/>
      <c r="AE827" s="574"/>
      <c r="AF827" s="574"/>
      <c r="AG827" s="574">
        <f ca="1">T.11!BR555</f>
        <v>0</v>
      </c>
      <c r="AH827" s="574"/>
      <c r="AI827" s="574"/>
      <c r="AJ827" s="574"/>
      <c r="AK827" s="557" t="str">
        <f ca="1">T.11!BS555</f>
        <v xml:space="preserve"> </v>
      </c>
      <c r="AL827" s="557"/>
      <c r="AM827" s="557"/>
      <c r="AN827" s="557"/>
      <c r="AO827" s="557" t="str">
        <f ca="1">T.11!BT555</f>
        <v xml:space="preserve"> </v>
      </c>
      <c r="AP827" s="557"/>
      <c r="AQ827" s="557"/>
      <c r="AR827" s="557"/>
      <c r="AS827" s="557"/>
      <c r="AT827"/>
      <c r="AU827"/>
      <c r="AV827"/>
      <c r="AW827"/>
      <c r="AX827"/>
      <c r="AY827"/>
      <c r="AZ827"/>
      <c r="BA827" s="254"/>
      <c r="BB827" s="191"/>
    </row>
    <row r="828" spans="1:54" s="37" customFormat="1" ht="15" customHeight="1" x14ac:dyDescent="0.25">
      <c r="A828" s="557">
        <v>551</v>
      </c>
      <c r="B828" s="557"/>
      <c r="C828" s="557" t="str">
        <f ca="1">T.11!BB556</f>
        <v xml:space="preserve"> </v>
      </c>
      <c r="D828" s="557"/>
      <c r="E828" s="557"/>
      <c r="F828" s="557"/>
      <c r="G828" s="557"/>
      <c r="H828" s="557"/>
      <c r="I828" s="557"/>
      <c r="J828" s="557"/>
      <c r="K828" s="557" t="str">
        <f ca="1">T.11!BC556</f>
        <v xml:space="preserve"> </v>
      </c>
      <c r="L828" s="557"/>
      <c r="M828" s="557"/>
      <c r="N828" s="557"/>
      <c r="O828" s="571" t="str">
        <f ca="1">T.11!BD556</f>
        <v xml:space="preserve"> </v>
      </c>
      <c r="P828" s="572"/>
      <c r="Q828" s="572"/>
      <c r="R828" s="573"/>
      <c r="S828" s="557" t="str">
        <f ca="1">T.11!BO556</f>
        <v xml:space="preserve"> </v>
      </c>
      <c r="T828" s="557"/>
      <c r="U828" s="557"/>
      <c r="V828" s="557"/>
      <c r="W828" s="557"/>
      <c r="X828" s="557"/>
      <c r="Y828" s="574" t="str">
        <f ca="1">T.11!BP556</f>
        <v xml:space="preserve"> </v>
      </c>
      <c r="Z828" s="574"/>
      <c r="AA828" s="574"/>
      <c r="AB828" s="574"/>
      <c r="AC828" s="574" t="str">
        <f ca="1">T.11!BQ556</f>
        <v xml:space="preserve"> </v>
      </c>
      <c r="AD828" s="574"/>
      <c r="AE828" s="574"/>
      <c r="AF828" s="574"/>
      <c r="AG828" s="574">
        <f ca="1">T.11!BR556</f>
        <v>0</v>
      </c>
      <c r="AH828" s="574"/>
      <c r="AI828" s="574"/>
      <c r="AJ828" s="574"/>
      <c r="AK828" s="557" t="str">
        <f ca="1">T.11!BS556</f>
        <v xml:space="preserve"> </v>
      </c>
      <c r="AL828" s="557"/>
      <c r="AM828" s="557"/>
      <c r="AN828" s="557"/>
      <c r="AO828" s="557" t="str">
        <f ca="1">T.11!BT556</f>
        <v xml:space="preserve"> </v>
      </c>
      <c r="AP828" s="557"/>
      <c r="AQ828" s="557"/>
      <c r="AR828" s="557"/>
      <c r="AS828" s="557"/>
      <c r="AT828"/>
      <c r="AU828"/>
      <c r="AV828"/>
      <c r="AW828"/>
      <c r="AX828"/>
      <c r="AY828"/>
      <c r="AZ828"/>
      <c r="BA828" s="254"/>
      <c r="BB828" s="191"/>
    </row>
    <row r="829" spans="1:54" s="37" customFormat="1" ht="15" customHeight="1" x14ac:dyDescent="0.25">
      <c r="A829" s="557">
        <v>552</v>
      </c>
      <c r="B829" s="557"/>
      <c r="C829" s="557" t="str">
        <f ca="1">T.11!BB557</f>
        <v xml:space="preserve"> </v>
      </c>
      <c r="D829" s="557"/>
      <c r="E829" s="557"/>
      <c r="F829" s="557"/>
      <c r="G829" s="557"/>
      <c r="H829" s="557"/>
      <c r="I829" s="557"/>
      <c r="J829" s="557"/>
      <c r="K829" s="557" t="str">
        <f ca="1">T.11!BC557</f>
        <v xml:space="preserve"> </v>
      </c>
      <c r="L829" s="557"/>
      <c r="M829" s="557"/>
      <c r="N829" s="557"/>
      <c r="O829" s="571" t="str">
        <f ca="1">T.11!BD557</f>
        <v xml:space="preserve"> </v>
      </c>
      <c r="P829" s="572"/>
      <c r="Q829" s="572"/>
      <c r="R829" s="573"/>
      <c r="S829" s="557" t="str">
        <f ca="1">T.11!BO557</f>
        <v xml:space="preserve"> </v>
      </c>
      <c r="T829" s="557"/>
      <c r="U829" s="557"/>
      <c r="V829" s="557"/>
      <c r="W829" s="557"/>
      <c r="X829" s="557"/>
      <c r="Y829" s="574" t="str">
        <f ca="1">T.11!BP557</f>
        <v xml:space="preserve"> </v>
      </c>
      <c r="Z829" s="574"/>
      <c r="AA829" s="574"/>
      <c r="AB829" s="574"/>
      <c r="AC829" s="574" t="str">
        <f ca="1">T.11!BQ557</f>
        <v xml:space="preserve"> </v>
      </c>
      <c r="AD829" s="574"/>
      <c r="AE829" s="574"/>
      <c r="AF829" s="574"/>
      <c r="AG829" s="574">
        <f ca="1">T.11!BR557</f>
        <v>0</v>
      </c>
      <c r="AH829" s="574"/>
      <c r="AI829" s="574"/>
      <c r="AJ829" s="574"/>
      <c r="AK829" s="557" t="str">
        <f ca="1">T.11!BS557</f>
        <v xml:space="preserve"> </v>
      </c>
      <c r="AL829" s="557"/>
      <c r="AM829" s="557"/>
      <c r="AN829" s="557"/>
      <c r="AO829" s="557" t="str">
        <f ca="1">T.11!BT557</f>
        <v xml:space="preserve"> </v>
      </c>
      <c r="AP829" s="557"/>
      <c r="AQ829" s="557"/>
      <c r="AR829" s="557"/>
      <c r="AS829" s="557"/>
      <c r="AT829"/>
      <c r="AU829"/>
      <c r="AV829"/>
      <c r="AW829"/>
      <c r="AX829"/>
      <c r="AY829"/>
      <c r="AZ829"/>
      <c r="BA829" s="254"/>
      <c r="BB829" s="191"/>
    </row>
    <row r="830" spans="1:54" s="37" customFormat="1" ht="15" customHeight="1" x14ac:dyDescent="0.25">
      <c r="A830" s="557">
        <v>553</v>
      </c>
      <c r="B830" s="557"/>
      <c r="C830" s="557" t="str">
        <f ca="1">T.11!BB558</f>
        <v xml:space="preserve"> </v>
      </c>
      <c r="D830" s="557"/>
      <c r="E830" s="557"/>
      <c r="F830" s="557"/>
      <c r="G830" s="557"/>
      <c r="H830" s="557"/>
      <c r="I830" s="557"/>
      <c r="J830" s="557"/>
      <c r="K830" s="557" t="str">
        <f ca="1">T.11!BC558</f>
        <v xml:space="preserve"> </v>
      </c>
      <c r="L830" s="557"/>
      <c r="M830" s="557"/>
      <c r="N830" s="557"/>
      <c r="O830" s="571" t="str">
        <f ca="1">T.11!BD558</f>
        <v xml:space="preserve"> </v>
      </c>
      <c r="P830" s="572"/>
      <c r="Q830" s="572"/>
      <c r="R830" s="573"/>
      <c r="S830" s="557" t="str">
        <f ca="1">T.11!BO558</f>
        <v xml:space="preserve"> </v>
      </c>
      <c r="T830" s="557"/>
      <c r="U830" s="557"/>
      <c r="V830" s="557"/>
      <c r="W830" s="557"/>
      <c r="X830" s="557"/>
      <c r="Y830" s="574" t="str">
        <f ca="1">T.11!BP558</f>
        <v xml:space="preserve"> </v>
      </c>
      <c r="Z830" s="574"/>
      <c r="AA830" s="574"/>
      <c r="AB830" s="574"/>
      <c r="AC830" s="574" t="str">
        <f ca="1">T.11!BQ558</f>
        <v xml:space="preserve"> </v>
      </c>
      <c r="AD830" s="574"/>
      <c r="AE830" s="574"/>
      <c r="AF830" s="574"/>
      <c r="AG830" s="574">
        <f ca="1">T.11!BR558</f>
        <v>0</v>
      </c>
      <c r="AH830" s="574"/>
      <c r="AI830" s="574"/>
      <c r="AJ830" s="574"/>
      <c r="AK830" s="557" t="str">
        <f ca="1">T.11!BS558</f>
        <v xml:space="preserve"> </v>
      </c>
      <c r="AL830" s="557"/>
      <c r="AM830" s="557"/>
      <c r="AN830" s="557"/>
      <c r="AO830" s="557" t="str">
        <f ca="1">T.11!BT558</f>
        <v xml:space="preserve"> </v>
      </c>
      <c r="AP830" s="557"/>
      <c r="AQ830" s="557"/>
      <c r="AR830" s="557"/>
      <c r="AS830" s="557"/>
      <c r="AT830"/>
      <c r="AU830"/>
      <c r="AV830"/>
      <c r="AW830"/>
      <c r="AX830"/>
      <c r="AY830"/>
      <c r="AZ830"/>
      <c r="BA830" s="254"/>
      <c r="BB830" s="191"/>
    </row>
    <row r="831" spans="1:54" s="37" customFormat="1" ht="15" customHeight="1" x14ac:dyDescent="0.25">
      <c r="A831" s="557">
        <v>554</v>
      </c>
      <c r="B831" s="557"/>
      <c r="C831" s="557" t="str">
        <f ca="1">T.11!BB559</f>
        <v xml:space="preserve"> </v>
      </c>
      <c r="D831" s="557"/>
      <c r="E831" s="557"/>
      <c r="F831" s="557"/>
      <c r="G831" s="557"/>
      <c r="H831" s="557"/>
      <c r="I831" s="557"/>
      <c r="J831" s="557"/>
      <c r="K831" s="557" t="str">
        <f ca="1">T.11!BC559</f>
        <v xml:space="preserve"> </v>
      </c>
      <c r="L831" s="557"/>
      <c r="M831" s="557"/>
      <c r="N831" s="557"/>
      <c r="O831" s="571" t="str">
        <f ca="1">T.11!BD559</f>
        <v xml:space="preserve"> </v>
      </c>
      <c r="P831" s="572"/>
      <c r="Q831" s="572"/>
      <c r="R831" s="573"/>
      <c r="S831" s="557" t="str">
        <f ca="1">T.11!BO559</f>
        <v xml:space="preserve"> </v>
      </c>
      <c r="T831" s="557"/>
      <c r="U831" s="557"/>
      <c r="V831" s="557"/>
      <c r="W831" s="557"/>
      <c r="X831" s="557"/>
      <c r="Y831" s="574" t="str">
        <f ca="1">T.11!BP559</f>
        <v xml:space="preserve"> </v>
      </c>
      <c r="Z831" s="574"/>
      <c r="AA831" s="574"/>
      <c r="AB831" s="574"/>
      <c r="AC831" s="574" t="str">
        <f ca="1">T.11!BQ559</f>
        <v xml:space="preserve"> </v>
      </c>
      <c r="AD831" s="574"/>
      <c r="AE831" s="574"/>
      <c r="AF831" s="574"/>
      <c r="AG831" s="574">
        <f ca="1">T.11!BR559</f>
        <v>0</v>
      </c>
      <c r="AH831" s="574"/>
      <c r="AI831" s="574"/>
      <c r="AJ831" s="574"/>
      <c r="AK831" s="557" t="str">
        <f ca="1">T.11!BS559</f>
        <v xml:space="preserve"> </v>
      </c>
      <c r="AL831" s="557"/>
      <c r="AM831" s="557"/>
      <c r="AN831" s="557"/>
      <c r="AO831" s="557" t="str">
        <f ca="1">T.11!BT559</f>
        <v xml:space="preserve"> </v>
      </c>
      <c r="AP831" s="557"/>
      <c r="AQ831" s="557"/>
      <c r="AR831" s="557"/>
      <c r="AS831" s="557"/>
      <c r="AT831"/>
      <c r="AU831"/>
      <c r="AV831"/>
      <c r="AW831"/>
      <c r="AX831"/>
      <c r="AY831"/>
      <c r="AZ831"/>
      <c r="BA831" s="254"/>
      <c r="BB831" s="191"/>
    </row>
    <row r="832" spans="1:54" s="37" customFormat="1" ht="15" customHeight="1" x14ac:dyDescent="0.25">
      <c r="A832" s="557">
        <v>555</v>
      </c>
      <c r="B832" s="557"/>
      <c r="C832" s="557" t="str">
        <f ca="1">T.11!BB560</f>
        <v xml:space="preserve"> </v>
      </c>
      <c r="D832" s="557"/>
      <c r="E832" s="557"/>
      <c r="F832" s="557"/>
      <c r="G832" s="557"/>
      <c r="H832" s="557"/>
      <c r="I832" s="557"/>
      <c r="J832" s="557"/>
      <c r="K832" s="557" t="str">
        <f ca="1">T.11!BC560</f>
        <v xml:space="preserve"> </v>
      </c>
      <c r="L832" s="557"/>
      <c r="M832" s="557"/>
      <c r="N832" s="557"/>
      <c r="O832" s="571" t="str">
        <f ca="1">T.11!BD560</f>
        <v xml:space="preserve"> </v>
      </c>
      <c r="P832" s="572"/>
      <c r="Q832" s="572"/>
      <c r="R832" s="573"/>
      <c r="S832" s="557" t="str">
        <f ca="1">T.11!BO560</f>
        <v xml:space="preserve"> </v>
      </c>
      <c r="T832" s="557"/>
      <c r="U832" s="557"/>
      <c r="V832" s="557"/>
      <c r="W832" s="557"/>
      <c r="X832" s="557"/>
      <c r="Y832" s="574" t="str">
        <f ca="1">T.11!BP560</f>
        <v xml:space="preserve"> </v>
      </c>
      <c r="Z832" s="574"/>
      <c r="AA832" s="574"/>
      <c r="AB832" s="574"/>
      <c r="AC832" s="574" t="str">
        <f ca="1">T.11!BQ560</f>
        <v xml:space="preserve"> </v>
      </c>
      <c r="AD832" s="574"/>
      <c r="AE832" s="574"/>
      <c r="AF832" s="574"/>
      <c r="AG832" s="574">
        <f ca="1">T.11!BR560</f>
        <v>0</v>
      </c>
      <c r="AH832" s="574"/>
      <c r="AI832" s="574"/>
      <c r="AJ832" s="574"/>
      <c r="AK832" s="557" t="str">
        <f ca="1">T.11!BS560</f>
        <v xml:space="preserve"> </v>
      </c>
      <c r="AL832" s="557"/>
      <c r="AM832" s="557"/>
      <c r="AN832" s="557"/>
      <c r="AO832" s="557" t="str">
        <f ca="1">T.11!BT560</f>
        <v xml:space="preserve"> </v>
      </c>
      <c r="AP832" s="557"/>
      <c r="AQ832" s="557"/>
      <c r="AR832" s="557"/>
      <c r="AS832" s="557"/>
      <c r="AT832"/>
      <c r="AU832"/>
      <c r="AV832"/>
      <c r="AW832"/>
      <c r="AX832"/>
      <c r="AY832"/>
      <c r="AZ832"/>
      <c r="BA832" s="254"/>
      <c r="BB832" s="191"/>
    </row>
    <row r="833" spans="1:54" s="37" customFormat="1" ht="15" customHeight="1" x14ac:dyDescent="0.25">
      <c r="A833" s="557">
        <v>556</v>
      </c>
      <c r="B833" s="557"/>
      <c r="C833" s="557" t="str">
        <f ca="1">T.11!BB561</f>
        <v xml:space="preserve"> </v>
      </c>
      <c r="D833" s="557"/>
      <c r="E833" s="557"/>
      <c r="F833" s="557"/>
      <c r="G833" s="557"/>
      <c r="H833" s="557"/>
      <c r="I833" s="557"/>
      <c r="J833" s="557"/>
      <c r="K833" s="557" t="str">
        <f ca="1">T.11!BC561</f>
        <v xml:space="preserve"> </v>
      </c>
      <c r="L833" s="557"/>
      <c r="M833" s="557"/>
      <c r="N833" s="557"/>
      <c r="O833" s="571" t="str">
        <f ca="1">T.11!BD561</f>
        <v xml:space="preserve"> </v>
      </c>
      <c r="P833" s="572"/>
      <c r="Q833" s="572"/>
      <c r="R833" s="573"/>
      <c r="S833" s="557" t="str">
        <f ca="1">T.11!BO561</f>
        <v xml:space="preserve"> </v>
      </c>
      <c r="T833" s="557"/>
      <c r="U833" s="557"/>
      <c r="V833" s="557"/>
      <c r="W833" s="557"/>
      <c r="X833" s="557"/>
      <c r="Y833" s="574" t="str">
        <f ca="1">T.11!BP561</f>
        <v xml:space="preserve"> </v>
      </c>
      <c r="Z833" s="574"/>
      <c r="AA833" s="574"/>
      <c r="AB833" s="574"/>
      <c r="AC833" s="574" t="str">
        <f ca="1">T.11!BQ561</f>
        <v xml:space="preserve"> </v>
      </c>
      <c r="AD833" s="574"/>
      <c r="AE833" s="574"/>
      <c r="AF833" s="574"/>
      <c r="AG833" s="574">
        <f ca="1">T.11!BR561</f>
        <v>0</v>
      </c>
      <c r="AH833" s="574"/>
      <c r="AI833" s="574"/>
      <c r="AJ833" s="574"/>
      <c r="AK833" s="557" t="str">
        <f ca="1">T.11!BS561</f>
        <v xml:space="preserve"> </v>
      </c>
      <c r="AL833" s="557"/>
      <c r="AM833" s="557"/>
      <c r="AN833" s="557"/>
      <c r="AO833" s="557" t="str">
        <f ca="1">T.11!BT561</f>
        <v xml:space="preserve"> </v>
      </c>
      <c r="AP833" s="557"/>
      <c r="AQ833" s="557"/>
      <c r="AR833" s="557"/>
      <c r="AS833" s="557"/>
      <c r="AT833"/>
      <c r="AU833"/>
      <c r="AV833"/>
      <c r="AW833"/>
      <c r="AX833"/>
      <c r="AY833"/>
      <c r="AZ833"/>
      <c r="BA833" s="254"/>
      <c r="BB833" s="191"/>
    </row>
    <row r="834" spans="1:54" s="37" customFormat="1" ht="15" customHeight="1" x14ac:dyDescent="0.25">
      <c r="A834" s="557">
        <v>557</v>
      </c>
      <c r="B834" s="557"/>
      <c r="C834" s="557" t="str">
        <f ca="1">T.11!BB562</f>
        <v xml:space="preserve"> </v>
      </c>
      <c r="D834" s="557"/>
      <c r="E834" s="557"/>
      <c r="F834" s="557"/>
      <c r="G834" s="557"/>
      <c r="H834" s="557"/>
      <c r="I834" s="557"/>
      <c r="J834" s="557"/>
      <c r="K834" s="557" t="str">
        <f ca="1">T.11!BC562</f>
        <v xml:space="preserve"> </v>
      </c>
      <c r="L834" s="557"/>
      <c r="M834" s="557"/>
      <c r="N834" s="557"/>
      <c r="O834" s="571" t="str">
        <f ca="1">T.11!BD562</f>
        <v xml:space="preserve"> </v>
      </c>
      <c r="P834" s="572"/>
      <c r="Q834" s="572"/>
      <c r="R834" s="573"/>
      <c r="S834" s="557" t="str">
        <f ca="1">T.11!BO562</f>
        <v xml:space="preserve"> </v>
      </c>
      <c r="T834" s="557"/>
      <c r="U834" s="557"/>
      <c r="V834" s="557"/>
      <c r="W834" s="557"/>
      <c r="X834" s="557"/>
      <c r="Y834" s="574" t="str">
        <f ca="1">T.11!BP562</f>
        <v xml:space="preserve"> </v>
      </c>
      <c r="Z834" s="574"/>
      <c r="AA834" s="574"/>
      <c r="AB834" s="574"/>
      <c r="AC834" s="574" t="str">
        <f ca="1">T.11!BQ562</f>
        <v xml:space="preserve"> </v>
      </c>
      <c r="AD834" s="574"/>
      <c r="AE834" s="574"/>
      <c r="AF834" s="574"/>
      <c r="AG834" s="574">
        <f ca="1">T.11!BR562</f>
        <v>0</v>
      </c>
      <c r="AH834" s="574"/>
      <c r="AI834" s="574"/>
      <c r="AJ834" s="574"/>
      <c r="AK834" s="557" t="str">
        <f ca="1">T.11!BS562</f>
        <v xml:space="preserve"> </v>
      </c>
      <c r="AL834" s="557"/>
      <c r="AM834" s="557"/>
      <c r="AN834" s="557"/>
      <c r="AO834" s="557" t="str">
        <f ca="1">T.11!BT562</f>
        <v xml:space="preserve"> </v>
      </c>
      <c r="AP834" s="557"/>
      <c r="AQ834" s="557"/>
      <c r="AR834" s="557"/>
      <c r="AS834" s="557"/>
      <c r="AT834"/>
      <c r="AU834"/>
      <c r="AV834"/>
      <c r="AW834"/>
      <c r="AX834"/>
      <c r="AY834"/>
      <c r="AZ834"/>
      <c r="BA834" s="254"/>
      <c r="BB834" s="191"/>
    </row>
    <row r="835" spans="1:54" s="37" customFormat="1" ht="15" customHeight="1" x14ac:dyDescent="0.25">
      <c r="A835" s="557">
        <v>558</v>
      </c>
      <c r="B835" s="557"/>
      <c r="C835" s="557" t="str">
        <f ca="1">T.11!BB563</f>
        <v xml:space="preserve"> </v>
      </c>
      <c r="D835" s="557"/>
      <c r="E835" s="557"/>
      <c r="F835" s="557"/>
      <c r="G835" s="557"/>
      <c r="H835" s="557"/>
      <c r="I835" s="557"/>
      <c r="J835" s="557"/>
      <c r="K835" s="557" t="str">
        <f ca="1">T.11!BC563</f>
        <v xml:space="preserve"> </v>
      </c>
      <c r="L835" s="557"/>
      <c r="M835" s="557"/>
      <c r="N835" s="557"/>
      <c r="O835" s="571" t="str">
        <f ca="1">T.11!BD563</f>
        <v xml:space="preserve"> </v>
      </c>
      <c r="P835" s="572"/>
      <c r="Q835" s="572"/>
      <c r="R835" s="573"/>
      <c r="S835" s="557" t="str">
        <f ca="1">T.11!BO563</f>
        <v xml:space="preserve"> </v>
      </c>
      <c r="T835" s="557"/>
      <c r="U835" s="557"/>
      <c r="V835" s="557"/>
      <c r="W835" s="557"/>
      <c r="X835" s="557"/>
      <c r="Y835" s="574" t="str">
        <f ca="1">T.11!BP563</f>
        <v xml:space="preserve"> </v>
      </c>
      <c r="Z835" s="574"/>
      <c r="AA835" s="574"/>
      <c r="AB835" s="574"/>
      <c r="AC835" s="574" t="str">
        <f ca="1">T.11!BQ563</f>
        <v xml:space="preserve"> </v>
      </c>
      <c r="AD835" s="574"/>
      <c r="AE835" s="574"/>
      <c r="AF835" s="574"/>
      <c r="AG835" s="574">
        <f ca="1">T.11!BR563</f>
        <v>0</v>
      </c>
      <c r="AH835" s="574"/>
      <c r="AI835" s="574"/>
      <c r="AJ835" s="574"/>
      <c r="AK835" s="557" t="str">
        <f ca="1">T.11!BS563</f>
        <v xml:space="preserve"> </v>
      </c>
      <c r="AL835" s="557"/>
      <c r="AM835" s="557"/>
      <c r="AN835" s="557"/>
      <c r="AO835" s="557" t="str">
        <f ca="1">T.11!BT563</f>
        <v xml:space="preserve"> </v>
      </c>
      <c r="AP835" s="557"/>
      <c r="AQ835" s="557"/>
      <c r="AR835" s="557"/>
      <c r="AS835" s="557"/>
      <c r="AT835"/>
      <c r="AU835"/>
      <c r="AV835"/>
      <c r="AW835"/>
      <c r="AX835"/>
      <c r="AY835"/>
      <c r="AZ835"/>
      <c r="BA835" s="254"/>
      <c r="BB835" s="191"/>
    </row>
    <row r="836" spans="1:54" s="37" customFormat="1" ht="15" customHeight="1" x14ac:dyDescent="0.25">
      <c r="A836" s="557">
        <v>559</v>
      </c>
      <c r="B836" s="557"/>
      <c r="C836" s="557" t="str">
        <f ca="1">T.11!BB564</f>
        <v xml:space="preserve"> </v>
      </c>
      <c r="D836" s="557"/>
      <c r="E836" s="557"/>
      <c r="F836" s="557"/>
      <c r="G836" s="557"/>
      <c r="H836" s="557"/>
      <c r="I836" s="557"/>
      <c r="J836" s="557"/>
      <c r="K836" s="557" t="str">
        <f ca="1">T.11!BC564</f>
        <v xml:space="preserve"> </v>
      </c>
      <c r="L836" s="557"/>
      <c r="M836" s="557"/>
      <c r="N836" s="557"/>
      <c r="O836" s="571" t="str">
        <f ca="1">T.11!BD564</f>
        <v xml:space="preserve"> </v>
      </c>
      <c r="P836" s="572"/>
      <c r="Q836" s="572"/>
      <c r="R836" s="573"/>
      <c r="S836" s="557" t="str">
        <f ca="1">T.11!BO564</f>
        <v xml:space="preserve"> </v>
      </c>
      <c r="T836" s="557"/>
      <c r="U836" s="557"/>
      <c r="V836" s="557"/>
      <c r="W836" s="557"/>
      <c r="X836" s="557"/>
      <c r="Y836" s="574" t="str">
        <f ca="1">T.11!BP564</f>
        <v xml:space="preserve"> </v>
      </c>
      <c r="Z836" s="574"/>
      <c r="AA836" s="574"/>
      <c r="AB836" s="574"/>
      <c r="AC836" s="574" t="str">
        <f ca="1">T.11!BQ564</f>
        <v xml:space="preserve"> </v>
      </c>
      <c r="AD836" s="574"/>
      <c r="AE836" s="574"/>
      <c r="AF836" s="574"/>
      <c r="AG836" s="574">
        <f ca="1">T.11!BR564</f>
        <v>0</v>
      </c>
      <c r="AH836" s="574"/>
      <c r="AI836" s="574"/>
      <c r="AJ836" s="574"/>
      <c r="AK836" s="557" t="str">
        <f ca="1">T.11!BS564</f>
        <v xml:space="preserve"> </v>
      </c>
      <c r="AL836" s="557"/>
      <c r="AM836" s="557"/>
      <c r="AN836" s="557"/>
      <c r="AO836" s="557" t="str">
        <f ca="1">T.11!BT564</f>
        <v xml:space="preserve"> </v>
      </c>
      <c r="AP836" s="557"/>
      <c r="AQ836" s="557"/>
      <c r="AR836" s="557"/>
      <c r="AS836" s="557"/>
      <c r="AT836"/>
      <c r="AU836"/>
      <c r="AV836"/>
      <c r="AW836"/>
      <c r="AX836"/>
      <c r="AY836"/>
      <c r="AZ836"/>
      <c r="BA836" s="254"/>
      <c r="BB836" s="191"/>
    </row>
    <row r="837" spans="1:54" s="37" customFormat="1" ht="15" customHeight="1" x14ac:dyDescent="0.25">
      <c r="A837" s="557">
        <v>560</v>
      </c>
      <c r="B837" s="557"/>
      <c r="C837" s="557" t="str">
        <f ca="1">T.11!BB565</f>
        <v xml:space="preserve"> </v>
      </c>
      <c r="D837" s="557"/>
      <c r="E837" s="557"/>
      <c r="F837" s="557"/>
      <c r="G837" s="557"/>
      <c r="H837" s="557"/>
      <c r="I837" s="557"/>
      <c r="J837" s="557"/>
      <c r="K837" s="557" t="str">
        <f ca="1">T.11!BC565</f>
        <v xml:space="preserve"> </v>
      </c>
      <c r="L837" s="557"/>
      <c r="M837" s="557"/>
      <c r="N837" s="557"/>
      <c r="O837" s="571" t="str">
        <f ca="1">T.11!BD565</f>
        <v xml:space="preserve"> </v>
      </c>
      <c r="P837" s="572"/>
      <c r="Q837" s="572"/>
      <c r="R837" s="573"/>
      <c r="S837" s="557" t="str">
        <f ca="1">T.11!BO565</f>
        <v xml:space="preserve"> </v>
      </c>
      <c r="T837" s="557"/>
      <c r="U837" s="557"/>
      <c r="V837" s="557"/>
      <c r="W837" s="557"/>
      <c r="X837" s="557"/>
      <c r="Y837" s="574" t="str">
        <f ca="1">T.11!BP565</f>
        <v xml:space="preserve"> </v>
      </c>
      <c r="Z837" s="574"/>
      <c r="AA837" s="574"/>
      <c r="AB837" s="574"/>
      <c r="AC837" s="574" t="str">
        <f ca="1">T.11!BQ565</f>
        <v xml:space="preserve"> </v>
      </c>
      <c r="AD837" s="574"/>
      <c r="AE837" s="574"/>
      <c r="AF837" s="574"/>
      <c r="AG837" s="574">
        <f ca="1">T.11!BR565</f>
        <v>0</v>
      </c>
      <c r="AH837" s="574"/>
      <c r="AI837" s="574"/>
      <c r="AJ837" s="574"/>
      <c r="AK837" s="557" t="str">
        <f ca="1">T.11!BS565</f>
        <v xml:space="preserve"> </v>
      </c>
      <c r="AL837" s="557"/>
      <c r="AM837" s="557"/>
      <c r="AN837" s="557"/>
      <c r="AO837" s="557" t="str">
        <f ca="1">T.11!BT565</f>
        <v xml:space="preserve"> </v>
      </c>
      <c r="AP837" s="557"/>
      <c r="AQ837" s="557"/>
      <c r="AR837" s="557"/>
      <c r="AS837" s="557"/>
      <c r="AT837"/>
      <c r="AU837"/>
      <c r="AV837"/>
      <c r="AW837"/>
      <c r="AX837"/>
      <c r="AY837"/>
      <c r="AZ837"/>
      <c r="BA837" s="254"/>
      <c r="BB837" s="191"/>
    </row>
    <row r="838" spans="1:54" s="37" customFormat="1" ht="15" customHeight="1" x14ac:dyDescent="0.25">
      <c r="A838" s="557">
        <v>561</v>
      </c>
      <c r="B838" s="557"/>
      <c r="C838" s="557" t="str">
        <f ca="1">T.11!BB566</f>
        <v xml:space="preserve"> </v>
      </c>
      <c r="D838" s="557"/>
      <c r="E838" s="557"/>
      <c r="F838" s="557"/>
      <c r="G838" s="557"/>
      <c r="H838" s="557"/>
      <c r="I838" s="557"/>
      <c r="J838" s="557"/>
      <c r="K838" s="557" t="str">
        <f ca="1">T.11!BC566</f>
        <v xml:space="preserve"> </v>
      </c>
      <c r="L838" s="557"/>
      <c r="M838" s="557"/>
      <c r="N838" s="557"/>
      <c r="O838" s="571" t="str">
        <f ca="1">T.11!BD566</f>
        <v xml:space="preserve"> </v>
      </c>
      <c r="P838" s="572"/>
      <c r="Q838" s="572"/>
      <c r="R838" s="573"/>
      <c r="S838" s="557" t="str">
        <f ca="1">T.11!BO566</f>
        <v xml:space="preserve"> </v>
      </c>
      <c r="T838" s="557"/>
      <c r="U838" s="557"/>
      <c r="V838" s="557"/>
      <c r="W838" s="557"/>
      <c r="X838" s="557"/>
      <c r="Y838" s="574" t="str">
        <f ca="1">T.11!BP566</f>
        <v xml:space="preserve"> </v>
      </c>
      <c r="Z838" s="574"/>
      <c r="AA838" s="574"/>
      <c r="AB838" s="574"/>
      <c r="AC838" s="574" t="str">
        <f ca="1">T.11!BQ566</f>
        <v xml:space="preserve"> </v>
      </c>
      <c r="AD838" s="574"/>
      <c r="AE838" s="574"/>
      <c r="AF838" s="574"/>
      <c r="AG838" s="574">
        <f ca="1">T.11!BR566</f>
        <v>0</v>
      </c>
      <c r="AH838" s="574"/>
      <c r="AI838" s="574"/>
      <c r="AJ838" s="574"/>
      <c r="AK838" s="557" t="str">
        <f ca="1">T.11!BS566</f>
        <v xml:space="preserve"> </v>
      </c>
      <c r="AL838" s="557"/>
      <c r="AM838" s="557"/>
      <c r="AN838" s="557"/>
      <c r="AO838" s="557" t="str">
        <f ca="1">T.11!BT566</f>
        <v xml:space="preserve"> </v>
      </c>
      <c r="AP838" s="557"/>
      <c r="AQ838" s="557"/>
      <c r="AR838" s="557"/>
      <c r="AS838" s="557"/>
      <c r="AT838"/>
      <c r="AU838"/>
      <c r="AV838"/>
      <c r="AW838"/>
      <c r="AX838"/>
      <c r="AY838"/>
      <c r="AZ838"/>
      <c r="BA838" s="254"/>
      <c r="BB838" s="191"/>
    </row>
    <row r="839" spans="1:54" s="37" customFormat="1" ht="15" customHeight="1" x14ac:dyDescent="0.25">
      <c r="A839" s="557">
        <v>562</v>
      </c>
      <c r="B839" s="557"/>
      <c r="C839" s="557" t="str">
        <f ca="1">T.11!BB567</f>
        <v xml:space="preserve"> </v>
      </c>
      <c r="D839" s="557"/>
      <c r="E839" s="557"/>
      <c r="F839" s="557"/>
      <c r="G839" s="557"/>
      <c r="H839" s="557"/>
      <c r="I839" s="557"/>
      <c r="J839" s="557"/>
      <c r="K839" s="557" t="str">
        <f ca="1">T.11!BC567</f>
        <v xml:space="preserve"> </v>
      </c>
      <c r="L839" s="557"/>
      <c r="M839" s="557"/>
      <c r="N839" s="557"/>
      <c r="O839" s="571" t="str">
        <f ca="1">T.11!BD567</f>
        <v xml:space="preserve"> </v>
      </c>
      <c r="P839" s="572"/>
      <c r="Q839" s="572"/>
      <c r="R839" s="573"/>
      <c r="S839" s="557" t="str">
        <f ca="1">T.11!BO567</f>
        <v xml:space="preserve"> </v>
      </c>
      <c r="T839" s="557"/>
      <c r="U839" s="557"/>
      <c r="V839" s="557"/>
      <c r="W839" s="557"/>
      <c r="X839" s="557"/>
      <c r="Y839" s="574" t="str">
        <f ca="1">T.11!BP567</f>
        <v xml:space="preserve"> </v>
      </c>
      <c r="Z839" s="574"/>
      <c r="AA839" s="574"/>
      <c r="AB839" s="574"/>
      <c r="AC839" s="574" t="str">
        <f ca="1">T.11!BQ567</f>
        <v xml:space="preserve"> </v>
      </c>
      <c r="AD839" s="574"/>
      <c r="AE839" s="574"/>
      <c r="AF839" s="574"/>
      <c r="AG839" s="574">
        <f ca="1">T.11!BR567</f>
        <v>0</v>
      </c>
      <c r="AH839" s="574"/>
      <c r="AI839" s="574"/>
      <c r="AJ839" s="574"/>
      <c r="AK839" s="557" t="str">
        <f ca="1">T.11!BS567</f>
        <v xml:space="preserve"> </v>
      </c>
      <c r="AL839" s="557"/>
      <c r="AM839" s="557"/>
      <c r="AN839" s="557"/>
      <c r="AO839" s="557" t="str">
        <f ca="1">T.11!BT567</f>
        <v xml:space="preserve"> </v>
      </c>
      <c r="AP839" s="557"/>
      <c r="AQ839" s="557"/>
      <c r="AR839" s="557"/>
      <c r="AS839" s="557"/>
      <c r="AT839"/>
      <c r="AU839"/>
      <c r="AV839"/>
      <c r="AW839"/>
      <c r="AX839"/>
      <c r="AY839"/>
      <c r="AZ839"/>
      <c r="BA839" s="254"/>
      <c r="BB839" s="191"/>
    </row>
    <row r="840" spans="1:54" s="37" customFormat="1" ht="15" customHeight="1" x14ac:dyDescent="0.25">
      <c r="A840" s="557">
        <v>563</v>
      </c>
      <c r="B840" s="557"/>
      <c r="C840" s="557" t="str">
        <f ca="1">T.11!BB568</f>
        <v xml:space="preserve"> </v>
      </c>
      <c r="D840" s="557"/>
      <c r="E840" s="557"/>
      <c r="F840" s="557"/>
      <c r="G840" s="557"/>
      <c r="H840" s="557"/>
      <c r="I840" s="557"/>
      <c r="J840" s="557"/>
      <c r="K840" s="557" t="str">
        <f ca="1">T.11!BC568</f>
        <v xml:space="preserve"> </v>
      </c>
      <c r="L840" s="557"/>
      <c r="M840" s="557"/>
      <c r="N840" s="557"/>
      <c r="O840" s="571" t="str">
        <f ca="1">T.11!BD568</f>
        <v xml:space="preserve"> </v>
      </c>
      <c r="P840" s="572"/>
      <c r="Q840" s="572"/>
      <c r="R840" s="573"/>
      <c r="S840" s="557" t="str">
        <f ca="1">T.11!BO568</f>
        <v xml:space="preserve"> </v>
      </c>
      <c r="T840" s="557"/>
      <c r="U840" s="557"/>
      <c r="V840" s="557"/>
      <c r="W840" s="557"/>
      <c r="X840" s="557"/>
      <c r="Y840" s="574" t="str">
        <f ca="1">T.11!BP568</f>
        <v xml:space="preserve"> </v>
      </c>
      <c r="Z840" s="574"/>
      <c r="AA840" s="574"/>
      <c r="AB840" s="574"/>
      <c r="AC840" s="574" t="str">
        <f ca="1">T.11!BQ568</f>
        <v xml:space="preserve"> </v>
      </c>
      <c r="AD840" s="574"/>
      <c r="AE840" s="574"/>
      <c r="AF840" s="574"/>
      <c r="AG840" s="574">
        <f ca="1">T.11!BR568</f>
        <v>0</v>
      </c>
      <c r="AH840" s="574"/>
      <c r="AI840" s="574"/>
      <c r="AJ840" s="574"/>
      <c r="AK840" s="557" t="str">
        <f ca="1">T.11!BS568</f>
        <v xml:space="preserve"> </v>
      </c>
      <c r="AL840" s="557"/>
      <c r="AM840" s="557"/>
      <c r="AN840" s="557"/>
      <c r="AO840" s="557" t="str">
        <f ca="1">T.11!BT568</f>
        <v xml:space="preserve"> </v>
      </c>
      <c r="AP840" s="557"/>
      <c r="AQ840" s="557"/>
      <c r="AR840" s="557"/>
      <c r="AS840" s="557"/>
      <c r="AT840"/>
      <c r="AU840"/>
      <c r="AV840"/>
      <c r="AW840"/>
      <c r="AX840"/>
      <c r="AY840"/>
      <c r="AZ840"/>
      <c r="BA840" s="254"/>
      <c r="BB840" s="191"/>
    </row>
    <row r="841" spans="1:54" s="37" customFormat="1" ht="15" customHeight="1" x14ac:dyDescent="0.25">
      <c r="A841" s="557">
        <v>564</v>
      </c>
      <c r="B841" s="557"/>
      <c r="C841" s="557" t="str">
        <f ca="1">T.11!BB569</f>
        <v xml:space="preserve"> </v>
      </c>
      <c r="D841" s="557"/>
      <c r="E841" s="557"/>
      <c r="F841" s="557"/>
      <c r="G841" s="557"/>
      <c r="H841" s="557"/>
      <c r="I841" s="557"/>
      <c r="J841" s="557"/>
      <c r="K841" s="557" t="str">
        <f ca="1">T.11!BC569</f>
        <v xml:space="preserve"> </v>
      </c>
      <c r="L841" s="557"/>
      <c r="M841" s="557"/>
      <c r="N841" s="557"/>
      <c r="O841" s="571" t="str">
        <f ca="1">T.11!BD569</f>
        <v xml:space="preserve"> </v>
      </c>
      <c r="P841" s="572"/>
      <c r="Q841" s="572"/>
      <c r="R841" s="573"/>
      <c r="S841" s="557" t="str">
        <f ca="1">T.11!BO569</f>
        <v xml:space="preserve"> </v>
      </c>
      <c r="T841" s="557"/>
      <c r="U841" s="557"/>
      <c r="V841" s="557"/>
      <c r="W841" s="557"/>
      <c r="X841" s="557"/>
      <c r="Y841" s="574" t="str">
        <f ca="1">T.11!BP569</f>
        <v xml:space="preserve"> </v>
      </c>
      <c r="Z841" s="574"/>
      <c r="AA841" s="574"/>
      <c r="AB841" s="574"/>
      <c r="AC841" s="574" t="str">
        <f ca="1">T.11!BQ569</f>
        <v xml:space="preserve"> </v>
      </c>
      <c r="AD841" s="574"/>
      <c r="AE841" s="574"/>
      <c r="AF841" s="574"/>
      <c r="AG841" s="574">
        <f ca="1">T.11!BR569</f>
        <v>0</v>
      </c>
      <c r="AH841" s="574"/>
      <c r="AI841" s="574"/>
      <c r="AJ841" s="574"/>
      <c r="AK841" s="557" t="str">
        <f ca="1">T.11!BS569</f>
        <v xml:space="preserve"> </v>
      </c>
      <c r="AL841" s="557"/>
      <c r="AM841" s="557"/>
      <c r="AN841" s="557"/>
      <c r="AO841" s="557" t="str">
        <f ca="1">T.11!BT569</f>
        <v xml:space="preserve"> </v>
      </c>
      <c r="AP841" s="557"/>
      <c r="AQ841" s="557"/>
      <c r="AR841" s="557"/>
      <c r="AS841" s="557"/>
      <c r="AT841"/>
      <c r="AU841"/>
      <c r="AV841"/>
      <c r="AW841"/>
      <c r="AX841"/>
      <c r="AY841"/>
      <c r="AZ841"/>
      <c r="BA841" s="254"/>
      <c r="BB841" s="191"/>
    </row>
    <row r="842" spans="1:54" s="37" customFormat="1" ht="15" customHeight="1" x14ac:dyDescent="0.25">
      <c r="A842" s="557">
        <v>565</v>
      </c>
      <c r="B842" s="557"/>
      <c r="C842" s="557" t="str">
        <f ca="1">T.11!BB570</f>
        <v xml:space="preserve"> </v>
      </c>
      <c r="D842" s="557"/>
      <c r="E842" s="557"/>
      <c r="F842" s="557"/>
      <c r="G842" s="557"/>
      <c r="H842" s="557"/>
      <c r="I842" s="557"/>
      <c r="J842" s="557"/>
      <c r="K842" s="557" t="str">
        <f ca="1">T.11!BC570</f>
        <v xml:space="preserve"> </v>
      </c>
      <c r="L842" s="557"/>
      <c r="M842" s="557"/>
      <c r="N842" s="557"/>
      <c r="O842" s="571" t="str">
        <f ca="1">T.11!BD570</f>
        <v xml:space="preserve"> </v>
      </c>
      <c r="P842" s="572"/>
      <c r="Q842" s="572"/>
      <c r="R842" s="573"/>
      <c r="S842" s="557" t="str">
        <f ca="1">T.11!BO570</f>
        <v xml:space="preserve"> </v>
      </c>
      <c r="T842" s="557"/>
      <c r="U842" s="557"/>
      <c r="V842" s="557"/>
      <c r="W842" s="557"/>
      <c r="X842" s="557"/>
      <c r="Y842" s="574" t="str">
        <f ca="1">T.11!BP570</f>
        <v xml:space="preserve"> </v>
      </c>
      <c r="Z842" s="574"/>
      <c r="AA842" s="574"/>
      <c r="AB842" s="574"/>
      <c r="AC842" s="574" t="str">
        <f ca="1">T.11!BQ570</f>
        <v xml:space="preserve"> </v>
      </c>
      <c r="AD842" s="574"/>
      <c r="AE842" s="574"/>
      <c r="AF842" s="574"/>
      <c r="AG842" s="574">
        <f ca="1">T.11!BR570</f>
        <v>0</v>
      </c>
      <c r="AH842" s="574"/>
      <c r="AI842" s="574"/>
      <c r="AJ842" s="574"/>
      <c r="AK842" s="557" t="str">
        <f ca="1">T.11!BS570</f>
        <v xml:space="preserve"> </v>
      </c>
      <c r="AL842" s="557"/>
      <c r="AM842" s="557"/>
      <c r="AN842" s="557"/>
      <c r="AO842" s="557" t="str">
        <f ca="1">T.11!BT570</f>
        <v xml:space="preserve"> </v>
      </c>
      <c r="AP842" s="557"/>
      <c r="AQ842" s="557"/>
      <c r="AR842" s="557"/>
      <c r="AS842" s="557"/>
      <c r="AT842"/>
      <c r="AU842"/>
      <c r="AV842"/>
      <c r="AW842"/>
      <c r="AX842"/>
      <c r="AY842"/>
      <c r="AZ842"/>
      <c r="BA842" s="254"/>
      <c r="BB842" s="191"/>
    </row>
    <row r="843" spans="1:54" s="37" customFormat="1" ht="15" customHeight="1" x14ac:dyDescent="0.25">
      <c r="A843" s="557">
        <v>566</v>
      </c>
      <c r="B843" s="557"/>
      <c r="C843" s="557" t="str">
        <f ca="1">T.11!BB571</f>
        <v xml:space="preserve"> </v>
      </c>
      <c r="D843" s="557"/>
      <c r="E843" s="557"/>
      <c r="F843" s="557"/>
      <c r="G843" s="557"/>
      <c r="H843" s="557"/>
      <c r="I843" s="557"/>
      <c r="J843" s="557"/>
      <c r="K843" s="557" t="str">
        <f ca="1">T.11!BC571</f>
        <v xml:space="preserve"> </v>
      </c>
      <c r="L843" s="557"/>
      <c r="M843" s="557"/>
      <c r="N843" s="557"/>
      <c r="O843" s="571" t="str">
        <f ca="1">T.11!BD571</f>
        <v xml:space="preserve"> </v>
      </c>
      <c r="P843" s="572"/>
      <c r="Q843" s="572"/>
      <c r="R843" s="573"/>
      <c r="S843" s="557" t="str">
        <f ca="1">T.11!BO571</f>
        <v xml:space="preserve"> </v>
      </c>
      <c r="T843" s="557"/>
      <c r="U843" s="557"/>
      <c r="V843" s="557"/>
      <c r="W843" s="557"/>
      <c r="X843" s="557"/>
      <c r="Y843" s="574" t="str">
        <f ca="1">T.11!BP571</f>
        <v xml:space="preserve"> </v>
      </c>
      <c r="Z843" s="574"/>
      <c r="AA843" s="574"/>
      <c r="AB843" s="574"/>
      <c r="AC843" s="574" t="str">
        <f ca="1">T.11!BQ571</f>
        <v xml:space="preserve"> </v>
      </c>
      <c r="AD843" s="574"/>
      <c r="AE843" s="574"/>
      <c r="AF843" s="574"/>
      <c r="AG843" s="574">
        <f ca="1">T.11!BR571</f>
        <v>0</v>
      </c>
      <c r="AH843" s="574"/>
      <c r="AI843" s="574"/>
      <c r="AJ843" s="574"/>
      <c r="AK843" s="557" t="str">
        <f ca="1">T.11!BS571</f>
        <v xml:space="preserve"> </v>
      </c>
      <c r="AL843" s="557"/>
      <c r="AM843" s="557"/>
      <c r="AN843" s="557"/>
      <c r="AO843" s="557" t="str">
        <f ca="1">T.11!BT571</f>
        <v xml:space="preserve"> </v>
      </c>
      <c r="AP843" s="557"/>
      <c r="AQ843" s="557"/>
      <c r="AR843" s="557"/>
      <c r="AS843" s="557"/>
      <c r="AT843"/>
      <c r="AU843"/>
      <c r="AV843"/>
      <c r="AW843"/>
      <c r="AX843"/>
      <c r="AY843"/>
      <c r="AZ843"/>
      <c r="BA843" s="254"/>
      <c r="BB843" s="191"/>
    </row>
    <row r="844" spans="1:54" s="37" customFormat="1" ht="15" customHeight="1" x14ac:dyDescent="0.25">
      <c r="A844" s="557">
        <v>567</v>
      </c>
      <c r="B844" s="557"/>
      <c r="C844" s="557" t="str">
        <f ca="1">T.11!BB572</f>
        <v xml:space="preserve"> </v>
      </c>
      <c r="D844" s="557"/>
      <c r="E844" s="557"/>
      <c r="F844" s="557"/>
      <c r="G844" s="557"/>
      <c r="H844" s="557"/>
      <c r="I844" s="557"/>
      <c r="J844" s="557"/>
      <c r="K844" s="557" t="str">
        <f ca="1">T.11!BC572</f>
        <v xml:space="preserve"> </v>
      </c>
      <c r="L844" s="557"/>
      <c r="M844" s="557"/>
      <c r="N844" s="557"/>
      <c r="O844" s="571" t="str">
        <f ca="1">T.11!BD572</f>
        <v xml:space="preserve"> </v>
      </c>
      <c r="P844" s="572"/>
      <c r="Q844" s="572"/>
      <c r="R844" s="573"/>
      <c r="S844" s="557" t="str">
        <f ca="1">T.11!BO572</f>
        <v xml:space="preserve"> </v>
      </c>
      <c r="T844" s="557"/>
      <c r="U844" s="557"/>
      <c r="V844" s="557"/>
      <c r="W844" s="557"/>
      <c r="X844" s="557"/>
      <c r="Y844" s="574" t="str">
        <f ca="1">T.11!BP572</f>
        <v xml:space="preserve"> </v>
      </c>
      <c r="Z844" s="574"/>
      <c r="AA844" s="574"/>
      <c r="AB844" s="574"/>
      <c r="AC844" s="574" t="str">
        <f ca="1">T.11!BQ572</f>
        <v xml:space="preserve"> </v>
      </c>
      <c r="AD844" s="574"/>
      <c r="AE844" s="574"/>
      <c r="AF844" s="574"/>
      <c r="AG844" s="574">
        <f ca="1">T.11!BR572</f>
        <v>0</v>
      </c>
      <c r="AH844" s="574"/>
      <c r="AI844" s="574"/>
      <c r="AJ844" s="574"/>
      <c r="AK844" s="557" t="str">
        <f ca="1">T.11!BS572</f>
        <v xml:space="preserve"> </v>
      </c>
      <c r="AL844" s="557"/>
      <c r="AM844" s="557"/>
      <c r="AN844" s="557"/>
      <c r="AO844" s="557" t="str">
        <f ca="1">T.11!BT572</f>
        <v xml:space="preserve"> </v>
      </c>
      <c r="AP844" s="557"/>
      <c r="AQ844" s="557"/>
      <c r="AR844" s="557"/>
      <c r="AS844" s="557"/>
      <c r="AT844"/>
      <c r="AU844"/>
      <c r="AV844"/>
      <c r="AW844"/>
      <c r="AX844"/>
      <c r="AY844"/>
      <c r="AZ844"/>
      <c r="BA844" s="254"/>
      <c r="BB844" s="191"/>
    </row>
    <row r="845" spans="1:54" s="37" customFormat="1" ht="15" customHeight="1" x14ac:dyDescent="0.25">
      <c r="A845" s="557">
        <v>568</v>
      </c>
      <c r="B845" s="557"/>
      <c r="C845" s="557" t="str">
        <f ca="1">T.11!BB573</f>
        <v xml:space="preserve"> </v>
      </c>
      <c r="D845" s="557"/>
      <c r="E845" s="557"/>
      <c r="F845" s="557"/>
      <c r="G845" s="557"/>
      <c r="H845" s="557"/>
      <c r="I845" s="557"/>
      <c r="J845" s="557"/>
      <c r="K845" s="557" t="str">
        <f ca="1">T.11!BC573</f>
        <v xml:space="preserve"> </v>
      </c>
      <c r="L845" s="557"/>
      <c r="M845" s="557"/>
      <c r="N845" s="557"/>
      <c r="O845" s="571" t="str">
        <f ca="1">T.11!BD573</f>
        <v xml:space="preserve"> </v>
      </c>
      <c r="P845" s="572"/>
      <c r="Q845" s="572"/>
      <c r="R845" s="573"/>
      <c r="S845" s="557" t="str">
        <f ca="1">T.11!BO573</f>
        <v xml:space="preserve"> </v>
      </c>
      <c r="T845" s="557"/>
      <c r="U845" s="557"/>
      <c r="V845" s="557"/>
      <c r="W845" s="557"/>
      <c r="X845" s="557"/>
      <c r="Y845" s="574" t="str">
        <f ca="1">T.11!BP573</f>
        <v xml:space="preserve"> </v>
      </c>
      <c r="Z845" s="574"/>
      <c r="AA845" s="574"/>
      <c r="AB845" s="574"/>
      <c r="AC845" s="574" t="str">
        <f ca="1">T.11!BQ573</f>
        <v xml:space="preserve"> </v>
      </c>
      <c r="AD845" s="574"/>
      <c r="AE845" s="574"/>
      <c r="AF845" s="574"/>
      <c r="AG845" s="574">
        <f ca="1">T.11!BR573</f>
        <v>0</v>
      </c>
      <c r="AH845" s="574"/>
      <c r="AI845" s="574"/>
      <c r="AJ845" s="574"/>
      <c r="AK845" s="557" t="str">
        <f ca="1">T.11!BS573</f>
        <v xml:space="preserve"> </v>
      </c>
      <c r="AL845" s="557"/>
      <c r="AM845" s="557"/>
      <c r="AN845" s="557"/>
      <c r="AO845" s="557" t="str">
        <f ca="1">T.11!BT573</f>
        <v xml:space="preserve"> </v>
      </c>
      <c r="AP845" s="557"/>
      <c r="AQ845" s="557"/>
      <c r="AR845" s="557"/>
      <c r="AS845" s="557"/>
      <c r="AT845"/>
      <c r="AU845"/>
      <c r="AV845"/>
      <c r="AW845"/>
      <c r="AX845"/>
      <c r="AY845"/>
      <c r="AZ845"/>
      <c r="BA845" s="254"/>
      <c r="BB845" s="191"/>
    </row>
    <row r="846" spans="1:54" s="37" customFormat="1" ht="15" customHeight="1" x14ac:dyDescent="0.25">
      <c r="A846" s="557">
        <v>569</v>
      </c>
      <c r="B846" s="557"/>
      <c r="C846" s="557" t="str">
        <f ca="1">T.11!BB574</f>
        <v xml:space="preserve"> </v>
      </c>
      <c r="D846" s="557"/>
      <c r="E846" s="557"/>
      <c r="F846" s="557"/>
      <c r="G846" s="557"/>
      <c r="H846" s="557"/>
      <c r="I846" s="557"/>
      <c r="J846" s="557"/>
      <c r="K846" s="557" t="str">
        <f ca="1">T.11!BC574</f>
        <v xml:space="preserve"> </v>
      </c>
      <c r="L846" s="557"/>
      <c r="M846" s="557"/>
      <c r="N846" s="557"/>
      <c r="O846" s="571" t="str">
        <f ca="1">T.11!BD574</f>
        <v xml:space="preserve"> </v>
      </c>
      <c r="P846" s="572"/>
      <c r="Q846" s="572"/>
      <c r="R846" s="573"/>
      <c r="S846" s="557" t="str">
        <f ca="1">T.11!BO574</f>
        <v xml:space="preserve"> </v>
      </c>
      <c r="T846" s="557"/>
      <c r="U846" s="557"/>
      <c r="V846" s="557"/>
      <c r="W846" s="557"/>
      <c r="X846" s="557"/>
      <c r="Y846" s="574" t="str">
        <f ca="1">T.11!BP574</f>
        <v xml:space="preserve"> </v>
      </c>
      <c r="Z846" s="574"/>
      <c r="AA846" s="574"/>
      <c r="AB846" s="574"/>
      <c r="AC846" s="574" t="str">
        <f ca="1">T.11!BQ574</f>
        <v xml:space="preserve"> </v>
      </c>
      <c r="AD846" s="574"/>
      <c r="AE846" s="574"/>
      <c r="AF846" s="574"/>
      <c r="AG846" s="574">
        <f ca="1">T.11!BR574</f>
        <v>0</v>
      </c>
      <c r="AH846" s="574"/>
      <c r="AI846" s="574"/>
      <c r="AJ846" s="574"/>
      <c r="AK846" s="557" t="str">
        <f ca="1">T.11!BS574</f>
        <v xml:space="preserve"> </v>
      </c>
      <c r="AL846" s="557"/>
      <c r="AM846" s="557"/>
      <c r="AN846" s="557"/>
      <c r="AO846" s="557" t="str">
        <f ca="1">T.11!BT574</f>
        <v xml:space="preserve"> </v>
      </c>
      <c r="AP846" s="557"/>
      <c r="AQ846" s="557"/>
      <c r="AR846" s="557"/>
      <c r="AS846" s="557"/>
      <c r="AT846"/>
      <c r="AU846"/>
      <c r="AV846"/>
      <c r="AW846"/>
      <c r="AX846"/>
      <c r="AY846"/>
      <c r="AZ846"/>
      <c r="BA846" s="254"/>
      <c r="BB846" s="191"/>
    </row>
    <row r="847" spans="1:54" s="37" customFormat="1" ht="15" customHeight="1" x14ac:dyDescent="0.25">
      <c r="A847" s="557">
        <v>570</v>
      </c>
      <c r="B847" s="557"/>
      <c r="C847" s="557" t="str">
        <f ca="1">T.11!BB575</f>
        <v xml:space="preserve"> </v>
      </c>
      <c r="D847" s="557"/>
      <c r="E847" s="557"/>
      <c r="F847" s="557"/>
      <c r="G847" s="557"/>
      <c r="H847" s="557"/>
      <c r="I847" s="557"/>
      <c r="J847" s="557"/>
      <c r="K847" s="557" t="str">
        <f ca="1">T.11!BC575</f>
        <v xml:space="preserve"> </v>
      </c>
      <c r="L847" s="557"/>
      <c r="M847" s="557"/>
      <c r="N847" s="557"/>
      <c r="O847" s="571" t="str">
        <f ca="1">T.11!BD575</f>
        <v xml:space="preserve"> </v>
      </c>
      <c r="P847" s="572"/>
      <c r="Q847" s="572"/>
      <c r="R847" s="573"/>
      <c r="S847" s="557" t="str">
        <f ca="1">T.11!BO575</f>
        <v xml:space="preserve"> </v>
      </c>
      <c r="T847" s="557"/>
      <c r="U847" s="557"/>
      <c r="V847" s="557"/>
      <c r="W847" s="557"/>
      <c r="X847" s="557"/>
      <c r="Y847" s="574" t="str">
        <f ca="1">T.11!BP575</f>
        <v xml:space="preserve"> </v>
      </c>
      <c r="Z847" s="574"/>
      <c r="AA847" s="574"/>
      <c r="AB847" s="574"/>
      <c r="AC847" s="574" t="str">
        <f ca="1">T.11!BQ575</f>
        <v xml:space="preserve"> </v>
      </c>
      <c r="AD847" s="574"/>
      <c r="AE847" s="574"/>
      <c r="AF847" s="574"/>
      <c r="AG847" s="574">
        <f ca="1">T.11!BR575</f>
        <v>0</v>
      </c>
      <c r="AH847" s="574"/>
      <c r="AI847" s="574"/>
      <c r="AJ847" s="574"/>
      <c r="AK847" s="557" t="str">
        <f ca="1">T.11!BS575</f>
        <v xml:space="preserve"> </v>
      </c>
      <c r="AL847" s="557"/>
      <c r="AM847" s="557"/>
      <c r="AN847" s="557"/>
      <c r="AO847" s="557" t="str">
        <f ca="1">T.11!BT575</f>
        <v xml:space="preserve"> </v>
      </c>
      <c r="AP847" s="557"/>
      <c r="AQ847" s="557"/>
      <c r="AR847" s="557"/>
      <c r="AS847" s="557"/>
      <c r="AT847"/>
      <c r="AU847"/>
      <c r="AV847"/>
      <c r="AW847"/>
      <c r="AX847"/>
      <c r="AY847"/>
      <c r="AZ847"/>
      <c r="BA847" s="254"/>
      <c r="BB847" s="191"/>
    </row>
    <row r="848" spans="1:54" s="37" customFormat="1" ht="15" customHeight="1" x14ac:dyDescent="0.25">
      <c r="A848" s="557">
        <v>571</v>
      </c>
      <c r="B848" s="557"/>
      <c r="C848" s="557" t="str">
        <f ca="1">T.11!BB576</f>
        <v xml:space="preserve"> </v>
      </c>
      <c r="D848" s="557"/>
      <c r="E848" s="557"/>
      <c r="F848" s="557"/>
      <c r="G848" s="557"/>
      <c r="H848" s="557"/>
      <c r="I848" s="557"/>
      <c r="J848" s="557"/>
      <c r="K848" s="557" t="str">
        <f ca="1">T.11!BC576</f>
        <v xml:space="preserve"> </v>
      </c>
      <c r="L848" s="557"/>
      <c r="M848" s="557"/>
      <c r="N848" s="557"/>
      <c r="O848" s="571" t="str">
        <f ca="1">T.11!BD576</f>
        <v xml:space="preserve"> </v>
      </c>
      <c r="P848" s="572"/>
      <c r="Q848" s="572"/>
      <c r="R848" s="573"/>
      <c r="S848" s="557" t="str">
        <f ca="1">T.11!BO576</f>
        <v xml:space="preserve"> </v>
      </c>
      <c r="T848" s="557"/>
      <c r="U848" s="557"/>
      <c r="V848" s="557"/>
      <c r="W848" s="557"/>
      <c r="X848" s="557"/>
      <c r="Y848" s="574" t="str">
        <f ca="1">T.11!BP576</f>
        <v xml:space="preserve"> </v>
      </c>
      <c r="Z848" s="574"/>
      <c r="AA848" s="574"/>
      <c r="AB848" s="574"/>
      <c r="AC848" s="574" t="str">
        <f ca="1">T.11!BQ576</f>
        <v xml:space="preserve"> </v>
      </c>
      <c r="AD848" s="574"/>
      <c r="AE848" s="574"/>
      <c r="AF848" s="574"/>
      <c r="AG848" s="574">
        <f ca="1">T.11!BR576</f>
        <v>0</v>
      </c>
      <c r="AH848" s="574"/>
      <c r="AI848" s="574"/>
      <c r="AJ848" s="574"/>
      <c r="AK848" s="557" t="str">
        <f ca="1">T.11!BS576</f>
        <v xml:space="preserve"> </v>
      </c>
      <c r="AL848" s="557"/>
      <c r="AM848" s="557"/>
      <c r="AN848" s="557"/>
      <c r="AO848" s="557" t="str">
        <f ca="1">T.11!BT576</f>
        <v xml:space="preserve"> </v>
      </c>
      <c r="AP848" s="557"/>
      <c r="AQ848" s="557"/>
      <c r="AR848" s="557"/>
      <c r="AS848" s="557"/>
      <c r="AT848"/>
      <c r="AU848"/>
      <c r="AV848"/>
      <c r="AW848"/>
      <c r="AX848"/>
      <c r="AY848"/>
      <c r="AZ848"/>
      <c r="BA848" s="254"/>
      <c r="BB848" s="191"/>
    </row>
    <row r="849" spans="1:54" s="37" customFormat="1" ht="15" customHeight="1" x14ac:dyDescent="0.25">
      <c r="A849" s="557">
        <v>572</v>
      </c>
      <c r="B849" s="557"/>
      <c r="C849" s="557" t="str">
        <f ca="1">T.11!BB577</f>
        <v xml:space="preserve"> </v>
      </c>
      <c r="D849" s="557"/>
      <c r="E849" s="557"/>
      <c r="F849" s="557"/>
      <c r="G849" s="557"/>
      <c r="H849" s="557"/>
      <c r="I849" s="557"/>
      <c r="J849" s="557"/>
      <c r="K849" s="557" t="str">
        <f ca="1">T.11!BC577</f>
        <v xml:space="preserve"> </v>
      </c>
      <c r="L849" s="557"/>
      <c r="M849" s="557"/>
      <c r="N849" s="557"/>
      <c r="O849" s="571" t="str">
        <f ca="1">T.11!BD577</f>
        <v xml:space="preserve"> </v>
      </c>
      <c r="P849" s="572"/>
      <c r="Q849" s="572"/>
      <c r="R849" s="573"/>
      <c r="S849" s="557" t="str">
        <f ca="1">T.11!BO577</f>
        <v xml:space="preserve"> </v>
      </c>
      <c r="T849" s="557"/>
      <c r="U849" s="557"/>
      <c r="V849" s="557"/>
      <c r="W849" s="557"/>
      <c r="X849" s="557"/>
      <c r="Y849" s="574" t="str">
        <f ca="1">T.11!BP577</f>
        <v xml:space="preserve"> </v>
      </c>
      <c r="Z849" s="574"/>
      <c r="AA849" s="574"/>
      <c r="AB849" s="574"/>
      <c r="AC849" s="574" t="str">
        <f ca="1">T.11!BQ577</f>
        <v xml:space="preserve"> </v>
      </c>
      <c r="AD849" s="574"/>
      <c r="AE849" s="574"/>
      <c r="AF849" s="574"/>
      <c r="AG849" s="574">
        <f ca="1">T.11!BR577</f>
        <v>0</v>
      </c>
      <c r="AH849" s="574"/>
      <c r="AI849" s="574"/>
      <c r="AJ849" s="574"/>
      <c r="AK849" s="557" t="str">
        <f ca="1">T.11!BS577</f>
        <v xml:space="preserve"> </v>
      </c>
      <c r="AL849" s="557"/>
      <c r="AM849" s="557"/>
      <c r="AN849" s="557"/>
      <c r="AO849" s="557" t="str">
        <f ca="1">T.11!BT577</f>
        <v xml:space="preserve"> </v>
      </c>
      <c r="AP849" s="557"/>
      <c r="AQ849" s="557"/>
      <c r="AR849" s="557"/>
      <c r="AS849" s="557"/>
      <c r="AT849"/>
      <c r="AU849"/>
      <c r="AV849"/>
      <c r="AW849"/>
      <c r="AX849"/>
      <c r="AY849"/>
      <c r="AZ849"/>
      <c r="BA849" s="254"/>
      <c r="BB849" s="191"/>
    </row>
    <row r="850" spans="1:54" s="37" customFormat="1" ht="15" customHeight="1" x14ac:dyDescent="0.25">
      <c r="A850" s="557">
        <v>573</v>
      </c>
      <c r="B850" s="557"/>
      <c r="C850" s="557" t="str">
        <f ca="1">T.11!BB578</f>
        <v xml:space="preserve"> </v>
      </c>
      <c r="D850" s="557"/>
      <c r="E850" s="557"/>
      <c r="F850" s="557"/>
      <c r="G850" s="557"/>
      <c r="H850" s="557"/>
      <c r="I850" s="557"/>
      <c r="J850" s="557"/>
      <c r="K850" s="557" t="str">
        <f ca="1">T.11!BC578</f>
        <v xml:space="preserve"> </v>
      </c>
      <c r="L850" s="557"/>
      <c r="M850" s="557"/>
      <c r="N850" s="557"/>
      <c r="O850" s="571" t="str">
        <f ca="1">T.11!BD578</f>
        <v xml:space="preserve"> </v>
      </c>
      <c r="P850" s="572"/>
      <c r="Q850" s="572"/>
      <c r="R850" s="573"/>
      <c r="S850" s="557" t="str">
        <f ca="1">T.11!BO578</f>
        <v xml:space="preserve"> </v>
      </c>
      <c r="T850" s="557"/>
      <c r="U850" s="557"/>
      <c r="V850" s="557"/>
      <c r="W850" s="557"/>
      <c r="X850" s="557"/>
      <c r="Y850" s="574" t="str">
        <f ca="1">T.11!BP578</f>
        <v xml:space="preserve"> </v>
      </c>
      <c r="Z850" s="574"/>
      <c r="AA850" s="574"/>
      <c r="AB850" s="574"/>
      <c r="AC850" s="574" t="str">
        <f ca="1">T.11!BQ578</f>
        <v xml:space="preserve"> </v>
      </c>
      <c r="AD850" s="574"/>
      <c r="AE850" s="574"/>
      <c r="AF850" s="574"/>
      <c r="AG850" s="574">
        <f ca="1">T.11!BR578</f>
        <v>0</v>
      </c>
      <c r="AH850" s="574"/>
      <c r="AI850" s="574"/>
      <c r="AJ850" s="574"/>
      <c r="AK850" s="557" t="str">
        <f ca="1">T.11!BS578</f>
        <v xml:space="preserve"> </v>
      </c>
      <c r="AL850" s="557"/>
      <c r="AM850" s="557"/>
      <c r="AN850" s="557"/>
      <c r="AO850" s="557" t="str">
        <f ca="1">T.11!BT578</f>
        <v xml:space="preserve"> </v>
      </c>
      <c r="AP850" s="557"/>
      <c r="AQ850" s="557"/>
      <c r="AR850" s="557"/>
      <c r="AS850" s="557"/>
      <c r="AT850"/>
      <c r="AU850"/>
      <c r="AV850"/>
      <c r="AW850"/>
      <c r="AX850"/>
      <c r="AY850"/>
      <c r="AZ850"/>
      <c r="BA850" s="254"/>
      <c r="BB850" s="191"/>
    </row>
    <row r="851" spans="1:54" s="37" customFormat="1" ht="15" customHeight="1" x14ac:dyDescent="0.25">
      <c r="A851" s="557">
        <v>574</v>
      </c>
      <c r="B851" s="557"/>
      <c r="C851" s="557" t="str">
        <f ca="1">T.11!BB579</f>
        <v xml:space="preserve"> </v>
      </c>
      <c r="D851" s="557"/>
      <c r="E851" s="557"/>
      <c r="F851" s="557"/>
      <c r="G851" s="557"/>
      <c r="H851" s="557"/>
      <c r="I851" s="557"/>
      <c r="J851" s="557"/>
      <c r="K851" s="557" t="str">
        <f ca="1">T.11!BC579</f>
        <v xml:space="preserve"> </v>
      </c>
      <c r="L851" s="557"/>
      <c r="M851" s="557"/>
      <c r="N851" s="557"/>
      <c r="O851" s="571" t="str">
        <f ca="1">T.11!BD579</f>
        <v xml:space="preserve"> </v>
      </c>
      <c r="P851" s="572"/>
      <c r="Q851" s="572"/>
      <c r="R851" s="573"/>
      <c r="S851" s="557" t="str">
        <f ca="1">T.11!BO579</f>
        <v xml:space="preserve"> </v>
      </c>
      <c r="T851" s="557"/>
      <c r="U851" s="557"/>
      <c r="V851" s="557"/>
      <c r="W851" s="557"/>
      <c r="X851" s="557"/>
      <c r="Y851" s="574" t="str">
        <f ca="1">T.11!BP579</f>
        <v xml:space="preserve"> </v>
      </c>
      <c r="Z851" s="574"/>
      <c r="AA851" s="574"/>
      <c r="AB851" s="574"/>
      <c r="AC851" s="574" t="str">
        <f ca="1">T.11!BQ579</f>
        <v xml:space="preserve"> </v>
      </c>
      <c r="AD851" s="574"/>
      <c r="AE851" s="574"/>
      <c r="AF851" s="574"/>
      <c r="AG851" s="574">
        <f ca="1">T.11!BR579</f>
        <v>0</v>
      </c>
      <c r="AH851" s="574"/>
      <c r="AI851" s="574"/>
      <c r="AJ851" s="574"/>
      <c r="AK851" s="557" t="str">
        <f ca="1">T.11!BS579</f>
        <v xml:space="preserve"> </v>
      </c>
      <c r="AL851" s="557"/>
      <c r="AM851" s="557"/>
      <c r="AN851" s="557"/>
      <c r="AO851" s="557" t="str">
        <f ca="1">T.11!BT579</f>
        <v xml:space="preserve"> </v>
      </c>
      <c r="AP851" s="557"/>
      <c r="AQ851" s="557"/>
      <c r="AR851" s="557"/>
      <c r="AS851" s="557"/>
      <c r="AT851"/>
      <c r="AU851"/>
      <c r="AV851"/>
      <c r="AW851"/>
      <c r="AX851"/>
      <c r="AY851"/>
      <c r="AZ851"/>
      <c r="BA851" s="254"/>
      <c r="BB851" s="191"/>
    </row>
    <row r="852" spans="1:54" s="37" customFormat="1" ht="15" customHeight="1" x14ac:dyDescent="0.25">
      <c r="A852" s="557">
        <v>575</v>
      </c>
      <c r="B852" s="557"/>
      <c r="C852" s="557" t="str">
        <f ca="1">T.11!BB580</f>
        <v xml:space="preserve"> </v>
      </c>
      <c r="D852" s="557"/>
      <c r="E852" s="557"/>
      <c r="F852" s="557"/>
      <c r="G852" s="557"/>
      <c r="H852" s="557"/>
      <c r="I852" s="557"/>
      <c r="J852" s="557"/>
      <c r="K852" s="557" t="str">
        <f ca="1">T.11!BC580</f>
        <v xml:space="preserve"> </v>
      </c>
      <c r="L852" s="557"/>
      <c r="M852" s="557"/>
      <c r="N852" s="557"/>
      <c r="O852" s="571" t="str">
        <f ca="1">T.11!BD580</f>
        <v xml:space="preserve"> </v>
      </c>
      <c r="P852" s="572"/>
      <c r="Q852" s="572"/>
      <c r="R852" s="573"/>
      <c r="S852" s="557" t="str">
        <f ca="1">T.11!BO580</f>
        <v xml:space="preserve"> </v>
      </c>
      <c r="T852" s="557"/>
      <c r="U852" s="557"/>
      <c r="V852" s="557"/>
      <c r="W852" s="557"/>
      <c r="X852" s="557"/>
      <c r="Y852" s="574" t="str">
        <f ca="1">T.11!BP580</f>
        <v xml:space="preserve"> </v>
      </c>
      <c r="Z852" s="574"/>
      <c r="AA852" s="574"/>
      <c r="AB852" s="574"/>
      <c r="AC852" s="574" t="str">
        <f ca="1">T.11!BQ580</f>
        <v xml:space="preserve"> </v>
      </c>
      <c r="AD852" s="574"/>
      <c r="AE852" s="574"/>
      <c r="AF852" s="574"/>
      <c r="AG852" s="574">
        <f ca="1">T.11!BR580</f>
        <v>0</v>
      </c>
      <c r="AH852" s="574"/>
      <c r="AI852" s="574"/>
      <c r="AJ852" s="574"/>
      <c r="AK852" s="557" t="str">
        <f ca="1">T.11!BS580</f>
        <v xml:space="preserve"> </v>
      </c>
      <c r="AL852" s="557"/>
      <c r="AM852" s="557"/>
      <c r="AN852" s="557"/>
      <c r="AO852" s="557" t="str">
        <f ca="1">T.11!BT580</f>
        <v xml:space="preserve"> </v>
      </c>
      <c r="AP852" s="557"/>
      <c r="AQ852" s="557"/>
      <c r="AR852" s="557"/>
      <c r="AS852" s="557"/>
      <c r="AT852"/>
      <c r="AU852"/>
      <c r="AV852"/>
      <c r="AW852"/>
      <c r="AX852"/>
      <c r="AY852"/>
      <c r="AZ852"/>
      <c r="BA852" s="254"/>
      <c r="BB852" s="191"/>
    </row>
    <row r="853" spans="1:54" s="37" customFormat="1" ht="15" customHeight="1" x14ac:dyDescent="0.25">
      <c r="A853" s="557">
        <v>576</v>
      </c>
      <c r="B853" s="557"/>
      <c r="C853" s="557" t="str">
        <f ca="1">T.11!BB581</f>
        <v xml:space="preserve"> </v>
      </c>
      <c r="D853" s="557"/>
      <c r="E853" s="557"/>
      <c r="F853" s="557"/>
      <c r="G853" s="557"/>
      <c r="H853" s="557"/>
      <c r="I853" s="557"/>
      <c r="J853" s="557"/>
      <c r="K853" s="557" t="str">
        <f ca="1">T.11!BC581</f>
        <v xml:space="preserve"> </v>
      </c>
      <c r="L853" s="557"/>
      <c r="M853" s="557"/>
      <c r="N853" s="557"/>
      <c r="O853" s="571" t="str">
        <f ca="1">T.11!BD581</f>
        <v xml:space="preserve"> </v>
      </c>
      <c r="P853" s="572"/>
      <c r="Q853" s="572"/>
      <c r="R853" s="573"/>
      <c r="S853" s="557" t="str">
        <f ca="1">T.11!BO581</f>
        <v xml:space="preserve"> </v>
      </c>
      <c r="T853" s="557"/>
      <c r="U853" s="557"/>
      <c r="V853" s="557"/>
      <c r="W853" s="557"/>
      <c r="X853" s="557"/>
      <c r="Y853" s="574" t="str">
        <f ca="1">T.11!BP581</f>
        <v xml:space="preserve"> </v>
      </c>
      <c r="Z853" s="574"/>
      <c r="AA853" s="574"/>
      <c r="AB853" s="574"/>
      <c r="AC853" s="574" t="str">
        <f ca="1">T.11!BQ581</f>
        <v xml:space="preserve"> </v>
      </c>
      <c r="AD853" s="574"/>
      <c r="AE853" s="574"/>
      <c r="AF853" s="574"/>
      <c r="AG853" s="574">
        <f ca="1">T.11!BR581</f>
        <v>0</v>
      </c>
      <c r="AH853" s="574"/>
      <c r="AI853" s="574"/>
      <c r="AJ853" s="574"/>
      <c r="AK853" s="557" t="str">
        <f ca="1">T.11!BS581</f>
        <v xml:space="preserve"> </v>
      </c>
      <c r="AL853" s="557"/>
      <c r="AM853" s="557"/>
      <c r="AN853" s="557"/>
      <c r="AO853" s="557" t="str">
        <f ca="1">T.11!BT581</f>
        <v xml:space="preserve"> </v>
      </c>
      <c r="AP853" s="557"/>
      <c r="AQ853" s="557"/>
      <c r="AR853" s="557"/>
      <c r="AS853" s="557"/>
      <c r="AT853"/>
      <c r="AU853"/>
      <c r="AV853"/>
      <c r="AW853"/>
      <c r="AX853"/>
      <c r="AY853"/>
      <c r="AZ853"/>
      <c r="BA853" s="254"/>
      <c r="BB853" s="191"/>
    </row>
    <row r="854" spans="1:54" s="37" customFormat="1" ht="15" customHeight="1" x14ac:dyDescent="0.25">
      <c r="A854" s="557">
        <v>577</v>
      </c>
      <c r="B854" s="557"/>
      <c r="C854" s="557" t="str">
        <f ca="1">T.11!BB582</f>
        <v xml:space="preserve"> </v>
      </c>
      <c r="D854" s="557"/>
      <c r="E854" s="557"/>
      <c r="F854" s="557"/>
      <c r="G854" s="557"/>
      <c r="H854" s="557"/>
      <c r="I854" s="557"/>
      <c r="J854" s="557"/>
      <c r="K854" s="557" t="str">
        <f ca="1">T.11!BC582</f>
        <v xml:space="preserve"> </v>
      </c>
      <c r="L854" s="557"/>
      <c r="M854" s="557"/>
      <c r="N854" s="557"/>
      <c r="O854" s="571" t="str">
        <f ca="1">T.11!BD582</f>
        <v xml:space="preserve"> </v>
      </c>
      <c r="P854" s="572"/>
      <c r="Q854" s="572"/>
      <c r="R854" s="573"/>
      <c r="S854" s="557" t="str">
        <f ca="1">T.11!BO582</f>
        <v xml:space="preserve"> </v>
      </c>
      <c r="T854" s="557"/>
      <c r="U854" s="557"/>
      <c r="V854" s="557"/>
      <c r="W854" s="557"/>
      <c r="X854" s="557"/>
      <c r="Y854" s="574" t="str">
        <f ca="1">T.11!BP582</f>
        <v xml:space="preserve"> </v>
      </c>
      <c r="Z854" s="574"/>
      <c r="AA854" s="574"/>
      <c r="AB854" s="574"/>
      <c r="AC854" s="574" t="str">
        <f ca="1">T.11!BQ582</f>
        <v xml:space="preserve"> </v>
      </c>
      <c r="AD854" s="574"/>
      <c r="AE854" s="574"/>
      <c r="AF854" s="574"/>
      <c r="AG854" s="574">
        <f ca="1">T.11!BR582</f>
        <v>0</v>
      </c>
      <c r="AH854" s="574"/>
      <c r="AI854" s="574"/>
      <c r="AJ854" s="574"/>
      <c r="AK854" s="557" t="str">
        <f ca="1">T.11!BS582</f>
        <v xml:space="preserve"> </v>
      </c>
      <c r="AL854" s="557"/>
      <c r="AM854" s="557"/>
      <c r="AN854" s="557"/>
      <c r="AO854" s="557" t="str">
        <f ca="1">T.11!BT582</f>
        <v xml:space="preserve"> </v>
      </c>
      <c r="AP854" s="557"/>
      <c r="AQ854" s="557"/>
      <c r="AR854" s="557"/>
      <c r="AS854" s="557"/>
      <c r="AT854"/>
      <c r="AU854"/>
      <c r="AV854"/>
      <c r="AW854"/>
      <c r="AX854"/>
      <c r="AY854"/>
      <c r="AZ854"/>
      <c r="BA854" s="254"/>
      <c r="BB854" s="191"/>
    </row>
    <row r="855" spans="1:54" s="37" customFormat="1" ht="15" customHeight="1" x14ac:dyDescent="0.25">
      <c r="A855" s="557">
        <v>578</v>
      </c>
      <c r="B855" s="557"/>
      <c r="C855" s="557" t="str">
        <f ca="1">T.11!BB583</f>
        <v xml:space="preserve"> </v>
      </c>
      <c r="D855" s="557"/>
      <c r="E855" s="557"/>
      <c r="F855" s="557"/>
      <c r="G855" s="557"/>
      <c r="H855" s="557"/>
      <c r="I855" s="557"/>
      <c r="J855" s="557"/>
      <c r="K855" s="557" t="str">
        <f ca="1">T.11!BC583</f>
        <v xml:space="preserve"> </v>
      </c>
      <c r="L855" s="557"/>
      <c r="M855" s="557"/>
      <c r="N855" s="557"/>
      <c r="O855" s="571" t="str">
        <f ca="1">T.11!BD583</f>
        <v xml:space="preserve"> </v>
      </c>
      <c r="P855" s="572"/>
      <c r="Q855" s="572"/>
      <c r="R855" s="573"/>
      <c r="S855" s="557" t="str">
        <f ca="1">T.11!BO583</f>
        <v xml:space="preserve"> </v>
      </c>
      <c r="T855" s="557"/>
      <c r="U855" s="557"/>
      <c r="V855" s="557"/>
      <c r="W855" s="557"/>
      <c r="X855" s="557"/>
      <c r="Y855" s="574" t="str">
        <f ca="1">T.11!BP583</f>
        <v xml:space="preserve"> </v>
      </c>
      <c r="Z855" s="574"/>
      <c r="AA855" s="574"/>
      <c r="AB855" s="574"/>
      <c r="AC855" s="574" t="str">
        <f ca="1">T.11!BQ583</f>
        <v xml:space="preserve"> </v>
      </c>
      <c r="AD855" s="574"/>
      <c r="AE855" s="574"/>
      <c r="AF855" s="574"/>
      <c r="AG855" s="574">
        <f ca="1">T.11!BR583</f>
        <v>0</v>
      </c>
      <c r="AH855" s="574"/>
      <c r="AI855" s="574"/>
      <c r="AJ855" s="574"/>
      <c r="AK855" s="557" t="str">
        <f ca="1">T.11!BS583</f>
        <v xml:space="preserve"> </v>
      </c>
      <c r="AL855" s="557"/>
      <c r="AM855" s="557"/>
      <c r="AN855" s="557"/>
      <c r="AO855" s="557" t="str">
        <f ca="1">T.11!BT583</f>
        <v xml:space="preserve"> </v>
      </c>
      <c r="AP855" s="557"/>
      <c r="AQ855" s="557"/>
      <c r="AR855" s="557"/>
      <c r="AS855" s="557"/>
      <c r="AT855"/>
      <c r="AU855"/>
      <c r="AV855"/>
      <c r="AW855"/>
      <c r="AX855"/>
      <c r="AY855"/>
      <c r="AZ855"/>
      <c r="BA855" s="254"/>
      <c r="BB855" s="191"/>
    </row>
    <row r="856" spans="1:54" s="37" customFormat="1" ht="15" customHeight="1" x14ac:dyDescent="0.25">
      <c r="A856" s="557">
        <v>579</v>
      </c>
      <c r="B856" s="557"/>
      <c r="C856" s="557" t="str">
        <f ca="1">T.11!BB584</f>
        <v xml:space="preserve"> </v>
      </c>
      <c r="D856" s="557"/>
      <c r="E856" s="557"/>
      <c r="F856" s="557"/>
      <c r="G856" s="557"/>
      <c r="H856" s="557"/>
      <c r="I856" s="557"/>
      <c r="J856" s="557"/>
      <c r="K856" s="557" t="str">
        <f ca="1">T.11!BC584</f>
        <v xml:space="preserve"> </v>
      </c>
      <c r="L856" s="557"/>
      <c r="M856" s="557"/>
      <c r="N856" s="557"/>
      <c r="O856" s="571" t="str">
        <f ca="1">T.11!BD584</f>
        <v xml:space="preserve"> </v>
      </c>
      <c r="P856" s="572"/>
      <c r="Q856" s="572"/>
      <c r="R856" s="573"/>
      <c r="S856" s="557" t="str">
        <f ca="1">T.11!BO584</f>
        <v xml:space="preserve"> </v>
      </c>
      <c r="T856" s="557"/>
      <c r="U856" s="557"/>
      <c r="V856" s="557"/>
      <c r="W856" s="557"/>
      <c r="X856" s="557"/>
      <c r="Y856" s="574" t="str">
        <f ca="1">T.11!BP584</f>
        <v xml:space="preserve"> </v>
      </c>
      <c r="Z856" s="574"/>
      <c r="AA856" s="574"/>
      <c r="AB856" s="574"/>
      <c r="AC856" s="574" t="str">
        <f ca="1">T.11!BQ584</f>
        <v xml:space="preserve"> </v>
      </c>
      <c r="AD856" s="574"/>
      <c r="AE856" s="574"/>
      <c r="AF856" s="574"/>
      <c r="AG856" s="574">
        <f ca="1">T.11!BR584</f>
        <v>0</v>
      </c>
      <c r="AH856" s="574"/>
      <c r="AI856" s="574"/>
      <c r="AJ856" s="574"/>
      <c r="AK856" s="557" t="str">
        <f ca="1">T.11!BS584</f>
        <v xml:space="preserve"> </v>
      </c>
      <c r="AL856" s="557"/>
      <c r="AM856" s="557"/>
      <c r="AN856" s="557"/>
      <c r="AO856" s="557" t="str">
        <f ca="1">T.11!BT584</f>
        <v xml:space="preserve"> </v>
      </c>
      <c r="AP856" s="557"/>
      <c r="AQ856" s="557"/>
      <c r="AR856" s="557"/>
      <c r="AS856" s="557"/>
      <c r="AT856"/>
      <c r="AU856"/>
      <c r="AV856"/>
      <c r="AW856"/>
      <c r="AX856"/>
      <c r="AY856"/>
      <c r="AZ856"/>
      <c r="BA856" s="254"/>
      <c r="BB856" s="191"/>
    </row>
    <row r="857" spans="1:54" s="37" customFormat="1" ht="15" customHeight="1" x14ac:dyDescent="0.25">
      <c r="A857" s="557">
        <v>580</v>
      </c>
      <c r="B857" s="557"/>
      <c r="C857" s="557" t="str">
        <f ca="1">T.11!BB585</f>
        <v xml:space="preserve"> </v>
      </c>
      <c r="D857" s="557"/>
      <c r="E857" s="557"/>
      <c r="F857" s="557"/>
      <c r="G857" s="557"/>
      <c r="H857" s="557"/>
      <c r="I857" s="557"/>
      <c r="J857" s="557"/>
      <c r="K857" s="557" t="str">
        <f ca="1">T.11!BC585</f>
        <v xml:space="preserve"> </v>
      </c>
      <c r="L857" s="557"/>
      <c r="M857" s="557"/>
      <c r="N857" s="557"/>
      <c r="O857" s="571" t="str">
        <f ca="1">T.11!BD585</f>
        <v xml:space="preserve"> </v>
      </c>
      <c r="P857" s="572"/>
      <c r="Q857" s="572"/>
      <c r="R857" s="573"/>
      <c r="S857" s="557" t="str">
        <f ca="1">T.11!BO585</f>
        <v xml:space="preserve"> </v>
      </c>
      <c r="T857" s="557"/>
      <c r="U857" s="557"/>
      <c r="V857" s="557"/>
      <c r="W857" s="557"/>
      <c r="X857" s="557"/>
      <c r="Y857" s="574" t="str">
        <f ca="1">T.11!BP585</f>
        <v xml:space="preserve"> </v>
      </c>
      <c r="Z857" s="574"/>
      <c r="AA857" s="574"/>
      <c r="AB857" s="574"/>
      <c r="AC857" s="574" t="str">
        <f ca="1">T.11!BQ585</f>
        <v xml:space="preserve"> </v>
      </c>
      <c r="AD857" s="574"/>
      <c r="AE857" s="574"/>
      <c r="AF857" s="574"/>
      <c r="AG857" s="574">
        <f ca="1">T.11!BR585</f>
        <v>0</v>
      </c>
      <c r="AH857" s="574"/>
      <c r="AI857" s="574"/>
      <c r="AJ857" s="574"/>
      <c r="AK857" s="557" t="str">
        <f ca="1">T.11!BS585</f>
        <v xml:space="preserve"> </v>
      </c>
      <c r="AL857" s="557"/>
      <c r="AM857" s="557"/>
      <c r="AN857" s="557"/>
      <c r="AO857" s="557" t="str">
        <f ca="1">T.11!BT585</f>
        <v xml:space="preserve"> </v>
      </c>
      <c r="AP857" s="557"/>
      <c r="AQ857" s="557"/>
      <c r="AR857" s="557"/>
      <c r="AS857" s="557"/>
      <c r="AT857"/>
      <c r="AU857"/>
      <c r="AV857"/>
      <c r="AW857"/>
      <c r="AX857"/>
      <c r="AY857"/>
      <c r="AZ857"/>
      <c r="BA857" s="254"/>
      <c r="BB857" s="191"/>
    </row>
    <row r="858" spans="1:54" s="37" customFormat="1" ht="15" customHeight="1" x14ac:dyDescent="0.25">
      <c r="A858" s="557">
        <v>581</v>
      </c>
      <c r="B858" s="557"/>
      <c r="C858" s="557" t="str">
        <f ca="1">T.11!BB586</f>
        <v xml:space="preserve"> </v>
      </c>
      <c r="D858" s="557"/>
      <c r="E858" s="557"/>
      <c r="F858" s="557"/>
      <c r="G858" s="557"/>
      <c r="H858" s="557"/>
      <c r="I858" s="557"/>
      <c r="J858" s="557"/>
      <c r="K858" s="557" t="str">
        <f ca="1">T.11!BC586</f>
        <v xml:space="preserve"> </v>
      </c>
      <c r="L858" s="557"/>
      <c r="M858" s="557"/>
      <c r="N858" s="557"/>
      <c r="O858" s="571" t="str">
        <f ca="1">T.11!BD586</f>
        <v xml:space="preserve"> </v>
      </c>
      <c r="P858" s="572"/>
      <c r="Q858" s="572"/>
      <c r="R858" s="573"/>
      <c r="S858" s="557" t="str">
        <f ca="1">T.11!BO586</f>
        <v xml:space="preserve"> </v>
      </c>
      <c r="T858" s="557"/>
      <c r="U858" s="557"/>
      <c r="V858" s="557"/>
      <c r="W858" s="557"/>
      <c r="X858" s="557"/>
      <c r="Y858" s="574" t="str">
        <f ca="1">T.11!BP586</f>
        <v xml:space="preserve"> </v>
      </c>
      <c r="Z858" s="574"/>
      <c r="AA858" s="574"/>
      <c r="AB858" s="574"/>
      <c r="AC858" s="574" t="str">
        <f ca="1">T.11!BQ586</f>
        <v xml:space="preserve"> </v>
      </c>
      <c r="AD858" s="574"/>
      <c r="AE858" s="574"/>
      <c r="AF858" s="574"/>
      <c r="AG858" s="574">
        <f ca="1">T.11!BR586</f>
        <v>0</v>
      </c>
      <c r="AH858" s="574"/>
      <c r="AI858" s="574"/>
      <c r="AJ858" s="574"/>
      <c r="AK858" s="557" t="str">
        <f ca="1">T.11!BS586</f>
        <v xml:space="preserve"> </v>
      </c>
      <c r="AL858" s="557"/>
      <c r="AM858" s="557"/>
      <c r="AN858" s="557"/>
      <c r="AO858" s="557" t="str">
        <f ca="1">T.11!BT586</f>
        <v xml:space="preserve"> </v>
      </c>
      <c r="AP858" s="557"/>
      <c r="AQ858" s="557"/>
      <c r="AR858" s="557"/>
      <c r="AS858" s="557"/>
      <c r="AT858"/>
      <c r="AU858"/>
      <c r="AV858"/>
      <c r="AW858"/>
      <c r="AX858"/>
      <c r="AY858"/>
      <c r="AZ858"/>
      <c r="BA858" s="254"/>
      <c r="BB858" s="191"/>
    </row>
    <row r="859" spans="1:54" s="37" customFormat="1" ht="15" customHeight="1" x14ac:dyDescent="0.25">
      <c r="A859" s="557">
        <v>582</v>
      </c>
      <c r="B859" s="557"/>
      <c r="C859" s="557" t="str">
        <f ca="1">T.11!BB587</f>
        <v xml:space="preserve"> </v>
      </c>
      <c r="D859" s="557"/>
      <c r="E859" s="557"/>
      <c r="F859" s="557"/>
      <c r="G859" s="557"/>
      <c r="H859" s="557"/>
      <c r="I859" s="557"/>
      <c r="J859" s="557"/>
      <c r="K859" s="557" t="str">
        <f ca="1">T.11!BC587</f>
        <v xml:space="preserve"> </v>
      </c>
      <c r="L859" s="557"/>
      <c r="M859" s="557"/>
      <c r="N859" s="557"/>
      <c r="O859" s="571" t="str">
        <f ca="1">T.11!BD587</f>
        <v xml:space="preserve"> </v>
      </c>
      <c r="P859" s="572"/>
      <c r="Q859" s="572"/>
      <c r="R859" s="573"/>
      <c r="S859" s="557" t="str">
        <f ca="1">T.11!BO587</f>
        <v xml:space="preserve"> </v>
      </c>
      <c r="T859" s="557"/>
      <c r="U859" s="557"/>
      <c r="V859" s="557"/>
      <c r="W859" s="557"/>
      <c r="X859" s="557"/>
      <c r="Y859" s="574" t="str">
        <f ca="1">T.11!BP587</f>
        <v xml:space="preserve"> </v>
      </c>
      <c r="Z859" s="574"/>
      <c r="AA859" s="574"/>
      <c r="AB859" s="574"/>
      <c r="AC859" s="574" t="str">
        <f ca="1">T.11!BQ587</f>
        <v xml:space="preserve"> </v>
      </c>
      <c r="AD859" s="574"/>
      <c r="AE859" s="574"/>
      <c r="AF859" s="574"/>
      <c r="AG859" s="574">
        <f ca="1">T.11!BR587</f>
        <v>0</v>
      </c>
      <c r="AH859" s="574"/>
      <c r="AI859" s="574"/>
      <c r="AJ859" s="574"/>
      <c r="AK859" s="557" t="str">
        <f ca="1">T.11!BS587</f>
        <v xml:space="preserve"> </v>
      </c>
      <c r="AL859" s="557"/>
      <c r="AM859" s="557"/>
      <c r="AN859" s="557"/>
      <c r="AO859" s="557" t="str">
        <f ca="1">T.11!BT587</f>
        <v xml:space="preserve"> </v>
      </c>
      <c r="AP859" s="557"/>
      <c r="AQ859" s="557"/>
      <c r="AR859" s="557"/>
      <c r="AS859" s="557"/>
      <c r="AT859"/>
      <c r="AU859"/>
      <c r="AV859"/>
      <c r="AW859"/>
      <c r="AX859"/>
      <c r="AY859"/>
      <c r="AZ859"/>
      <c r="BA859" s="254"/>
      <c r="BB859" s="191"/>
    </row>
    <row r="860" spans="1:54" s="37" customFormat="1" ht="15" customHeight="1" x14ac:dyDescent="0.25">
      <c r="A860" s="557">
        <v>583</v>
      </c>
      <c r="B860" s="557"/>
      <c r="C860" s="557" t="str">
        <f ca="1">T.11!BB588</f>
        <v xml:space="preserve"> </v>
      </c>
      <c r="D860" s="557"/>
      <c r="E860" s="557"/>
      <c r="F860" s="557"/>
      <c r="G860" s="557"/>
      <c r="H860" s="557"/>
      <c r="I860" s="557"/>
      <c r="J860" s="557"/>
      <c r="K860" s="557" t="str">
        <f ca="1">T.11!BC588</f>
        <v xml:space="preserve"> </v>
      </c>
      <c r="L860" s="557"/>
      <c r="M860" s="557"/>
      <c r="N860" s="557"/>
      <c r="O860" s="571" t="str">
        <f ca="1">T.11!BD588</f>
        <v xml:space="preserve"> </v>
      </c>
      <c r="P860" s="572"/>
      <c r="Q860" s="572"/>
      <c r="R860" s="573"/>
      <c r="S860" s="557" t="str">
        <f ca="1">T.11!BO588</f>
        <v xml:space="preserve"> </v>
      </c>
      <c r="T860" s="557"/>
      <c r="U860" s="557"/>
      <c r="V860" s="557"/>
      <c r="W860" s="557"/>
      <c r="X860" s="557"/>
      <c r="Y860" s="574" t="str">
        <f ca="1">T.11!BP588</f>
        <v xml:space="preserve"> </v>
      </c>
      <c r="Z860" s="574"/>
      <c r="AA860" s="574"/>
      <c r="AB860" s="574"/>
      <c r="AC860" s="574" t="str">
        <f ca="1">T.11!BQ588</f>
        <v xml:space="preserve"> </v>
      </c>
      <c r="AD860" s="574"/>
      <c r="AE860" s="574"/>
      <c r="AF860" s="574"/>
      <c r="AG860" s="574">
        <f ca="1">T.11!BR588</f>
        <v>0</v>
      </c>
      <c r="AH860" s="574"/>
      <c r="AI860" s="574"/>
      <c r="AJ860" s="574"/>
      <c r="AK860" s="557" t="str">
        <f ca="1">T.11!BS588</f>
        <v xml:space="preserve"> </v>
      </c>
      <c r="AL860" s="557"/>
      <c r="AM860" s="557"/>
      <c r="AN860" s="557"/>
      <c r="AO860" s="557" t="str">
        <f ca="1">T.11!BT588</f>
        <v xml:space="preserve"> </v>
      </c>
      <c r="AP860" s="557"/>
      <c r="AQ860" s="557"/>
      <c r="AR860" s="557"/>
      <c r="AS860" s="557"/>
      <c r="AT860"/>
      <c r="AU860"/>
      <c r="AV860"/>
      <c r="AW860"/>
      <c r="AX860"/>
      <c r="AY860"/>
      <c r="AZ860"/>
      <c r="BA860" s="254"/>
      <c r="BB860" s="191"/>
    </row>
    <row r="861" spans="1:54" s="37" customFormat="1" ht="15" customHeight="1" x14ac:dyDescent="0.25">
      <c r="A861" s="557">
        <v>584</v>
      </c>
      <c r="B861" s="557"/>
      <c r="C861" s="557" t="str">
        <f ca="1">T.11!BB589</f>
        <v xml:space="preserve"> </v>
      </c>
      <c r="D861" s="557"/>
      <c r="E861" s="557"/>
      <c r="F861" s="557"/>
      <c r="G861" s="557"/>
      <c r="H861" s="557"/>
      <c r="I861" s="557"/>
      <c r="J861" s="557"/>
      <c r="K861" s="557" t="str">
        <f ca="1">T.11!BC589</f>
        <v xml:space="preserve"> </v>
      </c>
      <c r="L861" s="557"/>
      <c r="M861" s="557"/>
      <c r="N861" s="557"/>
      <c r="O861" s="571" t="str">
        <f ca="1">T.11!BD589</f>
        <v xml:space="preserve"> </v>
      </c>
      <c r="P861" s="572"/>
      <c r="Q861" s="572"/>
      <c r="R861" s="573"/>
      <c r="S861" s="557" t="str">
        <f ca="1">T.11!BO589</f>
        <v xml:space="preserve"> </v>
      </c>
      <c r="T861" s="557"/>
      <c r="U861" s="557"/>
      <c r="V861" s="557"/>
      <c r="W861" s="557"/>
      <c r="X861" s="557"/>
      <c r="Y861" s="574" t="str">
        <f ca="1">T.11!BP589</f>
        <v xml:space="preserve"> </v>
      </c>
      <c r="Z861" s="574"/>
      <c r="AA861" s="574"/>
      <c r="AB861" s="574"/>
      <c r="AC861" s="574" t="str">
        <f ca="1">T.11!BQ589</f>
        <v xml:space="preserve"> </v>
      </c>
      <c r="AD861" s="574"/>
      <c r="AE861" s="574"/>
      <c r="AF861" s="574"/>
      <c r="AG861" s="574">
        <f ca="1">T.11!BR589</f>
        <v>0</v>
      </c>
      <c r="AH861" s="574"/>
      <c r="AI861" s="574"/>
      <c r="AJ861" s="574"/>
      <c r="AK861" s="557" t="str">
        <f ca="1">T.11!BS589</f>
        <v xml:space="preserve"> </v>
      </c>
      <c r="AL861" s="557"/>
      <c r="AM861" s="557"/>
      <c r="AN861" s="557"/>
      <c r="AO861" s="557" t="str">
        <f ca="1">T.11!BT589</f>
        <v xml:space="preserve"> </v>
      </c>
      <c r="AP861" s="557"/>
      <c r="AQ861" s="557"/>
      <c r="AR861" s="557"/>
      <c r="AS861" s="557"/>
      <c r="AT861"/>
      <c r="AU861"/>
      <c r="AV861"/>
      <c r="AW861"/>
      <c r="AX861"/>
      <c r="AY861"/>
      <c r="AZ861"/>
      <c r="BA861" s="254"/>
      <c r="BB861" s="191"/>
    </row>
    <row r="862" spans="1:54" s="37" customFormat="1" ht="15" customHeight="1" x14ac:dyDescent="0.25">
      <c r="A862" s="557">
        <v>585</v>
      </c>
      <c r="B862" s="557"/>
      <c r="C862" s="557" t="str">
        <f ca="1">T.11!BB590</f>
        <v xml:space="preserve"> </v>
      </c>
      <c r="D862" s="557"/>
      <c r="E862" s="557"/>
      <c r="F862" s="557"/>
      <c r="G862" s="557"/>
      <c r="H862" s="557"/>
      <c r="I862" s="557"/>
      <c r="J862" s="557"/>
      <c r="K862" s="557" t="str">
        <f ca="1">T.11!BC590</f>
        <v xml:space="preserve"> </v>
      </c>
      <c r="L862" s="557"/>
      <c r="M862" s="557"/>
      <c r="N862" s="557"/>
      <c r="O862" s="571" t="str">
        <f ca="1">T.11!BD590</f>
        <v xml:space="preserve"> </v>
      </c>
      <c r="P862" s="572"/>
      <c r="Q862" s="572"/>
      <c r="R862" s="573"/>
      <c r="S862" s="557" t="str">
        <f ca="1">T.11!BO590</f>
        <v xml:space="preserve"> </v>
      </c>
      <c r="T862" s="557"/>
      <c r="U862" s="557"/>
      <c r="V862" s="557"/>
      <c r="W862" s="557"/>
      <c r="X862" s="557"/>
      <c r="Y862" s="574" t="str">
        <f ca="1">T.11!BP590</f>
        <v xml:space="preserve"> </v>
      </c>
      <c r="Z862" s="574"/>
      <c r="AA862" s="574"/>
      <c r="AB862" s="574"/>
      <c r="AC862" s="574" t="str">
        <f ca="1">T.11!BQ590</f>
        <v xml:space="preserve"> </v>
      </c>
      <c r="AD862" s="574"/>
      <c r="AE862" s="574"/>
      <c r="AF862" s="574"/>
      <c r="AG862" s="574">
        <f ca="1">T.11!BR590</f>
        <v>0</v>
      </c>
      <c r="AH862" s="574"/>
      <c r="AI862" s="574"/>
      <c r="AJ862" s="574"/>
      <c r="AK862" s="557" t="str">
        <f ca="1">T.11!BS590</f>
        <v xml:space="preserve"> </v>
      </c>
      <c r="AL862" s="557"/>
      <c r="AM862" s="557"/>
      <c r="AN862" s="557"/>
      <c r="AO862" s="557" t="str">
        <f ca="1">T.11!BT590</f>
        <v xml:space="preserve"> </v>
      </c>
      <c r="AP862" s="557"/>
      <c r="AQ862" s="557"/>
      <c r="AR862" s="557"/>
      <c r="AS862" s="557"/>
      <c r="AT862"/>
      <c r="AU862"/>
      <c r="AV862"/>
      <c r="AW862"/>
      <c r="AX862"/>
      <c r="AY862"/>
      <c r="AZ862"/>
      <c r="BA862" s="254"/>
      <c r="BB862" s="191"/>
    </row>
    <row r="863" spans="1:54" s="37" customFormat="1" ht="15" customHeight="1" x14ac:dyDescent="0.25">
      <c r="A863" s="557">
        <v>586</v>
      </c>
      <c r="B863" s="557"/>
      <c r="C863" s="557" t="str">
        <f ca="1">T.11!BB591</f>
        <v xml:space="preserve"> </v>
      </c>
      <c r="D863" s="557"/>
      <c r="E863" s="557"/>
      <c r="F863" s="557"/>
      <c r="G863" s="557"/>
      <c r="H863" s="557"/>
      <c r="I863" s="557"/>
      <c r="J863" s="557"/>
      <c r="K863" s="557" t="str">
        <f ca="1">T.11!BC591</f>
        <v xml:space="preserve"> </v>
      </c>
      <c r="L863" s="557"/>
      <c r="M863" s="557"/>
      <c r="N863" s="557"/>
      <c r="O863" s="571" t="str">
        <f ca="1">T.11!BD591</f>
        <v xml:space="preserve"> </v>
      </c>
      <c r="P863" s="572"/>
      <c r="Q863" s="572"/>
      <c r="R863" s="573"/>
      <c r="S863" s="557" t="str">
        <f ca="1">T.11!BO591</f>
        <v xml:space="preserve"> </v>
      </c>
      <c r="T863" s="557"/>
      <c r="U863" s="557"/>
      <c r="V863" s="557"/>
      <c r="W863" s="557"/>
      <c r="X863" s="557"/>
      <c r="Y863" s="574" t="str">
        <f ca="1">T.11!BP591</f>
        <v xml:space="preserve"> </v>
      </c>
      <c r="Z863" s="574"/>
      <c r="AA863" s="574"/>
      <c r="AB863" s="574"/>
      <c r="AC863" s="574" t="str">
        <f ca="1">T.11!BQ591</f>
        <v xml:space="preserve"> </v>
      </c>
      <c r="AD863" s="574"/>
      <c r="AE863" s="574"/>
      <c r="AF863" s="574"/>
      <c r="AG863" s="574">
        <f ca="1">T.11!BR591</f>
        <v>0</v>
      </c>
      <c r="AH863" s="574"/>
      <c r="AI863" s="574"/>
      <c r="AJ863" s="574"/>
      <c r="AK863" s="557" t="str">
        <f ca="1">T.11!BS591</f>
        <v xml:space="preserve"> </v>
      </c>
      <c r="AL863" s="557"/>
      <c r="AM863" s="557"/>
      <c r="AN863" s="557"/>
      <c r="AO863" s="557" t="str">
        <f ca="1">T.11!BT591</f>
        <v xml:space="preserve"> </v>
      </c>
      <c r="AP863" s="557"/>
      <c r="AQ863" s="557"/>
      <c r="AR863" s="557"/>
      <c r="AS863" s="557"/>
      <c r="AT863"/>
      <c r="AU863"/>
      <c r="AV863"/>
      <c r="AW863"/>
      <c r="AX863"/>
      <c r="AY863"/>
      <c r="AZ863"/>
      <c r="BA863" s="254"/>
      <c r="BB863" s="191"/>
    </row>
    <row r="864" spans="1:54" s="37" customFormat="1" ht="15" customHeight="1" x14ac:dyDescent="0.25">
      <c r="A864" s="557">
        <v>587</v>
      </c>
      <c r="B864" s="557"/>
      <c r="C864" s="557" t="str">
        <f ca="1">T.11!BB592</f>
        <v xml:space="preserve"> </v>
      </c>
      <c r="D864" s="557"/>
      <c r="E864" s="557"/>
      <c r="F864" s="557"/>
      <c r="G864" s="557"/>
      <c r="H864" s="557"/>
      <c r="I864" s="557"/>
      <c r="J864" s="557"/>
      <c r="K864" s="557" t="str">
        <f ca="1">T.11!BC592</f>
        <v xml:space="preserve"> </v>
      </c>
      <c r="L864" s="557"/>
      <c r="M864" s="557"/>
      <c r="N864" s="557"/>
      <c r="O864" s="571" t="str">
        <f ca="1">T.11!BD592</f>
        <v xml:space="preserve"> </v>
      </c>
      <c r="P864" s="572"/>
      <c r="Q864" s="572"/>
      <c r="R864" s="573"/>
      <c r="S864" s="557" t="str">
        <f ca="1">T.11!BO592</f>
        <v xml:space="preserve"> </v>
      </c>
      <c r="T864" s="557"/>
      <c r="U864" s="557"/>
      <c r="V864" s="557"/>
      <c r="W864" s="557"/>
      <c r="X864" s="557"/>
      <c r="Y864" s="574" t="str">
        <f ca="1">T.11!BP592</f>
        <v xml:space="preserve"> </v>
      </c>
      <c r="Z864" s="574"/>
      <c r="AA864" s="574"/>
      <c r="AB864" s="574"/>
      <c r="AC864" s="574" t="str">
        <f ca="1">T.11!BQ592</f>
        <v xml:space="preserve"> </v>
      </c>
      <c r="AD864" s="574"/>
      <c r="AE864" s="574"/>
      <c r="AF864" s="574"/>
      <c r="AG864" s="574">
        <f ca="1">T.11!BR592</f>
        <v>0</v>
      </c>
      <c r="AH864" s="574"/>
      <c r="AI864" s="574"/>
      <c r="AJ864" s="574"/>
      <c r="AK864" s="557" t="str">
        <f ca="1">T.11!BS592</f>
        <v xml:space="preserve"> </v>
      </c>
      <c r="AL864" s="557"/>
      <c r="AM864" s="557"/>
      <c r="AN864" s="557"/>
      <c r="AO864" s="557" t="str">
        <f ca="1">T.11!BT592</f>
        <v xml:space="preserve"> </v>
      </c>
      <c r="AP864" s="557"/>
      <c r="AQ864" s="557"/>
      <c r="AR864" s="557"/>
      <c r="AS864" s="557"/>
      <c r="AT864"/>
      <c r="AU864"/>
      <c r="AV864"/>
      <c r="AW864"/>
      <c r="AX864"/>
      <c r="AY864"/>
      <c r="AZ864"/>
      <c r="BA864" s="254"/>
      <c r="BB864" s="191"/>
    </row>
    <row r="865" spans="1:54" s="37" customFormat="1" ht="15" customHeight="1" x14ac:dyDescent="0.25">
      <c r="A865" s="557">
        <v>588</v>
      </c>
      <c r="B865" s="557"/>
      <c r="C865" s="557" t="str">
        <f ca="1">T.11!BB593</f>
        <v xml:space="preserve"> </v>
      </c>
      <c r="D865" s="557"/>
      <c r="E865" s="557"/>
      <c r="F865" s="557"/>
      <c r="G865" s="557"/>
      <c r="H865" s="557"/>
      <c r="I865" s="557"/>
      <c r="J865" s="557"/>
      <c r="K865" s="557" t="str">
        <f ca="1">T.11!BC593</f>
        <v xml:space="preserve"> </v>
      </c>
      <c r="L865" s="557"/>
      <c r="M865" s="557"/>
      <c r="N865" s="557"/>
      <c r="O865" s="571" t="str">
        <f ca="1">T.11!BD593</f>
        <v xml:space="preserve"> </v>
      </c>
      <c r="P865" s="572"/>
      <c r="Q865" s="572"/>
      <c r="R865" s="573"/>
      <c r="S865" s="557" t="str">
        <f ca="1">T.11!BO593</f>
        <v xml:space="preserve"> </v>
      </c>
      <c r="T865" s="557"/>
      <c r="U865" s="557"/>
      <c r="V865" s="557"/>
      <c r="W865" s="557"/>
      <c r="X865" s="557"/>
      <c r="Y865" s="574" t="str">
        <f ca="1">T.11!BP593</f>
        <v xml:space="preserve"> </v>
      </c>
      <c r="Z865" s="574"/>
      <c r="AA865" s="574"/>
      <c r="AB865" s="574"/>
      <c r="AC865" s="574" t="str">
        <f ca="1">T.11!BQ593</f>
        <v xml:space="preserve"> </v>
      </c>
      <c r="AD865" s="574"/>
      <c r="AE865" s="574"/>
      <c r="AF865" s="574"/>
      <c r="AG865" s="574">
        <f ca="1">T.11!BR593</f>
        <v>0</v>
      </c>
      <c r="AH865" s="574"/>
      <c r="AI865" s="574"/>
      <c r="AJ865" s="574"/>
      <c r="AK865" s="557" t="str">
        <f ca="1">T.11!BS593</f>
        <v xml:space="preserve"> </v>
      </c>
      <c r="AL865" s="557"/>
      <c r="AM865" s="557"/>
      <c r="AN865" s="557"/>
      <c r="AO865" s="557" t="str">
        <f ca="1">T.11!BT593</f>
        <v xml:space="preserve"> </v>
      </c>
      <c r="AP865" s="557"/>
      <c r="AQ865" s="557"/>
      <c r="AR865" s="557"/>
      <c r="AS865" s="557"/>
      <c r="AT865"/>
      <c r="AU865"/>
      <c r="AV865"/>
      <c r="AW865"/>
      <c r="AX865"/>
      <c r="AY865"/>
      <c r="AZ865"/>
      <c r="BA865" s="254"/>
      <c r="BB865" s="191"/>
    </row>
    <row r="866" spans="1:54" s="37" customFormat="1" ht="15" customHeight="1" x14ac:dyDescent="0.25">
      <c r="A866" s="557">
        <v>589</v>
      </c>
      <c r="B866" s="557"/>
      <c r="C866" s="557" t="str">
        <f ca="1">T.11!BB594</f>
        <v xml:space="preserve"> </v>
      </c>
      <c r="D866" s="557"/>
      <c r="E866" s="557"/>
      <c r="F866" s="557"/>
      <c r="G866" s="557"/>
      <c r="H866" s="557"/>
      <c r="I866" s="557"/>
      <c r="J866" s="557"/>
      <c r="K866" s="557" t="str">
        <f ca="1">T.11!BC594</f>
        <v xml:space="preserve"> </v>
      </c>
      <c r="L866" s="557"/>
      <c r="M866" s="557"/>
      <c r="N866" s="557"/>
      <c r="O866" s="571" t="str">
        <f ca="1">T.11!BD594</f>
        <v xml:space="preserve"> </v>
      </c>
      <c r="P866" s="572"/>
      <c r="Q866" s="572"/>
      <c r="R866" s="573"/>
      <c r="S866" s="557" t="str">
        <f ca="1">T.11!BO594</f>
        <v xml:space="preserve"> </v>
      </c>
      <c r="T866" s="557"/>
      <c r="U866" s="557"/>
      <c r="V866" s="557"/>
      <c r="W866" s="557"/>
      <c r="X866" s="557"/>
      <c r="Y866" s="574" t="str">
        <f ca="1">T.11!BP594</f>
        <v xml:space="preserve"> </v>
      </c>
      <c r="Z866" s="574"/>
      <c r="AA866" s="574"/>
      <c r="AB866" s="574"/>
      <c r="AC866" s="574" t="str">
        <f ca="1">T.11!BQ594</f>
        <v xml:space="preserve"> </v>
      </c>
      <c r="AD866" s="574"/>
      <c r="AE866" s="574"/>
      <c r="AF866" s="574"/>
      <c r="AG866" s="574">
        <f ca="1">T.11!BR594</f>
        <v>0</v>
      </c>
      <c r="AH866" s="574"/>
      <c r="AI866" s="574"/>
      <c r="AJ866" s="574"/>
      <c r="AK866" s="557" t="str">
        <f ca="1">T.11!BS594</f>
        <v xml:space="preserve"> </v>
      </c>
      <c r="AL866" s="557"/>
      <c r="AM866" s="557"/>
      <c r="AN866" s="557"/>
      <c r="AO866" s="557" t="str">
        <f ca="1">T.11!BT594</f>
        <v xml:space="preserve"> </v>
      </c>
      <c r="AP866" s="557"/>
      <c r="AQ866" s="557"/>
      <c r="AR866" s="557"/>
      <c r="AS866" s="557"/>
      <c r="AT866"/>
      <c r="AU866"/>
      <c r="AV866"/>
      <c r="AW866"/>
      <c r="AX866"/>
      <c r="AY866"/>
      <c r="AZ866"/>
      <c r="BA866" s="254"/>
      <c r="BB866" s="191"/>
    </row>
    <row r="867" spans="1:54" s="37" customFormat="1" ht="15" customHeight="1" x14ac:dyDescent="0.25">
      <c r="A867" s="557">
        <v>590</v>
      </c>
      <c r="B867" s="557"/>
      <c r="C867" s="557" t="str">
        <f ca="1">T.11!BB595</f>
        <v xml:space="preserve"> </v>
      </c>
      <c r="D867" s="557"/>
      <c r="E867" s="557"/>
      <c r="F867" s="557"/>
      <c r="G867" s="557"/>
      <c r="H867" s="557"/>
      <c r="I867" s="557"/>
      <c r="J867" s="557"/>
      <c r="K867" s="557" t="str">
        <f ca="1">T.11!BC595</f>
        <v xml:space="preserve"> </v>
      </c>
      <c r="L867" s="557"/>
      <c r="M867" s="557"/>
      <c r="N867" s="557"/>
      <c r="O867" s="571" t="str">
        <f ca="1">T.11!BD595</f>
        <v xml:space="preserve"> </v>
      </c>
      <c r="P867" s="572"/>
      <c r="Q867" s="572"/>
      <c r="R867" s="573"/>
      <c r="S867" s="557" t="str">
        <f ca="1">T.11!BO595</f>
        <v xml:space="preserve"> </v>
      </c>
      <c r="T867" s="557"/>
      <c r="U867" s="557"/>
      <c r="V867" s="557"/>
      <c r="W867" s="557"/>
      <c r="X867" s="557"/>
      <c r="Y867" s="574" t="str">
        <f ca="1">T.11!BP595</f>
        <v xml:space="preserve"> </v>
      </c>
      <c r="Z867" s="574"/>
      <c r="AA867" s="574"/>
      <c r="AB867" s="574"/>
      <c r="AC867" s="574" t="str">
        <f ca="1">T.11!BQ595</f>
        <v xml:space="preserve"> </v>
      </c>
      <c r="AD867" s="574"/>
      <c r="AE867" s="574"/>
      <c r="AF867" s="574"/>
      <c r="AG867" s="574">
        <f ca="1">T.11!BR595</f>
        <v>0</v>
      </c>
      <c r="AH867" s="574"/>
      <c r="AI867" s="574"/>
      <c r="AJ867" s="574"/>
      <c r="AK867" s="557" t="str">
        <f ca="1">T.11!BS595</f>
        <v xml:space="preserve"> </v>
      </c>
      <c r="AL867" s="557"/>
      <c r="AM867" s="557"/>
      <c r="AN867" s="557"/>
      <c r="AO867" s="557" t="str">
        <f ca="1">T.11!BT595</f>
        <v xml:space="preserve"> </v>
      </c>
      <c r="AP867" s="557"/>
      <c r="AQ867" s="557"/>
      <c r="AR867" s="557"/>
      <c r="AS867" s="557"/>
      <c r="AT867"/>
      <c r="AU867"/>
      <c r="AV867"/>
      <c r="AW867"/>
      <c r="AX867"/>
      <c r="AY867"/>
      <c r="AZ867"/>
      <c r="BA867" s="254"/>
      <c r="BB867" s="191"/>
    </row>
    <row r="868" spans="1:54" s="37" customFormat="1" ht="15" customHeight="1" x14ac:dyDescent="0.25">
      <c r="A868" s="557">
        <v>591</v>
      </c>
      <c r="B868" s="557"/>
      <c r="C868" s="557" t="str">
        <f ca="1">T.11!BB596</f>
        <v xml:space="preserve"> </v>
      </c>
      <c r="D868" s="557"/>
      <c r="E868" s="557"/>
      <c r="F868" s="557"/>
      <c r="G868" s="557"/>
      <c r="H868" s="557"/>
      <c r="I868" s="557"/>
      <c r="J868" s="557"/>
      <c r="K868" s="557" t="str">
        <f ca="1">T.11!BC596</f>
        <v xml:space="preserve"> </v>
      </c>
      <c r="L868" s="557"/>
      <c r="M868" s="557"/>
      <c r="N868" s="557"/>
      <c r="O868" s="571" t="str">
        <f ca="1">T.11!BD596</f>
        <v xml:space="preserve"> </v>
      </c>
      <c r="P868" s="572"/>
      <c r="Q868" s="572"/>
      <c r="R868" s="573"/>
      <c r="S868" s="557" t="str">
        <f ca="1">T.11!BO596</f>
        <v xml:space="preserve"> </v>
      </c>
      <c r="T868" s="557"/>
      <c r="U868" s="557"/>
      <c r="V868" s="557"/>
      <c r="W868" s="557"/>
      <c r="X868" s="557"/>
      <c r="Y868" s="574" t="str">
        <f ca="1">T.11!BP596</f>
        <v xml:space="preserve"> </v>
      </c>
      <c r="Z868" s="574"/>
      <c r="AA868" s="574"/>
      <c r="AB868" s="574"/>
      <c r="AC868" s="574" t="str">
        <f ca="1">T.11!BQ596</f>
        <v xml:space="preserve"> </v>
      </c>
      <c r="AD868" s="574"/>
      <c r="AE868" s="574"/>
      <c r="AF868" s="574"/>
      <c r="AG868" s="574">
        <f ca="1">T.11!BR596</f>
        <v>0</v>
      </c>
      <c r="AH868" s="574"/>
      <c r="AI868" s="574"/>
      <c r="AJ868" s="574"/>
      <c r="AK868" s="557" t="str">
        <f ca="1">T.11!BS596</f>
        <v xml:space="preserve"> </v>
      </c>
      <c r="AL868" s="557"/>
      <c r="AM868" s="557"/>
      <c r="AN868" s="557"/>
      <c r="AO868" s="557" t="str">
        <f ca="1">T.11!BT596</f>
        <v xml:space="preserve"> </v>
      </c>
      <c r="AP868" s="557"/>
      <c r="AQ868" s="557"/>
      <c r="AR868" s="557"/>
      <c r="AS868" s="557"/>
      <c r="AT868"/>
      <c r="AU868"/>
      <c r="AV868"/>
      <c r="AW868"/>
      <c r="AX868"/>
      <c r="AY868"/>
      <c r="AZ868"/>
      <c r="BA868" s="254"/>
      <c r="BB868" s="191"/>
    </row>
    <row r="869" spans="1:54" s="37" customFormat="1" ht="15" customHeight="1" x14ac:dyDescent="0.25">
      <c r="A869" s="557">
        <v>592</v>
      </c>
      <c r="B869" s="557"/>
      <c r="C869" s="557" t="str">
        <f ca="1">T.11!BB597</f>
        <v xml:space="preserve"> </v>
      </c>
      <c r="D869" s="557"/>
      <c r="E869" s="557"/>
      <c r="F869" s="557"/>
      <c r="G869" s="557"/>
      <c r="H869" s="557"/>
      <c r="I869" s="557"/>
      <c r="J869" s="557"/>
      <c r="K869" s="557" t="str">
        <f ca="1">T.11!BC597</f>
        <v xml:space="preserve"> </v>
      </c>
      <c r="L869" s="557"/>
      <c r="M869" s="557"/>
      <c r="N869" s="557"/>
      <c r="O869" s="571" t="str">
        <f ca="1">T.11!BD597</f>
        <v xml:space="preserve"> </v>
      </c>
      <c r="P869" s="572"/>
      <c r="Q869" s="572"/>
      <c r="R869" s="573"/>
      <c r="S869" s="557" t="str">
        <f ca="1">T.11!BO597</f>
        <v xml:space="preserve"> </v>
      </c>
      <c r="T869" s="557"/>
      <c r="U869" s="557"/>
      <c r="V869" s="557"/>
      <c r="W869" s="557"/>
      <c r="X869" s="557"/>
      <c r="Y869" s="574" t="str">
        <f ca="1">T.11!BP597</f>
        <v xml:space="preserve"> </v>
      </c>
      <c r="Z869" s="574"/>
      <c r="AA869" s="574"/>
      <c r="AB869" s="574"/>
      <c r="AC869" s="574" t="str">
        <f ca="1">T.11!BQ597</f>
        <v xml:space="preserve"> </v>
      </c>
      <c r="AD869" s="574"/>
      <c r="AE869" s="574"/>
      <c r="AF869" s="574"/>
      <c r="AG869" s="574">
        <f ca="1">T.11!BR597</f>
        <v>0</v>
      </c>
      <c r="AH869" s="574"/>
      <c r="AI869" s="574"/>
      <c r="AJ869" s="574"/>
      <c r="AK869" s="557" t="str">
        <f ca="1">T.11!BS597</f>
        <v xml:space="preserve"> </v>
      </c>
      <c r="AL869" s="557"/>
      <c r="AM869" s="557"/>
      <c r="AN869" s="557"/>
      <c r="AO869" s="557" t="str">
        <f ca="1">T.11!BT597</f>
        <v xml:space="preserve"> </v>
      </c>
      <c r="AP869" s="557"/>
      <c r="AQ869" s="557"/>
      <c r="AR869" s="557"/>
      <c r="AS869" s="557"/>
      <c r="AT869"/>
      <c r="AU869"/>
      <c r="AV869"/>
      <c r="AW869"/>
      <c r="AX869"/>
      <c r="AY869"/>
      <c r="AZ869"/>
      <c r="BA869" s="254"/>
      <c r="BB869" s="191"/>
    </row>
    <row r="870" spans="1:54" s="37" customFormat="1" ht="15" customHeight="1" x14ac:dyDescent="0.25">
      <c r="A870" s="557">
        <v>593</v>
      </c>
      <c r="B870" s="557"/>
      <c r="C870" s="557" t="str">
        <f ca="1">T.11!BB598</f>
        <v xml:space="preserve"> </v>
      </c>
      <c r="D870" s="557"/>
      <c r="E870" s="557"/>
      <c r="F870" s="557"/>
      <c r="G870" s="557"/>
      <c r="H870" s="557"/>
      <c r="I870" s="557"/>
      <c r="J870" s="557"/>
      <c r="K870" s="557" t="str">
        <f ca="1">T.11!BC598</f>
        <v xml:space="preserve"> </v>
      </c>
      <c r="L870" s="557"/>
      <c r="M870" s="557"/>
      <c r="N870" s="557"/>
      <c r="O870" s="571" t="str">
        <f ca="1">T.11!BD598</f>
        <v xml:space="preserve"> </v>
      </c>
      <c r="P870" s="572"/>
      <c r="Q870" s="572"/>
      <c r="R870" s="573"/>
      <c r="S870" s="557" t="str">
        <f ca="1">T.11!BO598</f>
        <v xml:space="preserve"> </v>
      </c>
      <c r="T870" s="557"/>
      <c r="U870" s="557"/>
      <c r="V870" s="557"/>
      <c r="W870" s="557"/>
      <c r="X870" s="557"/>
      <c r="Y870" s="574" t="str">
        <f ca="1">T.11!BP598</f>
        <v xml:space="preserve"> </v>
      </c>
      <c r="Z870" s="574"/>
      <c r="AA870" s="574"/>
      <c r="AB870" s="574"/>
      <c r="AC870" s="574" t="str">
        <f ca="1">T.11!BQ598</f>
        <v xml:space="preserve"> </v>
      </c>
      <c r="AD870" s="574"/>
      <c r="AE870" s="574"/>
      <c r="AF870" s="574"/>
      <c r="AG870" s="574">
        <f ca="1">T.11!BR598</f>
        <v>0</v>
      </c>
      <c r="AH870" s="574"/>
      <c r="AI870" s="574"/>
      <c r="AJ870" s="574"/>
      <c r="AK870" s="557" t="str">
        <f ca="1">T.11!BS598</f>
        <v xml:space="preserve"> </v>
      </c>
      <c r="AL870" s="557"/>
      <c r="AM870" s="557"/>
      <c r="AN870" s="557"/>
      <c r="AO870" s="557" t="str">
        <f ca="1">T.11!BT598</f>
        <v xml:space="preserve"> </v>
      </c>
      <c r="AP870" s="557"/>
      <c r="AQ870" s="557"/>
      <c r="AR870" s="557"/>
      <c r="AS870" s="557"/>
      <c r="AT870"/>
      <c r="AU870"/>
      <c r="AV870"/>
      <c r="AW870"/>
      <c r="AX870"/>
      <c r="AY870"/>
      <c r="AZ870"/>
      <c r="BA870" s="254"/>
      <c r="BB870" s="191"/>
    </row>
    <row r="871" spans="1:54" s="37" customFormat="1" ht="15" customHeight="1" x14ac:dyDescent="0.25">
      <c r="A871" s="557">
        <v>594</v>
      </c>
      <c r="B871" s="557"/>
      <c r="C871" s="557" t="str">
        <f ca="1">T.11!BB599</f>
        <v xml:space="preserve"> </v>
      </c>
      <c r="D871" s="557"/>
      <c r="E871" s="557"/>
      <c r="F871" s="557"/>
      <c r="G871" s="557"/>
      <c r="H871" s="557"/>
      <c r="I871" s="557"/>
      <c r="J871" s="557"/>
      <c r="K871" s="557" t="str">
        <f ca="1">T.11!BC599</f>
        <v xml:space="preserve"> </v>
      </c>
      <c r="L871" s="557"/>
      <c r="M871" s="557"/>
      <c r="N871" s="557"/>
      <c r="O871" s="571" t="str">
        <f ca="1">T.11!BD599</f>
        <v xml:space="preserve"> </v>
      </c>
      <c r="P871" s="572"/>
      <c r="Q871" s="572"/>
      <c r="R871" s="573"/>
      <c r="S871" s="557" t="str">
        <f ca="1">T.11!BO599</f>
        <v xml:space="preserve"> </v>
      </c>
      <c r="T871" s="557"/>
      <c r="U871" s="557"/>
      <c r="V871" s="557"/>
      <c r="W871" s="557"/>
      <c r="X871" s="557"/>
      <c r="Y871" s="574" t="str">
        <f ca="1">T.11!BP599</f>
        <v xml:space="preserve"> </v>
      </c>
      <c r="Z871" s="574"/>
      <c r="AA871" s="574"/>
      <c r="AB871" s="574"/>
      <c r="AC871" s="574" t="str">
        <f ca="1">T.11!BQ599</f>
        <v xml:space="preserve"> </v>
      </c>
      <c r="AD871" s="574"/>
      <c r="AE871" s="574"/>
      <c r="AF871" s="574"/>
      <c r="AG871" s="574">
        <f ca="1">T.11!BR599</f>
        <v>0</v>
      </c>
      <c r="AH871" s="574"/>
      <c r="AI871" s="574"/>
      <c r="AJ871" s="574"/>
      <c r="AK871" s="557" t="str">
        <f ca="1">T.11!BS599</f>
        <v xml:space="preserve"> </v>
      </c>
      <c r="AL871" s="557"/>
      <c r="AM871" s="557"/>
      <c r="AN871" s="557"/>
      <c r="AO871" s="557" t="str">
        <f ca="1">T.11!BT599</f>
        <v xml:space="preserve"> </v>
      </c>
      <c r="AP871" s="557"/>
      <c r="AQ871" s="557"/>
      <c r="AR871" s="557"/>
      <c r="AS871" s="557"/>
      <c r="AT871"/>
      <c r="AU871"/>
      <c r="AV871"/>
      <c r="AW871"/>
      <c r="AX871"/>
      <c r="AY871"/>
      <c r="AZ871"/>
      <c r="BA871" s="254"/>
      <c r="BB871" s="191"/>
    </row>
    <row r="872" spans="1:54" s="37" customFormat="1" ht="15" customHeight="1" x14ac:dyDescent="0.25">
      <c r="A872" s="557">
        <v>595</v>
      </c>
      <c r="B872" s="557"/>
      <c r="C872" s="557" t="str">
        <f ca="1">T.11!BB600</f>
        <v xml:space="preserve"> </v>
      </c>
      <c r="D872" s="557"/>
      <c r="E872" s="557"/>
      <c r="F872" s="557"/>
      <c r="G872" s="557"/>
      <c r="H872" s="557"/>
      <c r="I872" s="557"/>
      <c r="J872" s="557"/>
      <c r="K872" s="557" t="str">
        <f ca="1">T.11!BC600</f>
        <v xml:space="preserve"> </v>
      </c>
      <c r="L872" s="557"/>
      <c r="M872" s="557"/>
      <c r="N872" s="557"/>
      <c r="O872" s="571" t="str">
        <f ca="1">T.11!BD600</f>
        <v xml:space="preserve"> </v>
      </c>
      <c r="P872" s="572"/>
      <c r="Q872" s="572"/>
      <c r="R872" s="573"/>
      <c r="S872" s="557" t="str">
        <f ca="1">T.11!BO600</f>
        <v xml:space="preserve"> </v>
      </c>
      <c r="T872" s="557"/>
      <c r="U872" s="557"/>
      <c r="V872" s="557"/>
      <c r="W872" s="557"/>
      <c r="X872" s="557"/>
      <c r="Y872" s="574" t="str">
        <f ca="1">T.11!BP600</f>
        <v xml:space="preserve"> </v>
      </c>
      <c r="Z872" s="574"/>
      <c r="AA872" s="574"/>
      <c r="AB872" s="574"/>
      <c r="AC872" s="574" t="str">
        <f ca="1">T.11!BQ600</f>
        <v xml:space="preserve"> </v>
      </c>
      <c r="AD872" s="574"/>
      <c r="AE872" s="574"/>
      <c r="AF872" s="574"/>
      <c r="AG872" s="574">
        <f ca="1">T.11!BR600</f>
        <v>0</v>
      </c>
      <c r="AH872" s="574"/>
      <c r="AI872" s="574"/>
      <c r="AJ872" s="574"/>
      <c r="AK872" s="557" t="str">
        <f ca="1">T.11!BS600</f>
        <v xml:space="preserve"> </v>
      </c>
      <c r="AL872" s="557"/>
      <c r="AM872" s="557"/>
      <c r="AN872" s="557"/>
      <c r="AO872" s="557" t="str">
        <f ca="1">T.11!BT600</f>
        <v xml:space="preserve"> </v>
      </c>
      <c r="AP872" s="557"/>
      <c r="AQ872" s="557"/>
      <c r="AR872" s="557"/>
      <c r="AS872" s="557"/>
      <c r="AT872"/>
      <c r="AU872"/>
      <c r="AV872"/>
      <c r="AW872"/>
      <c r="AX872"/>
      <c r="AY872"/>
      <c r="AZ872"/>
      <c r="BA872" s="254"/>
      <c r="BB872" s="191"/>
    </row>
    <row r="873" spans="1:54" s="37" customFormat="1" ht="15" customHeight="1" x14ac:dyDescent="0.25">
      <c r="A873" s="557">
        <v>596</v>
      </c>
      <c r="B873" s="557"/>
      <c r="C873" s="557" t="str">
        <f ca="1">T.11!BB601</f>
        <v xml:space="preserve"> </v>
      </c>
      <c r="D873" s="557"/>
      <c r="E873" s="557"/>
      <c r="F873" s="557"/>
      <c r="G873" s="557"/>
      <c r="H873" s="557"/>
      <c r="I873" s="557"/>
      <c r="J873" s="557"/>
      <c r="K873" s="557" t="str">
        <f ca="1">T.11!BC601</f>
        <v xml:space="preserve"> </v>
      </c>
      <c r="L873" s="557"/>
      <c r="M873" s="557"/>
      <c r="N873" s="557"/>
      <c r="O873" s="571" t="str">
        <f ca="1">T.11!BD601</f>
        <v xml:space="preserve"> </v>
      </c>
      <c r="P873" s="572"/>
      <c r="Q873" s="572"/>
      <c r="R873" s="573"/>
      <c r="S873" s="557" t="str">
        <f ca="1">T.11!BO601</f>
        <v xml:space="preserve"> </v>
      </c>
      <c r="T873" s="557"/>
      <c r="U873" s="557"/>
      <c r="V873" s="557"/>
      <c r="W873" s="557"/>
      <c r="X873" s="557"/>
      <c r="Y873" s="574" t="str">
        <f ca="1">T.11!BP601</f>
        <v xml:space="preserve"> </v>
      </c>
      <c r="Z873" s="574"/>
      <c r="AA873" s="574"/>
      <c r="AB873" s="574"/>
      <c r="AC873" s="574" t="str">
        <f ca="1">T.11!BQ601</f>
        <v xml:space="preserve"> </v>
      </c>
      <c r="AD873" s="574"/>
      <c r="AE873" s="574"/>
      <c r="AF873" s="574"/>
      <c r="AG873" s="574">
        <f ca="1">T.11!BR601</f>
        <v>0</v>
      </c>
      <c r="AH873" s="574"/>
      <c r="AI873" s="574"/>
      <c r="AJ873" s="574"/>
      <c r="AK873" s="557" t="str">
        <f ca="1">T.11!BS601</f>
        <v xml:space="preserve"> </v>
      </c>
      <c r="AL873" s="557"/>
      <c r="AM873" s="557"/>
      <c r="AN873" s="557"/>
      <c r="AO873" s="557" t="str">
        <f ca="1">T.11!BT601</f>
        <v xml:space="preserve"> </v>
      </c>
      <c r="AP873" s="557"/>
      <c r="AQ873" s="557"/>
      <c r="AR873" s="557"/>
      <c r="AS873" s="557"/>
      <c r="AT873"/>
      <c r="AU873"/>
      <c r="AV873"/>
      <c r="AW873"/>
      <c r="AX873"/>
      <c r="AY873"/>
      <c r="AZ873"/>
      <c r="BA873" s="254"/>
      <c r="BB873" s="191"/>
    </row>
    <row r="874" spans="1:54" s="37" customFormat="1" ht="15" customHeight="1" x14ac:dyDescent="0.25">
      <c r="A874" s="557">
        <v>597</v>
      </c>
      <c r="B874" s="557"/>
      <c r="C874" s="557" t="str">
        <f ca="1">T.11!BB602</f>
        <v xml:space="preserve"> </v>
      </c>
      <c r="D874" s="557"/>
      <c r="E874" s="557"/>
      <c r="F874" s="557"/>
      <c r="G874" s="557"/>
      <c r="H874" s="557"/>
      <c r="I874" s="557"/>
      <c r="J874" s="557"/>
      <c r="K874" s="557" t="str">
        <f ca="1">T.11!BC602</f>
        <v xml:space="preserve"> </v>
      </c>
      <c r="L874" s="557"/>
      <c r="M874" s="557"/>
      <c r="N874" s="557"/>
      <c r="O874" s="571" t="str">
        <f ca="1">T.11!BD602</f>
        <v xml:space="preserve"> </v>
      </c>
      <c r="P874" s="572"/>
      <c r="Q874" s="572"/>
      <c r="R874" s="573"/>
      <c r="S874" s="557" t="str">
        <f ca="1">T.11!BO602</f>
        <v xml:space="preserve"> </v>
      </c>
      <c r="T874" s="557"/>
      <c r="U874" s="557"/>
      <c r="V874" s="557"/>
      <c r="W874" s="557"/>
      <c r="X874" s="557"/>
      <c r="Y874" s="574" t="str">
        <f ca="1">T.11!BP602</f>
        <v xml:space="preserve"> </v>
      </c>
      <c r="Z874" s="574"/>
      <c r="AA874" s="574"/>
      <c r="AB874" s="574"/>
      <c r="AC874" s="574" t="str">
        <f ca="1">T.11!BQ602</f>
        <v xml:space="preserve"> </v>
      </c>
      <c r="AD874" s="574"/>
      <c r="AE874" s="574"/>
      <c r="AF874" s="574"/>
      <c r="AG874" s="574">
        <f ca="1">T.11!BR602</f>
        <v>0</v>
      </c>
      <c r="AH874" s="574"/>
      <c r="AI874" s="574"/>
      <c r="AJ874" s="574"/>
      <c r="AK874" s="557" t="str">
        <f ca="1">T.11!BS602</f>
        <v xml:space="preserve"> </v>
      </c>
      <c r="AL874" s="557"/>
      <c r="AM874" s="557"/>
      <c r="AN874" s="557"/>
      <c r="AO874" s="557" t="str">
        <f ca="1">T.11!BT602</f>
        <v xml:space="preserve"> </v>
      </c>
      <c r="AP874" s="557"/>
      <c r="AQ874" s="557"/>
      <c r="AR874" s="557"/>
      <c r="AS874" s="557"/>
      <c r="AT874"/>
      <c r="AU874"/>
      <c r="AV874"/>
      <c r="AW874"/>
      <c r="AX874"/>
      <c r="AY874"/>
      <c r="AZ874"/>
      <c r="BA874" s="254"/>
      <c r="BB874" s="191"/>
    </row>
    <row r="875" spans="1:54" s="37" customFormat="1" ht="15" customHeight="1" x14ac:dyDescent="0.25">
      <c r="A875" s="557">
        <v>598</v>
      </c>
      <c r="B875" s="557"/>
      <c r="C875" s="557" t="str">
        <f ca="1">T.11!BB603</f>
        <v xml:space="preserve"> </v>
      </c>
      <c r="D875" s="557"/>
      <c r="E875" s="557"/>
      <c r="F875" s="557"/>
      <c r="G875" s="557"/>
      <c r="H875" s="557"/>
      <c r="I875" s="557"/>
      <c r="J875" s="557"/>
      <c r="K875" s="557" t="str">
        <f ca="1">T.11!BC603</f>
        <v xml:space="preserve"> </v>
      </c>
      <c r="L875" s="557"/>
      <c r="M875" s="557"/>
      <c r="N875" s="557"/>
      <c r="O875" s="571" t="str">
        <f ca="1">T.11!BD603</f>
        <v xml:space="preserve"> </v>
      </c>
      <c r="P875" s="572"/>
      <c r="Q875" s="572"/>
      <c r="R875" s="573"/>
      <c r="S875" s="557" t="str">
        <f ca="1">T.11!BO603</f>
        <v xml:space="preserve"> </v>
      </c>
      <c r="T875" s="557"/>
      <c r="U875" s="557"/>
      <c r="V875" s="557"/>
      <c r="W875" s="557"/>
      <c r="X875" s="557"/>
      <c r="Y875" s="574" t="str">
        <f ca="1">T.11!BP603</f>
        <v xml:space="preserve"> </v>
      </c>
      <c r="Z875" s="574"/>
      <c r="AA875" s="574"/>
      <c r="AB875" s="574"/>
      <c r="AC875" s="574" t="str">
        <f ca="1">T.11!BQ603</f>
        <v xml:space="preserve"> </v>
      </c>
      <c r="AD875" s="574"/>
      <c r="AE875" s="574"/>
      <c r="AF875" s="574"/>
      <c r="AG875" s="574">
        <f ca="1">T.11!BR603</f>
        <v>0</v>
      </c>
      <c r="AH875" s="574"/>
      <c r="AI875" s="574"/>
      <c r="AJ875" s="574"/>
      <c r="AK875" s="557" t="str">
        <f ca="1">T.11!BS603</f>
        <v xml:space="preserve"> </v>
      </c>
      <c r="AL875" s="557"/>
      <c r="AM875" s="557"/>
      <c r="AN875" s="557"/>
      <c r="AO875" s="557" t="str">
        <f ca="1">T.11!BT603</f>
        <v xml:space="preserve"> </v>
      </c>
      <c r="AP875" s="557"/>
      <c r="AQ875" s="557"/>
      <c r="AR875" s="557"/>
      <c r="AS875" s="557"/>
      <c r="AT875"/>
      <c r="AU875"/>
      <c r="AV875"/>
      <c r="AW875"/>
      <c r="AX875"/>
      <c r="AY875"/>
      <c r="AZ875"/>
      <c r="BA875" s="254"/>
      <c r="BB875" s="191"/>
    </row>
    <row r="876" spans="1:54" s="37" customFormat="1" ht="15" customHeight="1" x14ac:dyDescent="0.25">
      <c r="A876" s="557">
        <v>599</v>
      </c>
      <c r="B876" s="557"/>
      <c r="C876" s="557" t="str">
        <f ca="1">T.11!BB604</f>
        <v xml:space="preserve"> </v>
      </c>
      <c r="D876" s="557"/>
      <c r="E876" s="557"/>
      <c r="F876" s="557"/>
      <c r="G876" s="557"/>
      <c r="H876" s="557"/>
      <c r="I876" s="557"/>
      <c r="J876" s="557"/>
      <c r="K876" s="557" t="str">
        <f ca="1">T.11!BC604</f>
        <v xml:space="preserve"> </v>
      </c>
      <c r="L876" s="557"/>
      <c r="M876" s="557"/>
      <c r="N876" s="557"/>
      <c r="O876" s="571" t="str">
        <f ca="1">T.11!BD604</f>
        <v xml:space="preserve"> </v>
      </c>
      <c r="P876" s="572"/>
      <c r="Q876" s="572"/>
      <c r="R876" s="573"/>
      <c r="S876" s="557" t="str">
        <f ca="1">T.11!BO604</f>
        <v xml:space="preserve"> </v>
      </c>
      <c r="T876" s="557"/>
      <c r="U876" s="557"/>
      <c r="V876" s="557"/>
      <c r="W876" s="557"/>
      <c r="X876" s="557"/>
      <c r="Y876" s="574" t="str">
        <f ca="1">T.11!BP604</f>
        <v xml:space="preserve"> </v>
      </c>
      <c r="Z876" s="574"/>
      <c r="AA876" s="574"/>
      <c r="AB876" s="574"/>
      <c r="AC876" s="574" t="str">
        <f ca="1">T.11!BQ604</f>
        <v xml:space="preserve"> </v>
      </c>
      <c r="AD876" s="574"/>
      <c r="AE876" s="574"/>
      <c r="AF876" s="574"/>
      <c r="AG876" s="574">
        <f ca="1">T.11!BR604</f>
        <v>0</v>
      </c>
      <c r="AH876" s="574"/>
      <c r="AI876" s="574"/>
      <c r="AJ876" s="574"/>
      <c r="AK876" s="557" t="str">
        <f ca="1">T.11!BS604</f>
        <v xml:space="preserve"> </v>
      </c>
      <c r="AL876" s="557"/>
      <c r="AM876" s="557"/>
      <c r="AN876" s="557"/>
      <c r="AO876" s="557" t="str">
        <f ca="1">T.11!BT604</f>
        <v xml:space="preserve"> </v>
      </c>
      <c r="AP876" s="557"/>
      <c r="AQ876" s="557"/>
      <c r="AR876" s="557"/>
      <c r="AS876" s="557"/>
      <c r="AT876"/>
      <c r="AU876"/>
      <c r="AV876"/>
      <c r="AW876"/>
      <c r="AX876"/>
      <c r="AY876"/>
      <c r="AZ876"/>
      <c r="BA876" s="254"/>
      <c r="BB876" s="191"/>
    </row>
    <row r="877" spans="1:54" s="37" customFormat="1" ht="15" customHeight="1" x14ac:dyDescent="0.25">
      <c r="A877" s="557">
        <v>600</v>
      </c>
      <c r="B877" s="557"/>
      <c r="C877" s="557" t="str">
        <f ca="1">T.11!BB605</f>
        <v xml:space="preserve"> </v>
      </c>
      <c r="D877" s="557"/>
      <c r="E877" s="557"/>
      <c r="F877" s="557"/>
      <c r="G877" s="557"/>
      <c r="H877" s="557"/>
      <c r="I877" s="557"/>
      <c r="J877" s="557"/>
      <c r="K877" s="557" t="str">
        <f ca="1">T.11!BC605</f>
        <v xml:space="preserve"> </v>
      </c>
      <c r="L877" s="557"/>
      <c r="M877" s="557"/>
      <c r="N877" s="557"/>
      <c r="O877" s="571" t="str">
        <f ca="1">T.11!BD605</f>
        <v xml:space="preserve"> </v>
      </c>
      <c r="P877" s="572"/>
      <c r="Q877" s="572"/>
      <c r="R877" s="573"/>
      <c r="S877" s="557" t="str">
        <f ca="1">T.11!BO605</f>
        <v xml:space="preserve"> </v>
      </c>
      <c r="T877" s="557"/>
      <c r="U877" s="557"/>
      <c r="V877" s="557"/>
      <c r="W877" s="557"/>
      <c r="X877" s="557"/>
      <c r="Y877" s="574" t="str">
        <f ca="1">T.11!BP605</f>
        <v xml:space="preserve"> </v>
      </c>
      <c r="Z877" s="574"/>
      <c r="AA877" s="574"/>
      <c r="AB877" s="574"/>
      <c r="AC877" s="574" t="str">
        <f ca="1">T.11!BQ605</f>
        <v xml:space="preserve"> </v>
      </c>
      <c r="AD877" s="574"/>
      <c r="AE877" s="574"/>
      <c r="AF877" s="574"/>
      <c r="AG877" s="574">
        <f ca="1">T.11!BR605</f>
        <v>0</v>
      </c>
      <c r="AH877" s="574"/>
      <c r="AI877" s="574"/>
      <c r="AJ877" s="574"/>
      <c r="AK877" s="557" t="str">
        <f ca="1">T.11!BS605</f>
        <v xml:space="preserve"> </v>
      </c>
      <c r="AL877" s="557"/>
      <c r="AM877" s="557"/>
      <c r="AN877" s="557"/>
      <c r="AO877" s="557" t="str">
        <f ca="1">T.11!BT605</f>
        <v xml:space="preserve"> </v>
      </c>
      <c r="AP877" s="557"/>
      <c r="AQ877" s="557"/>
      <c r="AR877" s="557"/>
      <c r="AS877" s="557"/>
      <c r="AT877"/>
      <c r="AU877"/>
      <c r="AV877"/>
      <c r="AW877"/>
      <c r="AX877"/>
      <c r="AY877"/>
      <c r="AZ877"/>
      <c r="BA877" s="254"/>
      <c r="BB877" s="191"/>
    </row>
    <row r="878" spans="1:54" s="18" customFormat="1" ht="15" customHeight="1" x14ac:dyDescent="0.25">
      <c r="A878" s="557">
        <v>601</v>
      </c>
      <c r="B878" s="557"/>
      <c r="C878" s="557" t="str">
        <f ca="1">T.11!BB606</f>
        <v xml:space="preserve"> </v>
      </c>
      <c r="D878" s="557"/>
      <c r="E878" s="557"/>
      <c r="F878" s="557"/>
      <c r="G878" s="557"/>
      <c r="H878" s="557"/>
      <c r="I878" s="557"/>
      <c r="J878" s="557"/>
      <c r="K878" s="557" t="str">
        <f ca="1">T.11!BC606</f>
        <v xml:space="preserve"> </v>
      </c>
      <c r="L878" s="557"/>
      <c r="M878" s="557"/>
      <c r="N878" s="557"/>
      <c r="O878" s="571" t="str">
        <f ca="1">T.11!BD606</f>
        <v xml:space="preserve"> </v>
      </c>
      <c r="P878" s="572"/>
      <c r="Q878" s="572"/>
      <c r="R878" s="573"/>
      <c r="S878" s="557" t="str">
        <f ca="1">T.11!BO606</f>
        <v xml:space="preserve"> </v>
      </c>
      <c r="T878" s="557"/>
      <c r="U878" s="557"/>
      <c r="V878" s="557"/>
      <c r="W878" s="557"/>
      <c r="X878" s="557"/>
      <c r="Y878" s="574" t="str">
        <f ca="1">T.11!BP606</f>
        <v xml:space="preserve"> </v>
      </c>
      <c r="Z878" s="574"/>
      <c r="AA878" s="574"/>
      <c r="AB878" s="574"/>
      <c r="AC878" s="574" t="str">
        <f ca="1">T.11!BQ606</f>
        <v xml:space="preserve"> </v>
      </c>
      <c r="AD878" s="574"/>
      <c r="AE878" s="574"/>
      <c r="AF878" s="574"/>
      <c r="AG878" s="574">
        <f ca="1">T.11!BR606</f>
        <v>0</v>
      </c>
      <c r="AH878" s="574"/>
      <c r="AI878" s="574"/>
      <c r="AJ878" s="574"/>
      <c r="AK878" s="557" t="str">
        <f ca="1">T.11!BS606</f>
        <v xml:space="preserve"> </v>
      </c>
      <c r="AL878" s="557"/>
      <c r="AM878" s="557"/>
      <c r="AN878" s="557"/>
      <c r="AO878" s="557" t="str">
        <f ca="1">T.11!BT606</f>
        <v xml:space="preserve"> </v>
      </c>
      <c r="AP878" s="557"/>
      <c r="AQ878" s="557"/>
      <c r="AR878" s="557"/>
      <c r="AS878" s="557"/>
      <c r="AT878"/>
      <c r="AU878"/>
      <c r="AV878"/>
      <c r="AW878"/>
      <c r="AX878"/>
      <c r="AY878"/>
      <c r="AZ878"/>
      <c r="BA878" s="19" t="s">
        <v>1666</v>
      </c>
      <c r="BB878" s="14"/>
    </row>
    <row r="879" spans="1:54" s="37" customFormat="1" ht="15" customHeight="1" x14ac:dyDescent="0.25">
      <c r="A879" s="557">
        <v>602</v>
      </c>
      <c r="B879" s="557"/>
      <c r="C879" s="557" t="str">
        <f ca="1">T.11!BB607</f>
        <v xml:space="preserve"> </v>
      </c>
      <c r="D879" s="557"/>
      <c r="E879" s="557"/>
      <c r="F879" s="557"/>
      <c r="G879" s="557"/>
      <c r="H879" s="557"/>
      <c r="I879" s="557"/>
      <c r="J879" s="557"/>
      <c r="K879" s="557" t="str">
        <f ca="1">T.11!BC607</f>
        <v xml:space="preserve"> </v>
      </c>
      <c r="L879" s="557"/>
      <c r="M879" s="557"/>
      <c r="N879" s="557"/>
      <c r="O879" s="571" t="str">
        <f ca="1">T.11!BD607</f>
        <v xml:space="preserve"> </v>
      </c>
      <c r="P879" s="572"/>
      <c r="Q879" s="572"/>
      <c r="R879" s="573"/>
      <c r="S879" s="557" t="str">
        <f ca="1">T.11!BO607</f>
        <v xml:space="preserve"> </v>
      </c>
      <c r="T879" s="557"/>
      <c r="U879" s="557"/>
      <c r="V879" s="557"/>
      <c r="W879" s="557"/>
      <c r="X879" s="557"/>
      <c r="Y879" s="574" t="str">
        <f ca="1">T.11!BP607</f>
        <v xml:space="preserve"> </v>
      </c>
      <c r="Z879" s="574"/>
      <c r="AA879" s="574"/>
      <c r="AB879" s="574"/>
      <c r="AC879" s="574" t="str">
        <f ca="1">T.11!BQ607</f>
        <v xml:space="preserve"> </v>
      </c>
      <c r="AD879" s="574"/>
      <c r="AE879" s="574"/>
      <c r="AF879" s="574"/>
      <c r="AG879" s="574">
        <f ca="1">T.11!BR607</f>
        <v>0</v>
      </c>
      <c r="AH879" s="574"/>
      <c r="AI879" s="574"/>
      <c r="AJ879" s="574"/>
      <c r="AK879" s="557" t="str">
        <f ca="1">T.11!BS607</f>
        <v xml:space="preserve"> </v>
      </c>
      <c r="AL879" s="557"/>
      <c r="AM879" s="557"/>
      <c r="AN879" s="557"/>
      <c r="AO879" s="557" t="str">
        <f ca="1">T.11!BT607</f>
        <v xml:space="preserve"> </v>
      </c>
      <c r="AP879" s="557"/>
      <c r="AQ879" s="557"/>
      <c r="AR879" s="557"/>
      <c r="AS879" s="557"/>
      <c r="AT879"/>
      <c r="AU879"/>
      <c r="AV879"/>
      <c r="AW879"/>
      <c r="AX879"/>
      <c r="AY879"/>
      <c r="AZ879"/>
      <c r="BA879" s="254" t="s">
        <v>1665</v>
      </c>
      <c r="BB879" s="191"/>
    </row>
    <row r="880" spans="1:54" s="37" customFormat="1" ht="15" customHeight="1" x14ac:dyDescent="0.25">
      <c r="A880" s="557">
        <v>603</v>
      </c>
      <c r="B880" s="557"/>
      <c r="C880" s="557" t="str">
        <f ca="1">T.11!BB608</f>
        <v xml:space="preserve"> </v>
      </c>
      <c r="D880" s="557"/>
      <c r="E880" s="557"/>
      <c r="F880" s="557"/>
      <c r="G880" s="557"/>
      <c r="H880" s="557"/>
      <c r="I880" s="557"/>
      <c r="J880" s="557"/>
      <c r="K880" s="557" t="str">
        <f ca="1">T.11!BC608</f>
        <v xml:space="preserve"> </v>
      </c>
      <c r="L880" s="557"/>
      <c r="M880" s="557"/>
      <c r="N880" s="557"/>
      <c r="O880" s="571" t="str">
        <f ca="1">T.11!BD608</f>
        <v xml:space="preserve"> </v>
      </c>
      <c r="P880" s="572"/>
      <c r="Q880" s="572"/>
      <c r="R880" s="573"/>
      <c r="S880" s="557" t="str">
        <f ca="1">T.11!BO608</f>
        <v xml:space="preserve"> </v>
      </c>
      <c r="T880" s="557"/>
      <c r="U880" s="557"/>
      <c r="V880" s="557"/>
      <c r="W880" s="557"/>
      <c r="X880" s="557"/>
      <c r="Y880" s="574" t="str">
        <f ca="1">T.11!BP608</f>
        <v xml:space="preserve"> </v>
      </c>
      <c r="Z880" s="574"/>
      <c r="AA880" s="574"/>
      <c r="AB880" s="574"/>
      <c r="AC880" s="574" t="str">
        <f ca="1">T.11!BQ608</f>
        <v xml:space="preserve"> </v>
      </c>
      <c r="AD880" s="574"/>
      <c r="AE880" s="574"/>
      <c r="AF880" s="574"/>
      <c r="AG880" s="574">
        <f ca="1">T.11!BR608</f>
        <v>0</v>
      </c>
      <c r="AH880" s="574"/>
      <c r="AI880" s="574"/>
      <c r="AJ880" s="574"/>
      <c r="AK880" s="557" t="str">
        <f ca="1">T.11!BS608</f>
        <v xml:space="preserve"> </v>
      </c>
      <c r="AL880" s="557"/>
      <c r="AM880" s="557"/>
      <c r="AN880" s="557"/>
      <c r="AO880" s="557" t="str">
        <f ca="1">T.11!BT608</f>
        <v xml:space="preserve"> </v>
      </c>
      <c r="AP880" s="557"/>
      <c r="AQ880" s="557"/>
      <c r="AR880" s="557"/>
      <c r="AS880" s="557"/>
      <c r="AT880"/>
      <c r="AU880"/>
      <c r="AV880"/>
      <c r="AW880"/>
      <c r="AX880"/>
      <c r="AY880"/>
      <c r="AZ880"/>
      <c r="BA880" s="254" t="s">
        <v>1664</v>
      </c>
      <c r="BB880" s="191"/>
    </row>
    <row r="881" spans="1:54" s="37" customFormat="1" ht="15" customHeight="1" x14ac:dyDescent="0.25">
      <c r="A881" s="557">
        <v>604</v>
      </c>
      <c r="B881" s="557"/>
      <c r="C881" s="557" t="str">
        <f ca="1">T.11!BB609</f>
        <v xml:space="preserve"> </v>
      </c>
      <c r="D881" s="557"/>
      <c r="E881" s="557"/>
      <c r="F881" s="557"/>
      <c r="G881" s="557"/>
      <c r="H881" s="557"/>
      <c r="I881" s="557"/>
      <c r="J881" s="557"/>
      <c r="K881" s="557" t="str">
        <f ca="1">T.11!BC609</f>
        <v xml:space="preserve"> </v>
      </c>
      <c r="L881" s="557"/>
      <c r="M881" s="557"/>
      <c r="N881" s="557"/>
      <c r="O881" s="571" t="str">
        <f ca="1">T.11!BD609</f>
        <v xml:space="preserve"> </v>
      </c>
      <c r="P881" s="572"/>
      <c r="Q881" s="572"/>
      <c r="R881" s="573"/>
      <c r="S881" s="557" t="str">
        <f ca="1">T.11!BO609</f>
        <v xml:space="preserve"> </v>
      </c>
      <c r="T881" s="557"/>
      <c r="U881" s="557"/>
      <c r="V881" s="557"/>
      <c r="W881" s="557"/>
      <c r="X881" s="557"/>
      <c r="Y881" s="574" t="str">
        <f ca="1">T.11!BP609</f>
        <v xml:space="preserve"> </v>
      </c>
      <c r="Z881" s="574"/>
      <c r="AA881" s="574"/>
      <c r="AB881" s="574"/>
      <c r="AC881" s="574" t="str">
        <f ca="1">T.11!BQ609</f>
        <v xml:space="preserve"> </v>
      </c>
      <c r="AD881" s="574"/>
      <c r="AE881" s="574"/>
      <c r="AF881" s="574"/>
      <c r="AG881" s="574">
        <f ca="1">T.11!BR609</f>
        <v>0</v>
      </c>
      <c r="AH881" s="574"/>
      <c r="AI881" s="574"/>
      <c r="AJ881" s="574"/>
      <c r="AK881" s="557" t="str">
        <f ca="1">T.11!BS609</f>
        <v xml:space="preserve"> </v>
      </c>
      <c r="AL881" s="557"/>
      <c r="AM881" s="557"/>
      <c r="AN881" s="557"/>
      <c r="AO881" s="557" t="str">
        <f ca="1">T.11!BT609</f>
        <v xml:space="preserve"> </v>
      </c>
      <c r="AP881" s="557"/>
      <c r="AQ881" s="557"/>
      <c r="AR881" s="557"/>
      <c r="AS881" s="557"/>
      <c r="AT881"/>
      <c r="AU881"/>
      <c r="AV881"/>
      <c r="AW881"/>
      <c r="AX881"/>
      <c r="AY881"/>
      <c r="AZ881"/>
      <c r="BA881" s="254"/>
      <c r="BB881" s="191"/>
    </row>
    <row r="882" spans="1:54" s="37" customFormat="1" ht="15" customHeight="1" x14ac:dyDescent="0.25">
      <c r="A882" s="557">
        <v>605</v>
      </c>
      <c r="B882" s="557"/>
      <c r="C882" s="557" t="str">
        <f ca="1">T.11!BB610</f>
        <v xml:space="preserve"> </v>
      </c>
      <c r="D882" s="557"/>
      <c r="E882" s="557"/>
      <c r="F882" s="557"/>
      <c r="G882" s="557"/>
      <c r="H882" s="557"/>
      <c r="I882" s="557"/>
      <c r="J882" s="557"/>
      <c r="K882" s="557" t="str">
        <f ca="1">T.11!BC610</f>
        <v xml:space="preserve"> </v>
      </c>
      <c r="L882" s="557"/>
      <c r="M882" s="557"/>
      <c r="N882" s="557"/>
      <c r="O882" s="571" t="str">
        <f ca="1">T.11!BD610</f>
        <v xml:space="preserve"> </v>
      </c>
      <c r="P882" s="572"/>
      <c r="Q882" s="572"/>
      <c r="R882" s="573"/>
      <c r="S882" s="557" t="str">
        <f ca="1">T.11!BO610</f>
        <v xml:space="preserve"> </v>
      </c>
      <c r="T882" s="557"/>
      <c r="U882" s="557"/>
      <c r="V882" s="557"/>
      <c r="W882" s="557"/>
      <c r="X882" s="557"/>
      <c r="Y882" s="574" t="str">
        <f ca="1">T.11!BP610</f>
        <v xml:space="preserve"> </v>
      </c>
      <c r="Z882" s="574"/>
      <c r="AA882" s="574"/>
      <c r="AB882" s="574"/>
      <c r="AC882" s="574" t="str">
        <f ca="1">T.11!BQ610</f>
        <v xml:space="preserve"> </v>
      </c>
      <c r="AD882" s="574"/>
      <c r="AE882" s="574"/>
      <c r="AF882" s="574"/>
      <c r="AG882" s="574">
        <f ca="1">T.11!BR610</f>
        <v>0</v>
      </c>
      <c r="AH882" s="574"/>
      <c r="AI882" s="574"/>
      <c r="AJ882" s="574"/>
      <c r="AK882" s="557" t="str">
        <f ca="1">T.11!BS610</f>
        <v xml:space="preserve"> </v>
      </c>
      <c r="AL882" s="557"/>
      <c r="AM882" s="557"/>
      <c r="AN882" s="557"/>
      <c r="AO882" s="557" t="str">
        <f ca="1">T.11!BT610</f>
        <v xml:space="preserve"> </v>
      </c>
      <c r="AP882" s="557"/>
      <c r="AQ882" s="557"/>
      <c r="AR882" s="557"/>
      <c r="AS882" s="557"/>
      <c r="AT882"/>
      <c r="AU882"/>
      <c r="AV882"/>
      <c r="AW882"/>
      <c r="AX882"/>
      <c r="AY882"/>
      <c r="AZ882"/>
      <c r="BA882" s="254"/>
      <c r="BB882" s="191"/>
    </row>
    <row r="883" spans="1:54" s="37" customFormat="1" ht="15" customHeight="1" x14ac:dyDescent="0.25">
      <c r="A883" s="557">
        <v>606</v>
      </c>
      <c r="B883" s="557"/>
      <c r="C883" s="557" t="str">
        <f ca="1">T.11!BB611</f>
        <v xml:space="preserve"> </v>
      </c>
      <c r="D883" s="557"/>
      <c r="E883" s="557"/>
      <c r="F883" s="557"/>
      <c r="G883" s="557"/>
      <c r="H883" s="557"/>
      <c r="I883" s="557"/>
      <c r="J883" s="557"/>
      <c r="K883" s="557" t="str">
        <f ca="1">T.11!BC611</f>
        <v xml:space="preserve"> </v>
      </c>
      <c r="L883" s="557"/>
      <c r="M883" s="557"/>
      <c r="N883" s="557"/>
      <c r="O883" s="571" t="str">
        <f ca="1">T.11!BD611</f>
        <v xml:space="preserve"> </v>
      </c>
      <c r="P883" s="572"/>
      <c r="Q883" s="572"/>
      <c r="R883" s="573"/>
      <c r="S883" s="557" t="str">
        <f ca="1">T.11!BO611</f>
        <v xml:space="preserve"> </v>
      </c>
      <c r="T883" s="557"/>
      <c r="U883" s="557"/>
      <c r="V883" s="557"/>
      <c r="W883" s="557"/>
      <c r="X883" s="557"/>
      <c r="Y883" s="574" t="str">
        <f ca="1">T.11!BP611</f>
        <v xml:space="preserve"> </v>
      </c>
      <c r="Z883" s="574"/>
      <c r="AA883" s="574"/>
      <c r="AB883" s="574"/>
      <c r="AC883" s="574" t="str">
        <f ca="1">T.11!BQ611</f>
        <v xml:space="preserve"> </v>
      </c>
      <c r="AD883" s="574"/>
      <c r="AE883" s="574"/>
      <c r="AF883" s="574"/>
      <c r="AG883" s="574">
        <f ca="1">T.11!BR611</f>
        <v>0</v>
      </c>
      <c r="AH883" s="574"/>
      <c r="AI883" s="574"/>
      <c r="AJ883" s="574"/>
      <c r="AK883" s="557" t="str">
        <f ca="1">T.11!BS611</f>
        <v xml:space="preserve"> </v>
      </c>
      <c r="AL883" s="557"/>
      <c r="AM883" s="557"/>
      <c r="AN883" s="557"/>
      <c r="AO883" s="557" t="str">
        <f ca="1">T.11!BT611</f>
        <v xml:space="preserve"> </v>
      </c>
      <c r="AP883" s="557"/>
      <c r="AQ883" s="557"/>
      <c r="AR883" s="557"/>
      <c r="AS883" s="557"/>
      <c r="AT883"/>
      <c r="AU883"/>
      <c r="AV883"/>
      <c r="AW883"/>
      <c r="AX883"/>
      <c r="AY883"/>
      <c r="AZ883"/>
      <c r="BA883" s="254"/>
      <c r="BB883" s="191"/>
    </row>
    <row r="884" spans="1:54" s="37" customFormat="1" ht="15" customHeight="1" x14ac:dyDescent="0.25">
      <c r="A884" s="557">
        <v>607</v>
      </c>
      <c r="B884" s="557"/>
      <c r="C884" s="557" t="str">
        <f ca="1">T.11!BB612</f>
        <v xml:space="preserve"> </v>
      </c>
      <c r="D884" s="557"/>
      <c r="E884" s="557"/>
      <c r="F884" s="557"/>
      <c r="G884" s="557"/>
      <c r="H884" s="557"/>
      <c r="I884" s="557"/>
      <c r="J884" s="557"/>
      <c r="K884" s="557" t="str">
        <f ca="1">T.11!BC612</f>
        <v xml:space="preserve"> </v>
      </c>
      <c r="L884" s="557"/>
      <c r="M884" s="557"/>
      <c r="N884" s="557"/>
      <c r="O884" s="571" t="str">
        <f ca="1">T.11!BD612</f>
        <v xml:space="preserve"> </v>
      </c>
      <c r="P884" s="572"/>
      <c r="Q884" s="572"/>
      <c r="R884" s="573"/>
      <c r="S884" s="557" t="str">
        <f ca="1">T.11!BO612</f>
        <v xml:space="preserve"> </v>
      </c>
      <c r="T884" s="557"/>
      <c r="U884" s="557"/>
      <c r="V884" s="557"/>
      <c r="W884" s="557"/>
      <c r="X884" s="557"/>
      <c r="Y884" s="574" t="str">
        <f ca="1">T.11!BP612</f>
        <v xml:space="preserve"> </v>
      </c>
      <c r="Z884" s="574"/>
      <c r="AA884" s="574"/>
      <c r="AB884" s="574"/>
      <c r="AC884" s="574" t="str">
        <f ca="1">T.11!BQ612</f>
        <v xml:space="preserve"> </v>
      </c>
      <c r="AD884" s="574"/>
      <c r="AE884" s="574"/>
      <c r="AF884" s="574"/>
      <c r="AG884" s="574">
        <f ca="1">T.11!BR612</f>
        <v>0</v>
      </c>
      <c r="AH884" s="574"/>
      <c r="AI884" s="574"/>
      <c r="AJ884" s="574"/>
      <c r="AK884" s="557" t="str">
        <f ca="1">T.11!BS612</f>
        <v xml:space="preserve"> </v>
      </c>
      <c r="AL884" s="557"/>
      <c r="AM884" s="557"/>
      <c r="AN884" s="557"/>
      <c r="AO884" s="557" t="str">
        <f ca="1">T.11!BT612</f>
        <v xml:space="preserve"> </v>
      </c>
      <c r="AP884" s="557"/>
      <c r="AQ884" s="557"/>
      <c r="AR884" s="557"/>
      <c r="AS884" s="557"/>
      <c r="AT884"/>
      <c r="AU884"/>
      <c r="AV884"/>
      <c r="AW884"/>
      <c r="AX884"/>
      <c r="AY884"/>
      <c r="AZ884"/>
      <c r="BA884" s="254"/>
      <c r="BB884" s="191"/>
    </row>
    <row r="885" spans="1:54" s="37" customFormat="1" ht="15" customHeight="1" x14ac:dyDescent="0.25">
      <c r="A885" s="557">
        <v>608</v>
      </c>
      <c r="B885" s="557"/>
      <c r="C885" s="557" t="str">
        <f ca="1">T.11!BB613</f>
        <v xml:space="preserve"> </v>
      </c>
      <c r="D885" s="557"/>
      <c r="E885" s="557"/>
      <c r="F885" s="557"/>
      <c r="G885" s="557"/>
      <c r="H885" s="557"/>
      <c r="I885" s="557"/>
      <c r="J885" s="557"/>
      <c r="K885" s="557" t="str">
        <f ca="1">T.11!BC613</f>
        <v xml:space="preserve"> </v>
      </c>
      <c r="L885" s="557"/>
      <c r="M885" s="557"/>
      <c r="N885" s="557"/>
      <c r="O885" s="571" t="str">
        <f ca="1">T.11!BD613</f>
        <v xml:space="preserve"> </v>
      </c>
      <c r="P885" s="572"/>
      <c r="Q885" s="572"/>
      <c r="R885" s="573"/>
      <c r="S885" s="557" t="str">
        <f ca="1">T.11!BO613</f>
        <v xml:space="preserve"> </v>
      </c>
      <c r="T885" s="557"/>
      <c r="U885" s="557"/>
      <c r="V885" s="557"/>
      <c r="W885" s="557"/>
      <c r="X885" s="557"/>
      <c r="Y885" s="574" t="str">
        <f ca="1">T.11!BP613</f>
        <v xml:space="preserve"> </v>
      </c>
      <c r="Z885" s="574"/>
      <c r="AA885" s="574"/>
      <c r="AB885" s="574"/>
      <c r="AC885" s="574" t="str">
        <f ca="1">T.11!BQ613</f>
        <v xml:space="preserve"> </v>
      </c>
      <c r="AD885" s="574"/>
      <c r="AE885" s="574"/>
      <c r="AF885" s="574"/>
      <c r="AG885" s="574">
        <f ca="1">T.11!BR613</f>
        <v>0</v>
      </c>
      <c r="AH885" s="574"/>
      <c r="AI885" s="574"/>
      <c r="AJ885" s="574"/>
      <c r="AK885" s="557" t="str">
        <f ca="1">T.11!BS613</f>
        <v xml:space="preserve"> </v>
      </c>
      <c r="AL885" s="557"/>
      <c r="AM885" s="557"/>
      <c r="AN885" s="557"/>
      <c r="AO885" s="557" t="str">
        <f ca="1">T.11!BT613</f>
        <v xml:space="preserve"> </v>
      </c>
      <c r="AP885" s="557"/>
      <c r="AQ885" s="557"/>
      <c r="AR885" s="557"/>
      <c r="AS885" s="557"/>
      <c r="AT885"/>
      <c r="AU885"/>
      <c r="AV885"/>
      <c r="AW885"/>
      <c r="AX885"/>
      <c r="AY885"/>
      <c r="AZ885"/>
      <c r="BA885" s="254"/>
      <c r="BB885" s="191"/>
    </row>
    <row r="886" spans="1:54" s="37" customFormat="1" ht="15" customHeight="1" x14ac:dyDescent="0.25">
      <c r="A886" s="557">
        <v>609</v>
      </c>
      <c r="B886" s="557"/>
      <c r="C886" s="557" t="str">
        <f ca="1">T.11!BB614</f>
        <v xml:space="preserve"> </v>
      </c>
      <c r="D886" s="557"/>
      <c r="E886" s="557"/>
      <c r="F886" s="557"/>
      <c r="G886" s="557"/>
      <c r="H886" s="557"/>
      <c r="I886" s="557"/>
      <c r="J886" s="557"/>
      <c r="K886" s="557" t="str">
        <f ca="1">T.11!BC614</f>
        <v xml:space="preserve"> </v>
      </c>
      <c r="L886" s="557"/>
      <c r="M886" s="557"/>
      <c r="N886" s="557"/>
      <c r="O886" s="571" t="str">
        <f ca="1">T.11!BD614</f>
        <v xml:space="preserve"> </v>
      </c>
      <c r="P886" s="572"/>
      <c r="Q886" s="572"/>
      <c r="R886" s="573"/>
      <c r="S886" s="557" t="str">
        <f ca="1">T.11!BO614</f>
        <v xml:space="preserve"> </v>
      </c>
      <c r="T886" s="557"/>
      <c r="U886" s="557"/>
      <c r="V886" s="557"/>
      <c r="W886" s="557"/>
      <c r="X886" s="557"/>
      <c r="Y886" s="574" t="str">
        <f ca="1">T.11!BP614</f>
        <v xml:space="preserve"> </v>
      </c>
      <c r="Z886" s="574"/>
      <c r="AA886" s="574"/>
      <c r="AB886" s="574"/>
      <c r="AC886" s="574" t="str">
        <f ca="1">T.11!BQ614</f>
        <v xml:space="preserve"> </v>
      </c>
      <c r="AD886" s="574"/>
      <c r="AE886" s="574"/>
      <c r="AF886" s="574"/>
      <c r="AG886" s="574">
        <f ca="1">T.11!BR614</f>
        <v>0</v>
      </c>
      <c r="AH886" s="574"/>
      <c r="AI886" s="574"/>
      <c r="AJ886" s="574"/>
      <c r="AK886" s="557" t="str">
        <f ca="1">T.11!BS614</f>
        <v xml:space="preserve"> </v>
      </c>
      <c r="AL886" s="557"/>
      <c r="AM886" s="557"/>
      <c r="AN886" s="557"/>
      <c r="AO886" s="557" t="str">
        <f ca="1">T.11!BT614</f>
        <v xml:space="preserve"> </v>
      </c>
      <c r="AP886" s="557"/>
      <c r="AQ886" s="557"/>
      <c r="AR886" s="557"/>
      <c r="AS886" s="557"/>
      <c r="AT886"/>
      <c r="AU886"/>
      <c r="AV886"/>
      <c r="AW886"/>
      <c r="AX886"/>
      <c r="AY886"/>
      <c r="AZ886"/>
      <c r="BA886" s="254"/>
      <c r="BB886" s="191"/>
    </row>
    <row r="887" spans="1:54" s="37" customFormat="1" ht="15" customHeight="1" x14ac:dyDescent="0.25">
      <c r="A887" s="557">
        <v>610</v>
      </c>
      <c r="B887" s="557"/>
      <c r="C887" s="557" t="str">
        <f ca="1">T.11!BB615</f>
        <v xml:space="preserve"> </v>
      </c>
      <c r="D887" s="557"/>
      <c r="E887" s="557"/>
      <c r="F887" s="557"/>
      <c r="G887" s="557"/>
      <c r="H887" s="557"/>
      <c r="I887" s="557"/>
      <c r="J887" s="557"/>
      <c r="K887" s="557" t="str">
        <f ca="1">T.11!BC615</f>
        <v xml:space="preserve"> </v>
      </c>
      <c r="L887" s="557"/>
      <c r="M887" s="557"/>
      <c r="N887" s="557"/>
      <c r="O887" s="571" t="str">
        <f ca="1">T.11!BD615</f>
        <v xml:space="preserve"> </v>
      </c>
      <c r="P887" s="572"/>
      <c r="Q887" s="572"/>
      <c r="R887" s="573"/>
      <c r="S887" s="557" t="str">
        <f ca="1">T.11!BO615</f>
        <v xml:space="preserve"> </v>
      </c>
      <c r="T887" s="557"/>
      <c r="U887" s="557"/>
      <c r="V887" s="557"/>
      <c r="W887" s="557"/>
      <c r="X887" s="557"/>
      <c r="Y887" s="574" t="str">
        <f ca="1">T.11!BP615</f>
        <v xml:space="preserve"> </v>
      </c>
      <c r="Z887" s="574"/>
      <c r="AA887" s="574"/>
      <c r="AB887" s="574"/>
      <c r="AC887" s="574" t="str">
        <f ca="1">T.11!BQ615</f>
        <v xml:space="preserve"> </v>
      </c>
      <c r="AD887" s="574"/>
      <c r="AE887" s="574"/>
      <c r="AF887" s="574"/>
      <c r="AG887" s="574">
        <f ca="1">T.11!BR615</f>
        <v>0</v>
      </c>
      <c r="AH887" s="574"/>
      <c r="AI887" s="574"/>
      <c r="AJ887" s="574"/>
      <c r="AK887" s="557" t="str">
        <f ca="1">T.11!BS615</f>
        <v xml:space="preserve"> </v>
      </c>
      <c r="AL887" s="557"/>
      <c r="AM887" s="557"/>
      <c r="AN887" s="557"/>
      <c r="AO887" s="557" t="str">
        <f ca="1">T.11!BT615</f>
        <v xml:space="preserve"> </v>
      </c>
      <c r="AP887" s="557"/>
      <c r="AQ887" s="557"/>
      <c r="AR887" s="557"/>
      <c r="AS887" s="557"/>
      <c r="AT887"/>
      <c r="AU887"/>
      <c r="AV887"/>
      <c r="AW887"/>
      <c r="AX887"/>
      <c r="AY887"/>
      <c r="AZ887"/>
      <c r="BA887" s="254"/>
      <c r="BB887" s="191"/>
    </row>
    <row r="888" spans="1:54" s="37" customFormat="1" ht="15" customHeight="1" x14ac:dyDescent="0.25">
      <c r="A888" s="557">
        <v>611</v>
      </c>
      <c r="B888" s="557"/>
      <c r="C888" s="557" t="str">
        <f ca="1">T.11!BB616</f>
        <v xml:space="preserve"> </v>
      </c>
      <c r="D888" s="557"/>
      <c r="E888" s="557"/>
      <c r="F888" s="557"/>
      <c r="G888" s="557"/>
      <c r="H888" s="557"/>
      <c r="I888" s="557"/>
      <c r="J888" s="557"/>
      <c r="K888" s="557" t="str">
        <f ca="1">T.11!BC616</f>
        <v xml:space="preserve"> </v>
      </c>
      <c r="L888" s="557"/>
      <c r="M888" s="557"/>
      <c r="N888" s="557"/>
      <c r="O888" s="571" t="str">
        <f ca="1">T.11!BD616</f>
        <v xml:space="preserve"> </v>
      </c>
      <c r="P888" s="572"/>
      <c r="Q888" s="572"/>
      <c r="R888" s="573"/>
      <c r="S888" s="557" t="str">
        <f ca="1">T.11!BO616</f>
        <v xml:space="preserve"> </v>
      </c>
      <c r="T888" s="557"/>
      <c r="U888" s="557"/>
      <c r="V888" s="557"/>
      <c r="W888" s="557"/>
      <c r="X888" s="557"/>
      <c r="Y888" s="574" t="str">
        <f ca="1">T.11!BP616</f>
        <v xml:space="preserve"> </v>
      </c>
      <c r="Z888" s="574"/>
      <c r="AA888" s="574"/>
      <c r="AB888" s="574"/>
      <c r="AC888" s="574" t="str">
        <f ca="1">T.11!BQ616</f>
        <v xml:space="preserve"> </v>
      </c>
      <c r="AD888" s="574"/>
      <c r="AE888" s="574"/>
      <c r="AF888" s="574"/>
      <c r="AG888" s="574">
        <f ca="1">T.11!BR616</f>
        <v>0</v>
      </c>
      <c r="AH888" s="574"/>
      <c r="AI888" s="574"/>
      <c r="AJ888" s="574"/>
      <c r="AK888" s="557" t="str">
        <f ca="1">T.11!BS616</f>
        <v xml:space="preserve"> </v>
      </c>
      <c r="AL888" s="557"/>
      <c r="AM888" s="557"/>
      <c r="AN888" s="557"/>
      <c r="AO888" s="557" t="str">
        <f ca="1">T.11!BT616</f>
        <v xml:space="preserve"> </v>
      </c>
      <c r="AP888" s="557"/>
      <c r="AQ888" s="557"/>
      <c r="AR888" s="557"/>
      <c r="AS888" s="557"/>
      <c r="AT888"/>
      <c r="AU888"/>
      <c r="AV888"/>
      <c r="AW888"/>
      <c r="AX888"/>
      <c r="AY888"/>
      <c r="AZ888"/>
      <c r="BA888" s="254"/>
      <c r="BB888" s="191"/>
    </row>
    <row r="889" spans="1:54" s="37" customFormat="1" ht="15" customHeight="1" x14ac:dyDescent="0.25">
      <c r="A889" s="557">
        <v>612</v>
      </c>
      <c r="B889" s="557"/>
      <c r="C889" s="557" t="str">
        <f ca="1">T.11!BB617</f>
        <v xml:space="preserve"> </v>
      </c>
      <c r="D889" s="557"/>
      <c r="E889" s="557"/>
      <c r="F889" s="557"/>
      <c r="G889" s="557"/>
      <c r="H889" s="557"/>
      <c r="I889" s="557"/>
      <c r="J889" s="557"/>
      <c r="K889" s="557" t="str">
        <f ca="1">T.11!BC617</f>
        <v xml:space="preserve"> </v>
      </c>
      <c r="L889" s="557"/>
      <c r="M889" s="557"/>
      <c r="N889" s="557"/>
      <c r="O889" s="571" t="str">
        <f ca="1">T.11!BD617</f>
        <v xml:space="preserve"> </v>
      </c>
      <c r="P889" s="572"/>
      <c r="Q889" s="572"/>
      <c r="R889" s="573"/>
      <c r="S889" s="557" t="str">
        <f ca="1">T.11!BO617</f>
        <v xml:space="preserve"> </v>
      </c>
      <c r="T889" s="557"/>
      <c r="U889" s="557"/>
      <c r="V889" s="557"/>
      <c r="W889" s="557"/>
      <c r="X889" s="557"/>
      <c r="Y889" s="574" t="str">
        <f ca="1">T.11!BP617</f>
        <v xml:space="preserve"> </v>
      </c>
      <c r="Z889" s="574"/>
      <c r="AA889" s="574"/>
      <c r="AB889" s="574"/>
      <c r="AC889" s="574" t="str">
        <f ca="1">T.11!BQ617</f>
        <v xml:space="preserve"> </v>
      </c>
      <c r="AD889" s="574"/>
      <c r="AE889" s="574"/>
      <c r="AF889" s="574"/>
      <c r="AG889" s="574">
        <f ca="1">T.11!BR617</f>
        <v>0</v>
      </c>
      <c r="AH889" s="574"/>
      <c r="AI889" s="574"/>
      <c r="AJ889" s="574"/>
      <c r="AK889" s="557" t="str">
        <f ca="1">T.11!BS617</f>
        <v xml:space="preserve"> </v>
      </c>
      <c r="AL889" s="557"/>
      <c r="AM889" s="557"/>
      <c r="AN889" s="557"/>
      <c r="AO889" s="557" t="str">
        <f ca="1">T.11!BT617</f>
        <v xml:space="preserve"> </v>
      </c>
      <c r="AP889" s="557"/>
      <c r="AQ889" s="557"/>
      <c r="AR889" s="557"/>
      <c r="AS889" s="557"/>
      <c r="AT889"/>
      <c r="AU889"/>
      <c r="AV889"/>
      <c r="AW889"/>
      <c r="AX889"/>
      <c r="AY889"/>
      <c r="AZ889"/>
      <c r="BA889" s="254"/>
      <c r="BB889" s="191"/>
    </row>
    <row r="890" spans="1:54" s="37" customFormat="1" ht="15" customHeight="1" x14ac:dyDescent="0.25">
      <c r="A890" s="557">
        <v>613</v>
      </c>
      <c r="B890" s="557"/>
      <c r="C890" s="557" t="str">
        <f ca="1">T.11!BB618</f>
        <v xml:space="preserve"> </v>
      </c>
      <c r="D890" s="557"/>
      <c r="E890" s="557"/>
      <c r="F890" s="557"/>
      <c r="G890" s="557"/>
      <c r="H890" s="557"/>
      <c r="I890" s="557"/>
      <c r="J890" s="557"/>
      <c r="K890" s="557" t="str">
        <f ca="1">T.11!BC618</f>
        <v xml:space="preserve"> </v>
      </c>
      <c r="L890" s="557"/>
      <c r="M890" s="557"/>
      <c r="N890" s="557"/>
      <c r="O890" s="571" t="str">
        <f ca="1">T.11!BD618</f>
        <v xml:space="preserve"> </v>
      </c>
      <c r="P890" s="572"/>
      <c r="Q890" s="572"/>
      <c r="R890" s="573"/>
      <c r="S890" s="557" t="str">
        <f ca="1">T.11!BO618</f>
        <v xml:space="preserve"> </v>
      </c>
      <c r="T890" s="557"/>
      <c r="U890" s="557"/>
      <c r="V890" s="557"/>
      <c r="W890" s="557"/>
      <c r="X890" s="557"/>
      <c r="Y890" s="574" t="str">
        <f ca="1">T.11!BP618</f>
        <v xml:space="preserve"> </v>
      </c>
      <c r="Z890" s="574"/>
      <c r="AA890" s="574"/>
      <c r="AB890" s="574"/>
      <c r="AC890" s="574" t="str">
        <f ca="1">T.11!BQ618</f>
        <v xml:space="preserve"> </v>
      </c>
      <c r="AD890" s="574"/>
      <c r="AE890" s="574"/>
      <c r="AF890" s="574"/>
      <c r="AG890" s="574">
        <f ca="1">T.11!BR618</f>
        <v>0</v>
      </c>
      <c r="AH890" s="574"/>
      <c r="AI890" s="574"/>
      <c r="AJ890" s="574"/>
      <c r="AK890" s="557" t="str">
        <f ca="1">T.11!BS618</f>
        <v xml:space="preserve"> </v>
      </c>
      <c r="AL890" s="557"/>
      <c r="AM890" s="557"/>
      <c r="AN890" s="557"/>
      <c r="AO890" s="557" t="str">
        <f ca="1">T.11!BT618</f>
        <v xml:space="preserve"> </v>
      </c>
      <c r="AP890" s="557"/>
      <c r="AQ890" s="557"/>
      <c r="AR890" s="557"/>
      <c r="AS890" s="557"/>
      <c r="AT890"/>
      <c r="AU890"/>
      <c r="AV890"/>
      <c r="AW890"/>
      <c r="AX890"/>
      <c r="AY890"/>
      <c r="AZ890"/>
      <c r="BA890" s="254"/>
      <c r="BB890" s="191"/>
    </row>
    <row r="891" spans="1:54" s="37" customFormat="1" ht="15" customHeight="1" x14ac:dyDescent="0.25">
      <c r="A891" s="557">
        <v>614</v>
      </c>
      <c r="B891" s="557"/>
      <c r="C891" s="557" t="str">
        <f ca="1">T.11!BB619</f>
        <v xml:space="preserve"> </v>
      </c>
      <c r="D891" s="557"/>
      <c r="E891" s="557"/>
      <c r="F891" s="557"/>
      <c r="G891" s="557"/>
      <c r="H891" s="557"/>
      <c r="I891" s="557"/>
      <c r="J891" s="557"/>
      <c r="K891" s="557" t="str">
        <f ca="1">T.11!BC619</f>
        <v xml:space="preserve"> </v>
      </c>
      <c r="L891" s="557"/>
      <c r="M891" s="557"/>
      <c r="N891" s="557"/>
      <c r="O891" s="571" t="str">
        <f ca="1">T.11!BD619</f>
        <v xml:space="preserve"> </v>
      </c>
      <c r="P891" s="572"/>
      <c r="Q891" s="572"/>
      <c r="R891" s="573"/>
      <c r="S891" s="557" t="str">
        <f ca="1">T.11!BO619</f>
        <v xml:space="preserve"> </v>
      </c>
      <c r="T891" s="557"/>
      <c r="U891" s="557"/>
      <c r="V891" s="557"/>
      <c r="W891" s="557"/>
      <c r="X891" s="557"/>
      <c r="Y891" s="574" t="str">
        <f ca="1">T.11!BP619</f>
        <v xml:space="preserve"> </v>
      </c>
      <c r="Z891" s="574"/>
      <c r="AA891" s="574"/>
      <c r="AB891" s="574"/>
      <c r="AC891" s="574" t="str">
        <f ca="1">T.11!BQ619</f>
        <v xml:space="preserve"> </v>
      </c>
      <c r="AD891" s="574"/>
      <c r="AE891" s="574"/>
      <c r="AF891" s="574"/>
      <c r="AG891" s="574">
        <f ca="1">T.11!BR619</f>
        <v>0</v>
      </c>
      <c r="AH891" s="574"/>
      <c r="AI891" s="574"/>
      <c r="AJ891" s="574"/>
      <c r="AK891" s="557" t="str">
        <f ca="1">T.11!BS619</f>
        <v xml:space="preserve"> </v>
      </c>
      <c r="AL891" s="557"/>
      <c r="AM891" s="557"/>
      <c r="AN891" s="557"/>
      <c r="AO891" s="557" t="str">
        <f ca="1">T.11!BT619</f>
        <v xml:space="preserve"> </v>
      </c>
      <c r="AP891" s="557"/>
      <c r="AQ891" s="557"/>
      <c r="AR891" s="557"/>
      <c r="AS891" s="557"/>
      <c r="AT891"/>
      <c r="AU891"/>
      <c r="AV891"/>
      <c r="AW891"/>
      <c r="AX891"/>
      <c r="AY891"/>
      <c r="AZ891"/>
      <c r="BA891" s="254"/>
      <c r="BB891" s="191"/>
    </row>
    <row r="892" spans="1:54" s="37" customFormat="1" ht="15" customHeight="1" x14ac:dyDescent="0.25">
      <c r="A892" s="557">
        <v>615</v>
      </c>
      <c r="B892" s="557"/>
      <c r="C892" s="557" t="str">
        <f ca="1">T.11!BB620</f>
        <v xml:space="preserve"> </v>
      </c>
      <c r="D892" s="557"/>
      <c r="E892" s="557"/>
      <c r="F892" s="557"/>
      <c r="G892" s="557"/>
      <c r="H892" s="557"/>
      <c r="I892" s="557"/>
      <c r="J892" s="557"/>
      <c r="K892" s="557" t="str">
        <f ca="1">T.11!BC620</f>
        <v xml:space="preserve"> </v>
      </c>
      <c r="L892" s="557"/>
      <c r="M892" s="557"/>
      <c r="N892" s="557"/>
      <c r="O892" s="571" t="str">
        <f ca="1">T.11!BD620</f>
        <v xml:space="preserve"> </v>
      </c>
      <c r="P892" s="572"/>
      <c r="Q892" s="572"/>
      <c r="R892" s="573"/>
      <c r="S892" s="557" t="str">
        <f ca="1">T.11!BO620</f>
        <v xml:space="preserve"> </v>
      </c>
      <c r="T892" s="557"/>
      <c r="U892" s="557"/>
      <c r="V892" s="557"/>
      <c r="W892" s="557"/>
      <c r="X892" s="557"/>
      <c r="Y892" s="574" t="str">
        <f ca="1">T.11!BP620</f>
        <v xml:space="preserve"> </v>
      </c>
      <c r="Z892" s="574"/>
      <c r="AA892" s="574"/>
      <c r="AB892" s="574"/>
      <c r="AC892" s="574" t="str">
        <f ca="1">T.11!BQ620</f>
        <v xml:space="preserve"> </v>
      </c>
      <c r="AD892" s="574"/>
      <c r="AE892" s="574"/>
      <c r="AF892" s="574"/>
      <c r="AG892" s="574">
        <f ca="1">T.11!BR620</f>
        <v>0</v>
      </c>
      <c r="AH892" s="574"/>
      <c r="AI892" s="574"/>
      <c r="AJ892" s="574"/>
      <c r="AK892" s="557" t="str">
        <f ca="1">T.11!BS620</f>
        <v xml:space="preserve"> </v>
      </c>
      <c r="AL892" s="557"/>
      <c r="AM892" s="557"/>
      <c r="AN892" s="557"/>
      <c r="AO892" s="557" t="str">
        <f ca="1">T.11!BT620</f>
        <v xml:space="preserve"> </v>
      </c>
      <c r="AP892" s="557"/>
      <c r="AQ892" s="557"/>
      <c r="AR892" s="557"/>
      <c r="AS892" s="557"/>
      <c r="AT892"/>
      <c r="AU892"/>
      <c r="AV892"/>
      <c r="AW892"/>
      <c r="AX892"/>
      <c r="AY892"/>
      <c r="AZ892"/>
      <c r="BA892" s="254"/>
      <c r="BB892" s="191"/>
    </row>
    <row r="893" spans="1:54" s="37" customFormat="1" ht="15" customHeight="1" x14ac:dyDescent="0.25">
      <c r="A893" s="557">
        <v>616</v>
      </c>
      <c r="B893" s="557"/>
      <c r="C893" s="557" t="str">
        <f ca="1">T.11!BB621</f>
        <v xml:space="preserve"> </v>
      </c>
      <c r="D893" s="557"/>
      <c r="E893" s="557"/>
      <c r="F893" s="557"/>
      <c r="G893" s="557"/>
      <c r="H893" s="557"/>
      <c r="I893" s="557"/>
      <c r="J893" s="557"/>
      <c r="K893" s="557" t="str">
        <f ca="1">T.11!BC621</f>
        <v xml:space="preserve"> </v>
      </c>
      <c r="L893" s="557"/>
      <c r="M893" s="557"/>
      <c r="N893" s="557"/>
      <c r="O893" s="571" t="str">
        <f ca="1">T.11!BD621</f>
        <v xml:space="preserve"> </v>
      </c>
      <c r="P893" s="572"/>
      <c r="Q893" s="572"/>
      <c r="R893" s="573"/>
      <c r="S893" s="557" t="str">
        <f ca="1">T.11!BO621</f>
        <v xml:space="preserve"> </v>
      </c>
      <c r="T893" s="557"/>
      <c r="U893" s="557"/>
      <c r="V893" s="557"/>
      <c r="W893" s="557"/>
      <c r="X893" s="557"/>
      <c r="Y893" s="574" t="str">
        <f ca="1">T.11!BP621</f>
        <v xml:space="preserve"> </v>
      </c>
      <c r="Z893" s="574"/>
      <c r="AA893" s="574"/>
      <c r="AB893" s="574"/>
      <c r="AC893" s="574" t="str">
        <f ca="1">T.11!BQ621</f>
        <v xml:space="preserve"> </v>
      </c>
      <c r="AD893" s="574"/>
      <c r="AE893" s="574"/>
      <c r="AF893" s="574"/>
      <c r="AG893" s="574">
        <f ca="1">T.11!BR621</f>
        <v>0</v>
      </c>
      <c r="AH893" s="574"/>
      <c r="AI893" s="574"/>
      <c r="AJ893" s="574"/>
      <c r="AK893" s="557" t="str">
        <f ca="1">T.11!BS621</f>
        <v xml:space="preserve"> </v>
      </c>
      <c r="AL893" s="557"/>
      <c r="AM893" s="557"/>
      <c r="AN893" s="557"/>
      <c r="AO893" s="557" t="str">
        <f ca="1">T.11!BT621</f>
        <v xml:space="preserve"> </v>
      </c>
      <c r="AP893" s="557"/>
      <c r="AQ893" s="557"/>
      <c r="AR893" s="557"/>
      <c r="AS893" s="557"/>
      <c r="AT893"/>
      <c r="AU893"/>
      <c r="AV893"/>
      <c r="AW893"/>
      <c r="AX893"/>
      <c r="AY893"/>
      <c r="AZ893"/>
      <c r="BA893" s="254"/>
      <c r="BB893" s="191"/>
    </row>
    <row r="894" spans="1:54" s="37" customFormat="1" ht="15" customHeight="1" x14ac:dyDescent="0.25">
      <c r="A894" s="557">
        <v>617</v>
      </c>
      <c r="B894" s="557"/>
      <c r="C894" s="557" t="str">
        <f ca="1">T.11!BB622</f>
        <v xml:space="preserve"> </v>
      </c>
      <c r="D894" s="557"/>
      <c r="E894" s="557"/>
      <c r="F894" s="557"/>
      <c r="G894" s="557"/>
      <c r="H894" s="557"/>
      <c r="I894" s="557"/>
      <c r="J894" s="557"/>
      <c r="K894" s="557" t="str">
        <f ca="1">T.11!BC622</f>
        <v xml:space="preserve"> </v>
      </c>
      <c r="L894" s="557"/>
      <c r="M894" s="557"/>
      <c r="N894" s="557"/>
      <c r="O894" s="571" t="str">
        <f ca="1">T.11!BD622</f>
        <v xml:space="preserve"> </v>
      </c>
      <c r="P894" s="572"/>
      <c r="Q894" s="572"/>
      <c r="R894" s="573"/>
      <c r="S894" s="557" t="str">
        <f ca="1">T.11!BO622</f>
        <v xml:space="preserve"> </v>
      </c>
      <c r="T894" s="557"/>
      <c r="U894" s="557"/>
      <c r="V894" s="557"/>
      <c r="W894" s="557"/>
      <c r="X894" s="557"/>
      <c r="Y894" s="574" t="str">
        <f ca="1">T.11!BP622</f>
        <v xml:space="preserve"> </v>
      </c>
      <c r="Z894" s="574"/>
      <c r="AA894" s="574"/>
      <c r="AB894" s="574"/>
      <c r="AC894" s="574" t="str">
        <f ca="1">T.11!BQ622</f>
        <v xml:space="preserve"> </v>
      </c>
      <c r="AD894" s="574"/>
      <c r="AE894" s="574"/>
      <c r="AF894" s="574"/>
      <c r="AG894" s="574">
        <f ca="1">T.11!BR622</f>
        <v>0</v>
      </c>
      <c r="AH894" s="574"/>
      <c r="AI894" s="574"/>
      <c r="AJ894" s="574"/>
      <c r="AK894" s="557" t="str">
        <f ca="1">T.11!BS622</f>
        <v xml:space="preserve"> </v>
      </c>
      <c r="AL894" s="557"/>
      <c r="AM894" s="557"/>
      <c r="AN894" s="557"/>
      <c r="AO894" s="557" t="str">
        <f ca="1">T.11!BT622</f>
        <v xml:space="preserve"> </v>
      </c>
      <c r="AP894" s="557"/>
      <c r="AQ894" s="557"/>
      <c r="AR894" s="557"/>
      <c r="AS894" s="557"/>
      <c r="AT894"/>
      <c r="AU894"/>
      <c r="AV894"/>
      <c r="AW894"/>
      <c r="AX894"/>
      <c r="AY894"/>
      <c r="AZ894"/>
      <c r="BA894" s="254"/>
      <c r="BB894" s="191"/>
    </row>
    <row r="895" spans="1:54" s="37" customFormat="1" ht="15" customHeight="1" x14ac:dyDescent="0.25">
      <c r="A895" s="557">
        <v>618</v>
      </c>
      <c r="B895" s="557"/>
      <c r="C895" s="557" t="str">
        <f ca="1">T.11!BB623</f>
        <v xml:space="preserve"> </v>
      </c>
      <c r="D895" s="557"/>
      <c r="E895" s="557"/>
      <c r="F895" s="557"/>
      <c r="G895" s="557"/>
      <c r="H895" s="557"/>
      <c r="I895" s="557"/>
      <c r="J895" s="557"/>
      <c r="K895" s="557" t="str">
        <f ca="1">T.11!BC623</f>
        <v xml:space="preserve"> </v>
      </c>
      <c r="L895" s="557"/>
      <c r="M895" s="557"/>
      <c r="N895" s="557"/>
      <c r="O895" s="571" t="str">
        <f ca="1">T.11!BD623</f>
        <v xml:space="preserve"> </v>
      </c>
      <c r="P895" s="572"/>
      <c r="Q895" s="572"/>
      <c r="R895" s="573"/>
      <c r="S895" s="557" t="str">
        <f ca="1">T.11!BO623</f>
        <v xml:space="preserve"> </v>
      </c>
      <c r="T895" s="557"/>
      <c r="U895" s="557"/>
      <c r="V895" s="557"/>
      <c r="W895" s="557"/>
      <c r="X895" s="557"/>
      <c r="Y895" s="574" t="str">
        <f ca="1">T.11!BP623</f>
        <v xml:space="preserve"> </v>
      </c>
      <c r="Z895" s="574"/>
      <c r="AA895" s="574"/>
      <c r="AB895" s="574"/>
      <c r="AC895" s="574" t="str">
        <f ca="1">T.11!BQ623</f>
        <v xml:space="preserve"> </v>
      </c>
      <c r="AD895" s="574"/>
      <c r="AE895" s="574"/>
      <c r="AF895" s="574"/>
      <c r="AG895" s="574">
        <f ca="1">T.11!BR623</f>
        <v>0</v>
      </c>
      <c r="AH895" s="574"/>
      <c r="AI895" s="574"/>
      <c r="AJ895" s="574"/>
      <c r="AK895" s="557" t="str">
        <f ca="1">T.11!BS623</f>
        <v xml:space="preserve"> </v>
      </c>
      <c r="AL895" s="557"/>
      <c r="AM895" s="557"/>
      <c r="AN895" s="557"/>
      <c r="AO895" s="557" t="str">
        <f ca="1">T.11!BT623</f>
        <v xml:space="preserve"> </v>
      </c>
      <c r="AP895" s="557"/>
      <c r="AQ895" s="557"/>
      <c r="AR895" s="557"/>
      <c r="AS895" s="557"/>
      <c r="AT895"/>
      <c r="AU895"/>
      <c r="AV895"/>
      <c r="AW895"/>
      <c r="AX895"/>
      <c r="AY895"/>
      <c r="AZ895"/>
      <c r="BA895" s="254"/>
      <c r="BB895" s="191"/>
    </row>
    <row r="896" spans="1:54" s="37" customFormat="1" ht="15" customHeight="1" x14ac:dyDescent="0.25">
      <c r="A896" s="557">
        <v>619</v>
      </c>
      <c r="B896" s="557"/>
      <c r="C896" s="557" t="str">
        <f ca="1">T.11!BB624</f>
        <v xml:space="preserve"> </v>
      </c>
      <c r="D896" s="557"/>
      <c r="E896" s="557"/>
      <c r="F896" s="557"/>
      <c r="G896" s="557"/>
      <c r="H896" s="557"/>
      <c r="I896" s="557"/>
      <c r="J896" s="557"/>
      <c r="K896" s="557" t="str">
        <f ca="1">T.11!BC624</f>
        <v xml:space="preserve"> </v>
      </c>
      <c r="L896" s="557"/>
      <c r="M896" s="557"/>
      <c r="N896" s="557"/>
      <c r="O896" s="571" t="str">
        <f ca="1">T.11!BD624</f>
        <v xml:space="preserve"> </v>
      </c>
      <c r="P896" s="572"/>
      <c r="Q896" s="572"/>
      <c r="R896" s="573"/>
      <c r="S896" s="557" t="str">
        <f ca="1">T.11!BO624</f>
        <v xml:space="preserve"> </v>
      </c>
      <c r="T896" s="557"/>
      <c r="U896" s="557"/>
      <c r="V896" s="557"/>
      <c r="W896" s="557"/>
      <c r="X896" s="557"/>
      <c r="Y896" s="574" t="str">
        <f ca="1">T.11!BP624</f>
        <v xml:space="preserve"> </v>
      </c>
      <c r="Z896" s="574"/>
      <c r="AA896" s="574"/>
      <c r="AB896" s="574"/>
      <c r="AC896" s="574" t="str">
        <f ca="1">T.11!BQ624</f>
        <v xml:space="preserve"> </v>
      </c>
      <c r="AD896" s="574"/>
      <c r="AE896" s="574"/>
      <c r="AF896" s="574"/>
      <c r="AG896" s="574">
        <f ca="1">T.11!BR624</f>
        <v>0</v>
      </c>
      <c r="AH896" s="574"/>
      <c r="AI896" s="574"/>
      <c r="AJ896" s="574"/>
      <c r="AK896" s="557" t="str">
        <f ca="1">T.11!BS624</f>
        <v xml:space="preserve"> </v>
      </c>
      <c r="AL896" s="557"/>
      <c r="AM896" s="557"/>
      <c r="AN896" s="557"/>
      <c r="AO896" s="557" t="str">
        <f ca="1">T.11!BT624</f>
        <v xml:space="preserve"> </v>
      </c>
      <c r="AP896" s="557"/>
      <c r="AQ896" s="557"/>
      <c r="AR896" s="557"/>
      <c r="AS896" s="557"/>
      <c r="AT896"/>
      <c r="AU896"/>
      <c r="AV896"/>
      <c r="AW896"/>
      <c r="AX896"/>
      <c r="AY896"/>
      <c r="AZ896"/>
      <c r="BA896" s="254"/>
      <c r="BB896" s="191"/>
    </row>
    <row r="897" spans="1:54" s="37" customFormat="1" ht="15" customHeight="1" x14ac:dyDescent="0.25">
      <c r="A897" s="557">
        <v>620</v>
      </c>
      <c r="B897" s="557"/>
      <c r="C897" s="557" t="str">
        <f ca="1">T.11!BB625</f>
        <v xml:space="preserve"> </v>
      </c>
      <c r="D897" s="557"/>
      <c r="E897" s="557"/>
      <c r="F897" s="557"/>
      <c r="G897" s="557"/>
      <c r="H897" s="557"/>
      <c r="I897" s="557"/>
      <c r="J897" s="557"/>
      <c r="K897" s="557" t="str">
        <f ca="1">T.11!BC625</f>
        <v xml:space="preserve"> </v>
      </c>
      <c r="L897" s="557"/>
      <c r="M897" s="557"/>
      <c r="N897" s="557"/>
      <c r="O897" s="571" t="str">
        <f ca="1">T.11!BD625</f>
        <v xml:space="preserve"> </v>
      </c>
      <c r="P897" s="572"/>
      <c r="Q897" s="572"/>
      <c r="R897" s="573"/>
      <c r="S897" s="557" t="str">
        <f ca="1">T.11!BO625</f>
        <v xml:space="preserve"> </v>
      </c>
      <c r="T897" s="557"/>
      <c r="U897" s="557"/>
      <c r="V897" s="557"/>
      <c r="W897" s="557"/>
      <c r="X897" s="557"/>
      <c r="Y897" s="574" t="str">
        <f ca="1">T.11!BP625</f>
        <v xml:space="preserve"> </v>
      </c>
      <c r="Z897" s="574"/>
      <c r="AA897" s="574"/>
      <c r="AB897" s="574"/>
      <c r="AC897" s="574" t="str">
        <f ca="1">T.11!BQ625</f>
        <v xml:space="preserve"> </v>
      </c>
      <c r="AD897" s="574"/>
      <c r="AE897" s="574"/>
      <c r="AF897" s="574"/>
      <c r="AG897" s="574">
        <f ca="1">T.11!BR625</f>
        <v>0</v>
      </c>
      <c r="AH897" s="574"/>
      <c r="AI897" s="574"/>
      <c r="AJ897" s="574"/>
      <c r="AK897" s="557" t="str">
        <f ca="1">T.11!BS625</f>
        <v xml:space="preserve"> </v>
      </c>
      <c r="AL897" s="557"/>
      <c r="AM897" s="557"/>
      <c r="AN897" s="557"/>
      <c r="AO897" s="557" t="str">
        <f ca="1">T.11!BT625</f>
        <v xml:space="preserve"> </v>
      </c>
      <c r="AP897" s="557"/>
      <c r="AQ897" s="557"/>
      <c r="AR897" s="557"/>
      <c r="AS897" s="557"/>
      <c r="AT897"/>
      <c r="AU897"/>
      <c r="AV897"/>
      <c r="AW897"/>
      <c r="AX897"/>
      <c r="AY897"/>
      <c r="AZ897"/>
      <c r="BA897" s="254"/>
      <c r="BB897" s="191"/>
    </row>
    <row r="898" spans="1:54" s="37" customFormat="1" ht="15" customHeight="1" x14ac:dyDescent="0.25">
      <c r="A898" s="557">
        <v>621</v>
      </c>
      <c r="B898" s="557"/>
      <c r="C898" s="557" t="str">
        <f ca="1">T.11!BB626</f>
        <v xml:space="preserve"> </v>
      </c>
      <c r="D898" s="557"/>
      <c r="E898" s="557"/>
      <c r="F898" s="557"/>
      <c r="G898" s="557"/>
      <c r="H898" s="557"/>
      <c r="I898" s="557"/>
      <c r="J898" s="557"/>
      <c r="K898" s="557" t="str">
        <f ca="1">T.11!BC626</f>
        <v xml:space="preserve"> </v>
      </c>
      <c r="L898" s="557"/>
      <c r="M898" s="557"/>
      <c r="N898" s="557"/>
      <c r="O898" s="571" t="str">
        <f ca="1">T.11!BD626</f>
        <v xml:space="preserve"> </v>
      </c>
      <c r="P898" s="572"/>
      <c r="Q898" s="572"/>
      <c r="R898" s="573"/>
      <c r="S898" s="557" t="str">
        <f ca="1">T.11!BO626</f>
        <v xml:space="preserve"> </v>
      </c>
      <c r="T898" s="557"/>
      <c r="U898" s="557"/>
      <c r="V898" s="557"/>
      <c r="W898" s="557"/>
      <c r="X898" s="557"/>
      <c r="Y898" s="574" t="str">
        <f ca="1">T.11!BP626</f>
        <v xml:space="preserve"> </v>
      </c>
      <c r="Z898" s="574"/>
      <c r="AA898" s="574"/>
      <c r="AB898" s="574"/>
      <c r="AC898" s="574" t="str">
        <f ca="1">T.11!BQ626</f>
        <v xml:space="preserve"> </v>
      </c>
      <c r="AD898" s="574"/>
      <c r="AE898" s="574"/>
      <c r="AF898" s="574"/>
      <c r="AG898" s="574">
        <f ca="1">T.11!BR626</f>
        <v>0</v>
      </c>
      <c r="AH898" s="574"/>
      <c r="AI898" s="574"/>
      <c r="AJ898" s="574"/>
      <c r="AK898" s="557" t="str">
        <f ca="1">T.11!BS626</f>
        <v xml:space="preserve"> </v>
      </c>
      <c r="AL898" s="557"/>
      <c r="AM898" s="557"/>
      <c r="AN898" s="557"/>
      <c r="AO898" s="557" t="str">
        <f ca="1">T.11!BT626</f>
        <v xml:space="preserve"> </v>
      </c>
      <c r="AP898" s="557"/>
      <c r="AQ898" s="557"/>
      <c r="AR898" s="557"/>
      <c r="AS898" s="557"/>
      <c r="AT898"/>
      <c r="AU898"/>
      <c r="AV898"/>
      <c r="AW898"/>
      <c r="AX898"/>
      <c r="AY898"/>
      <c r="AZ898"/>
      <c r="BA898" s="254"/>
      <c r="BB898" s="191"/>
    </row>
    <row r="899" spans="1:54" s="37" customFormat="1" ht="15" customHeight="1" x14ac:dyDescent="0.25">
      <c r="A899" s="557">
        <v>622</v>
      </c>
      <c r="B899" s="557"/>
      <c r="C899" s="557" t="str">
        <f ca="1">T.11!BB627</f>
        <v xml:space="preserve"> </v>
      </c>
      <c r="D899" s="557"/>
      <c r="E899" s="557"/>
      <c r="F899" s="557"/>
      <c r="G899" s="557"/>
      <c r="H899" s="557"/>
      <c r="I899" s="557"/>
      <c r="J899" s="557"/>
      <c r="K899" s="557" t="str">
        <f ca="1">T.11!BC627</f>
        <v xml:space="preserve"> </v>
      </c>
      <c r="L899" s="557"/>
      <c r="M899" s="557"/>
      <c r="N899" s="557"/>
      <c r="O899" s="571" t="str">
        <f ca="1">T.11!BD627</f>
        <v xml:space="preserve"> </v>
      </c>
      <c r="P899" s="572"/>
      <c r="Q899" s="572"/>
      <c r="R899" s="573"/>
      <c r="S899" s="557" t="str">
        <f ca="1">T.11!BO627</f>
        <v xml:space="preserve"> </v>
      </c>
      <c r="T899" s="557"/>
      <c r="U899" s="557"/>
      <c r="V899" s="557"/>
      <c r="W899" s="557"/>
      <c r="X899" s="557"/>
      <c r="Y899" s="574" t="str">
        <f ca="1">T.11!BP627</f>
        <v xml:space="preserve"> </v>
      </c>
      <c r="Z899" s="574"/>
      <c r="AA899" s="574"/>
      <c r="AB899" s="574"/>
      <c r="AC899" s="574" t="str">
        <f ca="1">T.11!BQ627</f>
        <v xml:space="preserve"> </v>
      </c>
      <c r="AD899" s="574"/>
      <c r="AE899" s="574"/>
      <c r="AF899" s="574"/>
      <c r="AG899" s="574">
        <f ca="1">T.11!BR627</f>
        <v>0</v>
      </c>
      <c r="AH899" s="574"/>
      <c r="AI899" s="574"/>
      <c r="AJ899" s="574"/>
      <c r="AK899" s="557" t="str">
        <f ca="1">T.11!BS627</f>
        <v xml:space="preserve"> </v>
      </c>
      <c r="AL899" s="557"/>
      <c r="AM899" s="557"/>
      <c r="AN899" s="557"/>
      <c r="AO899" s="557" t="str">
        <f ca="1">T.11!BT627</f>
        <v xml:space="preserve"> </v>
      </c>
      <c r="AP899" s="557"/>
      <c r="AQ899" s="557"/>
      <c r="AR899" s="557"/>
      <c r="AS899" s="557"/>
      <c r="AT899"/>
      <c r="AU899"/>
      <c r="AV899"/>
      <c r="AW899"/>
      <c r="AX899"/>
      <c r="AY899"/>
      <c r="AZ899"/>
      <c r="BA899" s="254"/>
      <c r="BB899" s="191"/>
    </row>
    <row r="900" spans="1:54" s="37" customFormat="1" ht="15" customHeight="1" x14ac:dyDescent="0.25">
      <c r="A900" s="557">
        <v>623</v>
      </c>
      <c r="B900" s="557"/>
      <c r="C900" s="557" t="str">
        <f ca="1">T.11!BB628</f>
        <v xml:space="preserve"> </v>
      </c>
      <c r="D900" s="557"/>
      <c r="E900" s="557"/>
      <c r="F900" s="557"/>
      <c r="G900" s="557"/>
      <c r="H900" s="557"/>
      <c r="I900" s="557"/>
      <c r="J900" s="557"/>
      <c r="K900" s="557" t="str">
        <f ca="1">T.11!BC628</f>
        <v xml:space="preserve"> </v>
      </c>
      <c r="L900" s="557"/>
      <c r="M900" s="557"/>
      <c r="N900" s="557"/>
      <c r="O900" s="571" t="str">
        <f ca="1">T.11!BD628</f>
        <v xml:space="preserve"> </v>
      </c>
      <c r="P900" s="572"/>
      <c r="Q900" s="572"/>
      <c r="R900" s="573"/>
      <c r="S900" s="557" t="str">
        <f ca="1">T.11!BO628</f>
        <v xml:space="preserve"> </v>
      </c>
      <c r="T900" s="557"/>
      <c r="U900" s="557"/>
      <c r="V900" s="557"/>
      <c r="W900" s="557"/>
      <c r="X900" s="557"/>
      <c r="Y900" s="574" t="str">
        <f ca="1">T.11!BP628</f>
        <v xml:space="preserve"> </v>
      </c>
      <c r="Z900" s="574"/>
      <c r="AA900" s="574"/>
      <c r="AB900" s="574"/>
      <c r="AC900" s="574" t="str">
        <f ca="1">T.11!BQ628</f>
        <v xml:space="preserve"> </v>
      </c>
      <c r="AD900" s="574"/>
      <c r="AE900" s="574"/>
      <c r="AF900" s="574"/>
      <c r="AG900" s="574">
        <f ca="1">T.11!BR628</f>
        <v>0</v>
      </c>
      <c r="AH900" s="574"/>
      <c r="AI900" s="574"/>
      <c r="AJ900" s="574"/>
      <c r="AK900" s="557" t="str">
        <f ca="1">T.11!BS628</f>
        <v xml:space="preserve"> </v>
      </c>
      <c r="AL900" s="557"/>
      <c r="AM900" s="557"/>
      <c r="AN900" s="557"/>
      <c r="AO900" s="557" t="str">
        <f ca="1">T.11!BT628</f>
        <v xml:space="preserve"> </v>
      </c>
      <c r="AP900" s="557"/>
      <c r="AQ900" s="557"/>
      <c r="AR900" s="557"/>
      <c r="AS900" s="557"/>
      <c r="AT900"/>
      <c r="AU900"/>
      <c r="AV900"/>
      <c r="AW900"/>
      <c r="AX900"/>
      <c r="AY900"/>
      <c r="AZ900"/>
      <c r="BA900" s="254"/>
      <c r="BB900" s="191"/>
    </row>
    <row r="901" spans="1:54" s="37" customFormat="1" ht="15" customHeight="1" x14ac:dyDescent="0.25">
      <c r="A901" s="557">
        <v>624</v>
      </c>
      <c r="B901" s="557"/>
      <c r="C901" s="557" t="str">
        <f ca="1">T.11!BB629</f>
        <v xml:space="preserve"> </v>
      </c>
      <c r="D901" s="557"/>
      <c r="E901" s="557"/>
      <c r="F901" s="557"/>
      <c r="G901" s="557"/>
      <c r="H901" s="557"/>
      <c r="I901" s="557"/>
      <c r="J901" s="557"/>
      <c r="K901" s="557" t="str">
        <f ca="1">T.11!BC629</f>
        <v xml:space="preserve"> </v>
      </c>
      <c r="L901" s="557"/>
      <c r="M901" s="557"/>
      <c r="N901" s="557"/>
      <c r="O901" s="571" t="str">
        <f ca="1">T.11!BD629</f>
        <v xml:space="preserve"> </v>
      </c>
      <c r="P901" s="572"/>
      <c r="Q901" s="572"/>
      <c r="R901" s="573"/>
      <c r="S901" s="557" t="str">
        <f ca="1">T.11!BO629</f>
        <v xml:space="preserve"> </v>
      </c>
      <c r="T901" s="557"/>
      <c r="U901" s="557"/>
      <c r="V901" s="557"/>
      <c r="W901" s="557"/>
      <c r="X901" s="557"/>
      <c r="Y901" s="574" t="str">
        <f ca="1">T.11!BP629</f>
        <v xml:space="preserve"> </v>
      </c>
      <c r="Z901" s="574"/>
      <c r="AA901" s="574"/>
      <c r="AB901" s="574"/>
      <c r="AC901" s="574" t="str">
        <f ca="1">T.11!BQ629</f>
        <v xml:space="preserve"> </v>
      </c>
      <c r="AD901" s="574"/>
      <c r="AE901" s="574"/>
      <c r="AF901" s="574"/>
      <c r="AG901" s="574">
        <f ca="1">T.11!BR629</f>
        <v>0</v>
      </c>
      <c r="AH901" s="574"/>
      <c r="AI901" s="574"/>
      <c r="AJ901" s="574"/>
      <c r="AK901" s="557" t="str">
        <f ca="1">T.11!BS629</f>
        <v xml:space="preserve"> </v>
      </c>
      <c r="AL901" s="557"/>
      <c r="AM901" s="557"/>
      <c r="AN901" s="557"/>
      <c r="AO901" s="557" t="str">
        <f ca="1">T.11!BT629</f>
        <v xml:space="preserve"> </v>
      </c>
      <c r="AP901" s="557"/>
      <c r="AQ901" s="557"/>
      <c r="AR901" s="557"/>
      <c r="AS901" s="557"/>
      <c r="AT901"/>
      <c r="AU901"/>
      <c r="AV901"/>
      <c r="AW901"/>
      <c r="AX901"/>
      <c r="AY901"/>
      <c r="AZ901"/>
      <c r="BA901" s="254"/>
      <c r="BB901" s="191"/>
    </row>
    <row r="902" spans="1:54" s="37" customFormat="1" ht="15" customHeight="1" x14ac:dyDescent="0.25">
      <c r="A902" s="557">
        <v>625</v>
      </c>
      <c r="B902" s="557"/>
      <c r="C902" s="557" t="str">
        <f ca="1">T.11!BB630</f>
        <v xml:space="preserve"> </v>
      </c>
      <c r="D902" s="557"/>
      <c r="E902" s="557"/>
      <c r="F902" s="557"/>
      <c r="G902" s="557"/>
      <c r="H902" s="557"/>
      <c r="I902" s="557"/>
      <c r="J902" s="557"/>
      <c r="K902" s="557" t="str">
        <f ca="1">T.11!BC630</f>
        <v xml:space="preserve"> </v>
      </c>
      <c r="L902" s="557"/>
      <c r="M902" s="557"/>
      <c r="N902" s="557"/>
      <c r="O902" s="571" t="str">
        <f ca="1">T.11!BD630</f>
        <v xml:space="preserve"> </v>
      </c>
      <c r="P902" s="572"/>
      <c r="Q902" s="572"/>
      <c r="R902" s="573"/>
      <c r="S902" s="557" t="str">
        <f ca="1">T.11!BO630</f>
        <v xml:space="preserve"> </v>
      </c>
      <c r="T902" s="557"/>
      <c r="U902" s="557"/>
      <c r="V902" s="557"/>
      <c r="W902" s="557"/>
      <c r="X902" s="557"/>
      <c r="Y902" s="574" t="str">
        <f ca="1">T.11!BP630</f>
        <v xml:space="preserve"> </v>
      </c>
      <c r="Z902" s="574"/>
      <c r="AA902" s="574"/>
      <c r="AB902" s="574"/>
      <c r="AC902" s="574" t="str">
        <f ca="1">T.11!BQ630</f>
        <v xml:space="preserve"> </v>
      </c>
      <c r="AD902" s="574"/>
      <c r="AE902" s="574"/>
      <c r="AF902" s="574"/>
      <c r="AG902" s="574">
        <f ca="1">T.11!BR630</f>
        <v>0</v>
      </c>
      <c r="AH902" s="574"/>
      <c r="AI902" s="574"/>
      <c r="AJ902" s="574"/>
      <c r="AK902" s="557" t="str">
        <f ca="1">T.11!BS630</f>
        <v xml:space="preserve"> </v>
      </c>
      <c r="AL902" s="557"/>
      <c r="AM902" s="557"/>
      <c r="AN902" s="557"/>
      <c r="AO902" s="557" t="str">
        <f ca="1">T.11!BT630</f>
        <v xml:space="preserve"> </v>
      </c>
      <c r="AP902" s="557"/>
      <c r="AQ902" s="557"/>
      <c r="AR902" s="557"/>
      <c r="AS902" s="557"/>
      <c r="AT902"/>
      <c r="AU902"/>
      <c r="AV902"/>
      <c r="AW902"/>
      <c r="AX902"/>
      <c r="AY902"/>
      <c r="AZ902"/>
      <c r="BA902" s="254"/>
      <c r="BB902" s="191"/>
    </row>
    <row r="903" spans="1:54" s="37" customFormat="1" ht="15" customHeight="1" x14ac:dyDescent="0.25">
      <c r="A903" s="557">
        <v>626</v>
      </c>
      <c r="B903" s="557"/>
      <c r="C903" s="557" t="str">
        <f ca="1">T.11!BB631</f>
        <v xml:space="preserve"> </v>
      </c>
      <c r="D903" s="557"/>
      <c r="E903" s="557"/>
      <c r="F903" s="557"/>
      <c r="G903" s="557"/>
      <c r="H903" s="557"/>
      <c r="I903" s="557"/>
      <c r="J903" s="557"/>
      <c r="K903" s="557" t="str">
        <f ca="1">T.11!BC631</f>
        <v xml:space="preserve"> </v>
      </c>
      <c r="L903" s="557"/>
      <c r="M903" s="557"/>
      <c r="N903" s="557"/>
      <c r="O903" s="571" t="str">
        <f ca="1">T.11!BD631</f>
        <v xml:space="preserve"> </v>
      </c>
      <c r="P903" s="572"/>
      <c r="Q903" s="572"/>
      <c r="R903" s="573"/>
      <c r="S903" s="557" t="str">
        <f ca="1">T.11!BO631</f>
        <v xml:space="preserve"> </v>
      </c>
      <c r="T903" s="557"/>
      <c r="U903" s="557"/>
      <c r="V903" s="557"/>
      <c r="W903" s="557"/>
      <c r="X903" s="557"/>
      <c r="Y903" s="574" t="str">
        <f ca="1">T.11!BP631</f>
        <v xml:space="preserve"> </v>
      </c>
      <c r="Z903" s="574"/>
      <c r="AA903" s="574"/>
      <c r="AB903" s="574"/>
      <c r="AC903" s="574" t="str">
        <f ca="1">T.11!BQ631</f>
        <v xml:space="preserve"> </v>
      </c>
      <c r="AD903" s="574"/>
      <c r="AE903" s="574"/>
      <c r="AF903" s="574"/>
      <c r="AG903" s="574">
        <f ca="1">T.11!BR631</f>
        <v>0</v>
      </c>
      <c r="AH903" s="574"/>
      <c r="AI903" s="574"/>
      <c r="AJ903" s="574"/>
      <c r="AK903" s="557" t="str">
        <f ca="1">T.11!BS631</f>
        <v xml:space="preserve"> </v>
      </c>
      <c r="AL903" s="557"/>
      <c r="AM903" s="557"/>
      <c r="AN903" s="557"/>
      <c r="AO903" s="557" t="str">
        <f ca="1">T.11!BT631</f>
        <v xml:space="preserve"> </v>
      </c>
      <c r="AP903" s="557"/>
      <c r="AQ903" s="557"/>
      <c r="AR903" s="557"/>
      <c r="AS903" s="557"/>
      <c r="AT903"/>
      <c r="AU903"/>
      <c r="AV903"/>
      <c r="AW903"/>
      <c r="AX903"/>
      <c r="AY903"/>
      <c r="AZ903"/>
      <c r="BA903" s="254"/>
      <c r="BB903" s="191"/>
    </row>
    <row r="904" spans="1:54" s="37" customFormat="1" ht="15" customHeight="1" x14ac:dyDescent="0.25">
      <c r="A904" s="557">
        <v>627</v>
      </c>
      <c r="B904" s="557"/>
      <c r="C904" s="557" t="str">
        <f ca="1">T.11!BB632</f>
        <v xml:space="preserve"> </v>
      </c>
      <c r="D904" s="557"/>
      <c r="E904" s="557"/>
      <c r="F904" s="557"/>
      <c r="G904" s="557"/>
      <c r="H904" s="557"/>
      <c r="I904" s="557"/>
      <c r="J904" s="557"/>
      <c r="K904" s="557" t="str">
        <f ca="1">T.11!BC632</f>
        <v xml:space="preserve"> </v>
      </c>
      <c r="L904" s="557"/>
      <c r="M904" s="557"/>
      <c r="N904" s="557"/>
      <c r="O904" s="571" t="str">
        <f ca="1">T.11!BD632</f>
        <v xml:space="preserve"> </v>
      </c>
      <c r="P904" s="572"/>
      <c r="Q904" s="572"/>
      <c r="R904" s="573"/>
      <c r="S904" s="557" t="str">
        <f ca="1">T.11!BO632</f>
        <v xml:space="preserve"> </v>
      </c>
      <c r="T904" s="557"/>
      <c r="U904" s="557"/>
      <c r="V904" s="557"/>
      <c r="W904" s="557"/>
      <c r="X904" s="557"/>
      <c r="Y904" s="574" t="str">
        <f ca="1">T.11!BP632</f>
        <v xml:space="preserve"> </v>
      </c>
      <c r="Z904" s="574"/>
      <c r="AA904" s="574"/>
      <c r="AB904" s="574"/>
      <c r="AC904" s="574" t="str">
        <f ca="1">T.11!BQ632</f>
        <v xml:space="preserve"> </v>
      </c>
      <c r="AD904" s="574"/>
      <c r="AE904" s="574"/>
      <c r="AF904" s="574"/>
      <c r="AG904" s="574">
        <f ca="1">T.11!BR632</f>
        <v>0</v>
      </c>
      <c r="AH904" s="574"/>
      <c r="AI904" s="574"/>
      <c r="AJ904" s="574"/>
      <c r="AK904" s="557" t="str">
        <f ca="1">T.11!BS632</f>
        <v xml:space="preserve"> </v>
      </c>
      <c r="AL904" s="557"/>
      <c r="AM904" s="557"/>
      <c r="AN904" s="557"/>
      <c r="AO904" s="557" t="str">
        <f ca="1">T.11!BT632</f>
        <v xml:space="preserve"> </v>
      </c>
      <c r="AP904" s="557"/>
      <c r="AQ904" s="557"/>
      <c r="AR904" s="557"/>
      <c r="AS904" s="557"/>
      <c r="AT904"/>
      <c r="AU904"/>
      <c r="AV904"/>
      <c r="AW904"/>
      <c r="AX904"/>
      <c r="AY904"/>
      <c r="AZ904"/>
      <c r="BA904" s="254"/>
      <c r="BB904" s="191"/>
    </row>
    <row r="905" spans="1:54" s="37" customFormat="1" ht="15" customHeight="1" x14ac:dyDescent="0.25">
      <c r="A905" s="557">
        <v>628</v>
      </c>
      <c r="B905" s="557"/>
      <c r="C905" s="557" t="str">
        <f ca="1">T.11!BB633</f>
        <v xml:space="preserve"> </v>
      </c>
      <c r="D905" s="557"/>
      <c r="E905" s="557"/>
      <c r="F905" s="557"/>
      <c r="G905" s="557"/>
      <c r="H905" s="557"/>
      <c r="I905" s="557"/>
      <c r="J905" s="557"/>
      <c r="K905" s="557" t="str">
        <f ca="1">T.11!BC633</f>
        <v xml:space="preserve"> </v>
      </c>
      <c r="L905" s="557"/>
      <c r="M905" s="557"/>
      <c r="N905" s="557"/>
      <c r="O905" s="571" t="str">
        <f ca="1">T.11!BD633</f>
        <v xml:space="preserve"> </v>
      </c>
      <c r="P905" s="572"/>
      <c r="Q905" s="572"/>
      <c r="R905" s="573"/>
      <c r="S905" s="557" t="str">
        <f ca="1">T.11!BO633</f>
        <v xml:space="preserve"> </v>
      </c>
      <c r="T905" s="557"/>
      <c r="U905" s="557"/>
      <c r="V905" s="557"/>
      <c r="W905" s="557"/>
      <c r="X905" s="557"/>
      <c r="Y905" s="574" t="str">
        <f ca="1">T.11!BP633</f>
        <v xml:space="preserve"> </v>
      </c>
      <c r="Z905" s="574"/>
      <c r="AA905" s="574"/>
      <c r="AB905" s="574"/>
      <c r="AC905" s="574" t="str">
        <f ca="1">T.11!BQ633</f>
        <v xml:space="preserve"> </v>
      </c>
      <c r="AD905" s="574"/>
      <c r="AE905" s="574"/>
      <c r="AF905" s="574"/>
      <c r="AG905" s="574">
        <f ca="1">T.11!BR633</f>
        <v>0</v>
      </c>
      <c r="AH905" s="574"/>
      <c r="AI905" s="574"/>
      <c r="AJ905" s="574"/>
      <c r="AK905" s="557" t="str">
        <f ca="1">T.11!BS633</f>
        <v xml:space="preserve"> </v>
      </c>
      <c r="AL905" s="557"/>
      <c r="AM905" s="557"/>
      <c r="AN905" s="557"/>
      <c r="AO905" s="557" t="str">
        <f ca="1">T.11!BT633</f>
        <v xml:space="preserve"> </v>
      </c>
      <c r="AP905" s="557"/>
      <c r="AQ905" s="557"/>
      <c r="AR905" s="557"/>
      <c r="AS905" s="557"/>
      <c r="AT905"/>
      <c r="AU905"/>
      <c r="AV905"/>
      <c r="AW905"/>
      <c r="AX905"/>
      <c r="AY905"/>
      <c r="AZ905"/>
      <c r="BA905" s="254"/>
      <c r="BB905" s="191"/>
    </row>
    <row r="906" spans="1:54" s="37" customFormat="1" ht="15" customHeight="1" x14ac:dyDescent="0.25">
      <c r="A906" s="557">
        <v>629</v>
      </c>
      <c r="B906" s="557"/>
      <c r="C906" s="557" t="str">
        <f ca="1">T.11!BB634</f>
        <v xml:space="preserve"> </v>
      </c>
      <c r="D906" s="557"/>
      <c r="E906" s="557"/>
      <c r="F906" s="557"/>
      <c r="G906" s="557"/>
      <c r="H906" s="557"/>
      <c r="I906" s="557"/>
      <c r="J906" s="557"/>
      <c r="K906" s="557" t="str">
        <f ca="1">T.11!BC634</f>
        <v xml:space="preserve"> </v>
      </c>
      <c r="L906" s="557"/>
      <c r="M906" s="557"/>
      <c r="N906" s="557"/>
      <c r="O906" s="571" t="str">
        <f ca="1">T.11!BD634</f>
        <v xml:space="preserve"> </v>
      </c>
      <c r="P906" s="572"/>
      <c r="Q906" s="572"/>
      <c r="R906" s="573"/>
      <c r="S906" s="557" t="str">
        <f ca="1">T.11!BO634</f>
        <v xml:space="preserve"> </v>
      </c>
      <c r="T906" s="557"/>
      <c r="U906" s="557"/>
      <c r="V906" s="557"/>
      <c r="W906" s="557"/>
      <c r="X906" s="557"/>
      <c r="Y906" s="574" t="str">
        <f ca="1">T.11!BP634</f>
        <v xml:space="preserve"> </v>
      </c>
      <c r="Z906" s="574"/>
      <c r="AA906" s="574"/>
      <c r="AB906" s="574"/>
      <c r="AC906" s="574" t="str">
        <f ca="1">T.11!BQ634</f>
        <v xml:space="preserve"> </v>
      </c>
      <c r="AD906" s="574"/>
      <c r="AE906" s="574"/>
      <c r="AF906" s="574"/>
      <c r="AG906" s="574">
        <f ca="1">T.11!BR634</f>
        <v>0</v>
      </c>
      <c r="AH906" s="574"/>
      <c r="AI906" s="574"/>
      <c r="AJ906" s="574"/>
      <c r="AK906" s="557" t="str">
        <f ca="1">T.11!BS634</f>
        <v xml:space="preserve"> </v>
      </c>
      <c r="AL906" s="557"/>
      <c r="AM906" s="557"/>
      <c r="AN906" s="557"/>
      <c r="AO906" s="557" t="str">
        <f ca="1">T.11!BT634</f>
        <v xml:space="preserve"> </v>
      </c>
      <c r="AP906" s="557"/>
      <c r="AQ906" s="557"/>
      <c r="AR906" s="557"/>
      <c r="AS906" s="557"/>
      <c r="AT906"/>
      <c r="AU906"/>
      <c r="AV906"/>
      <c r="AW906"/>
      <c r="AX906"/>
      <c r="AY906"/>
      <c r="AZ906"/>
      <c r="BA906" s="254"/>
      <c r="BB906" s="191"/>
    </row>
    <row r="907" spans="1:54" s="37" customFormat="1" ht="15" customHeight="1" x14ac:dyDescent="0.25">
      <c r="A907" s="557">
        <v>630</v>
      </c>
      <c r="B907" s="557"/>
      <c r="C907" s="557" t="str">
        <f ca="1">T.11!BB635</f>
        <v xml:space="preserve"> </v>
      </c>
      <c r="D907" s="557"/>
      <c r="E907" s="557"/>
      <c r="F907" s="557"/>
      <c r="G907" s="557"/>
      <c r="H907" s="557"/>
      <c r="I907" s="557"/>
      <c r="J907" s="557"/>
      <c r="K907" s="557" t="str">
        <f ca="1">T.11!BC635</f>
        <v xml:space="preserve"> </v>
      </c>
      <c r="L907" s="557"/>
      <c r="M907" s="557"/>
      <c r="N907" s="557"/>
      <c r="O907" s="571" t="str">
        <f ca="1">T.11!BD635</f>
        <v xml:space="preserve"> </v>
      </c>
      <c r="P907" s="572"/>
      <c r="Q907" s="572"/>
      <c r="R907" s="573"/>
      <c r="S907" s="557" t="str">
        <f ca="1">T.11!BO635</f>
        <v xml:space="preserve"> </v>
      </c>
      <c r="T907" s="557"/>
      <c r="U907" s="557"/>
      <c r="V907" s="557"/>
      <c r="W907" s="557"/>
      <c r="X907" s="557"/>
      <c r="Y907" s="574" t="str">
        <f ca="1">T.11!BP635</f>
        <v xml:space="preserve"> </v>
      </c>
      <c r="Z907" s="574"/>
      <c r="AA907" s="574"/>
      <c r="AB907" s="574"/>
      <c r="AC907" s="574" t="str">
        <f ca="1">T.11!BQ635</f>
        <v xml:space="preserve"> </v>
      </c>
      <c r="AD907" s="574"/>
      <c r="AE907" s="574"/>
      <c r="AF907" s="574"/>
      <c r="AG907" s="574">
        <f ca="1">T.11!BR635</f>
        <v>0</v>
      </c>
      <c r="AH907" s="574"/>
      <c r="AI907" s="574"/>
      <c r="AJ907" s="574"/>
      <c r="AK907" s="557" t="str">
        <f ca="1">T.11!BS635</f>
        <v xml:space="preserve"> </v>
      </c>
      <c r="AL907" s="557"/>
      <c r="AM907" s="557"/>
      <c r="AN907" s="557"/>
      <c r="AO907" s="557" t="str">
        <f ca="1">T.11!BT635</f>
        <v xml:space="preserve"> </v>
      </c>
      <c r="AP907" s="557"/>
      <c r="AQ907" s="557"/>
      <c r="AR907" s="557"/>
      <c r="AS907" s="557"/>
      <c r="AT907"/>
      <c r="AU907"/>
      <c r="AV907"/>
      <c r="AW907"/>
      <c r="AX907"/>
      <c r="AY907"/>
      <c r="AZ907"/>
      <c r="BA907" s="254"/>
      <c r="BB907" s="191"/>
    </row>
    <row r="908" spans="1:54" s="37" customFormat="1" ht="15" customHeight="1" x14ac:dyDescent="0.25">
      <c r="A908" s="557">
        <v>631</v>
      </c>
      <c r="B908" s="557"/>
      <c r="C908" s="557" t="str">
        <f ca="1">T.11!BB636</f>
        <v xml:space="preserve"> </v>
      </c>
      <c r="D908" s="557"/>
      <c r="E908" s="557"/>
      <c r="F908" s="557"/>
      <c r="G908" s="557"/>
      <c r="H908" s="557"/>
      <c r="I908" s="557"/>
      <c r="J908" s="557"/>
      <c r="K908" s="557" t="str">
        <f ca="1">T.11!BC636</f>
        <v xml:space="preserve"> </v>
      </c>
      <c r="L908" s="557"/>
      <c r="M908" s="557"/>
      <c r="N908" s="557"/>
      <c r="O908" s="571" t="str">
        <f ca="1">T.11!BD636</f>
        <v xml:space="preserve"> </v>
      </c>
      <c r="P908" s="572"/>
      <c r="Q908" s="572"/>
      <c r="R908" s="573"/>
      <c r="S908" s="557" t="str">
        <f ca="1">T.11!BO636</f>
        <v xml:space="preserve"> </v>
      </c>
      <c r="T908" s="557"/>
      <c r="U908" s="557"/>
      <c r="V908" s="557"/>
      <c r="W908" s="557"/>
      <c r="X908" s="557"/>
      <c r="Y908" s="574" t="str">
        <f ca="1">T.11!BP636</f>
        <v xml:space="preserve"> </v>
      </c>
      <c r="Z908" s="574"/>
      <c r="AA908" s="574"/>
      <c r="AB908" s="574"/>
      <c r="AC908" s="574" t="str">
        <f ca="1">T.11!BQ636</f>
        <v xml:space="preserve"> </v>
      </c>
      <c r="AD908" s="574"/>
      <c r="AE908" s="574"/>
      <c r="AF908" s="574"/>
      <c r="AG908" s="574">
        <f ca="1">T.11!BR636</f>
        <v>0</v>
      </c>
      <c r="AH908" s="574"/>
      <c r="AI908" s="574"/>
      <c r="AJ908" s="574"/>
      <c r="AK908" s="557" t="str">
        <f ca="1">T.11!BS636</f>
        <v xml:space="preserve"> </v>
      </c>
      <c r="AL908" s="557"/>
      <c r="AM908" s="557"/>
      <c r="AN908" s="557"/>
      <c r="AO908" s="557" t="str">
        <f ca="1">T.11!BT636</f>
        <v xml:space="preserve"> </v>
      </c>
      <c r="AP908" s="557"/>
      <c r="AQ908" s="557"/>
      <c r="AR908" s="557"/>
      <c r="AS908" s="557"/>
      <c r="AT908"/>
      <c r="AU908"/>
      <c r="AV908"/>
      <c r="AW908"/>
      <c r="AX908"/>
      <c r="AY908"/>
      <c r="AZ908"/>
      <c r="BA908" s="254"/>
      <c r="BB908" s="191"/>
    </row>
    <row r="909" spans="1:54" s="37" customFormat="1" ht="15" customHeight="1" x14ac:dyDescent="0.25">
      <c r="A909" s="557">
        <v>632</v>
      </c>
      <c r="B909" s="557"/>
      <c r="C909" s="557" t="str">
        <f ca="1">T.11!BB637</f>
        <v xml:space="preserve"> </v>
      </c>
      <c r="D909" s="557"/>
      <c r="E909" s="557"/>
      <c r="F909" s="557"/>
      <c r="G909" s="557"/>
      <c r="H909" s="557"/>
      <c r="I909" s="557"/>
      <c r="J909" s="557"/>
      <c r="K909" s="557" t="str">
        <f ca="1">T.11!BC637</f>
        <v xml:space="preserve"> </v>
      </c>
      <c r="L909" s="557"/>
      <c r="M909" s="557"/>
      <c r="N909" s="557"/>
      <c r="O909" s="571" t="str">
        <f ca="1">T.11!BD637</f>
        <v xml:space="preserve"> </v>
      </c>
      <c r="P909" s="572"/>
      <c r="Q909" s="572"/>
      <c r="R909" s="573"/>
      <c r="S909" s="557" t="str">
        <f ca="1">T.11!BO637</f>
        <v xml:space="preserve"> </v>
      </c>
      <c r="T909" s="557"/>
      <c r="U909" s="557"/>
      <c r="V909" s="557"/>
      <c r="W909" s="557"/>
      <c r="X909" s="557"/>
      <c r="Y909" s="574" t="str">
        <f ca="1">T.11!BP637</f>
        <v xml:space="preserve"> </v>
      </c>
      <c r="Z909" s="574"/>
      <c r="AA909" s="574"/>
      <c r="AB909" s="574"/>
      <c r="AC909" s="574" t="str">
        <f ca="1">T.11!BQ637</f>
        <v xml:space="preserve"> </v>
      </c>
      <c r="AD909" s="574"/>
      <c r="AE909" s="574"/>
      <c r="AF909" s="574"/>
      <c r="AG909" s="574">
        <f ca="1">T.11!BR637</f>
        <v>0</v>
      </c>
      <c r="AH909" s="574"/>
      <c r="AI909" s="574"/>
      <c r="AJ909" s="574"/>
      <c r="AK909" s="557" t="str">
        <f ca="1">T.11!BS637</f>
        <v xml:space="preserve"> </v>
      </c>
      <c r="AL909" s="557"/>
      <c r="AM909" s="557"/>
      <c r="AN909" s="557"/>
      <c r="AO909" s="557" t="str">
        <f ca="1">T.11!BT637</f>
        <v xml:space="preserve"> </v>
      </c>
      <c r="AP909" s="557"/>
      <c r="AQ909" s="557"/>
      <c r="AR909" s="557"/>
      <c r="AS909" s="557"/>
      <c r="AT909"/>
      <c r="AU909"/>
      <c r="AV909"/>
      <c r="AW909"/>
      <c r="AX909"/>
      <c r="AY909"/>
      <c r="AZ909"/>
      <c r="BA909" s="254"/>
      <c r="BB909" s="191"/>
    </row>
    <row r="910" spans="1:54" s="37" customFormat="1" ht="15" customHeight="1" x14ac:dyDescent="0.25">
      <c r="A910" s="557">
        <v>633</v>
      </c>
      <c r="B910" s="557"/>
      <c r="C910" s="557" t="str">
        <f ca="1">T.11!BB638</f>
        <v xml:space="preserve"> </v>
      </c>
      <c r="D910" s="557"/>
      <c r="E910" s="557"/>
      <c r="F910" s="557"/>
      <c r="G910" s="557"/>
      <c r="H910" s="557"/>
      <c r="I910" s="557"/>
      <c r="J910" s="557"/>
      <c r="K910" s="557" t="str">
        <f ca="1">T.11!BC638</f>
        <v xml:space="preserve"> </v>
      </c>
      <c r="L910" s="557"/>
      <c r="M910" s="557"/>
      <c r="N910" s="557"/>
      <c r="O910" s="571" t="str">
        <f ca="1">T.11!BD638</f>
        <v xml:space="preserve"> </v>
      </c>
      <c r="P910" s="572"/>
      <c r="Q910" s="572"/>
      <c r="R910" s="573"/>
      <c r="S910" s="557" t="str">
        <f ca="1">T.11!BO638</f>
        <v xml:space="preserve"> </v>
      </c>
      <c r="T910" s="557"/>
      <c r="U910" s="557"/>
      <c r="V910" s="557"/>
      <c r="W910" s="557"/>
      <c r="X910" s="557"/>
      <c r="Y910" s="574" t="str">
        <f ca="1">T.11!BP638</f>
        <v xml:space="preserve"> </v>
      </c>
      <c r="Z910" s="574"/>
      <c r="AA910" s="574"/>
      <c r="AB910" s="574"/>
      <c r="AC910" s="574" t="str">
        <f ca="1">T.11!BQ638</f>
        <v xml:space="preserve"> </v>
      </c>
      <c r="AD910" s="574"/>
      <c r="AE910" s="574"/>
      <c r="AF910" s="574"/>
      <c r="AG910" s="574">
        <f ca="1">T.11!BR638</f>
        <v>0</v>
      </c>
      <c r="AH910" s="574"/>
      <c r="AI910" s="574"/>
      <c r="AJ910" s="574"/>
      <c r="AK910" s="557" t="str">
        <f ca="1">T.11!BS638</f>
        <v xml:space="preserve"> </v>
      </c>
      <c r="AL910" s="557"/>
      <c r="AM910" s="557"/>
      <c r="AN910" s="557"/>
      <c r="AO910" s="557" t="str">
        <f ca="1">T.11!BT638</f>
        <v xml:space="preserve"> </v>
      </c>
      <c r="AP910" s="557"/>
      <c r="AQ910" s="557"/>
      <c r="AR910" s="557"/>
      <c r="AS910" s="557"/>
      <c r="AT910"/>
      <c r="AU910"/>
      <c r="AV910"/>
      <c r="AW910"/>
      <c r="AX910"/>
      <c r="AY910"/>
      <c r="AZ910"/>
      <c r="BA910" s="254"/>
      <c r="BB910" s="191"/>
    </row>
    <row r="911" spans="1:54" s="37" customFormat="1" ht="15" customHeight="1" x14ac:dyDescent="0.25">
      <c r="A911" s="557">
        <v>634</v>
      </c>
      <c r="B911" s="557"/>
      <c r="C911" s="557" t="str">
        <f ca="1">T.11!BB639</f>
        <v xml:space="preserve"> </v>
      </c>
      <c r="D911" s="557"/>
      <c r="E911" s="557"/>
      <c r="F911" s="557"/>
      <c r="G911" s="557"/>
      <c r="H911" s="557"/>
      <c r="I911" s="557"/>
      <c r="J911" s="557"/>
      <c r="K911" s="557" t="str">
        <f ca="1">T.11!BC639</f>
        <v xml:space="preserve"> </v>
      </c>
      <c r="L911" s="557"/>
      <c r="M911" s="557"/>
      <c r="N911" s="557"/>
      <c r="O911" s="571" t="str">
        <f ca="1">T.11!BD639</f>
        <v xml:space="preserve"> </v>
      </c>
      <c r="P911" s="572"/>
      <c r="Q911" s="572"/>
      <c r="R911" s="573"/>
      <c r="S911" s="557" t="str">
        <f ca="1">T.11!BO639</f>
        <v xml:space="preserve"> </v>
      </c>
      <c r="T911" s="557"/>
      <c r="U911" s="557"/>
      <c r="V911" s="557"/>
      <c r="W911" s="557"/>
      <c r="X911" s="557"/>
      <c r="Y911" s="574" t="str">
        <f ca="1">T.11!BP639</f>
        <v xml:space="preserve"> </v>
      </c>
      <c r="Z911" s="574"/>
      <c r="AA911" s="574"/>
      <c r="AB911" s="574"/>
      <c r="AC911" s="574" t="str">
        <f ca="1">T.11!BQ639</f>
        <v xml:space="preserve"> </v>
      </c>
      <c r="AD911" s="574"/>
      <c r="AE911" s="574"/>
      <c r="AF911" s="574"/>
      <c r="AG911" s="574">
        <f ca="1">T.11!BR639</f>
        <v>0</v>
      </c>
      <c r="AH911" s="574"/>
      <c r="AI911" s="574"/>
      <c r="AJ911" s="574"/>
      <c r="AK911" s="557" t="str">
        <f ca="1">T.11!BS639</f>
        <v xml:space="preserve"> </v>
      </c>
      <c r="AL911" s="557"/>
      <c r="AM911" s="557"/>
      <c r="AN911" s="557"/>
      <c r="AO911" s="557" t="str">
        <f ca="1">T.11!BT639</f>
        <v xml:space="preserve"> </v>
      </c>
      <c r="AP911" s="557"/>
      <c r="AQ911" s="557"/>
      <c r="AR911" s="557"/>
      <c r="AS911" s="557"/>
      <c r="AT911"/>
      <c r="AU911"/>
      <c r="AV911"/>
      <c r="AW911"/>
      <c r="AX911"/>
      <c r="AY911"/>
      <c r="AZ911"/>
      <c r="BA911" s="254"/>
      <c r="BB911" s="191"/>
    </row>
    <row r="912" spans="1:54" s="37" customFormat="1" ht="15" customHeight="1" x14ac:dyDescent="0.25">
      <c r="A912" s="557">
        <v>635</v>
      </c>
      <c r="B912" s="557"/>
      <c r="C912" s="557" t="str">
        <f ca="1">T.11!BB640</f>
        <v xml:space="preserve"> </v>
      </c>
      <c r="D912" s="557"/>
      <c r="E912" s="557"/>
      <c r="F912" s="557"/>
      <c r="G912" s="557"/>
      <c r="H912" s="557"/>
      <c r="I912" s="557"/>
      <c r="J912" s="557"/>
      <c r="K912" s="557" t="str">
        <f ca="1">T.11!BC640</f>
        <v xml:space="preserve"> </v>
      </c>
      <c r="L912" s="557"/>
      <c r="M912" s="557"/>
      <c r="N912" s="557"/>
      <c r="O912" s="571" t="str">
        <f ca="1">T.11!BD640</f>
        <v xml:space="preserve"> </v>
      </c>
      <c r="P912" s="572"/>
      <c r="Q912" s="572"/>
      <c r="R912" s="573"/>
      <c r="S912" s="557" t="str">
        <f ca="1">T.11!BO640</f>
        <v xml:space="preserve"> </v>
      </c>
      <c r="T912" s="557"/>
      <c r="U912" s="557"/>
      <c r="V912" s="557"/>
      <c r="W912" s="557"/>
      <c r="X912" s="557"/>
      <c r="Y912" s="574" t="str">
        <f ca="1">T.11!BP640</f>
        <v xml:space="preserve"> </v>
      </c>
      <c r="Z912" s="574"/>
      <c r="AA912" s="574"/>
      <c r="AB912" s="574"/>
      <c r="AC912" s="574" t="str">
        <f ca="1">T.11!BQ640</f>
        <v xml:space="preserve"> </v>
      </c>
      <c r="AD912" s="574"/>
      <c r="AE912" s="574"/>
      <c r="AF912" s="574"/>
      <c r="AG912" s="574">
        <f ca="1">T.11!BR640</f>
        <v>0</v>
      </c>
      <c r="AH912" s="574"/>
      <c r="AI912" s="574"/>
      <c r="AJ912" s="574"/>
      <c r="AK912" s="557" t="str">
        <f ca="1">T.11!BS640</f>
        <v xml:space="preserve"> </v>
      </c>
      <c r="AL912" s="557"/>
      <c r="AM912" s="557"/>
      <c r="AN912" s="557"/>
      <c r="AO912" s="557" t="str">
        <f ca="1">T.11!BT640</f>
        <v xml:space="preserve"> </v>
      </c>
      <c r="AP912" s="557"/>
      <c r="AQ912" s="557"/>
      <c r="AR912" s="557"/>
      <c r="AS912" s="557"/>
      <c r="AT912"/>
      <c r="AU912"/>
      <c r="AV912"/>
      <c r="AW912"/>
      <c r="AX912"/>
      <c r="AY912"/>
      <c r="AZ912"/>
      <c r="BA912" s="254"/>
      <c r="BB912" s="191"/>
    </row>
    <row r="913" spans="1:54" s="37" customFormat="1" ht="15" customHeight="1" x14ac:dyDescent="0.25">
      <c r="A913" s="557">
        <v>636</v>
      </c>
      <c r="B913" s="557"/>
      <c r="C913" s="557" t="str">
        <f ca="1">T.11!BB641</f>
        <v xml:space="preserve"> </v>
      </c>
      <c r="D913" s="557"/>
      <c r="E913" s="557"/>
      <c r="F913" s="557"/>
      <c r="G913" s="557"/>
      <c r="H913" s="557"/>
      <c r="I913" s="557"/>
      <c r="J913" s="557"/>
      <c r="K913" s="557" t="str">
        <f ca="1">T.11!BC641</f>
        <v xml:space="preserve"> </v>
      </c>
      <c r="L913" s="557"/>
      <c r="M913" s="557"/>
      <c r="N913" s="557"/>
      <c r="O913" s="571" t="str">
        <f ca="1">T.11!BD641</f>
        <v xml:space="preserve"> </v>
      </c>
      <c r="P913" s="572"/>
      <c r="Q913" s="572"/>
      <c r="R913" s="573"/>
      <c r="S913" s="557" t="str">
        <f ca="1">T.11!BO641</f>
        <v xml:space="preserve"> </v>
      </c>
      <c r="T913" s="557"/>
      <c r="U913" s="557"/>
      <c r="V913" s="557"/>
      <c r="W913" s="557"/>
      <c r="X913" s="557"/>
      <c r="Y913" s="574" t="str">
        <f ca="1">T.11!BP641</f>
        <v xml:space="preserve"> </v>
      </c>
      <c r="Z913" s="574"/>
      <c r="AA913" s="574"/>
      <c r="AB913" s="574"/>
      <c r="AC913" s="574" t="str">
        <f ca="1">T.11!BQ641</f>
        <v xml:space="preserve"> </v>
      </c>
      <c r="AD913" s="574"/>
      <c r="AE913" s="574"/>
      <c r="AF913" s="574"/>
      <c r="AG913" s="574">
        <f ca="1">T.11!BR641</f>
        <v>0</v>
      </c>
      <c r="AH913" s="574"/>
      <c r="AI913" s="574"/>
      <c r="AJ913" s="574"/>
      <c r="AK913" s="557" t="str">
        <f ca="1">T.11!BS641</f>
        <v xml:space="preserve"> </v>
      </c>
      <c r="AL913" s="557"/>
      <c r="AM913" s="557"/>
      <c r="AN913" s="557"/>
      <c r="AO913" s="557" t="str">
        <f ca="1">T.11!BT641</f>
        <v xml:space="preserve"> </v>
      </c>
      <c r="AP913" s="557"/>
      <c r="AQ913" s="557"/>
      <c r="AR913" s="557"/>
      <c r="AS913" s="557"/>
      <c r="AT913"/>
      <c r="AU913"/>
      <c r="AV913"/>
      <c r="AW913"/>
      <c r="AX913"/>
      <c r="AY913"/>
      <c r="AZ913"/>
      <c r="BA913" s="254"/>
      <c r="BB913" s="191"/>
    </row>
    <row r="914" spans="1:54" s="37" customFormat="1" ht="15" customHeight="1" x14ac:dyDescent="0.25">
      <c r="A914" s="557">
        <v>637</v>
      </c>
      <c r="B914" s="557"/>
      <c r="C914" s="557" t="str">
        <f ca="1">T.11!BB642</f>
        <v xml:space="preserve"> </v>
      </c>
      <c r="D914" s="557"/>
      <c r="E914" s="557"/>
      <c r="F914" s="557"/>
      <c r="G914" s="557"/>
      <c r="H914" s="557"/>
      <c r="I914" s="557"/>
      <c r="J914" s="557"/>
      <c r="K914" s="557" t="str">
        <f ca="1">T.11!BC642</f>
        <v xml:space="preserve"> </v>
      </c>
      <c r="L914" s="557"/>
      <c r="M914" s="557"/>
      <c r="N914" s="557"/>
      <c r="O914" s="571" t="str">
        <f ca="1">T.11!BD642</f>
        <v xml:space="preserve"> </v>
      </c>
      <c r="P914" s="572"/>
      <c r="Q914" s="572"/>
      <c r="R914" s="573"/>
      <c r="S914" s="557" t="str">
        <f ca="1">T.11!BO642</f>
        <v xml:space="preserve"> </v>
      </c>
      <c r="T914" s="557"/>
      <c r="U914" s="557"/>
      <c r="V914" s="557"/>
      <c r="W914" s="557"/>
      <c r="X914" s="557"/>
      <c r="Y914" s="574" t="str">
        <f ca="1">T.11!BP642</f>
        <v xml:space="preserve"> </v>
      </c>
      <c r="Z914" s="574"/>
      <c r="AA914" s="574"/>
      <c r="AB914" s="574"/>
      <c r="AC914" s="574" t="str">
        <f ca="1">T.11!BQ642</f>
        <v xml:space="preserve"> </v>
      </c>
      <c r="AD914" s="574"/>
      <c r="AE914" s="574"/>
      <c r="AF914" s="574"/>
      <c r="AG914" s="574">
        <f ca="1">T.11!BR642</f>
        <v>0</v>
      </c>
      <c r="AH914" s="574"/>
      <c r="AI914" s="574"/>
      <c r="AJ914" s="574"/>
      <c r="AK914" s="557" t="str">
        <f ca="1">T.11!BS642</f>
        <v xml:space="preserve"> </v>
      </c>
      <c r="AL914" s="557"/>
      <c r="AM914" s="557"/>
      <c r="AN914" s="557"/>
      <c r="AO914" s="557" t="str">
        <f ca="1">T.11!BT642</f>
        <v xml:space="preserve"> </v>
      </c>
      <c r="AP914" s="557"/>
      <c r="AQ914" s="557"/>
      <c r="AR914" s="557"/>
      <c r="AS914" s="557"/>
      <c r="AT914"/>
      <c r="AU914"/>
      <c r="AV914"/>
      <c r="AW914"/>
      <c r="AX914"/>
      <c r="AY914"/>
      <c r="AZ914"/>
      <c r="BA914" s="254"/>
      <c r="BB914" s="191"/>
    </row>
    <row r="915" spans="1:54" s="37" customFormat="1" ht="15" customHeight="1" x14ac:dyDescent="0.25">
      <c r="A915" s="557">
        <v>638</v>
      </c>
      <c r="B915" s="557"/>
      <c r="C915" s="557" t="str">
        <f ca="1">T.11!BB643</f>
        <v xml:space="preserve"> </v>
      </c>
      <c r="D915" s="557"/>
      <c r="E915" s="557"/>
      <c r="F915" s="557"/>
      <c r="G915" s="557"/>
      <c r="H915" s="557"/>
      <c r="I915" s="557"/>
      <c r="J915" s="557"/>
      <c r="K915" s="557" t="str">
        <f ca="1">T.11!BC643</f>
        <v xml:space="preserve"> </v>
      </c>
      <c r="L915" s="557"/>
      <c r="M915" s="557"/>
      <c r="N915" s="557"/>
      <c r="O915" s="571" t="str">
        <f ca="1">T.11!BD643</f>
        <v xml:space="preserve"> </v>
      </c>
      <c r="P915" s="572"/>
      <c r="Q915" s="572"/>
      <c r="R915" s="573"/>
      <c r="S915" s="557" t="str">
        <f ca="1">T.11!BO643</f>
        <v xml:space="preserve"> </v>
      </c>
      <c r="T915" s="557"/>
      <c r="U915" s="557"/>
      <c r="V915" s="557"/>
      <c r="W915" s="557"/>
      <c r="X915" s="557"/>
      <c r="Y915" s="574" t="str">
        <f ca="1">T.11!BP643</f>
        <v xml:space="preserve"> </v>
      </c>
      <c r="Z915" s="574"/>
      <c r="AA915" s="574"/>
      <c r="AB915" s="574"/>
      <c r="AC915" s="574" t="str">
        <f ca="1">T.11!BQ643</f>
        <v xml:space="preserve"> </v>
      </c>
      <c r="AD915" s="574"/>
      <c r="AE915" s="574"/>
      <c r="AF915" s="574"/>
      <c r="AG915" s="574">
        <f ca="1">T.11!BR643</f>
        <v>0</v>
      </c>
      <c r="AH915" s="574"/>
      <c r="AI915" s="574"/>
      <c r="AJ915" s="574"/>
      <c r="AK915" s="557" t="str">
        <f ca="1">T.11!BS643</f>
        <v xml:space="preserve"> </v>
      </c>
      <c r="AL915" s="557"/>
      <c r="AM915" s="557"/>
      <c r="AN915" s="557"/>
      <c r="AO915" s="557" t="str">
        <f ca="1">T.11!BT643</f>
        <v xml:space="preserve"> </v>
      </c>
      <c r="AP915" s="557"/>
      <c r="AQ915" s="557"/>
      <c r="AR915" s="557"/>
      <c r="AS915" s="557"/>
      <c r="AT915"/>
      <c r="AU915"/>
      <c r="AV915"/>
      <c r="AW915"/>
      <c r="AX915"/>
      <c r="AY915"/>
      <c r="AZ915"/>
      <c r="BA915" s="254"/>
      <c r="BB915" s="191"/>
    </row>
    <row r="916" spans="1:54" s="37" customFormat="1" ht="15" customHeight="1" x14ac:dyDescent="0.25">
      <c r="A916" s="557">
        <v>639</v>
      </c>
      <c r="B916" s="557"/>
      <c r="C916" s="557" t="str">
        <f ca="1">T.11!BB644</f>
        <v xml:space="preserve"> </v>
      </c>
      <c r="D916" s="557"/>
      <c r="E916" s="557"/>
      <c r="F916" s="557"/>
      <c r="G916" s="557"/>
      <c r="H916" s="557"/>
      <c r="I916" s="557"/>
      <c r="J916" s="557"/>
      <c r="K916" s="557" t="str">
        <f ca="1">T.11!BC644</f>
        <v xml:space="preserve"> </v>
      </c>
      <c r="L916" s="557"/>
      <c r="M916" s="557"/>
      <c r="N916" s="557"/>
      <c r="O916" s="571" t="str">
        <f ca="1">T.11!BD644</f>
        <v xml:space="preserve"> </v>
      </c>
      <c r="P916" s="572"/>
      <c r="Q916" s="572"/>
      <c r="R916" s="573"/>
      <c r="S916" s="557" t="str">
        <f ca="1">T.11!BO644</f>
        <v xml:space="preserve"> </v>
      </c>
      <c r="T916" s="557"/>
      <c r="U916" s="557"/>
      <c r="V916" s="557"/>
      <c r="W916" s="557"/>
      <c r="X916" s="557"/>
      <c r="Y916" s="574" t="str">
        <f ca="1">T.11!BP644</f>
        <v xml:space="preserve"> </v>
      </c>
      <c r="Z916" s="574"/>
      <c r="AA916" s="574"/>
      <c r="AB916" s="574"/>
      <c r="AC916" s="574" t="str">
        <f ca="1">T.11!BQ644</f>
        <v xml:space="preserve"> </v>
      </c>
      <c r="AD916" s="574"/>
      <c r="AE916" s="574"/>
      <c r="AF916" s="574"/>
      <c r="AG916" s="574">
        <f ca="1">T.11!BR644</f>
        <v>0</v>
      </c>
      <c r="AH916" s="574"/>
      <c r="AI916" s="574"/>
      <c r="AJ916" s="574"/>
      <c r="AK916" s="557" t="str">
        <f ca="1">T.11!BS644</f>
        <v xml:space="preserve"> </v>
      </c>
      <c r="AL916" s="557"/>
      <c r="AM916" s="557"/>
      <c r="AN916" s="557"/>
      <c r="AO916" s="557" t="str">
        <f ca="1">T.11!BT644</f>
        <v xml:space="preserve"> </v>
      </c>
      <c r="AP916" s="557"/>
      <c r="AQ916" s="557"/>
      <c r="AR916" s="557"/>
      <c r="AS916" s="557"/>
      <c r="AT916"/>
      <c r="AU916"/>
      <c r="AV916"/>
      <c r="AW916"/>
      <c r="AX916"/>
      <c r="AY916"/>
      <c r="AZ916"/>
      <c r="BA916" s="254"/>
      <c r="BB916" s="191"/>
    </row>
    <row r="917" spans="1:54" s="37" customFormat="1" ht="15" customHeight="1" x14ac:dyDescent="0.25">
      <c r="A917" s="557">
        <v>640</v>
      </c>
      <c r="B917" s="557"/>
      <c r="C917" s="557" t="str">
        <f ca="1">T.11!BB645</f>
        <v xml:space="preserve"> </v>
      </c>
      <c r="D917" s="557"/>
      <c r="E917" s="557"/>
      <c r="F917" s="557"/>
      <c r="G917" s="557"/>
      <c r="H917" s="557"/>
      <c r="I917" s="557"/>
      <c r="J917" s="557"/>
      <c r="K917" s="557" t="str">
        <f ca="1">T.11!BC645</f>
        <v xml:space="preserve"> </v>
      </c>
      <c r="L917" s="557"/>
      <c r="M917" s="557"/>
      <c r="N917" s="557"/>
      <c r="O917" s="571" t="str">
        <f ca="1">T.11!BD645</f>
        <v xml:space="preserve"> </v>
      </c>
      <c r="P917" s="572"/>
      <c r="Q917" s="572"/>
      <c r="R917" s="573"/>
      <c r="S917" s="557" t="str">
        <f ca="1">T.11!BO645</f>
        <v xml:space="preserve"> </v>
      </c>
      <c r="T917" s="557"/>
      <c r="U917" s="557"/>
      <c r="V917" s="557"/>
      <c r="W917" s="557"/>
      <c r="X917" s="557"/>
      <c r="Y917" s="574" t="str">
        <f ca="1">T.11!BP645</f>
        <v xml:space="preserve"> </v>
      </c>
      <c r="Z917" s="574"/>
      <c r="AA917" s="574"/>
      <c r="AB917" s="574"/>
      <c r="AC917" s="574" t="str">
        <f ca="1">T.11!BQ645</f>
        <v xml:space="preserve"> </v>
      </c>
      <c r="AD917" s="574"/>
      <c r="AE917" s="574"/>
      <c r="AF917" s="574"/>
      <c r="AG917" s="574">
        <f ca="1">T.11!BR645</f>
        <v>0</v>
      </c>
      <c r="AH917" s="574"/>
      <c r="AI917" s="574"/>
      <c r="AJ917" s="574"/>
      <c r="AK917" s="557" t="str">
        <f ca="1">T.11!BS645</f>
        <v xml:space="preserve"> </v>
      </c>
      <c r="AL917" s="557"/>
      <c r="AM917" s="557"/>
      <c r="AN917" s="557"/>
      <c r="AO917" s="557" t="str">
        <f ca="1">T.11!BT645</f>
        <v xml:space="preserve"> </v>
      </c>
      <c r="AP917" s="557"/>
      <c r="AQ917" s="557"/>
      <c r="AR917" s="557"/>
      <c r="AS917" s="557"/>
      <c r="AT917"/>
      <c r="AU917"/>
      <c r="AV917"/>
      <c r="AW917"/>
      <c r="AX917"/>
      <c r="AY917"/>
      <c r="AZ917"/>
      <c r="BA917" s="254"/>
      <c r="BB917" s="191"/>
    </row>
    <row r="918" spans="1:54" s="37" customFormat="1" ht="15" customHeight="1" x14ac:dyDescent="0.25">
      <c r="A918" s="557">
        <v>641</v>
      </c>
      <c r="B918" s="557"/>
      <c r="C918" s="557" t="str">
        <f ca="1">T.11!BB646</f>
        <v xml:space="preserve"> </v>
      </c>
      <c r="D918" s="557"/>
      <c r="E918" s="557"/>
      <c r="F918" s="557"/>
      <c r="G918" s="557"/>
      <c r="H918" s="557"/>
      <c r="I918" s="557"/>
      <c r="J918" s="557"/>
      <c r="K918" s="557" t="str">
        <f ca="1">T.11!BC646</f>
        <v xml:space="preserve"> </v>
      </c>
      <c r="L918" s="557"/>
      <c r="M918" s="557"/>
      <c r="N918" s="557"/>
      <c r="O918" s="571" t="str">
        <f ca="1">T.11!BD646</f>
        <v xml:space="preserve"> </v>
      </c>
      <c r="P918" s="572"/>
      <c r="Q918" s="572"/>
      <c r="R918" s="573"/>
      <c r="S918" s="557" t="str">
        <f ca="1">T.11!BO646</f>
        <v xml:space="preserve"> </v>
      </c>
      <c r="T918" s="557"/>
      <c r="U918" s="557"/>
      <c r="V918" s="557"/>
      <c r="W918" s="557"/>
      <c r="X918" s="557"/>
      <c r="Y918" s="574" t="str">
        <f ca="1">T.11!BP646</f>
        <v xml:space="preserve"> </v>
      </c>
      <c r="Z918" s="574"/>
      <c r="AA918" s="574"/>
      <c r="AB918" s="574"/>
      <c r="AC918" s="574" t="str">
        <f ca="1">T.11!BQ646</f>
        <v xml:space="preserve"> </v>
      </c>
      <c r="AD918" s="574"/>
      <c r="AE918" s="574"/>
      <c r="AF918" s="574"/>
      <c r="AG918" s="574">
        <f ca="1">T.11!BR646</f>
        <v>0</v>
      </c>
      <c r="AH918" s="574"/>
      <c r="AI918" s="574"/>
      <c r="AJ918" s="574"/>
      <c r="AK918" s="557" t="str">
        <f ca="1">T.11!BS646</f>
        <v xml:space="preserve"> </v>
      </c>
      <c r="AL918" s="557"/>
      <c r="AM918" s="557"/>
      <c r="AN918" s="557"/>
      <c r="AO918" s="557" t="str">
        <f ca="1">T.11!BT646</f>
        <v xml:space="preserve"> </v>
      </c>
      <c r="AP918" s="557"/>
      <c r="AQ918" s="557"/>
      <c r="AR918" s="557"/>
      <c r="AS918" s="557"/>
      <c r="AT918"/>
      <c r="AU918"/>
      <c r="AV918"/>
      <c r="AW918"/>
      <c r="AX918"/>
      <c r="AY918"/>
      <c r="AZ918"/>
      <c r="BA918" s="254"/>
      <c r="BB918" s="191"/>
    </row>
    <row r="919" spans="1:54" s="37" customFormat="1" ht="15" customHeight="1" x14ac:dyDescent="0.25">
      <c r="A919" s="557">
        <v>642</v>
      </c>
      <c r="B919" s="557"/>
      <c r="C919" s="557" t="str">
        <f ca="1">T.11!BB647</f>
        <v xml:space="preserve"> </v>
      </c>
      <c r="D919" s="557"/>
      <c r="E919" s="557"/>
      <c r="F919" s="557"/>
      <c r="G919" s="557"/>
      <c r="H919" s="557"/>
      <c r="I919" s="557"/>
      <c r="J919" s="557"/>
      <c r="K919" s="557" t="str">
        <f ca="1">T.11!BC647</f>
        <v xml:space="preserve"> </v>
      </c>
      <c r="L919" s="557"/>
      <c r="M919" s="557"/>
      <c r="N919" s="557"/>
      <c r="O919" s="571" t="str">
        <f ca="1">T.11!BD647</f>
        <v xml:space="preserve"> </v>
      </c>
      <c r="P919" s="572"/>
      <c r="Q919" s="572"/>
      <c r="R919" s="573"/>
      <c r="S919" s="557" t="str">
        <f ca="1">T.11!BO647</f>
        <v xml:space="preserve"> </v>
      </c>
      <c r="T919" s="557"/>
      <c r="U919" s="557"/>
      <c r="V919" s="557"/>
      <c r="W919" s="557"/>
      <c r="X919" s="557"/>
      <c r="Y919" s="574" t="str">
        <f ca="1">T.11!BP647</f>
        <v xml:space="preserve"> </v>
      </c>
      <c r="Z919" s="574"/>
      <c r="AA919" s="574"/>
      <c r="AB919" s="574"/>
      <c r="AC919" s="574" t="str">
        <f ca="1">T.11!BQ647</f>
        <v xml:space="preserve"> </v>
      </c>
      <c r="AD919" s="574"/>
      <c r="AE919" s="574"/>
      <c r="AF919" s="574"/>
      <c r="AG919" s="574">
        <f ca="1">T.11!BR647</f>
        <v>0</v>
      </c>
      <c r="AH919" s="574"/>
      <c r="AI919" s="574"/>
      <c r="AJ919" s="574"/>
      <c r="AK919" s="557" t="str">
        <f ca="1">T.11!BS647</f>
        <v xml:space="preserve"> </v>
      </c>
      <c r="AL919" s="557"/>
      <c r="AM919" s="557"/>
      <c r="AN919" s="557"/>
      <c r="AO919" s="557" t="str">
        <f ca="1">T.11!BT647</f>
        <v xml:space="preserve"> </v>
      </c>
      <c r="AP919" s="557"/>
      <c r="AQ919" s="557"/>
      <c r="AR919" s="557"/>
      <c r="AS919" s="557"/>
      <c r="AT919"/>
      <c r="AU919"/>
      <c r="AV919"/>
      <c r="AW919"/>
      <c r="AX919"/>
      <c r="AY919"/>
      <c r="AZ919"/>
      <c r="BA919" s="254"/>
      <c r="BB919" s="191"/>
    </row>
    <row r="920" spans="1:54" s="37" customFormat="1" ht="15" customHeight="1" x14ac:dyDescent="0.25">
      <c r="A920" s="557">
        <v>643</v>
      </c>
      <c r="B920" s="557"/>
      <c r="C920" s="557" t="str">
        <f ca="1">T.11!BB648</f>
        <v xml:space="preserve"> </v>
      </c>
      <c r="D920" s="557"/>
      <c r="E920" s="557"/>
      <c r="F920" s="557"/>
      <c r="G920" s="557"/>
      <c r="H920" s="557"/>
      <c r="I920" s="557"/>
      <c r="J920" s="557"/>
      <c r="K920" s="557" t="str">
        <f ca="1">T.11!BC648</f>
        <v xml:space="preserve"> </v>
      </c>
      <c r="L920" s="557"/>
      <c r="M920" s="557"/>
      <c r="N920" s="557"/>
      <c r="O920" s="571" t="str">
        <f ca="1">T.11!BD648</f>
        <v xml:space="preserve"> </v>
      </c>
      <c r="P920" s="572"/>
      <c r="Q920" s="572"/>
      <c r="R920" s="573"/>
      <c r="S920" s="557" t="str">
        <f ca="1">T.11!BO648</f>
        <v xml:space="preserve"> </v>
      </c>
      <c r="T920" s="557"/>
      <c r="U920" s="557"/>
      <c r="V920" s="557"/>
      <c r="W920" s="557"/>
      <c r="X920" s="557"/>
      <c r="Y920" s="574" t="str">
        <f ca="1">T.11!BP648</f>
        <v xml:space="preserve"> </v>
      </c>
      <c r="Z920" s="574"/>
      <c r="AA920" s="574"/>
      <c r="AB920" s="574"/>
      <c r="AC920" s="574" t="str">
        <f ca="1">T.11!BQ648</f>
        <v xml:space="preserve"> </v>
      </c>
      <c r="AD920" s="574"/>
      <c r="AE920" s="574"/>
      <c r="AF920" s="574"/>
      <c r="AG920" s="574">
        <f ca="1">T.11!BR648</f>
        <v>0</v>
      </c>
      <c r="AH920" s="574"/>
      <c r="AI920" s="574"/>
      <c r="AJ920" s="574"/>
      <c r="AK920" s="557" t="str">
        <f ca="1">T.11!BS648</f>
        <v xml:space="preserve"> </v>
      </c>
      <c r="AL920" s="557"/>
      <c r="AM920" s="557"/>
      <c r="AN920" s="557"/>
      <c r="AO920" s="557" t="str">
        <f ca="1">T.11!BT648</f>
        <v xml:space="preserve"> </v>
      </c>
      <c r="AP920" s="557"/>
      <c r="AQ920" s="557"/>
      <c r="AR920" s="557"/>
      <c r="AS920" s="557"/>
      <c r="AT920"/>
      <c r="AU920"/>
      <c r="AV920"/>
      <c r="AW920"/>
      <c r="AX920"/>
      <c r="AY920"/>
      <c r="AZ920"/>
      <c r="BA920" s="254"/>
      <c r="BB920" s="191"/>
    </row>
    <row r="921" spans="1:54" s="37" customFormat="1" ht="15" customHeight="1" x14ac:dyDescent="0.25">
      <c r="A921" s="557">
        <v>644</v>
      </c>
      <c r="B921" s="557"/>
      <c r="C921" s="557" t="str">
        <f ca="1">T.11!BB649</f>
        <v xml:space="preserve"> </v>
      </c>
      <c r="D921" s="557"/>
      <c r="E921" s="557"/>
      <c r="F921" s="557"/>
      <c r="G921" s="557"/>
      <c r="H921" s="557"/>
      <c r="I921" s="557"/>
      <c r="J921" s="557"/>
      <c r="K921" s="557" t="str">
        <f ca="1">T.11!BC649</f>
        <v xml:space="preserve"> </v>
      </c>
      <c r="L921" s="557"/>
      <c r="M921" s="557"/>
      <c r="N921" s="557"/>
      <c r="O921" s="571" t="str">
        <f ca="1">T.11!BD649</f>
        <v xml:space="preserve"> </v>
      </c>
      <c r="P921" s="572"/>
      <c r="Q921" s="572"/>
      <c r="R921" s="573"/>
      <c r="S921" s="557" t="str">
        <f ca="1">T.11!BO649</f>
        <v xml:space="preserve"> </v>
      </c>
      <c r="T921" s="557"/>
      <c r="U921" s="557"/>
      <c r="V921" s="557"/>
      <c r="W921" s="557"/>
      <c r="X921" s="557"/>
      <c r="Y921" s="574" t="str">
        <f ca="1">T.11!BP649</f>
        <v xml:space="preserve"> </v>
      </c>
      <c r="Z921" s="574"/>
      <c r="AA921" s="574"/>
      <c r="AB921" s="574"/>
      <c r="AC921" s="574" t="str">
        <f ca="1">T.11!BQ649</f>
        <v xml:space="preserve"> </v>
      </c>
      <c r="AD921" s="574"/>
      <c r="AE921" s="574"/>
      <c r="AF921" s="574"/>
      <c r="AG921" s="574">
        <f ca="1">T.11!BR649</f>
        <v>0</v>
      </c>
      <c r="AH921" s="574"/>
      <c r="AI921" s="574"/>
      <c r="AJ921" s="574"/>
      <c r="AK921" s="557" t="str">
        <f ca="1">T.11!BS649</f>
        <v xml:space="preserve"> </v>
      </c>
      <c r="AL921" s="557"/>
      <c r="AM921" s="557"/>
      <c r="AN921" s="557"/>
      <c r="AO921" s="557" t="str">
        <f ca="1">T.11!BT649</f>
        <v xml:space="preserve"> </v>
      </c>
      <c r="AP921" s="557"/>
      <c r="AQ921" s="557"/>
      <c r="AR921" s="557"/>
      <c r="AS921" s="557"/>
      <c r="AT921"/>
      <c r="AU921"/>
      <c r="AV921"/>
      <c r="AW921"/>
      <c r="AX921"/>
      <c r="AY921"/>
      <c r="AZ921"/>
      <c r="BA921" s="254"/>
      <c r="BB921" s="191"/>
    </row>
    <row r="922" spans="1:54" s="37" customFormat="1" ht="15" customHeight="1" x14ac:dyDescent="0.25">
      <c r="A922" s="557">
        <v>645</v>
      </c>
      <c r="B922" s="557"/>
      <c r="C922" s="557" t="str">
        <f ca="1">T.11!BB650</f>
        <v xml:space="preserve"> </v>
      </c>
      <c r="D922" s="557"/>
      <c r="E922" s="557"/>
      <c r="F922" s="557"/>
      <c r="G922" s="557"/>
      <c r="H922" s="557"/>
      <c r="I922" s="557"/>
      <c r="J922" s="557"/>
      <c r="K922" s="557" t="str">
        <f ca="1">T.11!BC650</f>
        <v xml:space="preserve"> </v>
      </c>
      <c r="L922" s="557"/>
      <c r="M922" s="557"/>
      <c r="N922" s="557"/>
      <c r="O922" s="571" t="str">
        <f ca="1">T.11!BD650</f>
        <v xml:space="preserve"> </v>
      </c>
      <c r="P922" s="572"/>
      <c r="Q922" s="572"/>
      <c r="R922" s="573"/>
      <c r="S922" s="557" t="str">
        <f ca="1">T.11!BO650</f>
        <v xml:space="preserve"> </v>
      </c>
      <c r="T922" s="557"/>
      <c r="U922" s="557"/>
      <c r="V922" s="557"/>
      <c r="W922" s="557"/>
      <c r="X922" s="557"/>
      <c r="Y922" s="574" t="str">
        <f ca="1">T.11!BP650</f>
        <v xml:space="preserve"> </v>
      </c>
      <c r="Z922" s="574"/>
      <c r="AA922" s="574"/>
      <c r="AB922" s="574"/>
      <c r="AC922" s="574" t="str">
        <f ca="1">T.11!BQ650</f>
        <v xml:space="preserve"> </v>
      </c>
      <c r="AD922" s="574"/>
      <c r="AE922" s="574"/>
      <c r="AF922" s="574"/>
      <c r="AG922" s="574">
        <f ca="1">T.11!BR650</f>
        <v>0</v>
      </c>
      <c r="AH922" s="574"/>
      <c r="AI922" s="574"/>
      <c r="AJ922" s="574"/>
      <c r="AK922" s="557" t="str">
        <f ca="1">T.11!BS650</f>
        <v xml:space="preserve"> </v>
      </c>
      <c r="AL922" s="557"/>
      <c r="AM922" s="557"/>
      <c r="AN922" s="557"/>
      <c r="AO922" s="557" t="str">
        <f ca="1">T.11!BT650</f>
        <v xml:space="preserve"> </v>
      </c>
      <c r="AP922" s="557"/>
      <c r="AQ922" s="557"/>
      <c r="AR922" s="557"/>
      <c r="AS922" s="557"/>
      <c r="AT922"/>
      <c r="AU922"/>
      <c r="AV922"/>
      <c r="AW922"/>
      <c r="AX922"/>
      <c r="AY922"/>
      <c r="AZ922"/>
      <c r="BA922" s="254"/>
      <c r="BB922" s="191"/>
    </row>
    <row r="923" spans="1:54" s="37" customFormat="1" ht="15" customHeight="1" x14ac:dyDescent="0.25">
      <c r="A923" s="557">
        <v>646</v>
      </c>
      <c r="B923" s="557"/>
      <c r="C923" s="557" t="str">
        <f ca="1">T.11!BB651</f>
        <v xml:space="preserve"> </v>
      </c>
      <c r="D923" s="557"/>
      <c r="E923" s="557"/>
      <c r="F923" s="557"/>
      <c r="G923" s="557"/>
      <c r="H923" s="557"/>
      <c r="I923" s="557"/>
      <c r="J923" s="557"/>
      <c r="K923" s="557" t="str">
        <f ca="1">T.11!BC651</f>
        <v xml:space="preserve"> </v>
      </c>
      <c r="L923" s="557"/>
      <c r="M923" s="557"/>
      <c r="N923" s="557"/>
      <c r="O923" s="571" t="str">
        <f ca="1">T.11!BD651</f>
        <v xml:space="preserve"> </v>
      </c>
      <c r="P923" s="572"/>
      <c r="Q923" s="572"/>
      <c r="R923" s="573"/>
      <c r="S923" s="557" t="str">
        <f ca="1">T.11!BO651</f>
        <v xml:space="preserve"> </v>
      </c>
      <c r="T923" s="557"/>
      <c r="U923" s="557"/>
      <c r="V923" s="557"/>
      <c r="W923" s="557"/>
      <c r="X923" s="557"/>
      <c r="Y923" s="574" t="str">
        <f ca="1">T.11!BP651</f>
        <v xml:space="preserve"> </v>
      </c>
      <c r="Z923" s="574"/>
      <c r="AA923" s="574"/>
      <c r="AB923" s="574"/>
      <c r="AC923" s="574" t="str">
        <f ca="1">T.11!BQ651</f>
        <v xml:space="preserve"> </v>
      </c>
      <c r="AD923" s="574"/>
      <c r="AE923" s="574"/>
      <c r="AF923" s="574"/>
      <c r="AG923" s="574">
        <f ca="1">T.11!BR651</f>
        <v>0</v>
      </c>
      <c r="AH923" s="574"/>
      <c r="AI923" s="574"/>
      <c r="AJ923" s="574"/>
      <c r="AK923" s="557" t="str">
        <f ca="1">T.11!BS651</f>
        <v xml:space="preserve"> </v>
      </c>
      <c r="AL923" s="557"/>
      <c r="AM923" s="557"/>
      <c r="AN923" s="557"/>
      <c r="AO923" s="557" t="str">
        <f ca="1">T.11!BT651</f>
        <v xml:space="preserve"> </v>
      </c>
      <c r="AP923" s="557"/>
      <c r="AQ923" s="557"/>
      <c r="AR923" s="557"/>
      <c r="AS923" s="557"/>
      <c r="AT923"/>
      <c r="AU923"/>
      <c r="AV923"/>
      <c r="AW923"/>
      <c r="AX923"/>
      <c r="AY923"/>
      <c r="AZ923"/>
      <c r="BA923" s="254"/>
      <c r="BB923" s="191"/>
    </row>
    <row r="924" spans="1:54" s="37" customFormat="1" ht="15" customHeight="1" x14ac:dyDescent="0.25">
      <c r="A924" s="557">
        <v>647</v>
      </c>
      <c r="B924" s="557"/>
      <c r="C924" s="557" t="str">
        <f ca="1">T.11!BB652</f>
        <v xml:space="preserve"> </v>
      </c>
      <c r="D924" s="557"/>
      <c r="E924" s="557"/>
      <c r="F924" s="557"/>
      <c r="G924" s="557"/>
      <c r="H924" s="557"/>
      <c r="I924" s="557"/>
      <c r="J924" s="557"/>
      <c r="K924" s="557" t="str">
        <f ca="1">T.11!BC652</f>
        <v xml:space="preserve"> </v>
      </c>
      <c r="L924" s="557"/>
      <c r="M924" s="557"/>
      <c r="N924" s="557"/>
      <c r="O924" s="571" t="str">
        <f ca="1">T.11!BD652</f>
        <v xml:space="preserve"> </v>
      </c>
      <c r="P924" s="572"/>
      <c r="Q924" s="572"/>
      <c r="R924" s="573"/>
      <c r="S924" s="557" t="str">
        <f ca="1">T.11!BO652</f>
        <v xml:space="preserve"> </v>
      </c>
      <c r="T924" s="557"/>
      <c r="U924" s="557"/>
      <c r="V924" s="557"/>
      <c r="W924" s="557"/>
      <c r="X924" s="557"/>
      <c r="Y924" s="574" t="str">
        <f ca="1">T.11!BP652</f>
        <v xml:space="preserve"> </v>
      </c>
      <c r="Z924" s="574"/>
      <c r="AA924" s="574"/>
      <c r="AB924" s="574"/>
      <c r="AC924" s="574" t="str">
        <f ca="1">T.11!BQ652</f>
        <v xml:space="preserve"> </v>
      </c>
      <c r="AD924" s="574"/>
      <c r="AE924" s="574"/>
      <c r="AF924" s="574"/>
      <c r="AG924" s="574">
        <f ca="1">T.11!BR652</f>
        <v>0</v>
      </c>
      <c r="AH924" s="574"/>
      <c r="AI924" s="574"/>
      <c r="AJ924" s="574"/>
      <c r="AK924" s="557" t="str">
        <f ca="1">T.11!BS652</f>
        <v xml:space="preserve"> </v>
      </c>
      <c r="AL924" s="557"/>
      <c r="AM924" s="557"/>
      <c r="AN924" s="557"/>
      <c r="AO924" s="557" t="str">
        <f ca="1">T.11!BT652</f>
        <v xml:space="preserve"> </v>
      </c>
      <c r="AP924" s="557"/>
      <c r="AQ924" s="557"/>
      <c r="AR924" s="557"/>
      <c r="AS924" s="557"/>
      <c r="AT924"/>
      <c r="AU924"/>
      <c r="AV924"/>
      <c r="AW924"/>
      <c r="AX924"/>
      <c r="AY924"/>
      <c r="AZ924"/>
      <c r="BA924" s="254"/>
      <c r="BB924" s="191"/>
    </row>
    <row r="925" spans="1:54" s="37" customFormat="1" ht="15" customHeight="1" x14ac:dyDescent="0.25">
      <c r="A925" s="557">
        <v>648</v>
      </c>
      <c r="B925" s="557"/>
      <c r="C925" s="557" t="str">
        <f ca="1">T.11!BB653</f>
        <v xml:space="preserve"> </v>
      </c>
      <c r="D925" s="557"/>
      <c r="E925" s="557"/>
      <c r="F925" s="557"/>
      <c r="G925" s="557"/>
      <c r="H925" s="557"/>
      <c r="I925" s="557"/>
      <c r="J925" s="557"/>
      <c r="K925" s="557" t="str">
        <f ca="1">T.11!BC653</f>
        <v xml:space="preserve"> </v>
      </c>
      <c r="L925" s="557"/>
      <c r="M925" s="557"/>
      <c r="N925" s="557"/>
      <c r="O925" s="571" t="str">
        <f ca="1">T.11!BD653</f>
        <v xml:space="preserve"> </v>
      </c>
      <c r="P925" s="572"/>
      <c r="Q925" s="572"/>
      <c r="R925" s="573"/>
      <c r="S925" s="557" t="str">
        <f ca="1">T.11!BO653</f>
        <v xml:space="preserve"> </v>
      </c>
      <c r="T925" s="557"/>
      <c r="U925" s="557"/>
      <c r="V925" s="557"/>
      <c r="W925" s="557"/>
      <c r="X925" s="557"/>
      <c r="Y925" s="574" t="str">
        <f ca="1">T.11!BP653</f>
        <v xml:space="preserve"> </v>
      </c>
      <c r="Z925" s="574"/>
      <c r="AA925" s="574"/>
      <c r="AB925" s="574"/>
      <c r="AC925" s="574" t="str">
        <f ca="1">T.11!BQ653</f>
        <v xml:space="preserve"> </v>
      </c>
      <c r="AD925" s="574"/>
      <c r="AE925" s="574"/>
      <c r="AF925" s="574"/>
      <c r="AG925" s="574">
        <f ca="1">T.11!BR653</f>
        <v>0</v>
      </c>
      <c r="AH925" s="574"/>
      <c r="AI925" s="574"/>
      <c r="AJ925" s="574"/>
      <c r="AK925" s="557" t="str">
        <f ca="1">T.11!BS653</f>
        <v xml:space="preserve"> </v>
      </c>
      <c r="AL925" s="557"/>
      <c r="AM925" s="557"/>
      <c r="AN925" s="557"/>
      <c r="AO925" s="557" t="str">
        <f ca="1">T.11!BT653</f>
        <v xml:space="preserve"> </v>
      </c>
      <c r="AP925" s="557"/>
      <c r="AQ925" s="557"/>
      <c r="AR925" s="557"/>
      <c r="AS925" s="557"/>
      <c r="AT925"/>
      <c r="AU925"/>
      <c r="AV925"/>
      <c r="AW925"/>
      <c r="AX925"/>
      <c r="AY925"/>
      <c r="AZ925"/>
      <c r="BA925" s="254"/>
      <c r="BB925" s="191"/>
    </row>
    <row r="926" spans="1:54" s="37" customFormat="1" ht="15" customHeight="1" x14ac:dyDescent="0.25">
      <c r="A926" s="557">
        <v>649</v>
      </c>
      <c r="B926" s="557"/>
      <c r="C926" s="557" t="str">
        <f ca="1">T.11!BB654</f>
        <v xml:space="preserve"> </v>
      </c>
      <c r="D926" s="557"/>
      <c r="E926" s="557"/>
      <c r="F926" s="557"/>
      <c r="G926" s="557"/>
      <c r="H926" s="557"/>
      <c r="I926" s="557"/>
      <c r="J926" s="557"/>
      <c r="K926" s="557" t="str">
        <f ca="1">T.11!BC654</f>
        <v xml:space="preserve"> </v>
      </c>
      <c r="L926" s="557"/>
      <c r="M926" s="557"/>
      <c r="N926" s="557"/>
      <c r="O926" s="571" t="str">
        <f ca="1">T.11!BD654</f>
        <v xml:space="preserve"> </v>
      </c>
      <c r="P926" s="572"/>
      <c r="Q926" s="572"/>
      <c r="R926" s="573"/>
      <c r="S926" s="557" t="str">
        <f ca="1">T.11!BO654</f>
        <v xml:space="preserve"> </v>
      </c>
      <c r="T926" s="557"/>
      <c r="U926" s="557"/>
      <c r="V926" s="557"/>
      <c r="W926" s="557"/>
      <c r="X926" s="557"/>
      <c r="Y926" s="574" t="str">
        <f ca="1">T.11!BP654</f>
        <v xml:space="preserve"> </v>
      </c>
      <c r="Z926" s="574"/>
      <c r="AA926" s="574"/>
      <c r="AB926" s="574"/>
      <c r="AC926" s="574" t="str">
        <f ca="1">T.11!BQ654</f>
        <v xml:space="preserve"> </v>
      </c>
      <c r="AD926" s="574"/>
      <c r="AE926" s="574"/>
      <c r="AF926" s="574"/>
      <c r="AG926" s="574">
        <f ca="1">T.11!BR654</f>
        <v>0</v>
      </c>
      <c r="AH926" s="574"/>
      <c r="AI926" s="574"/>
      <c r="AJ926" s="574"/>
      <c r="AK926" s="557" t="str">
        <f ca="1">T.11!BS654</f>
        <v xml:space="preserve"> </v>
      </c>
      <c r="AL926" s="557"/>
      <c r="AM926" s="557"/>
      <c r="AN926" s="557"/>
      <c r="AO926" s="557" t="str">
        <f ca="1">T.11!BT654</f>
        <v xml:space="preserve"> </v>
      </c>
      <c r="AP926" s="557"/>
      <c r="AQ926" s="557"/>
      <c r="AR926" s="557"/>
      <c r="AS926" s="557"/>
      <c r="AT926"/>
      <c r="AU926"/>
      <c r="AV926"/>
      <c r="AW926"/>
      <c r="AX926"/>
      <c r="AY926"/>
      <c r="AZ926"/>
      <c r="BA926" s="254"/>
      <c r="BB926" s="191"/>
    </row>
    <row r="927" spans="1:54" s="37" customFormat="1" ht="15" customHeight="1" x14ac:dyDescent="0.25">
      <c r="A927" s="557">
        <v>650</v>
      </c>
      <c r="B927" s="557"/>
      <c r="C927" s="557" t="str">
        <f ca="1">T.11!BB655</f>
        <v xml:space="preserve"> </v>
      </c>
      <c r="D927" s="557"/>
      <c r="E927" s="557"/>
      <c r="F927" s="557"/>
      <c r="G927" s="557"/>
      <c r="H927" s="557"/>
      <c r="I927" s="557"/>
      <c r="J927" s="557"/>
      <c r="K927" s="557" t="str">
        <f ca="1">T.11!BC655</f>
        <v xml:space="preserve"> </v>
      </c>
      <c r="L927" s="557"/>
      <c r="M927" s="557"/>
      <c r="N927" s="557"/>
      <c r="O927" s="571" t="str">
        <f ca="1">T.11!BD655</f>
        <v xml:space="preserve"> </v>
      </c>
      <c r="P927" s="572"/>
      <c r="Q927" s="572"/>
      <c r="R927" s="573"/>
      <c r="S927" s="557" t="str">
        <f ca="1">T.11!BO655</f>
        <v xml:space="preserve"> </v>
      </c>
      <c r="T927" s="557"/>
      <c r="U927" s="557"/>
      <c r="V927" s="557"/>
      <c r="W927" s="557"/>
      <c r="X927" s="557"/>
      <c r="Y927" s="574" t="str">
        <f ca="1">T.11!BP655</f>
        <v xml:space="preserve"> </v>
      </c>
      <c r="Z927" s="574"/>
      <c r="AA927" s="574"/>
      <c r="AB927" s="574"/>
      <c r="AC927" s="574" t="str">
        <f ca="1">T.11!BQ655</f>
        <v xml:space="preserve"> </v>
      </c>
      <c r="AD927" s="574"/>
      <c r="AE927" s="574"/>
      <c r="AF927" s="574"/>
      <c r="AG927" s="574">
        <f ca="1">T.11!BR655</f>
        <v>0</v>
      </c>
      <c r="AH927" s="574"/>
      <c r="AI927" s="574"/>
      <c r="AJ927" s="574"/>
      <c r="AK927" s="557" t="str">
        <f ca="1">T.11!BS655</f>
        <v xml:space="preserve"> </v>
      </c>
      <c r="AL927" s="557"/>
      <c r="AM927" s="557"/>
      <c r="AN927" s="557"/>
      <c r="AO927" s="557" t="str">
        <f ca="1">T.11!BT655</f>
        <v xml:space="preserve"> </v>
      </c>
      <c r="AP927" s="557"/>
      <c r="AQ927" s="557"/>
      <c r="AR927" s="557"/>
      <c r="AS927" s="557"/>
      <c r="AT927"/>
      <c r="AU927"/>
      <c r="AV927"/>
      <c r="AW927"/>
      <c r="AX927"/>
      <c r="AY927"/>
      <c r="AZ927"/>
      <c r="BA927" s="254"/>
      <c r="BB927" s="191"/>
    </row>
    <row r="928" spans="1:54" s="37" customFormat="1" ht="15" customHeight="1" x14ac:dyDescent="0.25">
      <c r="A928" s="557">
        <v>651</v>
      </c>
      <c r="B928" s="557"/>
      <c r="C928" s="557" t="str">
        <f ca="1">T.11!BB656</f>
        <v xml:space="preserve"> </v>
      </c>
      <c r="D928" s="557"/>
      <c r="E928" s="557"/>
      <c r="F928" s="557"/>
      <c r="G928" s="557"/>
      <c r="H928" s="557"/>
      <c r="I928" s="557"/>
      <c r="J928" s="557"/>
      <c r="K928" s="557" t="str">
        <f ca="1">T.11!BC656</f>
        <v xml:space="preserve"> </v>
      </c>
      <c r="L928" s="557"/>
      <c r="M928" s="557"/>
      <c r="N928" s="557"/>
      <c r="O928" s="571" t="str">
        <f ca="1">T.11!BD656</f>
        <v xml:space="preserve"> </v>
      </c>
      <c r="P928" s="572"/>
      <c r="Q928" s="572"/>
      <c r="R928" s="573"/>
      <c r="S928" s="557" t="str">
        <f ca="1">T.11!BO656</f>
        <v xml:space="preserve"> </v>
      </c>
      <c r="T928" s="557"/>
      <c r="U928" s="557"/>
      <c r="V928" s="557"/>
      <c r="W928" s="557"/>
      <c r="X928" s="557"/>
      <c r="Y928" s="574" t="str">
        <f ca="1">T.11!BP656</f>
        <v xml:space="preserve"> </v>
      </c>
      <c r="Z928" s="574"/>
      <c r="AA928" s="574"/>
      <c r="AB928" s="574"/>
      <c r="AC928" s="574" t="str">
        <f ca="1">T.11!BQ656</f>
        <v xml:space="preserve"> </v>
      </c>
      <c r="AD928" s="574"/>
      <c r="AE928" s="574"/>
      <c r="AF928" s="574"/>
      <c r="AG928" s="574">
        <f ca="1">T.11!BR656</f>
        <v>0</v>
      </c>
      <c r="AH928" s="574"/>
      <c r="AI928" s="574"/>
      <c r="AJ928" s="574"/>
      <c r="AK928" s="557" t="str">
        <f ca="1">T.11!BS656</f>
        <v xml:space="preserve"> </v>
      </c>
      <c r="AL928" s="557"/>
      <c r="AM928" s="557"/>
      <c r="AN928" s="557"/>
      <c r="AO928" s="557" t="str">
        <f ca="1">T.11!BT656</f>
        <v xml:space="preserve"> </v>
      </c>
      <c r="AP928" s="557"/>
      <c r="AQ928" s="557"/>
      <c r="AR928" s="557"/>
      <c r="AS928" s="557"/>
      <c r="AT928"/>
      <c r="AU928"/>
      <c r="AV928"/>
      <c r="AW928"/>
      <c r="AX928"/>
      <c r="AY928"/>
      <c r="AZ928"/>
      <c r="BA928" s="254"/>
      <c r="BB928" s="191"/>
    </row>
    <row r="929" spans="1:54" s="37" customFormat="1" ht="15" customHeight="1" x14ac:dyDescent="0.25">
      <c r="A929" s="557">
        <v>652</v>
      </c>
      <c r="B929" s="557"/>
      <c r="C929" s="557" t="str">
        <f ca="1">T.11!BB657</f>
        <v xml:space="preserve"> </v>
      </c>
      <c r="D929" s="557"/>
      <c r="E929" s="557"/>
      <c r="F929" s="557"/>
      <c r="G929" s="557"/>
      <c r="H929" s="557"/>
      <c r="I929" s="557"/>
      <c r="J929" s="557"/>
      <c r="K929" s="557" t="str">
        <f ca="1">T.11!BC657</f>
        <v xml:space="preserve"> </v>
      </c>
      <c r="L929" s="557"/>
      <c r="M929" s="557"/>
      <c r="N929" s="557"/>
      <c r="O929" s="571" t="str">
        <f ca="1">T.11!BD657</f>
        <v xml:space="preserve"> </v>
      </c>
      <c r="P929" s="572"/>
      <c r="Q929" s="572"/>
      <c r="R929" s="573"/>
      <c r="S929" s="557" t="str">
        <f ca="1">T.11!BO657</f>
        <v xml:space="preserve"> </v>
      </c>
      <c r="T929" s="557"/>
      <c r="U929" s="557"/>
      <c r="V929" s="557"/>
      <c r="W929" s="557"/>
      <c r="X929" s="557"/>
      <c r="Y929" s="574" t="str">
        <f ca="1">T.11!BP657</f>
        <v xml:space="preserve"> </v>
      </c>
      <c r="Z929" s="574"/>
      <c r="AA929" s="574"/>
      <c r="AB929" s="574"/>
      <c r="AC929" s="574" t="str">
        <f ca="1">T.11!BQ657</f>
        <v xml:space="preserve"> </v>
      </c>
      <c r="AD929" s="574"/>
      <c r="AE929" s="574"/>
      <c r="AF929" s="574"/>
      <c r="AG929" s="574">
        <f ca="1">T.11!BR657</f>
        <v>0</v>
      </c>
      <c r="AH929" s="574"/>
      <c r="AI929" s="574"/>
      <c r="AJ929" s="574"/>
      <c r="AK929" s="557" t="str">
        <f ca="1">T.11!BS657</f>
        <v xml:space="preserve"> </v>
      </c>
      <c r="AL929" s="557"/>
      <c r="AM929" s="557"/>
      <c r="AN929" s="557"/>
      <c r="AO929" s="557" t="str">
        <f ca="1">T.11!BT657</f>
        <v xml:space="preserve"> </v>
      </c>
      <c r="AP929" s="557"/>
      <c r="AQ929" s="557"/>
      <c r="AR929" s="557"/>
      <c r="AS929" s="557"/>
      <c r="AT929"/>
      <c r="AU929"/>
      <c r="AV929"/>
      <c r="AW929"/>
      <c r="AX929"/>
      <c r="AY929"/>
      <c r="AZ929"/>
      <c r="BA929" s="254"/>
      <c r="BB929" s="191"/>
    </row>
    <row r="930" spans="1:54" s="37" customFormat="1" ht="15" customHeight="1" x14ac:dyDescent="0.25">
      <c r="A930" s="557">
        <v>653</v>
      </c>
      <c r="B930" s="557"/>
      <c r="C930" s="557" t="str">
        <f ca="1">T.11!BB658</f>
        <v xml:space="preserve"> </v>
      </c>
      <c r="D930" s="557"/>
      <c r="E930" s="557"/>
      <c r="F930" s="557"/>
      <c r="G930" s="557"/>
      <c r="H930" s="557"/>
      <c r="I930" s="557"/>
      <c r="J930" s="557"/>
      <c r="K930" s="557" t="str">
        <f ca="1">T.11!BC658</f>
        <v xml:space="preserve"> </v>
      </c>
      <c r="L930" s="557"/>
      <c r="M930" s="557"/>
      <c r="N930" s="557"/>
      <c r="O930" s="571" t="str">
        <f ca="1">T.11!BD658</f>
        <v xml:space="preserve"> </v>
      </c>
      <c r="P930" s="572"/>
      <c r="Q930" s="572"/>
      <c r="R930" s="573"/>
      <c r="S930" s="557" t="str">
        <f ca="1">T.11!BO658</f>
        <v xml:space="preserve"> </v>
      </c>
      <c r="T930" s="557"/>
      <c r="U930" s="557"/>
      <c r="V930" s="557"/>
      <c r="W930" s="557"/>
      <c r="X930" s="557"/>
      <c r="Y930" s="574" t="str">
        <f ca="1">T.11!BP658</f>
        <v xml:space="preserve"> </v>
      </c>
      <c r="Z930" s="574"/>
      <c r="AA930" s="574"/>
      <c r="AB930" s="574"/>
      <c r="AC930" s="574" t="str">
        <f ca="1">T.11!BQ658</f>
        <v xml:space="preserve"> </v>
      </c>
      <c r="AD930" s="574"/>
      <c r="AE930" s="574"/>
      <c r="AF930" s="574"/>
      <c r="AG930" s="574">
        <f ca="1">T.11!BR658</f>
        <v>0</v>
      </c>
      <c r="AH930" s="574"/>
      <c r="AI930" s="574"/>
      <c r="AJ930" s="574"/>
      <c r="AK930" s="557" t="str">
        <f ca="1">T.11!BS658</f>
        <v xml:space="preserve"> </v>
      </c>
      <c r="AL930" s="557"/>
      <c r="AM930" s="557"/>
      <c r="AN930" s="557"/>
      <c r="AO930" s="557" t="str">
        <f ca="1">T.11!BT658</f>
        <v xml:space="preserve"> </v>
      </c>
      <c r="AP930" s="557"/>
      <c r="AQ930" s="557"/>
      <c r="AR930" s="557"/>
      <c r="AS930" s="557"/>
      <c r="AT930"/>
      <c r="AU930"/>
      <c r="AV930"/>
      <c r="AW930"/>
      <c r="AX930"/>
      <c r="AY930"/>
      <c r="AZ930"/>
      <c r="BA930" s="254"/>
      <c r="BB930" s="191"/>
    </row>
    <row r="931" spans="1:54" s="37" customFormat="1" ht="15" customHeight="1" x14ac:dyDescent="0.25">
      <c r="A931" s="557">
        <v>654</v>
      </c>
      <c r="B931" s="557"/>
      <c r="C931" s="557" t="str">
        <f ca="1">T.11!BB659</f>
        <v xml:space="preserve"> </v>
      </c>
      <c r="D931" s="557"/>
      <c r="E931" s="557"/>
      <c r="F931" s="557"/>
      <c r="G931" s="557"/>
      <c r="H931" s="557"/>
      <c r="I931" s="557"/>
      <c r="J931" s="557"/>
      <c r="K931" s="557" t="str">
        <f ca="1">T.11!BC659</f>
        <v xml:space="preserve"> </v>
      </c>
      <c r="L931" s="557"/>
      <c r="M931" s="557"/>
      <c r="N931" s="557"/>
      <c r="O931" s="571" t="str">
        <f ca="1">T.11!BD659</f>
        <v xml:space="preserve"> </v>
      </c>
      <c r="P931" s="572"/>
      <c r="Q931" s="572"/>
      <c r="R931" s="573"/>
      <c r="S931" s="557" t="str">
        <f ca="1">T.11!BO659</f>
        <v xml:space="preserve"> </v>
      </c>
      <c r="T931" s="557"/>
      <c r="U931" s="557"/>
      <c r="V931" s="557"/>
      <c r="W931" s="557"/>
      <c r="X931" s="557"/>
      <c r="Y931" s="574" t="str">
        <f ca="1">T.11!BP659</f>
        <v xml:space="preserve"> </v>
      </c>
      <c r="Z931" s="574"/>
      <c r="AA931" s="574"/>
      <c r="AB931" s="574"/>
      <c r="AC931" s="574" t="str">
        <f ca="1">T.11!BQ659</f>
        <v xml:space="preserve"> </v>
      </c>
      <c r="AD931" s="574"/>
      <c r="AE931" s="574"/>
      <c r="AF931" s="574"/>
      <c r="AG931" s="574">
        <f ca="1">T.11!BR659</f>
        <v>0</v>
      </c>
      <c r="AH931" s="574"/>
      <c r="AI931" s="574"/>
      <c r="AJ931" s="574"/>
      <c r="AK931" s="557" t="str">
        <f ca="1">T.11!BS659</f>
        <v xml:space="preserve"> </v>
      </c>
      <c r="AL931" s="557"/>
      <c r="AM931" s="557"/>
      <c r="AN931" s="557"/>
      <c r="AO931" s="557" t="str">
        <f ca="1">T.11!BT659</f>
        <v xml:space="preserve"> </v>
      </c>
      <c r="AP931" s="557"/>
      <c r="AQ931" s="557"/>
      <c r="AR931" s="557"/>
      <c r="AS931" s="557"/>
      <c r="AT931"/>
      <c r="AU931"/>
      <c r="AV931"/>
      <c r="AW931"/>
      <c r="AX931"/>
      <c r="AY931"/>
      <c r="AZ931"/>
      <c r="BA931" s="254"/>
      <c r="BB931" s="191"/>
    </row>
    <row r="932" spans="1:54" s="37" customFormat="1" ht="15" customHeight="1" x14ac:dyDescent="0.25">
      <c r="A932" s="557">
        <v>655</v>
      </c>
      <c r="B932" s="557"/>
      <c r="C932" s="557" t="str">
        <f ca="1">T.11!BB660</f>
        <v xml:space="preserve"> </v>
      </c>
      <c r="D932" s="557"/>
      <c r="E932" s="557"/>
      <c r="F932" s="557"/>
      <c r="G932" s="557"/>
      <c r="H932" s="557"/>
      <c r="I932" s="557"/>
      <c r="J932" s="557"/>
      <c r="K932" s="557" t="str">
        <f ca="1">T.11!BC660</f>
        <v xml:space="preserve"> </v>
      </c>
      <c r="L932" s="557"/>
      <c r="M932" s="557"/>
      <c r="N932" s="557"/>
      <c r="O932" s="571" t="str">
        <f ca="1">T.11!BD660</f>
        <v xml:space="preserve"> </v>
      </c>
      <c r="P932" s="572"/>
      <c r="Q932" s="572"/>
      <c r="R932" s="573"/>
      <c r="S932" s="557" t="str">
        <f ca="1">T.11!BO660</f>
        <v xml:space="preserve"> </v>
      </c>
      <c r="T932" s="557"/>
      <c r="U932" s="557"/>
      <c r="V932" s="557"/>
      <c r="W932" s="557"/>
      <c r="X932" s="557"/>
      <c r="Y932" s="574" t="str">
        <f ca="1">T.11!BP660</f>
        <v xml:space="preserve"> </v>
      </c>
      <c r="Z932" s="574"/>
      <c r="AA932" s="574"/>
      <c r="AB932" s="574"/>
      <c r="AC932" s="574" t="str">
        <f ca="1">T.11!BQ660</f>
        <v xml:space="preserve"> </v>
      </c>
      <c r="AD932" s="574"/>
      <c r="AE932" s="574"/>
      <c r="AF932" s="574"/>
      <c r="AG932" s="574">
        <f ca="1">T.11!BR660</f>
        <v>0</v>
      </c>
      <c r="AH932" s="574"/>
      <c r="AI932" s="574"/>
      <c r="AJ932" s="574"/>
      <c r="AK932" s="557" t="str">
        <f ca="1">T.11!BS660</f>
        <v xml:space="preserve"> </v>
      </c>
      <c r="AL932" s="557"/>
      <c r="AM932" s="557"/>
      <c r="AN932" s="557"/>
      <c r="AO932" s="557" t="str">
        <f ca="1">T.11!BT660</f>
        <v xml:space="preserve"> </v>
      </c>
      <c r="AP932" s="557"/>
      <c r="AQ932" s="557"/>
      <c r="AR932" s="557"/>
      <c r="AS932" s="557"/>
      <c r="AT932"/>
      <c r="AU932"/>
      <c r="AV932"/>
      <c r="AW932"/>
      <c r="AX932"/>
      <c r="AY932"/>
      <c r="AZ932"/>
      <c r="BA932" s="254"/>
      <c r="BB932" s="191"/>
    </row>
    <row r="933" spans="1:54" s="37" customFormat="1" ht="15" customHeight="1" x14ac:dyDescent="0.25">
      <c r="A933" s="557">
        <v>656</v>
      </c>
      <c r="B933" s="557"/>
      <c r="C933" s="557" t="str">
        <f ca="1">T.11!BB661</f>
        <v xml:space="preserve"> </v>
      </c>
      <c r="D933" s="557"/>
      <c r="E933" s="557"/>
      <c r="F933" s="557"/>
      <c r="G933" s="557"/>
      <c r="H933" s="557"/>
      <c r="I933" s="557"/>
      <c r="J933" s="557"/>
      <c r="K933" s="557" t="str">
        <f ca="1">T.11!BC661</f>
        <v xml:space="preserve"> </v>
      </c>
      <c r="L933" s="557"/>
      <c r="M933" s="557"/>
      <c r="N933" s="557"/>
      <c r="O933" s="571" t="str">
        <f ca="1">T.11!BD661</f>
        <v xml:space="preserve"> </v>
      </c>
      <c r="P933" s="572"/>
      <c r="Q933" s="572"/>
      <c r="R933" s="573"/>
      <c r="S933" s="557" t="str">
        <f ca="1">T.11!BO661</f>
        <v xml:space="preserve"> </v>
      </c>
      <c r="T933" s="557"/>
      <c r="U933" s="557"/>
      <c r="V933" s="557"/>
      <c r="W933" s="557"/>
      <c r="X933" s="557"/>
      <c r="Y933" s="574" t="str">
        <f ca="1">T.11!BP661</f>
        <v xml:space="preserve"> </v>
      </c>
      <c r="Z933" s="574"/>
      <c r="AA933" s="574"/>
      <c r="AB933" s="574"/>
      <c r="AC933" s="574" t="str">
        <f ca="1">T.11!BQ661</f>
        <v xml:space="preserve"> </v>
      </c>
      <c r="AD933" s="574"/>
      <c r="AE933" s="574"/>
      <c r="AF933" s="574"/>
      <c r="AG933" s="574">
        <f ca="1">T.11!BR661</f>
        <v>0</v>
      </c>
      <c r="AH933" s="574"/>
      <c r="AI933" s="574"/>
      <c r="AJ933" s="574"/>
      <c r="AK933" s="557" t="str">
        <f ca="1">T.11!BS661</f>
        <v xml:space="preserve"> </v>
      </c>
      <c r="AL933" s="557"/>
      <c r="AM933" s="557"/>
      <c r="AN933" s="557"/>
      <c r="AO933" s="557" t="str">
        <f ca="1">T.11!BT661</f>
        <v xml:space="preserve"> </v>
      </c>
      <c r="AP933" s="557"/>
      <c r="AQ933" s="557"/>
      <c r="AR933" s="557"/>
      <c r="AS933" s="557"/>
      <c r="AT933"/>
      <c r="AU933"/>
      <c r="AV933"/>
      <c r="AW933"/>
      <c r="AX933"/>
      <c r="AY933"/>
      <c r="AZ933"/>
      <c r="BA933" s="254"/>
      <c r="BB933" s="191"/>
    </row>
    <row r="934" spans="1:54" s="37" customFormat="1" ht="15" customHeight="1" x14ac:dyDescent="0.25">
      <c r="A934" s="557">
        <v>657</v>
      </c>
      <c r="B934" s="557"/>
      <c r="C934" s="557" t="str">
        <f ca="1">T.11!BB662</f>
        <v xml:space="preserve"> </v>
      </c>
      <c r="D934" s="557"/>
      <c r="E934" s="557"/>
      <c r="F934" s="557"/>
      <c r="G934" s="557"/>
      <c r="H934" s="557"/>
      <c r="I934" s="557"/>
      <c r="J934" s="557"/>
      <c r="K934" s="557" t="str">
        <f ca="1">T.11!BC662</f>
        <v xml:space="preserve"> </v>
      </c>
      <c r="L934" s="557"/>
      <c r="M934" s="557"/>
      <c r="N934" s="557"/>
      <c r="O934" s="571" t="str">
        <f ca="1">T.11!BD662</f>
        <v xml:space="preserve"> </v>
      </c>
      <c r="P934" s="572"/>
      <c r="Q934" s="572"/>
      <c r="R934" s="573"/>
      <c r="S934" s="557" t="str">
        <f ca="1">T.11!BO662</f>
        <v xml:space="preserve"> </v>
      </c>
      <c r="T934" s="557"/>
      <c r="U934" s="557"/>
      <c r="V934" s="557"/>
      <c r="W934" s="557"/>
      <c r="X934" s="557"/>
      <c r="Y934" s="574" t="str">
        <f ca="1">T.11!BP662</f>
        <v xml:space="preserve"> </v>
      </c>
      <c r="Z934" s="574"/>
      <c r="AA934" s="574"/>
      <c r="AB934" s="574"/>
      <c r="AC934" s="574" t="str">
        <f ca="1">T.11!BQ662</f>
        <v xml:space="preserve"> </v>
      </c>
      <c r="AD934" s="574"/>
      <c r="AE934" s="574"/>
      <c r="AF934" s="574"/>
      <c r="AG934" s="574">
        <f ca="1">T.11!BR662</f>
        <v>0</v>
      </c>
      <c r="AH934" s="574"/>
      <c r="AI934" s="574"/>
      <c r="AJ934" s="574"/>
      <c r="AK934" s="557" t="str">
        <f ca="1">T.11!BS662</f>
        <v xml:space="preserve"> </v>
      </c>
      <c r="AL934" s="557"/>
      <c r="AM934" s="557"/>
      <c r="AN934" s="557"/>
      <c r="AO934" s="557" t="str">
        <f ca="1">T.11!BT662</f>
        <v xml:space="preserve"> </v>
      </c>
      <c r="AP934" s="557"/>
      <c r="AQ934" s="557"/>
      <c r="AR934" s="557"/>
      <c r="AS934" s="557"/>
      <c r="AT934"/>
      <c r="AU934"/>
      <c r="AV934"/>
      <c r="AW934"/>
      <c r="AX934"/>
      <c r="AY934"/>
      <c r="AZ934"/>
      <c r="BA934" s="254"/>
      <c r="BB934" s="191"/>
    </row>
    <row r="935" spans="1:54" s="37" customFormat="1" ht="15" customHeight="1" x14ac:dyDescent="0.25">
      <c r="A935" s="557">
        <v>658</v>
      </c>
      <c r="B935" s="557"/>
      <c r="C935" s="557" t="str">
        <f ca="1">T.11!BB663</f>
        <v xml:space="preserve"> </v>
      </c>
      <c r="D935" s="557"/>
      <c r="E935" s="557"/>
      <c r="F935" s="557"/>
      <c r="G935" s="557"/>
      <c r="H935" s="557"/>
      <c r="I935" s="557"/>
      <c r="J935" s="557"/>
      <c r="K935" s="557" t="str">
        <f ca="1">T.11!BC663</f>
        <v xml:space="preserve"> </v>
      </c>
      <c r="L935" s="557"/>
      <c r="M935" s="557"/>
      <c r="N935" s="557"/>
      <c r="O935" s="571" t="str">
        <f ca="1">T.11!BD663</f>
        <v xml:space="preserve"> </v>
      </c>
      <c r="P935" s="572"/>
      <c r="Q935" s="572"/>
      <c r="R935" s="573"/>
      <c r="S935" s="557" t="str">
        <f ca="1">T.11!BO663</f>
        <v xml:space="preserve"> </v>
      </c>
      <c r="T935" s="557"/>
      <c r="U935" s="557"/>
      <c r="V935" s="557"/>
      <c r="W935" s="557"/>
      <c r="X935" s="557"/>
      <c r="Y935" s="574" t="str">
        <f ca="1">T.11!BP663</f>
        <v xml:space="preserve"> </v>
      </c>
      <c r="Z935" s="574"/>
      <c r="AA935" s="574"/>
      <c r="AB935" s="574"/>
      <c r="AC935" s="574" t="str">
        <f ca="1">T.11!BQ663</f>
        <v xml:space="preserve"> </v>
      </c>
      <c r="AD935" s="574"/>
      <c r="AE935" s="574"/>
      <c r="AF935" s="574"/>
      <c r="AG935" s="574">
        <f ca="1">T.11!BR663</f>
        <v>0</v>
      </c>
      <c r="AH935" s="574"/>
      <c r="AI935" s="574"/>
      <c r="AJ935" s="574"/>
      <c r="AK935" s="557" t="str">
        <f ca="1">T.11!BS663</f>
        <v xml:space="preserve"> </v>
      </c>
      <c r="AL935" s="557"/>
      <c r="AM935" s="557"/>
      <c r="AN935" s="557"/>
      <c r="AO935" s="557" t="str">
        <f ca="1">T.11!BT663</f>
        <v xml:space="preserve"> </v>
      </c>
      <c r="AP935" s="557"/>
      <c r="AQ935" s="557"/>
      <c r="AR935" s="557"/>
      <c r="AS935" s="557"/>
      <c r="AT935"/>
      <c r="AU935"/>
      <c r="AV935"/>
      <c r="AW935"/>
      <c r="AX935"/>
      <c r="AY935"/>
      <c r="AZ935"/>
      <c r="BA935" s="254"/>
      <c r="BB935" s="191"/>
    </row>
    <row r="936" spans="1:54" s="37" customFormat="1" ht="15" customHeight="1" x14ac:dyDescent="0.25">
      <c r="A936" s="557">
        <v>659</v>
      </c>
      <c r="B936" s="557"/>
      <c r="C936" s="557" t="str">
        <f ca="1">T.11!BB664</f>
        <v xml:space="preserve"> </v>
      </c>
      <c r="D936" s="557"/>
      <c r="E936" s="557"/>
      <c r="F936" s="557"/>
      <c r="G936" s="557"/>
      <c r="H936" s="557"/>
      <c r="I936" s="557"/>
      <c r="J936" s="557"/>
      <c r="K936" s="557" t="str">
        <f ca="1">T.11!BC664</f>
        <v xml:space="preserve"> </v>
      </c>
      <c r="L936" s="557"/>
      <c r="M936" s="557"/>
      <c r="N936" s="557"/>
      <c r="O936" s="571" t="str">
        <f ca="1">T.11!BD664</f>
        <v xml:space="preserve"> </v>
      </c>
      <c r="P936" s="572"/>
      <c r="Q936" s="572"/>
      <c r="R936" s="573"/>
      <c r="S936" s="557" t="str">
        <f ca="1">T.11!BO664</f>
        <v xml:space="preserve"> </v>
      </c>
      <c r="T936" s="557"/>
      <c r="U936" s="557"/>
      <c r="V936" s="557"/>
      <c r="W936" s="557"/>
      <c r="X936" s="557"/>
      <c r="Y936" s="574" t="str">
        <f ca="1">T.11!BP664</f>
        <v xml:space="preserve"> </v>
      </c>
      <c r="Z936" s="574"/>
      <c r="AA936" s="574"/>
      <c r="AB936" s="574"/>
      <c r="AC936" s="574" t="str">
        <f ca="1">T.11!BQ664</f>
        <v xml:space="preserve"> </v>
      </c>
      <c r="AD936" s="574"/>
      <c r="AE936" s="574"/>
      <c r="AF936" s="574"/>
      <c r="AG936" s="574">
        <f ca="1">T.11!BR664</f>
        <v>0</v>
      </c>
      <c r="AH936" s="574"/>
      <c r="AI936" s="574"/>
      <c r="AJ936" s="574"/>
      <c r="AK936" s="557" t="str">
        <f ca="1">T.11!BS664</f>
        <v xml:space="preserve"> </v>
      </c>
      <c r="AL936" s="557"/>
      <c r="AM936" s="557"/>
      <c r="AN936" s="557"/>
      <c r="AO936" s="557" t="str">
        <f ca="1">T.11!BT664</f>
        <v xml:space="preserve"> </v>
      </c>
      <c r="AP936" s="557"/>
      <c r="AQ936" s="557"/>
      <c r="AR936" s="557"/>
      <c r="AS936" s="557"/>
      <c r="AT936"/>
      <c r="AU936"/>
      <c r="AV936"/>
      <c r="AW936"/>
      <c r="AX936"/>
      <c r="AY936"/>
      <c r="AZ936"/>
      <c r="BA936" s="254"/>
      <c r="BB936" s="191"/>
    </row>
    <row r="937" spans="1:54" s="37" customFormat="1" ht="15" customHeight="1" x14ac:dyDescent="0.25">
      <c r="A937" s="557">
        <v>660</v>
      </c>
      <c r="B937" s="557"/>
      <c r="C937" s="557" t="str">
        <f ca="1">T.11!BB665</f>
        <v xml:space="preserve"> </v>
      </c>
      <c r="D937" s="557"/>
      <c r="E937" s="557"/>
      <c r="F937" s="557"/>
      <c r="G937" s="557"/>
      <c r="H937" s="557"/>
      <c r="I937" s="557"/>
      <c r="J937" s="557"/>
      <c r="K937" s="557" t="str">
        <f ca="1">T.11!BC665</f>
        <v xml:space="preserve"> </v>
      </c>
      <c r="L937" s="557"/>
      <c r="M937" s="557"/>
      <c r="N937" s="557"/>
      <c r="O937" s="571" t="str">
        <f ca="1">T.11!BD665</f>
        <v xml:space="preserve"> </v>
      </c>
      <c r="P937" s="572"/>
      <c r="Q937" s="572"/>
      <c r="R937" s="573"/>
      <c r="S937" s="557" t="str">
        <f ca="1">T.11!BO665</f>
        <v xml:space="preserve"> </v>
      </c>
      <c r="T937" s="557"/>
      <c r="U937" s="557"/>
      <c r="V937" s="557"/>
      <c r="W937" s="557"/>
      <c r="X937" s="557"/>
      <c r="Y937" s="574" t="str">
        <f ca="1">T.11!BP665</f>
        <v xml:space="preserve"> </v>
      </c>
      <c r="Z937" s="574"/>
      <c r="AA937" s="574"/>
      <c r="AB937" s="574"/>
      <c r="AC937" s="574" t="str">
        <f ca="1">T.11!BQ665</f>
        <v xml:space="preserve"> </v>
      </c>
      <c r="AD937" s="574"/>
      <c r="AE937" s="574"/>
      <c r="AF937" s="574"/>
      <c r="AG937" s="574">
        <f ca="1">T.11!BR665</f>
        <v>0</v>
      </c>
      <c r="AH937" s="574"/>
      <c r="AI937" s="574"/>
      <c r="AJ937" s="574"/>
      <c r="AK937" s="557" t="str">
        <f ca="1">T.11!BS665</f>
        <v xml:space="preserve"> </v>
      </c>
      <c r="AL937" s="557"/>
      <c r="AM937" s="557"/>
      <c r="AN937" s="557"/>
      <c r="AO937" s="557" t="str">
        <f ca="1">T.11!BT665</f>
        <v xml:space="preserve"> </v>
      </c>
      <c r="AP937" s="557"/>
      <c r="AQ937" s="557"/>
      <c r="AR937" s="557"/>
      <c r="AS937" s="557"/>
      <c r="AT937"/>
      <c r="AU937"/>
      <c r="AV937"/>
      <c r="AW937"/>
      <c r="AX937"/>
      <c r="AY937"/>
      <c r="AZ937"/>
      <c r="BA937" s="254"/>
      <c r="BB937" s="191"/>
    </row>
    <row r="938" spans="1:54" s="37" customFormat="1" ht="15" customHeight="1" x14ac:dyDescent="0.25">
      <c r="A938" s="557">
        <v>661</v>
      </c>
      <c r="B938" s="557"/>
      <c r="C938" s="557" t="str">
        <f ca="1">T.11!BB666</f>
        <v xml:space="preserve"> </v>
      </c>
      <c r="D938" s="557"/>
      <c r="E938" s="557"/>
      <c r="F938" s="557"/>
      <c r="G938" s="557"/>
      <c r="H938" s="557"/>
      <c r="I938" s="557"/>
      <c r="J938" s="557"/>
      <c r="K938" s="557" t="str">
        <f ca="1">T.11!BC666</f>
        <v xml:space="preserve"> </v>
      </c>
      <c r="L938" s="557"/>
      <c r="M938" s="557"/>
      <c r="N938" s="557"/>
      <c r="O938" s="571" t="str">
        <f ca="1">T.11!BD666</f>
        <v xml:space="preserve"> </v>
      </c>
      <c r="P938" s="572"/>
      <c r="Q938" s="572"/>
      <c r="R938" s="573"/>
      <c r="S938" s="557" t="str">
        <f ca="1">T.11!BO666</f>
        <v xml:space="preserve"> </v>
      </c>
      <c r="T938" s="557"/>
      <c r="U938" s="557"/>
      <c r="V938" s="557"/>
      <c r="W938" s="557"/>
      <c r="X938" s="557"/>
      <c r="Y938" s="574" t="str">
        <f ca="1">T.11!BP666</f>
        <v xml:space="preserve"> </v>
      </c>
      <c r="Z938" s="574"/>
      <c r="AA938" s="574"/>
      <c r="AB938" s="574"/>
      <c r="AC938" s="574" t="str">
        <f ca="1">T.11!BQ666</f>
        <v xml:space="preserve"> </v>
      </c>
      <c r="AD938" s="574"/>
      <c r="AE938" s="574"/>
      <c r="AF938" s="574"/>
      <c r="AG938" s="574">
        <f ca="1">T.11!BR666</f>
        <v>0</v>
      </c>
      <c r="AH938" s="574"/>
      <c r="AI938" s="574"/>
      <c r="AJ938" s="574"/>
      <c r="AK938" s="557" t="str">
        <f ca="1">T.11!BS666</f>
        <v xml:space="preserve"> </v>
      </c>
      <c r="AL938" s="557"/>
      <c r="AM938" s="557"/>
      <c r="AN938" s="557"/>
      <c r="AO938" s="557" t="str">
        <f ca="1">T.11!BT666</f>
        <v xml:space="preserve"> </v>
      </c>
      <c r="AP938" s="557"/>
      <c r="AQ938" s="557"/>
      <c r="AR938" s="557"/>
      <c r="AS938" s="557"/>
      <c r="AT938"/>
      <c r="AU938"/>
      <c r="AV938"/>
      <c r="AW938"/>
      <c r="AX938"/>
      <c r="AY938"/>
      <c r="AZ938"/>
      <c r="BA938" s="254"/>
      <c r="BB938" s="191"/>
    </row>
    <row r="939" spans="1:54" s="37" customFormat="1" ht="15" customHeight="1" x14ac:dyDescent="0.25">
      <c r="A939" s="557">
        <v>662</v>
      </c>
      <c r="B939" s="557"/>
      <c r="C939" s="557" t="str">
        <f ca="1">T.11!BB667</f>
        <v xml:space="preserve"> </v>
      </c>
      <c r="D939" s="557"/>
      <c r="E939" s="557"/>
      <c r="F939" s="557"/>
      <c r="G939" s="557"/>
      <c r="H939" s="557"/>
      <c r="I939" s="557"/>
      <c r="J939" s="557"/>
      <c r="K939" s="557" t="str">
        <f ca="1">T.11!BC667</f>
        <v xml:space="preserve"> </v>
      </c>
      <c r="L939" s="557"/>
      <c r="M939" s="557"/>
      <c r="N939" s="557"/>
      <c r="O939" s="571" t="str">
        <f ca="1">T.11!BD667</f>
        <v xml:space="preserve"> </v>
      </c>
      <c r="P939" s="572"/>
      <c r="Q939" s="572"/>
      <c r="R939" s="573"/>
      <c r="S939" s="557" t="str">
        <f ca="1">T.11!BO667</f>
        <v xml:space="preserve"> </v>
      </c>
      <c r="T939" s="557"/>
      <c r="U939" s="557"/>
      <c r="V939" s="557"/>
      <c r="W939" s="557"/>
      <c r="X939" s="557"/>
      <c r="Y939" s="574" t="str">
        <f ca="1">T.11!BP667</f>
        <v xml:space="preserve"> </v>
      </c>
      <c r="Z939" s="574"/>
      <c r="AA939" s="574"/>
      <c r="AB939" s="574"/>
      <c r="AC939" s="574" t="str">
        <f ca="1">T.11!BQ667</f>
        <v xml:space="preserve"> </v>
      </c>
      <c r="AD939" s="574"/>
      <c r="AE939" s="574"/>
      <c r="AF939" s="574"/>
      <c r="AG939" s="574">
        <f ca="1">T.11!BR667</f>
        <v>0</v>
      </c>
      <c r="AH939" s="574"/>
      <c r="AI939" s="574"/>
      <c r="AJ939" s="574"/>
      <c r="AK939" s="557" t="str">
        <f ca="1">T.11!BS667</f>
        <v xml:space="preserve"> </v>
      </c>
      <c r="AL939" s="557"/>
      <c r="AM939" s="557"/>
      <c r="AN939" s="557"/>
      <c r="AO939" s="557" t="str">
        <f ca="1">T.11!BT667</f>
        <v xml:space="preserve"> </v>
      </c>
      <c r="AP939" s="557"/>
      <c r="AQ939" s="557"/>
      <c r="AR939" s="557"/>
      <c r="AS939" s="557"/>
      <c r="AT939"/>
      <c r="AU939"/>
      <c r="AV939"/>
      <c r="AW939"/>
      <c r="AX939"/>
      <c r="AY939"/>
      <c r="AZ939"/>
      <c r="BA939" s="254"/>
      <c r="BB939" s="191"/>
    </row>
    <row r="940" spans="1:54" s="37" customFormat="1" ht="15" customHeight="1" x14ac:dyDescent="0.25">
      <c r="A940" s="557">
        <v>663</v>
      </c>
      <c r="B940" s="557"/>
      <c r="C940" s="557" t="str">
        <f ca="1">T.11!BB668</f>
        <v xml:space="preserve"> </v>
      </c>
      <c r="D940" s="557"/>
      <c r="E940" s="557"/>
      <c r="F940" s="557"/>
      <c r="G940" s="557"/>
      <c r="H940" s="557"/>
      <c r="I940" s="557"/>
      <c r="J940" s="557"/>
      <c r="K940" s="557" t="str">
        <f ca="1">T.11!BC668</f>
        <v xml:space="preserve"> </v>
      </c>
      <c r="L940" s="557"/>
      <c r="M940" s="557"/>
      <c r="N940" s="557"/>
      <c r="O940" s="571" t="str">
        <f ca="1">T.11!BD668</f>
        <v xml:space="preserve"> </v>
      </c>
      <c r="P940" s="572"/>
      <c r="Q940" s="572"/>
      <c r="R940" s="573"/>
      <c r="S940" s="557" t="str">
        <f ca="1">T.11!BO668</f>
        <v xml:space="preserve"> </v>
      </c>
      <c r="T940" s="557"/>
      <c r="U940" s="557"/>
      <c r="V940" s="557"/>
      <c r="W940" s="557"/>
      <c r="X940" s="557"/>
      <c r="Y940" s="574" t="str">
        <f ca="1">T.11!BP668</f>
        <v xml:space="preserve"> </v>
      </c>
      <c r="Z940" s="574"/>
      <c r="AA940" s="574"/>
      <c r="AB940" s="574"/>
      <c r="AC940" s="574" t="str">
        <f ca="1">T.11!BQ668</f>
        <v xml:space="preserve"> </v>
      </c>
      <c r="AD940" s="574"/>
      <c r="AE940" s="574"/>
      <c r="AF940" s="574"/>
      <c r="AG940" s="574">
        <f ca="1">T.11!BR668</f>
        <v>0</v>
      </c>
      <c r="AH940" s="574"/>
      <c r="AI940" s="574"/>
      <c r="AJ940" s="574"/>
      <c r="AK940" s="557" t="str">
        <f ca="1">T.11!BS668</f>
        <v xml:space="preserve"> </v>
      </c>
      <c r="AL940" s="557"/>
      <c r="AM940" s="557"/>
      <c r="AN940" s="557"/>
      <c r="AO940" s="557" t="str">
        <f ca="1">T.11!BT668</f>
        <v xml:space="preserve"> </v>
      </c>
      <c r="AP940" s="557"/>
      <c r="AQ940" s="557"/>
      <c r="AR940" s="557"/>
      <c r="AS940" s="557"/>
      <c r="AT940"/>
      <c r="AU940"/>
      <c r="AV940"/>
      <c r="AW940"/>
      <c r="AX940"/>
      <c r="AY940"/>
      <c r="AZ940"/>
      <c r="BA940" s="254"/>
      <c r="BB940" s="191"/>
    </row>
    <row r="941" spans="1:54" s="37" customFormat="1" ht="15" customHeight="1" x14ac:dyDescent="0.25">
      <c r="A941" s="557">
        <v>664</v>
      </c>
      <c r="B941" s="557"/>
      <c r="C941" s="557" t="str">
        <f ca="1">T.11!BB669</f>
        <v xml:space="preserve"> </v>
      </c>
      <c r="D941" s="557"/>
      <c r="E941" s="557"/>
      <c r="F941" s="557"/>
      <c r="G941" s="557"/>
      <c r="H941" s="557"/>
      <c r="I941" s="557"/>
      <c r="J941" s="557"/>
      <c r="K941" s="557" t="str">
        <f ca="1">T.11!BC669</f>
        <v xml:space="preserve"> </v>
      </c>
      <c r="L941" s="557"/>
      <c r="M941" s="557"/>
      <c r="N941" s="557"/>
      <c r="O941" s="571" t="str">
        <f ca="1">T.11!BD669</f>
        <v xml:space="preserve"> </v>
      </c>
      <c r="P941" s="572"/>
      <c r="Q941" s="572"/>
      <c r="R941" s="573"/>
      <c r="S941" s="557" t="str">
        <f ca="1">T.11!BO669</f>
        <v xml:space="preserve"> </v>
      </c>
      <c r="T941" s="557"/>
      <c r="U941" s="557"/>
      <c r="V941" s="557"/>
      <c r="W941" s="557"/>
      <c r="X941" s="557"/>
      <c r="Y941" s="574" t="str">
        <f ca="1">T.11!BP669</f>
        <v xml:space="preserve"> </v>
      </c>
      <c r="Z941" s="574"/>
      <c r="AA941" s="574"/>
      <c r="AB941" s="574"/>
      <c r="AC941" s="574" t="str">
        <f ca="1">T.11!BQ669</f>
        <v xml:space="preserve"> </v>
      </c>
      <c r="AD941" s="574"/>
      <c r="AE941" s="574"/>
      <c r="AF941" s="574"/>
      <c r="AG941" s="574">
        <f ca="1">T.11!BR669</f>
        <v>0</v>
      </c>
      <c r="AH941" s="574"/>
      <c r="AI941" s="574"/>
      <c r="AJ941" s="574"/>
      <c r="AK941" s="557" t="str">
        <f ca="1">T.11!BS669</f>
        <v xml:space="preserve"> </v>
      </c>
      <c r="AL941" s="557"/>
      <c r="AM941" s="557"/>
      <c r="AN941" s="557"/>
      <c r="AO941" s="557" t="str">
        <f ca="1">T.11!BT669</f>
        <v xml:space="preserve"> </v>
      </c>
      <c r="AP941" s="557"/>
      <c r="AQ941" s="557"/>
      <c r="AR941" s="557"/>
      <c r="AS941" s="557"/>
      <c r="AT941"/>
      <c r="AU941"/>
      <c r="AV941"/>
      <c r="AW941"/>
      <c r="AX941"/>
      <c r="AY941"/>
      <c r="AZ941"/>
      <c r="BA941" s="254"/>
      <c r="BB941" s="191"/>
    </row>
    <row r="942" spans="1:54" s="37" customFormat="1" ht="15" customHeight="1" x14ac:dyDescent="0.25">
      <c r="A942" s="557">
        <v>665</v>
      </c>
      <c r="B942" s="557"/>
      <c r="C942" s="557" t="str">
        <f ca="1">T.11!BB670</f>
        <v xml:space="preserve"> </v>
      </c>
      <c r="D942" s="557"/>
      <c r="E942" s="557"/>
      <c r="F942" s="557"/>
      <c r="G942" s="557"/>
      <c r="H942" s="557"/>
      <c r="I942" s="557"/>
      <c r="J942" s="557"/>
      <c r="K942" s="557" t="str">
        <f ca="1">T.11!BC670</f>
        <v xml:space="preserve"> </v>
      </c>
      <c r="L942" s="557"/>
      <c r="M942" s="557"/>
      <c r="N942" s="557"/>
      <c r="O942" s="571" t="str">
        <f ca="1">T.11!BD670</f>
        <v xml:space="preserve"> </v>
      </c>
      <c r="P942" s="572"/>
      <c r="Q942" s="572"/>
      <c r="R942" s="573"/>
      <c r="S942" s="557" t="str">
        <f ca="1">T.11!BO670</f>
        <v xml:space="preserve"> </v>
      </c>
      <c r="T942" s="557"/>
      <c r="U942" s="557"/>
      <c r="V942" s="557"/>
      <c r="W942" s="557"/>
      <c r="X942" s="557"/>
      <c r="Y942" s="574" t="str">
        <f ca="1">T.11!BP670</f>
        <v xml:space="preserve"> </v>
      </c>
      <c r="Z942" s="574"/>
      <c r="AA942" s="574"/>
      <c r="AB942" s="574"/>
      <c r="AC942" s="574" t="str">
        <f ca="1">T.11!BQ670</f>
        <v xml:space="preserve"> </v>
      </c>
      <c r="AD942" s="574"/>
      <c r="AE942" s="574"/>
      <c r="AF942" s="574"/>
      <c r="AG942" s="574">
        <f ca="1">T.11!BR670</f>
        <v>0</v>
      </c>
      <c r="AH942" s="574"/>
      <c r="AI942" s="574"/>
      <c r="AJ942" s="574"/>
      <c r="AK942" s="557" t="str">
        <f ca="1">T.11!BS670</f>
        <v xml:space="preserve"> </v>
      </c>
      <c r="AL942" s="557"/>
      <c r="AM942" s="557"/>
      <c r="AN942" s="557"/>
      <c r="AO942" s="557" t="str">
        <f ca="1">T.11!BT670</f>
        <v xml:space="preserve"> </v>
      </c>
      <c r="AP942" s="557"/>
      <c r="AQ942" s="557"/>
      <c r="AR942" s="557"/>
      <c r="AS942" s="557"/>
      <c r="AT942"/>
      <c r="AU942"/>
      <c r="AV942"/>
      <c r="AW942"/>
      <c r="AX942"/>
      <c r="AY942"/>
      <c r="AZ942"/>
      <c r="BA942" s="254"/>
      <c r="BB942" s="191"/>
    </row>
    <row r="943" spans="1:54" s="37" customFormat="1" ht="15" customHeight="1" x14ac:dyDescent="0.25">
      <c r="A943" s="557">
        <v>666</v>
      </c>
      <c r="B943" s="557"/>
      <c r="C943" s="557" t="str">
        <f ca="1">T.11!BB671</f>
        <v xml:space="preserve"> </v>
      </c>
      <c r="D943" s="557"/>
      <c r="E943" s="557"/>
      <c r="F943" s="557"/>
      <c r="G943" s="557"/>
      <c r="H943" s="557"/>
      <c r="I943" s="557"/>
      <c r="J943" s="557"/>
      <c r="K943" s="557" t="str">
        <f ca="1">T.11!BC671</f>
        <v xml:space="preserve"> </v>
      </c>
      <c r="L943" s="557"/>
      <c r="M943" s="557"/>
      <c r="N943" s="557"/>
      <c r="O943" s="571" t="str">
        <f ca="1">T.11!BD671</f>
        <v xml:space="preserve"> </v>
      </c>
      <c r="P943" s="572"/>
      <c r="Q943" s="572"/>
      <c r="R943" s="573"/>
      <c r="S943" s="557" t="str">
        <f ca="1">T.11!BO671</f>
        <v xml:space="preserve"> </v>
      </c>
      <c r="T943" s="557"/>
      <c r="U943" s="557"/>
      <c r="V943" s="557"/>
      <c r="W943" s="557"/>
      <c r="X943" s="557"/>
      <c r="Y943" s="574" t="str">
        <f ca="1">T.11!BP671</f>
        <v xml:space="preserve"> </v>
      </c>
      <c r="Z943" s="574"/>
      <c r="AA943" s="574"/>
      <c r="AB943" s="574"/>
      <c r="AC943" s="574" t="str">
        <f ca="1">T.11!BQ671</f>
        <v xml:space="preserve"> </v>
      </c>
      <c r="AD943" s="574"/>
      <c r="AE943" s="574"/>
      <c r="AF943" s="574"/>
      <c r="AG943" s="574">
        <f ca="1">T.11!BR671</f>
        <v>0</v>
      </c>
      <c r="AH943" s="574"/>
      <c r="AI943" s="574"/>
      <c r="AJ943" s="574"/>
      <c r="AK943" s="557" t="str">
        <f ca="1">T.11!BS671</f>
        <v xml:space="preserve"> </v>
      </c>
      <c r="AL943" s="557"/>
      <c r="AM943" s="557"/>
      <c r="AN943" s="557"/>
      <c r="AO943" s="557" t="str">
        <f ca="1">T.11!BT671</f>
        <v xml:space="preserve"> </v>
      </c>
      <c r="AP943" s="557"/>
      <c r="AQ943" s="557"/>
      <c r="AR943" s="557"/>
      <c r="AS943" s="557"/>
      <c r="AT943"/>
      <c r="AU943"/>
      <c r="AV943"/>
      <c r="AW943"/>
      <c r="AX943"/>
      <c r="AY943"/>
      <c r="AZ943"/>
      <c r="BA943" s="254"/>
      <c r="BB943" s="191"/>
    </row>
    <row r="944" spans="1:54" s="37" customFormat="1" ht="15" customHeight="1" x14ac:dyDescent="0.25">
      <c r="A944" s="557">
        <v>667</v>
      </c>
      <c r="B944" s="557"/>
      <c r="C944" s="557" t="str">
        <f ca="1">T.11!BB672</f>
        <v xml:space="preserve"> </v>
      </c>
      <c r="D944" s="557"/>
      <c r="E944" s="557"/>
      <c r="F944" s="557"/>
      <c r="G944" s="557"/>
      <c r="H944" s="557"/>
      <c r="I944" s="557"/>
      <c r="J944" s="557"/>
      <c r="K944" s="557" t="str">
        <f ca="1">T.11!BC672</f>
        <v xml:space="preserve"> </v>
      </c>
      <c r="L944" s="557"/>
      <c r="M944" s="557"/>
      <c r="N944" s="557"/>
      <c r="O944" s="571" t="str">
        <f ca="1">T.11!BD672</f>
        <v xml:space="preserve"> </v>
      </c>
      <c r="P944" s="572"/>
      <c r="Q944" s="572"/>
      <c r="R944" s="573"/>
      <c r="S944" s="557" t="str">
        <f ca="1">T.11!BO672</f>
        <v xml:space="preserve"> </v>
      </c>
      <c r="T944" s="557"/>
      <c r="U944" s="557"/>
      <c r="V944" s="557"/>
      <c r="W944" s="557"/>
      <c r="X944" s="557"/>
      <c r="Y944" s="574" t="str">
        <f ca="1">T.11!BP672</f>
        <v xml:space="preserve"> </v>
      </c>
      <c r="Z944" s="574"/>
      <c r="AA944" s="574"/>
      <c r="AB944" s="574"/>
      <c r="AC944" s="574" t="str">
        <f ca="1">T.11!BQ672</f>
        <v xml:space="preserve"> </v>
      </c>
      <c r="AD944" s="574"/>
      <c r="AE944" s="574"/>
      <c r="AF944" s="574"/>
      <c r="AG944" s="574">
        <f ca="1">T.11!BR672</f>
        <v>0</v>
      </c>
      <c r="AH944" s="574"/>
      <c r="AI944" s="574"/>
      <c r="AJ944" s="574"/>
      <c r="AK944" s="557" t="str">
        <f ca="1">T.11!BS672</f>
        <v xml:space="preserve"> </v>
      </c>
      <c r="AL944" s="557"/>
      <c r="AM944" s="557"/>
      <c r="AN944" s="557"/>
      <c r="AO944" s="557" t="str">
        <f ca="1">T.11!BT672</f>
        <v xml:space="preserve"> </v>
      </c>
      <c r="AP944" s="557"/>
      <c r="AQ944" s="557"/>
      <c r="AR944" s="557"/>
      <c r="AS944" s="557"/>
      <c r="AT944"/>
      <c r="AU944"/>
      <c r="AV944"/>
      <c r="AW944"/>
      <c r="AX944"/>
      <c r="AY944"/>
      <c r="AZ944"/>
      <c r="BA944" s="254"/>
      <c r="BB944" s="191"/>
    </row>
    <row r="945" spans="1:54" s="37" customFormat="1" ht="15" customHeight="1" x14ac:dyDescent="0.25">
      <c r="A945" s="557">
        <v>668</v>
      </c>
      <c r="B945" s="557"/>
      <c r="C945" s="557" t="str">
        <f ca="1">T.11!BB673</f>
        <v xml:space="preserve"> </v>
      </c>
      <c r="D945" s="557"/>
      <c r="E945" s="557"/>
      <c r="F945" s="557"/>
      <c r="G945" s="557"/>
      <c r="H945" s="557"/>
      <c r="I945" s="557"/>
      <c r="J945" s="557"/>
      <c r="K945" s="557" t="str">
        <f ca="1">T.11!BC673</f>
        <v xml:space="preserve"> </v>
      </c>
      <c r="L945" s="557"/>
      <c r="M945" s="557"/>
      <c r="N945" s="557"/>
      <c r="O945" s="571" t="str">
        <f ca="1">T.11!BD673</f>
        <v xml:space="preserve"> </v>
      </c>
      <c r="P945" s="572"/>
      <c r="Q945" s="572"/>
      <c r="R945" s="573"/>
      <c r="S945" s="557" t="str">
        <f ca="1">T.11!BO673</f>
        <v xml:space="preserve"> </v>
      </c>
      <c r="T945" s="557"/>
      <c r="U945" s="557"/>
      <c r="V945" s="557"/>
      <c r="W945" s="557"/>
      <c r="X945" s="557"/>
      <c r="Y945" s="574" t="str">
        <f ca="1">T.11!BP673</f>
        <v xml:space="preserve"> </v>
      </c>
      <c r="Z945" s="574"/>
      <c r="AA945" s="574"/>
      <c r="AB945" s="574"/>
      <c r="AC945" s="574" t="str">
        <f ca="1">T.11!BQ673</f>
        <v xml:space="preserve"> </v>
      </c>
      <c r="AD945" s="574"/>
      <c r="AE945" s="574"/>
      <c r="AF945" s="574"/>
      <c r="AG945" s="574">
        <f ca="1">T.11!BR673</f>
        <v>0</v>
      </c>
      <c r="AH945" s="574"/>
      <c r="AI945" s="574"/>
      <c r="AJ945" s="574"/>
      <c r="AK945" s="557" t="str">
        <f ca="1">T.11!BS673</f>
        <v xml:space="preserve"> </v>
      </c>
      <c r="AL945" s="557"/>
      <c r="AM945" s="557"/>
      <c r="AN945" s="557"/>
      <c r="AO945" s="557" t="str">
        <f ca="1">T.11!BT673</f>
        <v xml:space="preserve"> </v>
      </c>
      <c r="AP945" s="557"/>
      <c r="AQ945" s="557"/>
      <c r="AR945" s="557"/>
      <c r="AS945" s="557"/>
      <c r="AT945"/>
      <c r="AU945"/>
      <c r="AV945"/>
      <c r="AW945"/>
      <c r="AX945"/>
      <c r="AY945"/>
      <c r="AZ945"/>
      <c r="BA945" s="254"/>
      <c r="BB945" s="191"/>
    </row>
    <row r="946" spans="1:54" s="37" customFormat="1" ht="15" customHeight="1" x14ac:dyDescent="0.25">
      <c r="A946" s="557">
        <v>669</v>
      </c>
      <c r="B946" s="557"/>
      <c r="C946" s="557" t="str">
        <f ca="1">T.11!BB674</f>
        <v xml:space="preserve"> </v>
      </c>
      <c r="D946" s="557"/>
      <c r="E946" s="557"/>
      <c r="F946" s="557"/>
      <c r="G946" s="557"/>
      <c r="H946" s="557"/>
      <c r="I946" s="557"/>
      <c r="J946" s="557"/>
      <c r="K946" s="557" t="str">
        <f ca="1">T.11!BC674</f>
        <v xml:space="preserve"> </v>
      </c>
      <c r="L946" s="557"/>
      <c r="M946" s="557"/>
      <c r="N946" s="557"/>
      <c r="O946" s="571" t="str">
        <f ca="1">T.11!BD674</f>
        <v xml:space="preserve"> </v>
      </c>
      <c r="P946" s="572"/>
      <c r="Q946" s="572"/>
      <c r="R946" s="573"/>
      <c r="S946" s="557" t="str">
        <f ca="1">T.11!BO674</f>
        <v xml:space="preserve"> </v>
      </c>
      <c r="T946" s="557"/>
      <c r="U946" s="557"/>
      <c r="V946" s="557"/>
      <c r="W946" s="557"/>
      <c r="X946" s="557"/>
      <c r="Y946" s="574" t="str">
        <f ca="1">T.11!BP674</f>
        <v xml:space="preserve"> </v>
      </c>
      <c r="Z946" s="574"/>
      <c r="AA946" s="574"/>
      <c r="AB946" s="574"/>
      <c r="AC946" s="574" t="str">
        <f ca="1">T.11!BQ674</f>
        <v xml:space="preserve"> </v>
      </c>
      <c r="AD946" s="574"/>
      <c r="AE946" s="574"/>
      <c r="AF946" s="574"/>
      <c r="AG946" s="574">
        <f ca="1">T.11!BR674</f>
        <v>0</v>
      </c>
      <c r="AH946" s="574"/>
      <c r="AI946" s="574"/>
      <c r="AJ946" s="574"/>
      <c r="AK946" s="557" t="str">
        <f ca="1">T.11!BS674</f>
        <v xml:space="preserve"> </v>
      </c>
      <c r="AL946" s="557"/>
      <c r="AM946" s="557"/>
      <c r="AN946" s="557"/>
      <c r="AO946" s="557" t="str">
        <f ca="1">T.11!BT674</f>
        <v xml:space="preserve"> </v>
      </c>
      <c r="AP946" s="557"/>
      <c r="AQ946" s="557"/>
      <c r="AR946" s="557"/>
      <c r="AS946" s="557"/>
      <c r="AT946"/>
      <c r="AU946"/>
      <c r="AV946"/>
      <c r="AW946"/>
      <c r="AX946"/>
      <c r="AY946"/>
      <c r="AZ946"/>
      <c r="BA946" s="254"/>
      <c r="BB946" s="191"/>
    </row>
    <row r="947" spans="1:54" s="37" customFormat="1" ht="15" customHeight="1" x14ac:dyDescent="0.25">
      <c r="A947" s="557">
        <v>670</v>
      </c>
      <c r="B947" s="557"/>
      <c r="C947" s="557" t="str">
        <f ca="1">T.11!BB675</f>
        <v xml:space="preserve"> </v>
      </c>
      <c r="D947" s="557"/>
      <c r="E947" s="557"/>
      <c r="F947" s="557"/>
      <c r="G947" s="557"/>
      <c r="H947" s="557"/>
      <c r="I947" s="557"/>
      <c r="J947" s="557"/>
      <c r="K947" s="557" t="str">
        <f ca="1">T.11!BC675</f>
        <v xml:space="preserve"> </v>
      </c>
      <c r="L947" s="557"/>
      <c r="M947" s="557"/>
      <c r="N947" s="557"/>
      <c r="O947" s="571" t="str">
        <f ca="1">T.11!BD675</f>
        <v xml:space="preserve"> </v>
      </c>
      <c r="P947" s="572"/>
      <c r="Q947" s="572"/>
      <c r="R947" s="573"/>
      <c r="S947" s="557" t="str">
        <f ca="1">T.11!BO675</f>
        <v xml:space="preserve"> </v>
      </c>
      <c r="T947" s="557"/>
      <c r="U947" s="557"/>
      <c r="V947" s="557"/>
      <c r="W947" s="557"/>
      <c r="X947" s="557"/>
      <c r="Y947" s="574" t="str">
        <f ca="1">T.11!BP675</f>
        <v xml:space="preserve"> </v>
      </c>
      <c r="Z947" s="574"/>
      <c r="AA947" s="574"/>
      <c r="AB947" s="574"/>
      <c r="AC947" s="574" t="str">
        <f ca="1">T.11!BQ675</f>
        <v xml:space="preserve"> </v>
      </c>
      <c r="AD947" s="574"/>
      <c r="AE947" s="574"/>
      <c r="AF947" s="574"/>
      <c r="AG947" s="574">
        <f ca="1">T.11!BR675</f>
        <v>0</v>
      </c>
      <c r="AH947" s="574"/>
      <c r="AI947" s="574"/>
      <c r="AJ947" s="574"/>
      <c r="AK947" s="557" t="str">
        <f ca="1">T.11!BS675</f>
        <v xml:space="preserve"> </v>
      </c>
      <c r="AL947" s="557"/>
      <c r="AM947" s="557"/>
      <c r="AN947" s="557"/>
      <c r="AO947" s="557" t="str">
        <f ca="1">T.11!BT675</f>
        <v xml:space="preserve"> </v>
      </c>
      <c r="AP947" s="557"/>
      <c r="AQ947" s="557"/>
      <c r="AR947" s="557"/>
      <c r="AS947" s="557"/>
      <c r="AT947"/>
      <c r="AU947"/>
      <c r="AV947"/>
      <c r="AW947"/>
      <c r="AX947"/>
      <c r="AY947"/>
      <c r="AZ947"/>
      <c r="BA947" s="254"/>
      <c r="BB947" s="191"/>
    </row>
    <row r="948" spans="1:54" s="37" customFormat="1" ht="15" customHeight="1" x14ac:dyDescent="0.25">
      <c r="A948" s="557">
        <v>671</v>
      </c>
      <c r="B948" s="557"/>
      <c r="C948" s="557" t="str">
        <f ca="1">T.11!BB676</f>
        <v xml:space="preserve"> </v>
      </c>
      <c r="D948" s="557"/>
      <c r="E948" s="557"/>
      <c r="F948" s="557"/>
      <c r="G948" s="557"/>
      <c r="H948" s="557"/>
      <c r="I948" s="557"/>
      <c r="J948" s="557"/>
      <c r="K948" s="557" t="str">
        <f ca="1">T.11!BC676</f>
        <v xml:space="preserve"> </v>
      </c>
      <c r="L948" s="557"/>
      <c r="M948" s="557"/>
      <c r="N948" s="557"/>
      <c r="O948" s="571" t="str">
        <f ca="1">T.11!BD676</f>
        <v xml:space="preserve"> </v>
      </c>
      <c r="P948" s="572"/>
      <c r="Q948" s="572"/>
      <c r="R948" s="573"/>
      <c r="S948" s="557" t="str">
        <f ca="1">T.11!BO676</f>
        <v xml:space="preserve"> </v>
      </c>
      <c r="T948" s="557"/>
      <c r="U948" s="557"/>
      <c r="V948" s="557"/>
      <c r="W948" s="557"/>
      <c r="X948" s="557"/>
      <c r="Y948" s="574" t="str">
        <f ca="1">T.11!BP676</f>
        <v xml:space="preserve"> </v>
      </c>
      <c r="Z948" s="574"/>
      <c r="AA948" s="574"/>
      <c r="AB948" s="574"/>
      <c r="AC948" s="574" t="str">
        <f ca="1">T.11!BQ676</f>
        <v xml:space="preserve"> </v>
      </c>
      <c r="AD948" s="574"/>
      <c r="AE948" s="574"/>
      <c r="AF948" s="574"/>
      <c r="AG948" s="574">
        <f ca="1">T.11!BR676</f>
        <v>0</v>
      </c>
      <c r="AH948" s="574"/>
      <c r="AI948" s="574"/>
      <c r="AJ948" s="574"/>
      <c r="AK948" s="557" t="str">
        <f ca="1">T.11!BS676</f>
        <v xml:space="preserve"> </v>
      </c>
      <c r="AL948" s="557"/>
      <c r="AM948" s="557"/>
      <c r="AN948" s="557"/>
      <c r="AO948" s="557" t="str">
        <f ca="1">T.11!BT676</f>
        <v xml:space="preserve"> </v>
      </c>
      <c r="AP948" s="557"/>
      <c r="AQ948" s="557"/>
      <c r="AR948" s="557"/>
      <c r="AS948" s="557"/>
      <c r="AT948"/>
      <c r="AU948"/>
      <c r="AV948"/>
      <c r="AW948"/>
      <c r="AX948"/>
      <c r="AY948"/>
      <c r="AZ948"/>
      <c r="BA948" s="254"/>
      <c r="BB948" s="191"/>
    </row>
    <row r="949" spans="1:54" s="37" customFormat="1" ht="15" customHeight="1" x14ac:dyDescent="0.25">
      <c r="A949" s="557">
        <v>672</v>
      </c>
      <c r="B949" s="557"/>
      <c r="C949" s="557" t="str">
        <f ca="1">T.11!BB677</f>
        <v xml:space="preserve"> </v>
      </c>
      <c r="D949" s="557"/>
      <c r="E949" s="557"/>
      <c r="F949" s="557"/>
      <c r="G949" s="557"/>
      <c r="H949" s="557"/>
      <c r="I949" s="557"/>
      <c r="J949" s="557"/>
      <c r="K949" s="557" t="str">
        <f ca="1">T.11!BC677</f>
        <v xml:space="preserve"> </v>
      </c>
      <c r="L949" s="557"/>
      <c r="M949" s="557"/>
      <c r="N949" s="557"/>
      <c r="O949" s="571" t="str">
        <f ca="1">T.11!BD677</f>
        <v xml:space="preserve"> </v>
      </c>
      <c r="P949" s="572"/>
      <c r="Q949" s="572"/>
      <c r="R949" s="573"/>
      <c r="S949" s="557" t="str">
        <f ca="1">T.11!BO677</f>
        <v xml:space="preserve"> </v>
      </c>
      <c r="T949" s="557"/>
      <c r="U949" s="557"/>
      <c r="V949" s="557"/>
      <c r="W949" s="557"/>
      <c r="X949" s="557"/>
      <c r="Y949" s="574" t="str">
        <f ca="1">T.11!BP677</f>
        <v xml:space="preserve"> </v>
      </c>
      <c r="Z949" s="574"/>
      <c r="AA949" s="574"/>
      <c r="AB949" s="574"/>
      <c r="AC949" s="574" t="str">
        <f ca="1">T.11!BQ677</f>
        <v xml:space="preserve"> </v>
      </c>
      <c r="AD949" s="574"/>
      <c r="AE949" s="574"/>
      <c r="AF949" s="574"/>
      <c r="AG949" s="574">
        <f ca="1">T.11!BR677</f>
        <v>0</v>
      </c>
      <c r="AH949" s="574"/>
      <c r="AI949" s="574"/>
      <c r="AJ949" s="574"/>
      <c r="AK949" s="557" t="str">
        <f ca="1">T.11!BS677</f>
        <v xml:space="preserve"> </v>
      </c>
      <c r="AL949" s="557"/>
      <c r="AM949" s="557"/>
      <c r="AN949" s="557"/>
      <c r="AO949" s="557" t="str">
        <f ca="1">T.11!BT677</f>
        <v xml:space="preserve"> </v>
      </c>
      <c r="AP949" s="557"/>
      <c r="AQ949" s="557"/>
      <c r="AR949" s="557"/>
      <c r="AS949" s="557"/>
      <c r="AT949"/>
      <c r="AU949"/>
      <c r="AV949"/>
      <c r="AW949"/>
      <c r="AX949"/>
      <c r="AY949"/>
      <c r="AZ949"/>
      <c r="BA949" s="254"/>
      <c r="BB949" s="191"/>
    </row>
    <row r="950" spans="1:54" s="37" customFormat="1" ht="15" customHeight="1" x14ac:dyDescent="0.25">
      <c r="A950" s="557">
        <v>673</v>
      </c>
      <c r="B950" s="557"/>
      <c r="C950" s="557" t="str">
        <f ca="1">T.11!BB678</f>
        <v xml:space="preserve"> </v>
      </c>
      <c r="D950" s="557"/>
      <c r="E950" s="557"/>
      <c r="F950" s="557"/>
      <c r="G950" s="557"/>
      <c r="H950" s="557"/>
      <c r="I950" s="557"/>
      <c r="J950" s="557"/>
      <c r="K950" s="557" t="str">
        <f ca="1">T.11!BC678</f>
        <v xml:space="preserve"> </v>
      </c>
      <c r="L950" s="557"/>
      <c r="M950" s="557"/>
      <c r="N950" s="557"/>
      <c r="O950" s="571" t="str">
        <f ca="1">T.11!BD678</f>
        <v xml:space="preserve"> </v>
      </c>
      <c r="P950" s="572"/>
      <c r="Q950" s="572"/>
      <c r="R950" s="573"/>
      <c r="S950" s="557" t="str">
        <f ca="1">T.11!BO678</f>
        <v xml:space="preserve"> </v>
      </c>
      <c r="T950" s="557"/>
      <c r="U950" s="557"/>
      <c r="V950" s="557"/>
      <c r="W950" s="557"/>
      <c r="X950" s="557"/>
      <c r="Y950" s="574" t="str">
        <f ca="1">T.11!BP678</f>
        <v xml:space="preserve"> </v>
      </c>
      <c r="Z950" s="574"/>
      <c r="AA950" s="574"/>
      <c r="AB950" s="574"/>
      <c r="AC950" s="574" t="str">
        <f ca="1">T.11!BQ678</f>
        <v xml:space="preserve"> </v>
      </c>
      <c r="AD950" s="574"/>
      <c r="AE950" s="574"/>
      <c r="AF950" s="574"/>
      <c r="AG950" s="574">
        <f ca="1">T.11!BR678</f>
        <v>0</v>
      </c>
      <c r="AH950" s="574"/>
      <c r="AI950" s="574"/>
      <c r="AJ950" s="574"/>
      <c r="AK950" s="557" t="str">
        <f ca="1">T.11!BS678</f>
        <v xml:space="preserve"> </v>
      </c>
      <c r="AL950" s="557"/>
      <c r="AM950" s="557"/>
      <c r="AN950" s="557"/>
      <c r="AO950" s="557" t="str">
        <f ca="1">T.11!BT678</f>
        <v xml:space="preserve"> </v>
      </c>
      <c r="AP950" s="557"/>
      <c r="AQ950" s="557"/>
      <c r="AR950" s="557"/>
      <c r="AS950" s="557"/>
      <c r="AT950"/>
      <c r="AU950"/>
      <c r="AV950"/>
      <c r="AW950"/>
      <c r="AX950"/>
      <c r="AY950"/>
      <c r="AZ950"/>
      <c r="BA950" s="254"/>
      <c r="BB950" s="191"/>
    </row>
    <row r="951" spans="1:54" s="37" customFormat="1" ht="15" customHeight="1" x14ac:dyDescent="0.25">
      <c r="A951" s="557">
        <v>674</v>
      </c>
      <c r="B951" s="557"/>
      <c r="C951" s="557" t="str">
        <f ca="1">T.11!BB679</f>
        <v xml:space="preserve"> </v>
      </c>
      <c r="D951" s="557"/>
      <c r="E951" s="557"/>
      <c r="F951" s="557"/>
      <c r="G951" s="557"/>
      <c r="H951" s="557"/>
      <c r="I951" s="557"/>
      <c r="J951" s="557"/>
      <c r="K951" s="557" t="str">
        <f ca="1">T.11!BC679</f>
        <v xml:space="preserve"> </v>
      </c>
      <c r="L951" s="557"/>
      <c r="M951" s="557"/>
      <c r="N951" s="557"/>
      <c r="O951" s="571" t="str">
        <f ca="1">T.11!BD679</f>
        <v xml:space="preserve"> </v>
      </c>
      <c r="P951" s="572"/>
      <c r="Q951" s="572"/>
      <c r="R951" s="573"/>
      <c r="S951" s="557" t="str">
        <f ca="1">T.11!BO679</f>
        <v xml:space="preserve"> </v>
      </c>
      <c r="T951" s="557"/>
      <c r="U951" s="557"/>
      <c r="V951" s="557"/>
      <c r="W951" s="557"/>
      <c r="X951" s="557"/>
      <c r="Y951" s="574" t="str">
        <f ca="1">T.11!BP679</f>
        <v xml:space="preserve"> </v>
      </c>
      <c r="Z951" s="574"/>
      <c r="AA951" s="574"/>
      <c r="AB951" s="574"/>
      <c r="AC951" s="574" t="str">
        <f ca="1">T.11!BQ679</f>
        <v xml:space="preserve"> </v>
      </c>
      <c r="AD951" s="574"/>
      <c r="AE951" s="574"/>
      <c r="AF951" s="574"/>
      <c r="AG951" s="574">
        <f ca="1">T.11!BR679</f>
        <v>0</v>
      </c>
      <c r="AH951" s="574"/>
      <c r="AI951" s="574"/>
      <c r="AJ951" s="574"/>
      <c r="AK951" s="557" t="str">
        <f ca="1">T.11!BS679</f>
        <v xml:space="preserve"> </v>
      </c>
      <c r="AL951" s="557"/>
      <c r="AM951" s="557"/>
      <c r="AN951" s="557"/>
      <c r="AO951" s="557" t="str">
        <f ca="1">T.11!BT679</f>
        <v xml:space="preserve"> </v>
      </c>
      <c r="AP951" s="557"/>
      <c r="AQ951" s="557"/>
      <c r="AR951" s="557"/>
      <c r="AS951" s="557"/>
      <c r="AT951"/>
      <c r="AU951"/>
      <c r="AV951"/>
      <c r="AW951"/>
      <c r="AX951"/>
      <c r="AY951"/>
      <c r="AZ951"/>
      <c r="BA951" s="254"/>
      <c r="BB951" s="191"/>
    </row>
    <row r="952" spans="1:54" s="37" customFormat="1" ht="15" customHeight="1" x14ac:dyDescent="0.25">
      <c r="A952" s="557">
        <v>675</v>
      </c>
      <c r="B952" s="557"/>
      <c r="C952" s="557" t="str">
        <f ca="1">T.11!BB680</f>
        <v xml:space="preserve"> </v>
      </c>
      <c r="D952" s="557"/>
      <c r="E952" s="557"/>
      <c r="F952" s="557"/>
      <c r="G952" s="557"/>
      <c r="H952" s="557"/>
      <c r="I952" s="557"/>
      <c r="J952" s="557"/>
      <c r="K952" s="557" t="str">
        <f ca="1">T.11!BC680</f>
        <v xml:space="preserve"> </v>
      </c>
      <c r="L952" s="557"/>
      <c r="M952" s="557"/>
      <c r="N952" s="557"/>
      <c r="O952" s="571" t="str">
        <f ca="1">T.11!BD680</f>
        <v xml:space="preserve"> </v>
      </c>
      <c r="P952" s="572"/>
      <c r="Q952" s="572"/>
      <c r="R952" s="573"/>
      <c r="S952" s="557" t="str">
        <f ca="1">T.11!BO680</f>
        <v xml:space="preserve"> </v>
      </c>
      <c r="T952" s="557"/>
      <c r="U952" s="557"/>
      <c r="V952" s="557"/>
      <c r="W952" s="557"/>
      <c r="X952" s="557"/>
      <c r="Y952" s="574" t="str">
        <f ca="1">T.11!BP680</f>
        <v xml:space="preserve"> </v>
      </c>
      <c r="Z952" s="574"/>
      <c r="AA952" s="574"/>
      <c r="AB952" s="574"/>
      <c r="AC952" s="574" t="str">
        <f ca="1">T.11!BQ680</f>
        <v xml:space="preserve"> </v>
      </c>
      <c r="AD952" s="574"/>
      <c r="AE952" s="574"/>
      <c r="AF952" s="574"/>
      <c r="AG952" s="574">
        <f ca="1">T.11!BR680</f>
        <v>0</v>
      </c>
      <c r="AH952" s="574"/>
      <c r="AI952" s="574"/>
      <c r="AJ952" s="574"/>
      <c r="AK952" s="557" t="str">
        <f ca="1">T.11!BS680</f>
        <v xml:space="preserve"> </v>
      </c>
      <c r="AL952" s="557"/>
      <c r="AM952" s="557"/>
      <c r="AN952" s="557"/>
      <c r="AO952" s="557" t="str">
        <f ca="1">T.11!BT680</f>
        <v xml:space="preserve"> </v>
      </c>
      <c r="AP952" s="557"/>
      <c r="AQ952" s="557"/>
      <c r="AR952" s="557"/>
      <c r="AS952" s="557"/>
      <c r="AT952"/>
      <c r="AU952"/>
      <c r="AV952"/>
      <c r="AW952"/>
      <c r="AX952"/>
      <c r="AY952"/>
      <c r="AZ952"/>
      <c r="BA952" s="254"/>
      <c r="BB952" s="191"/>
    </row>
    <row r="953" spans="1:54" s="37" customFormat="1" ht="15" customHeight="1" x14ac:dyDescent="0.25">
      <c r="A953" s="557">
        <v>676</v>
      </c>
      <c r="B953" s="557"/>
      <c r="C953" s="557" t="str">
        <f ca="1">T.11!BB681</f>
        <v xml:space="preserve"> </v>
      </c>
      <c r="D953" s="557"/>
      <c r="E953" s="557"/>
      <c r="F953" s="557"/>
      <c r="G953" s="557"/>
      <c r="H953" s="557"/>
      <c r="I953" s="557"/>
      <c r="J953" s="557"/>
      <c r="K953" s="557" t="str">
        <f ca="1">T.11!BC681</f>
        <v xml:space="preserve"> </v>
      </c>
      <c r="L953" s="557"/>
      <c r="M953" s="557"/>
      <c r="N953" s="557"/>
      <c r="O953" s="571" t="str">
        <f ca="1">T.11!BD681</f>
        <v xml:space="preserve"> </v>
      </c>
      <c r="P953" s="572"/>
      <c r="Q953" s="572"/>
      <c r="R953" s="573"/>
      <c r="S953" s="557" t="str">
        <f ca="1">T.11!BO681</f>
        <v xml:space="preserve"> </v>
      </c>
      <c r="T953" s="557"/>
      <c r="U953" s="557"/>
      <c r="V953" s="557"/>
      <c r="W953" s="557"/>
      <c r="X953" s="557"/>
      <c r="Y953" s="574" t="str">
        <f ca="1">T.11!BP681</f>
        <v xml:space="preserve"> </v>
      </c>
      <c r="Z953" s="574"/>
      <c r="AA953" s="574"/>
      <c r="AB953" s="574"/>
      <c r="AC953" s="574" t="str">
        <f ca="1">T.11!BQ681</f>
        <v xml:space="preserve"> </v>
      </c>
      <c r="AD953" s="574"/>
      <c r="AE953" s="574"/>
      <c r="AF953" s="574"/>
      <c r="AG953" s="574">
        <f ca="1">T.11!BR681</f>
        <v>0</v>
      </c>
      <c r="AH953" s="574"/>
      <c r="AI953" s="574"/>
      <c r="AJ953" s="574"/>
      <c r="AK953" s="557" t="str">
        <f ca="1">T.11!BS681</f>
        <v xml:space="preserve"> </v>
      </c>
      <c r="AL953" s="557"/>
      <c r="AM953" s="557"/>
      <c r="AN953" s="557"/>
      <c r="AO953" s="557" t="str">
        <f ca="1">T.11!BT681</f>
        <v xml:space="preserve"> </v>
      </c>
      <c r="AP953" s="557"/>
      <c r="AQ953" s="557"/>
      <c r="AR953" s="557"/>
      <c r="AS953" s="557"/>
      <c r="AT953"/>
      <c r="AU953"/>
      <c r="AV953"/>
      <c r="AW953"/>
      <c r="AX953"/>
      <c r="AY953"/>
      <c r="AZ953"/>
      <c r="BA953" s="254"/>
      <c r="BB953" s="191"/>
    </row>
    <row r="954" spans="1:54" s="37" customFormat="1" ht="15" customHeight="1" x14ac:dyDescent="0.25">
      <c r="A954" s="557">
        <v>677</v>
      </c>
      <c r="B954" s="557"/>
      <c r="C954" s="557" t="str">
        <f ca="1">T.11!BB682</f>
        <v xml:space="preserve"> </v>
      </c>
      <c r="D954" s="557"/>
      <c r="E954" s="557"/>
      <c r="F954" s="557"/>
      <c r="G954" s="557"/>
      <c r="H954" s="557"/>
      <c r="I954" s="557"/>
      <c r="J954" s="557"/>
      <c r="K954" s="557" t="str">
        <f ca="1">T.11!BC682</f>
        <v xml:space="preserve"> </v>
      </c>
      <c r="L954" s="557"/>
      <c r="M954" s="557"/>
      <c r="N954" s="557"/>
      <c r="O954" s="571" t="str">
        <f ca="1">T.11!BD682</f>
        <v xml:space="preserve"> </v>
      </c>
      <c r="P954" s="572"/>
      <c r="Q954" s="572"/>
      <c r="R954" s="573"/>
      <c r="S954" s="557" t="str">
        <f ca="1">T.11!BO682</f>
        <v xml:space="preserve"> </v>
      </c>
      <c r="T954" s="557"/>
      <c r="U954" s="557"/>
      <c r="V954" s="557"/>
      <c r="W954" s="557"/>
      <c r="X954" s="557"/>
      <c r="Y954" s="574" t="str">
        <f ca="1">T.11!BP682</f>
        <v xml:space="preserve"> </v>
      </c>
      <c r="Z954" s="574"/>
      <c r="AA954" s="574"/>
      <c r="AB954" s="574"/>
      <c r="AC954" s="574" t="str">
        <f ca="1">T.11!BQ682</f>
        <v xml:space="preserve"> </v>
      </c>
      <c r="AD954" s="574"/>
      <c r="AE954" s="574"/>
      <c r="AF954" s="574"/>
      <c r="AG954" s="574">
        <f ca="1">T.11!BR682</f>
        <v>0</v>
      </c>
      <c r="AH954" s="574"/>
      <c r="AI954" s="574"/>
      <c r="AJ954" s="574"/>
      <c r="AK954" s="557" t="str">
        <f ca="1">T.11!BS682</f>
        <v xml:space="preserve"> </v>
      </c>
      <c r="AL954" s="557"/>
      <c r="AM954" s="557"/>
      <c r="AN954" s="557"/>
      <c r="AO954" s="557" t="str">
        <f ca="1">T.11!BT682</f>
        <v xml:space="preserve"> </v>
      </c>
      <c r="AP954" s="557"/>
      <c r="AQ954" s="557"/>
      <c r="AR954" s="557"/>
      <c r="AS954" s="557"/>
      <c r="AT954"/>
      <c r="AU954"/>
      <c r="AV954"/>
      <c r="AW954"/>
      <c r="AX954"/>
      <c r="AY954"/>
      <c r="AZ954"/>
      <c r="BA954" s="254"/>
      <c r="BB954" s="191"/>
    </row>
    <row r="955" spans="1:54" s="37" customFormat="1" ht="15" customHeight="1" x14ac:dyDescent="0.25">
      <c r="A955" s="557">
        <v>678</v>
      </c>
      <c r="B955" s="557"/>
      <c r="C955" s="557" t="str">
        <f ca="1">T.11!BB683</f>
        <v xml:space="preserve"> </v>
      </c>
      <c r="D955" s="557"/>
      <c r="E955" s="557"/>
      <c r="F955" s="557"/>
      <c r="G955" s="557"/>
      <c r="H955" s="557"/>
      <c r="I955" s="557"/>
      <c r="J955" s="557"/>
      <c r="K955" s="557" t="str">
        <f ca="1">T.11!BC683</f>
        <v xml:space="preserve"> </v>
      </c>
      <c r="L955" s="557"/>
      <c r="M955" s="557"/>
      <c r="N955" s="557"/>
      <c r="O955" s="571" t="str">
        <f ca="1">T.11!BD683</f>
        <v xml:space="preserve"> </v>
      </c>
      <c r="P955" s="572"/>
      <c r="Q955" s="572"/>
      <c r="R955" s="573"/>
      <c r="S955" s="557" t="str">
        <f ca="1">T.11!BO683</f>
        <v xml:space="preserve"> </v>
      </c>
      <c r="T955" s="557"/>
      <c r="U955" s="557"/>
      <c r="V955" s="557"/>
      <c r="W955" s="557"/>
      <c r="X955" s="557"/>
      <c r="Y955" s="574" t="str">
        <f ca="1">T.11!BP683</f>
        <v xml:space="preserve"> </v>
      </c>
      <c r="Z955" s="574"/>
      <c r="AA955" s="574"/>
      <c r="AB955" s="574"/>
      <c r="AC955" s="574" t="str">
        <f ca="1">T.11!BQ683</f>
        <v xml:space="preserve"> </v>
      </c>
      <c r="AD955" s="574"/>
      <c r="AE955" s="574"/>
      <c r="AF955" s="574"/>
      <c r="AG955" s="574">
        <f ca="1">T.11!BR683</f>
        <v>0</v>
      </c>
      <c r="AH955" s="574"/>
      <c r="AI955" s="574"/>
      <c r="AJ955" s="574"/>
      <c r="AK955" s="557" t="str">
        <f ca="1">T.11!BS683</f>
        <v xml:space="preserve"> </v>
      </c>
      <c r="AL955" s="557"/>
      <c r="AM955" s="557"/>
      <c r="AN955" s="557"/>
      <c r="AO955" s="557" t="str">
        <f ca="1">T.11!BT683</f>
        <v xml:space="preserve"> </v>
      </c>
      <c r="AP955" s="557"/>
      <c r="AQ955" s="557"/>
      <c r="AR955" s="557"/>
      <c r="AS955" s="557"/>
      <c r="AT955"/>
      <c r="AU955"/>
      <c r="AV955"/>
      <c r="AW955"/>
      <c r="AX955"/>
      <c r="AY955"/>
      <c r="AZ955"/>
      <c r="BA955" s="254"/>
      <c r="BB955" s="191"/>
    </row>
    <row r="956" spans="1:54" s="37" customFormat="1" ht="15" customHeight="1" x14ac:dyDescent="0.25">
      <c r="A956" s="557">
        <v>679</v>
      </c>
      <c r="B956" s="557"/>
      <c r="C956" s="557" t="str">
        <f ca="1">T.11!BB684</f>
        <v xml:space="preserve"> </v>
      </c>
      <c r="D956" s="557"/>
      <c r="E956" s="557"/>
      <c r="F956" s="557"/>
      <c r="G956" s="557"/>
      <c r="H956" s="557"/>
      <c r="I956" s="557"/>
      <c r="J956" s="557"/>
      <c r="K956" s="557" t="str">
        <f ca="1">T.11!BC684</f>
        <v xml:space="preserve"> </v>
      </c>
      <c r="L956" s="557"/>
      <c r="M956" s="557"/>
      <c r="N956" s="557"/>
      <c r="O956" s="571" t="str">
        <f ca="1">T.11!BD684</f>
        <v xml:space="preserve"> </v>
      </c>
      <c r="P956" s="572"/>
      <c r="Q956" s="572"/>
      <c r="R956" s="573"/>
      <c r="S956" s="557" t="str">
        <f ca="1">T.11!BO684</f>
        <v xml:space="preserve"> </v>
      </c>
      <c r="T956" s="557"/>
      <c r="U956" s="557"/>
      <c r="V956" s="557"/>
      <c r="W956" s="557"/>
      <c r="X956" s="557"/>
      <c r="Y956" s="574" t="str">
        <f ca="1">T.11!BP684</f>
        <v xml:space="preserve"> </v>
      </c>
      <c r="Z956" s="574"/>
      <c r="AA956" s="574"/>
      <c r="AB956" s="574"/>
      <c r="AC956" s="574" t="str">
        <f ca="1">T.11!BQ684</f>
        <v xml:space="preserve"> </v>
      </c>
      <c r="AD956" s="574"/>
      <c r="AE956" s="574"/>
      <c r="AF956" s="574"/>
      <c r="AG956" s="574">
        <f ca="1">T.11!BR684</f>
        <v>0</v>
      </c>
      <c r="AH956" s="574"/>
      <c r="AI956" s="574"/>
      <c r="AJ956" s="574"/>
      <c r="AK956" s="557" t="str">
        <f ca="1">T.11!BS684</f>
        <v xml:space="preserve"> </v>
      </c>
      <c r="AL956" s="557"/>
      <c r="AM956" s="557"/>
      <c r="AN956" s="557"/>
      <c r="AO956" s="557" t="str">
        <f ca="1">T.11!BT684</f>
        <v xml:space="preserve"> </v>
      </c>
      <c r="AP956" s="557"/>
      <c r="AQ956" s="557"/>
      <c r="AR956" s="557"/>
      <c r="AS956" s="557"/>
      <c r="AT956"/>
      <c r="AU956"/>
      <c r="AV956"/>
      <c r="AW956"/>
      <c r="AX956"/>
      <c r="AY956"/>
      <c r="AZ956"/>
      <c r="BA956" s="254"/>
      <c r="BB956" s="191"/>
    </row>
    <row r="957" spans="1:54" s="37" customFormat="1" ht="15" customHeight="1" x14ac:dyDescent="0.25">
      <c r="A957" s="557">
        <v>680</v>
      </c>
      <c r="B957" s="557"/>
      <c r="C957" s="557" t="str">
        <f ca="1">T.11!BB685</f>
        <v xml:space="preserve"> </v>
      </c>
      <c r="D957" s="557"/>
      <c r="E957" s="557"/>
      <c r="F957" s="557"/>
      <c r="G957" s="557"/>
      <c r="H957" s="557"/>
      <c r="I957" s="557"/>
      <c r="J957" s="557"/>
      <c r="K957" s="557" t="str">
        <f ca="1">T.11!BC685</f>
        <v xml:space="preserve"> </v>
      </c>
      <c r="L957" s="557"/>
      <c r="M957" s="557"/>
      <c r="N957" s="557"/>
      <c r="O957" s="571" t="str">
        <f ca="1">T.11!BD685</f>
        <v xml:space="preserve"> </v>
      </c>
      <c r="P957" s="572"/>
      <c r="Q957" s="572"/>
      <c r="R957" s="573"/>
      <c r="S957" s="557" t="str">
        <f ca="1">T.11!BO685</f>
        <v xml:space="preserve"> </v>
      </c>
      <c r="T957" s="557"/>
      <c r="U957" s="557"/>
      <c r="V957" s="557"/>
      <c r="W957" s="557"/>
      <c r="X957" s="557"/>
      <c r="Y957" s="574" t="str">
        <f ca="1">T.11!BP685</f>
        <v xml:space="preserve"> </v>
      </c>
      <c r="Z957" s="574"/>
      <c r="AA957" s="574"/>
      <c r="AB957" s="574"/>
      <c r="AC957" s="574" t="str">
        <f ca="1">T.11!BQ685</f>
        <v xml:space="preserve"> </v>
      </c>
      <c r="AD957" s="574"/>
      <c r="AE957" s="574"/>
      <c r="AF957" s="574"/>
      <c r="AG957" s="574">
        <f ca="1">T.11!BR685</f>
        <v>0</v>
      </c>
      <c r="AH957" s="574"/>
      <c r="AI957" s="574"/>
      <c r="AJ957" s="574"/>
      <c r="AK957" s="557" t="str">
        <f ca="1">T.11!BS685</f>
        <v xml:space="preserve"> </v>
      </c>
      <c r="AL957" s="557"/>
      <c r="AM957" s="557"/>
      <c r="AN957" s="557"/>
      <c r="AO957" s="557" t="str">
        <f ca="1">T.11!BT685</f>
        <v xml:space="preserve"> </v>
      </c>
      <c r="AP957" s="557"/>
      <c r="AQ957" s="557"/>
      <c r="AR957" s="557"/>
      <c r="AS957" s="557"/>
      <c r="AT957"/>
      <c r="AU957"/>
      <c r="AV957"/>
      <c r="AW957"/>
      <c r="AX957"/>
      <c r="AY957"/>
      <c r="AZ957"/>
      <c r="BA957" s="254"/>
      <c r="BB957" s="191"/>
    </row>
    <row r="958" spans="1:54" s="37" customFormat="1" ht="15" customHeight="1" x14ac:dyDescent="0.25">
      <c r="A958" s="557">
        <v>681</v>
      </c>
      <c r="B958" s="557"/>
      <c r="C958" s="557" t="str">
        <f ca="1">T.11!BB686</f>
        <v xml:space="preserve"> </v>
      </c>
      <c r="D958" s="557"/>
      <c r="E958" s="557"/>
      <c r="F958" s="557"/>
      <c r="G958" s="557"/>
      <c r="H958" s="557"/>
      <c r="I958" s="557"/>
      <c r="J958" s="557"/>
      <c r="K958" s="557" t="str">
        <f ca="1">T.11!BC686</f>
        <v xml:space="preserve"> </v>
      </c>
      <c r="L958" s="557"/>
      <c r="M958" s="557"/>
      <c r="N958" s="557"/>
      <c r="O958" s="571" t="str">
        <f ca="1">T.11!BD686</f>
        <v xml:space="preserve"> </v>
      </c>
      <c r="P958" s="572"/>
      <c r="Q958" s="572"/>
      <c r="R958" s="573"/>
      <c r="S958" s="557" t="str">
        <f ca="1">T.11!BO686</f>
        <v xml:space="preserve"> </v>
      </c>
      <c r="T958" s="557"/>
      <c r="U958" s="557"/>
      <c r="V958" s="557"/>
      <c r="W958" s="557"/>
      <c r="X958" s="557"/>
      <c r="Y958" s="574" t="str">
        <f ca="1">T.11!BP686</f>
        <v xml:space="preserve"> </v>
      </c>
      <c r="Z958" s="574"/>
      <c r="AA958" s="574"/>
      <c r="AB958" s="574"/>
      <c r="AC958" s="574" t="str">
        <f ca="1">T.11!BQ686</f>
        <v xml:space="preserve"> </v>
      </c>
      <c r="AD958" s="574"/>
      <c r="AE958" s="574"/>
      <c r="AF958" s="574"/>
      <c r="AG958" s="574">
        <f ca="1">T.11!BR686</f>
        <v>0</v>
      </c>
      <c r="AH958" s="574"/>
      <c r="AI958" s="574"/>
      <c r="AJ958" s="574"/>
      <c r="AK958" s="557" t="str">
        <f ca="1">T.11!BS686</f>
        <v xml:space="preserve"> </v>
      </c>
      <c r="AL958" s="557"/>
      <c r="AM958" s="557"/>
      <c r="AN958" s="557"/>
      <c r="AO958" s="557" t="str">
        <f ca="1">T.11!BT686</f>
        <v xml:space="preserve"> </v>
      </c>
      <c r="AP958" s="557"/>
      <c r="AQ958" s="557"/>
      <c r="AR958" s="557"/>
      <c r="AS958" s="557"/>
      <c r="AT958"/>
      <c r="AU958"/>
      <c r="AV958"/>
      <c r="AW958"/>
      <c r="AX958"/>
      <c r="AY958"/>
      <c r="AZ958"/>
      <c r="BA958" s="254"/>
      <c r="BB958" s="191"/>
    </row>
    <row r="959" spans="1:54" s="37" customFormat="1" ht="15" customHeight="1" x14ac:dyDescent="0.25">
      <c r="A959" s="557">
        <v>682</v>
      </c>
      <c r="B959" s="557"/>
      <c r="C959" s="557" t="str">
        <f ca="1">T.11!BB687</f>
        <v xml:space="preserve"> </v>
      </c>
      <c r="D959" s="557"/>
      <c r="E959" s="557"/>
      <c r="F959" s="557"/>
      <c r="G959" s="557"/>
      <c r="H959" s="557"/>
      <c r="I959" s="557"/>
      <c r="J959" s="557"/>
      <c r="K959" s="557" t="str">
        <f ca="1">T.11!BC687</f>
        <v xml:space="preserve"> </v>
      </c>
      <c r="L959" s="557"/>
      <c r="M959" s="557"/>
      <c r="N959" s="557"/>
      <c r="O959" s="571" t="str">
        <f ca="1">T.11!BD687</f>
        <v xml:space="preserve"> </v>
      </c>
      <c r="P959" s="572"/>
      <c r="Q959" s="572"/>
      <c r="R959" s="573"/>
      <c r="S959" s="557" t="str">
        <f ca="1">T.11!BO687</f>
        <v xml:space="preserve"> </v>
      </c>
      <c r="T959" s="557"/>
      <c r="U959" s="557"/>
      <c r="V959" s="557"/>
      <c r="W959" s="557"/>
      <c r="X959" s="557"/>
      <c r="Y959" s="574" t="str">
        <f ca="1">T.11!BP687</f>
        <v xml:space="preserve"> </v>
      </c>
      <c r="Z959" s="574"/>
      <c r="AA959" s="574"/>
      <c r="AB959" s="574"/>
      <c r="AC959" s="574" t="str">
        <f ca="1">T.11!BQ687</f>
        <v xml:space="preserve"> </v>
      </c>
      <c r="AD959" s="574"/>
      <c r="AE959" s="574"/>
      <c r="AF959" s="574"/>
      <c r="AG959" s="574">
        <f ca="1">T.11!BR687</f>
        <v>0</v>
      </c>
      <c r="AH959" s="574"/>
      <c r="AI959" s="574"/>
      <c r="AJ959" s="574"/>
      <c r="AK959" s="557" t="str">
        <f ca="1">T.11!BS687</f>
        <v xml:space="preserve"> </v>
      </c>
      <c r="AL959" s="557"/>
      <c r="AM959" s="557"/>
      <c r="AN959" s="557"/>
      <c r="AO959" s="557" t="str">
        <f ca="1">T.11!BT687</f>
        <v xml:space="preserve"> </v>
      </c>
      <c r="AP959" s="557"/>
      <c r="AQ959" s="557"/>
      <c r="AR959" s="557"/>
      <c r="AS959" s="557"/>
      <c r="AT959"/>
      <c r="AU959"/>
      <c r="AV959"/>
      <c r="AW959"/>
      <c r="AX959"/>
      <c r="AY959"/>
      <c r="AZ959"/>
      <c r="BA959" s="254"/>
      <c r="BB959" s="191"/>
    </row>
    <row r="960" spans="1:54" s="37" customFormat="1" ht="15" customHeight="1" x14ac:dyDescent="0.25">
      <c r="A960" s="557">
        <v>683</v>
      </c>
      <c r="B960" s="557"/>
      <c r="C960" s="557" t="str">
        <f ca="1">T.11!BB688</f>
        <v xml:space="preserve"> </v>
      </c>
      <c r="D960" s="557"/>
      <c r="E960" s="557"/>
      <c r="F960" s="557"/>
      <c r="G960" s="557"/>
      <c r="H960" s="557"/>
      <c r="I960" s="557"/>
      <c r="J960" s="557"/>
      <c r="K960" s="557" t="str">
        <f ca="1">T.11!BC688</f>
        <v xml:space="preserve"> </v>
      </c>
      <c r="L960" s="557"/>
      <c r="M960" s="557"/>
      <c r="N960" s="557"/>
      <c r="O960" s="571" t="str">
        <f ca="1">T.11!BD688</f>
        <v xml:space="preserve"> </v>
      </c>
      <c r="P960" s="572"/>
      <c r="Q960" s="572"/>
      <c r="R960" s="573"/>
      <c r="S960" s="557" t="str">
        <f ca="1">T.11!BO688</f>
        <v xml:space="preserve"> </v>
      </c>
      <c r="T960" s="557"/>
      <c r="U960" s="557"/>
      <c r="V960" s="557"/>
      <c r="W960" s="557"/>
      <c r="X960" s="557"/>
      <c r="Y960" s="574" t="str">
        <f ca="1">T.11!BP688</f>
        <v xml:space="preserve"> </v>
      </c>
      <c r="Z960" s="574"/>
      <c r="AA960" s="574"/>
      <c r="AB960" s="574"/>
      <c r="AC960" s="574" t="str">
        <f ca="1">T.11!BQ688</f>
        <v xml:space="preserve"> </v>
      </c>
      <c r="AD960" s="574"/>
      <c r="AE960" s="574"/>
      <c r="AF960" s="574"/>
      <c r="AG960" s="574">
        <f ca="1">T.11!BR688</f>
        <v>0</v>
      </c>
      <c r="AH960" s="574"/>
      <c r="AI960" s="574"/>
      <c r="AJ960" s="574"/>
      <c r="AK960" s="557" t="str">
        <f ca="1">T.11!BS688</f>
        <v xml:space="preserve"> </v>
      </c>
      <c r="AL960" s="557"/>
      <c r="AM960" s="557"/>
      <c r="AN960" s="557"/>
      <c r="AO960" s="557" t="str">
        <f ca="1">T.11!BT688</f>
        <v xml:space="preserve"> </v>
      </c>
      <c r="AP960" s="557"/>
      <c r="AQ960" s="557"/>
      <c r="AR960" s="557"/>
      <c r="AS960" s="557"/>
      <c r="AT960"/>
      <c r="AU960"/>
      <c r="AV960"/>
      <c r="AW960"/>
      <c r="AX960"/>
      <c r="AY960"/>
      <c r="AZ960"/>
      <c r="BA960" s="254"/>
      <c r="BB960" s="191"/>
    </row>
    <row r="961" spans="1:54" s="37" customFormat="1" ht="15" customHeight="1" x14ac:dyDescent="0.25">
      <c r="A961" s="557">
        <v>684</v>
      </c>
      <c r="B961" s="557"/>
      <c r="C961" s="557" t="str">
        <f ca="1">T.11!BB689</f>
        <v xml:space="preserve"> </v>
      </c>
      <c r="D961" s="557"/>
      <c r="E961" s="557"/>
      <c r="F961" s="557"/>
      <c r="G961" s="557"/>
      <c r="H961" s="557"/>
      <c r="I961" s="557"/>
      <c r="J961" s="557"/>
      <c r="K961" s="557" t="str">
        <f ca="1">T.11!BC689</f>
        <v xml:space="preserve"> </v>
      </c>
      <c r="L961" s="557"/>
      <c r="M961" s="557"/>
      <c r="N961" s="557"/>
      <c r="O961" s="571" t="str">
        <f ca="1">T.11!BD689</f>
        <v xml:space="preserve"> </v>
      </c>
      <c r="P961" s="572"/>
      <c r="Q961" s="572"/>
      <c r="R961" s="573"/>
      <c r="S961" s="557" t="str">
        <f ca="1">T.11!BO689</f>
        <v xml:space="preserve"> </v>
      </c>
      <c r="T961" s="557"/>
      <c r="U961" s="557"/>
      <c r="V961" s="557"/>
      <c r="W961" s="557"/>
      <c r="X961" s="557"/>
      <c r="Y961" s="574" t="str">
        <f ca="1">T.11!BP689</f>
        <v xml:space="preserve"> </v>
      </c>
      <c r="Z961" s="574"/>
      <c r="AA961" s="574"/>
      <c r="AB961" s="574"/>
      <c r="AC961" s="574" t="str">
        <f ca="1">T.11!BQ689</f>
        <v xml:space="preserve"> </v>
      </c>
      <c r="AD961" s="574"/>
      <c r="AE961" s="574"/>
      <c r="AF961" s="574"/>
      <c r="AG961" s="574">
        <f ca="1">T.11!BR689</f>
        <v>0</v>
      </c>
      <c r="AH961" s="574"/>
      <c r="AI961" s="574"/>
      <c r="AJ961" s="574"/>
      <c r="AK961" s="557" t="str">
        <f ca="1">T.11!BS689</f>
        <v xml:space="preserve"> </v>
      </c>
      <c r="AL961" s="557"/>
      <c r="AM961" s="557"/>
      <c r="AN961" s="557"/>
      <c r="AO961" s="557" t="str">
        <f ca="1">T.11!BT689</f>
        <v xml:space="preserve"> </v>
      </c>
      <c r="AP961" s="557"/>
      <c r="AQ961" s="557"/>
      <c r="AR961" s="557"/>
      <c r="AS961" s="557"/>
      <c r="AT961"/>
      <c r="AU961"/>
      <c r="AV961"/>
      <c r="AW961"/>
      <c r="AX961"/>
      <c r="AY961"/>
      <c r="AZ961"/>
      <c r="BA961" s="254"/>
      <c r="BB961" s="191"/>
    </row>
    <row r="962" spans="1:54" s="37" customFormat="1" ht="15" customHeight="1" x14ac:dyDescent="0.25">
      <c r="A962" s="557">
        <v>685</v>
      </c>
      <c r="B962" s="557"/>
      <c r="C962" s="557" t="str">
        <f ca="1">T.11!BB690</f>
        <v xml:space="preserve"> </v>
      </c>
      <c r="D962" s="557"/>
      <c r="E962" s="557"/>
      <c r="F962" s="557"/>
      <c r="G962" s="557"/>
      <c r="H962" s="557"/>
      <c r="I962" s="557"/>
      <c r="J962" s="557"/>
      <c r="K962" s="557" t="str">
        <f ca="1">T.11!BC690</f>
        <v xml:space="preserve"> </v>
      </c>
      <c r="L962" s="557"/>
      <c r="M962" s="557"/>
      <c r="N962" s="557"/>
      <c r="O962" s="571" t="str">
        <f ca="1">T.11!BD690</f>
        <v xml:space="preserve"> </v>
      </c>
      <c r="P962" s="572"/>
      <c r="Q962" s="572"/>
      <c r="R962" s="573"/>
      <c r="S962" s="557" t="str">
        <f ca="1">T.11!BO690</f>
        <v xml:space="preserve"> </v>
      </c>
      <c r="T962" s="557"/>
      <c r="U962" s="557"/>
      <c r="V962" s="557"/>
      <c r="W962" s="557"/>
      <c r="X962" s="557"/>
      <c r="Y962" s="574" t="str">
        <f ca="1">T.11!BP690</f>
        <v xml:space="preserve"> </v>
      </c>
      <c r="Z962" s="574"/>
      <c r="AA962" s="574"/>
      <c r="AB962" s="574"/>
      <c r="AC962" s="574" t="str">
        <f ca="1">T.11!BQ690</f>
        <v xml:space="preserve"> </v>
      </c>
      <c r="AD962" s="574"/>
      <c r="AE962" s="574"/>
      <c r="AF962" s="574"/>
      <c r="AG962" s="574">
        <f ca="1">T.11!BR690</f>
        <v>0</v>
      </c>
      <c r="AH962" s="574"/>
      <c r="AI962" s="574"/>
      <c r="AJ962" s="574"/>
      <c r="AK962" s="557" t="str">
        <f ca="1">T.11!BS690</f>
        <v xml:space="preserve"> </v>
      </c>
      <c r="AL962" s="557"/>
      <c r="AM962" s="557"/>
      <c r="AN962" s="557"/>
      <c r="AO962" s="557" t="str">
        <f ca="1">T.11!BT690</f>
        <v xml:space="preserve"> </v>
      </c>
      <c r="AP962" s="557"/>
      <c r="AQ962" s="557"/>
      <c r="AR962" s="557"/>
      <c r="AS962" s="557"/>
      <c r="AT962"/>
      <c r="AU962"/>
      <c r="AV962"/>
      <c r="AW962"/>
      <c r="AX962"/>
      <c r="AY962"/>
      <c r="AZ962"/>
      <c r="BA962" s="254"/>
      <c r="BB962" s="191"/>
    </row>
    <row r="963" spans="1:54" s="37" customFormat="1" ht="15" customHeight="1" x14ac:dyDescent="0.25">
      <c r="A963" s="557">
        <v>686</v>
      </c>
      <c r="B963" s="557"/>
      <c r="C963" s="557" t="str">
        <f ca="1">T.11!BB691</f>
        <v xml:space="preserve"> </v>
      </c>
      <c r="D963" s="557"/>
      <c r="E963" s="557"/>
      <c r="F963" s="557"/>
      <c r="G963" s="557"/>
      <c r="H963" s="557"/>
      <c r="I963" s="557"/>
      <c r="J963" s="557"/>
      <c r="K963" s="557" t="str">
        <f ca="1">T.11!BC691</f>
        <v xml:space="preserve"> </v>
      </c>
      <c r="L963" s="557"/>
      <c r="M963" s="557"/>
      <c r="N963" s="557"/>
      <c r="O963" s="571" t="str">
        <f ca="1">T.11!BD691</f>
        <v xml:space="preserve"> </v>
      </c>
      <c r="P963" s="572"/>
      <c r="Q963" s="572"/>
      <c r="R963" s="573"/>
      <c r="S963" s="557" t="str">
        <f ca="1">T.11!BO691</f>
        <v xml:space="preserve"> </v>
      </c>
      <c r="T963" s="557"/>
      <c r="U963" s="557"/>
      <c r="V963" s="557"/>
      <c r="W963" s="557"/>
      <c r="X963" s="557"/>
      <c r="Y963" s="574" t="str">
        <f ca="1">T.11!BP691</f>
        <v xml:space="preserve"> </v>
      </c>
      <c r="Z963" s="574"/>
      <c r="AA963" s="574"/>
      <c r="AB963" s="574"/>
      <c r="AC963" s="574" t="str">
        <f ca="1">T.11!BQ691</f>
        <v xml:space="preserve"> </v>
      </c>
      <c r="AD963" s="574"/>
      <c r="AE963" s="574"/>
      <c r="AF963" s="574"/>
      <c r="AG963" s="574">
        <f ca="1">T.11!BR691</f>
        <v>0</v>
      </c>
      <c r="AH963" s="574"/>
      <c r="AI963" s="574"/>
      <c r="AJ963" s="574"/>
      <c r="AK963" s="557" t="str">
        <f ca="1">T.11!BS691</f>
        <v xml:space="preserve"> </v>
      </c>
      <c r="AL963" s="557"/>
      <c r="AM963" s="557"/>
      <c r="AN963" s="557"/>
      <c r="AO963" s="557" t="str">
        <f ca="1">T.11!BT691</f>
        <v xml:space="preserve"> </v>
      </c>
      <c r="AP963" s="557"/>
      <c r="AQ963" s="557"/>
      <c r="AR963" s="557"/>
      <c r="AS963" s="557"/>
      <c r="AT963"/>
      <c r="AU963"/>
      <c r="AV963"/>
      <c r="AW963"/>
      <c r="AX963"/>
      <c r="AY963"/>
      <c r="AZ963"/>
      <c r="BA963" s="254"/>
      <c r="BB963" s="191"/>
    </row>
    <row r="964" spans="1:54" s="37" customFormat="1" ht="15" customHeight="1" x14ac:dyDescent="0.25">
      <c r="A964" s="557">
        <v>687</v>
      </c>
      <c r="B964" s="557"/>
      <c r="C964" s="557" t="str">
        <f ca="1">T.11!BB692</f>
        <v xml:space="preserve"> </v>
      </c>
      <c r="D964" s="557"/>
      <c r="E964" s="557"/>
      <c r="F964" s="557"/>
      <c r="G964" s="557"/>
      <c r="H964" s="557"/>
      <c r="I964" s="557"/>
      <c r="J964" s="557"/>
      <c r="K964" s="557" t="str">
        <f ca="1">T.11!BC692</f>
        <v xml:space="preserve"> </v>
      </c>
      <c r="L964" s="557"/>
      <c r="M964" s="557"/>
      <c r="N964" s="557"/>
      <c r="O964" s="571" t="str">
        <f ca="1">T.11!BD692</f>
        <v xml:space="preserve"> </v>
      </c>
      <c r="P964" s="572"/>
      <c r="Q964" s="572"/>
      <c r="R964" s="573"/>
      <c r="S964" s="557" t="str">
        <f ca="1">T.11!BO692</f>
        <v xml:space="preserve"> </v>
      </c>
      <c r="T964" s="557"/>
      <c r="U964" s="557"/>
      <c r="V964" s="557"/>
      <c r="W964" s="557"/>
      <c r="X964" s="557"/>
      <c r="Y964" s="574" t="str">
        <f ca="1">T.11!BP692</f>
        <v xml:space="preserve"> </v>
      </c>
      <c r="Z964" s="574"/>
      <c r="AA964" s="574"/>
      <c r="AB964" s="574"/>
      <c r="AC964" s="574" t="str">
        <f ca="1">T.11!BQ692</f>
        <v xml:space="preserve"> </v>
      </c>
      <c r="AD964" s="574"/>
      <c r="AE964" s="574"/>
      <c r="AF964" s="574"/>
      <c r="AG964" s="574">
        <f ca="1">T.11!BR692</f>
        <v>0</v>
      </c>
      <c r="AH964" s="574"/>
      <c r="AI964" s="574"/>
      <c r="AJ964" s="574"/>
      <c r="AK964" s="557" t="str">
        <f ca="1">T.11!BS692</f>
        <v xml:space="preserve"> </v>
      </c>
      <c r="AL964" s="557"/>
      <c r="AM964" s="557"/>
      <c r="AN964" s="557"/>
      <c r="AO964" s="557" t="str">
        <f ca="1">T.11!BT692</f>
        <v xml:space="preserve"> </v>
      </c>
      <c r="AP964" s="557"/>
      <c r="AQ964" s="557"/>
      <c r="AR964" s="557"/>
      <c r="AS964" s="557"/>
      <c r="AT964"/>
      <c r="AU964"/>
      <c r="AV964"/>
      <c r="AW964"/>
      <c r="AX964"/>
      <c r="AY964"/>
      <c r="AZ964"/>
      <c r="BA964" s="254"/>
      <c r="BB964" s="191"/>
    </row>
    <row r="965" spans="1:54" s="37" customFormat="1" ht="15" customHeight="1" x14ac:dyDescent="0.25">
      <c r="A965" s="557">
        <v>688</v>
      </c>
      <c r="B965" s="557"/>
      <c r="C965" s="557" t="str">
        <f ca="1">T.11!BB693</f>
        <v xml:space="preserve"> </v>
      </c>
      <c r="D965" s="557"/>
      <c r="E965" s="557"/>
      <c r="F965" s="557"/>
      <c r="G965" s="557"/>
      <c r="H965" s="557"/>
      <c r="I965" s="557"/>
      <c r="J965" s="557"/>
      <c r="K965" s="557" t="str">
        <f ca="1">T.11!BC693</f>
        <v xml:space="preserve"> </v>
      </c>
      <c r="L965" s="557"/>
      <c r="M965" s="557"/>
      <c r="N965" s="557"/>
      <c r="O965" s="571" t="str">
        <f ca="1">T.11!BD693</f>
        <v xml:space="preserve"> </v>
      </c>
      <c r="P965" s="572"/>
      <c r="Q965" s="572"/>
      <c r="R965" s="573"/>
      <c r="S965" s="557" t="str">
        <f ca="1">T.11!BO693</f>
        <v xml:space="preserve"> </v>
      </c>
      <c r="T965" s="557"/>
      <c r="U965" s="557"/>
      <c r="V965" s="557"/>
      <c r="W965" s="557"/>
      <c r="X965" s="557"/>
      <c r="Y965" s="574" t="str">
        <f ca="1">T.11!BP693</f>
        <v xml:space="preserve"> </v>
      </c>
      <c r="Z965" s="574"/>
      <c r="AA965" s="574"/>
      <c r="AB965" s="574"/>
      <c r="AC965" s="574" t="str">
        <f ca="1">T.11!BQ693</f>
        <v xml:space="preserve"> </v>
      </c>
      <c r="AD965" s="574"/>
      <c r="AE965" s="574"/>
      <c r="AF965" s="574"/>
      <c r="AG965" s="574">
        <f ca="1">T.11!BR693</f>
        <v>0</v>
      </c>
      <c r="AH965" s="574"/>
      <c r="AI965" s="574"/>
      <c r="AJ965" s="574"/>
      <c r="AK965" s="557" t="str">
        <f ca="1">T.11!BS693</f>
        <v xml:space="preserve"> </v>
      </c>
      <c r="AL965" s="557"/>
      <c r="AM965" s="557"/>
      <c r="AN965" s="557"/>
      <c r="AO965" s="557" t="str">
        <f ca="1">T.11!BT693</f>
        <v xml:space="preserve"> </v>
      </c>
      <c r="AP965" s="557"/>
      <c r="AQ965" s="557"/>
      <c r="AR965" s="557"/>
      <c r="AS965" s="557"/>
      <c r="AT965"/>
      <c r="AU965"/>
      <c r="AV965"/>
      <c r="AW965"/>
      <c r="AX965"/>
      <c r="AY965"/>
      <c r="AZ965"/>
      <c r="BA965" s="254"/>
      <c r="BB965" s="191"/>
    </row>
    <row r="966" spans="1:54" s="37" customFormat="1" ht="15" customHeight="1" x14ac:dyDescent="0.25">
      <c r="A966" s="557">
        <v>689</v>
      </c>
      <c r="B966" s="557"/>
      <c r="C966" s="557" t="str">
        <f ca="1">T.11!BB694</f>
        <v xml:space="preserve"> </v>
      </c>
      <c r="D966" s="557"/>
      <c r="E966" s="557"/>
      <c r="F966" s="557"/>
      <c r="G966" s="557"/>
      <c r="H966" s="557"/>
      <c r="I966" s="557"/>
      <c r="J966" s="557"/>
      <c r="K966" s="557" t="str">
        <f ca="1">T.11!BC694</f>
        <v xml:space="preserve"> </v>
      </c>
      <c r="L966" s="557"/>
      <c r="M966" s="557"/>
      <c r="N966" s="557"/>
      <c r="O966" s="571" t="str">
        <f ca="1">T.11!BD694</f>
        <v xml:space="preserve"> </v>
      </c>
      <c r="P966" s="572"/>
      <c r="Q966" s="572"/>
      <c r="R966" s="573"/>
      <c r="S966" s="557" t="str">
        <f ca="1">T.11!BO694</f>
        <v xml:space="preserve"> </v>
      </c>
      <c r="T966" s="557"/>
      <c r="U966" s="557"/>
      <c r="V966" s="557"/>
      <c r="W966" s="557"/>
      <c r="X966" s="557"/>
      <c r="Y966" s="574" t="str">
        <f ca="1">T.11!BP694</f>
        <v xml:space="preserve"> </v>
      </c>
      <c r="Z966" s="574"/>
      <c r="AA966" s="574"/>
      <c r="AB966" s="574"/>
      <c r="AC966" s="574" t="str">
        <f ca="1">T.11!BQ694</f>
        <v xml:space="preserve"> </v>
      </c>
      <c r="AD966" s="574"/>
      <c r="AE966" s="574"/>
      <c r="AF966" s="574"/>
      <c r="AG966" s="574">
        <f ca="1">T.11!BR694</f>
        <v>0</v>
      </c>
      <c r="AH966" s="574"/>
      <c r="AI966" s="574"/>
      <c r="AJ966" s="574"/>
      <c r="AK966" s="557" t="str">
        <f ca="1">T.11!BS694</f>
        <v xml:space="preserve"> </v>
      </c>
      <c r="AL966" s="557"/>
      <c r="AM966" s="557"/>
      <c r="AN966" s="557"/>
      <c r="AO966" s="557" t="str">
        <f ca="1">T.11!BT694</f>
        <v xml:space="preserve"> </v>
      </c>
      <c r="AP966" s="557"/>
      <c r="AQ966" s="557"/>
      <c r="AR966" s="557"/>
      <c r="AS966" s="557"/>
      <c r="AT966"/>
      <c r="AU966"/>
      <c r="AV966"/>
      <c r="AW966"/>
      <c r="AX966"/>
      <c r="AY966"/>
      <c r="AZ966"/>
      <c r="BA966" s="254"/>
      <c r="BB966" s="191"/>
    </row>
    <row r="967" spans="1:54" s="37" customFormat="1" ht="15" customHeight="1" x14ac:dyDescent="0.25">
      <c r="A967" s="557">
        <v>690</v>
      </c>
      <c r="B967" s="557"/>
      <c r="C967" s="557" t="str">
        <f ca="1">T.11!BB695</f>
        <v xml:space="preserve"> </v>
      </c>
      <c r="D967" s="557"/>
      <c r="E967" s="557"/>
      <c r="F967" s="557"/>
      <c r="G967" s="557"/>
      <c r="H967" s="557"/>
      <c r="I967" s="557"/>
      <c r="J967" s="557"/>
      <c r="K967" s="557" t="str">
        <f ca="1">T.11!BC695</f>
        <v xml:space="preserve"> </v>
      </c>
      <c r="L967" s="557"/>
      <c r="M967" s="557"/>
      <c r="N967" s="557"/>
      <c r="O967" s="571" t="str">
        <f ca="1">T.11!BD695</f>
        <v xml:space="preserve"> </v>
      </c>
      <c r="P967" s="572"/>
      <c r="Q967" s="572"/>
      <c r="R967" s="573"/>
      <c r="S967" s="557" t="str">
        <f ca="1">T.11!BO695</f>
        <v xml:space="preserve"> </v>
      </c>
      <c r="T967" s="557"/>
      <c r="U967" s="557"/>
      <c r="V967" s="557"/>
      <c r="W967" s="557"/>
      <c r="X967" s="557"/>
      <c r="Y967" s="574" t="str">
        <f ca="1">T.11!BP695</f>
        <v xml:space="preserve"> </v>
      </c>
      <c r="Z967" s="574"/>
      <c r="AA967" s="574"/>
      <c r="AB967" s="574"/>
      <c r="AC967" s="574" t="str">
        <f ca="1">T.11!BQ695</f>
        <v xml:space="preserve"> </v>
      </c>
      <c r="AD967" s="574"/>
      <c r="AE967" s="574"/>
      <c r="AF967" s="574"/>
      <c r="AG967" s="574">
        <f ca="1">T.11!BR695</f>
        <v>0</v>
      </c>
      <c r="AH967" s="574"/>
      <c r="AI967" s="574"/>
      <c r="AJ967" s="574"/>
      <c r="AK967" s="557" t="str">
        <f ca="1">T.11!BS695</f>
        <v xml:space="preserve"> </v>
      </c>
      <c r="AL967" s="557"/>
      <c r="AM967" s="557"/>
      <c r="AN967" s="557"/>
      <c r="AO967" s="557" t="str">
        <f ca="1">T.11!BT695</f>
        <v xml:space="preserve"> </v>
      </c>
      <c r="AP967" s="557"/>
      <c r="AQ967" s="557"/>
      <c r="AR967" s="557"/>
      <c r="AS967" s="557"/>
      <c r="AT967"/>
      <c r="AU967"/>
      <c r="AV967"/>
      <c r="AW967"/>
      <c r="AX967"/>
      <c r="AY967"/>
      <c r="AZ967"/>
      <c r="BA967" s="254"/>
      <c r="BB967" s="191"/>
    </row>
    <row r="968" spans="1:54" s="37" customFormat="1" ht="15" customHeight="1" x14ac:dyDescent="0.25">
      <c r="A968" s="557">
        <v>691</v>
      </c>
      <c r="B968" s="557"/>
      <c r="C968" s="557" t="str">
        <f ca="1">T.11!BB696</f>
        <v xml:space="preserve"> </v>
      </c>
      <c r="D968" s="557"/>
      <c r="E968" s="557"/>
      <c r="F968" s="557"/>
      <c r="G968" s="557"/>
      <c r="H968" s="557"/>
      <c r="I968" s="557"/>
      <c r="J968" s="557"/>
      <c r="K968" s="557" t="str">
        <f ca="1">T.11!BC696</f>
        <v xml:space="preserve"> </v>
      </c>
      <c r="L968" s="557"/>
      <c r="M968" s="557"/>
      <c r="N968" s="557"/>
      <c r="O968" s="571" t="str">
        <f ca="1">T.11!BD696</f>
        <v xml:space="preserve"> </v>
      </c>
      <c r="P968" s="572"/>
      <c r="Q968" s="572"/>
      <c r="R968" s="573"/>
      <c r="S968" s="557" t="str">
        <f ca="1">T.11!BO696</f>
        <v xml:space="preserve"> </v>
      </c>
      <c r="T968" s="557"/>
      <c r="U968" s="557"/>
      <c r="V968" s="557"/>
      <c r="W968" s="557"/>
      <c r="X968" s="557"/>
      <c r="Y968" s="574" t="str">
        <f ca="1">T.11!BP696</f>
        <v xml:space="preserve"> </v>
      </c>
      <c r="Z968" s="574"/>
      <c r="AA968" s="574"/>
      <c r="AB968" s="574"/>
      <c r="AC968" s="574" t="str">
        <f ca="1">T.11!BQ696</f>
        <v xml:space="preserve"> </v>
      </c>
      <c r="AD968" s="574"/>
      <c r="AE968" s="574"/>
      <c r="AF968" s="574"/>
      <c r="AG968" s="574">
        <f ca="1">T.11!BR696</f>
        <v>0</v>
      </c>
      <c r="AH968" s="574"/>
      <c r="AI968" s="574"/>
      <c r="AJ968" s="574"/>
      <c r="AK968" s="557" t="str">
        <f ca="1">T.11!BS696</f>
        <v xml:space="preserve"> </v>
      </c>
      <c r="AL968" s="557"/>
      <c r="AM968" s="557"/>
      <c r="AN968" s="557"/>
      <c r="AO968" s="557" t="str">
        <f ca="1">T.11!BT696</f>
        <v xml:space="preserve"> </v>
      </c>
      <c r="AP968" s="557"/>
      <c r="AQ968" s="557"/>
      <c r="AR968" s="557"/>
      <c r="AS968" s="557"/>
      <c r="AT968"/>
      <c r="AU968"/>
      <c r="AV968"/>
      <c r="AW968"/>
      <c r="AX968"/>
      <c r="AY968"/>
      <c r="AZ968"/>
      <c r="BA968" s="254"/>
      <c r="BB968" s="191"/>
    </row>
    <row r="969" spans="1:54" s="37" customFormat="1" ht="15" customHeight="1" x14ac:dyDescent="0.25">
      <c r="A969" s="557">
        <v>692</v>
      </c>
      <c r="B969" s="557"/>
      <c r="C969" s="557" t="str">
        <f ca="1">T.11!BB697</f>
        <v xml:space="preserve"> </v>
      </c>
      <c r="D969" s="557"/>
      <c r="E969" s="557"/>
      <c r="F969" s="557"/>
      <c r="G969" s="557"/>
      <c r="H969" s="557"/>
      <c r="I969" s="557"/>
      <c r="J969" s="557"/>
      <c r="K969" s="557" t="str">
        <f ca="1">T.11!BC697</f>
        <v xml:space="preserve"> </v>
      </c>
      <c r="L969" s="557"/>
      <c r="M969" s="557"/>
      <c r="N969" s="557"/>
      <c r="O969" s="571" t="str">
        <f ca="1">T.11!BD697</f>
        <v xml:space="preserve"> </v>
      </c>
      <c r="P969" s="572"/>
      <c r="Q969" s="572"/>
      <c r="R969" s="573"/>
      <c r="S969" s="557" t="str">
        <f ca="1">T.11!BO697</f>
        <v xml:space="preserve"> </v>
      </c>
      <c r="T969" s="557"/>
      <c r="U969" s="557"/>
      <c r="V969" s="557"/>
      <c r="W969" s="557"/>
      <c r="X969" s="557"/>
      <c r="Y969" s="574" t="str">
        <f ca="1">T.11!BP697</f>
        <v xml:space="preserve"> </v>
      </c>
      <c r="Z969" s="574"/>
      <c r="AA969" s="574"/>
      <c r="AB969" s="574"/>
      <c r="AC969" s="574" t="str">
        <f ca="1">T.11!BQ697</f>
        <v xml:space="preserve"> </v>
      </c>
      <c r="AD969" s="574"/>
      <c r="AE969" s="574"/>
      <c r="AF969" s="574"/>
      <c r="AG969" s="574">
        <f ca="1">T.11!BR697</f>
        <v>0</v>
      </c>
      <c r="AH969" s="574"/>
      <c r="AI969" s="574"/>
      <c r="AJ969" s="574"/>
      <c r="AK969" s="557" t="str">
        <f ca="1">T.11!BS697</f>
        <v xml:space="preserve"> </v>
      </c>
      <c r="AL969" s="557"/>
      <c r="AM969" s="557"/>
      <c r="AN969" s="557"/>
      <c r="AO969" s="557" t="str">
        <f ca="1">T.11!BT697</f>
        <v xml:space="preserve"> </v>
      </c>
      <c r="AP969" s="557"/>
      <c r="AQ969" s="557"/>
      <c r="AR969" s="557"/>
      <c r="AS969" s="557"/>
      <c r="AT969"/>
      <c r="AU969"/>
      <c r="AV969"/>
      <c r="AW969"/>
      <c r="AX969"/>
      <c r="AY969"/>
      <c r="AZ969"/>
      <c r="BA969" s="254"/>
      <c r="BB969" s="191"/>
    </row>
    <row r="970" spans="1:54" s="37" customFormat="1" ht="15" customHeight="1" x14ac:dyDescent="0.25">
      <c r="A970" s="557">
        <v>693</v>
      </c>
      <c r="B970" s="557"/>
      <c r="C970" s="557" t="str">
        <f ca="1">T.11!BB698</f>
        <v xml:space="preserve"> </v>
      </c>
      <c r="D970" s="557"/>
      <c r="E970" s="557"/>
      <c r="F970" s="557"/>
      <c r="G970" s="557"/>
      <c r="H970" s="557"/>
      <c r="I970" s="557"/>
      <c r="J970" s="557"/>
      <c r="K970" s="557" t="str">
        <f ca="1">T.11!BC698</f>
        <v xml:space="preserve"> </v>
      </c>
      <c r="L970" s="557"/>
      <c r="M970" s="557"/>
      <c r="N970" s="557"/>
      <c r="O970" s="571" t="str">
        <f ca="1">T.11!BD698</f>
        <v xml:space="preserve"> </v>
      </c>
      <c r="P970" s="572"/>
      <c r="Q970" s="572"/>
      <c r="R970" s="573"/>
      <c r="S970" s="557" t="str">
        <f ca="1">T.11!BO698</f>
        <v xml:space="preserve"> </v>
      </c>
      <c r="T970" s="557"/>
      <c r="U970" s="557"/>
      <c r="V970" s="557"/>
      <c r="W970" s="557"/>
      <c r="X970" s="557"/>
      <c r="Y970" s="574" t="str">
        <f ca="1">T.11!BP698</f>
        <v xml:space="preserve"> </v>
      </c>
      <c r="Z970" s="574"/>
      <c r="AA970" s="574"/>
      <c r="AB970" s="574"/>
      <c r="AC970" s="574" t="str">
        <f ca="1">T.11!BQ698</f>
        <v xml:space="preserve"> </v>
      </c>
      <c r="AD970" s="574"/>
      <c r="AE970" s="574"/>
      <c r="AF970" s="574"/>
      <c r="AG970" s="574">
        <f ca="1">T.11!BR698</f>
        <v>0</v>
      </c>
      <c r="AH970" s="574"/>
      <c r="AI970" s="574"/>
      <c r="AJ970" s="574"/>
      <c r="AK970" s="557" t="str">
        <f ca="1">T.11!BS698</f>
        <v xml:space="preserve"> </v>
      </c>
      <c r="AL970" s="557"/>
      <c r="AM970" s="557"/>
      <c r="AN970" s="557"/>
      <c r="AO970" s="557" t="str">
        <f ca="1">T.11!BT698</f>
        <v xml:space="preserve"> </v>
      </c>
      <c r="AP970" s="557"/>
      <c r="AQ970" s="557"/>
      <c r="AR970" s="557"/>
      <c r="AS970" s="557"/>
      <c r="AT970"/>
      <c r="AU970"/>
      <c r="AV970"/>
      <c r="AW970"/>
      <c r="AX970"/>
      <c r="AY970"/>
      <c r="AZ970"/>
      <c r="BA970" s="254"/>
      <c r="BB970" s="191"/>
    </row>
    <row r="971" spans="1:54" s="37" customFormat="1" ht="15" customHeight="1" x14ac:dyDescent="0.25">
      <c r="A971" s="557">
        <v>694</v>
      </c>
      <c r="B971" s="557"/>
      <c r="C971" s="557" t="str">
        <f ca="1">T.11!BB699</f>
        <v xml:space="preserve"> </v>
      </c>
      <c r="D971" s="557"/>
      <c r="E971" s="557"/>
      <c r="F971" s="557"/>
      <c r="G971" s="557"/>
      <c r="H971" s="557"/>
      <c r="I971" s="557"/>
      <c r="J971" s="557"/>
      <c r="K971" s="557" t="str">
        <f ca="1">T.11!BC699</f>
        <v xml:space="preserve"> </v>
      </c>
      <c r="L971" s="557"/>
      <c r="M971" s="557"/>
      <c r="N971" s="557"/>
      <c r="O971" s="571" t="str">
        <f ca="1">T.11!BD699</f>
        <v xml:space="preserve"> </v>
      </c>
      <c r="P971" s="572"/>
      <c r="Q971" s="572"/>
      <c r="R971" s="573"/>
      <c r="S971" s="557" t="str">
        <f ca="1">T.11!BO699</f>
        <v xml:space="preserve"> </v>
      </c>
      <c r="T971" s="557"/>
      <c r="U971" s="557"/>
      <c r="V971" s="557"/>
      <c r="W971" s="557"/>
      <c r="X971" s="557"/>
      <c r="Y971" s="574" t="str">
        <f ca="1">T.11!BP699</f>
        <v xml:space="preserve"> </v>
      </c>
      <c r="Z971" s="574"/>
      <c r="AA971" s="574"/>
      <c r="AB971" s="574"/>
      <c r="AC971" s="574" t="str">
        <f ca="1">T.11!BQ699</f>
        <v xml:space="preserve"> </v>
      </c>
      <c r="AD971" s="574"/>
      <c r="AE971" s="574"/>
      <c r="AF971" s="574"/>
      <c r="AG971" s="574">
        <f ca="1">T.11!BR699</f>
        <v>0</v>
      </c>
      <c r="AH971" s="574"/>
      <c r="AI971" s="574"/>
      <c r="AJ971" s="574"/>
      <c r="AK971" s="557" t="str">
        <f ca="1">T.11!BS699</f>
        <v xml:space="preserve"> </v>
      </c>
      <c r="AL971" s="557"/>
      <c r="AM971" s="557"/>
      <c r="AN971" s="557"/>
      <c r="AO971" s="557" t="str">
        <f ca="1">T.11!BT699</f>
        <v xml:space="preserve"> </v>
      </c>
      <c r="AP971" s="557"/>
      <c r="AQ971" s="557"/>
      <c r="AR971" s="557"/>
      <c r="AS971" s="557"/>
      <c r="AT971"/>
      <c r="AU971"/>
      <c r="AV971"/>
      <c r="AW971"/>
      <c r="AX971"/>
      <c r="AY971"/>
      <c r="AZ971"/>
      <c r="BA971" s="254"/>
      <c r="BB971" s="191"/>
    </row>
    <row r="972" spans="1:54" s="37" customFormat="1" ht="15" customHeight="1" x14ac:dyDescent="0.25">
      <c r="A972" s="557">
        <v>695</v>
      </c>
      <c r="B972" s="557"/>
      <c r="C972" s="557" t="str">
        <f ca="1">T.11!BB700</f>
        <v xml:space="preserve"> </v>
      </c>
      <c r="D972" s="557"/>
      <c r="E972" s="557"/>
      <c r="F972" s="557"/>
      <c r="G972" s="557"/>
      <c r="H972" s="557"/>
      <c r="I972" s="557"/>
      <c r="J972" s="557"/>
      <c r="K972" s="557" t="str">
        <f ca="1">T.11!BC700</f>
        <v xml:space="preserve"> </v>
      </c>
      <c r="L972" s="557"/>
      <c r="M972" s="557"/>
      <c r="N972" s="557"/>
      <c r="O972" s="571" t="str">
        <f ca="1">T.11!BD700</f>
        <v xml:space="preserve"> </v>
      </c>
      <c r="P972" s="572"/>
      <c r="Q972" s="572"/>
      <c r="R972" s="573"/>
      <c r="S972" s="557" t="str">
        <f ca="1">T.11!BO700</f>
        <v xml:space="preserve"> </v>
      </c>
      <c r="T972" s="557"/>
      <c r="U972" s="557"/>
      <c r="V972" s="557"/>
      <c r="W972" s="557"/>
      <c r="X972" s="557"/>
      <c r="Y972" s="574" t="str">
        <f ca="1">T.11!BP700</f>
        <v xml:space="preserve"> </v>
      </c>
      <c r="Z972" s="574"/>
      <c r="AA972" s="574"/>
      <c r="AB972" s="574"/>
      <c r="AC972" s="574" t="str">
        <f ca="1">T.11!BQ700</f>
        <v xml:space="preserve"> </v>
      </c>
      <c r="AD972" s="574"/>
      <c r="AE972" s="574"/>
      <c r="AF972" s="574"/>
      <c r="AG972" s="574">
        <f ca="1">T.11!BR700</f>
        <v>0</v>
      </c>
      <c r="AH972" s="574"/>
      <c r="AI972" s="574"/>
      <c r="AJ972" s="574"/>
      <c r="AK972" s="557" t="str">
        <f ca="1">T.11!BS700</f>
        <v xml:space="preserve"> </v>
      </c>
      <c r="AL972" s="557"/>
      <c r="AM972" s="557"/>
      <c r="AN972" s="557"/>
      <c r="AO972" s="557" t="str">
        <f ca="1">T.11!BT700</f>
        <v xml:space="preserve"> </v>
      </c>
      <c r="AP972" s="557"/>
      <c r="AQ972" s="557"/>
      <c r="AR972" s="557"/>
      <c r="AS972" s="557"/>
      <c r="AT972"/>
      <c r="AU972"/>
      <c r="AV972"/>
      <c r="AW972"/>
      <c r="AX972"/>
      <c r="AY972"/>
      <c r="AZ972"/>
      <c r="BA972" s="254"/>
      <c r="BB972" s="191"/>
    </row>
    <row r="973" spans="1:54" s="37" customFormat="1" ht="15" customHeight="1" x14ac:dyDescent="0.25">
      <c r="A973" s="557">
        <v>696</v>
      </c>
      <c r="B973" s="557"/>
      <c r="C973" s="557" t="str">
        <f ca="1">T.11!BB701</f>
        <v xml:space="preserve"> </v>
      </c>
      <c r="D973" s="557"/>
      <c r="E973" s="557"/>
      <c r="F973" s="557"/>
      <c r="G973" s="557"/>
      <c r="H973" s="557"/>
      <c r="I973" s="557"/>
      <c r="J973" s="557"/>
      <c r="K973" s="557" t="str">
        <f ca="1">T.11!BC701</f>
        <v xml:space="preserve"> </v>
      </c>
      <c r="L973" s="557"/>
      <c r="M973" s="557"/>
      <c r="N973" s="557"/>
      <c r="O973" s="571" t="str">
        <f ca="1">T.11!BD701</f>
        <v xml:space="preserve"> </v>
      </c>
      <c r="P973" s="572"/>
      <c r="Q973" s="572"/>
      <c r="R973" s="573"/>
      <c r="S973" s="557" t="str">
        <f ca="1">T.11!BO701</f>
        <v xml:space="preserve"> </v>
      </c>
      <c r="T973" s="557"/>
      <c r="U973" s="557"/>
      <c r="V973" s="557"/>
      <c r="W973" s="557"/>
      <c r="X973" s="557"/>
      <c r="Y973" s="574" t="str">
        <f ca="1">T.11!BP701</f>
        <v xml:space="preserve"> </v>
      </c>
      <c r="Z973" s="574"/>
      <c r="AA973" s="574"/>
      <c r="AB973" s="574"/>
      <c r="AC973" s="574" t="str">
        <f ca="1">T.11!BQ701</f>
        <v xml:space="preserve"> </v>
      </c>
      <c r="AD973" s="574"/>
      <c r="AE973" s="574"/>
      <c r="AF973" s="574"/>
      <c r="AG973" s="574">
        <f ca="1">T.11!BR701</f>
        <v>0</v>
      </c>
      <c r="AH973" s="574"/>
      <c r="AI973" s="574"/>
      <c r="AJ973" s="574"/>
      <c r="AK973" s="557" t="str">
        <f ca="1">T.11!BS701</f>
        <v xml:space="preserve"> </v>
      </c>
      <c r="AL973" s="557"/>
      <c r="AM973" s="557"/>
      <c r="AN973" s="557"/>
      <c r="AO973" s="557" t="str">
        <f ca="1">T.11!BT701</f>
        <v xml:space="preserve"> </v>
      </c>
      <c r="AP973" s="557"/>
      <c r="AQ973" s="557"/>
      <c r="AR973" s="557"/>
      <c r="AS973" s="557"/>
      <c r="AT973"/>
      <c r="AU973"/>
      <c r="AV973"/>
      <c r="AW973"/>
      <c r="AX973"/>
      <c r="AY973"/>
      <c r="AZ973"/>
      <c r="BA973" s="254"/>
      <c r="BB973" s="191"/>
    </row>
    <row r="974" spans="1:54" s="37" customFormat="1" ht="15" customHeight="1" x14ac:dyDescent="0.25">
      <c r="A974" s="557">
        <v>697</v>
      </c>
      <c r="B974" s="557"/>
      <c r="C974" s="557" t="str">
        <f ca="1">T.11!BB702</f>
        <v xml:space="preserve"> </v>
      </c>
      <c r="D974" s="557"/>
      <c r="E974" s="557"/>
      <c r="F974" s="557"/>
      <c r="G974" s="557"/>
      <c r="H974" s="557"/>
      <c r="I974" s="557"/>
      <c r="J974" s="557"/>
      <c r="K974" s="557" t="str">
        <f ca="1">T.11!BC702</f>
        <v xml:space="preserve"> </v>
      </c>
      <c r="L974" s="557"/>
      <c r="M974" s="557"/>
      <c r="N974" s="557"/>
      <c r="O974" s="571" t="str">
        <f ca="1">T.11!BD702</f>
        <v xml:space="preserve"> </v>
      </c>
      <c r="P974" s="572"/>
      <c r="Q974" s="572"/>
      <c r="R974" s="573"/>
      <c r="S974" s="557" t="str">
        <f ca="1">T.11!BO702</f>
        <v xml:space="preserve"> </v>
      </c>
      <c r="T974" s="557"/>
      <c r="U974" s="557"/>
      <c r="V974" s="557"/>
      <c r="W974" s="557"/>
      <c r="X974" s="557"/>
      <c r="Y974" s="574" t="str">
        <f ca="1">T.11!BP702</f>
        <v xml:space="preserve"> </v>
      </c>
      <c r="Z974" s="574"/>
      <c r="AA974" s="574"/>
      <c r="AB974" s="574"/>
      <c r="AC974" s="574" t="str">
        <f ca="1">T.11!BQ702</f>
        <v xml:space="preserve"> </v>
      </c>
      <c r="AD974" s="574"/>
      <c r="AE974" s="574"/>
      <c r="AF974" s="574"/>
      <c r="AG974" s="574">
        <f ca="1">T.11!BR702</f>
        <v>0</v>
      </c>
      <c r="AH974" s="574"/>
      <c r="AI974" s="574"/>
      <c r="AJ974" s="574"/>
      <c r="AK974" s="557" t="str">
        <f ca="1">T.11!BS702</f>
        <v xml:space="preserve"> </v>
      </c>
      <c r="AL974" s="557"/>
      <c r="AM974" s="557"/>
      <c r="AN974" s="557"/>
      <c r="AO974" s="557" t="str">
        <f ca="1">T.11!BT702</f>
        <v xml:space="preserve"> </v>
      </c>
      <c r="AP974" s="557"/>
      <c r="AQ974" s="557"/>
      <c r="AR974" s="557"/>
      <c r="AS974" s="557"/>
      <c r="AT974"/>
      <c r="AU974"/>
      <c r="AV974"/>
      <c r="AW974"/>
      <c r="AX974"/>
      <c r="AY974"/>
      <c r="AZ974"/>
      <c r="BA974" s="254"/>
      <c r="BB974" s="191"/>
    </row>
    <row r="975" spans="1:54" s="37" customFormat="1" ht="15" customHeight="1" x14ac:dyDescent="0.25">
      <c r="A975" s="557">
        <v>698</v>
      </c>
      <c r="B975" s="557"/>
      <c r="C975" s="557" t="str">
        <f ca="1">T.11!BB703</f>
        <v xml:space="preserve"> </v>
      </c>
      <c r="D975" s="557"/>
      <c r="E975" s="557"/>
      <c r="F975" s="557"/>
      <c r="G975" s="557"/>
      <c r="H975" s="557"/>
      <c r="I975" s="557"/>
      <c r="J975" s="557"/>
      <c r="K975" s="557" t="str">
        <f ca="1">T.11!BC703</f>
        <v xml:space="preserve"> </v>
      </c>
      <c r="L975" s="557"/>
      <c r="M975" s="557"/>
      <c r="N975" s="557"/>
      <c r="O975" s="571" t="str">
        <f ca="1">T.11!BD703</f>
        <v xml:space="preserve"> </v>
      </c>
      <c r="P975" s="572"/>
      <c r="Q975" s="572"/>
      <c r="R975" s="573"/>
      <c r="S975" s="557" t="str">
        <f ca="1">T.11!BO703</f>
        <v xml:space="preserve"> </v>
      </c>
      <c r="T975" s="557"/>
      <c r="U975" s="557"/>
      <c r="V975" s="557"/>
      <c r="W975" s="557"/>
      <c r="X975" s="557"/>
      <c r="Y975" s="574" t="str">
        <f ca="1">T.11!BP703</f>
        <v xml:space="preserve"> </v>
      </c>
      <c r="Z975" s="574"/>
      <c r="AA975" s="574"/>
      <c r="AB975" s="574"/>
      <c r="AC975" s="574" t="str">
        <f ca="1">T.11!BQ703</f>
        <v xml:space="preserve"> </v>
      </c>
      <c r="AD975" s="574"/>
      <c r="AE975" s="574"/>
      <c r="AF975" s="574"/>
      <c r="AG975" s="574">
        <f ca="1">T.11!BR703</f>
        <v>0</v>
      </c>
      <c r="AH975" s="574"/>
      <c r="AI975" s="574"/>
      <c r="AJ975" s="574"/>
      <c r="AK975" s="557" t="str">
        <f ca="1">T.11!BS703</f>
        <v xml:space="preserve"> </v>
      </c>
      <c r="AL975" s="557"/>
      <c r="AM975" s="557"/>
      <c r="AN975" s="557"/>
      <c r="AO975" s="557" t="str">
        <f ca="1">T.11!BT703</f>
        <v xml:space="preserve"> </v>
      </c>
      <c r="AP975" s="557"/>
      <c r="AQ975" s="557"/>
      <c r="AR975" s="557"/>
      <c r="AS975" s="557"/>
      <c r="AT975"/>
      <c r="AU975"/>
      <c r="AV975"/>
      <c r="AW975"/>
      <c r="AX975"/>
      <c r="AY975"/>
      <c r="AZ975"/>
      <c r="BA975" s="254"/>
      <c r="BB975" s="191"/>
    </row>
    <row r="976" spans="1:54" s="37" customFormat="1" ht="15" customHeight="1" x14ac:dyDescent="0.25">
      <c r="A976" s="557">
        <v>699</v>
      </c>
      <c r="B976" s="557"/>
      <c r="C976" s="557" t="str">
        <f ca="1">T.11!BB704</f>
        <v xml:space="preserve"> </v>
      </c>
      <c r="D976" s="557"/>
      <c r="E976" s="557"/>
      <c r="F976" s="557"/>
      <c r="G976" s="557"/>
      <c r="H976" s="557"/>
      <c r="I976" s="557"/>
      <c r="J976" s="557"/>
      <c r="K976" s="557" t="str">
        <f ca="1">T.11!BC704</f>
        <v xml:space="preserve"> </v>
      </c>
      <c r="L976" s="557"/>
      <c r="M976" s="557"/>
      <c r="N976" s="557"/>
      <c r="O976" s="571" t="str">
        <f ca="1">T.11!BD704</f>
        <v xml:space="preserve"> </v>
      </c>
      <c r="P976" s="572"/>
      <c r="Q976" s="572"/>
      <c r="R976" s="573"/>
      <c r="S976" s="557" t="str">
        <f ca="1">T.11!BO704</f>
        <v xml:space="preserve"> </v>
      </c>
      <c r="T976" s="557"/>
      <c r="U976" s="557"/>
      <c r="V976" s="557"/>
      <c r="W976" s="557"/>
      <c r="X976" s="557"/>
      <c r="Y976" s="574" t="str">
        <f ca="1">T.11!BP704</f>
        <v xml:space="preserve"> </v>
      </c>
      <c r="Z976" s="574"/>
      <c r="AA976" s="574"/>
      <c r="AB976" s="574"/>
      <c r="AC976" s="574" t="str">
        <f ca="1">T.11!BQ704</f>
        <v xml:space="preserve"> </v>
      </c>
      <c r="AD976" s="574"/>
      <c r="AE976" s="574"/>
      <c r="AF976" s="574"/>
      <c r="AG976" s="574">
        <f ca="1">T.11!BR704</f>
        <v>0</v>
      </c>
      <c r="AH976" s="574"/>
      <c r="AI976" s="574"/>
      <c r="AJ976" s="574"/>
      <c r="AK976" s="557" t="str">
        <f ca="1">T.11!BS704</f>
        <v xml:space="preserve"> </v>
      </c>
      <c r="AL976" s="557"/>
      <c r="AM976" s="557"/>
      <c r="AN976" s="557"/>
      <c r="AO976" s="557" t="str">
        <f ca="1">T.11!BT704</f>
        <v xml:space="preserve"> </v>
      </c>
      <c r="AP976" s="557"/>
      <c r="AQ976" s="557"/>
      <c r="AR976" s="557"/>
      <c r="AS976" s="557"/>
      <c r="AT976"/>
      <c r="AU976"/>
      <c r="AV976"/>
      <c r="AW976"/>
      <c r="AX976"/>
      <c r="AY976"/>
      <c r="AZ976"/>
      <c r="BA976" s="254"/>
      <c r="BB976" s="191"/>
    </row>
    <row r="977" spans="1:54" s="37" customFormat="1" ht="15" customHeight="1" x14ac:dyDescent="0.25">
      <c r="A977" s="557">
        <v>700</v>
      </c>
      <c r="B977" s="557"/>
      <c r="C977" s="557" t="str">
        <f ca="1">T.11!BB705</f>
        <v xml:space="preserve"> </v>
      </c>
      <c r="D977" s="557"/>
      <c r="E977" s="557"/>
      <c r="F977" s="557"/>
      <c r="G977" s="557"/>
      <c r="H977" s="557"/>
      <c r="I977" s="557"/>
      <c r="J977" s="557"/>
      <c r="K977" s="557" t="str">
        <f ca="1">T.11!BC705</f>
        <v xml:space="preserve"> </v>
      </c>
      <c r="L977" s="557"/>
      <c r="M977" s="557"/>
      <c r="N977" s="557"/>
      <c r="O977" s="571" t="str">
        <f ca="1">T.11!BD705</f>
        <v xml:space="preserve"> </v>
      </c>
      <c r="P977" s="572"/>
      <c r="Q977" s="572"/>
      <c r="R977" s="573"/>
      <c r="S977" s="557" t="str">
        <f ca="1">T.11!BO705</f>
        <v xml:space="preserve"> </v>
      </c>
      <c r="T977" s="557"/>
      <c r="U977" s="557"/>
      <c r="V977" s="557"/>
      <c r="W977" s="557"/>
      <c r="X977" s="557"/>
      <c r="Y977" s="574" t="str">
        <f ca="1">T.11!BP705</f>
        <v xml:space="preserve"> </v>
      </c>
      <c r="Z977" s="574"/>
      <c r="AA977" s="574"/>
      <c r="AB977" s="574"/>
      <c r="AC977" s="574" t="str">
        <f ca="1">T.11!BQ705</f>
        <v xml:space="preserve"> </v>
      </c>
      <c r="AD977" s="574"/>
      <c r="AE977" s="574"/>
      <c r="AF977" s="574"/>
      <c r="AG977" s="574">
        <f ca="1">T.11!BR705</f>
        <v>0</v>
      </c>
      <c r="AH977" s="574"/>
      <c r="AI977" s="574"/>
      <c r="AJ977" s="574"/>
      <c r="AK977" s="557" t="str">
        <f ca="1">T.11!BS705</f>
        <v xml:space="preserve"> </v>
      </c>
      <c r="AL977" s="557"/>
      <c r="AM977" s="557"/>
      <c r="AN977" s="557"/>
      <c r="AO977" s="557" t="str">
        <f ca="1">T.11!BT705</f>
        <v xml:space="preserve"> </v>
      </c>
      <c r="AP977" s="557"/>
      <c r="AQ977" s="557"/>
      <c r="AR977" s="557"/>
      <c r="AS977" s="557"/>
      <c r="AT977"/>
      <c r="AU977"/>
      <c r="AV977"/>
      <c r="AW977"/>
      <c r="AX977"/>
      <c r="AY977"/>
      <c r="AZ977"/>
      <c r="BA977" s="254"/>
      <c r="BB977" s="191"/>
    </row>
    <row r="978" spans="1:54" s="18" customFormat="1" ht="15" customHeight="1" x14ac:dyDescent="0.25">
      <c r="A978" s="557">
        <v>701</v>
      </c>
      <c r="B978" s="557"/>
      <c r="C978" s="557" t="str">
        <f ca="1">T.11!BB706</f>
        <v xml:space="preserve"> </v>
      </c>
      <c r="D978" s="557"/>
      <c r="E978" s="557"/>
      <c r="F978" s="557"/>
      <c r="G978" s="557"/>
      <c r="H978" s="557"/>
      <c r="I978" s="557"/>
      <c r="J978" s="557"/>
      <c r="K978" s="557" t="str">
        <f ca="1">T.11!BC706</f>
        <v xml:space="preserve"> </v>
      </c>
      <c r="L978" s="557"/>
      <c r="M978" s="557"/>
      <c r="N978" s="557"/>
      <c r="O978" s="571" t="str">
        <f ca="1">T.11!BD706</f>
        <v xml:space="preserve"> </v>
      </c>
      <c r="P978" s="572"/>
      <c r="Q978" s="572"/>
      <c r="R978" s="573"/>
      <c r="S978" s="557" t="str">
        <f ca="1">T.11!BO706</f>
        <v xml:space="preserve"> </v>
      </c>
      <c r="T978" s="557"/>
      <c r="U978" s="557"/>
      <c r="V978" s="557"/>
      <c r="W978" s="557"/>
      <c r="X978" s="557"/>
      <c r="Y978" s="574" t="str">
        <f ca="1">T.11!BP706</f>
        <v xml:space="preserve"> </v>
      </c>
      <c r="Z978" s="574"/>
      <c r="AA978" s="574"/>
      <c r="AB978" s="574"/>
      <c r="AC978" s="574" t="str">
        <f ca="1">T.11!BQ706</f>
        <v xml:space="preserve"> </v>
      </c>
      <c r="AD978" s="574"/>
      <c r="AE978" s="574"/>
      <c r="AF978" s="574"/>
      <c r="AG978" s="574">
        <f ca="1">T.11!BR706</f>
        <v>0</v>
      </c>
      <c r="AH978" s="574"/>
      <c r="AI978" s="574"/>
      <c r="AJ978" s="574"/>
      <c r="AK978" s="557" t="str">
        <f ca="1">T.11!BS706</f>
        <v xml:space="preserve"> </v>
      </c>
      <c r="AL978" s="557"/>
      <c r="AM978" s="557"/>
      <c r="AN978" s="557"/>
      <c r="AO978" s="557" t="str">
        <f ca="1">T.11!BT706</f>
        <v xml:space="preserve"> </v>
      </c>
      <c r="AP978" s="557"/>
      <c r="AQ978" s="557"/>
      <c r="AR978" s="557"/>
      <c r="AS978" s="557"/>
      <c r="AT978"/>
      <c r="AU978"/>
      <c r="AV978"/>
      <c r="AW978"/>
      <c r="AX978"/>
      <c r="AY978"/>
      <c r="AZ978"/>
      <c r="BA978" s="19"/>
      <c r="BB978" s="14"/>
    </row>
    <row r="979" spans="1:54" s="37" customFormat="1" ht="15" customHeight="1" x14ac:dyDescent="0.25">
      <c r="A979" s="557">
        <v>702</v>
      </c>
      <c r="B979" s="557"/>
      <c r="C979" s="557" t="str">
        <f ca="1">T.11!BB707</f>
        <v xml:space="preserve"> </v>
      </c>
      <c r="D979" s="557"/>
      <c r="E979" s="557"/>
      <c r="F979" s="557"/>
      <c r="G979" s="557"/>
      <c r="H979" s="557"/>
      <c r="I979" s="557"/>
      <c r="J979" s="557"/>
      <c r="K979" s="557" t="str">
        <f ca="1">T.11!BC707</f>
        <v xml:space="preserve"> </v>
      </c>
      <c r="L979" s="557"/>
      <c r="M979" s="557"/>
      <c r="N979" s="557"/>
      <c r="O979" s="571" t="str">
        <f ca="1">T.11!BD707</f>
        <v xml:space="preserve"> </v>
      </c>
      <c r="P979" s="572"/>
      <c r="Q979" s="572"/>
      <c r="R979" s="573"/>
      <c r="S979" s="557" t="str">
        <f ca="1">T.11!BO707</f>
        <v xml:space="preserve"> </v>
      </c>
      <c r="T979" s="557"/>
      <c r="U979" s="557"/>
      <c r="V979" s="557"/>
      <c r="W979" s="557"/>
      <c r="X979" s="557"/>
      <c r="Y979" s="574" t="str">
        <f ca="1">T.11!BP707</f>
        <v xml:space="preserve"> </v>
      </c>
      <c r="Z979" s="574"/>
      <c r="AA979" s="574"/>
      <c r="AB979" s="574"/>
      <c r="AC979" s="574" t="str">
        <f ca="1">T.11!BQ707</f>
        <v xml:space="preserve"> </v>
      </c>
      <c r="AD979" s="574"/>
      <c r="AE979" s="574"/>
      <c r="AF979" s="574"/>
      <c r="AG979" s="574">
        <f ca="1">T.11!BR707</f>
        <v>0</v>
      </c>
      <c r="AH979" s="574"/>
      <c r="AI979" s="574"/>
      <c r="AJ979" s="574"/>
      <c r="AK979" s="557" t="str">
        <f ca="1">T.11!BS707</f>
        <v xml:space="preserve"> </v>
      </c>
      <c r="AL979" s="557"/>
      <c r="AM979" s="557"/>
      <c r="AN979" s="557"/>
      <c r="AO979" s="557" t="str">
        <f ca="1">T.11!BT707</f>
        <v xml:space="preserve"> </v>
      </c>
      <c r="AP979" s="557"/>
      <c r="AQ979" s="557"/>
      <c r="AR979" s="557"/>
      <c r="AS979" s="557"/>
      <c r="AT979"/>
      <c r="AU979"/>
      <c r="AV979"/>
      <c r="AW979"/>
      <c r="AX979"/>
      <c r="AY979"/>
      <c r="AZ979"/>
      <c r="BA979" s="254" t="s">
        <v>1665</v>
      </c>
      <c r="BB979" s="191"/>
    </row>
    <row r="980" spans="1:54" s="37" customFormat="1" ht="15" customHeight="1" x14ac:dyDescent="0.25">
      <c r="A980" s="557">
        <v>703</v>
      </c>
      <c r="B980" s="557"/>
      <c r="C980" s="557" t="str">
        <f ca="1">T.11!BB708</f>
        <v xml:space="preserve"> </v>
      </c>
      <c r="D980" s="557"/>
      <c r="E980" s="557"/>
      <c r="F980" s="557"/>
      <c r="G980" s="557"/>
      <c r="H980" s="557"/>
      <c r="I980" s="557"/>
      <c r="J980" s="557"/>
      <c r="K980" s="557" t="str">
        <f ca="1">T.11!BC708</f>
        <v xml:space="preserve"> </v>
      </c>
      <c r="L980" s="557"/>
      <c r="M980" s="557"/>
      <c r="N980" s="557"/>
      <c r="O980" s="571" t="str">
        <f ca="1">T.11!BD708</f>
        <v xml:space="preserve"> </v>
      </c>
      <c r="P980" s="572"/>
      <c r="Q980" s="572"/>
      <c r="R980" s="573"/>
      <c r="S980" s="557" t="str">
        <f ca="1">T.11!BO708</f>
        <v xml:space="preserve"> </v>
      </c>
      <c r="T980" s="557"/>
      <c r="U980" s="557"/>
      <c r="V980" s="557"/>
      <c r="W980" s="557"/>
      <c r="X980" s="557"/>
      <c r="Y980" s="574" t="str">
        <f ca="1">T.11!BP708</f>
        <v xml:space="preserve"> </v>
      </c>
      <c r="Z980" s="574"/>
      <c r="AA980" s="574"/>
      <c r="AB980" s="574"/>
      <c r="AC980" s="574" t="str">
        <f ca="1">T.11!BQ708</f>
        <v xml:space="preserve"> </v>
      </c>
      <c r="AD980" s="574"/>
      <c r="AE980" s="574"/>
      <c r="AF980" s="574"/>
      <c r="AG980" s="574">
        <f ca="1">T.11!BR708</f>
        <v>0</v>
      </c>
      <c r="AH980" s="574"/>
      <c r="AI980" s="574"/>
      <c r="AJ980" s="574"/>
      <c r="AK980" s="557" t="str">
        <f ca="1">T.11!BS708</f>
        <v xml:space="preserve"> </v>
      </c>
      <c r="AL980" s="557"/>
      <c r="AM980" s="557"/>
      <c r="AN980" s="557"/>
      <c r="AO980" s="557" t="str">
        <f ca="1">T.11!BT708</f>
        <v xml:space="preserve"> </v>
      </c>
      <c r="AP980" s="557"/>
      <c r="AQ980" s="557"/>
      <c r="AR980" s="557"/>
      <c r="AS980" s="557"/>
      <c r="AT980"/>
      <c r="AU980"/>
      <c r="AV980"/>
      <c r="AW980"/>
      <c r="AX980"/>
      <c r="AY980"/>
      <c r="AZ980"/>
      <c r="BA980" s="254" t="s">
        <v>1664</v>
      </c>
      <c r="BB980" s="191"/>
    </row>
    <row r="981" spans="1:54" s="37" customFormat="1" ht="15" customHeight="1" x14ac:dyDescent="0.25">
      <c r="A981" s="557">
        <v>704</v>
      </c>
      <c r="B981" s="557"/>
      <c r="C981" s="557" t="str">
        <f ca="1">T.11!BB709</f>
        <v xml:space="preserve"> </v>
      </c>
      <c r="D981" s="557"/>
      <c r="E981" s="557"/>
      <c r="F981" s="557"/>
      <c r="G981" s="557"/>
      <c r="H981" s="557"/>
      <c r="I981" s="557"/>
      <c r="J981" s="557"/>
      <c r="K981" s="557" t="str">
        <f ca="1">T.11!BC709</f>
        <v xml:space="preserve"> </v>
      </c>
      <c r="L981" s="557"/>
      <c r="M981" s="557"/>
      <c r="N981" s="557"/>
      <c r="O981" s="571" t="str">
        <f ca="1">T.11!BD709</f>
        <v xml:space="preserve"> </v>
      </c>
      <c r="P981" s="572"/>
      <c r="Q981" s="572"/>
      <c r="R981" s="573"/>
      <c r="S981" s="557" t="str">
        <f ca="1">T.11!BO709</f>
        <v xml:space="preserve"> </v>
      </c>
      <c r="T981" s="557"/>
      <c r="U981" s="557"/>
      <c r="V981" s="557"/>
      <c r="W981" s="557"/>
      <c r="X981" s="557"/>
      <c r="Y981" s="574" t="str">
        <f ca="1">T.11!BP709</f>
        <v xml:space="preserve"> </v>
      </c>
      <c r="Z981" s="574"/>
      <c r="AA981" s="574"/>
      <c r="AB981" s="574"/>
      <c r="AC981" s="574" t="str">
        <f ca="1">T.11!BQ709</f>
        <v xml:space="preserve"> </v>
      </c>
      <c r="AD981" s="574"/>
      <c r="AE981" s="574"/>
      <c r="AF981" s="574"/>
      <c r="AG981" s="574">
        <f ca="1">T.11!BR709</f>
        <v>0</v>
      </c>
      <c r="AH981" s="574"/>
      <c r="AI981" s="574"/>
      <c r="AJ981" s="574"/>
      <c r="AK981" s="557" t="str">
        <f ca="1">T.11!BS709</f>
        <v xml:space="preserve"> </v>
      </c>
      <c r="AL981" s="557"/>
      <c r="AM981" s="557"/>
      <c r="AN981" s="557"/>
      <c r="AO981" s="557" t="str">
        <f ca="1">T.11!BT709</f>
        <v xml:space="preserve"> </v>
      </c>
      <c r="AP981" s="557"/>
      <c r="AQ981" s="557"/>
      <c r="AR981" s="557"/>
      <c r="AS981" s="557"/>
      <c r="AT981"/>
      <c r="AU981"/>
      <c r="AV981"/>
      <c r="AW981"/>
      <c r="AX981"/>
      <c r="AY981"/>
      <c r="AZ981"/>
      <c r="BA981" s="254"/>
      <c r="BB981" s="191"/>
    </row>
    <row r="982" spans="1:54" s="37" customFormat="1" ht="15" customHeight="1" x14ac:dyDescent="0.25">
      <c r="A982" s="557">
        <v>705</v>
      </c>
      <c r="B982" s="557"/>
      <c r="C982" s="557" t="str">
        <f ca="1">T.11!BB710</f>
        <v xml:space="preserve"> </v>
      </c>
      <c r="D982" s="557"/>
      <c r="E982" s="557"/>
      <c r="F982" s="557"/>
      <c r="G982" s="557"/>
      <c r="H982" s="557"/>
      <c r="I982" s="557"/>
      <c r="J982" s="557"/>
      <c r="K982" s="557" t="str">
        <f ca="1">T.11!BC710</f>
        <v xml:space="preserve"> </v>
      </c>
      <c r="L982" s="557"/>
      <c r="M982" s="557"/>
      <c r="N982" s="557"/>
      <c r="O982" s="571" t="str">
        <f ca="1">T.11!BD710</f>
        <v xml:space="preserve"> </v>
      </c>
      <c r="P982" s="572"/>
      <c r="Q982" s="572"/>
      <c r="R982" s="573"/>
      <c r="S982" s="557" t="str">
        <f ca="1">T.11!BO710</f>
        <v xml:space="preserve"> </v>
      </c>
      <c r="T982" s="557"/>
      <c r="U982" s="557"/>
      <c r="V982" s="557"/>
      <c r="W982" s="557"/>
      <c r="X982" s="557"/>
      <c r="Y982" s="574" t="str">
        <f ca="1">T.11!BP710</f>
        <v xml:space="preserve"> </v>
      </c>
      <c r="Z982" s="574"/>
      <c r="AA982" s="574"/>
      <c r="AB982" s="574"/>
      <c r="AC982" s="574" t="str">
        <f ca="1">T.11!BQ710</f>
        <v xml:space="preserve"> </v>
      </c>
      <c r="AD982" s="574"/>
      <c r="AE982" s="574"/>
      <c r="AF982" s="574"/>
      <c r="AG982" s="574">
        <f ca="1">T.11!BR710</f>
        <v>0</v>
      </c>
      <c r="AH982" s="574"/>
      <c r="AI982" s="574"/>
      <c r="AJ982" s="574"/>
      <c r="AK982" s="557" t="str">
        <f ca="1">T.11!BS710</f>
        <v xml:space="preserve"> </v>
      </c>
      <c r="AL982" s="557"/>
      <c r="AM982" s="557"/>
      <c r="AN982" s="557"/>
      <c r="AO982" s="557" t="str">
        <f ca="1">T.11!BT710</f>
        <v xml:space="preserve"> </v>
      </c>
      <c r="AP982" s="557"/>
      <c r="AQ982" s="557"/>
      <c r="AR982" s="557"/>
      <c r="AS982" s="557"/>
      <c r="AT982"/>
      <c r="AU982"/>
      <c r="AV982"/>
      <c r="AW982"/>
      <c r="AX982"/>
      <c r="AY982"/>
      <c r="AZ982"/>
      <c r="BA982" s="254"/>
      <c r="BB982" s="191"/>
    </row>
    <row r="983" spans="1:54" s="37" customFormat="1" ht="15" customHeight="1" x14ac:dyDescent="0.25">
      <c r="A983" s="557">
        <v>706</v>
      </c>
      <c r="B983" s="557"/>
      <c r="C983" s="557" t="str">
        <f ca="1">T.11!BB711</f>
        <v xml:space="preserve"> </v>
      </c>
      <c r="D983" s="557"/>
      <c r="E983" s="557"/>
      <c r="F983" s="557"/>
      <c r="G983" s="557"/>
      <c r="H983" s="557"/>
      <c r="I983" s="557"/>
      <c r="J983" s="557"/>
      <c r="K983" s="557" t="str">
        <f ca="1">T.11!BC711</f>
        <v xml:space="preserve"> </v>
      </c>
      <c r="L983" s="557"/>
      <c r="M983" s="557"/>
      <c r="N983" s="557"/>
      <c r="O983" s="571" t="str">
        <f ca="1">T.11!BD711</f>
        <v xml:space="preserve"> </v>
      </c>
      <c r="P983" s="572"/>
      <c r="Q983" s="572"/>
      <c r="R983" s="573"/>
      <c r="S983" s="557" t="str">
        <f ca="1">T.11!BO711</f>
        <v xml:space="preserve"> </v>
      </c>
      <c r="T983" s="557"/>
      <c r="U983" s="557"/>
      <c r="V983" s="557"/>
      <c r="W983" s="557"/>
      <c r="X983" s="557"/>
      <c r="Y983" s="574" t="str">
        <f ca="1">T.11!BP711</f>
        <v xml:space="preserve"> </v>
      </c>
      <c r="Z983" s="574"/>
      <c r="AA983" s="574"/>
      <c r="AB983" s="574"/>
      <c r="AC983" s="574" t="str">
        <f ca="1">T.11!BQ711</f>
        <v xml:space="preserve"> </v>
      </c>
      <c r="AD983" s="574"/>
      <c r="AE983" s="574"/>
      <c r="AF983" s="574"/>
      <c r="AG983" s="574">
        <f ca="1">T.11!BR711</f>
        <v>0</v>
      </c>
      <c r="AH983" s="574"/>
      <c r="AI983" s="574"/>
      <c r="AJ983" s="574"/>
      <c r="AK983" s="557" t="str">
        <f ca="1">T.11!BS711</f>
        <v xml:space="preserve"> </v>
      </c>
      <c r="AL983" s="557"/>
      <c r="AM983" s="557"/>
      <c r="AN983" s="557"/>
      <c r="AO983" s="557" t="str">
        <f ca="1">T.11!BT711</f>
        <v xml:space="preserve"> </v>
      </c>
      <c r="AP983" s="557"/>
      <c r="AQ983" s="557"/>
      <c r="AR983" s="557"/>
      <c r="AS983" s="557"/>
      <c r="AT983"/>
      <c r="AU983"/>
      <c r="AV983"/>
      <c r="AW983"/>
      <c r="AX983"/>
      <c r="AY983"/>
      <c r="AZ983"/>
      <c r="BA983" s="254"/>
      <c r="BB983" s="191"/>
    </row>
    <row r="984" spans="1:54" s="37" customFormat="1" ht="15" customHeight="1" x14ac:dyDescent="0.25">
      <c r="A984" s="557">
        <v>707</v>
      </c>
      <c r="B984" s="557"/>
      <c r="C984" s="557" t="str">
        <f ca="1">T.11!BB712</f>
        <v xml:space="preserve"> </v>
      </c>
      <c r="D984" s="557"/>
      <c r="E984" s="557"/>
      <c r="F984" s="557"/>
      <c r="G984" s="557"/>
      <c r="H984" s="557"/>
      <c r="I984" s="557"/>
      <c r="J984" s="557"/>
      <c r="K984" s="557" t="str">
        <f ca="1">T.11!BC712</f>
        <v xml:space="preserve"> </v>
      </c>
      <c r="L984" s="557"/>
      <c r="M984" s="557"/>
      <c r="N984" s="557"/>
      <c r="O984" s="571" t="str">
        <f ca="1">T.11!BD712</f>
        <v xml:space="preserve"> </v>
      </c>
      <c r="P984" s="572"/>
      <c r="Q984" s="572"/>
      <c r="R984" s="573"/>
      <c r="S984" s="557" t="str">
        <f ca="1">T.11!BO712</f>
        <v xml:space="preserve"> </v>
      </c>
      <c r="T984" s="557"/>
      <c r="U984" s="557"/>
      <c r="V984" s="557"/>
      <c r="W984" s="557"/>
      <c r="X984" s="557"/>
      <c r="Y984" s="574" t="str">
        <f ca="1">T.11!BP712</f>
        <v xml:space="preserve"> </v>
      </c>
      <c r="Z984" s="574"/>
      <c r="AA984" s="574"/>
      <c r="AB984" s="574"/>
      <c r="AC984" s="574" t="str">
        <f ca="1">T.11!BQ712</f>
        <v xml:space="preserve"> </v>
      </c>
      <c r="AD984" s="574"/>
      <c r="AE984" s="574"/>
      <c r="AF984" s="574"/>
      <c r="AG984" s="574">
        <f ca="1">T.11!BR712</f>
        <v>0</v>
      </c>
      <c r="AH984" s="574"/>
      <c r="AI984" s="574"/>
      <c r="AJ984" s="574"/>
      <c r="AK984" s="557" t="str">
        <f ca="1">T.11!BS712</f>
        <v xml:space="preserve"> </v>
      </c>
      <c r="AL984" s="557"/>
      <c r="AM984" s="557"/>
      <c r="AN984" s="557"/>
      <c r="AO984" s="557" t="str">
        <f ca="1">T.11!BT712</f>
        <v xml:space="preserve"> </v>
      </c>
      <c r="AP984" s="557"/>
      <c r="AQ984" s="557"/>
      <c r="AR984" s="557"/>
      <c r="AS984" s="557"/>
      <c r="AT984"/>
      <c r="AU984"/>
      <c r="AV984"/>
      <c r="AW984"/>
      <c r="AX984"/>
      <c r="AY984"/>
      <c r="AZ984"/>
      <c r="BA984" s="254"/>
      <c r="BB984" s="191"/>
    </row>
    <row r="985" spans="1:54" s="37" customFormat="1" ht="15" customHeight="1" x14ac:dyDescent="0.25">
      <c r="A985" s="557">
        <v>708</v>
      </c>
      <c r="B985" s="557"/>
      <c r="C985" s="557" t="str">
        <f ca="1">T.11!BB713</f>
        <v xml:space="preserve"> </v>
      </c>
      <c r="D985" s="557"/>
      <c r="E985" s="557"/>
      <c r="F985" s="557"/>
      <c r="G985" s="557"/>
      <c r="H985" s="557"/>
      <c r="I985" s="557"/>
      <c r="J985" s="557"/>
      <c r="K985" s="557" t="str">
        <f ca="1">T.11!BC713</f>
        <v xml:space="preserve"> </v>
      </c>
      <c r="L985" s="557"/>
      <c r="M985" s="557"/>
      <c r="N985" s="557"/>
      <c r="O985" s="571" t="str">
        <f ca="1">T.11!BD713</f>
        <v xml:space="preserve"> </v>
      </c>
      <c r="P985" s="572"/>
      <c r="Q985" s="572"/>
      <c r="R985" s="573"/>
      <c r="S985" s="557" t="str">
        <f ca="1">T.11!BO713</f>
        <v xml:space="preserve"> </v>
      </c>
      <c r="T985" s="557"/>
      <c r="U985" s="557"/>
      <c r="V985" s="557"/>
      <c r="W985" s="557"/>
      <c r="X985" s="557"/>
      <c r="Y985" s="574" t="str">
        <f ca="1">T.11!BP713</f>
        <v xml:space="preserve"> </v>
      </c>
      <c r="Z985" s="574"/>
      <c r="AA985" s="574"/>
      <c r="AB985" s="574"/>
      <c r="AC985" s="574" t="str">
        <f ca="1">T.11!BQ713</f>
        <v xml:space="preserve"> </v>
      </c>
      <c r="AD985" s="574"/>
      <c r="AE985" s="574"/>
      <c r="AF985" s="574"/>
      <c r="AG985" s="574">
        <f ca="1">T.11!BR713</f>
        <v>0</v>
      </c>
      <c r="AH985" s="574"/>
      <c r="AI985" s="574"/>
      <c r="AJ985" s="574"/>
      <c r="AK985" s="557" t="str">
        <f ca="1">T.11!BS713</f>
        <v xml:space="preserve"> </v>
      </c>
      <c r="AL985" s="557"/>
      <c r="AM985" s="557"/>
      <c r="AN985" s="557"/>
      <c r="AO985" s="557" t="str">
        <f ca="1">T.11!BT713</f>
        <v xml:space="preserve"> </v>
      </c>
      <c r="AP985" s="557"/>
      <c r="AQ985" s="557"/>
      <c r="AR985" s="557"/>
      <c r="AS985" s="557"/>
      <c r="AT985"/>
      <c r="AU985"/>
      <c r="AV985"/>
      <c r="AW985"/>
      <c r="AX985"/>
      <c r="AY985"/>
      <c r="AZ985"/>
      <c r="BA985" s="254"/>
      <c r="BB985" s="191"/>
    </row>
    <row r="986" spans="1:54" s="37" customFormat="1" ht="15" customHeight="1" x14ac:dyDescent="0.25">
      <c r="A986" s="557">
        <v>709</v>
      </c>
      <c r="B986" s="557"/>
      <c r="C986" s="557" t="str">
        <f ca="1">T.11!BB714</f>
        <v xml:space="preserve"> </v>
      </c>
      <c r="D986" s="557"/>
      <c r="E986" s="557"/>
      <c r="F986" s="557"/>
      <c r="G986" s="557"/>
      <c r="H986" s="557"/>
      <c r="I986" s="557"/>
      <c r="J986" s="557"/>
      <c r="K986" s="557" t="str">
        <f ca="1">T.11!BC714</f>
        <v xml:space="preserve"> </v>
      </c>
      <c r="L986" s="557"/>
      <c r="M986" s="557"/>
      <c r="N986" s="557"/>
      <c r="O986" s="571" t="str">
        <f ca="1">T.11!BD714</f>
        <v xml:space="preserve"> </v>
      </c>
      <c r="P986" s="572"/>
      <c r="Q986" s="572"/>
      <c r="R986" s="573"/>
      <c r="S986" s="557" t="str">
        <f ca="1">T.11!BO714</f>
        <v xml:space="preserve"> </v>
      </c>
      <c r="T986" s="557"/>
      <c r="U986" s="557"/>
      <c r="V986" s="557"/>
      <c r="W986" s="557"/>
      <c r="X986" s="557"/>
      <c r="Y986" s="574" t="str">
        <f ca="1">T.11!BP714</f>
        <v xml:space="preserve"> </v>
      </c>
      <c r="Z986" s="574"/>
      <c r="AA986" s="574"/>
      <c r="AB986" s="574"/>
      <c r="AC986" s="574" t="str">
        <f ca="1">T.11!BQ714</f>
        <v xml:space="preserve"> </v>
      </c>
      <c r="AD986" s="574"/>
      <c r="AE986" s="574"/>
      <c r="AF986" s="574"/>
      <c r="AG986" s="574">
        <f ca="1">T.11!BR714</f>
        <v>0</v>
      </c>
      <c r="AH986" s="574"/>
      <c r="AI986" s="574"/>
      <c r="AJ986" s="574"/>
      <c r="AK986" s="557" t="str">
        <f ca="1">T.11!BS714</f>
        <v xml:space="preserve"> </v>
      </c>
      <c r="AL986" s="557"/>
      <c r="AM986" s="557"/>
      <c r="AN986" s="557"/>
      <c r="AO986" s="557" t="str">
        <f ca="1">T.11!BT714</f>
        <v xml:space="preserve"> </v>
      </c>
      <c r="AP986" s="557"/>
      <c r="AQ986" s="557"/>
      <c r="AR986" s="557"/>
      <c r="AS986" s="557"/>
      <c r="AT986"/>
      <c r="AU986"/>
      <c r="AV986"/>
      <c r="AW986"/>
      <c r="AX986"/>
      <c r="AY986"/>
      <c r="AZ986"/>
      <c r="BA986" s="254"/>
      <c r="BB986" s="191"/>
    </row>
    <row r="987" spans="1:54" s="37" customFormat="1" ht="15" customHeight="1" x14ac:dyDescent="0.25">
      <c r="A987" s="557">
        <v>710</v>
      </c>
      <c r="B987" s="557"/>
      <c r="C987" s="557" t="str">
        <f ca="1">T.11!BB715</f>
        <v xml:space="preserve"> </v>
      </c>
      <c r="D987" s="557"/>
      <c r="E987" s="557"/>
      <c r="F987" s="557"/>
      <c r="G987" s="557"/>
      <c r="H987" s="557"/>
      <c r="I987" s="557"/>
      <c r="J987" s="557"/>
      <c r="K987" s="557" t="str">
        <f ca="1">T.11!BC715</f>
        <v xml:space="preserve"> </v>
      </c>
      <c r="L987" s="557"/>
      <c r="M987" s="557"/>
      <c r="N987" s="557"/>
      <c r="O987" s="571" t="str">
        <f ca="1">T.11!BD715</f>
        <v xml:space="preserve"> </v>
      </c>
      <c r="P987" s="572"/>
      <c r="Q987" s="572"/>
      <c r="R987" s="573"/>
      <c r="S987" s="557" t="str">
        <f ca="1">T.11!BO715</f>
        <v xml:space="preserve"> </v>
      </c>
      <c r="T987" s="557"/>
      <c r="U987" s="557"/>
      <c r="V987" s="557"/>
      <c r="W987" s="557"/>
      <c r="X987" s="557"/>
      <c r="Y987" s="574" t="str">
        <f ca="1">T.11!BP715</f>
        <v xml:space="preserve"> </v>
      </c>
      <c r="Z987" s="574"/>
      <c r="AA987" s="574"/>
      <c r="AB987" s="574"/>
      <c r="AC987" s="574" t="str">
        <f ca="1">T.11!BQ715</f>
        <v xml:space="preserve"> </v>
      </c>
      <c r="AD987" s="574"/>
      <c r="AE987" s="574"/>
      <c r="AF987" s="574"/>
      <c r="AG987" s="574">
        <f ca="1">T.11!BR715</f>
        <v>0</v>
      </c>
      <c r="AH987" s="574"/>
      <c r="AI987" s="574"/>
      <c r="AJ987" s="574"/>
      <c r="AK987" s="557" t="str">
        <f ca="1">T.11!BS715</f>
        <v xml:space="preserve"> </v>
      </c>
      <c r="AL987" s="557"/>
      <c r="AM987" s="557"/>
      <c r="AN987" s="557"/>
      <c r="AO987" s="557" t="str">
        <f ca="1">T.11!BT715</f>
        <v xml:space="preserve"> </v>
      </c>
      <c r="AP987" s="557"/>
      <c r="AQ987" s="557"/>
      <c r="AR987" s="557"/>
      <c r="AS987" s="557"/>
      <c r="AT987"/>
      <c r="AU987"/>
      <c r="AV987"/>
      <c r="AW987"/>
      <c r="AX987"/>
      <c r="AY987"/>
      <c r="AZ987"/>
      <c r="BA987" s="254"/>
      <c r="BB987" s="191"/>
    </row>
    <row r="988" spans="1:54" s="37" customFormat="1" ht="15" customHeight="1" x14ac:dyDescent="0.25">
      <c r="A988" s="557">
        <v>711</v>
      </c>
      <c r="B988" s="557"/>
      <c r="C988" s="557" t="str">
        <f ca="1">T.11!BB716</f>
        <v xml:space="preserve"> </v>
      </c>
      <c r="D988" s="557"/>
      <c r="E988" s="557"/>
      <c r="F988" s="557"/>
      <c r="G988" s="557"/>
      <c r="H988" s="557"/>
      <c r="I988" s="557"/>
      <c r="J988" s="557"/>
      <c r="K988" s="557" t="str">
        <f ca="1">T.11!BC716</f>
        <v xml:space="preserve"> </v>
      </c>
      <c r="L988" s="557"/>
      <c r="M988" s="557"/>
      <c r="N988" s="557"/>
      <c r="O988" s="571" t="str">
        <f ca="1">T.11!BD716</f>
        <v xml:space="preserve"> </v>
      </c>
      <c r="P988" s="572"/>
      <c r="Q988" s="572"/>
      <c r="R988" s="573"/>
      <c r="S988" s="557" t="str">
        <f ca="1">T.11!BO716</f>
        <v xml:space="preserve"> </v>
      </c>
      <c r="T988" s="557"/>
      <c r="U988" s="557"/>
      <c r="V988" s="557"/>
      <c r="W988" s="557"/>
      <c r="X988" s="557"/>
      <c r="Y988" s="574" t="str">
        <f ca="1">T.11!BP716</f>
        <v xml:space="preserve"> </v>
      </c>
      <c r="Z988" s="574"/>
      <c r="AA988" s="574"/>
      <c r="AB988" s="574"/>
      <c r="AC988" s="574" t="str">
        <f ca="1">T.11!BQ716</f>
        <v xml:space="preserve"> </v>
      </c>
      <c r="AD988" s="574"/>
      <c r="AE988" s="574"/>
      <c r="AF988" s="574"/>
      <c r="AG988" s="574">
        <f ca="1">T.11!BR716</f>
        <v>0</v>
      </c>
      <c r="AH988" s="574"/>
      <c r="AI988" s="574"/>
      <c r="AJ988" s="574"/>
      <c r="AK988" s="557" t="str">
        <f ca="1">T.11!BS716</f>
        <v xml:space="preserve"> </v>
      </c>
      <c r="AL988" s="557"/>
      <c r="AM988" s="557"/>
      <c r="AN988" s="557"/>
      <c r="AO988" s="557" t="str">
        <f ca="1">T.11!BT716</f>
        <v xml:space="preserve"> </v>
      </c>
      <c r="AP988" s="557"/>
      <c r="AQ988" s="557"/>
      <c r="AR988" s="557"/>
      <c r="AS988" s="557"/>
      <c r="AT988"/>
      <c r="AU988"/>
      <c r="AV988"/>
      <c r="AW988"/>
      <c r="AX988"/>
      <c r="AY988"/>
      <c r="AZ988"/>
      <c r="BA988" s="254"/>
      <c r="BB988" s="191"/>
    </row>
    <row r="989" spans="1:54" s="37" customFormat="1" ht="15" customHeight="1" x14ac:dyDescent="0.25">
      <c r="A989" s="557">
        <v>712</v>
      </c>
      <c r="B989" s="557"/>
      <c r="C989" s="557" t="str">
        <f ca="1">T.11!BB717</f>
        <v xml:space="preserve"> </v>
      </c>
      <c r="D989" s="557"/>
      <c r="E989" s="557"/>
      <c r="F989" s="557"/>
      <c r="G989" s="557"/>
      <c r="H989" s="557"/>
      <c r="I989" s="557"/>
      <c r="J989" s="557"/>
      <c r="K989" s="557" t="str">
        <f ca="1">T.11!BC717</f>
        <v xml:space="preserve"> </v>
      </c>
      <c r="L989" s="557"/>
      <c r="M989" s="557"/>
      <c r="N989" s="557"/>
      <c r="O989" s="571" t="str">
        <f ca="1">T.11!BD717</f>
        <v xml:space="preserve"> </v>
      </c>
      <c r="P989" s="572"/>
      <c r="Q989" s="572"/>
      <c r="R989" s="573"/>
      <c r="S989" s="557" t="str">
        <f ca="1">T.11!BO717</f>
        <v xml:space="preserve"> </v>
      </c>
      <c r="T989" s="557"/>
      <c r="U989" s="557"/>
      <c r="V989" s="557"/>
      <c r="W989" s="557"/>
      <c r="X989" s="557"/>
      <c r="Y989" s="574" t="str">
        <f ca="1">T.11!BP717</f>
        <v xml:space="preserve"> </v>
      </c>
      <c r="Z989" s="574"/>
      <c r="AA989" s="574"/>
      <c r="AB989" s="574"/>
      <c r="AC989" s="574" t="str">
        <f ca="1">T.11!BQ717</f>
        <v xml:space="preserve"> </v>
      </c>
      <c r="AD989" s="574"/>
      <c r="AE989" s="574"/>
      <c r="AF989" s="574"/>
      <c r="AG989" s="574">
        <f ca="1">T.11!BR717</f>
        <v>0</v>
      </c>
      <c r="AH989" s="574"/>
      <c r="AI989" s="574"/>
      <c r="AJ989" s="574"/>
      <c r="AK989" s="557" t="str">
        <f ca="1">T.11!BS717</f>
        <v xml:space="preserve"> </v>
      </c>
      <c r="AL989" s="557"/>
      <c r="AM989" s="557"/>
      <c r="AN989" s="557"/>
      <c r="AO989" s="557" t="str">
        <f ca="1">T.11!BT717</f>
        <v xml:space="preserve"> </v>
      </c>
      <c r="AP989" s="557"/>
      <c r="AQ989" s="557"/>
      <c r="AR989" s="557"/>
      <c r="AS989" s="557"/>
      <c r="AT989"/>
      <c r="AU989"/>
      <c r="AV989"/>
      <c r="AW989"/>
      <c r="AX989"/>
      <c r="AY989"/>
      <c r="AZ989"/>
      <c r="BA989" s="254"/>
      <c r="BB989" s="191"/>
    </row>
    <row r="990" spans="1:54" s="37" customFormat="1" ht="15" customHeight="1" x14ac:dyDescent="0.25">
      <c r="A990" s="557">
        <v>713</v>
      </c>
      <c r="B990" s="557"/>
      <c r="C990" s="557" t="str">
        <f ca="1">T.11!BB718</f>
        <v xml:space="preserve"> </v>
      </c>
      <c r="D990" s="557"/>
      <c r="E990" s="557"/>
      <c r="F990" s="557"/>
      <c r="G990" s="557"/>
      <c r="H990" s="557"/>
      <c r="I990" s="557"/>
      <c r="J990" s="557"/>
      <c r="K990" s="557" t="str">
        <f ca="1">T.11!BC718</f>
        <v xml:space="preserve"> </v>
      </c>
      <c r="L990" s="557"/>
      <c r="M990" s="557"/>
      <c r="N990" s="557"/>
      <c r="O990" s="571" t="str">
        <f ca="1">T.11!BD718</f>
        <v xml:space="preserve"> </v>
      </c>
      <c r="P990" s="572"/>
      <c r="Q990" s="572"/>
      <c r="R990" s="573"/>
      <c r="S990" s="557" t="str">
        <f ca="1">T.11!BO718</f>
        <v xml:space="preserve"> </v>
      </c>
      <c r="T990" s="557"/>
      <c r="U990" s="557"/>
      <c r="V990" s="557"/>
      <c r="W990" s="557"/>
      <c r="X990" s="557"/>
      <c r="Y990" s="574" t="str">
        <f ca="1">T.11!BP718</f>
        <v xml:space="preserve"> </v>
      </c>
      <c r="Z990" s="574"/>
      <c r="AA990" s="574"/>
      <c r="AB990" s="574"/>
      <c r="AC990" s="574" t="str">
        <f ca="1">T.11!BQ718</f>
        <v xml:space="preserve"> </v>
      </c>
      <c r="AD990" s="574"/>
      <c r="AE990" s="574"/>
      <c r="AF990" s="574"/>
      <c r="AG990" s="574">
        <f ca="1">T.11!BR718</f>
        <v>0</v>
      </c>
      <c r="AH990" s="574"/>
      <c r="AI990" s="574"/>
      <c r="AJ990" s="574"/>
      <c r="AK990" s="557" t="str">
        <f ca="1">T.11!BS718</f>
        <v xml:space="preserve"> </v>
      </c>
      <c r="AL990" s="557"/>
      <c r="AM990" s="557"/>
      <c r="AN990" s="557"/>
      <c r="AO990" s="557" t="str">
        <f ca="1">T.11!BT718</f>
        <v xml:space="preserve"> </v>
      </c>
      <c r="AP990" s="557"/>
      <c r="AQ990" s="557"/>
      <c r="AR990" s="557"/>
      <c r="AS990" s="557"/>
      <c r="AT990"/>
      <c r="AU990"/>
      <c r="AV990"/>
      <c r="AW990"/>
      <c r="AX990"/>
      <c r="AY990"/>
      <c r="AZ990"/>
      <c r="BA990" s="254"/>
      <c r="BB990" s="191"/>
    </row>
    <row r="991" spans="1:54" s="37" customFormat="1" ht="15" customHeight="1" x14ac:dyDescent="0.25">
      <c r="A991" s="557">
        <v>714</v>
      </c>
      <c r="B991" s="557"/>
      <c r="C991" s="557" t="str">
        <f ca="1">T.11!BB719</f>
        <v xml:space="preserve"> </v>
      </c>
      <c r="D991" s="557"/>
      <c r="E991" s="557"/>
      <c r="F991" s="557"/>
      <c r="G991" s="557"/>
      <c r="H991" s="557"/>
      <c r="I991" s="557"/>
      <c r="J991" s="557"/>
      <c r="K991" s="557" t="str">
        <f ca="1">T.11!BC719</f>
        <v xml:space="preserve"> </v>
      </c>
      <c r="L991" s="557"/>
      <c r="M991" s="557"/>
      <c r="N991" s="557"/>
      <c r="O991" s="571" t="str">
        <f ca="1">T.11!BD719</f>
        <v xml:space="preserve"> </v>
      </c>
      <c r="P991" s="572"/>
      <c r="Q991" s="572"/>
      <c r="R991" s="573"/>
      <c r="S991" s="557" t="str">
        <f ca="1">T.11!BO719</f>
        <v xml:space="preserve"> </v>
      </c>
      <c r="T991" s="557"/>
      <c r="U991" s="557"/>
      <c r="V991" s="557"/>
      <c r="W991" s="557"/>
      <c r="X991" s="557"/>
      <c r="Y991" s="574" t="str">
        <f ca="1">T.11!BP719</f>
        <v xml:space="preserve"> </v>
      </c>
      <c r="Z991" s="574"/>
      <c r="AA991" s="574"/>
      <c r="AB991" s="574"/>
      <c r="AC991" s="574" t="str">
        <f ca="1">T.11!BQ719</f>
        <v xml:space="preserve"> </v>
      </c>
      <c r="AD991" s="574"/>
      <c r="AE991" s="574"/>
      <c r="AF991" s="574"/>
      <c r="AG991" s="574">
        <f ca="1">T.11!BR719</f>
        <v>0</v>
      </c>
      <c r="AH991" s="574"/>
      <c r="AI991" s="574"/>
      <c r="AJ991" s="574"/>
      <c r="AK991" s="557" t="str">
        <f ca="1">T.11!BS719</f>
        <v xml:space="preserve"> </v>
      </c>
      <c r="AL991" s="557"/>
      <c r="AM991" s="557"/>
      <c r="AN991" s="557"/>
      <c r="AO991" s="557" t="str">
        <f ca="1">T.11!BT719</f>
        <v xml:space="preserve"> </v>
      </c>
      <c r="AP991" s="557"/>
      <c r="AQ991" s="557"/>
      <c r="AR991" s="557"/>
      <c r="AS991" s="557"/>
      <c r="AT991"/>
      <c r="AU991"/>
      <c r="AV991"/>
      <c r="AW991"/>
      <c r="AX991"/>
      <c r="AY991"/>
      <c r="AZ991"/>
      <c r="BA991" s="254"/>
      <c r="BB991" s="191"/>
    </row>
    <row r="992" spans="1:54" s="37" customFormat="1" ht="15" customHeight="1" x14ac:dyDescent="0.25">
      <c r="A992" s="557">
        <v>715</v>
      </c>
      <c r="B992" s="557"/>
      <c r="C992" s="557" t="str">
        <f ca="1">T.11!BB720</f>
        <v xml:space="preserve"> </v>
      </c>
      <c r="D992" s="557"/>
      <c r="E992" s="557"/>
      <c r="F992" s="557"/>
      <c r="G992" s="557"/>
      <c r="H992" s="557"/>
      <c r="I992" s="557"/>
      <c r="J992" s="557"/>
      <c r="K992" s="557" t="str">
        <f ca="1">T.11!BC720</f>
        <v xml:space="preserve"> </v>
      </c>
      <c r="L992" s="557"/>
      <c r="M992" s="557"/>
      <c r="N992" s="557"/>
      <c r="O992" s="571" t="str">
        <f ca="1">T.11!BD720</f>
        <v xml:space="preserve"> </v>
      </c>
      <c r="P992" s="572"/>
      <c r="Q992" s="572"/>
      <c r="R992" s="573"/>
      <c r="S992" s="557" t="str">
        <f ca="1">T.11!BO720</f>
        <v xml:space="preserve"> </v>
      </c>
      <c r="T992" s="557"/>
      <c r="U992" s="557"/>
      <c r="V992" s="557"/>
      <c r="W992" s="557"/>
      <c r="X992" s="557"/>
      <c r="Y992" s="574" t="str">
        <f ca="1">T.11!BP720</f>
        <v xml:space="preserve"> </v>
      </c>
      <c r="Z992" s="574"/>
      <c r="AA992" s="574"/>
      <c r="AB992" s="574"/>
      <c r="AC992" s="574" t="str">
        <f ca="1">T.11!BQ720</f>
        <v xml:space="preserve"> </v>
      </c>
      <c r="AD992" s="574"/>
      <c r="AE992" s="574"/>
      <c r="AF992" s="574"/>
      <c r="AG992" s="574">
        <f ca="1">T.11!BR720</f>
        <v>0</v>
      </c>
      <c r="AH992" s="574"/>
      <c r="AI992" s="574"/>
      <c r="AJ992" s="574"/>
      <c r="AK992" s="557" t="str">
        <f ca="1">T.11!BS720</f>
        <v xml:space="preserve"> </v>
      </c>
      <c r="AL992" s="557"/>
      <c r="AM992" s="557"/>
      <c r="AN992" s="557"/>
      <c r="AO992" s="557" t="str">
        <f ca="1">T.11!BT720</f>
        <v xml:space="preserve"> </v>
      </c>
      <c r="AP992" s="557"/>
      <c r="AQ992" s="557"/>
      <c r="AR992" s="557"/>
      <c r="AS992" s="557"/>
      <c r="AT992"/>
      <c r="AU992"/>
      <c r="AV992"/>
      <c r="AW992"/>
      <c r="AX992"/>
      <c r="AY992"/>
      <c r="AZ992"/>
      <c r="BA992" s="254"/>
      <c r="BB992" s="191"/>
    </row>
    <row r="993" spans="1:54" s="37" customFormat="1" ht="15" customHeight="1" x14ac:dyDescent="0.25">
      <c r="A993" s="557">
        <v>716</v>
      </c>
      <c r="B993" s="557"/>
      <c r="C993" s="557" t="str">
        <f ca="1">T.11!BB721</f>
        <v xml:space="preserve"> </v>
      </c>
      <c r="D993" s="557"/>
      <c r="E993" s="557"/>
      <c r="F993" s="557"/>
      <c r="G993" s="557"/>
      <c r="H993" s="557"/>
      <c r="I993" s="557"/>
      <c r="J993" s="557"/>
      <c r="K993" s="557" t="str">
        <f ca="1">T.11!BC721</f>
        <v xml:space="preserve"> </v>
      </c>
      <c r="L993" s="557"/>
      <c r="M993" s="557"/>
      <c r="N993" s="557"/>
      <c r="O993" s="571" t="str">
        <f ca="1">T.11!BD721</f>
        <v xml:space="preserve"> </v>
      </c>
      <c r="P993" s="572"/>
      <c r="Q993" s="572"/>
      <c r="R993" s="573"/>
      <c r="S993" s="557" t="str">
        <f ca="1">T.11!BO721</f>
        <v xml:space="preserve"> </v>
      </c>
      <c r="T993" s="557"/>
      <c r="U993" s="557"/>
      <c r="V993" s="557"/>
      <c r="W993" s="557"/>
      <c r="X993" s="557"/>
      <c r="Y993" s="574" t="str">
        <f ca="1">T.11!BP721</f>
        <v xml:space="preserve"> </v>
      </c>
      <c r="Z993" s="574"/>
      <c r="AA993" s="574"/>
      <c r="AB993" s="574"/>
      <c r="AC993" s="574" t="str">
        <f ca="1">T.11!BQ721</f>
        <v xml:space="preserve"> </v>
      </c>
      <c r="AD993" s="574"/>
      <c r="AE993" s="574"/>
      <c r="AF993" s="574"/>
      <c r="AG993" s="574">
        <f ca="1">T.11!BR721</f>
        <v>0</v>
      </c>
      <c r="AH993" s="574"/>
      <c r="AI993" s="574"/>
      <c r="AJ993" s="574"/>
      <c r="AK993" s="557" t="str">
        <f ca="1">T.11!BS721</f>
        <v xml:space="preserve"> </v>
      </c>
      <c r="AL993" s="557"/>
      <c r="AM993" s="557"/>
      <c r="AN993" s="557"/>
      <c r="AO993" s="557" t="str">
        <f ca="1">T.11!BT721</f>
        <v xml:space="preserve"> </v>
      </c>
      <c r="AP993" s="557"/>
      <c r="AQ993" s="557"/>
      <c r="AR993" s="557"/>
      <c r="AS993" s="557"/>
      <c r="AT993"/>
      <c r="AU993"/>
      <c r="AV993"/>
      <c r="AW993"/>
      <c r="AX993"/>
      <c r="AY993"/>
      <c r="AZ993"/>
      <c r="BA993" s="254"/>
      <c r="BB993" s="191"/>
    </row>
    <row r="994" spans="1:54" s="37" customFormat="1" ht="15" customHeight="1" x14ac:dyDescent="0.25">
      <c r="A994" s="557">
        <v>717</v>
      </c>
      <c r="B994" s="557"/>
      <c r="C994" s="557" t="str">
        <f ca="1">T.11!BB722</f>
        <v xml:space="preserve"> </v>
      </c>
      <c r="D994" s="557"/>
      <c r="E994" s="557"/>
      <c r="F994" s="557"/>
      <c r="G994" s="557"/>
      <c r="H994" s="557"/>
      <c r="I994" s="557"/>
      <c r="J994" s="557"/>
      <c r="K994" s="557" t="str">
        <f ca="1">T.11!BC722</f>
        <v xml:space="preserve"> </v>
      </c>
      <c r="L994" s="557"/>
      <c r="M994" s="557"/>
      <c r="N994" s="557"/>
      <c r="O994" s="571" t="str">
        <f ca="1">T.11!BD722</f>
        <v xml:space="preserve"> </v>
      </c>
      <c r="P994" s="572"/>
      <c r="Q994" s="572"/>
      <c r="R994" s="573"/>
      <c r="S994" s="557" t="str">
        <f ca="1">T.11!BO722</f>
        <v xml:space="preserve"> </v>
      </c>
      <c r="T994" s="557"/>
      <c r="U994" s="557"/>
      <c r="V994" s="557"/>
      <c r="W994" s="557"/>
      <c r="X994" s="557"/>
      <c r="Y994" s="574" t="str">
        <f ca="1">T.11!BP722</f>
        <v xml:space="preserve"> </v>
      </c>
      <c r="Z994" s="574"/>
      <c r="AA994" s="574"/>
      <c r="AB994" s="574"/>
      <c r="AC994" s="574" t="str">
        <f ca="1">T.11!BQ722</f>
        <v xml:space="preserve"> </v>
      </c>
      <c r="AD994" s="574"/>
      <c r="AE994" s="574"/>
      <c r="AF994" s="574"/>
      <c r="AG994" s="574">
        <f ca="1">T.11!BR722</f>
        <v>0</v>
      </c>
      <c r="AH994" s="574"/>
      <c r="AI994" s="574"/>
      <c r="AJ994" s="574"/>
      <c r="AK994" s="557" t="str">
        <f ca="1">T.11!BS722</f>
        <v xml:space="preserve"> </v>
      </c>
      <c r="AL994" s="557"/>
      <c r="AM994" s="557"/>
      <c r="AN994" s="557"/>
      <c r="AO994" s="557" t="str">
        <f ca="1">T.11!BT722</f>
        <v xml:space="preserve"> </v>
      </c>
      <c r="AP994" s="557"/>
      <c r="AQ994" s="557"/>
      <c r="AR994" s="557"/>
      <c r="AS994" s="557"/>
      <c r="AT994"/>
      <c r="AU994"/>
      <c r="AV994"/>
      <c r="AW994"/>
      <c r="AX994"/>
      <c r="AY994"/>
      <c r="AZ994"/>
      <c r="BA994" s="254"/>
      <c r="BB994" s="191"/>
    </row>
    <row r="995" spans="1:54" s="37" customFormat="1" ht="15" customHeight="1" x14ac:dyDescent="0.25">
      <c r="A995" s="557">
        <v>718</v>
      </c>
      <c r="B995" s="557"/>
      <c r="C995" s="557" t="str">
        <f ca="1">T.11!BB723</f>
        <v xml:space="preserve"> </v>
      </c>
      <c r="D995" s="557"/>
      <c r="E995" s="557"/>
      <c r="F995" s="557"/>
      <c r="G995" s="557"/>
      <c r="H995" s="557"/>
      <c r="I995" s="557"/>
      <c r="J995" s="557"/>
      <c r="K995" s="557" t="str">
        <f ca="1">T.11!BC723</f>
        <v xml:space="preserve"> </v>
      </c>
      <c r="L995" s="557"/>
      <c r="M995" s="557"/>
      <c r="N995" s="557"/>
      <c r="O995" s="571" t="str">
        <f ca="1">T.11!BD723</f>
        <v xml:space="preserve"> </v>
      </c>
      <c r="P995" s="572"/>
      <c r="Q995" s="572"/>
      <c r="R995" s="573"/>
      <c r="S995" s="557" t="str">
        <f ca="1">T.11!BO723</f>
        <v xml:space="preserve"> </v>
      </c>
      <c r="T995" s="557"/>
      <c r="U995" s="557"/>
      <c r="V995" s="557"/>
      <c r="W995" s="557"/>
      <c r="X995" s="557"/>
      <c r="Y995" s="574" t="str">
        <f ca="1">T.11!BP723</f>
        <v xml:space="preserve"> </v>
      </c>
      <c r="Z995" s="574"/>
      <c r="AA995" s="574"/>
      <c r="AB995" s="574"/>
      <c r="AC995" s="574" t="str">
        <f ca="1">T.11!BQ723</f>
        <v xml:space="preserve"> </v>
      </c>
      <c r="AD995" s="574"/>
      <c r="AE995" s="574"/>
      <c r="AF995" s="574"/>
      <c r="AG995" s="574">
        <f ca="1">T.11!BR723</f>
        <v>0</v>
      </c>
      <c r="AH995" s="574"/>
      <c r="AI995" s="574"/>
      <c r="AJ995" s="574"/>
      <c r="AK995" s="557" t="str">
        <f ca="1">T.11!BS723</f>
        <v xml:space="preserve"> </v>
      </c>
      <c r="AL995" s="557"/>
      <c r="AM995" s="557"/>
      <c r="AN995" s="557"/>
      <c r="AO995" s="557" t="str">
        <f ca="1">T.11!BT723</f>
        <v xml:space="preserve"> </v>
      </c>
      <c r="AP995" s="557"/>
      <c r="AQ995" s="557"/>
      <c r="AR995" s="557"/>
      <c r="AS995" s="557"/>
      <c r="AT995"/>
      <c r="AU995"/>
      <c r="AV995"/>
      <c r="AW995"/>
      <c r="AX995"/>
      <c r="AY995"/>
      <c r="AZ995"/>
      <c r="BA995" s="254"/>
      <c r="BB995" s="191"/>
    </row>
    <row r="996" spans="1:54" s="37" customFormat="1" ht="15" customHeight="1" x14ac:dyDescent="0.25">
      <c r="A996" s="557">
        <v>719</v>
      </c>
      <c r="B996" s="557"/>
      <c r="C996" s="557" t="str">
        <f ca="1">T.11!BB724</f>
        <v xml:space="preserve"> </v>
      </c>
      <c r="D996" s="557"/>
      <c r="E996" s="557"/>
      <c r="F996" s="557"/>
      <c r="G996" s="557"/>
      <c r="H996" s="557"/>
      <c r="I996" s="557"/>
      <c r="J996" s="557"/>
      <c r="K996" s="557" t="str">
        <f ca="1">T.11!BC724</f>
        <v xml:space="preserve"> </v>
      </c>
      <c r="L996" s="557"/>
      <c r="M996" s="557"/>
      <c r="N996" s="557"/>
      <c r="O996" s="571" t="str">
        <f ca="1">T.11!BD724</f>
        <v xml:space="preserve"> </v>
      </c>
      <c r="P996" s="572"/>
      <c r="Q996" s="572"/>
      <c r="R996" s="573"/>
      <c r="S996" s="557" t="str">
        <f ca="1">T.11!BO724</f>
        <v xml:space="preserve"> </v>
      </c>
      <c r="T996" s="557"/>
      <c r="U996" s="557"/>
      <c r="V996" s="557"/>
      <c r="W996" s="557"/>
      <c r="X996" s="557"/>
      <c r="Y996" s="574" t="str">
        <f ca="1">T.11!BP724</f>
        <v xml:space="preserve"> </v>
      </c>
      <c r="Z996" s="574"/>
      <c r="AA996" s="574"/>
      <c r="AB996" s="574"/>
      <c r="AC996" s="574" t="str">
        <f ca="1">T.11!BQ724</f>
        <v xml:space="preserve"> </v>
      </c>
      <c r="AD996" s="574"/>
      <c r="AE996" s="574"/>
      <c r="AF996" s="574"/>
      <c r="AG996" s="574">
        <f ca="1">T.11!BR724</f>
        <v>0</v>
      </c>
      <c r="AH996" s="574"/>
      <c r="AI996" s="574"/>
      <c r="AJ996" s="574"/>
      <c r="AK996" s="557" t="str">
        <f ca="1">T.11!BS724</f>
        <v xml:space="preserve"> </v>
      </c>
      <c r="AL996" s="557"/>
      <c r="AM996" s="557"/>
      <c r="AN996" s="557"/>
      <c r="AO996" s="557" t="str">
        <f ca="1">T.11!BT724</f>
        <v xml:space="preserve"> </v>
      </c>
      <c r="AP996" s="557"/>
      <c r="AQ996" s="557"/>
      <c r="AR996" s="557"/>
      <c r="AS996" s="557"/>
      <c r="AT996"/>
      <c r="AU996"/>
      <c r="AV996"/>
      <c r="AW996"/>
      <c r="AX996"/>
      <c r="AY996"/>
      <c r="AZ996"/>
      <c r="BA996" s="254"/>
      <c r="BB996" s="191"/>
    </row>
    <row r="997" spans="1:54" s="37" customFormat="1" ht="15" customHeight="1" x14ac:dyDescent="0.25">
      <c r="A997" s="557">
        <v>720</v>
      </c>
      <c r="B997" s="557"/>
      <c r="C997" s="557" t="str">
        <f ca="1">T.11!BB725</f>
        <v xml:space="preserve"> </v>
      </c>
      <c r="D997" s="557"/>
      <c r="E997" s="557"/>
      <c r="F997" s="557"/>
      <c r="G997" s="557"/>
      <c r="H997" s="557"/>
      <c r="I997" s="557"/>
      <c r="J997" s="557"/>
      <c r="K997" s="557" t="str">
        <f ca="1">T.11!BC725</f>
        <v xml:space="preserve"> </v>
      </c>
      <c r="L997" s="557"/>
      <c r="M997" s="557"/>
      <c r="N997" s="557"/>
      <c r="O997" s="571" t="str">
        <f ca="1">T.11!BD725</f>
        <v xml:space="preserve"> </v>
      </c>
      <c r="P997" s="572"/>
      <c r="Q997" s="572"/>
      <c r="R997" s="573"/>
      <c r="S997" s="557" t="str">
        <f ca="1">T.11!BO725</f>
        <v xml:space="preserve"> </v>
      </c>
      <c r="T997" s="557"/>
      <c r="U997" s="557"/>
      <c r="V997" s="557"/>
      <c r="W997" s="557"/>
      <c r="X997" s="557"/>
      <c r="Y997" s="574" t="str">
        <f ca="1">T.11!BP725</f>
        <v xml:space="preserve"> </v>
      </c>
      <c r="Z997" s="574"/>
      <c r="AA997" s="574"/>
      <c r="AB997" s="574"/>
      <c r="AC997" s="574" t="str">
        <f ca="1">T.11!BQ725</f>
        <v xml:space="preserve"> </v>
      </c>
      <c r="AD997" s="574"/>
      <c r="AE997" s="574"/>
      <c r="AF997" s="574"/>
      <c r="AG997" s="574">
        <f ca="1">T.11!BR725</f>
        <v>0</v>
      </c>
      <c r="AH997" s="574"/>
      <c r="AI997" s="574"/>
      <c r="AJ997" s="574"/>
      <c r="AK997" s="557" t="str">
        <f ca="1">T.11!BS725</f>
        <v xml:space="preserve"> </v>
      </c>
      <c r="AL997" s="557"/>
      <c r="AM997" s="557"/>
      <c r="AN997" s="557"/>
      <c r="AO997" s="557" t="str">
        <f ca="1">T.11!BT725</f>
        <v xml:space="preserve"> </v>
      </c>
      <c r="AP997" s="557"/>
      <c r="AQ997" s="557"/>
      <c r="AR997" s="557"/>
      <c r="AS997" s="557"/>
      <c r="AT997"/>
      <c r="AU997"/>
      <c r="AV997"/>
      <c r="AW997"/>
      <c r="AX997"/>
      <c r="AY997"/>
      <c r="AZ997"/>
      <c r="BA997" s="254"/>
      <c r="BB997" s="191"/>
    </row>
    <row r="998" spans="1:54" s="37" customFormat="1" ht="15" customHeight="1" x14ac:dyDescent="0.25">
      <c r="A998" s="557">
        <v>721</v>
      </c>
      <c r="B998" s="557"/>
      <c r="C998" s="557" t="str">
        <f ca="1">T.11!BB726</f>
        <v xml:space="preserve"> </v>
      </c>
      <c r="D998" s="557"/>
      <c r="E998" s="557"/>
      <c r="F998" s="557"/>
      <c r="G998" s="557"/>
      <c r="H998" s="557"/>
      <c r="I998" s="557"/>
      <c r="J998" s="557"/>
      <c r="K998" s="557" t="str">
        <f ca="1">T.11!BC726</f>
        <v xml:space="preserve"> </v>
      </c>
      <c r="L998" s="557"/>
      <c r="M998" s="557"/>
      <c r="N998" s="557"/>
      <c r="O998" s="571" t="str">
        <f ca="1">T.11!BD726</f>
        <v xml:space="preserve"> </v>
      </c>
      <c r="P998" s="572"/>
      <c r="Q998" s="572"/>
      <c r="R998" s="573"/>
      <c r="S998" s="557" t="str">
        <f ca="1">T.11!BO726</f>
        <v xml:space="preserve"> </v>
      </c>
      <c r="T998" s="557"/>
      <c r="U998" s="557"/>
      <c r="V998" s="557"/>
      <c r="W998" s="557"/>
      <c r="X998" s="557"/>
      <c r="Y998" s="574" t="str">
        <f ca="1">T.11!BP726</f>
        <v xml:space="preserve"> </v>
      </c>
      <c r="Z998" s="574"/>
      <c r="AA998" s="574"/>
      <c r="AB998" s="574"/>
      <c r="AC998" s="574" t="str">
        <f ca="1">T.11!BQ726</f>
        <v xml:space="preserve"> </v>
      </c>
      <c r="AD998" s="574"/>
      <c r="AE998" s="574"/>
      <c r="AF998" s="574"/>
      <c r="AG998" s="574">
        <f ca="1">T.11!BR726</f>
        <v>0</v>
      </c>
      <c r="AH998" s="574"/>
      <c r="AI998" s="574"/>
      <c r="AJ998" s="574"/>
      <c r="AK998" s="557" t="str">
        <f ca="1">T.11!BS726</f>
        <v xml:space="preserve"> </v>
      </c>
      <c r="AL998" s="557"/>
      <c r="AM998" s="557"/>
      <c r="AN998" s="557"/>
      <c r="AO998" s="557" t="str">
        <f ca="1">T.11!BT726</f>
        <v xml:space="preserve"> </v>
      </c>
      <c r="AP998" s="557"/>
      <c r="AQ998" s="557"/>
      <c r="AR998" s="557"/>
      <c r="AS998" s="557"/>
      <c r="AT998"/>
      <c r="AU998"/>
      <c r="AV998"/>
      <c r="AW998"/>
      <c r="AX998"/>
      <c r="AY998"/>
      <c r="AZ998"/>
      <c r="BA998" s="254"/>
      <c r="BB998" s="191"/>
    </row>
    <row r="999" spans="1:54" s="37" customFormat="1" ht="15" customHeight="1" x14ac:dyDescent="0.25">
      <c r="A999" s="557">
        <v>722</v>
      </c>
      <c r="B999" s="557"/>
      <c r="C999" s="557" t="str">
        <f ca="1">T.11!BB727</f>
        <v xml:space="preserve"> </v>
      </c>
      <c r="D999" s="557"/>
      <c r="E999" s="557"/>
      <c r="F999" s="557"/>
      <c r="G999" s="557"/>
      <c r="H999" s="557"/>
      <c r="I999" s="557"/>
      <c r="J999" s="557"/>
      <c r="K999" s="557" t="str">
        <f ca="1">T.11!BC727</f>
        <v xml:space="preserve"> </v>
      </c>
      <c r="L999" s="557"/>
      <c r="M999" s="557"/>
      <c r="N999" s="557"/>
      <c r="O999" s="571" t="str">
        <f ca="1">T.11!BD727</f>
        <v xml:space="preserve"> </v>
      </c>
      <c r="P999" s="572"/>
      <c r="Q999" s="572"/>
      <c r="R999" s="573"/>
      <c r="S999" s="557" t="str">
        <f ca="1">T.11!BO727</f>
        <v xml:space="preserve"> </v>
      </c>
      <c r="T999" s="557"/>
      <c r="U999" s="557"/>
      <c r="V999" s="557"/>
      <c r="W999" s="557"/>
      <c r="X999" s="557"/>
      <c r="Y999" s="574" t="str">
        <f ca="1">T.11!BP727</f>
        <v xml:space="preserve"> </v>
      </c>
      <c r="Z999" s="574"/>
      <c r="AA999" s="574"/>
      <c r="AB999" s="574"/>
      <c r="AC999" s="574" t="str">
        <f ca="1">T.11!BQ727</f>
        <v xml:space="preserve"> </v>
      </c>
      <c r="AD999" s="574"/>
      <c r="AE999" s="574"/>
      <c r="AF999" s="574"/>
      <c r="AG999" s="574">
        <f ca="1">T.11!BR727</f>
        <v>0</v>
      </c>
      <c r="AH999" s="574"/>
      <c r="AI999" s="574"/>
      <c r="AJ999" s="574"/>
      <c r="AK999" s="557" t="str">
        <f ca="1">T.11!BS727</f>
        <v xml:space="preserve"> </v>
      </c>
      <c r="AL999" s="557"/>
      <c r="AM999" s="557"/>
      <c r="AN999" s="557"/>
      <c r="AO999" s="557" t="str">
        <f ca="1">T.11!BT727</f>
        <v xml:space="preserve"> </v>
      </c>
      <c r="AP999" s="557"/>
      <c r="AQ999" s="557"/>
      <c r="AR999" s="557"/>
      <c r="AS999" s="557"/>
      <c r="AT999"/>
      <c r="AU999"/>
      <c r="AV999"/>
      <c r="AW999"/>
      <c r="AX999"/>
      <c r="AY999"/>
      <c r="AZ999"/>
      <c r="BA999" s="254"/>
      <c r="BB999" s="191"/>
    </row>
    <row r="1000" spans="1:54" s="37" customFormat="1" ht="15" customHeight="1" x14ac:dyDescent="0.25">
      <c r="A1000" s="557">
        <v>723</v>
      </c>
      <c r="B1000" s="557"/>
      <c r="C1000" s="557" t="str">
        <f ca="1">T.11!BB728</f>
        <v xml:space="preserve"> </v>
      </c>
      <c r="D1000" s="557"/>
      <c r="E1000" s="557"/>
      <c r="F1000" s="557"/>
      <c r="G1000" s="557"/>
      <c r="H1000" s="557"/>
      <c r="I1000" s="557"/>
      <c r="J1000" s="557"/>
      <c r="K1000" s="557" t="str">
        <f ca="1">T.11!BC728</f>
        <v xml:space="preserve"> </v>
      </c>
      <c r="L1000" s="557"/>
      <c r="M1000" s="557"/>
      <c r="N1000" s="557"/>
      <c r="O1000" s="571" t="str">
        <f ca="1">T.11!BD728</f>
        <v xml:space="preserve"> </v>
      </c>
      <c r="P1000" s="572"/>
      <c r="Q1000" s="572"/>
      <c r="R1000" s="573"/>
      <c r="S1000" s="557" t="str">
        <f ca="1">T.11!BO728</f>
        <v xml:space="preserve"> </v>
      </c>
      <c r="T1000" s="557"/>
      <c r="U1000" s="557"/>
      <c r="V1000" s="557"/>
      <c r="W1000" s="557"/>
      <c r="X1000" s="557"/>
      <c r="Y1000" s="574" t="str">
        <f ca="1">T.11!BP728</f>
        <v xml:space="preserve"> </v>
      </c>
      <c r="Z1000" s="574"/>
      <c r="AA1000" s="574"/>
      <c r="AB1000" s="574"/>
      <c r="AC1000" s="574" t="str">
        <f ca="1">T.11!BQ728</f>
        <v xml:space="preserve"> </v>
      </c>
      <c r="AD1000" s="574"/>
      <c r="AE1000" s="574"/>
      <c r="AF1000" s="574"/>
      <c r="AG1000" s="574">
        <f ca="1">T.11!BR728</f>
        <v>0</v>
      </c>
      <c r="AH1000" s="574"/>
      <c r="AI1000" s="574"/>
      <c r="AJ1000" s="574"/>
      <c r="AK1000" s="557" t="str">
        <f ca="1">T.11!BS728</f>
        <v xml:space="preserve"> </v>
      </c>
      <c r="AL1000" s="557"/>
      <c r="AM1000" s="557"/>
      <c r="AN1000" s="557"/>
      <c r="AO1000" s="557" t="str">
        <f ca="1">T.11!BT728</f>
        <v xml:space="preserve"> </v>
      </c>
      <c r="AP1000" s="557"/>
      <c r="AQ1000" s="557"/>
      <c r="AR1000" s="557"/>
      <c r="AS1000" s="557"/>
      <c r="AT1000"/>
      <c r="AU1000"/>
      <c r="AV1000"/>
      <c r="AW1000"/>
      <c r="AX1000"/>
      <c r="AY1000"/>
      <c r="AZ1000"/>
      <c r="BA1000" s="254"/>
      <c r="BB1000" s="191"/>
    </row>
    <row r="1001" spans="1:54" s="37" customFormat="1" ht="15" customHeight="1" x14ac:dyDescent="0.25">
      <c r="A1001" s="557">
        <v>724</v>
      </c>
      <c r="B1001" s="557"/>
      <c r="C1001" s="557" t="str">
        <f ca="1">T.11!BB729</f>
        <v xml:space="preserve"> </v>
      </c>
      <c r="D1001" s="557"/>
      <c r="E1001" s="557"/>
      <c r="F1001" s="557"/>
      <c r="G1001" s="557"/>
      <c r="H1001" s="557"/>
      <c r="I1001" s="557"/>
      <c r="J1001" s="557"/>
      <c r="K1001" s="557" t="str">
        <f ca="1">T.11!BC729</f>
        <v xml:space="preserve"> </v>
      </c>
      <c r="L1001" s="557"/>
      <c r="M1001" s="557"/>
      <c r="N1001" s="557"/>
      <c r="O1001" s="571" t="str">
        <f ca="1">T.11!BD729</f>
        <v xml:space="preserve"> </v>
      </c>
      <c r="P1001" s="572"/>
      <c r="Q1001" s="572"/>
      <c r="R1001" s="573"/>
      <c r="S1001" s="557" t="str">
        <f ca="1">T.11!BO729</f>
        <v xml:space="preserve"> </v>
      </c>
      <c r="T1001" s="557"/>
      <c r="U1001" s="557"/>
      <c r="V1001" s="557"/>
      <c r="W1001" s="557"/>
      <c r="X1001" s="557"/>
      <c r="Y1001" s="574" t="str">
        <f ca="1">T.11!BP729</f>
        <v xml:space="preserve"> </v>
      </c>
      <c r="Z1001" s="574"/>
      <c r="AA1001" s="574"/>
      <c r="AB1001" s="574"/>
      <c r="AC1001" s="574" t="str">
        <f ca="1">T.11!BQ729</f>
        <v xml:space="preserve"> </v>
      </c>
      <c r="AD1001" s="574"/>
      <c r="AE1001" s="574"/>
      <c r="AF1001" s="574"/>
      <c r="AG1001" s="574">
        <f ca="1">T.11!BR729</f>
        <v>0</v>
      </c>
      <c r="AH1001" s="574"/>
      <c r="AI1001" s="574"/>
      <c r="AJ1001" s="574"/>
      <c r="AK1001" s="557" t="str">
        <f ca="1">T.11!BS729</f>
        <v xml:space="preserve"> </v>
      </c>
      <c r="AL1001" s="557"/>
      <c r="AM1001" s="557"/>
      <c r="AN1001" s="557"/>
      <c r="AO1001" s="557" t="str">
        <f ca="1">T.11!BT729</f>
        <v xml:space="preserve"> </v>
      </c>
      <c r="AP1001" s="557"/>
      <c r="AQ1001" s="557"/>
      <c r="AR1001" s="557"/>
      <c r="AS1001" s="557"/>
      <c r="AT1001"/>
      <c r="AU1001"/>
      <c r="AV1001"/>
      <c r="AW1001"/>
      <c r="AX1001"/>
      <c r="AY1001"/>
      <c r="AZ1001"/>
      <c r="BA1001" s="254"/>
      <c r="BB1001" s="191"/>
    </row>
    <row r="1002" spans="1:54" s="37" customFormat="1" ht="15" customHeight="1" x14ac:dyDescent="0.25">
      <c r="A1002" s="557">
        <v>725</v>
      </c>
      <c r="B1002" s="557"/>
      <c r="C1002" s="557" t="str">
        <f ca="1">T.11!BB730</f>
        <v xml:space="preserve"> </v>
      </c>
      <c r="D1002" s="557"/>
      <c r="E1002" s="557"/>
      <c r="F1002" s="557"/>
      <c r="G1002" s="557"/>
      <c r="H1002" s="557"/>
      <c r="I1002" s="557"/>
      <c r="J1002" s="557"/>
      <c r="K1002" s="557" t="str">
        <f ca="1">T.11!BC730</f>
        <v xml:space="preserve"> </v>
      </c>
      <c r="L1002" s="557"/>
      <c r="M1002" s="557"/>
      <c r="N1002" s="557"/>
      <c r="O1002" s="571" t="str">
        <f ca="1">T.11!BD730</f>
        <v xml:space="preserve"> </v>
      </c>
      <c r="P1002" s="572"/>
      <c r="Q1002" s="572"/>
      <c r="R1002" s="573"/>
      <c r="S1002" s="557" t="str">
        <f ca="1">T.11!BO730</f>
        <v xml:space="preserve"> </v>
      </c>
      <c r="T1002" s="557"/>
      <c r="U1002" s="557"/>
      <c r="V1002" s="557"/>
      <c r="W1002" s="557"/>
      <c r="X1002" s="557"/>
      <c r="Y1002" s="574" t="str">
        <f ca="1">T.11!BP730</f>
        <v xml:space="preserve"> </v>
      </c>
      <c r="Z1002" s="574"/>
      <c r="AA1002" s="574"/>
      <c r="AB1002" s="574"/>
      <c r="AC1002" s="574" t="str">
        <f ca="1">T.11!BQ730</f>
        <v xml:space="preserve"> </v>
      </c>
      <c r="AD1002" s="574"/>
      <c r="AE1002" s="574"/>
      <c r="AF1002" s="574"/>
      <c r="AG1002" s="574">
        <f ca="1">T.11!BR730</f>
        <v>0</v>
      </c>
      <c r="AH1002" s="574"/>
      <c r="AI1002" s="574"/>
      <c r="AJ1002" s="574"/>
      <c r="AK1002" s="557" t="str">
        <f ca="1">T.11!BS730</f>
        <v xml:space="preserve"> </v>
      </c>
      <c r="AL1002" s="557"/>
      <c r="AM1002" s="557"/>
      <c r="AN1002" s="557"/>
      <c r="AO1002" s="557" t="str">
        <f ca="1">T.11!BT730</f>
        <v xml:space="preserve"> </v>
      </c>
      <c r="AP1002" s="557"/>
      <c r="AQ1002" s="557"/>
      <c r="AR1002" s="557"/>
      <c r="AS1002" s="557"/>
      <c r="AT1002"/>
      <c r="AU1002"/>
      <c r="AV1002"/>
      <c r="AW1002"/>
      <c r="AX1002"/>
      <c r="AY1002"/>
      <c r="AZ1002"/>
      <c r="BA1002" s="254"/>
      <c r="BB1002" s="191"/>
    </row>
    <row r="1003" spans="1:54" s="37" customFormat="1" ht="15" customHeight="1" x14ac:dyDescent="0.25">
      <c r="A1003" s="557">
        <v>726</v>
      </c>
      <c r="B1003" s="557"/>
      <c r="C1003" s="557" t="str">
        <f ca="1">T.11!BB731</f>
        <v xml:space="preserve"> </v>
      </c>
      <c r="D1003" s="557"/>
      <c r="E1003" s="557"/>
      <c r="F1003" s="557"/>
      <c r="G1003" s="557"/>
      <c r="H1003" s="557"/>
      <c r="I1003" s="557"/>
      <c r="J1003" s="557"/>
      <c r="K1003" s="557" t="str">
        <f ca="1">T.11!BC731</f>
        <v xml:space="preserve"> </v>
      </c>
      <c r="L1003" s="557"/>
      <c r="M1003" s="557"/>
      <c r="N1003" s="557"/>
      <c r="O1003" s="571" t="str">
        <f ca="1">T.11!BD731</f>
        <v xml:space="preserve"> </v>
      </c>
      <c r="P1003" s="572"/>
      <c r="Q1003" s="572"/>
      <c r="R1003" s="573"/>
      <c r="S1003" s="557" t="str">
        <f ca="1">T.11!BO731</f>
        <v xml:space="preserve"> </v>
      </c>
      <c r="T1003" s="557"/>
      <c r="U1003" s="557"/>
      <c r="V1003" s="557"/>
      <c r="W1003" s="557"/>
      <c r="X1003" s="557"/>
      <c r="Y1003" s="574" t="str">
        <f ca="1">T.11!BP731</f>
        <v xml:space="preserve"> </v>
      </c>
      <c r="Z1003" s="574"/>
      <c r="AA1003" s="574"/>
      <c r="AB1003" s="574"/>
      <c r="AC1003" s="574" t="str">
        <f ca="1">T.11!BQ731</f>
        <v xml:space="preserve"> </v>
      </c>
      <c r="AD1003" s="574"/>
      <c r="AE1003" s="574"/>
      <c r="AF1003" s="574"/>
      <c r="AG1003" s="574">
        <f ca="1">T.11!BR731</f>
        <v>0</v>
      </c>
      <c r="AH1003" s="574"/>
      <c r="AI1003" s="574"/>
      <c r="AJ1003" s="574"/>
      <c r="AK1003" s="557" t="str">
        <f ca="1">T.11!BS731</f>
        <v xml:space="preserve"> </v>
      </c>
      <c r="AL1003" s="557"/>
      <c r="AM1003" s="557"/>
      <c r="AN1003" s="557"/>
      <c r="AO1003" s="557" t="str">
        <f ca="1">T.11!BT731</f>
        <v xml:space="preserve"> </v>
      </c>
      <c r="AP1003" s="557"/>
      <c r="AQ1003" s="557"/>
      <c r="AR1003" s="557"/>
      <c r="AS1003" s="557"/>
      <c r="AT1003"/>
      <c r="AU1003"/>
      <c r="AV1003"/>
      <c r="AW1003"/>
      <c r="AX1003"/>
      <c r="AY1003"/>
      <c r="AZ1003"/>
      <c r="BA1003" s="254"/>
      <c r="BB1003" s="191"/>
    </row>
    <row r="1004" spans="1:54" s="37" customFormat="1" ht="15" customHeight="1" x14ac:dyDescent="0.25">
      <c r="A1004" s="557">
        <v>727</v>
      </c>
      <c r="B1004" s="557"/>
      <c r="C1004" s="557" t="str">
        <f ca="1">T.11!BB732</f>
        <v xml:space="preserve"> </v>
      </c>
      <c r="D1004" s="557"/>
      <c r="E1004" s="557"/>
      <c r="F1004" s="557"/>
      <c r="G1004" s="557"/>
      <c r="H1004" s="557"/>
      <c r="I1004" s="557"/>
      <c r="J1004" s="557"/>
      <c r="K1004" s="557" t="str">
        <f ca="1">T.11!BC732</f>
        <v xml:space="preserve"> </v>
      </c>
      <c r="L1004" s="557"/>
      <c r="M1004" s="557"/>
      <c r="N1004" s="557"/>
      <c r="O1004" s="571" t="str">
        <f ca="1">T.11!BD732</f>
        <v xml:space="preserve"> </v>
      </c>
      <c r="P1004" s="572"/>
      <c r="Q1004" s="572"/>
      <c r="R1004" s="573"/>
      <c r="S1004" s="557" t="str">
        <f ca="1">T.11!BO732</f>
        <v xml:space="preserve"> </v>
      </c>
      <c r="T1004" s="557"/>
      <c r="U1004" s="557"/>
      <c r="V1004" s="557"/>
      <c r="W1004" s="557"/>
      <c r="X1004" s="557"/>
      <c r="Y1004" s="574" t="str">
        <f ca="1">T.11!BP732</f>
        <v xml:space="preserve"> </v>
      </c>
      <c r="Z1004" s="574"/>
      <c r="AA1004" s="574"/>
      <c r="AB1004" s="574"/>
      <c r="AC1004" s="574" t="str">
        <f ca="1">T.11!BQ732</f>
        <v xml:space="preserve"> </v>
      </c>
      <c r="AD1004" s="574"/>
      <c r="AE1004" s="574"/>
      <c r="AF1004" s="574"/>
      <c r="AG1004" s="574">
        <f ca="1">T.11!BR732</f>
        <v>0</v>
      </c>
      <c r="AH1004" s="574"/>
      <c r="AI1004" s="574"/>
      <c r="AJ1004" s="574"/>
      <c r="AK1004" s="557" t="str">
        <f ca="1">T.11!BS732</f>
        <v xml:space="preserve"> </v>
      </c>
      <c r="AL1004" s="557"/>
      <c r="AM1004" s="557"/>
      <c r="AN1004" s="557"/>
      <c r="AO1004" s="557" t="str">
        <f ca="1">T.11!BT732</f>
        <v xml:space="preserve"> </v>
      </c>
      <c r="AP1004" s="557"/>
      <c r="AQ1004" s="557"/>
      <c r="AR1004" s="557"/>
      <c r="AS1004" s="557"/>
      <c r="AT1004"/>
      <c r="AU1004"/>
      <c r="AV1004"/>
      <c r="AW1004"/>
      <c r="AX1004"/>
      <c r="AY1004"/>
      <c r="AZ1004"/>
      <c r="BA1004" s="254"/>
      <c r="BB1004" s="191"/>
    </row>
    <row r="1005" spans="1:54" s="37" customFormat="1" ht="15" customHeight="1" x14ac:dyDescent="0.25">
      <c r="A1005" s="557">
        <v>728</v>
      </c>
      <c r="B1005" s="557"/>
      <c r="C1005" s="557" t="str">
        <f ca="1">T.11!BB733</f>
        <v xml:space="preserve"> </v>
      </c>
      <c r="D1005" s="557"/>
      <c r="E1005" s="557"/>
      <c r="F1005" s="557"/>
      <c r="G1005" s="557"/>
      <c r="H1005" s="557"/>
      <c r="I1005" s="557"/>
      <c r="J1005" s="557"/>
      <c r="K1005" s="557" t="str">
        <f ca="1">T.11!BC733</f>
        <v xml:space="preserve"> </v>
      </c>
      <c r="L1005" s="557"/>
      <c r="M1005" s="557"/>
      <c r="N1005" s="557"/>
      <c r="O1005" s="571" t="str">
        <f ca="1">T.11!BD733</f>
        <v xml:space="preserve"> </v>
      </c>
      <c r="P1005" s="572"/>
      <c r="Q1005" s="572"/>
      <c r="R1005" s="573"/>
      <c r="S1005" s="557" t="str">
        <f ca="1">T.11!BO733</f>
        <v xml:space="preserve"> </v>
      </c>
      <c r="T1005" s="557"/>
      <c r="U1005" s="557"/>
      <c r="V1005" s="557"/>
      <c r="W1005" s="557"/>
      <c r="X1005" s="557"/>
      <c r="Y1005" s="574" t="str">
        <f ca="1">T.11!BP733</f>
        <v xml:space="preserve"> </v>
      </c>
      <c r="Z1005" s="574"/>
      <c r="AA1005" s="574"/>
      <c r="AB1005" s="574"/>
      <c r="AC1005" s="574" t="str">
        <f ca="1">T.11!BQ733</f>
        <v xml:space="preserve"> </v>
      </c>
      <c r="AD1005" s="574"/>
      <c r="AE1005" s="574"/>
      <c r="AF1005" s="574"/>
      <c r="AG1005" s="574">
        <f ca="1">T.11!BR733</f>
        <v>0</v>
      </c>
      <c r="AH1005" s="574"/>
      <c r="AI1005" s="574"/>
      <c r="AJ1005" s="574"/>
      <c r="AK1005" s="557" t="str">
        <f ca="1">T.11!BS733</f>
        <v xml:space="preserve"> </v>
      </c>
      <c r="AL1005" s="557"/>
      <c r="AM1005" s="557"/>
      <c r="AN1005" s="557"/>
      <c r="AO1005" s="557" t="str">
        <f ca="1">T.11!BT733</f>
        <v xml:space="preserve"> </v>
      </c>
      <c r="AP1005" s="557"/>
      <c r="AQ1005" s="557"/>
      <c r="AR1005" s="557"/>
      <c r="AS1005" s="557"/>
      <c r="AT1005"/>
      <c r="AU1005"/>
      <c r="AV1005"/>
      <c r="AW1005"/>
      <c r="AX1005"/>
      <c r="AY1005"/>
      <c r="AZ1005"/>
      <c r="BA1005" s="254"/>
      <c r="BB1005" s="191"/>
    </row>
    <row r="1006" spans="1:54" s="37" customFormat="1" ht="15" customHeight="1" x14ac:dyDescent="0.25">
      <c r="A1006" s="557">
        <v>729</v>
      </c>
      <c r="B1006" s="557"/>
      <c r="C1006" s="557" t="str">
        <f ca="1">T.11!BB734</f>
        <v xml:space="preserve"> </v>
      </c>
      <c r="D1006" s="557"/>
      <c r="E1006" s="557"/>
      <c r="F1006" s="557"/>
      <c r="G1006" s="557"/>
      <c r="H1006" s="557"/>
      <c r="I1006" s="557"/>
      <c r="J1006" s="557"/>
      <c r="K1006" s="557" t="str">
        <f ca="1">T.11!BC734</f>
        <v xml:space="preserve"> </v>
      </c>
      <c r="L1006" s="557"/>
      <c r="M1006" s="557"/>
      <c r="N1006" s="557"/>
      <c r="O1006" s="571" t="str">
        <f ca="1">T.11!BD734</f>
        <v xml:space="preserve"> </v>
      </c>
      <c r="P1006" s="572"/>
      <c r="Q1006" s="572"/>
      <c r="R1006" s="573"/>
      <c r="S1006" s="557" t="str">
        <f ca="1">T.11!BO734</f>
        <v xml:space="preserve"> </v>
      </c>
      <c r="T1006" s="557"/>
      <c r="U1006" s="557"/>
      <c r="V1006" s="557"/>
      <c r="W1006" s="557"/>
      <c r="X1006" s="557"/>
      <c r="Y1006" s="574" t="str">
        <f ca="1">T.11!BP734</f>
        <v xml:space="preserve"> </v>
      </c>
      <c r="Z1006" s="574"/>
      <c r="AA1006" s="574"/>
      <c r="AB1006" s="574"/>
      <c r="AC1006" s="574" t="str">
        <f ca="1">T.11!BQ734</f>
        <v xml:space="preserve"> </v>
      </c>
      <c r="AD1006" s="574"/>
      <c r="AE1006" s="574"/>
      <c r="AF1006" s="574"/>
      <c r="AG1006" s="574">
        <f ca="1">T.11!BR734</f>
        <v>0</v>
      </c>
      <c r="AH1006" s="574"/>
      <c r="AI1006" s="574"/>
      <c r="AJ1006" s="574"/>
      <c r="AK1006" s="557" t="str">
        <f ca="1">T.11!BS734</f>
        <v xml:space="preserve"> </v>
      </c>
      <c r="AL1006" s="557"/>
      <c r="AM1006" s="557"/>
      <c r="AN1006" s="557"/>
      <c r="AO1006" s="557" t="str">
        <f ca="1">T.11!BT734</f>
        <v xml:space="preserve"> </v>
      </c>
      <c r="AP1006" s="557"/>
      <c r="AQ1006" s="557"/>
      <c r="AR1006" s="557"/>
      <c r="AS1006" s="557"/>
      <c r="AT1006"/>
      <c r="AU1006"/>
      <c r="AV1006"/>
      <c r="AW1006"/>
      <c r="AX1006"/>
      <c r="AY1006"/>
      <c r="AZ1006"/>
      <c r="BA1006" s="254"/>
      <c r="BB1006" s="191"/>
    </row>
    <row r="1007" spans="1:54" s="37" customFormat="1" ht="15" customHeight="1" x14ac:dyDescent="0.25">
      <c r="A1007" s="557">
        <v>730</v>
      </c>
      <c r="B1007" s="557"/>
      <c r="C1007" s="557" t="str">
        <f ca="1">T.11!BB735</f>
        <v xml:space="preserve"> </v>
      </c>
      <c r="D1007" s="557"/>
      <c r="E1007" s="557"/>
      <c r="F1007" s="557"/>
      <c r="G1007" s="557"/>
      <c r="H1007" s="557"/>
      <c r="I1007" s="557"/>
      <c r="J1007" s="557"/>
      <c r="K1007" s="557" t="str">
        <f ca="1">T.11!BC735</f>
        <v xml:space="preserve"> </v>
      </c>
      <c r="L1007" s="557"/>
      <c r="M1007" s="557"/>
      <c r="N1007" s="557"/>
      <c r="O1007" s="571" t="str">
        <f ca="1">T.11!BD735</f>
        <v xml:space="preserve"> </v>
      </c>
      <c r="P1007" s="572"/>
      <c r="Q1007" s="572"/>
      <c r="R1007" s="573"/>
      <c r="S1007" s="557" t="str">
        <f ca="1">T.11!BO735</f>
        <v xml:space="preserve"> </v>
      </c>
      <c r="T1007" s="557"/>
      <c r="U1007" s="557"/>
      <c r="V1007" s="557"/>
      <c r="W1007" s="557"/>
      <c r="X1007" s="557"/>
      <c r="Y1007" s="574" t="str">
        <f ca="1">T.11!BP735</f>
        <v xml:space="preserve"> </v>
      </c>
      <c r="Z1007" s="574"/>
      <c r="AA1007" s="574"/>
      <c r="AB1007" s="574"/>
      <c r="AC1007" s="574" t="str">
        <f ca="1">T.11!BQ735</f>
        <v xml:space="preserve"> </v>
      </c>
      <c r="AD1007" s="574"/>
      <c r="AE1007" s="574"/>
      <c r="AF1007" s="574"/>
      <c r="AG1007" s="574">
        <f ca="1">T.11!BR735</f>
        <v>0</v>
      </c>
      <c r="AH1007" s="574"/>
      <c r="AI1007" s="574"/>
      <c r="AJ1007" s="574"/>
      <c r="AK1007" s="557" t="str">
        <f ca="1">T.11!BS735</f>
        <v xml:space="preserve"> </v>
      </c>
      <c r="AL1007" s="557"/>
      <c r="AM1007" s="557"/>
      <c r="AN1007" s="557"/>
      <c r="AO1007" s="557" t="str">
        <f ca="1">T.11!BT735</f>
        <v xml:space="preserve"> </v>
      </c>
      <c r="AP1007" s="557"/>
      <c r="AQ1007" s="557"/>
      <c r="AR1007" s="557"/>
      <c r="AS1007" s="557"/>
      <c r="AT1007"/>
      <c r="AU1007"/>
      <c r="AV1007"/>
      <c r="AW1007"/>
      <c r="AX1007"/>
      <c r="AY1007"/>
      <c r="AZ1007"/>
      <c r="BA1007" s="254"/>
      <c r="BB1007" s="191"/>
    </row>
    <row r="1008" spans="1:54" s="37" customFormat="1" ht="15" customHeight="1" x14ac:dyDescent="0.25">
      <c r="A1008" s="557">
        <v>731</v>
      </c>
      <c r="B1008" s="557"/>
      <c r="C1008" s="557" t="str">
        <f ca="1">T.11!BB736</f>
        <v xml:space="preserve"> </v>
      </c>
      <c r="D1008" s="557"/>
      <c r="E1008" s="557"/>
      <c r="F1008" s="557"/>
      <c r="G1008" s="557"/>
      <c r="H1008" s="557"/>
      <c r="I1008" s="557"/>
      <c r="J1008" s="557"/>
      <c r="K1008" s="557" t="str">
        <f ca="1">T.11!BC736</f>
        <v xml:space="preserve"> </v>
      </c>
      <c r="L1008" s="557"/>
      <c r="M1008" s="557"/>
      <c r="N1008" s="557"/>
      <c r="O1008" s="571" t="str">
        <f ca="1">T.11!BD736</f>
        <v xml:space="preserve"> </v>
      </c>
      <c r="P1008" s="572"/>
      <c r="Q1008" s="572"/>
      <c r="R1008" s="573"/>
      <c r="S1008" s="557" t="str">
        <f ca="1">T.11!BO736</f>
        <v xml:space="preserve"> </v>
      </c>
      <c r="T1008" s="557"/>
      <c r="U1008" s="557"/>
      <c r="V1008" s="557"/>
      <c r="W1008" s="557"/>
      <c r="X1008" s="557"/>
      <c r="Y1008" s="574" t="str">
        <f ca="1">T.11!BP736</f>
        <v xml:space="preserve"> </v>
      </c>
      <c r="Z1008" s="574"/>
      <c r="AA1008" s="574"/>
      <c r="AB1008" s="574"/>
      <c r="AC1008" s="574" t="str">
        <f ca="1">T.11!BQ736</f>
        <v xml:space="preserve"> </v>
      </c>
      <c r="AD1008" s="574"/>
      <c r="AE1008" s="574"/>
      <c r="AF1008" s="574"/>
      <c r="AG1008" s="574">
        <f ca="1">T.11!BR736</f>
        <v>0</v>
      </c>
      <c r="AH1008" s="574"/>
      <c r="AI1008" s="574"/>
      <c r="AJ1008" s="574"/>
      <c r="AK1008" s="557" t="str">
        <f ca="1">T.11!BS736</f>
        <v xml:space="preserve"> </v>
      </c>
      <c r="AL1008" s="557"/>
      <c r="AM1008" s="557"/>
      <c r="AN1008" s="557"/>
      <c r="AO1008" s="557" t="str">
        <f ca="1">T.11!BT736</f>
        <v xml:space="preserve"> </v>
      </c>
      <c r="AP1008" s="557"/>
      <c r="AQ1008" s="557"/>
      <c r="AR1008" s="557"/>
      <c r="AS1008" s="557"/>
      <c r="AT1008"/>
      <c r="AU1008"/>
      <c r="AV1008"/>
      <c r="AW1008"/>
      <c r="AX1008"/>
      <c r="AY1008"/>
      <c r="AZ1008"/>
      <c r="BA1008" s="254"/>
      <c r="BB1008" s="191"/>
    </row>
    <row r="1009" spans="1:54" s="37" customFormat="1" ht="15" customHeight="1" x14ac:dyDescent="0.25">
      <c r="A1009" s="557">
        <v>732</v>
      </c>
      <c r="B1009" s="557"/>
      <c r="C1009" s="557" t="str">
        <f ca="1">T.11!BB737</f>
        <v xml:space="preserve"> </v>
      </c>
      <c r="D1009" s="557"/>
      <c r="E1009" s="557"/>
      <c r="F1009" s="557"/>
      <c r="G1009" s="557"/>
      <c r="H1009" s="557"/>
      <c r="I1009" s="557"/>
      <c r="J1009" s="557"/>
      <c r="K1009" s="557" t="str">
        <f ca="1">T.11!BC737</f>
        <v xml:space="preserve"> </v>
      </c>
      <c r="L1009" s="557"/>
      <c r="M1009" s="557"/>
      <c r="N1009" s="557"/>
      <c r="O1009" s="571" t="str">
        <f ca="1">T.11!BD737</f>
        <v xml:space="preserve"> </v>
      </c>
      <c r="P1009" s="572"/>
      <c r="Q1009" s="572"/>
      <c r="R1009" s="573"/>
      <c r="S1009" s="557" t="str">
        <f ca="1">T.11!BO737</f>
        <v xml:space="preserve"> </v>
      </c>
      <c r="T1009" s="557"/>
      <c r="U1009" s="557"/>
      <c r="V1009" s="557"/>
      <c r="W1009" s="557"/>
      <c r="X1009" s="557"/>
      <c r="Y1009" s="574" t="str">
        <f ca="1">T.11!BP737</f>
        <v xml:space="preserve"> </v>
      </c>
      <c r="Z1009" s="574"/>
      <c r="AA1009" s="574"/>
      <c r="AB1009" s="574"/>
      <c r="AC1009" s="574" t="str">
        <f ca="1">T.11!BQ737</f>
        <v xml:space="preserve"> </v>
      </c>
      <c r="AD1009" s="574"/>
      <c r="AE1009" s="574"/>
      <c r="AF1009" s="574"/>
      <c r="AG1009" s="574">
        <f ca="1">T.11!BR737</f>
        <v>0</v>
      </c>
      <c r="AH1009" s="574"/>
      <c r="AI1009" s="574"/>
      <c r="AJ1009" s="574"/>
      <c r="AK1009" s="557" t="str">
        <f ca="1">T.11!BS737</f>
        <v xml:space="preserve"> </v>
      </c>
      <c r="AL1009" s="557"/>
      <c r="AM1009" s="557"/>
      <c r="AN1009" s="557"/>
      <c r="AO1009" s="557" t="str">
        <f ca="1">T.11!BT737</f>
        <v xml:space="preserve"> </v>
      </c>
      <c r="AP1009" s="557"/>
      <c r="AQ1009" s="557"/>
      <c r="AR1009" s="557"/>
      <c r="AS1009" s="557"/>
      <c r="AT1009"/>
      <c r="AU1009"/>
      <c r="AV1009"/>
      <c r="AW1009"/>
      <c r="AX1009"/>
      <c r="AY1009"/>
      <c r="AZ1009"/>
      <c r="BA1009" s="254"/>
      <c r="BB1009" s="191"/>
    </row>
    <row r="1010" spans="1:54" s="37" customFormat="1" ht="15" customHeight="1" x14ac:dyDescent="0.25">
      <c r="A1010" s="557">
        <v>733</v>
      </c>
      <c r="B1010" s="557"/>
      <c r="C1010" s="557" t="str">
        <f ca="1">T.11!BB738</f>
        <v xml:space="preserve"> </v>
      </c>
      <c r="D1010" s="557"/>
      <c r="E1010" s="557"/>
      <c r="F1010" s="557"/>
      <c r="G1010" s="557"/>
      <c r="H1010" s="557"/>
      <c r="I1010" s="557"/>
      <c r="J1010" s="557"/>
      <c r="K1010" s="557" t="str">
        <f ca="1">T.11!BC738</f>
        <v xml:space="preserve"> </v>
      </c>
      <c r="L1010" s="557"/>
      <c r="M1010" s="557"/>
      <c r="N1010" s="557"/>
      <c r="O1010" s="571" t="str">
        <f ca="1">T.11!BD738</f>
        <v xml:space="preserve"> </v>
      </c>
      <c r="P1010" s="572"/>
      <c r="Q1010" s="572"/>
      <c r="R1010" s="573"/>
      <c r="S1010" s="557" t="str">
        <f ca="1">T.11!BO738</f>
        <v xml:space="preserve"> </v>
      </c>
      <c r="T1010" s="557"/>
      <c r="U1010" s="557"/>
      <c r="V1010" s="557"/>
      <c r="W1010" s="557"/>
      <c r="X1010" s="557"/>
      <c r="Y1010" s="574" t="str">
        <f ca="1">T.11!BP738</f>
        <v xml:space="preserve"> </v>
      </c>
      <c r="Z1010" s="574"/>
      <c r="AA1010" s="574"/>
      <c r="AB1010" s="574"/>
      <c r="AC1010" s="574" t="str">
        <f ca="1">T.11!BQ738</f>
        <v xml:space="preserve"> </v>
      </c>
      <c r="AD1010" s="574"/>
      <c r="AE1010" s="574"/>
      <c r="AF1010" s="574"/>
      <c r="AG1010" s="574">
        <f ca="1">T.11!BR738</f>
        <v>0</v>
      </c>
      <c r="AH1010" s="574"/>
      <c r="AI1010" s="574"/>
      <c r="AJ1010" s="574"/>
      <c r="AK1010" s="557" t="str">
        <f ca="1">T.11!BS738</f>
        <v xml:space="preserve"> </v>
      </c>
      <c r="AL1010" s="557"/>
      <c r="AM1010" s="557"/>
      <c r="AN1010" s="557"/>
      <c r="AO1010" s="557" t="str">
        <f ca="1">T.11!BT738</f>
        <v xml:space="preserve"> </v>
      </c>
      <c r="AP1010" s="557"/>
      <c r="AQ1010" s="557"/>
      <c r="AR1010" s="557"/>
      <c r="AS1010" s="557"/>
      <c r="AT1010"/>
      <c r="AU1010"/>
      <c r="AV1010"/>
      <c r="AW1010"/>
      <c r="AX1010"/>
      <c r="AY1010"/>
      <c r="AZ1010"/>
      <c r="BA1010" s="254"/>
      <c r="BB1010" s="191"/>
    </row>
    <row r="1011" spans="1:54" s="37" customFormat="1" ht="15" customHeight="1" x14ac:dyDescent="0.25">
      <c r="A1011" s="557">
        <v>734</v>
      </c>
      <c r="B1011" s="557"/>
      <c r="C1011" s="557" t="str">
        <f ca="1">T.11!BB739</f>
        <v xml:space="preserve"> </v>
      </c>
      <c r="D1011" s="557"/>
      <c r="E1011" s="557"/>
      <c r="F1011" s="557"/>
      <c r="G1011" s="557"/>
      <c r="H1011" s="557"/>
      <c r="I1011" s="557"/>
      <c r="J1011" s="557"/>
      <c r="K1011" s="557" t="str">
        <f ca="1">T.11!BC739</f>
        <v xml:space="preserve"> </v>
      </c>
      <c r="L1011" s="557"/>
      <c r="M1011" s="557"/>
      <c r="N1011" s="557"/>
      <c r="O1011" s="571" t="str">
        <f ca="1">T.11!BD739</f>
        <v xml:space="preserve"> </v>
      </c>
      <c r="P1011" s="572"/>
      <c r="Q1011" s="572"/>
      <c r="R1011" s="573"/>
      <c r="S1011" s="557" t="str">
        <f ca="1">T.11!BO739</f>
        <v xml:space="preserve"> </v>
      </c>
      <c r="T1011" s="557"/>
      <c r="U1011" s="557"/>
      <c r="V1011" s="557"/>
      <c r="W1011" s="557"/>
      <c r="X1011" s="557"/>
      <c r="Y1011" s="574" t="str">
        <f ca="1">T.11!BP739</f>
        <v xml:space="preserve"> </v>
      </c>
      <c r="Z1011" s="574"/>
      <c r="AA1011" s="574"/>
      <c r="AB1011" s="574"/>
      <c r="AC1011" s="574" t="str">
        <f ca="1">T.11!BQ739</f>
        <v xml:space="preserve"> </v>
      </c>
      <c r="AD1011" s="574"/>
      <c r="AE1011" s="574"/>
      <c r="AF1011" s="574"/>
      <c r="AG1011" s="574">
        <f ca="1">T.11!BR739</f>
        <v>0</v>
      </c>
      <c r="AH1011" s="574"/>
      <c r="AI1011" s="574"/>
      <c r="AJ1011" s="574"/>
      <c r="AK1011" s="557" t="str">
        <f ca="1">T.11!BS739</f>
        <v xml:space="preserve"> </v>
      </c>
      <c r="AL1011" s="557"/>
      <c r="AM1011" s="557"/>
      <c r="AN1011" s="557"/>
      <c r="AO1011" s="557" t="str">
        <f ca="1">T.11!BT739</f>
        <v xml:space="preserve"> </v>
      </c>
      <c r="AP1011" s="557"/>
      <c r="AQ1011" s="557"/>
      <c r="AR1011" s="557"/>
      <c r="AS1011" s="557"/>
      <c r="AT1011"/>
      <c r="AU1011"/>
      <c r="AV1011"/>
      <c r="AW1011"/>
      <c r="AX1011"/>
      <c r="AY1011"/>
      <c r="AZ1011"/>
      <c r="BA1011" s="254"/>
      <c r="BB1011" s="191"/>
    </row>
    <row r="1012" spans="1:54" s="37" customFormat="1" ht="15" customHeight="1" x14ac:dyDescent="0.25">
      <c r="A1012" s="557">
        <v>735</v>
      </c>
      <c r="B1012" s="557"/>
      <c r="C1012" s="557" t="str">
        <f ca="1">T.11!BB740</f>
        <v xml:space="preserve"> </v>
      </c>
      <c r="D1012" s="557"/>
      <c r="E1012" s="557"/>
      <c r="F1012" s="557"/>
      <c r="G1012" s="557"/>
      <c r="H1012" s="557"/>
      <c r="I1012" s="557"/>
      <c r="J1012" s="557"/>
      <c r="K1012" s="557" t="str">
        <f ca="1">T.11!BC740</f>
        <v xml:space="preserve"> </v>
      </c>
      <c r="L1012" s="557"/>
      <c r="M1012" s="557"/>
      <c r="N1012" s="557"/>
      <c r="O1012" s="571" t="str">
        <f ca="1">T.11!BD740</f>
        <v xml:space="preserve"> </v>
      </c>
      <c r="P1012" s="572"/>
      <c r="Q1012" s="572"/>
      <c r="R1012" s="573"/>
      <c r="S1012" s="557" t="str">
        <f ca="1">T.11!BO740</f>
        <v xml:space="preserve"> </v>
      </c>
      <c r="T1012" s="557"/>
      <c r="U1012" s="557"/>
      <c r="V1012" s="557"/>
      <c r="W1012" s="557"/>
      <c r="X1012" s="557"/>
      <c r="Y1012" s="574" t="str">
        <f ca="1">T.11!BP740</f>
        <v xml:space="preserve"> </v>
      </c>
      <c r="Z1012" s="574"/>
      <c r="AA1012" s="574"/>
      <c r="AB1012" s="574"/>
      <c r="AC1012" s="574" t="str">
        <f ca="1">T.11!BQ740</f>
        <v xml:space="preserve"> </v>
      </c>
      <c r="AD1012" s="574"/>
      <c r="AE1012" s="574"/>
      <c r="AF1012" s="574"/>
      <c r="AG1012" s="574">
        <f ca="1">T.11!BR740</f>
        <v>0</v>
      </c>
      <c r="AH1012" s="574"/>
      <c r="AI1012" s="574"/>
      <c r="AJ1012" s="574"/>
      <c r="AK1012" s="557" t="str">
        <f ca="1">T.11!BS740</f>
        <v xml:space="preserve"> </v>
      </c>
      <c r="AL1012" s="557"/>
      <c r="AM1012" s="557"/>
      <c r="AN1012" s="557"/>
      <c r="AO1012" s="557" t="str">
        <f ca="1">T.11!BT740</f>
        <v xml:space="preserve"> </v>
      </c>
      <c r="AP1012" s="557"/>
      <c r="AQ1012" s="557"/>
      <c r="AR1012" s="557"/>
      <c r="AS1012" s="557"/>
      <c r="AT1012"/>
      <c r="AU1012"/>
      <c r="AV1012"/>
      <c r="AW1012"/>
      <c r="AX1012"/>
      <c r="AY1012"/>
      <c r="AZ1012"/>
      <c r="BA1012" s="254"/>
      <c r="BB1012" s="191"/>
    </row>
    <row r="1013" spans="1:54" s="37" customFormat="1" ht="15" customHeight="1" x14ac:dyDescent="0.25">
      <c r="A1013" s="557">
        <v>736</v>
      </c>
      <c r="B1013" s="557"/>
      <c r="C1013" s="557" t="str">
        <f ca="1">T.11!BB741</f>
        <v xml:space="preserve"> </v>
      </c>
      <c r="D1013" s="557"/>
      <c r="E1013" s="557"/>
      <c r="F1013" s="557"/>
      <c r="G1013" s="557"/>
      <c r="H1013" s="557"/>
      <c r="I1013" s="557"/>
      <c r="J1013" s="557"/>
      <c r="K1013" s="557" t="str">
        <f ca="1">T.11!BC741</f>
        <v xml:space="preserve"> </v>
      </c>
      <c r="L1013" s="557"/>
      <c r="M1013" s="557"/>
      <c r="N1013" s="557"/>
      <c r="O1013" s="571" t="str">
        <f ca="1">T.11!BD741</f>
        <v xml:space="preserve"> </v>
      </c>
      <c r="P1013" s="572"/>
      <c r="Q1013" s="572"/>
      <c r="R1013" s="573"/>
      <c r="S1013" s="557" t="str">
        <f ca="1">T.11!BO741</f>
        <v xml:space="preserve"> </v>
      </c>
      <c r="T1013" s="557"/>
      <c r="U1013" s="557"/>
      <c r="V1013" s="557"/>
      <c r="W1013" s="557"/>
      <c r="X1013" s="557"/>
      <c r="Y1013" s="574" t="str">
        <f ca="1">T.11!BP741</f>
        <v xml:space="preserve"> </v>
      </c>
      <c r="Z1013" s="574"/>
      <c r="AA1013" s="574"/>
      <c r="AB1013" s="574"/>
      <c r="AC1013" s="574" t="str">
        <f ca="1">T.11!BQ741</f>
        <v xml:space="preserve"> </v>
      </c>
      <c r="AD1013" s="574"/>
      <c r="AE1013" s="574"/>
      <c r="AF1013" s="574"/>
      <c r="AG1013" s="574">
        <f ca="1">T.11!BR741</f>
        <v>0</v>
      </c>
      <c r="AH1013" s="574"/>
      <c r="AI1013" s="574"/>
      <c r="AJ1013" s="574"/>
      <c r="AK1013" s="557" t="str">
        <f ca="1">T.11!BS741</f>
        <v xml:space="preserve"> </v>
      </c>
      <c r="AL1013" s="557"/>
      <c r="AM1013" s="557"/>
      <c r="AN1013" s="557"/>
      <c r="AO1013" s="557" t="str">
        <f ca="1">T.11!BT741</f>
        <v xml:space="preserve"> </v>
      </c>
      <c r="AP1013" s="557"/>
      <c r="AQ1013" s="557"/>
      <c r="AR1013" s="557"/>
      <c r="AS1013" s="557"/>
      <c r="AT1013"/>
      <c r="AU1013"/>
      <c r="AV1013"/>
      <c r="AW1013"/>
      <c r="AX1013"/>
      <c r="AY1013"/>
      <c r="AZ1013"/>
      <c r="BA1013" s="254"/>
      <c r="BB1013" s="191"/>
    </row>
    <row r="1014" spans="1:54" s="37" customFormat="1" ht="15" customHeight="1" x14ac:dyDescent="0.25">
      <c r="A1014" s="557">
        <v>737</v>
      </c>
      <c r="B1014" s="557"/>
      <c r="C1014" s="557" t="str">
        <f ca="1">T.11!BB742</f>
        <v xml:space="preserve"> </v>
      </c>
      <c r="D1014" s="557"/>
      <c r="E1014" s="557"/>
      <c r="F1014" s="557"/>
      <c r="G1014" s="557"/>
      <c r="H1014" s="557"/>
      <c r="I1014" s="557"/>
      <c r="J1014" s="557"/>
      <c r="K1014" s="557" t="str">
        <f ca="1">T.11!BC742</f>
        <v xml:space="preserve"> </v>
      </c>
      <c r="L1014" s="557"/>
      <c r="M1014" s="557"/>
      <c r="N1014" s="557"/>
      <c r="O1014" s="571" t="str">
        <f ca="1">T.11!BD742</f>
        <v xml:space="preserve"> </v>
      </c>
      <c r="P1014" s="572"/>
      <c r="Q1014" s="572"/>
      <c r="R1014" s="573"/>
      <c r="S1014" s="557" t="str">
        <f ca="1">T.11!BO742</f>
        <v xml:space="preserve"> </v>
      </c>
      <c r="T1014" s="557"/>
      <c r="U1014" s="557"/>
      <c r="V1014" s="557"/>
      <c r="W1014" s="557"/>
      <c r="X1014" s="557"/>
      <c r="Y1014" s="574" t="str">
        <f ca="1">T.11!BP742</f>
        <v xml:space="preserve"> </v>
      </c>
      <c r="Z1014" s="574"/>
      <c r="AA1014" s="574"/>
      <c r="AB1014" s="574"/>
      <c r="AC1014" s="574" t="str">
        <f ca="1">T.11!BQ742</f>
        <v xml:space="preserve"> </v>
      </c>
      <c r="AD1014" s="574"/>
      <c r="AE1014" s="574"/>
      <c r="AF1014" s="574"/>
      <c r="AG1014" s="574">
        <f ca="1">T.11!BR742</f>
        <v>0</v>
      </c>
      <c r="AH1014" s="574"/>
      <c r="AI1014" s="574"/>
      <c r="AJ1014" s="574"/>
      <c r="AK1014" s="557" t="str">
        <f ca="1">T.11!BS742</f>
        <v xml:space="preserve"> </v>
      </c>
      <c r="AL1014" s="557"/>
      <c r="AM1014" s="557"/>
      <c r="AN1014" s="557"/>
      <c r="AO1014" s="557" t="str">
        <f ca="1">T.11!BT742</f>
        <v xml:space="preserve"> </v>
      </c>
      <c r="AP1014" s="557"/>
      <c r="AQ1014" s="557"/>
      <c r="AR1014" s="557"/>
      <c r="AS1014" s="557"/>
      <c r="AT1014"/>
      <c r="AU1014"/>
      <c r="AV1014"/>
      <c r="AW1014"/>
      <c r="AX1014"/>
      <c r="AY1014"/>
      <c r="AZ1014"/>
      <c r="BA1014" s="254"/>
      <c r="BB1014" s="191"/>
    </row>
    <row r="1015" spans="1:54" s="37" customFormat="1" ht="15" customHeight="1" x14ac:dyDescent="0.25">
      <c r="A1015" s="557">
        <v>738</v>
      </c>
      <c r="B1015" s="557"/>
      <c r="C1015" s="557" t="str">
        <f ca="1">T.11!BB743</f>
        <v xml:space="preserve"> </v>
      </c>
      <c r="D1015" s="557"/>
      <c r="E1015" s="557"/>
      <c r="F1015" s="557"/>
      <c r="G1015" s="557"/>
      <c r="H1015" s="557"/>
      <c r="I1015" s="557"/>
      <c r="J1015" s="557"/>
      <c r="K1015" s="557" t="str">
        <f ca="1">T.11!BC743</f>
        <v xml:space="preserve"> </v>
      </c>
      <c r="L1015" s="557"/>
      <c r="M1015" s="557"/>
      <c r="N1015" s="557"/>
      <c r="O1015" s="571" t="str">
        <f ca="1">T.11!BD743</f>
        <v xml:space="preserve"> </v>
      </c>
      <c r="P1015" s="572"/>
      <c r="Q1015" s="572"/>
      <c r="R1015" s="573"/>
      <c r="S1015" s="557" t="str">
        <f ca="1">T.11!BO743</f>
        <v xml:space="preserve"> </v>
      </c>
      <c r="T1015" s="557"/>
      <c r="U1015" s="557"/>
      <c r="V1015" s="557"/>
      <c r="W1015" s="557"/>
      <c r="X1015" s="557"/>
      <c r="Y1015" s="574" t="str">
        <f ca="1">T.11!BP743</f>
        <v xml:space="preserve"> </v>
      </c>
      <c r="Z1015" s="574"/>
      <c r="AA1015" s="574"/>
      <c r="AB1015" s="574"/>
      <c r="AC1015" s="574" t="str">
        <f ca="1">T.11!BQ743</f>
        <v xml:space="preserve"> </v>
      </c>
      <c r="AD1015" s="574"/>
      <c r="AE1015" s="574"/>
      <c r="AF1015" s="574"/>
      <c r="AG1015" s="574">
        <f ca="1">T.11!BR743</f>
        <v>0</v>
      </c>
      <c r="AH1015" s="574"/>
      <c r="AI1015" s="574"/>
      <c r="AJ1015" s="574"/>
      <c r="AK1015" s="557" t="str">
        <f ca="1">T.11!BS743</f>
        <v xml:space="preserve"> </v>
      </c>
      <c r="AL1015" s="557"/>
      <c r="AM1015" s="557"/>
      <c r="AN1015" s="557"/>
      <c r="AO1015" s="557" t="str">
        <f ca="1">T.11!BT743</f>
        <v xml:space="preserve"> </v>
      </c>
      <c r="AP1015" s="557"/>
      <c r="AQ1015" s="557"/>
      <c r="AR1015" s="557"/>
      <c r="AS1015" s="557"/>
      <c r="AT1015"/>
      <c r="AU1015"/>
      <c r="AV1015"/>
      <c r="AW1015"/>
      <c r="AX1015"/>
      <c r="AY1015"/>
      <c r="AZ1015"/>
      <c r="BA1015" s="254"/>
      <c r="BB1015" s="191"/>
    </row>
    <row r="1016" spans="1:54" s="37" customFormat="1" ht="15" customHeight="1" x14ac:dyDescent="0.25">
      <c r="A1016" s="557">
        <v>739</v>
      </c>
      <c r="B1016" s="557"/>
      <c r="C1016" s="557" t="str">
        <f ca="1">T.11!BB744</f>
        <v xml:space="preserve"> </v>
      </c>
      <c r="D1016" s="557"/>
      <c r="E1016" s="557"/>
      <c r="F1016" s="557"/>
      <c r="G1016" s="557"/>
      <c r="H1016" s="557"/>
      <c r="I1016" s="557"/>
      <c r="J1016" s="557"/>
      <c r="K1016" s="557" t="str">
        <f ca="1">T.11!BC744</f>
        <v xml:space="preserve"> </v>
      </c>
      <c r="L1016" s="557"/>
      <c r="M1016" s="557"/>
      <c r="N1016" s="557"/>
      <c r="O1016" s="571" t="str">
        <f ca="1">T.11!BD744</f>
        <v xml:space="preserve"> </v>
      </c>
      <c r="P1016" s="572"/>
      <c r="Q1016" s="572"/>
      <c r="R1016" s="573"/>
      <c r="S1016" s="557" t="str">
        <f ca="1">T.11!BO744</f>
        <v xml:space="preserve"> </v>
      </c>
      <c r="T1016" s="557"/>
      <c r="U1016" s="557"/>
      <c r="V1016" s="557"/>
      <c r="W1016" s="557"/>
      <c r="X1016" s="557"/>
      <c r="Y1016" s="574" t="str">
        <f ca="1">T.11!BP744</f>
        <v xml:space="preserve"> </v>
      </c>
      <c r="Z1016" s="574"/>
      <c r="AA1016" s="574"/>
      <c r="AB1016" s="574"/>
      <c r="AC1016" s="574" t="str">
        <f ca="1">T.11!BQ744</f>
        <v xml:space="preserve"> </v>
      </c>
      <c r="AD1016" s="574"/>
      <c r="AE1016" s="574"/>
      <c r="AF1016" s="574"/>
      <c r="AG1016" s="574">
        <f ca="1">T.11!BR744</f>
        <v>0</v>
      </c>
      <c r="AH1016" s="574"/>
      <c r="AI1016" s="574"/>
      <c r="AJ1016" s="574"/>
      <c r="AK1016" s="557" t="str">
        <f ca="1">T.11!BS744</f>
        <v xml:space="preserve"> </v>
      </c>
      <c r="AL1016" s="557"/>
      <c r="AM1016" s="557"/>
      <c r="AN1016" s="557"/>
      <c r="AO1016" s="557" t="str">
        <f ca="1">T.11!BT744</f>
        <v xml:space="preserve"> </v>
      </c>
      <c r="AP1016" s="557"/>
      <c r="AQ1016" s="557"/>
      <c r="AR1016" s="557"/>
      <c r="AS1016" s="557"/>
      <c r="AT1016"/>
      <c r="AU1016"/>
      <c r="AV1016"/>
      <c r="AW1016"/>
      <c r="AX1016"/>
      <c r="AY1016"/>
      <c r="AZ1016"/>
      <c r="BA1016" s="254"/>
      <c r="BB1016" s="191"/>
    </row>
    <row r="1017" spans="1:54" s="37" customFormat="1" ht="15" customHeight="1" x14ac:dyDescent="0.25">
      <c r="A1017" s="557">
        <v>740</v>
      </c>
      <c r="B1017" s="557"/>
      <c r="C1017" s="557" t="str">
        <f ca="1">T.11!BB745</f>
        <v xml:space="preserve"> </v>
      </c>
      <c r="D1017" s="557"/>
      <c r="E1017" s="557"/>
      <c r="F1017" s="557"/>
      <c r="G1017" s="557"/>
      <c r="H1017" s="557"/>
      <c r="I1017" s="557"/>
      <c r="J1017" s="557"/>
      <c r="K1017" s="557" t="str">
        <f ca="1">T.11!BC745</f>
        <v xml:space="preserve"> </v>
      </c>
      <c r="L1017" s="557"/>
      <c r="M1017" s="557"/>
      <c r="N1017" s="557"/>
      <c r="O1017" s="571" t="str">
        <f ca="1">T.11!BD745</f>
        <v xml:space="preserve"> </v>
      </c>
      <c r="P1017" s="572"/>
      <c r="Q1017" s="572"/>
      <c r="R1017" s="573"/>
      <c r="S1017" s="557" t="str">
        <f ca="1">T.11!BO745</f>
        <v xml:space="preserve"> </v>
      </c>
      <c r="T1017" s="557"/>
      <c r="U1017" s="557"/>
      <c r="V1017" s="557"/>
      <c r="W1017" s="557"/>
      <c r="X1017" s="557"/>
      <c r="Y1017" s="574" t="str">
        <f ca="1">T.11!BP745</f>
        <v xml:space="preserve"> </v>
      </c>
      <c r="Z1017" s="574"/>
      <c r="AA1017" s="574"/>
      <c r="AB1017" s="574"/>
      <c r="AC1017" s="574" t="str">
        <f ca="1">T.11!BQ745</f>
        <v xml:space="preserve"> </v>
      </c>
      <c r="AD1017" s="574"/>
      <c r="AE1017" s="574"/>
      <c r="AF1017" s="574"/>
      <c r="AG1017" s="574">
        <f ca="1">T.11!BR745</f>
        <v>0</v>
      </c>
      <c r="AH1017" s="574"/>
      <c r="AI1017" s="574"/>
      <c r="AJ1017" s="574"/>
      <c r="AK1017" s="557" t="str">
        <f ca="1">T.11!BS745</f>
        <v xml:space="preserve"> </v>
      </c>
      <c r="AL1017" s="557"/>
      <c r="AM1017" s="557"/>
      <c r="AN1017" s="557"/>
      <c r="AO1017" s="557" t="str">
        <f ca="1">T.11!BT745</f>
        <v xml:space="preserve"> </v>
      </c>
      <c r="AP1017" s="557"/>
      <c r="AQ1017" s="557"/>
      <c r="AR1017" s="557"/>
      <c r="AS1017" s="557"/>
      <c r="AT1017"/>
      <c r="AU1017"/>
      <c r="AV1017"/>
      <c r="AW1017"/>
      <c r="AX1017"/>
      <c r="AY1017"/>
      <c r="AZ1017"/>
      <c r="BA1017" s="254"/>
      <c r="BB1017" s="191"/>
    </row>
    <row r="1018" spans="1:54" s="37" customFormat="1" ht="15" customHeight="1" x14ac:dyDescent="0.25">
      <c r="A1018" s="557">
        <v>741</v>
      </c>
      <c r="B1018" s="557"/>
      <c r="C1018" s="557" t="str">
        <f ca="1">T.11!BB746</f>
        <v xml:space="preserve"> </v>
      </c>
      <c r="D1018" s="557"/>
      <c r="E1018" s="557"/>
      <c r="F1018" s="557"/>
      <c r="G1018" s="557"/>
      <c r="H1018" s="557"/>
      <c r="I1018" s="557"/>
      <c r="J1018" s="557"/>
      <c r="K1018" s="557" t="str">
        <f ca="1">T.11!BC746</f>
        <v xml:space="preserve"> </v>
      </c>
      <c r="L1018" s="557"/>
      <c r="M1018" s="557"/>
      <c r="N1018" s="557"/>
      <c r="O1018" s="571" t="str">
        <f ca="1">T.11!BD746</f>
        <v xml:space="preserve"> </v>
      </c>
      <c r="P1018" s="572"/>
      <c r="Q1018" s="572"/>
      <c r="R1018" s="573"/>
      <c r="S1018" s="557" t="str">
        <f ca="1">T.11!BO746</f>
        <v xml:space="preserve"> </v>
      </c>
      <c r="T1018" s="557"/>
      <c r="U1018" s="557"/>
      <c r="V1018" s="557"/>
      <c r="W1018" s="557"/>
      <c r="X1018" s="557"/>
      <c r="Y1018" s="574" t="str">
        <f ca="1">T.11!BP746</f>
        <v xml:space="preserve"> </v>
      </c>
      <c r="Z1018" s="574"/>
      <c r="AA1018" s="574"/>
      <c r="AB1018" s="574"/>
      <c r="AC1018" s="574" t="str">
        <f ca="1">T.11!BQ746</f>
        <v xml:space="preserve"> </v>
      </c>
      <c r="AD1018" s="574"/>
      <c r="AE1018" s="574"/>
      <c r="AF1018" s="574"/>
      <c r="AG1018" s="574">
        <f ca="1">T.11!BR746</f>
        <v>0</v>
      </c>
      <c r="AH1018" s="574"/>
      <c r="AI1018" s="574"/>
      <c r="AJ1018" s="574"/>
      <c r="AK1018" s="557" t="str">
        <f ca="1">T.11!BS746</f>
        <v xml:space="preserve"> </v>
      </c>
      <c r="AL1018" s="557"/>
      <c r="AM1018" s="557"/>
      <c r="AN1018" s="557"/>
      <c r="AO1018" s="557" t="str">
        <f ca="1">T.11!BT746</f>
        <v xml:space="preserve"> </v>
      </c>
      <c r="AP1018" s="557"/>
      <c r="AQ1018" s="557"/>
      <c r="AR1018" s="557"/>
      <c r="AS1018" s="557"/>
      <c r="AT1018"/>
      <c r="AU1018"/>
      <c r="AV1018"/>
      <c r="AW1018"/>
      <c r="AX1018"/>
      <c r="AY1018"/>
      <c r="AZ1018"/>
      <c r="BA1018" s="254"/>
      <c r="BB1018" s="191"/>
    </row>
    <row r="1019" spans="1:54" s="37" customFormat="1" ht="15" customHeight="1" x14ac:dyDescent="0.25">
      <c r="A1019" s="557">
        <v>742</v>
      </c>
      <c r="B1019" s="557"/>
      <c r="C1019" s="557" t="str">
        <f ca="1">T.11!BB747</f>
        <v xml:space="preserve"> </v>
      </c>
      <c r="D1019" s="557"/>
      <c r="E1019" s="557"/>
      <c r="F1019" s="557"/>
      <c r="G1019" s="557"/>
      <c r="H1019" s="557"/>
      <c r="I1019" s="557"/>
      <c r="J1019" s="557"/>
      <c r="K1019" s="557" t="str">
        <f ca="1">T.11!BC747</f>
        <v xml:space="preserve"> </v>
      </c>
      <c r="L1019" s="557"/>
      <c r="M1019" s="557"/>
      <c r="N1019" s="557"/>
      <c r="O1019" s="571" t="str">
        <f ca="1">T.11!BD747</f>
        <v xml:space="preserve"> </v>
      </c>
      <c r="P1019" s="572"/>
      <c r="Q1019" s="572"/>
      <c r="R1019" s="573"/>
      <c r="S1019" s="557" t="str">
        <f ca="1">T.11!BO747</f>
        <v xml:space="preserve"> </v>
      </c>
      <c r="T1019" s="557"/>
      <c r="U1019" s="557"/>
      <c r="V1019" s="557"/>
      <c r="W1019" s="557"/>
      <c r="X1019" s="557"/>
      <c r="Y1019" s="574" t="str">
        <f ca="1">T.11!BP747</f>
        <v xml:space="preserve"> </v>
      </c>
      <c r="Z1019" s="574"/>
      <c r="AA1019" s="574"/>
      <c r="AB1019" s="574"/>
      <c r="AC1019" s="574" t="str">
        <f ca="1">T.11!BQ747</f>
        <v xml:space="preserve"> </v>
      </c>
      <c r="AD1019" s="574"/>
      <c r="AE1019" s="574"/>
      <c r="AF1019" s="574"/>
      <c r="AG1019" s="574">
        <f ca="1">T.11!BR747</f>
        <v>0</v>
      </c>
      <c r="AH1019" s="574"/>
      <c r="AI1019" s="574"/>
      <c r="AJ1019" s="574"/>
      <c r="AK1019" s="557" t="str">
        <f ca="1">T.11!BS747</f>
        <v xml:space="preserve"> </v>
      </c>
      <c r="AL1019" s="557"/>
      <c r="AM1019" s="557"/>
      <c r="AN1019" s="557"/>
      <c r="AO1019" s="557" t="str">
        <f ca="1">T.11!BT747</f>
        <v xml:space="preserve"> </v>
      </c>
      <c r="AP1019" s="557"/>
      <c r="AQ1019" s="557"/>
      <c r="AR1019" s="557"/>
      <c r="AS1019" s="557"/>
      <c r="AT1019"/>
      <c r="AU1019"/>
      <c r="AV1019"/>
      <c r="AW1019"/>
      <c r="AX1019"/>
      <c r="AY1019"/>
      <c r="AZ1019"/>
      <c r="BA1019" s="254"/>
      <c r="BB1019" s="191"/>
    </row>
    <row r="1020" spans="1:54" s="37" customFormat="1" ht="15" customHeight="1" x14ac:dyDescent="0.25">
      <c r="A1020" s="557">
        <v>743</v>
      </c>
      <c r="B1020" s="557"/>
      <c r="C1020" s="557" t="str">
        <f ca="1">T.11!BB748</f>
        <v xml:space="preserve"> </v>
      </c>
      <c r="D1020" s="557"/>
      <c r="E1020" s="557"/>
      <c r="F1020" s="557"/>
      <c r="G1020" s="557"/>
      <c r="H1020" s="557"/>
      <c r="I1020" s="557"/>
      <c r="J1020" s="557"/>
      <c r="K1020" s="557" t="str">
        <f ca="1">T.11!BC748</f>
        <v xml:space="preserve"> </v>
      </c>
      <c r="L1020" s="557"/>
      <c r="M1020" s="557"/>
      <c r="N1020" s="557"/>
      <c r="O1020" s="571" t="str">
        <f ca="1">T.11!BD748</f>
        <v xml:space="preserve"> </v>
      </c>
      <c r="P1020" s="572"/>
      <c r="Q1020" s="572"/>
      <c r="R1020" s="573"/>
      <c r="S1020" s="557" t="str">
        <f ca="1">T.11!BO748</f>
        <v xml:space="preserve"> </v>
      </c>
      <c r="T1020" s="557"/>
      <c r="U1020" s="557"/>
      <c r="V1020" s="557"/>
      <c r="W1020" s="557"/>
      <c r="X1020" s="557"/>
      <c r="Y1020" s="574" t="str">
        <f ca="1">T.11!BP748</f>
        <v xml:space="preserve"> </v>
      </c>
      <c r="Z1020" s="574"/>
      <c r="AA1020" s="574"/>
      <c r="AB1020" s="574"/>
      <c r="AC1020" s="574" t="str">
        <f ca="1">T.11!BQ748</f>
        <v xml:space="preserve"> </v>
      </c>
      <c r="AD1020" s="574"/>
      <c r="AE1020" s="574"/>
      <c r="AF1020" s="574"/>
      <c r="AG1020" s="574">
        <f ca="1">T.11!BR748</f>
        <v>0</v>
      </c>
      <c r="AH1020" s="574"/>
      <c r="AI1020" s="574"/>
      <c r="AJ1020" s="574"/>
      <c r="AK1020" s="557" t="str">
        <f ca="1">T.11!BS748</f>
        <v xml:space="preserve"> </v>
      </c>
      <c r="AL1020" s="557"/>
      <c r="AM1020" s="557"/>
      <c r="AN1020" s="557"/>
      <c r="AO1020" s="557" t="str">
        <f ca="1">T.11!BT748</f>
        <v xml:space="preserve"> </v>
      </c>
      <c r="AP1020" s="557"/>
      <c r="AQ1020" s="557"/>
      <c r="AR1020" s="557"/>
      <c r="AS1020" s="557"/>
      <c r="AT1020"/>
      <c r="AU1020"/>
      <c r="AV1020"/>
      <c r="AW1020"/>
      <c r="AX1020"/>
      <c r="AY1020"/>
      <c r="AZ1020"/>
      <c r="BA1020" s="254"/>
      <c r="BB1020" s="191"/>
    </row>
    <row r="1021" spans="1:54" s="37" customFormat="1" ht="15" customHeight="1" x14ac:dyDescent="0.25">
      <c r="A1021" s="557">
        <v>744</v>
      </c>
      <c r="B1021" s="557"/>
      <c r="C1021" s="557" t="str">
        <f ca="1">T.11!BB749</f>
        <v xml:space="preserve"> </v>
      </c>
      <c r="D1021" s="557"/>
      <c r="E1021" s="557"/>
      <c r="F1021" s="557"/>
      <c r="G1021" s="557"/>
      <c r="H1021" s="557"/>
      <c r="I1021" s="557"/>
      <c r="J1021" s="557"/>
      <c r="K1021" s="557" t="str">
        <f ca="1">T.11!BC749</f>
        <v xml:space="preserve"> </v>
      </c>
      <c r="L1021" s="557"/>
      <c r="M1021" s="557"/>
      <c r="N1021" s="557"/>
      <c r="O1021" s="571" t="str">
        <f ca="1">T.11!BD749</f>
        <v xml:space="preserve"> </v>
      </c>
      <c r="P1021" s="572"/>
      <c r="Q1021" s="572"/>
      <c r="R1021" s="573"/>
      <c r="S1021" s="557" t="str">
        <f ca="1">T.11!BO749</f>
        <v xml:space="preserve"> </v>
      </c>
      <c r="T1021" s="557"/>
      <c r="U1021" s="557"/>
      <c r="V1021" s="557"/>
      <c r="W1021" s="557"/>
      <c r="X1021" s="557"/>
      <c r="Y1021" s="574" t="str">
        <f ca="1">T.11!BP749</f>
        <v xml:space="preserve"> </v>
      </c>
      <c r="Z1021" s="574"/>
      <c r="AA1021" s="574"/>
      <c r="AB1021" s="574"/>
      <c r="AC1021" s="574" t="str">
        <f ca="1">T.11!BQ749</f>
        <v xml:space="preserve"> </v>
      </c>
      <c r="AD1021" s="574"/>
      <c r="AE1021" s="574"/>
      <c r="AF1021" s="574"/>
      <c r="AG1021" s="574">
        <f ca="1">T.11!BR749</f>
        <v>0</v>
      </c>
      <c r="AH1021" s="574"/>
      <c r="AI1021" s="574"/>
      <c r="AJ1021" s="574"/>
      <c r="AK1021" s="557" t="str">
        <f ca="1">T.11!BS749</f>
        <v xml:space="preserve"> </v>
      </c>
      <c r="AL1021" s="557"/>
      <c r="AM1021" s="557"/>
      <c r="AN1021" s="557"/>
      <c r="AO1021" s="557" t="str">
        <f ca="1">T.11!BT749</f>
        <v xml:space="preserve"> </v>
      </c>
      <c r="AP1021" s="557"/>
      <c r="AQ1021" s="557"/>
      <c r="AR1021" s="557"/>
      <c r="AS1021" s="557"/>
      <c r="AT1021"/>
      <c r="AU1021"/>
      <c r="AV1021"/>
      <c r="AW1021"/>
      <c r="AX1021"/>
      <c r="AY1021"/>
      <c r="AZ1021"/>
      <c r="BA1021" s="254"/>
      <c r="BB1021" s="191"/>
    </row>
    <row r="1022" spans="1:54" s="37" customFormat="1" ht="15" customHeight="1" x14ac:dyDescent="0.25">
      <c r="A1022" s="557">
        <v>745</v>
      </c>
      <c r="B1022" s="557"/>
      <c r="C1022" s="557" t="str">
        <f ca="1">T.11!BB750</f>
        <v xml:space="preserve"> </v>
      </c>
      <c r="D1022" s="557"/>
      <c r="E1022" s="557"/>
      <c r="F1022" s="557"/>
      <c r="G1022" s="557"/>
      <c r="H1022" s="557"/>
      <c r="I1022" s="557"/>
      <c r="J1022" s="557"/>
      <c r="K1022" s="557" t="str">
        <f ca="1">T.11!BC750</f>
        <v xml:space="preserve"> </v>
      </c>
      <c r="L1022" s="557"/>
      <c r="M1022" s="557"/>
      <c r="N1022" s="557"/>
      <c r="O1022" s="571" t="str">
        <f ca="1">T.11!BD750</f>
        <v xml:space="preserve"> </v>
      </c>
      <c r="P1022" s="572"/>
      <c r="Q1022" s="572"/>
      <c r="R1022" s="573"/>
      <c r="S1022" s="557" t="str">
        <f ca="1">T.11!BO750</f>
        <v xml:space="preserve"> </v>
      </c>
      <c r="T1022" s="557"/>
      <c r="U1022" s="557"/>
      <c r="V1022" s="557"/>
      <c r="W1022" s="557"/>
      <c r="X1022" s="557"/>
      <c r="Y1022" s="574" t="str">
        <f ca="1">T.11!BP750</f>
        <v xml:space="preserve"> </v>
      </c>
      <c r="Z1022" s="574"/>
      <c r="AA1022" s="574"/>
      <c r="AB1022" s="574"/>
      <c r="AC1022" s="574" t="str">
        <f ca="1">T.11!BQ750</f>
        <v xml:space="preserve"> </v>
      </c>
      <c r="AD1022" s="574"/>
      <c r="AE1022" s="574"/>
      <c r="AF1022" s="574"/>
      <c r="AG1022" s="574">
        <f ca="1">T.11!BR750</f>
        <v>0</v>
      </c>
      <c r="AH1022" s="574"/>
      <c r="AI1022" s="574"/>
      <c r="AJ1022" s="574"/>
      <c r="AK1022" s="557" t="str">
        <f ca="1">T.11!BS750</f>
        <v xml:space="preserve"> </v>
      </c>
      <c r="AL1022" s="557"/>
      <c r="AM1022" s="557"/>
      <c r="AN1022" s="557"/>
      <c r="AO1022" s="557" t="str">
        <f ca="1">T.11!BT750</f>
        <v xml:space="preserve"> </v>
      </c>
      <c r="AP1022" s="557"/>
      <c r="AQ1022" s="557"/>
      <c r="AR1022" s="557"/>
      <c r="AS1022" s="557"/>
      <c r="AT1022"/>
      <c r="AU1022"/>
      <c r="AV1022"/>
      <c r="AW1022"/>
      <c r="AX1022"/>
      <c r="AY1022"/>
      <c r="AZ1022"/>
      <c r="BA1022" s="254"/>
      <c r="BB1022" s="191"/>
    </row>
    <row r="1023" spans="1:54" s="37" customFormat="1" ht="15" customHeight="1" x14ac:dyDescent="0.25">
      <c r="A1023" s="557">
        <v>746</v>
      </c>
      <c r="B1023" s="557"/>
      <c r="C1023" s="557" t="str">
        <f ca="1">T.11!BB751</f>
        <v xml:space="preserve"> </v>
      </c>
      <c r="D1023" s="557"/>
      <c r="E1023" s="557"/>
      <c r="F1023" s="557"/>
      <c r="G1023" s="557"/>
      <c r="H1023" s="557"/>
      <c r="I1023" s="557"/>
      <c r="J1023" s="557"/>
      <c r="K1023" s="557" t="str">
        <f ca="1">T.11!BC751</f>
        <v xml:space="preserve"> </v>
      </c>
      <c r="L1023" s="557"/>
      <c r="M1023" s="557"/>
      <c r="N1023" s="557"/>
      <c r="O1023" s="571" t="str">
        <f ca="1">T.11!BD751</f>
        <v xml:space="preserve"> </v>
      </c>
      <c r="P1023" s="572"/>
      <c r="Q1023" s="572"/>
      <c r="R1023" s="573"/>
      <c r="S1023" s="557" t="str">
        <f ca="1">T.11!BO751</f>
        <v xml:space="preserve"> </v>
      </c>
      <c r="T1023" s="557"/>
      <c r="U1023" s="557"/>
      <c r="V1023" s="557"/>
      <c r="W1023" s="557"/>
      <c r="X1023" s="557"/>
      <c r="Y1023" s="574" t="str">
        <f ca="1">T.11!BP751</f>
        <v xml:space="preserve"> </v>
      </c>
      <c r="Z1023" s="574"/>
      <c r="AA1023" s="574"/>
      <c r="AB1023" s="574"/>
      <c r="AC1023" s="574" t="str">
        <f ca="1">T.11!BQ751</f>
        <v xml:space="preserve"> </v>
      </c>
      <c r="AD1023" s="574"/>
      <c r="AE1023" s="574"/>
      <c r="AF1023" s="574"/>
      <c r="AG1023" s="574">
        <f ca="1">T.11!BR751</f>
        <v>0</v>
      </c>
      <c r="AH1023" s="574"/>
      <c r="AI1023" s="574"/>
      <c r="AJ1023" s="574"/>
      <c r="AK1023" s="557" t="str">
        <f ca="1">T.11!BS751</f>
        <v xml:space="preserve"> </v>
      </c>
      <c r="AL1023" s="557"/>
      <c r="AM1023" s="557"/>
      <c r="AN1023" s="557"/>
      <c r="AO1023" s="557" t="str">
        <f ca="1">T.11!BT751</f>
        <v xml:space="preserve"> </v>
      </c>
      <c r="AP1023" s="557"/>
      <c r="AQ1023" s="557"/>
      <c r="AR1023" s="557"/>
      <c r="AS1023" s="557"/>
      <c r="AT1023"/>
      <c r="AU1023"/>
      <c r="AV1023"/>
      <c r="AW1023"/>
      <c r="AX1023"/>
      <c r="AY1023"/>
      <c r="AZ1023"/>
      <c r="BA1023" s="254"/>
      <c r="BB1023" s="191"/>
    </row>
    <row r="1024" spans="1:54" s="37" customFormat="1" ht="15" customHeight="1" x14ac:dyDescent="0.25">
      <c r="A1024" s="557">
        <v>747</v>
      </c>
      <c r="B1024" s="557"/>
      <c r="C1024" s="557" t="str">
        <f ca="1">T.11!BB752</f>
        <v xml:space="preserve"> </v>
      </c>
      <c r="D1024" s="557"/>
      <c r="E1024" s="557"/>
      <c r="F1024" s="557"/>
      <c r="G1024" s="557"/>
      <c r="H1024" s="557"/>
      <c r="I1024" s="557"/>
      <c r="J1024" s="557"/>
      <c r="K1024" s="557" t="str">
        <f ca="1">T.11!BC752</f>
        <v xml:space="preserve"> </v>
      </c>
      <c r="L1024" s="557"/>
      <c r="M1024" s="557"/>
      <c r="N1024" s="557"/>
      <c r="O1024" s="571" t="str">
        <f ca="1">T.11!BD752</f>
        <v xml:space="preserve"> </v>
      </c>
      <c r="P1024" s="572"/>
      <c r="Q1024" s="572"/>
      <c r="R1024" s="573"/>
      <c r="S1024" s="557" t="str">
        <f ca="1">T.11!BO752</f>
        <v xml:space="preserve"> </v>
      </c>
      <c r="T1024" s="557"/>
      <c r="U1024" s="557"/>
      <c r="V1024" s="557"/>
      <c r="W1024" s="557"/>
      <c r="X1024" s="557"/>
      <c r="Y1024" s="574" t="str">
        <f ca="1">T.11!BP752</f>
        <v xml:space="preserve"> </v>
      </c>
      <c r="Z1024" s="574"/>
      <c r="AA1024" s="574"/>
      <c r="AB1024" s="574"/>
      <c r="AC1024" s="574" t="str">
        <f ca="1">T.11!BQ752</f>
        <v xml:space="preserve"> </v>
      </c>
      <c r="AD1024" s="574"/>
      <c r="AE1024" s="574"/>
      <c r="AF1024" s="574"/>
      <c r="AG1024" s="574">
        <f ca="1">T.11!BR752</f>
        <v>0</v>
      </c>
      <c r="AH1024" s="574"/>
      <c r="AI1024" s="574"/>
      <c r="AJ1024" s="574"/>
      <c r="AK1024" s="557" t="str">
        <f ca="1">T.11!BS752</f>
        <v xml:space="preserve"> </v>
      </c>
      <c r="AL1024" s="557"/>
      <c r="AM1024" s="557"/>
      <c r="AN1024" s="557"/>
      <c r="AO1024" s="557" t="str">
        <f ca="1">T.11!BT752</f>
        <v xml:space="preserve"> </v>
      </c>
      <c r="AP1024" s="557"/>
      <c r="AQ1024" s="557"/>
      <c r="AR1024" s="557"/>
      <c r="AS1024" s="557"/>
      <c r="AT1024"/>
      <c r="AU1024"/>
      <c r="AV1024"/>
      <c r="AW1024"/>
      <c r="AX1024"/>
      <c r="AY1024"/>
      <c r="AZ1024"/>
      <c r="BA1024" s="254"/>
      <c r="BB1024" s="191"/>
    </row>
    <row r="1025" spans="1:54" s="37" customFormat="1" ht="15" customHeight="1" x14ac:dyDescent="0.25">
      <c r="A1025" s="557">
        <v>748</v>
      </c>
      <c r="B1025" s="557"/>
      <c r="C1025" s="557" t="str">
        <f ca="1">T.11!BB753</f>
        <v xml:space="preserve"> </v>
      </c>
      <c r="D1025" s="557"/>
      <c r="E1025" s="557"/>
      <c r="F1025" s="557"/>
      <c r="G1025" s="557"/>
      <c r="H1025" s="557"/>
      <c r="I1025" s="557"/>
      <c r="J1025" s="557"/>
      <c r="K1025" s="557" t="str">
        <f ca="1">T.11!BC753</f>
        <v xml:space="preserve"> </v>
      </c>
      <c r="L1025" s="557"/>
      <c r="M1025" s="557"/>
      <c r="N1025" s="557"/>
      <c r="O1025" s="571" t="str">
        <f ca="1">T.11!BD753</f>
        <v xml:space="preserve"> </v>
      </c>
      <c r="P1025" s="572"/>
      <c r="Q1025" s="572"/>
      <c r="R1025" s="573"/>
      <c r="S1025" s="557" t="str">
        <f ca="1">T.11!BO753</f>
        <v xml:space="preserve"> </v>
      </c>
      <c r="T1025" s="557"/>
      <c r="U1025" s="557"/>
      <c r="V1025" s="557"/>
      <c r="W1025" s="557"/>
      <c r="X1025" s="557"/>
      <c r="Y1025" s="574" t="str">
        <f ca="1">T.11!BP753</f>
        <v xml:space="preserve"> </v>
      </c>
      <c r="Z1025" s="574"/>
      <c r="AA1025" s="574"/>
      <c r="AB1025" s="574"/>
      <c r="AC1025" s="574" t="str">
        <f ca="1">T.11!BQ753</f>
        <v xml:space="preserve"> </v>
      </c>
      <c r="AD1025" s="574"/>
      <c r="AE1025" s="574"/>
      <c r="AF1025" s="574"/>
      <c r="AG1025" s="574">
        <f ca="1">T.11!BR753</f>
        <v>0</v>
      </c>
      <c r="AH1025" s="574"/>
      <c r="AI1025" s="574"/>
      <c r="AJ1025" s="574"/>
      <c r="AK1025" s="557" t="str">
        <f ca="1">T.11!BS753</f>
        <v xml:space="preserve"> </v>
      </c>
      <c r="AL1025" s="557"/>
      <c r="AM1025" s="557"/>
      <c r="AN1025" s="557"/>
      <c r="AO1025" s="557" t="str">
        <f ca="1">T.11!BT753</f>
        <v xml:space="preserve"> </v>
      </c>
      <c r="AP1025" s="557"/>
      <c r="AQ1025" s="557"/>
      <c r="AR1025" s="557"/>
      <c r="AS1025" s="557"/>
      <c r="AT1025"/>
      <c r="AU1025"/>
      <c r="AV1025"/>
      <c r="AW1025"/>
      <c r="AX1025"/>
      <c r="AY1025"/>
      <c r="AZ1025"/>
      <c r="BA1025" s="254"/>
      <c r="BB1025" s="191"/>
    </row>
    <row r="1026" spans="1:54" s="37" customFormat="1" ht="15" customHeight="1" x14ac:dyDescent="0.25">
      <c r="A1026" s="557">
        <v>749</v>
      </c>
      <c r="B1026" s="557"/>
      <c r="C1026" s="557" t="str">
        <f ca="1">T.11!BB754</f>
        <v xml:space="preserve"> </v>
      </c>
      <c r="D1026" s="557"/>
      <c r="E1026" s="557"/>
      <c r="F1026" s="557"/>
      <c r="G1026" s="557"/>
      <c r="H1026" s="557"/>
      <c r="I1026" s="557"/>
      <c r="J1026" s="557"/>
      <c r="K1026" s="557" t="str">
        <f ca="1">T.11!BC754</f>
        <v xml:space="preserve"> </v>
      </c>
      <c r="L1026" s="557"/>
      <c r="M1026" s="557"/>
      <c r="N1026" s="557"/>
      <c r="O1026" s="571" t="str">
        <f ca="1">T.11!BD754</f>
        <v xml:space="preserve"> </v>
      </c>
      <c r="P1026" s="572"/>
      <c r="Q1026" s="572"/>
      <c r="R1026" s="573"/>
      <c r="S1026" s="557" t="str">
        <f ca="1">T.11!BO754</f>
        <v xml:space="preserve"> </v>
      </c>
      <c r="T1026" s="557"/>
      <c r="U1026" s="557"/>
      <c r="V1026" s="557"/>
      <c r="W1026" s="557"/>
      <c r="X1026" s="557"/>
      <c r="Y1026" s="574" t="str">
        <f ca="1">T.11!BP754</f>
        <v xml:space="preserve"> </v>
      </c>
      <c r="Z1026" s="574"/>
      <c r="AA1026" s="574"/>
      <c r="AB1026" s="574"/>
      <c r="AC1026" s="574" t="str">
        <f ca="1">T.11!BQ754</f>
        <v xml:space="preserve"> </v>
      </c>
      <c r="AD1026" s="574"/>
      <c r="AE1026" s="574"/>
      <c r="AF1026" s="574"/>
      <c r="AG1026" s="574">
        <f ca="1">T.11!BR754</f>
        <v>0</v>
      </c>
      <c r="AH1026" s="574"/>
      <c r="AI1026" s="574"/>
      <c r="AJ1026" s="574"/>
      <c r="AK1026" s="557" t="str">
        <f ca="1">T.11!BS754</f>
        <v xml:space="preserve"> </v>
      </c>
      <c r="AL1026" s="557"/>
      <c r="AM1026" s="557"/>
      <c r="AN1026" s="557"/>
      <c r="AO1026" s="557" t="str">
        <f ca="1">T.11!BT754</f>
        <v xml:space="preserve"> </v>
      </c>
      <c r="AP1026" s="557"/>
      <c r="AQ1026" s="557"/>
      <c r="AR1026" s="557"/>
      <c r="AS1026" s="557"/>
      <c r="AT1026"/>
      <c r="AU1026"/>
      <c r="AV1026"/>
      <c r="AW1026"/>
      <c r="AX1026"/>
      <c r="AY1026"/>
      <c r="AZ1026"/>
      <c r="BA1026" s="254"/>
      <c r="BB1026" s="191"/>
    </row>
    <row r="1027" spans="1:54" s="37" customFormat="1" ht="15" customHeight="1" x14ac:dyDescent="0.25">
      <c r="A1027" s="557">
        <v>750</v>
      </c>
      <c r="B1027" s="557"/>
      <c r="C1027" s="557" t="str">
        <f ca="1">T.11!BB755</f>
        <v xml:space="preserve"> </v>
      </c>
      <c r="D1027" s="557"/>
      <c r="E1027" s="557"/>
      <c r="F1027" s="557"/>
      <c r="G1027" s="557"/>
      <c r="H1027" s="557"/>
      <c r="I1027" s="557"/>
      <c r="J1027" s="557"/>
      <c r="K1027" s="557" t="str">
        <f ca="1">T.11!BC755</f>
        <v xml:space="preserve"> </v>
      </c>
      <c r="L1027" s="557"/>
      <c r="M1027" s="557"/>
      <c r="N1027" s="557"/>
      <c r="O1027" s="571" t="str">
        <f ca="1">T.11!BD755</f>
        <v xml:space="preserve"> </v>
      </c>
      <c r="P1027" s="572"/>
      <c r="Q1027" s="572"/>
      <c r="R1027" s="573"/>
      <c r="S1027" s="557" t="str">
        <f ca="1">T.11!BO755</f>
        <v xml:space="preserve"> </v>
      </c>
      <c r="T1027" s="557"/>
      <c r="U1027" s="557"/>
      <c r="V1027" s="557"/>
      <c r="W1027" s="557"/>
      <c r="X1027" s="557"/>
      <c r="Y1027" s="574" t="str">
        <f ca="1">T.11!BP755</f>
        <v xml:space="preserve"> </v>
      </c>
      <c r="Z1027" s="574"/>
      <c r="AA1027" s="574"/>
      <c r="AB1027" s="574"/>
      <c r="AC1027" s="574" t="str">
        <f ca="1">T.11!BQ755</f>
        <v xml:space="preserve"> </v>
      </c>
      <c r="AD1027" s="574"/>
      <c r="AE1027" s="574"/>
      <c r="AF1027" s="574"/>
      <c r="AG1027" s="574">
        <f ca="1">T.11!BR755</f>
        <v>0</v>
      </c>
      <c r="AH1027" s="574"/>
      <c r="AI1027" s="574"/>
      <c r="AJ1027" s="574"/>
      <c r="AK1027" s="557" t="str">
        <f ca="1">T.11!BS755</f>
        <v xml:space="preserve"> </v>
      </c>
      <c r="AL1027" s="557"/>
      <c r="AM1027" s="557"/>
      <c r="AN1027" s="557"/>
      <c r="AO1027" s="557" t="str">
        <f ca="1">T.11!BT755</f>
        <v xml:space="preserve"> </v>
      </c>
      <c r="AP1027" s="557"/>
      <c r="AQ1027" s="557"/>
      <c r="AR1027" s="557"/>
      <c r="AS1027" s="557"/>
      <c r="AT1027"/>
      <c r="AU1027"/>
      <c r="AV1027"/>
      <c r="AW1027"/>
      <c r="AX1027"/>
      <c r="AY1027"/>
      <c r="AZ1027"/>
      <c r="BA1027" s="254"/>
      <c r="BB1027" s="191"/>
    </row>
    <row r="1028" spans="1:54" s="37" customFormat="1" ht="15" customHeight="1" x14ac:dyDescent="0.25">
      <c r="A1028" s="557">
        <v>751</v>
      </c>
      <c r="B1028" s="557"/>
      <c r="C1028" s="557" t="str">
        <f ca="1">T.11!BB756</f>
        <v xml:space="preserve"> </v>
      </c>
      <c r="D1028" s="557"/>
      <c r="E1028" s="557"/>
      <c r="F1028" s="557"/>
      <c r="G1028" s="557"/>
      <c r="H1028" s="557"/>
      <c r="I1028" s="557"/>
      <c r="J1028" s="557"/>
      <c r="K1028" s="557" t="str">
        <f ca="1">T.11!BC756</f>
        <v xml:space="preserve"> </v>
      </c>
      <c r="L1028" s="557"/>
      <c r="M1028" s="557"/>
      <c r="N1028" s="557"/>
      <c r="O1028" s="571" t="str">
        <f ca="1">T.11!BD756</f>
        <v xml:space="preserve"> </v>
      </c>
      <c r="P1028" s="572"/>
      <c r="Q1028" s="572"/>
      <c r="R1028" s="573"/>
      <c r="S1028" s="557" t="str">
        <f ca="1">T.11!BO756</f>
        <v xml:space="preserve"> </v>
      </c>
      <c r="T1028" s="557"/>
      <c r="U1028" s="557"/>
      <c r="V1028" s="557"/>
      <c r="W1028" s="557"/>
      <c r="X1028" s="557"/>
      <c r="Y1028" s="574" t="str">
        <f ca="1">T.11!BP756</f>
        <v xml:space="preserve"> </v>
      </c>
      <c r="Z1028" s="574"/>
      <c r="AA1028" s="574"/>
      <c r="AB1028" s="574"/>
      <c r="AC1028" s="574" t="str">
        <f ca="1">T.11!BQ756</f>
        <v xml:space="preserve"> </v>
      </c>
      <c r="AD1028" s="574"/>
      <c r="AE1028" s="574"/>
      <c r="AF1028" s="574"/>
      <c r="AG1028" s="574">
        <f ca="1">T.11!BR756</f>
        <v>0</v>
      </c>
      <c r="AH1028" s="574"/>
      <c r="AI1028" s="574"/>
      <c r="AJ1028" s="574"/>
      <c r="AK1028" s="557" t="str">
        <f ca="1">T.11!BS756</f>
        <v xml:space="preserve"> </v>
      </c>
      <c r="AL1028" s="557"/>
      <c r="AM1028" s="557"/>
      <c r="AN1028" s="557"/>
      <c r="AO1028" s="557" t="str">
        <f ca="1">T.11!BT756</f>
        <v xml:space="preserve"> </v>
      </c>
      <c r="AP1028" s="557"/>
      <c r="AQ1028" s="557"/>
      <c r="AR1028" s="557"/>
      <c r="AS1028" s="557"/>
      <c r="AT1028"/>
      <c r="AU1028"/>
      <c r="AV1028"/>
      <c r="AW1028"/>
      <c r="AX1028"/>
      <c r="AY1028"/>
      <c r="AZ1028"/>
      <c r="BA1028" s="254"/>
      <c r="BB1028" s="191"/>
    </row>
    <row r="1029" spans="1:54" s="37" customFormat="1" ht="15" customHeight="1" x14ac:dyDescent="0.25">
      <c r="A1029" s="557">
        <v>752</v>
      </c>
      <c r="B1029" s="557"/>
      <c r="C1029" s="557" t="str">
        <f ca="1">T.11!BB757</f>
        <v xml:space="preserve"> </v>
      </c>
      <c r="D1029" s="557"/>
      <c r="E1029" s="557"/>
      <c r="F1029" s="557"/>
      <c r="G1029" s="557"/>
      <c r="H1029" s="557"/>
      <c r="I1029" s="557"/>
      <c r="J1029" s="557"/>
      <c r="K1029" s="557" t="str">
        <f ca="1">T.11!BC757</f>
        <v xml:space="preserve"> </v>
      </c>
      <c r="L1029" s="557"/>
      <c r="M1029" s="557"/>
      <c r="N1029" s="557"/>
      <c r="O1029" s="571" t="str">
        <f ca="1">T.11!BD757</f>
        <v xml:space="preserve"> </v>
      </c>
      <c r="P1029" s="572"/>
      <c r="Q1029" s="572"/>
      <c r="R1029" s="573"/>
      <c r="S1029" s="557" t="str">
        <f ca="1">T.11!BO757</f>
        <v xml:space="preserve"> </v>
      </c>
      <c r="T1029" s="557"/>
      <c r="U1029" s="557"/>
      <c r="V1029" s="557"/>
      <c r="W1029" s="557"/>
      <c r="X1029" s="557"/>
      <c r="Y1029" s="574" t="str">
        <f ca="1">T.11!BP757</f>
        <v xml:space="preserve"> </v>
      </c>
      <c r="Z1029" s="574"/>
      <c r="AA1029" s="574"/>
      <c r="AB1029" s="574"/>
      <c r="AC1029" s="574" t="str">
        <f ca="1">T.11!BQ757</f>
        <v xml:space="preserve"> </v>
      </c>
      <c r="AD1029" s="574"/>
      <c r="AE1029" s="574"/>
      <c r="AF1029" s="574"/>
      <c r="AG1029" s="574">
        <f ca="1">T.11!BR757</f>
        <v>0</v>
      </c>
      <c r="AH1029" s="574"/>
      <c r="AI1029" s="574"/>
      <c r="AJ1029" s="574"/>
      <c r="AK1029" s="557" t="str">
        <f ca="1">T.11!BS757</f>
        <v xml:space="preserve"> </v>
      </c>
      <c r="AL1029" s="557"/>
      <c r="AM1029" s="557"/>
      <c r="AN1029" s="557"/>
      <c r="AO1029" s="557" t="str">
        <f ca="1">T.11!BT757</f>
        <v xml:space="preserve"> </v>
      </c>
      <c r="AP1029" s="557"/>
      <c r="AQ1029" s="557"/>
      <c r="AR1029" s="557"/>
      <c r="AS1029" s="557"/>
      <c r="AT1029"/>
      <c r="AU1029"/>
      <c r="AV1029"/>
      <c r="AW1029"/>
      <c r="AX1029"/>
      <c r="AY1029"/>
      <c r="AZ1029"/>
      <c r="BA1029" s="254"/>
      <c r="BB1029" s="191"/>
    </row>
    <row r="1030" spans="1:54" s="37" customFormat="1" ht="15" customHeight="1" x14ac:dyDescent="0.25">
      <c r="A1030" s="557">
        <v>753</v>
      </c>
      <c r="B1030" s="557"/>
      <c r="C1030" s="557" t="str">
        <f ca="1">T.11!BB758</f>
        <v xml:space="preserve"> </v>
      </c>
      <c r="D1030" s="557"/>
      <c r="E1030" s="557"/>
      <c r="F1030" s="557"/>
      <c r="G1030" s="557"/>
      <c r="H1030" s="557"/>
      <c r="I1030" s="557"/>
      <c r="J1030" s="557"/>
      <c r="K1030" s="557" t="str">
        <f ca="1">T.11!BC758</f>
        <v xml:space="preserve"> </v>
      </c>
      <c r="L1030" s="557"/>
      <c r="M1030" s="557"/>
      <c r="N1030" s="557"/>
      <c r="O1030" s="571" t="str">
        <f ca="1">T.11!BD758</f>
        <v xml:space="preserve"> </v>
      </c>
      <c r="P1030" s="572"/>
      <c r="Q1030" s="572"/>
      <c r="R1030" s="573"/>
      <c r="S1030" s="557" t="str">
        <f ca="1">T.11!BO758</f>
        <v xml:space="preserve"> </v>
      </c>
      <c r="T1030" s="557"/>
      <c r="U1030" s="557"/>
      <c r="V1030" s="557"/>
      <c r="W1030" s="557"/>
      <c r="X1030" s="557"/>
      <c r="Y1030" s="574" t="str">
        <f ca="1">T.11!BP758</f>
        <v xml:space="preserve"> </v>
      </c>
      <c r="Z1030" s="574"/>
      <c r="AA1030" s="574"/>
      <c r="AB1030" s="574"/>
      <c r="AC1030" s="574" t="str">
        <f ca="1">T.11!BQ758</f>
        <v xml:space="preserve"> </v>
      </c>
      <c r="AD1030" s="574"/>
      <c r="AE1030" s="574"/>
      <c r="AF1030" s="574"/>
      <c r="AG1030" s="574">
        <f ca="1">T.11!BR758</f>
        <v>0</v>
      </c>
      <c r="AH1030" s="574"/>
      <c r="AI1030" s="574"/>
      <c r="AJ1030" s="574"/>
      <c r="AK1030" s="557" t="str">
        <f ca="1">T.11!BS758</f>
        <v xml:space="preserve"> </v>
      </c>
      <c r="AL1030" s="557"/>
      <c r="AM1030" s="557"/>
      <c r="AN1030" s="557"/>
      <c r="AO1030" s="557" t="str">
        <f ca="1">T.11!BT758</f>
        <v xml:space="preserve"> </v>
      </c>
      <c r="AP1030" s="557"/>
      <c r="AQ1030" s="557"/>
      <c r="AR1030" s="557"/>
      <c r="AS1030" s="557"/>
      <c r="AT1030"/>
      <c r="AU1030"/>
      <c r="AV1030"/>
      <c r="AW1030"/>
      <c r="AX1030"/>
      <c r="AY1030"/>
      <c r="AZ1030"/>
      <c r="BA1030" s="254"/>
      <c r="BB1030" s="191"/>
    </row>
    <row r="1031" spans="1:54" s="37" customFormat="1" ht="15" customHeight="1" x14ac:dyDescent="0.25">
      <c r="A1031" s="557">
        <v>754</v>
      </c>
      <c r="B1031" s="557"/>
      <c r="C1031" s="557" t="str">
        <f ca="1">T.11!BB759</f>
        <v xml:space="preserve"> </v>
      </c>
      <c r="D1031" s="557"/>
      <c r="E1031" s="557"/>
      <c r="F1031" s="557"/>
      <c r="G1031" s="557"/>
      <c r="H1031" s="557"/>
      <c r="I1031" s="557"/>
      <c r="J1031" s="557"/>
      <c r="K1031" s="557" t="str">
        <f ca="1">T.11!BC759</f>
        <v xml:space="preserve"> </v>
      </c>
      <c r="L1031" s="557"/>
      <c r="M1031" s="557"/>
      <c r="N1031" s="557"/>
      <c r="O1031" s="571" t="str">
        <f ca="1">T.11!BD759</f>
        <v xml:space="preserve"> </v>
      </c>
      <c r="P1031" s="572"/>
      <c r="Q1031" s="572"/>
      <c r="R1031" s="573"/>
      <c r="S1031" s="557" t="str">
        <f ca="1">T.11!BO759</f>
        <v xml:space="preserve"> </v>
      </c>
      <c r="T1031" s="557"/>
      <c r="U1031" s="557"/>
      <c r="V1031" s="557"/>
      <c r="W1031" s="557"/>
      <c r="X1031" s="557"/>
      <c r="Y1031" s="574" t="str">
        <f ca="1">T.11!BP759</f>
        <v xml:space="preserve"> </v>
      </c>
      <c r="Z1031" s="574"/>
      <c r="AA1031" s="574"/>
      <c r="AB1031" s="574"/>
      <c r="AC1031" s="574" t="str">
        <f ca="1">T.11!BQ759</f>
        <v xml:space="preserve"> </v>
      </c>
      <c r="AD1031" s="574"/>
      <c r="AE1031" s="574"/>
      <c r="AF1031" s="574"/>
      <c r="AG1031" s="574">
        <f ca="1">T.11!BR759</f>
        <v>0</v>
      </c>
      <c r="AH1031" s="574"/>
      <c r="AI1031" s="574"/>
      <c r="AJ1031" s="574"/>
      <c r="AK1031" s="557" t="str">
        <f ca="1">T.11!BS759</f>
        <v xml:space="preserve"> </v>
      </c>
      <c r="AL1031" s="557"/>
      <c r="AM1031" s="557"/>
      <c r="AN1031" s="557"/>
      <c r="AO1031" s="557" t="str">
        <f ca="1">T.11!BT759</f>
        <v xml:space="preserve"> </v>
      </c>
      <c r="AP1031" s="557"/>
      <c r="AQ1031" s="557"/>
      <c r="AR1031" s="557"/>
      <c r="AS1031" s="557"/>
      <c r="AT1031"/>
      <c r="AU1031"/>
      <c r="AV1031"/>
      <c r="AW1031"/>
      <c r="AX1031"/>
      <c r="AY1031"/>
      <c r="AZ1031"/>
      <c r="BA1031" s="254"/>
      <c r="BB1031" s="191"/>
    </row>
    <row r="1032" spans="1:54" s="37" customFormat="1" ht="15" customHeight="1" x14ac:dyDescent="0.25">
      <c r="A1032" s="557">
        <v>755</v>
      </c>
      <c r="B1032" s="557"/>
      <c r="C1032" s="557" t="str">
        <f ca="1">T.11!BB760</f>
        <v xml:space="preserve"> </v>
      </c>
      <c r="D1032" s="557"/>
      <c r="E1032" s="557"/>
      <c r="F1032" s="557"/>
      <c r="G1032" s="557"/>
      <c r="H1032" s="557"/>
      <c r="I1032" s="557"/>
      <c r="J1032" s="557"/>
      <c r="K1032" s="557" t="str">
        <f ca="1">T.11!BC760</f>
        <v xml:space="preserve"> </v>
      </c>
      <c r="L1032" s="557"/>
      <c r="M1032" s="557"/>
      <c r="N1032" s="557"/>
      <c r="O1032" s="571" t="str">
        <f ca="1">T.11!BD760</f>
        <v xml:space="preserve"> </v>
      </c>
      <c r="P1032" s="572"/>
      <c r="Q1032" s="572"/>
      <c r="R1032" s="573"/>
      <c r="S1032" s="557" t="str">
        <f ca="1">T.11!BO760</f>
        <v xml:space="preserve"> </v>
      </c>
      <c r="T1032" s="557"/>
      <c r="U1032" s="557"/>
      <c r="V1032" s="557"/>
      <c r="W1032" s="557"/>
      <c r="X1032" s="557"/>
      <c r="Y1032" s="574" t="str">
        <f ca="1">T.11!BP760</f>
        <v xml:space="preserve"> </v>
      </c>
      <c r="Z1032" s="574"/>
      <c r="AA1032" s="574"/>
      <c r="AB1032" s="574"/>
      <c r="AC1032" s="574" t="str">
        <f ca="1">T.11!BQ760</f>
        <v xml:space="preserve"> </v>
      </c>
      <c r="AD1032" s="574"/>
      <c r="AE1032" s="574"/>
      <c r="AF1032" s="574"/>
      <c r="AG1032" s="574">
        <f ca="1">T.11!BR760</f>
        <v>0</v>
      </c>
      <c r="AH1032" s="574"/>
      <c r="AI1032" s="574"/>
      <c r="AJ1032" s="574"/>
      <c r="AK1032" s="557" t="str">
        <f ca="1">T.11!BS760</f>
        <v xml:space="preserve"> </v>
      </c>
      <c r="AL1032" s="557"/>
      <c r="AM1032" s="557"/>
      <c r="AN1032" s="557"/>
      <c r="AO1032" s="557" t="str">
        <f ca="1">T.11!BT760</f>
        <v xml:space="preserve"> </v>
      </c>
      <c r="AP1032" s="557"/>
      <c r="AQ1032" s="557"/>
      <c r="AR1032" s="557"/>
      <c r="AS1032" s="557"/>
      <c r="AT1032"/>
      <c r="AU1032"/>
      <c r="AV1032"/>
      <c r="AW1032"/>
      <c r="AX1032"/>
      <c r="AY1032"/>
      <c r="AZ1032"/>
      <c r="BA1032" s="254"/>
      <c r="BB1032" s="191"/>
    </row>
    <row r="1033" spans="1:54" s="37" customFormat="1" ht="15" customHeight="1" x14ac:dyDescent="0.25">
      <c r="A1033" s="557">
        <v>756</v>
      </c>
      <c r="B1033" s="557"/>
      <c r="C1033" s="557" t="str">
        <f ca="1">T.11!BB761</f>
        <v xml:space="preserve"> </v>
      </c>
      <c r="D1033" s="557"/>
      <c r="E1033" s="557"/>
      <c r="F1033" s="557"/>
      <c r="G1033" s="557"/>
      <c r="H1033" s="557"/>
      <c r="I1033" s="557"/>
      <c r="J1033" s="557"/>
      <c r="K1033" s="557" t="str">
        <f ca="1">T.11!BC761</f>
        <v xml:space="preserve"> </v>
      </c>
      <c r="L1033" s="557"/>
      <c r="M1033" s="557"/>
      <c r="N1033" s="557"/>
      <c r="O1033" s="571" t="str">
        <f ca="1">T.11!BD761</f>
        <v xml:space="preserve"> </v>
      </c>
      <c r="P1033" s="572"/>
      <c r="Q1033" s="572"/>
      <c r="R1033" s="573"/>
      <c r="S1033" s="557" t="str">
        <f ca="1">T.11!BO761</f>
        <v xml:space="preserve"> </v>
      </c>
      <c r="T1033" s="557"/>
      <c r="U1033" s="557"/>
      <c r="V1033" s="557"/>
      <c r="W1033" s="557"/>
      <c r="X1033" s="557"/>
      <c r="Y1033" s="574" t="str">
        <f ca="1">T.11!BP761</f>
        <v xml:space="preserve"> </v>
      </c>
      <c r="Z1033" s="574"/>
      <c r="AA1033" s="574"/>
      <c r="AB1033" s="574"/>
      <c r="AC1033" s="574" t="str">
        <f ca="1">T.11!BQ761</f>
        <v xml:space="preserve"> </v>
      </c>
      <c r="AD1033" s="574"/>
      <c r="AE1033" s="574"/>
      <c r="AF1033" s="574"/>
      <c r="AG1033" s="574">
        <f ca="1">T.11!BR761</f>
        <v>0</v>
      </c>
      <c r="AH1033" s="574"/>
      <c r="AI1033" s="574"/>
      <c r="AJ1033" s="574"/>
      <c r="AK1033" s="557" t="str">
        <f ca="1">T.11!BS761</f>
        <v xml:space="preserve"> </v>
      </c>
      <c r="AL1033" s="557"/>
      <c r="AM1033" s="557"/>
      <c r="AN1033" s="557"/>
      <c r="AO1033" s="557" t="str">
        <f ca="1">T.11!BT761</f>
        <v xml:space="preserve"> </v>
      </c>
      <c r="AP1033" s="557"/>
      <c r="AQ1033" s="557"/>
      <c r="AR1033" s="557"/>
      <c r="AS1033" s="557"/>
      <c r="AT1033"/>
      <c r="AU1033"/>
      <c r="AV1033"/>
      <c r="AW1033"/>
      <c r="AX1033"/>
      <c r="AY1033"/>
      <c r="AZ1033"/>
      <c r="BA1033" s="254"/>
      <c r="BB1033" s="191"/>
    </row>
    <row r="1034" spans="1:54" s="37" customFormat="1" ht="15" customHeight="1" x14ac:dyDescent="0.25">
      <c r="A1034" s="557">
        <v>757</v>
      </c>
      <c r="B1034" s="557"/>
      <c r="C1034" s="557" t="str">
        <f ca="1">T.11!BB762</f>
        <v xml:space="preserve"> </v>
      </c>
      <c r="D1034" s="557"/>
      <c r="E1034" s="557"/>
      <c r="F1034" s="557"/>
      <c r="G1034" s="557"/>
      <c r="H1034" s="557"/>
      <c r="I1034" s="557"/>
      <c r="J1034" s="557"/>
      <c r="K1034" s="557" t="str">
        <f ca="1">T.11!BC762</f>
        <v xml:space="preserve"> </v>
      </c>
      <c r="L1034" s="557"/>
      <c r="M1034" s="557"/>
      <c r="N1034" s="557"/>
      <c r="O1034" s="571" t="str">
        <f ca="1">T.11!BD762</f>
        <v xml:space="preserve"> </v>
      </c>
      <c r="P1034" s="572"/>
      <c r="Q1034" s="572"/>
      <c r="R1034" s="573"/>
      <c r="S1034" s="557" t="str">
        <f ca="1">T.11!BO762</f>
        <v xml:space="preserve"> </v>
      </c>
      <c r="T1034" s="557"/>
      <c r="U1034" s="557"/>
      <c r="V1034" s="557"/>
      <c r="W1034" s="557"/>
      <c r="X1034" s="557"/>
      <c r="Y1034" s="574" t="str">
        <f ca="1">T.11!BP762</f>
        <v xml:space="preserve"> </v>
      </c>
      <c r="Z1034" s="574"/>
      <c r="AA1034" s="574"/>
      <c r="AB1034" s="574"/>
      <c r="AC1034" s="574" t="str">
        <f ca="1">T.11!BQ762</f>
        <v xml:space="preserve"> </v>
      </c>
      <c r="AD1034" s="574"/>
      <c r="AE1034" s="574"/>
      <c r="AF1034" s="574"/>
      <c r="AG1034" s="574">
        <f ca="1">T.11!BR762</f>
        <v>0</v>
      </c>
      <c r="AH1034" s="574"/>
      <c r="AI1034" s="574"/>
      <c r="AJ1034" s="574"/>
      <c r="AK1034" s="557" t="str">
        <f ca="1">T.11!BS762</f>
        <v xml:space="preserve"> </v>
      </c>
      <c r="AL1034" s="557"/>
      <c r="AM1034" s="557"/>
      <c r="AN1034" s="557"/>
      <c r="AO1034" s="557" t="str">
        <f ca="1">T.11!BT762</f>
        <v xml:space="preserve"> </v>
      </c>
      <c r="AP1034" s="557"/>
      <c r="AQ1034" s="557"/>
      <c r="AR1034" s="557"/>
      <c r="AS1034" s="557"/>
      <c r="AT1034"/>
      <c r="AU1034"/>
      <c r="AV1034"/>
      <c r="AW1034"/>
      <c r="AX1034"/>
      <c r="AY1034"/>
      <c r="AZ1034"/>
      <c r="BA1034" s="254"/>
      <c r="BB1034" s="191"/>
    </row>
    <row r="1035" spans="1:54" s="37" customFormat="1" ht="15" customHeight="1" x14ac:dyDescent="0.25">
      <c r="A1035" s="557">
        <v>758</v>
      </c>
      <c r="B1035" s="557"/>
      <c r="C1035" s="557" t="str">
        <f ca="1">T.11!BB763</f>
        <v xml:space="preserve"> </v>
      </c>
      <c r="D1035" s="557"/>
      <c r="E1035" s="557"/>
      <c r="F1035" s="557"/>
      <c r="G1035" s="557"/>
      <c r="H1035" s="557"/>
      <c r="I1035" s="557"/>
      <c r="J1035" s="557"/>
      <c r="K1035" s="557" t="str">
        <f ca="1">T.11!BC763</f>
        <v xml:space="preserve"> </v>
      </c>
      <c r="L1035" s="557"/>
      <c r="M1035" s="557"/>
      <c r="N1035" s="557"/>
      <c r="O1035" s="571" t="str">
        <f ca="1">T.11!BD763</f>
        <v xml:space="preserve"> </v>
      </c>
      <c r="P1035" s="572"/>
      <c r="Q1035" s="572"/>
      <c r="R1035" s="573"/>
      <c r="S1035" s="557" t="str">
        <f ca="1">T.11!BO763</f>
        <v xml:space="preserve"> </v>
      </c>
      <c r="T1035" s="557"/>
      <c r="U1035" s="557"/>
      <c r="V1035" s="557"/>
      <c r="W1035" s="557"/>
      <c r="X1035" s="557"/>
      <c r="Y1035" s="574" t="str">
        <f ca="1">T.11!BP763</f>
        <v xml:space="preserve"> </v>
      </c>
      <c r="Z1035" s="574"/>
      <c r="AA1035" s="574"/>
      <c r="AB1035" s="574"/>
      <c r="AC1035" s="574" t="str">
        <f ca="1">T.11!BQ763</f>
        <v xml:space="preserve"> </v>
      </c>
      <c r="AD1035" s="574"/>
      <c r="AE1035" s="574"/>
      <c r="AF1035" s="574"/>
      <c r="AG1035" s="574">
        <f ca="1">T.11!BR763</f>
        <v>0</v>
      </c>
      <c r="AH1035" s="574"/>
      <c r="AI1035" s="574"/>
      <c r="AJ1035" s="574"/>
      <c r="AK1035" s="557" t="str">
        <f ca="1">T.11!BS763</f>
        <v xml:space="preserve"> </v>
      </c>
      <c r="AL1035" s="557"/>
      <c r="AM1035" s="557"/>
      <c r="AN1035" s="557"/>
      <c r="AO1035" s="557" t="str">
        <f ca="1">T.11!BT763</f>
        <v xml:space="preserve"> </v>
      </c>
      <c r="AP1035" s="557"/>
      <c r="AQ1035" s="557"/>
      <c r="AR1035" s="557"/>
      <c r="AS1035" s="557"/>
      <c r="AT1035"/>
      <c r="AU1035"/>
      <c r="AV1035"/>
      <c r="AW1035"/>
      <c r="AX1035"/>
      <c r="AY1035"/>
      <c r="AZ1035"/>
      <c r="BA1035" s="254"/>
      <c r="BB1035" s="191"/>
    </row>
    <row r="1036" spans="1:54" s="37" customFormat="1" ht="15" customHeight="1" x14ac:dyDescent="0.25">
      <c r="A1036" s="557">
        <v>759</v>
      </c>
      <c r="B1036" s="557"/>
      <c r="C1036" s="557" t="str">
        <f ca="1">T.11!BB764</f>
        <v xml:space="preserve"> </v>
      </c>
      <c r="D1036" s="557"/>
      <c r="E1036" s="557"/>
      <c r="F1036" s="557"/>
      <c r="G1036" s="557"/>
      <c r="H1036" s="557"/>
      <c r="I1036" s="557"/>
      <c r="J1036" s="557"/>
      <c r="K1036" s="557" t="str">
        <f ca="1">T.11!BC764</f>
        <v xml:space="preserve"> </v>
      </c>
      <c r="L1036" s="557"/>
      <c r="M1036" s="557"/>
      <c r="N1036" s="557"/>
      <c r="O1036" s="571" t="str">
        <f ca="1">T.11!BD764</f>
        <v xml:space="preserve"> </v>
      </c>
      <c r="P1036" s="572"/>
      <c r="Q1036" s="572"/>
      <c r="R1036" s="573"/>
      <c r="S1036" s="557" t="str">
        <f ca="1">T.11!BO764</f>
        <v xml:space="preserve"> </v>
      </c>
      <c r="T1036" s="557"/>
      <c r="U1036" s="557"/>
      <c r="V1036" s="557"/>
      <c r="W1036" s="557"/>
      <c r="X1036" s="557"/>
      <c r="Y1036" s="574" t="str">
        <f ca="1">T.11!BP764</f>
        <v xml:space="preserve"> </v>
      </c>
      <c r="Z1036" s="574"/>
      <c r="AA1036" s="574"/>
      <c r="AB1036" s="574"/>
      <c r="AC1036" s="574" t="str">
        <f ca="1">T.11!BQ764</f>
        <v xml:space="preserve"> </v>
      </c>
      <c r="AD1036" s="574"/>
      <c r="AE1036" s="574"/>
      <c r="AF1036" s="574"/>
      <c r="AG1036" s="574">
        <f ca="1">T.11!BR764</f>
        <v>0</v>
      </c>
      <c r="AH1036" s="574"/>
      <c r="AI1036" s="574"/>
      <c r="AJ1036" s="574"/>
      <c r="AK1036" s="557" t="str">
        <f ca="1">T.11!BS764</f>
        <v xml:space="preserve"> </v>
      </c>
      <c r="AL1036" s="557"/>
      <c r="AM1036" s="557"/>
      <c r="AN1036" s="557"/>
      <c r="AO1036" s="557" t="str">
        <f ca="1">T.11!BT764</f>
        <v xml:space="preserve"> </v>
      </c>
      <c r="AP1036" s="557"/>
      <c r="AQ1036" s="557"/>
      <c r="AR1036" s="557"/>
      <c r="AS1036" s="557"/>
      <c r="AT1036"/>
      <c r="AU1036"/>
      <c r="AV1036"/>
      <c r="AW1036"/>
      <c r="AX1036"/>
      <c r="AY1036"/>
      <c r="AZ1036"/>
      <c r="BA1036" s="254"/>
      <c r="BB1036" s="191"/>
    </row>
    <row r="1037" spans="1:54" s="37" customFormat="1" ht="15" customHeight="1" x14ac:dyDescent="0.25">
      <c r="A1037" s="557">
        <v>760</v>
      </c>
      <c r="B1037" s="557"/>
      <c r="C1037" s="557" t="str">
        <f ca="1">T.11!BB765</f>
        <v xml:space="preserve"> </v>
      </c>
      <c r="D1037" s="557"/>
      <c r="E1037" s="557"/>
      <c r="F1037" s="557"/>
      <c r="G1037" s="557"/>
      <c r="H1037" s="557"/>
      <c r="I1037" s="557"/>
      <c r="J1037" s="557"/>
      <c r="K1037" s="557" t="str">
        <f ca="1">T.11!BC765</f>
        <v xml:space="preserve"> </v>
      </c>
      <c r="L1037" s="557"/>
      <c r="M1037" s="557"/>
      <c r="N1037" s="557"/>
      <c r="O1037" s="571" t="str">
        <f ca="1">T.11!BD765</f>
        <v xml:space="preserve"> </v>
      </c>
      <c r="P1037" s="572"/>
      <c r="Q1037" s="572"/>
      <c r="R1037" s="573"/>
      <c r="S1037" s="557" t="str">
        <f ca="1">T.11!BO765</f>
        <v xml:space="preserve"> </v>
      </c>
      <c r="T1037" s="557"/>
      <c r="U1037" s="557"/>
      <c r="V1037" s="557"/>
      <c r="W1037" s="557"/>
      <c r="X1037" s="557"/>
      <c r="Y1037" s="574" t="str">
        <f ca="1">T.11!BP765</f>
        <v xml:space="preserve"> </v>
      </c>
      <c r="Z1037" s="574"/>
      <c r="AA1037" s="574"/>
      <c r="AB1037" s="574"/>
      <c r="AC1037" s="574" t="str">
        <f ca="1">T.11!BQ765</f>
        <v xml:space="preserve"> </v>
      </c>
      <c r="AD1037" s="574"/>
      <c r="AE1037" s="574"/>
      <c r="AF1037" s="574"/>
      <c r="AG1037" s="574">
        <f ca="1">T.11!BR765</f>
        <v>0</v>
      </c>
      <c r="AH1037" s="574"/>
      <c r="AI1037" s="574"/>
      <c r="AJ1037" s="574"/>
      <c r="AK1037" s="557" t="str">
        <f ca="1">T.11!BS765</f>
        <v xml:space="preserve"> </v>
      </c>
      <c r="AL1037" s="557"/>
      <c r="AM1037" s="557"/>
      <c r="AN1037" s="557"/>
      <c r="AO1037" s="557" t="str">
        <f ca="1">T.11!BT765</f>
        <v xml:space="preserve"> </v>
      </c>
      <c r="AP1037" s="557"/>
      <c r="AQ1037" s="557"/>
      <c r="AR1037" s="557"/>
      <c r="AS1037" s="557"/>
      <c r="AT1037"/>
      <c r="AU1037"/>
      <c r="AV1037"/>
      <c r="AW1037"/>
      <c r="AX1037"/>
      <c r="AY1037"/>
      <c r="AZ1037"/>
      <c r="BA1037" s="254"/>
      <c r="BB1037" s="191"/>
    </row>
    <row r="1038" spans="1:54" s="37" customFormat="1" ht="15" customHeight="1" x14ac:dyDescent="0.25">
      <c r="A1038" s="557">
        <v>761</v>
      </c>
      <c r="B1038" s="557"/>
      <c r="C1038" s="557" t="str">
        <f ca="1">T.11!BB766</f>
        <v xml:space="preserve"> </v>
      </c>
      <c r="D1038" s="557"/>
      <c r="E1038" s="557"/>
      <c r="F1038" s="557"/>
      <c r="G1038" s="557"/>
      <c r="H1038" s="557"/>
      <c r="I1038" s="557"/>
      <c r="J1038" s="557"/>
      <c r="K1038" s="557" t="str">
        <f ca="1">T.11!BC766</f>
        <v xml:space="preserve"> </v>
      </c>
      <c r="L1038" s="557"/>
      <c r="M1038" s="557"/>
      <c r="N1038" s="557"/>
      <c r="O1038" s="571" t="str">
        <f ca="1">T.11!BD766</f>
        <v xml:space="preserve"> </v>
      </c>
      <c r="P1038" s="572"/>
      <c r="Q1038" s="572"/>
      <c r="R1038" s="573"/>
      <c r="S1038" s="557" t="str">
        <f ca="1">T.11!BO766</f>
        <v xml:space="preserve"> </v>
      </c>
      <c r="T1038" s="557"/>
      <c r="U1038" s="557"/>
      <c r="V1038" s="557"/>
      <c r="W1038" s="557"/>
      <c r="X1038" s="557"/>
      <c r="Y1038" s="574" t="str">
        <f ca="1">T.11!BP766</f>
        <v xml:space="preserve"> </v>
      </c>
      <c r="Z1038" s="574"/>
      <c r="AA1038" s="574"/>
      <c r="AB1038" s="574"/>
      <c r="AC1038" s="574" t="str">
        <f ca="1">T.11!BQ766</f>
        <v xml:space="preserve"> </v>
      </c>
      <c r="AD1038" s="574"/>
      <c r="AE1038" s="574"/>
      <c r="AF1038" s="574"/>
      <c r="AG1038" s="574">
        <f ca="1">T.11!BR766</f>
        <v>0</v>
      </c>
      <c r="AH1038" s="574"/>
      <c r="AI1038" s="574"/>
      <c r="AJ1038" s="574"/>
      <c r="AK1038" s="557" t="str">
        <f ca="1">T.11!BS766</f>
        <v xml:space="preserve"> </v>
      </c>
      <c r="AL1038" s="557"/>
      <c r="AM1038" s="557"/>
      <c r="AN1038" s="557"/>
      <c r="AO1038" s="557" t="str">
        <f ca="1">T.11!BT766</f>
        <v xml:space="preserve"> </v>
      </c>
      <c r="AP1038" s="557"/>
      <c r="AQ1038" s="557"/>
      <c r="AR1038" s="557"/>
      <c r="AS1038" s="557"/>
      <c r="AT1038"/>
      <c r="AU1038"/>
      <c r="AV1038"/>
      <c r="AW1038"/>
      <c r="AX1038"/>
      <c r="AY1038"/>
      <c r="AZ1038"/>
      <c r="BA1038" s="254"/>
      <c r="BB1038" s="191"/>
    </row>
    <row r="1039" spans="1:54" s="37" customFormat="1" ht="15" customHeight="1" x14ac:dyDescent="0.25">
      <c r="A1039" s="557">
        <v>762</v>
      </c>
      <c r="B1039" s="557"/>
      <c r="C1039" s="557" t="str">
        <f ca="1">T.11!BB767</f>
        <v xml:space="preserve"> </v>
      </c>
      <c r="D1039" s="557"/>
      <c r="E1039" s="557"/>
      <c r="F1039" s="557"/>
      <c r="G1039" s="557"/>
      <c r="H1039" s="557"/>
      <c r="I1039" s="557"/>
      <c r="J1039" s="557"/>
      <c r="K1039" s="557" t="str">
        <f ca="1">T.11!BC767</f>
        <v xml:space="preserve"> </v>
      </c>
      <c r="L1039" s="557"/>
      <c r="M1039" s="557"/>
      <c r="N1039" s="557"/>
      <c r="O1039" s="571" t="str">
        <f ca="1">T.11!BD767</f>
        <v xml:space="preserve"> </v>
      </c>
      <c r="P1039" s="572"/>
      <c r="Q1039" s="572"/>
      <c r="R1039" s="573"/>
      <c r="S1039" s="557" t="str">
        <f ca="1">T.11!BO767</f>
        <v xml:space="preserve"> </v>
      </c>
      <c r="T1039" s="557"/>
      <c r="U1039" s="557"/>
      <c r="V1039" s="557"/>
      <c r="W1039" s="557"/>
      <c r="X1039" s="557"/>
      <c r="Y1039" s="574" t="str">
        <f ca="1">T.11!BP767</f>
        <v xml:space="preserve"> </v>
      </c>
      <c r="Z1039" s="574"/>
      <c r="AA1039" s="574"/>
      <c r="AB1039" s="574"/>
      <c r="AC1039" s="574" t="str">
        <f ca="1">T.11!BQ767</f>
        <v xml:space="preserve"> </v>
      </c>
      <c r="AD1039" s="574"/>
      <c r="AE1039" s="574"/>
      <c r="AF1039" s="574"/>
      <c r="AG1039" s="574">
        <f ca="1">T.11!BR767</f>
        <v>0</v>
      </c>
      <c r="AH1039" s="574"/>
      <c r="AI1039" s="574"/>
      <c r="AJ1039" s="574"/>
      <c r="AK1039" s="557" t="str">
        <f ca="1">T.11!BS767</f>
        <v xml:space="preserve"> </v>
      </c>
      <c r="AL1039" s="557"/>
      <c r="AM1039" s="557"/>
      <c r="AN1039" s="557"/>
      <c r="AO1039" s="557" t="str">
        <f ca="1">T.11!BT767</f>
        <v xml:space="preserve"> </v>
      </c>
      <c r="AP1039" s="557"/>
      <c r="AQ1039" s="557"/>
      <c r="AR1039" s="557"/>
      <c r="AS1039" s="557"/>
      <c r="AT1039"/>
      <c r="AU1039"/>
      <c r="AV1039"/>
      <c r="AW1039"/>
      <c r="AX1039"/>
      <c r="AY1039"/>
      <c r="AZ1039"/>
      <c r="BA1039" s="254"/>
      <c r="BB1039" s="191"/>
    </row>
    <row r="1040" spans="1:54" s="37" customFormat="1" ht="15" customHeight="1" x14ac:dyDescent="0.25">
      <c r="A1040" s="557">
        <v>763</v>
      </c>
      <c r="B1040" s="557"/>
      <c r="C1040" s="557" t="str">
        <f ca="1">T.11!BB768</f>
        <v xml:space="preserve"> </v>
      </c>
      <c r="D1040" s="557"/>
      <c r="E1040" s="557"/>
      <c r="F1040" s="557"/>
      <c r="G1040" s="557"/>
      <c r="H1040" s="557"/>
      <c r="I1040" s="557"/>
      <c r="J1040" s="557"/>
      <c r="K1040" s="557" t="str">
        <f ca="1">T.11!BC768</f>
        <v xml:space="preserve"> </v>
      </c>
      <c r="L1040" s="557"/>
      <c r="M1040" s="557"/>
      <c r="N1040" s="557"/>
      <c r="O1040" s="571" t="str">
        <f ca="1">T.11!BD768</f>
        <v xml:space="preserve"> </v>
      </c>
      <c r="P1040" s="572"/>
      <c r="Q1040" s="572"/>
      <c r="R1040" s="573"/>
      <c r="S1040" s="557" t="str">
        <f ca="1">T.11!BO768</f>
        <v xml:space="preserve"> </v>
      </c>
      <c r="T1040" s="557"/>
      <c r="U1040" s="557"/>
      <c r="V1040" s="557"/>
      <c r="W1040" s="557"/>
      <c r="X1040" s="557"/>
      <c r="Y1040" s="574" t="str">
        <f ca="1">T.11!BP768</f>
        <v xml:space="preserve"> </v>
      </c>
      <c r="Z1040" s="574"/>
      <c r="AA1040" s="574"/>
      <c r="AB1040" s="574"/>
      <c r="AC1040" s="574" t="str">
        <f ca="1">T.11!BQ768</f>
        <v xml:space="preserve"> </v>
      </c>
      <c r="AD1040" s="574"/>
      <c r="AE1040" s="574"/>
      <c r="AF1040" s="574"/>
      <c r="AG1040" s="574">
        <f ca="1">T.11!BR768</f>
        <v>0</v>
      </c>
      <c r="AH1040" s="574"/>
      <c r="AI1040" s="574"/>
      <c r="AJ1040" s="574"/>
      <c r="AK1040" s="557" t="str">
        <f ca="1">T.11!BS768</f>
        <v xml:space="preserve"> </v>
      </c>
      <c r="AL1040" s="557"/>
      <c r="AM1040" s="557"/>
      <c r="AN1040" s="557"/>
      <c r="AO1040" s="557" t="str">
        <f ca="1">T.11!BT768</f>
        <v xml:space="preserve"> </v>
      </c>
      <c r="AP1040" s="557"/>
      <c r="AQ1040" s="557"/>
      <c r="AR1040" s="557"/>
      <c r="AS1040" s="557"/>
      <c r="AT1040"/>
      <c r="AU1040"/>
      <c r="AV1040"/>
      <c r="AW1040"/>
      <c r="AX1040"/>
      <c r="AY1040"/>
      <c r="AZ1040"/>
      <c r="BA1040" s="254"/>
      <c r="BB1040" s="191"/>
    </row>
    <row r="1041" spans="1:54" s="37" customFormat="1" ht="15" customHeight="1" x14ac:dyDescent="0.25">
      <c r="A1041" s="557">
        <v>764</v>
      </c>
      <c r="B1041" s="557"/>
      <c r="C1041" s="557" t="str">
        <f ca="1">T.11!BB769</f>
        <v xml:space="preserve"> </v>
      </c>
      <c r="D1041" s="557"/>
      <c r="E1041" s="557"/>
      <c r="F1041" s="557"/>
      <c r="G1041" s="557"/>
      <c r="H1041" s="557"/>
      <c r="I1041" s="557"/>
      <c r="J1041" s="557"/>
      <c r="K1041" s="557" t="str">
        <f ca="1">T.11!BC769</f>
        <v xml:space="preserve"> </v>
      </c>
      <c r="L1041" s="557"/>
      <c r="M1041" s="557"/>
      <c r="N1041" s="557"/>
      <c r="O1041" s="571" t="str">
        <f ca="1">T.11!BD769</f>
        <v xml:space="preserve"> </v>
      </c>
      <c r="P1041" s="572"/>
      <c r="Q1041" s="572"/>
      <c r="R1041" s="573"/>
      <c r="S1041" s="557" t="str">
        <f ca="1">T.11!BO769</f>
        <v xml:space="preserve"> </v>
      </c>
      <c r="T1041" s="557"/>
      <c r="U1041" s="557"/>
      <c r="V1041" s="557"/>
      <c r="W1041" s="557"/>
      <c r="X1041" s="557"/>
      <c r="Y1041" s="574" t="str">
        <f ca="1">T.11!BP769</f>
        <v xml:space="preserve"> </v>
      </c>
      <c r="Z1041" s="574"/>
      <c r="AA1041" s="574"/>
      <c r="AB1041" s="574"/>
      <c r="AC1041" s="574" t="str">
        <f ca="1">T.11!BQ769</f>
        <v xml:space="preserve"> </v>
      </c>
      <c r="AD1041" s="574"/>
      <c r="AE1041" s="574"/>
      <c r="AF1041" s="574"/>
      <c r="AG1041" s="574">
        <f ca="1">T.11!BR769</f>
        <v>0</v>
      </c>
      <c r="AH1041" s="574"/>
      <c r="AI1041" s="574"/>
      <c r="AJ1041" s="574"/>
      <c r="AK1041" s="557" t="str">
        <f ca="1">T.11!BS769</f>
        <v xml:space="preserve"> </v>
      </c>
      <c r="AL1041" s="557"/>
      <c r="AM1041" s="557"/>
      <c r="AN1041" s="557"/>
      <c r="AO1041" s="557" t="str">
        <f ca="1">T.11!BT769</f>
        <v xml:space="preserve"> </v>
      </c>
      <c r="AP1041" s="557"/>
      <c r="AQ1041" s="557"/>
      <c r="AR1041" s="557"/>
      <c r="AS1041" s="557"/>
      <c r="AT1041"/>
      <c r="AU1041"/>
      <c r="AV1041"/>
      <c r="AW1041"/>
      <c r="AX1041"/>
      <c r="AY1041"/>
      <c r="AZ1041"/>
      <c r="BA1041" s="254"/>
      <c r="BB1041" s="191"/>
    </row>
    <row r="1042" spans="1:54" s="37" customFormat="1" ht="15" customHeight="1" x14ac:dyDescent="0.25">
      <c r="A1042" s="557">
        <v>765</v>
      </c>
      <c r="B1042" s="557"/>
      <c r="C1042" s="557" t="str">
        <f ca="1">T.11!BB770</f>
        <v xml:space="preserve"> </v>
      </c>
      <c r="D1042" s="557"/>
      <c r="E1042" s="557"/>
      <c r="F1042" s="557"/>
      <c r="G1042" s="557"/>
      <c r="H1042" s="557"/>
      <c r="I1042" s="557"/>
      <c r="J1042" s="557"/>
      <c r="K1042" s="557" t="str">
        <f ca="1">T.11!BC770</f>
        <v xml:space="preserve"> </v>
      </c>
      <c r="L1042" s="557"/>
      <c r="M1042" s="557"/>
      <c r="N1042" s="557"/>
      <c r="O1042" s="571" t="str">
        <f ca="1">T.11!BD770</f>
        <v xml:space="preserve"> </v>
      </c>
      <c r="P1042" s="572"/>
      <c r="Q1042" s="572"/>
      <c r="R1042" s="573"/>
      <c r="S1042" s="557" t="str">
        <f ca="1">T.11!BO770</f>
        <v xml:space="preserve"> </v>
      </c>
      <c r="T1042" s="557"/>
      <c r="U1042" s="557"/>
      <c r="V1042" s="557"/>
      <c r="W1042" s="557"/>
      <c r="X1042" s="557"/>
      <c r="Y1042" s="574" t="str">
        <f ca="1">T.11!BP770</f>
        <v xml:space="preserve"> </v>
      </c>
      <c r="Z1042" s="574"/>
      <c r="AA1042" s="574"/>
      <c r="AB1042" s="574"/>
      <c r="AC1042" s="574" t="str">
        <f ca="1">T.11!BQ770</f>
        <v xml:space="preserve"> </v>
      </c>
      <c r="AD1042" s="574"/>
      <c r="AE1042" s="574"/>
      <c r="AF1042" s="574"/>
      <c r="AG1042" s="574">
        <f ca="1">T.11!BR770</f>
        <v>0</v>
      </c>
      <c r="AH1042" s="574"/>
      <c r="AI1042" s="574"/>
      <c r="AJ1042" s="574"/>
      <c r="AK1042" s="557" t="str">
        <f ca="1">T.11!BS770</f>
        <v xml:space="preserve"> </v>
      </c>
      <c r="AL1042" s="557"/>
      <c r="AM1042" s="557"/>
      <c r="AN1042" s="557"/>
      <c r="AO1042" s="557" t="str">
        <f ca="1">T.11!BT770</f>
        <v xml:space="preserve"> </v>
      </c>
      <c r="AP1042" s="557"/>
      <c r="AQ1042" s="557"/>
      <c r="AR1042" s="557"/>
      <c r="AS1042" s="557"/>
      <c r="AT1042"/>
      <c r="AU1042"/>
      <c r="AV1042"/>
      <c r="AW1042"/>
      <c r="AX1042"/>
      <c r="AY1042"/>
      <c r="AZ1042"/>
      <c r="BA1042" s="254"/>
      <c r="BB1042" s="191"/>
    </row>
    <row r="1043" spans="1:54" s="37" customFormat="1" ht="15" customHeight="1" x14ac:dyDescent="0.25">
      <c r="A1043" s="557">
        <v>766</v>
      </c>
      <c r="B1043" s="557"/>
      <c r="C1043" s="557" t="str">
        <f ca="1">T.11!BB771</f>
        <v xml:space="preserve"> </v>
      </c>
      <c r="D1043" s="557"/>
      <c r="E1043" s="557"/>
      <c r="F1043" s="557"/>
      <c r="G1043" s="557"/>
      <c r="H1043" s="557"/>
      <c r="I1043" s="557"/>
      <c r="J1043" s="557"/>
      <c r="K1043" s="557" t="str">
        <f ca="1">T.11!BC771</f>
        <v xml:space="preserve"> </v>
      </c>
      <c r="L1043" s="557"/>
      <c r="M1043" s="557"/>
      <c r="N1043" s="557"/>
      <c r="O1043" s="571" t="str">
        <f ca="1">T.11!BD771</f>
        <v xml:space="preserve"> </v>
      </c>
      <c r="P1043" s="572"/>
      <c r="Q1043" s="572"/>
      <c r="R1043" s="573"/>
      <c r="S1043" s="557" t="str">
        <f ca="1">T.11!BO771</f>
        <v xml:space="preserve"> </v>
      </c>
      <c r="T1043" s="557"/>
      <c r="U1043" s="557"/>
      <c r="V1043" s="557"/>
      <c r="W1043" s="557"/>
      <c r="X1043" s="557"/>
      <c r="Y1043" s="574" t="str">
        <f ca="1">T.11!BP771</f>
        <v xml:space="preserve"> </v>
      </c>
      <c r="Z1043" s="574"/>
      <c r="AA1043" s="574"/>
      <c r="AB1043" s="574"/>
      <c r="AC1043" s="574" t="str">
        <f ca="1">T.11!BQ771</f>
        <v xml:space="preserve"> </v>
      </c>
      <c r="AD1043" s="574"/>
      <c r="AE1043" s="574"/>
      <c r="AF1043" s="574"/>
      <c r="AG1043" s="574">
        <f ca="1">T.11!BR771</f>
        <v>0</v>
      </c>
      <c r="AH1043" s="574"/>
      <c r="AI1043" s="574"/>
      <c r="AJ1043" s="574"/>
      <c r="AK1043" s="557" t="str">
        <f ca="1">T.11!BS771</f>
        <v xml:space="preserve"> </v>
      </c>
      <c r="AL1043" s="557"/>
      <c r="AM1043" s="557"/>
      <c r="AN1043" s="557"/>
      <c r="AO1043" s="557" t="str">
        <f ca="1">T.11!BT771</f>
        <v xml:space="preserve"> </v>
      </c>
      <c r="AP1043" s="557"/>
      <c r="AQ1043" s="557"/>
      <c r="AR1043" s="557"/>
      <c r="AS1043" s="557"/>
      <c r="AT1043"/>
      <c r="AU1043"/>
      <c r="AV1043"/>
      <c r="AW1043"/>
      <c r="AX1043"/>
      <c r="AY1043"/>
      <c r="AZ1043"/>
      <c r="BA1043" s="254"/>
      <c r="BB1043" s="191"/>
    </row>
    <row r="1044" spans="1:54" s="37" customFormat="1" ht="15" customHeight="1" x14ac:dyDescent="0.25">
      <c r="A1044" s="557">
        <v>767</v>
      </c>
      <c r="B1044" s="557"/>
      <c r="C1044" s="557" t="str">
        <f ca="1">T.11!BB772</f>
        <v xml:space="preserve"> </v>
      </c>
      <c r="D1044" s="557"/>
      <c r="E1044" s="557"/>
      <c r="F1044" s="557"/>
      <c r="G1044" s="557"/>
      <c r="H1044" s="557"/>
      <c r="I1044" s="557"/>
      <c r="J1044" s="557"/>
      <c r="K1044" s="557" t="str">
        <f ca="1">T.11!BC772</f>
        <v xml:space="preserve"> </v>
      </c>
      <c r="L1044" s="557"/>
      <c r="M1044" s="557"/>
      <c r="N1044" s="557"/>
      <c r="O1044" s="571" t="str">
        <f ca="1">T.11!BD772</f>
        <v xml:space="preserve"> </v>
      </c>
      <c r="P1044" s="572"/>
      <c r="Q1044" s="572"/>
      <c r="R1044" s="573"/>
      <c r="S1044" s="557" t="str">
        <f ca="1">T.11!BO772</f>
        <v xml:space="preserve"> </v>
      </c>
      <c r="T1044" s="557"/>
      <c r="U1044" s="557"/>
      <c r="V1044" s="557"/>
      <c r="W1044" s="557"/>
      <c r="X1044" s="557"/>
      <c r="Y1044" s="574" t="str">
        <f ca="1">T.11!BP772</f>
        <v xml:space="preserve"> </v>
      </c>
      <c r="Z1044" s="574"/>
      <c r="AA1044" s="574"/>
      <c r="AB1044" s="574"/>
      <c r="AC1044" s="574" t="str">
        <f ca="1">T.11!BQ772</f>
        <v xml:space="preserve"> </v>
      </c>
      <c r="AD1044" s="574"/>
      <c r="AE1044" s="574"/>
      <c r="AF1044" s="574"/>
      <c r="AG1044" s="574">
        <f ca="1">T.11!BR772</f>
        <v>0</v>
      </c>
      <c r="AH1044" s="574"/>
      <c r="AI1044" s="574"/>
      <c r="AJ1044" s="574"/>
      <c r="AK1044" s="557" t="str">
        <f ca="1">T.11!BS772</f>
        <v xml:space="preserve"> </v>
      </c>
      <c r="AL1044" s="557"/>
      <c r="AM1044" s="557"/>
      <c r="AN1044" s="557"/>
      <c r="AO1044" s="557" t="str">
        <f ca="1">T.11!BT772</f>
        <v xml:space="preserve"> </v>
      </c>
      <c r="AP1044" s="557"/>
      <c r="AQ1044" s="557"/>
      <c r="AR1044" s="557"/>
      <c r="AS1044" s="557"/>
      <c r="AT1044"/>
      <c r="AU1044"/>
      <c r="AV1044"/>
      <c r="AW1044"/>
      <c r="AX1044"/>
      <c r="AY1044"/>
      <c r="AZ1044"/>
      <c r="BA1044" s="254"/>
      <c r="BB1044" s="191"/>
    </row>
    <row r="1045" spans="1:54" s="37" customFormat="1" ht="15" customHeight="1" x14ac:dyDescent="0.25">
      <c r="A1045" s="557">
        <v>768</v>
      </c>
      <c r="B1045" s="557"/>
      <c r="C1045" s="557" t="str">
        <f ca="1">T.11!BB773</f>
        <v xml:space="preserve"> </v>
      </c>
      <c r="D1045" s="557"/>
      <c r="E1045" s="557"/>
      <c r="F1045" s="557"/>
      <c r="G1045" s="557"/>
      <c r="H1045" s="557"/>
      <c r="I1045" s="557"/>
      <c r="J1045" s="557"/>
      <c r="K1045" s="557" t="str">
        <f ca="1">T.11!BC773</f>
        <v xml:space="preserve"> </v>
      </c>
      <c r="L1045" s="557"/>
      <c r="M1045" s="557"/>
      <c r="N1045" s="557"/>
      <c r="O1045" s="571" t="str">
        <f ca="1">T.11!BD773</f>
        <v xml:space="preserve"> </v>
      </c>
      <c r="P1045" s="572"/>
      <c r="Q1045" s="572"/>
      <c r="R1045" s="573"/>
      <c r="S1045" s="557" t="str">
        <f ca="1">T.11!BO773</f>
        <v xml:space="preserve"> </v>
      </c>
      <c r="T1045" s="557"/>
      <c r="U1045" s="557"/>
      <c r="V1045" s="557"/>
      <c r="W1045" s="557"/>
      <c r="X1045" s="557"/>
      <c r="Y1045" s="574" t="str">
        <f ca="1">T.11!BP773</f>
        <v xml:space="preserve"> </v>
      </c>
      <c r="Z1045" s="574"/>
      <c r="AA1045" s="574"/>
      <c r="AB1045" s="574"/>
      <c r="AC1045" s="574" t="str">
        <f ca="1">T.11!BQ773</f>
        <v xml:space="preserve"> </v>
      </c>
      <c r="AD1045" s="574"/>
      <c r="AE1045" s="574"/>
      <c r="AF1045" s="574"/>
      <c r="AG1045" s="574">
        <f ca="1">T.11!BR773</f>
        <v>0</v>
      </c>
      <c r="AH1045" s="574"/>
      <c r="AI1045" s="574"/>
      <c r="AJ1045" s="574"/>
      <c r="AK1045" s="557" t="str">
        <f ca="1">T.11!BS773</f>
        <v xml:space="preserve"> </v>
      </c>
      <c r="AL1045" s="557"/>
      <c r="AM1045" s="557"/>
      <c r="AN1045" s="557"/>
      <c r="AO1045" s="557" t="str">
        <f ca="1">T.11!BT773</f>
        <v xml:space="preserve"> </v>
      </c>
      <c r="AP1045" s="557"/>
      <c r="AQ1045" s="557"/>
      <c r="AR1045" s="557"/>
      <c r="AS1045" s="557"/>
      <c r="AT1045"/>
      <c r="AU1045"/>
      <c r="AV1045"/>
      <c r="AW1045"/>
      <c r="AX1045"/>
      <c r="AY1045"/>
      <c r="AZ1045"/>
      <c r="BA1045" s="254"/>
      <c r="BB1045" s="191"/>
    </row>
    <row r="1046" spans="1:54" s="37" customFormat="1" ht="15" customHeight="1" x14ac:dyDescent="0.25">
      <c r="A1046" s="557">
        <v>769</v>
      </c>
      <c r="B1046" s="557"/>
      <c r="C1046" s="557" t="str">
        <f ca="1">T.11!BB774</f>
        <v xml:space="preserve"> </v>
      </c>
      <c r="D1046" s="557"/>
      <c r="E1046" s="557"/>
      <c r="F1046" s="557"/>
      <c r="G1046" s="557"/>
      <c r="H1046" s="557"/>
      <c r="I1046" s="557"/>
      <c r="J1046" s="557"/>
      <c r="K1046" s="557" t="str">
        <f ca="1">T.11!BC774</f>
        <v xml:space="preserve"> </v>
      </c>
      <c r="L1046" s="557"/>
      <c r="M1046" s="557"/>
      <c r="N1046" s="557"/>
      <c r="O1046" s="571" t="str">
        <f ca="1">T.11!BD774</f>
        <v xml:space="preserve"> </v>
      </c>
      <c r="P1046" s="572"/>
      <c r="Q1046" s="572"/>
      <c r="R1046" s="573"/>
      <c r="S1046" s="557" t="str">
        <f ca="1">T.11!BO774</f>
        <v xml:space="preserve"> </v>
      </c>
      <c r="T1046" s="557"/>
      <c r="U1046" s="557"/>
      <c r="V1046" s="557"/>
      <c r="W1046" s="557"/>
      <c r="X1046" s="557"/>
      <c r="Y1046" s="574" t="str">
        <f ca="1">T.11!BP774</f>
        <v xml:space="preserve"> </v>
      </c>
      <c r="Z1046" s="574"/>
      <c r="AA1046" s="574"/>
      <c r="AB1046" s="574"/>
      <c r="AC1046" s="574" t="str">
        <f ca="1">T.11!BQ774</f>
        <v xml:space="preserve"> </v>
      </c>
      <c r="AD1046" s="574"/>
      <c r="AE1046" s="574"/>
      <c r="AF1046" s="574"/>
      <c r="AG1046" s="574">
        <f ca="1">T.11!BR774</f>
        <v>0</v>
      </c>
      <c r="AH1046" s="574"/>
      <c r="AI1046" s="574"/>
      <c r="AJ1046" s="574"/>
      <c r="AK1046" s="557" t="str">
        <f ca="1">T.11!BS774</f>
        <v xml:space="preserve"> </v>
      </c>
      <c r="AL1046" s="557"/>
      <c r="AM1046" s="557"/>
      <c r="AN1046" s="557"/>
      <c r="AO1046" s="557" t="str">
        <f ca="1">T.11!BT774</f>
        <v xml:space="preserve"> </v>
      </c>
      <c r="AP1046" s="557"/>
      <c r="AQ1046" s="557"/>
      <c r="AR1046" s="557"/>
      <c r="AS1046" s="557"/>
      <c r="AT1046"/>
      <c r="AU1046"/>
      <c r="AV1046"/>
      <c r="AW1046"/>
      <c r="AX1046"/>
      <c r="AY1046"/>
      <c r="AZ1046"/>
      <c r="BA1046" s="254"/>
      <c r="BB1046" s="191"/>
    </row>
    <row r="1047" spans="1:54" s="37" customFormat="1" ht="15" customHeight="1" x14ac:dyDescent="0.25">
      <c r="A1047" s="557">
        <v>770</v>
      </c>
      <c r="B1047" s="557"/>
      <c r="C1047" s="557" t="str">
        <f ca="1">T.11!BB775</f>
        <v xml:space="preserve"> </v>
      </c>
      <c r="D1047" s="557"/>
      <c r="E1047" s="557"/>
      <c r="F1047" s="557"/>
      <c r="G1047" s="557"/>
      <c r="H1047" s="557"/>
      <c r="I1047" s="557"/>
      <c r="J1047" s="557"/>
      <c r="K1047" s="557" t="str">
        <f ca="1">T.11!BC775</f>
        <v xml:space="preserve"> </v>
      </c>
      <c r="L1047" s="557"/>
      <c r="M1047" s="557"/>
      <c r="N1047" s="557"/>
      <c r="O1047" s="571" t="str">
        <f ca="1">T.11!BD775</f>
        <v xml:space="preserve"> </v>
      </c>
      <c r="P1047" s="572"/>
      <c r="Q1047" s="572"/>
      <c r="R1047" s="573"/>
      <c r="S1047" s="557" t="str">
        <f ca="1">T.11!BO775</f>
        <v xml:space="preserve"> </v>
      </c>
      <c r="T1047" s="557"/>
      <c r="U1047" s="557"/>
      <c r="V1047" s="557"/>
      <c r="W1047" s="557"/>
      <c r="X1047" s="557"/>
      <c r="Y1047" s="574" t="str">
        <f ca="1">T.11!BP775</f>
        <v xml:space="preserve"> </v>
      </c>
      <c r="Z1047" s="574"/>
      <c r="AA1047" s="574"/>
      <c r="AB1047" s="574"/>
      <c r="AC1047" s="574" t="str">
        <f ca="1">T.11!BQ775</f>
        <v xml:space="preserve"> </v>
      </c>
      <c r="AD1047" s="574"/>
      <c r="AE1047" s="574"/>
      <c r="AF1047" s="574"/>
      <c r="AG1047" s="574">
        <f ca="1">T.11!BR775</f>
        <v>0</v>
      </c>
      <c r="AH1047" s="574"/>
      <c r="AI1047" s="574"/>
      <c r="AJ1047" s="574"/>
      <c r="AK1047" s="557" t="str">
        <f ca="1">T.11!BS775</f>
        <v xml:space="preserve"> </v>
      </c>
      <c r="AL1047" s="557"/>
      <c r="AM1047" s="557"/>
      <c r="AN1047" s="557"/>
      <c r="AO1047" s="557" t="str">
        <f ca="1">T.11!BT775</f>
        <v xml:space="preserve"> </v>
      </c>
      <c r="AP1047" s="557"/>
      <c r="AQ1047" s="557"/>
      <c r="AR1047" s="557"/>
      <c r="AS1047" s="557"/>
      <c r="AT1047"/>
      <c r="AU1047"/>
      <c r="AV1047"/>
      <c r="AW1047"/>
      <c r="AX1047"/>
      <c r="AY1047"/>
      <c r="AZ1047"/>
      <c r="BA1047" s="254"/>
      <c r="BB1047" s="191"/>
    </row>
    <row r="1048" spans="1:54" s="37" customFormat="1" ht="15" customHeight="1" x14ac:dyDescent="0.25">
      <c r="A1048" s="557">
        <v>771</v>
      </c>
      <c r="B1048" s="557"/>
      <c r="C1048" s="557" t="str">
        <f ca="1">T.11!BB776</f>
        <v xml:space="preserve"> </v>
      </c>
      <c r="D1048" s="557"/>
      <c r="E1048" s="557"/>
      <c r="F1048" s="557"/>
      <c r="G1048" s="557"/>
      <c r="H1048" s="557"/>
      <c r="I1048" s="557"/>
      <c r="J1048" s="557"/>
      <c r="K1048" s="557" t="str">
        <f ca="1">T.11!BC776</f>
        <v xml:space="preserve"> </v>
      </c>
      <c r="L1048" s="557"/>
      <c r="M1048" s="557"/>
      <c r="N1048" s="557"/>
      <c r="O1048" s="571" t="str">
        <f ca="1">T.11!BD776</f>
        <v xml:space="preserve"> </v>
      </c>
      <c r="P1048" s="572"/>
      <c r="Q1048" s="572"/>
      <c r="R1048" s="573"/>
      <c r="S1048" s="557" t="str">
        <f ca="1">T.11!BO776</f>
        <v xml:space="preserve"> </v>
      </c>
      <c r="T1048" s="557"/>
      <c r="U1048" s="557"/>
      <c r="V1048" s="557"/>
      <c r="W1048" s="557"/>
      <c r="X1048" s="557"/>
      <c r="Y1048" s="574" t="str">
        <f ca="1">T.11!BP776</f>
        <v xml:space="preserve"> </v>
      </c>
      <c r="Z1048" s="574"/>
      <c r="AA1048" s="574"/>
      <c r="AB1048" s="574"/>
      <c r="AC1048" s="574" t="str">
        <f ca="1">T.11!BQ776</f>
        <v xml:space="preserve"> </v>
      </c>
      <c r="AD1048" s="574"/>
      <c r="AE1048" s="574"/>
      <c r="AF1048" s="574"/>
      <c r="AG1048" s="574">
        <f ca="1">T.11!BR776</f>
        <v>0</v>
      </c>
      <c r="AH1048" s="574"/>
      <c r="AI1048" s="574"/>
      <c r="AJ1048" s="574"/>
      <c r="AK1048" s="557" t="str">
        <f ca="1">T.11!BS776</f>
        <v xml:space="preserve"> </v>
      </c>
      <c r="AL1048" s="557"/>
      <c r="AM1048" s="557"/>
      <c r="AN1048" s="557"/>
      <c r="AO1048" s="557" t="str">
        <f ca="1">T.11!BT776</f>
        <v xml:space="preserve"> </v>
      </c>
      <c r="AP1048" s="557"/>
      <c r="AQ1048" s="557"/>
      <c r="AR1048" s="557"/>
      <c r="AS1048" s="557"/>
      <c r="AT1048"/>
      <c r="AU1048"/>
      <c r="AV1048"/>
      <c r="AW1048"/>
      <c r="AX1048"/>
      <c r="AY1048"/>
      <c r="AZ1048"/>
      <c r="BA1048" s="254"/>
      <c r="BB1048" s="191"/>
    </row>
    <row r="1049" spans="1:54" s="37" customFormat="1" ht="15" customHeight="1" x14ac:dyDescent="0.25">
      <c r="A1049" s="557">
        <v>772</v>
      </c>
      <c r="B1049" s="557"/>
      <c r="C1049" s="557" t="str">
        <f ca="1">T.11!BB777</f>
        <v xml:space="preserve"> </v>
      </c>
      <c r="D1049" s="557"/>
      <c r="E1049" s="557"/>
      <c r="F1049" s="557"/>
      <c r="G1049" s="557"/>
      <c r="H1049" s="557"/>
      <c r="I1049" s="557"/>
      <c r="J1049" s="557"/>
      <c r="K1049" s="557" t="str">
        <f ca="1">T.11!BC777</f>
        <v xml:space="preserve"> </v>
      </c>
      <c r="L1049" s="557"/>
      <c r="M1049" s="557"/>
      <c r="N1049" s="557"/>
      <c r="O1049" s="571" t="str">
        <f ca="1">T.11!BD777</f>
        <v xml:space="preserve"> </v>
      </c>
      <c r="P1049" s="572"/>
      <c r="Q1049" s="572"/>
      <c r="R1049" s="573"/>
      <c r="S1049" s="557" t="str">
        <f ca="1">T.11!BO777</f>
        <v xml:space="preserve"> </v>
      </c>
      <c r="T1049" s="557"/>
      <c r="U1049" s="557"/>
      <c r="V1049" s="557"/>
      <c r="W1049" s="557"/>
      <c r="X1049" s="557"/>
      <c r="Y1049" s="574" t="str">
        <f ca="1">T.11!BP777</f>
        <v xml:space="preserve"> </v>
      </c>
      <c r="Z1049" s="574"/>
      <c r="AA1049" s="574"/>
      <c r="AB1049" s="574"/>
      <c r="AC1049" s="574" t="str">
        <f ca="1">T.11!BQ777</f>
        <v xml:space="preserve"> </v>
      </c>
      <c r="AD1049" s="574"/>
      <c r="AE1049" s="574"/>
      <c r="AF1049" s="574"/>
      <c r="AG1049" s="574">
        <f ca="1">T.11!BR777</f>
        <v>0</v>
      </c>
      <c r="AH1049" s="574"/>
      <c r="AI1049" s="574"/>
      <c r="AJ1049" s="574"/>
      <c r="AK1049" s="557" t="str">
        <f ca="1">T.11!BS777</f>
        <v xml:space="preserve"> </v>
      </c>
      <c r="AL1049" s="557"/>
      <c r="AM1049" s="557"/>
      <c r="AN1049" s="557"/>
      <c r="AO1049" s="557" t="str">
        <f ca="1">T.11!BT777</f>
        <v xml:space="preserve"> </v>
      </c>
      <c r="AP1049" s="557"/>
      <c r="AQ1049" s="557"/>
      <c r="AR1049" s="557"/>
      <c r="AS1049" s="557"/>
      <c r="AT1049"/>
      <c r="AU1049"/>
      <c r="AV1049"/>
      <c r="AW1049"/>
      <c r="AX1049"/>
      <c r="AY1049"/>
      <c r="AZ1049"/>
      <c r="BA1049" s="254"/>
      <c r="BB1049" s="191"/>
    </row>
    <row r="1050" spans="1:54" s="37" customFormat="1" ht="15" customHeight="1" x14ac:dyDescent="0.25">
      <c r="A1050" s="557">
        <v>773</v>
      </c>
      <c r="B1050" s="557"/>
      <c r="C1050" s="557" t="str">
        <f ca="1">T.11!BB778</f>
        <v xml:space="preserve"> </v>
      </c>
      <c r="D1050" s="557"/>
      <c r="E1050" s="557"/>
      <c r="F1050" s="557"/>
      <c r="G1050" s="557"/>
      <c r="H1050" s="557"/>
      <c r="I1050" s="557"/>
      <c r="J1050" s="557"/>
      <c r="K1050" s="557" t="str">
        <f ca="1">T.11!BC778</f>
        <v xml:space="preserve"> </v>
      </c>
      <c r="L1050" s="557"/>
      <c r="M1050" s="557"/>
      <c r="N1050" s="557"/>
      <c r="O1050" s="571" t="str">
        <f ca="1">T.11!BD778</f>
        <v xml:space="preserve"> </v>
      </c>
      <c r="P1050" s="572"/>
      <c r="Q1050" s="572"/>
      <c r="R1050" s="573"/>
      <c r="S1050" s="557" t="str">
        <f ca="1">T.11!BO778</f>
        <v xml:space="preserve"> </v>
      </c>
      <c r="T1050" s="557"/>
      <c r="U1050" s="557"/>
      <c r="V1050" s="557"/>
      <c r="W1050" s="557"/>
      <c r="X1050" s="557"/>
      <c r="Y1050" s="574" t="str">
        <f ca="1">T.11!BP778</f>
        <v xml:space="preserve"> </v>
      </c>
      <c r="Z1050" s="574"/>
      <c r="AA1050" s="574"/>
      <c r="AB1050" s="574"/>
      <c r="AC1050" s="574" t="str">
        <f ca="1">T.11!BQ778</f>
        <v xml:space="preserve"> </v>
      </c>
      <c r="AD1050" s="574"/>
      <c r="AE1050" s="574"/>
      <c r="AF1050" s="574"/>
      <c r="AG1050" s="574">
        <f ca="1">T.11!BR778</f>
        <v>0</v>
      </c>
      <c r="AH1050" s="574"/>
      <c r="AI1050" s="574"/>
      <c r="AJ1050" s="574"/>
      <c r="AK1050" s="557" t="str">
        <f ca="1">T.11!BS778</f>
        <v xml:space="preserve"> </v>
      </c>
      <c r="AL1050" s="557"/>
      <c r="AM1050" s="557"/>
      <c r="AN1050" s="557"/>
      <c r="AO1050" s="557" t="str">
        <f ca="1">T.11!BT778</f>
        <v xml:space="preserve"> </v>
      </c>
      <c r="AP1050" s="557"/>
      <c r="AQ1050" s="557"/>
      <c r="AR1050" s="557"/>
      <c r="AS1050" s="557"/>
      <c r="AT1050"/>
      <c r="AU1050"/>
      <c r="AV1050"/>
      <c r="AW1050"/>
      <c r="AX1050"/>
      <c r="AY1050"/>
      <c r="AZ1050"/>
      <c r="BA1050" s="254"/>
      <c r="BB1050" s="191"/>
    </row>
    <row r="1051" spans="1:54" s="37" customFormat="1" ht="15" customHeight="1" x14ac:dyDescent="0.25">
      <c r="A1051" s="557">
        <v>774</v>
      </c>
      <c r="B1051" s="557"/>
      <c r="C1051" s="557" t="str">
        <f ca="1">T.11!BB779</f>
        <v xml:space="preserve"> </v>
      </c>
      <c r="D1051" s="557"/>
      <c r="E1051" s="557"/>
      <c r="F1051" s="557"/>
      <c r="G1051" s="557"/>
      <c r="H1051" s="557"/>
      <c r="I1051" s="557"/>
      <c r="J1051" s="557"/>
      <c r="K1051" s="557" t="str">
        <f ca="1">T.11!BC779</f>
        <v xml:space="preserve"> </v>
      </c>
      <c r="L1051" s="557"/>
      <c r="M1051" s="557"/>
      <c r="N1051" s="557"/>
      <c r="O1051" s="571" t="str">
        <f ca="1">T.11!BD779</f>
        <v xml:space="preserve"> </v>
      </c>
      <c r="P1051" s="572"/>
      <c r="Q1051" s="572"/>
      <c r="R1051" s="573"/>
      <c r="S1051" s="557" t="str">
        <f ca="1">T.11!BO779</f>
        <v xml:space="preserve"> </v>
      </c>
      <c r="T1051" s="557"/>
      <c r="U1051" s="557"/>
      <c r="V1051" s="557"/>
      <c r="W1051" s="557"/>
      <c r="X1051" s="557"/>
      <c r="Y1051" s="574" t="str">
        <f ca="1">T.11!BP779</f>
        <v xml:space="preserve"> </v>
      </c>
      <c r="Z1051" s="574"/>
      <c r="AA1051" s="574"/>
      <c r="AB1051" s="574"/>
      <c r="AC1051" s="574" t="str">
        <f ca="1">T.11!BQ779</f>
        <v xml:space="preserve"> </v>
      </c>
      <c r="AD1051" s="574"/>
      <c r="AE1051" s="574"/>
      <c r="AF1051" s="574"/>
      <c r="AG1051" s="574">
        <f ca="1">T.11!BR779</f>
        <v>0</v>
      </c>
      <c r="AH1051" s="574"/>
      <c r="AI1051" s="574"/>
      <c r="AJ1051" s="574"/>
      <c r="AK1051" s="557" t="str">
        <f ca="1">T.11!BS779</f>
        <v xml:space="preserve"> </v>
      </c>
      <c r="AL1051" s="557"/>
      <c r="AM1051" s="557"/>
      <c r="AN1051" s="557"/>
      <c r="AO1051" s="557" t="str">
        <f ca="1">T.11!BT779</f>
        <v xml:space="preserve"> </v>
      </c>
      <c r="AP1051" s="557"/>
      <c r="AQ1051" s="557"/>
      <c r="AR1051" s="557"/>
      <c r="AS1051" s="557"/>
      <c r="AT1051"/>
      <c r="AU1051"/>
      <c r="AV1051"/>
      <c r="AW1051"/>
      <c r="AX1051"/>
      <c r="AY1051"/>
      <c r="AZ1051"/>
      <c r="BA1051" s="254"/>
      <c r="BB1051" s="191"/>
    </row>
    <row r="1052" spans="1:54" s="37" customFormat="1" ht="15" customHeight="1" x14ac:dyDescent="0.25">
      <c r="A1052" s="557">
        <v>775</v>
      </c>
      <c r="B1052" s="557"/>
      <c r="C1052" s="557" t="str">
        <f ca="1">T.11!BB780</f>
        <v xml:space="preserve"> </v>
      </c>
      <c r="D1052" s="557"/>
      <c r="E1052" s="557"/>
      <c r="F1052" s="557"/>
      <c r="G1052" s="557"/>
      <c r="H1052" s="557"/>
      <c r="I1052" s="557"/>
      <c r="J1052" s="557"/>
      <c r="K1052" s="557" t="str">
        <f ca="1">T.11!BC780</f>
        <v xml:space="preserve"> </v>
      </c>
      <c r="L1052" s="557"/>
      <c r="M1052" s="557"/>
      <c r="N1052" s="557"/>
      <c r="O1052" s="571" t="str">
        <f ca="1">T.11!BD780</f>
        <v xml:space="preserve"> </v>
      </c>
      <c r="P1052" s="572"/>
      <c r="Q1052" s="572"/>
      <c r="R1052" s="573"/>
      <c r="S1052" s="557" t="str">
        <f ca="1">T.11!BO780</f>
        <v xml:space="preserve"> </v>
      </c>
      <c r="T1052" s="557"/>
      <c r="U1052" s="557"/>
      <c r="V1052" s="557"/>
      <c r="W1052" s="557"/>
      <c r="X1052" s="557"/>
      <c r="Y1052" s="574" t="str">
        <f ca="1">T.11!BP780</f>
        <v xml:space="preserve"> </v>
      </c>
      <c r="Z1052" s="574"/>
      <c r="AA1052" s="574"/>
      <c r="AB1052" s="574"/>
      <c r="AC1052" s="574" t="str">
        <f ca="1">T.11!BQ780</f>
        <v xml:space="preserve"> </v>
      </c>
      <c r="AD1052" s="574"/>
      <c r="AE1052" s="574"/>
      <c r="AF1052" s="574"/>
      <c r="AG1052" s="574">
        <f ca="1">T.11!BR780</f>
        <v>0</v>
      </c>
      <c r="AH1052" s="574"/>
      <c r="AI1052" s="574"/>
      <c r="AJ1052" s="574"/>
      <c r="AK1052" s="557" t="str">
        <f ca="1">T.11!BS780</f>
        <v xml:space="preserve"> </v>
      </c>
      <c r="AL1052" s="557"/>
      <c r="AM1052" s="557"/>
      <c r="AN1052" s="557"/>
      <c r="AO1052" s="557" t="str">
        <f ca="1">T.11!BT780</f>
        <v xml:space="preserve"> </v>
      </c>
      <c r="AP1052" s="557"/>
      <c r="AQ1052" s="557"/>
      <c r="AR1052" s="557"/>
      <c r="AS1052" s="557"/>
      <c r="AT1052"/>
      <c r="AU1052"/>
      <c r="AV1052"/>
      <c r="AW1052"/>
      <c r="AX1052"/>
      <c r="AY1052"/>
      <c r="AZ1052"/>
      <c r="BA1052" s="254"/>
      <c r="BB1052" s="191"/>
    </row>
    <row r="1053" spans="1:54" s="37" customFormat="1" ht="15" customHeight="1" x14ac:dyDescent="0.25">
      <c r="A1053" s="557">
        <v>776</v>
      </c>
      <c r="B1053" s="557"/>
      <c r="C1053" s="557" t="str">
        <f ca="1">T.11!BB781</f>
        <v xml:space="preserve"> </v>
      </c>
      <c r="D1053" s="557"/>
      <c r="E1053" s="557"/>
      <c r="F1053" s="557"/>
      <c r="G1053" s="557"/>
      <c r="H1053" s="557"/>
      <c r="I1053" s="557"/>
      <c r="J1053" s="557"/>
      <c r="K1053" s="557" t="str">
        <f ca="1">T.11!BC781</f>
        <v xml:space="preserve"> </v>
      </c>
      <c r="L1053" s="557"/>
      <c r="M1053" s="557"/>
      <c r="N1053" s="557"/>
      <c r="O1053" s="571" t="str">
        <f ca="1">T.11!BD781</f>
        <v xml:space="preserve"> </v>
      </c>
      <c r="P1053" s="572"/>
      <c r="Q1053" s="572"/>
      <c r="R1053" s="573"/>
      <c r="S1053" s="557" t="str">
        <f ca="1">T.11!BO781</f>
        <v xml:space="preserve"> </v>
      </c>
      <c r="T1053" s="557"/>
      <c r="U1053" s="557"/>
      <c r="V1053" s="557"/>
      <c r="W1053" s="557"/>
      <c r="X1053" s="557"/>
      <c r="Y1053" s="574" t="str">
        <f ca="1">T.11!BP781</f>
        <v xml:space="preserve"> </v>
      </c>
      <c r="Z1053" s="574"/>
      <c r="AA1053" s="574"/>
      <c r="AB1053" s="574"/>
      <c r="AC1053" s="574" t="str">
        <f ca="1">T.11!BQ781</f>
        <v xml:space="preserve"> </v>
      </c>
      <c r="AD1053" s="574"/>
      <c r="AE1053" s="574"/>
      <c r="AF1053" s="574"/>
      <c r="AG1053" s="574">
        <f ca="1">T.11!BR781</f>
        <v>0</v>
      </c>
      <c r="AH1053" s="574"/>
      <c r="AI1053" s="574"/>
      <c r="AJ1053" s="574"/>
      <c r="AK1053" s="557" t="str">
        <f ca="1">T.11!BS781</f>
        <v xml:space="preserve"> </v>
      </c>
      <c r="AL1053" s="557"/>
      <c r="AM1053" s="557"/>
      <c r="AN1053" s="557"/>
      <c r="AO1053" s="557" t="str">
        <f ca="1">T.11!BT781</f>
        <v xml:space="preserve"> </v>
      </c>
      <c r="AP1053" s="557"/>
      <c r="AQ1053" s="557"/>
      <c r="AR1053" s="557"/>
      <c r="AS1053" s="557"/>
      <c r="AT1053"/>
      <c r="AU1053"/>
      <c r="AV1053"/>
      <c r="AW1053"/>
      <c r="AX1053"/>
      <c r="AY1053"/>
      <c r="AZ1053"/>
      <c r="BA1053" s="254"/>
      <c r="BB1053" s="191"/>
    </row>
    <row r="1054" spans="1:54" s="37" customFormat="1" ht="15" customHeight="1" x14ac:dyDescent="0.25">
      <c r="A1054" s="557">
        <v>777</v>
      </c>
      <c r="B1054" s="557"/>
      <c r="C1054" s="557" t="str">
        <f ca="1">T.11!BB782</f>
        <v xml:space="preserve"> </v>
      </c>
      <c r="D1054" s="557"/>
      <c r="E1054" s="557"/>
      <c r="F1054" s="557"/>
      <c r="G1054" s="557"/>
      <c r="H1054" s="557"/>
      <c r="I1054" s="557"/>
      <c r="J1054" s="557"/>
      <c r="K1054" s="557" t="str">
        <f ca="1">T.11!BC782</f>
        <v xml:space="preserve"> </v>
      </c>
      <c r="L1054" s="557"/>
      <c r="M1054" s="557"/>
      <c r="N1054" s="557"/>
      <c r="O1054" s="571" t="str">
        <f ca="1">T.11!BD782</f>
        <v xml:space="preserve"> </v>
      </c>
      <c r="P1054" s="572"/>
      <c r="Q1054" s="572"/>
      <c r="R1054" s="573"/>
      <c r="S1054" s="557" t="str">
        <f ca="1">T.11!BO782</f>
        <v xml:space="preserve"> </v>
      </c>
      <c r="T1054" s="557"/>
      <c r="U1054" s="557"/>
      <c r="V1054" s="557"/>
      <c r="W1054" s="557"/>
      <c r="X1054" s="557"/>
      <c r="Y1054" s="574" t="str">
        <f ca="1">T.11!BP782</f>
        <v xml:space="preserve"> </v>
      </c>
      <c r="Z1054" s="574"/>
      <c r="AA1054" s="574"/>
      <c r="AB1054" s="574"/>
      <c r="AC1054" s="574" t="str">
        <f ca="1">T.11!BQ782</f>
        <v xml:space="preserve"> </v>
      </c>
      <c r="AD1054" s="574"/>
      <c r="AE1054" s="574"/>
      <c r="AF1054" s="574"/>
      <c r="AG1054" s="574">
        <f ca="1">T.11!BR782</f>
        <v>0</v>
      </c>
      <c r="AH1054" s="574"/>
      <c r="AI1054" s="574"/>
      <c r="AJ1054" s="574"/>
      <c r="AK1054" s="557" t="str">
        <f ca="1">T.11!BS782</f>
        <v xml:space="preserve"> </v>
      </c>
      <c r="AL1054" s="557"/>
      <c r="AM1054" s="557"/>
      <c r="AN1054" s="557"/>
      <c r="AO1054" s="557" t="str">
        <f ca="1">T.11!BT782</f>
        <v xml:space="preserve"> </v>
      </c>
      <c r="AP1054" s="557"/>
      <c r="AQ1054" s="557"/>
      <c r="AR1054" s="557"/>
      <c r="AS1054" s="557"/>
      <c r="AT1054"/>
      <c r="AU1054"/>
      <c r="AV1054"/>
      <c r="AW1054"/>
      <c r="AX1054"/>
      <c r="AY1054"/>
      <c r="AZ1054"/>
      <c r="BA1054" s="254"/>
      <c r="BB1054" s="191"/>
    </row>
    <row r="1055" spans="1:54" s="37" customFormat="1" ht="15" customHeight="1" x14ac:dyDescent="0.25">
      <c r="A1055" s="557">
        <v>778</v>
      </c>
      <c r="B1055" s="557"/>
      <c r="C1055" s="557" t="str">
        <f ca="1">T.11!BB783</f>
        <v xml:space="preserve"> </v>
      </c>
      <c r="D1055" s="557"/>
      <c r="E1055" s="557"/>
      <c r="F1055" s="557"/>
      <c r="G1055" s="557"/>
      <c r="H1055" s="557"/>
      <c r="I1055" s="557"/>
      <c r="J1055" s="557"/>
      <c r="K1055" s="557" t="str">
        <f ca="1">T.11!BC783</f>
        <v xml:space="preserve"> </v>
      </c>
      <c r="L1055" s="557"/>
      <c r="M1055" s="557"/>
      <c r="N1055" s="557"/>
      <c r="O1055" s="571" t="str">
        <f ca="1">T.11!BD783</f>
        <v xml:space="preserve"> </v>
      </c>
      <c r="P1055" s="572"/>
      <c r="Q1055" s="572"/>
      <c r="R1055" s="573"/>
      <c r="S1055" s="557" t="str">
        <f ca="1">T.11!BO783</f>
        <v xml:space="preserve"> </v>
      </c>
      <c r="T1055" s="557"/>
      <c r="U1055" s="557"/>
      <c r="V1055" s="557"/>
      <c r="W1055" s="557"/>
      <c r="X1055" s="557"/>
      <c r="Y1055" s="574" t="str">
        <f ca="1">T.11!BP783</f>
        <v xml:space="preserve"> </v>
      </c>
      <c r="Z1055" s="574"/>
      <c r="AA1055" s="574"/>
      <c r="AB1055" s="574"/>
      <c r="AC1055" s="574" t="str">
        <f ca="1">T.11!BQ783</f>
        <v xml:space="preserve"> </v>
      </c>
      <c r="AD1055" s="574"/>
      <c r="AE1055" s="574"/>
      <c r="AF1055" s="574"/>
      <c r="AG1055" s="574">
        <f ca="1">T.11!BR783</f>
        <v>0</v>
      </c>
      <c r="AH1055" s="574"/>
      <c r="AI1055" s="574"/>
      <c r="AJ1055" s="574"/>
      <c r="AK1055" s="557" t="str">
        <f ca="1">T.11!BS783</f>
        <v xml:space="preserve"> </v>
      </c>
      <c r="AL1055" s="557"/>
      <c r="AM1055" s="557"/>
      <c r="AN1055" s="557"/>
      <c r="AO1055" s="557" t="str">
        <f ca="1">T.11!BT783</f>
        <v xml:space="preserve"> </v>
      </c>
      <c r="AP1055" s="557"/>
      <c r="AQ1055" s="557"/>
      <c r="AR1055" s="557"/>
      <c r="AS1055" s="557"/>
      <c r="AT1055"/>
      <c r="AU1055"/>
      <c r="AV1055"/>
      <c r="AW1055"/>
      <c r="AX1055"/>
      <c r="AY1055"/>
      <c r="AZ1055"/>
      <c r="BA1055" s="254"/>
      <c r="BB1055" s="191"/>
    </row>
    <row r="1056" spans="1:54" s="37" customFormat="1" ht="15" customHeight="1" x14ac:dyDescent="0.25">
      <c r="A1056" s="557">
        <v>779</v>
      </c>
      <c r="B1056" s="557"/>
      <c r="C1056" s="557" t="str">
        <f ca="1">T.11!BB784</f>
        <v xml:space="preserve"> </v>
      </c>
      <c r="D1056" s="557"/>
      <c r="E1056" s="557"/>
      <c r="F1056" s="557"/>
      <c r="G1056" s="557"/>
      <c r="H1056" s="557"/>
      <c r="I1056" s="557"/>
      <c r="J1056" s="557"/>
      <c r="K1056" s="557" t="str">
        <f ca="1">T.11!BC784</f>
        <v xml:space="preserve"> </v>
      </c>
      <c r="L1056" s="557"/>
      <c r="M1056" s="557"/>
      <c r="N1056" s="557"/>
      <c r="O1056" s="571" t="str">
        <f ca="1">T.11!BD784</f>
        <v xml:space="preserve"> </v>
      </c>
      <c r="P1056" s="572"/>
      <c r="Q1056" s="572"/>
      <c r="R1056" s="573"/>
      <c r="S1056" s="557" t="str">
        <f ca="1">T.11!BO784</f>
        <v xml:space="preserve"> </v>
      </c>
      <c r="T1056" s="557"/>
      <c r="U1056" s="557"/>
      <c r="V1056" s="557"/>
      <c r="W1056" s="557"/>
      <c r="X1056" s="557"/>
      <c r="Y1056" s="574" t="str">
        <f ca="1">T.11!BP784</f>
        <v xml:space="preserve"> </v>
      </c>
      <c r="Z1056" s="574"/>
      <c r="AA1056" s="574"/>
      <c r="AB1056" s="574"/>
      <c r="AC1056" s="574" t="str">
        <f ca="1">T.11!BQ784</f>
        <v xml:space="preserve"> </v>
      </c>
      <c r="AD1056" s="574"/>
      <c r="AE1056" s="574"/>
      <c r="AF1056" s="574"/>
      <c r="AG1056" s="574">
        <f ca="1">T.11!BR784</f>
        <v>0</v>
      </c>
      <c r="AH1056" s="574"/>
      <c r="AI1056" s="574"/>
      <c r="AJ1056" s="574"/>
      <c r="AK1056" s="557" t="str">
        <f ca="1">T.11!BS784</f>
        <v xml:space="preserve"> </v>
      </c>
      <c r="AL1056" s="557"/>
      <c r="AM1056" s="557"/>
      <c r="AN1056" s="557"/>
      <c r="AO1056" s="557" t="str">
        <f ca="1">T.11!BT784</f>
        <v xml:space="preserve"> </v>
      </c>
      <c r="AP1056" s="557"/>
      <c r="AQ1056" s="557"/>
      <c r="AR1056" s="557"/>
      <c r="AS1056" s="557"/>
      <c r="AT1056"/>
      <c r="AU1056"/>
      <c r="AV1056"/>
      <c r="AW1056"/>
      <c r="AX1056"/>
      <c r="AY1056"/>
      <c r="AZ1056"/>
      <c r="BA1056" s="254"/>
      <c r="BB1056" s="191"/>
    </row>
    <row r="1057" spans="1:54" s="37" customFormat="1" ht="15" customHeight="1" x14ac:dyDescent="0.25">
      <c r="A1057" s="557">
        <v>780</v>
      </c>
      <c r="B1057" s="557"/>
      <c r="C1057" s="557" t="str">
        <f ca="1">T.11!BB785</f>
        <v xml:space="preserve"> </v>
      </c>
      <c r="D1057" s="557"/>
      <c r="E1057" s="557"/>
      <c r="F1057" s="557"/>
      <c r="G1057" s="557"/>
      <c r="H1057" s="557"/>
      <c r="I1057" s="557"/>
      <c r="J1057" s="557"/>
      <c r="K1057" s="557" t="str">
        <f ca="1">T.11!BC785</f>
        <v xml:space="preserve"> </v>
      </c>
      <c r="L1057" s="557"/>
      <c r="M1057" s="557"/>
      <c r="N1057" s="557"/>
      <c r="O1057" s="571" t="str">
        <f ca="1">T.11!BD785</f>
        <v xml:space="preserve"> </v>
      </c>
      <c r="P1057" s="572"/>
      <c r="Q1057" s="572"/>
      <c r="R1057" s="573"/>
      <c r="S1057" s="557" t="str">
        <f ca="1">T.11!BO785</f>
        <v xml:space="preserve"> </v>
      </c>
      <c r="T1057" s="557"/>
      <c r="U1057" s="557"/>
      <c r="V1057" s="557"/>
      <c r="W1057" s="557"/>
      <c r="X1057" s="557"/>
      <c r="Y1057" s="574" t="str">
        <f ca="1">T.11!BP785</f>
        <v xml:space="preserve"> </v>
      </c>
      <c r="Z1057" s="574"/>
      <c r="AA1057" s="574"/>
      <c r="AB1057" s="574"/>
      <c r="AC1057" s="574" t="str">
        <f ca="1">T.11!BQ785</f>
        <v xml:space="preserve"> </v>
      </c>
      <c r="AD1057" s="574"/>
      <c r="AE1057" s="574"/>
      <c r="AF1057" s="574"/>
      <c r="AG1057" s="574">
        <f ca="1">T.11!BR785</f>
        <v>0</v>
      </c>
      <c r="AH1057" s="574"/>
      <c r="AI1057" s="574"/>
      <c r="AJ1057" s="574"/>
      <c r="AK1057" s="557" t="str">
        <f ca="1">T.11!BS785</f>
        <v xml:space="preserve"> </v>
      </c>
      <c r="AL1057" s="557"/>
      <c r="AM1057" s="557"/>
      <c r="AN1057" s="557"/>
      <c r="AO1057" s="557" t="str">
        <f ca="1">T.11!BT785</f>
        <v xml:space="preserve"> </v>
      </c>
      <c r="AP1057" s="557"/>
      <c r="AQ1057" s="557"/>
      <c r="AR1057" s="557"/>
      <c r="AS1057" s="557"/>
      <c r="AT1057"/>
      <c r="AU1057"/>
      <c r="AV1057"/>
      <c r="AW1057"/>
      <c r="AX1057"/>
      <c r="AY1057"/>
      <c r="AZ1057"/>
      <c r="BA1057" s="254"/>
      <c r="BB1057" s="191"/>
    </row>
    <row r="1058" spans="1:54" s="37" customFormat="1" ht="15" customHeight="1" x14ac:dyDescent="0.25">
      <c r="A1058" s="557">
        <v>781</v>
      </c>
      <c r="B1058" s="557"/>
      <c r="C1058" s="557" t="str">
        <f ca="1">T.11!BB786</f>
        <v xml:space="preserve"> </v>
      </c>
      <c r="D1058" s="557"/>
      <c r="E1058" s="557"/>
      <c r="F1058" s="557"/>
      <c r="G1058" s="557"/>
      <c r="H1058" s="557"/>
      <c r="I1058" s="557"/>
      <c r="J1058" s="557"/>
      <c r="K1058" s="557" t="str">
        <f ca="1">T.11!BC786</f>
        <v xml:space="preserve"> </v>
      </c>
      <c r="L1058" s="557"/>
      <c r="M1058" s="557"/>
      <c r="N1058" s="557"/>
      <c r="O1058" s="571" t="str">
        <f ca="1">T.11!BD786</f>
        <v xml:space="preserve"> </v>
      </c>
      <c r="P1058" s="572"/>
      <c r="Q1058" s="572"/>
      <c r="R1058" s="573"/>
      <c r="S1058" s="557" t="str">
        <f ca="1">T.11!BO786</f>
        <v xml:space="preserve"> </v>
      </c>
      <c r="T1058" s="557"/>
      <c r="U1058" s="557"/>
      <c r="V1058" s="557"/>
      <c r="W1058" s="557"/>
      <c r="X1058" s="557"/>
      <c r="Y1058" s="574" t="str">
        <f ca="1">T.11!BP786</f>
        <v xml:space="preserve"> </v>
      </c>
      <c r="Z1058" s="574"/>
      <c r="AA1058" s="574"/>
      <c r="AB1058" s="574"/>
      <c r="AC1058" s="574" t="str">
        <f ca="1">T.11!BQ786</f>
        <v xml:space="preserve"> </v>
      </c>
      <c r="AD1058" s="574"/>
      <c r="AE1058" s="574"/>
      <c r="AF1058" s="574"/>
      <c r="AG1058" s="574">
        <f ca="1">T.11!BR786</f>
        <v>0</v>
      </c>
      <c r="AH1058" s="574"/>
      <c r="AI1058" s="574"/>
      <c r="AJ1058" s="574"/>
      <c r="AK1058" s="557" t="str">
        <f ca="1">T.11!BS786</f>
        <v xml:space="preserve"> </v>
      </c>
      <c r="AL1058" s="557"/>
      <c r="AM1058" s="557"/>
      <c r="AN1058" s="557"/>
      <c r="AO1058" s="557" t="str">
        <f ca="1">T.11!BT786</f>
        <v xml:space="preserve"> </v>
      </c>
      <c r="AP1058" s="557"/>
      <c r="AQ1058" s="557"/>
      <c r="AR1058" s="557"/>
      <c r="AS1058" s="557"/>
      <c r="AT1058"/>
      <c r="AU1058"/>
      <c r="AV1058"/>
      <c r="AW1058"/>
      <c r="AX1058"/>
      <c r="AY1058"/>
      <c r="AZ1058"/>
      <c r="BA1058" s="254"/>
      <c r="BB1058" s="191"/>
    </row>
    <row r="1059" spans="1:54" s="37" customFormat="1" ht="15" customHeight="1" x14ac:dyDescent="0.25">
      <c r="A1059" s="557">
        <v>782</v>
      </c>
      <c r="B1059" s="557"/>
      <c r="C1059" s="557" t="str">
        <f ca="1">T.11!BB787</f>
        <v xml:space="preserve"> </v>
      </c>
      <c r="D1059" s="557"/>
      <c r="E1059" s="557"/>
      <c r="F1059" s="557"/>
      <c r="G1059" s="557"/>
      <c r="H1059" s="557"/>
      <c r="I1059" s="557"/>
      <c r="J1059" s="557"/>
      <c r="K1059" s="557" t="str">
        <f ca="1">T.11!BC787</f>
        <v xml:space="preserve"> </v>
      </c>
      <c r="L1059" s="557"/>
      <c r="M1059" s="557"/>
      <c r="N1059" s="557"/>
      <c r="O1059" s="571" t="str">
        <f ca="1">T.11!BD787</f>
        <v xml:space="preserve"> </v>
      </c>
      <c r="P1059" s="572"/>
      <c r="Q1059" s="572"/>
      <c r="R1059" s="573"/>
      <c r="S1059" s="557" t="str">
        <f ca="1">T.11!BO787</f>
        <v xml:space="preserve"> </v>
      </c>
      <c r="T1059" s="557"/>
      <c r="U1059" s="557"/>
      <c r="V1059" s="557"/>
      <c r="W1059" s="557"/>
      <c r="X1059" s="557"/>
      <c r="Y1059" s="574" t="str">
        <f ca="1">T.11!BP787</f>
        <v xml:space="preserve"> </v>
      </c>
      <c r="Z1059" s="574"/>
      <c r="AA1059" s="574"/>
      <c r="AB1059" s="574"/>
      <c r="AC1059" s="574" t="str">
        <f ca="1">T.11!BQ787</f>
        <v xml:space="preserve"> </v>
      </c>
      <c r="AD1059" s="574"/>
      <c r="AE1059" s="574"/>
      <c r="AF1059" s="574"/>
      <c r="AG1059" s="574">
        <f ca="1">T.11!BR787</f>
        <v>0</v>
      </c>
      <c r="AH1059" s="574"/>
      <c r="AI1059" s="574"/>
      <c r="AJ1059" s="574"/>
      <c r="AK1059" s="557" t="str">
        <f ca="1">T.11!BS787</f>
        <v xml:space="preserve"> </v>
      </c>
      <c r="AL1059" s="557"/>
      <c r="AM1059" s="557"/>
      <c r="AN1059" s="557"/>
      <c r="AO1059" s="557" t="str">
        <f ca="1">T.11!BT787</f>
        <v xml:space="preserve"> </v>
      </c>
      <c r="AP1059" s="557"/>
      <c r="AQ1059" s="557"/>
      <c r="AR1059" s="557"/>
      <c r="AS1059" s="557"/>
      <c r="AT1059"/>
      <c r="AU1059"/>
      <c r="AV1059"/>
      <c r="AW1059"/>
      <c r="AX1059"/>
      <c r="AY1059"/>
      <c r="AZ1059"/>
      <c r="BA1059" s="254"/>
      <c r="BB1059" s="191"/>
    </row>
    <row r="1060" spans="1:54" s="37" customFormat="1" ht="15" customHeight="1" x14ac:dyDescent="0.25">
      <c r="A1060" s="557">
        <v>783</v>
      </c>
      <c r="B1060" s="557"/>
      <c r="C1060" s="557" t="str">
        <f ca="1">T.11!BB788</f>
        <v xml:space="preserve"> </v>
      </c>
      <c r="D1060" s="557"/>
      <c r="E1060" s="557"/>
      <c r="F1060" s="557"/>
      <c r="G1060" s="557"/>
      <c r="H1060" s="557"/>
      <c r="I1060" s="557"/>
      <c r="J1060" s="557"/>
      <c r="K1060" s="557" t="str">
        <f ca="1">T.11!BC788</f>
        <v xml:space="preserve"> </v>
      </c>
      <c r="L1060" s="557"/>
      <c r="M1060" s="557"/>
      <c r="N1060" s="557"/>
      <c r="O1060" s="571" t="str">
        <f ca="1">T.11!BD788</f>
        <v xml:space="preserve"> </v>
      </c>
      <c r="P1060" s="572"/>
      <c r="Q1060" s="572"/>
      <c r="R1060" s="573"/>
      <c r="S1060" s="557" t="str">
        <f ca="1">T.11!BO788</f>
        <v xml:space="preserve"> </v>
      </c>
      <c r="T1060" s="557"/>
      <c r="U1060" s="557"/>
      <c r="V1060" s="557"/>
      <c r="W1060" s="557"/>
      <c r="X1060" s="557"/>
      <c r="Y1060" s="574" t="str">
        <f ca="1">T.11!BP788</f>
        <v xml:space="preserve"> </v>
      </c>
      <c r="Z1060" s="574"/>
      <c r="AA1060" s="574"/>
      <c r="AB1060" s="574"/>
      <c r="AC1060" s="574" t="str">
        <f ca="1">T.11!BQ788</f>
        <v xml:space="preserve"> </v>
      </c>
      <c r="AD1060" s="574"/>
      <c r="AE1060" s="574"/>
      <c r="AF1060" s="574"/>
      <c r="AG1060" s="574">
        <f ca="1">T.11!BR788</f>
        <v>0</v>
      </c>
      <c r="AH1060" s="574"/>
      <c r="AI1060" s="574"/>
      <c r="AJ1060" s="574"/>
      <c r="AK1060" s="557" t="str">
        <f ca="1">T.11!BS788</f>
        <v xml:space="preserve"> </v>
      </c>
      <c r="AL1060" s="557"/>
      <c r="AM1060" s="557"/>
      <c r="AN1060" s="557"/>
      <c r="AO1060" s="557" t="str">
        <f ca="1">T.11!BT788</f>
        <v xml:space="preserve"> </v>
      </c>
      <c r="AP1060" s="557"/>
      <c r="AQ1060" s="557"/>
      <c r="AR1060" s="557"/>
      <c r="AS1060" s="557"/>
      <c r="AT1060"/>
      <c r="AU1060"/>
      <c r="AV1060"/>
      <c r="AW1060"/>
      <c r="AX1060"/>
      <c r="AY1060"/>
      <c r="AZ1060"/>
      <c r="BA1060" s="254"/>
      <c r="BB1060" s="191"/>
    </row>
    <row r="1061" spans="1:54" s="37" customFormat="1" ht="15" customHeight="1" x14ac:dyDescent="0.25">
      <c r="A1061" s="557">
        <v>784</v>
      </c>
      <c r="B1061" s="557"/>
      <c r="C1061" s="557" t="str">
        <f ca="1">T.11!BB789</f>
        <v xml:space="preserve"> </v>
      </c>
      <c r="D1061" s="557"/>
      <c r="E1061" s="557"/>
      <c r="F1061" s="557"/>
      <c r="G1061" s="557"/>
      <c r="H1061" s="557"/>
      <c r="I1061" s="557"/>
      <c r="J1061" s="557"/>
      <c r="K1061" s="557" t="str">
        <f ca="1">T.11!BC789</f>
        <v xml:space="preserve"> </v>
      </c>
      <c r="L1061" s="557"/>
      <c r="M1061" s="557"/>
      <c r="N1061" s="557"/>
      <c r="O1061" s="571" t="str">
        <f ca="1">T.11!BD789</f>
        <v xml:space="preserve"> </v>
      </c>
      <c r="P1061" s="572"/>
      <c r="Q1061" s="572"/>
      <c r="R1061" s="573"/>
      <c r="S1061" s="557" t="str">
        <f ca="1">T.11!BO789</f>
        <v xml:space="preserve"> </v>
      </c>
      <c r="T1061" s="557"/>
      <c r="U1061" s="557"/>
      <c r="V1061" s="557"/>
      <c r="W1061" s="557"/>
      <c r="X1061" s="557"/>
      <c r="Y1061" s="574" t="str">
        <f ca="1">T.11!BP789</f>
        <v xml:space="preserve"> </v>
      </c>
      <c r="Z1061" s="574"/>
      <c r="AA1061" s="574"/>
      <c r="AB1061" s="574"/>
      <c r="AC1061" s="574" t="str">
        <f ca="1">T.11!BQ789</f>
        <v xml:space="preserve"> </v>
      </c>
      <c r="AD1061" s="574"/>
      <c r="AE1061" s="574"/>
      <c r="AF1061" s="574"/>
      <c r="AG1061" s="574">
        <f ca="1">T.11!BR789</f>
        <v>0</v>
      </c>
      <c r="AH1061" s="574"/>
      <c r="AI1061" s="574"/>
      <c r="AJ1061" s="574"/>
      <c r="AK1061" s="557" t="str">
        <f ca="1">T.11!BS789</f>
        <v xml:space="preserve"> </v>
      </c>
      <c r="AL1061" s="557"/>
      <c r="AM1061" s="557"/>
      <c r="AN1061" s="557"/>
      <c r="AO1061" s="557" t="str">
        <f ca="1">T.11!BT789</f>
        <v xml:space="preserve"> </v>
      </c>
      <c r="AP1061" s="557"/>
      <c r="AQ1061" s="557"/>
      <c r="AR1061" s="557"/>
      <c r="AS1061" s="557"/>
      <c r="AT1061"/>
      <c r="AU1061"/>
      <c r="AV1061"/>
      <c r="AW1061"/>
      <c r="AX1061"/>
      <c r="AY1061"/>
      <c r="AZ1061"/>
      <c r="BA1061" s="254"/>
      <c r="BB1061" s="191"/>
    </row>
    <row r="1062" spans="1:54" s="37" customFormat="1" ht="15" customHeight="1" x14ac:dyDescent="0.25">
      <c r="A1062" s="557">
        <v>785</v>
      </c>
      <c r="B1062" s="557"/>
      <c r="C1062" s="557" t="str">
        <f ca="1">T.11!BB790</f>
        <v xml:space="preserve"> </v>
      </c>
      <c r="D1062" s="557"/>
      <c r="E1062" s="557"/>
      <c r="F1062" s="557"/>
      <c r="G1062" s="557"/>
      <c r="H1062" s="557"/>
      <c r="I1062" s="557"/>
      <c r="J1062" s="557"/>
      <c r="K1062" s="557" t="str">
        <f ca="1">T.11!BC790</f>
        <v xml:space="preserve"> </v>
      </c>
      <c r="L1062" s="557"/>
      <c r="M1062" s="557"/>
      <c r="N1062" s="557"/>
      <c r="O1062" s="571" t="str">
        <f ca="1">T.11!BD790</f>
        <v xml:space="preserve"> </v>
      </c>
      <c r="P1062" s="572"/>
      <c r="Q1062" s="572"/>
      <c r="R1062" s="573"/>
      <c r="S1062" s="557" t="str">
        <f ca="1">T.11!BO790</f>
        <v xml:space="preserve"> </v>
      </c>
      <c r="T1062" s="557"/>
      <c r="U1062" s="557"/>
      <c r="V1062" s="557"/>
      <c r="W1062" s="557"/>
      <c r="X1062" s="557"/>
      <c r="Y1062" s="574" t="str">
        <f ca="1">T.11!BP790</f>
        <v xml:space="preserve"> </v>
      </c>
      <c r="Z1062" s="574"/>
      <c r="AA1062" s="574"/>
      <c r="AB1062" s="574"/>
      <c r="AC1062" s="574" t="str">
        <f ca="1">T.11!BQ790</f>
        <v xml:space="preserve"> </v>
      </c>
      <c r="AD1062" s="574"/>
      <c r="AE1062" s="574"/>
      <c r="AF1062" s="574"/>
      <c r="AG1062" s="574">
        <f ca="1">T.11!BR790</f>
        <v>0</v>
      </c>
      <c r="AH1062" s="574"/>
      <c r="AI1062" s="574"/>
      <c r="AJ1062" s="574"/>
      <c r="AK1062" s="557" t="str">
        <f ca="1">T.11!BS790</f>
        <v xml:space="preserve"> </v>
      </c>
      <c r="AL1062" s="557"/>
      <c r="AM1062" s="557"/>
      <c r="AN1062" s="557"/>
      <c r="AO1062" s="557" t="str">
        <f ca="1">T.11!BT790</f>
        <v xml:space="preserve"> </v>
      </c>
      <c r="AP1062" s="557"/>
      <c r="AQ1062" s="557"/>
      <c r="AR1062" s="557"/>
      <c r="AS1062" s="557"/>
      <c r="AT1062"/>
      <c r="AU1062"/>
      <c r="AV1062"/>
      <c r="AW1062"/>
      <c r="AX1062"/>
      <c r="AY1062"/>
      <c r="AZ1062"/>
      <c r="BA1062" s="254"/>
      <c r="BB1062" s="191"/>
    </row>
    <row r="1063" spans="1:54" s="37" customFormat="1" ht="15" customHeight="1" x14ac:dyDescent="0.25">
      <c r="A1063" s="557">
        <v>786</v>
      </c>
      <c r="B1063" s="557"/>
      <c r="C1063" s="557" t="str">
        <f ca="1">T.11!BB791</f>
        <v xml:space="preserve"> </v>
      </c>
      <c r="D1063" s="557"/>
      <c r="E1063" s="557"/>
      <c r="F1063" s="557"/>
      <c r="G1063" s="557"/>
      <c r="H1063" s="557"/>
      <c r="I1063" s="557"/>
      <c r="J1063" s="557"/>
      <c r="K1063" s="557" t="str">
        <f ca="1">T.11!BC791</f>
        <v xml:space="preserve"> </v>
      </c>
      <c r="L1063" s="557"/>
      <c r="M1063" s="557"/>
      <c r="N1063" s="557"/>
      <c r="O1063" s="571" t="str">
        <f ca="1">T.11!BD791</f>
        <v xml:space="preserve"> </v>
      </c>
      <c r="P1063" s="572"/>
      <c r="Q1063" s="572"/>
      <c r="R1063" s="573"/>
      <c r="S1063" s="557" t="str">
        <f ca="1">T.11!BO791</f>
        <v xml:space="preserve"> </v>
      </c>
      <c r="T1063" s="557"/>
      <c r="U1063" s="557"/>
      <c r="V1063" s="557"/>
      <c r="W1063" s="557"/>
      <c r="X1063" s="557"/>
      <c r="Y1063" s="574" t="str">
        <f ca="1">T.11!BP791</f>
        <v xml:space="preserve"> </v>
      </c>
      <c r="Z1063" s="574"/>
      <c r="AA1063" s="574"/>
      <c r="AB1063" s="574"/>
      <c r="AC1063" s="574" t="str">
        <f ca="1">T.11!BQ791</f>
        <v xml:space="preserve"> </v>
      </c>
      <c r="AD1063" s="574"/>
      <c r="AE1063" s="574"/>
      <c r="AF1063" s="574"/>
      <c r="AG1063" s="574">
        <f ca="1">T.11!BR791</f>
        <v>0</v>
      </c>
      <c r="AH1063" s="574"/>
      <c r="AI1063" s="574"/>
      <c r="AJ1063" s="574"/>
      <c r="AK1063" s="557" t="str">
        <f ca="1">T.11!BS791</f>
        <v xml:space="preserve"> </v>
      </c>
      <c r="AL1063" s="557"/>
      <c r="AM1063" s="557"/>
      <c r="AN1063" s="557"/>
      <c r="AO1063" s="557" t="str">
        <f ca="1">T.11!BT791</f>
        <v xml:space="preserve"> </v>
      </c>
      <c r="AP1063" s="557"/>
      <c r="AQ1063" s="557"/>
      <c r="AR1063" s="557"/>
      <c r="AS1063" s="557"/>
      <c r="AT1063"/>
      <c r="AU1063"/>
      <c r="AV1063"/>
      <c r="AW1063"/>
      <c r="AX1063"/>
      <c r="AY1063"/>
      <c r="AZ1063"/>
      <c r="BA1063" s="254"/>
      <c r="BB1063" s="191"/>
    </row>
    <row r="1064" spans="1:54" s="37" customFormat="1" ht="15" customHeight="1" x14ac:dyDescent="0.25">
      <c r="A1064" s="557">
        <v>787</v>
      </c>
      <c r="B1064" s="557"/>
      <c r="C1064" s="557" t="str">
        <f ca="1">T.11!BB792</f>
        <v xml:space="preserve"> </v>
      </c>
      <c r="D1064" s="557"/>
      <c r="E1064" s="557"/>
      <c r="F1064" s="557"/>
      <c r="G1064" s="557"/>
      <c r="H1064" s="557"/>
      <c r="I1064" s="557"/>
      <c r="J1064" s="557"/>
      <c r="K1064" s="557" t="str">
        <f ca="1">T.11!BC792</f>
        <v xml:space="preserve"> </v>
      </c>
      <c r="L1064" s="557"/>
      <c r="M1064" s="557"/>
      <c r="N1064" s="557"/>
      <c r="O1064" s="571" t="str">
        <f ca="1">T.11!BD792</f>
        <v xml:space="preserve"> </v>
      </c>
      <c r="P1064" s="572"/>
      <c r="Q1064" s="572"/>
      <c r="R1064" s="573"/>
      <c r="S1064" s="557" t="str">
        <f ca="1">T.11!BO792</f>
        <v xml:space="preserve"> </v>
      </c>
      <c r="T1064" s="557"/>
      <c r="U1064" s="557"/>
      <c r="V1064" s="557"/>
      <c r="W1064" s="557"/>
      <c r="X1064" s="557"/>
      <c r="Y1064" s="574" t="str">
        <f ca="1">T.11!BP792</f>
        <v xml:space="preserve"> </v>
      </c>
      <c r="Z1064" s="574"/>
      <c r="AA1064" s="574"/>
      <c r="AB1064" s="574"/>
      <c r="AC1064" s="574" t="str">
        <f ca="1">T.11!BQ792</f>
        <v xml:space="preserve"> </v>
      </c>
      <c r="AD1064" s="574"/>
      <c r="AE1064" s="574"/>
      <c r="AF1064" s="574"/>
      <c r="AG1064" s="574">
        <f ca="1">T.11!BR792</f>
        <v>0</v>
      </c>
      <c r="AH1064" s="574"/>
      <c r="AI1064" s="574"/>
      <c r="AJ1064" s="574"/>
      <c r="AK1064" s="557" t="str">
        <f ca="1">T.11!BS792</f>
        <v xml:space="preserve"> </v>
      </c>
      <c r="AL1064" s="557"/>
      <c r="AM1064" s="557"/>
      <c r="AN1064" s="557"/>
      <c r="AO1064" s="557" t="str">
        <f ca="1">T.11!BT792</f>
        <v xml:space="preserve"> </v>
      </c>
      <c r="AP1064" s="557"/>
      <c r="AQ1064" s="557"/>
      <c r="AR1064" s="557"/>
      <c r="AS1064" s="557"/>
      <c r="AT1064"/>
      <c r="AU1064"/>
      <c r="AV1064"/>
      <c r="AW1064"/>
      <c r="AX1064"/>
      <c r="AY1064"/>
      <c r="AZ1064"/>
      <c r="BA1064" s="254"/>
      <c r="BB1064" s="191"/>
    </row>
    <row r="1065" spans="1:54" s="37" customFormat="1" ht="15" customHeight="1" x14ac:dyDescent="0.25">
      <c r="A1065" s="557">
        <v>788</v>
      </c>
      <c r="B1065" s="557"/>
      <c r="C1065" s="557" t="str">
        <f ca="1">T.11!BB793</f>
        <v xml:space="preserve"> </v>
      </c>
      <c r="D1065" s="557"/>
      <c r="E1065" s="557"/>
      <c r="F1065" s="557"/>
      <c r="G1065" s="557"/>
      <c r="H1065" s="557"/>
      <c r="I1065" s="557"/>
      <c r="J1065" s="557"/>
      <c r="K1065" s="557" t="str">
        <f ca="1">T.11!BC793</f>
        <v xml:space="preserve"> </v>
      </c>
      <c r="L1065" s="557"/>
      <c r="M1065" s="557"/>
      <c r="N1065" s="557"/>
      <c r="O1065" s="571" t="str">
        <f ca="1">T.11!BD793</f>
        <v xml:space="preserve"> </v>
      </c>
      <c r="P1065" s="572"/>
      <c r="Q1065" s="572"/>
      <c r="R1065" s="573"/>
      <c r="S1065" s="557" t="str">
        <f ca="1">T.11!BO793</f>
        <v xml:space="preserve"> </v>
      </c>
      <c r="T1065" s="557"/>
      <c r="U1065" s="557"/>
      <c r="V1065" s="557"/>
      <c r="W1065" s="557"/>
      <c r="X1065" s="557"/>
      <c r="Y1065" s="574" t="str">
        <f ca="1">T.11!BP793</f>
        <v xml:space="preserve"> </v>
      </c>
      <c r="Z1065" s="574"/>
      <c r="AA1065" s="574"/>
      <c r="AB1065" s="574"/>
      <c r="AC1065" s="574" t="str">
        <f ca="1">T.11!BQ793</f>
        <v xml:space="preserve"> </v>
      </c>
      <c r="AD1065" s="574"/>
      <c r="AE1065" s="574"/>
      <c r="AF1065" s="574"/>
      <c r="AG1065" s="574">
        <f ca="1">T.11!BR793</f>
        <v>0</v>
      </c>
      <c r="AH1065" s="574"/>
      <c r="AI1065" s="574"/>
      <c r="AJ1065" s="574"/>
      <c r="AK1065" s="557" t="str">
        <f ca="1">T.11!BS793</f>
        <v xml:space="preserve"> </v>
      </c>
      <c r="AL1065" s="557"/>
      <c r="AM1065" s="557"/>
      <c r="AN1065" s="557"/>
      <c r="AO1065" s="557" t="str">
        <f ca="1">T.11!BT793</f>
        <v xml:space="preserve"> </v>
      </c>
      <c r="AP1065" s="557"/>
      <c r="AQ1065" s="557"/>
      <c r="AR1065" s="557"/>
      <c r="AS1065" s="557"/>
      <c r="AT1065"/>
      <c r="AU1065"/>
      <c r="AV1065"/>
      <c r="AW1065"/>
      <c r="AX1065"/>
      <c r="AY1065"/>
      <c r="AZ1065"/>
      <c r="BA1065" s="254"/>
      <c r="BB1065" s="191"/>
    </row>
    <row r="1066" spans="1:54" s="37" customFormat="1" ht="15" customHeight="1" x14ac:dyDescent="0.25">
      <c r="A1066" s="557">
        <v>789</v>
      </c>
      <c r="B1066" s="557"/>
      <c r="C1066" s="557" t="str">
        <f ca="1">T.11!BB794</f>
        <v xml:space="preserve"> </v>
      </c>
      <c r="D1066" s="557"/>
      <c r="E1066" s="557"/>
      <c r="F1066" s="557"/>
      <c r="G1066" s="557"/>
      <c r="H1066" s="557"/>
      <c r="I1066" s="557"/>
      <c r="J1066" s="557"/>
      <c r="K1066" s="557" t="str">
        <f ca="1">T.11!BC794</f>
        <v xml:space="preserve"> </v>
      </c>
      <c r="L1066" s="557"/>
      <c r="M1066" s="557"/>
      <c r="N1066" s="557"/>
      <c r="O1066" s="571" t="str">
        <f ca="1">T.11!BD794</f>
        <v xml:space="preserve"> </v>
      </c>
      <c r="P1066" s="572"/>
      <c r="Q1066" s="572"/>
      <c r="R1066" s="573"/>
      <c r="S1066" s="557" t="str">
        <f ca="1">T.11!BO794</f>
        <v xml:space="preserve"> </v>
      </c>
      <c r="T1066" s="557"/>
      <c r="U1066" s="557"/>
      <c r="V1066" s="557"/>
      <c r="W1066" s="557"/>
      <c r="X1066" s="557"/>
      <c r="Y1066" s="574" t="str">
        <f ca="1">T.11!BP794</f>
        <v xml:space="preserve"> </v>
      </c>
      <c r="Z1066" s="574"/>
      <c r="AA1066" s="574"/>
      <c r="AB1066" s="574"/>
      <c r="AC1066" s="574" t="str">
        <f ca="1">T.11!BQ794</f>
        <v xml:space="preserve"> </v>
      </c>
      <c r="AD1066" s="574"/>
      <c r="AE1066" s="574"/>
      <c r="AF1066" s="574"/>
      <c r="AG1066" s="574">
        <f ca="1">T.11!BR794</f>
        <v>0</v>
      </c>
      <c r="AH1066" s="574"/>
      <c r="AI1066" s="574"/>
      <c r="AJ1066" s="574"/>
      <c r="AK1066" s="557" t="str">
        <f ca="1">T.11!BS794</f>
        <v xml:space="preserve"> </v>
      </c>
      <c r="AL1066" s="557"/>
      <c r="AM1066" s="557"/>
      <c r="AN1066" s="557"/>
      <c r="AO1066" s="557" t="str">
        <f ca="1">T.11!BT794</f>
        <v xml:space="preserve"> </v>
      </c>
      <c r="AP1066" s="557"/>
      <c r="AQ1066" s="557"/>
      <c r="AR1066" s="557"/>
      <c r="AS1066" s="557"/>
      <c r="AT1066"/>
      <c r="AU1066"/>
      <c r="AV1066"/>
      <c r="AW1066"/>
      <c r="AX1066"/>
      <c r="AY1066"/>
      <c r="AZ1066"/>
      <c r="BA1066" s="254"/>
      <c r="BB1066" s="191"/>
    </row>
    <row r="1067" spans="1:54" s="37" customFormat="1" ht="15" customHeight="1" x14ac:dyDescent="0.25">
      <c r="A1067" s="557">
        <v>790</v>
      </c>
      <c r="B1067" s="557"/>
      <c r="C1067" s="557" t="str">
        <f ca="1">T.11!BB795</f>
        <v xml:space="preserve"> </v>
      </c>
      <c r="D1067" s="557"/>
      <c r="E1067" s="557"/>
      <c r="F1067" s="557"/>
      <c r="G1067" s="557"/>
      <c r="H1067" s="557"/>
      <c r="I1067" s="557"/>
      <c r="J1067" s="557"/>
      <c r="K1067" s="557" t="str">
        <f ca="1">T.11!BC795</f>
        <v xml:space="preserve"> </v>
      </c>
      <c r="L1067" s="557"/>
      <c r="M1067" s="557"/>
      <c r="N1067" s="557"/>
      <c r="O1067" s="571" t="str">
        <f ca="1">T.11!BD795</f>
        <v xml:space="preserve"> </v>
      </c>
      <c r="P1067" s="572"/>
      <c r="Q1067" s="572"/>
      <c r="R1067" s="573"/>
      <c r="S1067" s="557" t="str">
        <f ca="1">T.11!BO795</f>
        <v xml:space="preserve"> </v>
      </c>
      <c r="T1067" s="557"/>
      <c r="U1067" s="557"/>
      <c r="V1067" s="557"/>
      <c r="W1067" s="557"/>
      <c r="X1067" s="557"/>
      <c r="Y1067" s="574" t="str">
        <f ca="1">T.11!BP795</f>
        <v xml:space="preserve"> </v>
      </c>
      <c r="Z1067" s="574"/>
      <c r="AA1067" s="574"/>
      <c r="AB1067" s="574"/>
      <c r="AC1067" s="574" t="str">
        <f ca="1">T.11!BQ795</f>
        <v xml:space="preserve"> </v>
      </c>
      <c r="AD1067" s="574"/>
      <c r="AE1067" s="574"/>
      <c r="AF1067" s="574"/>
      <c r="AG1067" s="574">
        <f ca="1">T.11!BR795</f>
        <v>0</v>
      </c>
      <c r="AH1067" s="574"/>
      <c r="AI1067" s="574"/>
      <c r="AJ1067" s="574"/>
      <c r="AK1067" s="557" t="str">
        <f ca="1">T.11!BS795</f>
        <v xml:space="preserve"> </v>
      </c>
      <c r="AL1067" s="557"/>
      <c r="AM1067" s="557"/>
      <c r="AN1067" s="557"/>
      <c r="AO1067" s="557" t="str">
        <f ca="1">T.11!BT795</f>
        <v xml:space="preserve"> </v>
      </c>
      <c r="AP1067" s="557"/>
      <c r="AQ1067" s="557"/>
      <c r="AR1067" s="557"/>
      <c r="AS1067" s="557"/>
      <c r="AT1067"/>
      <c r="AU1067"/>
      <c r="AV1067"/>
      <c r="AW1067"/>
      <c r="AX1067"/>
      <c r="AY1067"/>
      <c r="AZ1067"/>
      <c r="BA1067" s="254"/>
      <c r="BB1067" s="191"/>
    </row>
    <row r="1068" spans="1:54" s="37" customFormat="1" ht="15" customHeight="1" x14ac:dyDescent="0.25">
      <c r="A1068" s="557">
        <v>791</v>
      </c>
      <c r="B1068" s="557"/>
      <c r="C1068" s="557" t="str">
        <f ca="1">T.11!BB796</f>
        <v xml:space="preserve"> </v>
      </c>
      <c r="D1068" s="557"/>
      <c r="E1068" s="557"/>
      <c r="F1068" s="557"/>
      <c r="G1068" s="557"/>
      <c r="H1068" s="557"/>
      <c r="I1068" s="557"/>
      <c r="J1068" s="557"/>
      <c r="K1068" s="557" t="str">
        <f ca="1">T.11!BC796</f>
        <v xml:space="preserve"> </v>
      </c>
      <c r="L1068" s="557"/>
      <c r="M1068" s="557"/>
      <c r="N1068" s="557"/>
      <c r="O1068" s="571" t="str">
        <f ca="1">T.11!BD796</f>
        <v xml:space="preserve"> </v>
      </c>
      <c r="P1068" s="572"/>
      <c r="Q1068" s="572"/>
      <c r="R1068" s="573"/>
      <c r="S1068" s="557" t="str">
        <f ca="1">T.11!BO796</f>
        <v xml:space="preserve"> </v>
      </c>
      <c r="T1068" s="557"/>
      <c r="U1068" s="557"/>
      <c r="V1068" s="557"/>
      <c r="W1068" s="557"/>
      <c r="X1068" s="557"/>
      <c r="Y1068" s="574" t="str">
        <f ca="1">T.11!BP796</f>
        <v xml:space="preserve"> </v>
      </c>
      <c r="Z1068" s="574"/>
      <c r="AA1068" s="574"/>
      <c r="AB1068" s="574"/>
      <c r="AC1068" s="574" t="str">
        <f ca="1">T.11!BQ796</f>
        <v xml:space="preserve"> </v>
      </c>
      <c r="AD1068" s="574"/>
      <c r="AE1068" s="574"/>
      <c r="AF1068" s="574"/>
      <c r="AG1068" s="574">
        <f ca="1">T.11!BR796</f>
        <v>0</v>
      </c>
      <c r="AH1068" s="574"/>
      <c r="AI1068" s="574"/>
      <c r="AJ1068" s="574"/>
      <c r="AK1068" s="557" t="str">
        <f ca="1">T.11!BS796</f>
        <v xml:space="preserve"> </v>
      </c>
      <c r="AL1068" s="557"/>
      <c r="AM1068" s="557"/>
      <c r="AN1068" s="557"/>
      <c r="AO1068" s="557" t="str">
        <f ca="1">T.11!BT796</f>
        <v xml:space="preserve"> </v>
      </c>
      <c r="AP1068" s="557"/>
      <c r="AQ1068" s="557"/>
      <c r="AR1068" s="557"/>
      <c r="AS1068" s="557"/>
      <c r="AT1068"/>
      <c r="AU1068"/>
      <c r="AV1068"/>
      <c r="AW1068"/>
      <c r="AX1068"/>
      <c r="AY1068"/>
      <c r="AZ1068"/>
      <c r="BA1068" s="254"/>
      <c r="BB1068" s="191"/>
    </row>
    <row r="1069" spans="1:54" s="37" customFormat="1" ht="15" customHeight="1" x14ac:dyDescent="0.25">
      <c r="A1069" s="557">
        <v>792</v>
      </c>
      <c r="B1069" s="557"/>
      <c r="C1069" s="557" t="str">
        <f ca="1">T.11!BB797</f>
        <v xml:space="preserve"> </v>
      </c>
      <c r="D1069" s="557"/>
      <c r="E1069" s="557"/>
      <c r="F1069" s="557"/>
      <c r="G1069" s="557"/>
      <c r="H1069" s="557"/>
      <c r="I1069" s="557"/>
      <c r="J1069" s="557"/>
      <c r="K1069" s="557" t="str">
        <f ca="1">T.11!BC797</f>
        <v xml:space="preserve"> </v>
      </c>
      <c r="L1069" s="557"/>
      <c r="M1069" s="557"/>
      <c r="N1069" s="557"/>
      <c r="O1069" s="571" t="str">
        <f ca="1">T.11!BD797</f>
        <v xml:space="preserve"> </v>
      </c>
      <c r="P1069" s="572"/>
      <c r="Q1069" s="572"/>
      <c r="R1069" s="573"/>
      <c r="S1069" s="557" t="str">
        <f ca="1">T.11!BO797</f>
        <v xml:space="preserve"> </v>
      </c>
      <c r="T1069" s="557"/>
      <c r="U1069" s="557"/>
      <c r="V1069" s="557"/>
      <c r="W1069" s="557"/>
      <c r="X1069" s="557"/>
      <c r="Y1069" s="574" t="str">
        <f ca="1">T.11!BP797</f>
        <v xml:space="preserve"> </v>
      </c>
      <c r="Z1069" s="574"/>
      <c r="AA1069" s="574"/>
      <c r="AB1069" s="574"/>
      <c r="AC1069" s="574" t="str">
        <f ca="1">T.11!BQ797</f>
        <v xml:space="preserve"> </v>
      </c>
      <c r="AD1069" s="574"/>
      <c r="AE1069" s="574"/>
      <c r="AF1069" s="574"/>
      <c r="AG1069" s="574">
        <f ca="1">T.11!BR797</f>
        <v>0</v>
      </c>
      <c r="AH1069" s="574"/>
      <c r="AI1069" s="574"/>
      <c r="AJ1069" s="574"/>
      <c r="AK1069" s="557" t="str">
        <f ca="1">T.11!BS797</f>
        <v xml:space="preserve"> </v>
      </c>
      <c r="AL1069" s="557"/>
      <c r="AM1069" s="557"/>
      <c r="AN1069" s="557"/>
      <c r="AO1069" s="557" t="str">
        <f ca="1">T.11!BT797</f>
        <v xml:space="preserve"> </v>
      </c>
      <c r="AP1069" s="557"/>
      <c r="AQ1069" s="557"/>
      <c r="AR1069" s="557"/>
      <c r="AS1069" s="557"/>
      <c r="AT1069"/>
      <c r="AU1069"/>
      <c r="AV1069"/>
      <c r="AW1069"/>
      <c r="AX1069"/>
      <c r="AY1069"/>
      <c r="AZ1069"/>
      <c r="BA1069" s="254"/>
      <c r="BB1069" s="191"/>
    </row>
    <row r="1070" spans="1:54" s="37" customFormat="1" ht="15" customHeight="1" x14ac:dyDescent="0.25">
      <c r="A1070" s="557">
        <v>793</v>
      </c>
      <c r="B1070" s="557"/>
      <c r="C1070" s="557" t="str">
        <f ca="1">T.11!BB798</f>
        <v xml:space="preserve"> </v>
      </c>
      <c r="D1070" s="557"/>
      <c r="E1070" s="557"/>
      <c r="F1070" s="557"/>
      <c r="G1070" s="557"/>
      <c r="H1070" s="557"/>
      <c r="I1070" s="557"/>
      <c r="J1070" s="557"/>
      <c r="K1070" s="557" t="str">
        <f ca="1">T.11!BC798</f>
        <v xml:space="preserve"> </v>
      </c>
      <c r="L1070" s="557"/>
      <c r="M1070" s="557"/>
      <c r="N1070" s="557"/>
      <c r="O1070" s="571" t="str">
        <f ca="1">T.11!BD798</f>
        <v xml:space="preserve"> </v>
      </c>
      <c r="P1070" s="572"/>
      <c r="Q1070" s="572"/>
      <c r="R1070" s="573"/>
      <c r="S1070" s="557" t="str">
        <f ca="1">T.11!BO798</f>
        <v xml:space="preserve"> </v>
      </c>
      <c r="T1070" s="557"/>
      <c r="U1070" s="557"/>
      <c r="V1070" s="557"/>
      <c r="W1070" s="557"/>
      <c r="X1070" s="557"/>
      <c r="Y1070" s="574" t="str">
        <f ca="1">T.11!BP798</f>
        <v xml:space="preserve"> </v>
      </c>
      <c r="Z1070" s="574"/>
      <c r="AA1070" s="574"/>
      <c r="AB1070" s="574"/>
      <c r="AC1070" s="574" t="str">
        <f ca="1">T.11!BQ798</f>
        <v xml:space="preserve"> </v>
      </c>
      <c r="AD1070" s="574"/>
      <c r="AE1070" s="574"/>
      <c r="AF1070" s="574"/>
      <c r="AG1070" s="574">
        <f ca="1">T.11!BR798</f>
        <v>0</v>
      </c>
      <c r="AH1070" s="574"/>
      <c r="AI1070" s="574"/>
      <c r="AJ1070" s="574"/>
      <c r="AK1070" s="557" t="str">
        <f ca="1">T.11!BS798</f>
        <v xml:space="preserve"> </v>
      </c>
      <c r="AL1070" s="557"/>
      <c r="AM1070" s="557"/>
      <c r="AN1070" s="557"/>
      <c r="AO1070" s="557" t="str">
        <f ca="1">T.11!BT798</f>
        <v xml:space="preserve"> </v>
      </c>
      <c r="AP1070" s="557"/>
      <c r="AQ1070" s="557"/>
      <c r="AR1070" s="557"/>
      <c r="AS1070" s="557"/>
      <c r="AT1070"/>
      <c r="AU1070"/>
      <c r="AV1070"/>
      <c r="AW1070"/>
      <c r="AX1070"/>
      <c r="AY1070"/>
      <c r="AZ1070"/>
      <c r="BA1070" s="254"/>
      <c r="BB1070" s="191"/>
    </row>
    <row r="1071" spans="1:54" s="37" customFormat="1" ht="15" customHeight="1" x14ac:dyDescent="0.25">
      <c r="A1071" s="557">
        <v>794</v>
      </c>
      <c r="B1071" s="557"/>
      <c r="C1071" s="557" t="str">
        <f ca="1">T.11!BB799</f>
        <v xml:space="preserve"> </v>
      </c>
      <c r="D1071" s="557"/>
      <c r="E1071" s="557"/>
      <c r="F1071" s="557"/>
      <c r="G1071" s="557"/>
      <c r="H1071" s="557"/>
      <c r="I1071" s="557"/>
      <c r="J1071" s="557"/>
      <c r="K1071" s="557" t="str">
        <f ca="1">T.11!BC799</f>
        <v xml:space="preserve"> </v>
      </c>
      <c r="L1071" s="557"/>
      <c r="M1071" s="557"/>
      <c r="N1071" s="557"/>
      <c r="O1071" s="571" t="str">
        <f ca="1">T.11!BD799</f>
        <v xml:space="preserve"> </v>
      </c>
      <c r="P1071" s="572"/>
      <c r="Q1071" s="572"/>
      <c r="R1071" s="573"/>
      <c r="S1071" s="557" t="str">
        <f ca="1">T.11!BO799</f>
        <v xml:space="preserve"> </v>
      </c>
      <c r="T1071" s="557"/>
      <c r="U1071" s="557"/>
      <c r="V1071" s="557"/>
      <c r="W1071" s="557"/>
      <c r="X1071" s="557"/>
      <c r="Y1071" s="574" t="str">
        <f ca="1">T.11!BP799</f>
        <v xml:space="preserve"> </v>
      </c>
      <c r="Z1071" s="574"/>
      <c r="AA1071" s="574"/>
      <c r="AB1071" s="574"/>
      <c r="AC1071" s="574" t="str">
        <f ca="1">T.11!BQ799</f>
        <v xml:space="preserve"> </v>
      </c>
      <c r="AD1071" s="574"/>
      <c r="AE1071" s="574"/>
      <c r="AF1071" s="574"/>
      <c r="AG1071" s="574">
        <f ca="1">T.11!BR799</f>
        <v>0</v>
      </c>
      <c r="AH1071" s="574"/>
      <c r="AI1071" s="574"/>
      <c r="AJ1071" s="574"/>
      <c r="AK1071" s="557" t="str">
        <f ca="1">T.11!BS799</f>
        <v xml:space="preserve"> </v>
      </c>
      <c r="AL1071" s="557"/>
      <c r="AM1071" s="557"/>
      <c r="AN1071" s="557"/>
      <c r="AO1071" s="557" t="str">
        <f ca="1">T.11!BT799</f>
        <v xml:space="preserve"> </v>
      </c>
      <c r="AP1071" s="557"/>
      <c r="AQ1071" s="557"/>
      <c r="AR1071" s="557"/>
      <c r="AS1071" s="557"/>
      <c r="AT1071"/>
      <c r="AU1071"/>
      <c r="AV1071"/>
      <c r="AW1071"/>
      <c r="AX1071"/>
      <c r="AY1071"/>
      <c r="AZ1071"/>
      <c r="BA1071" s="254"/>
      <c r="BB1071" s="191"/>
    </row>
    <row r="1072" spans="1:54" s="37" customFormat="1" ht="15" customHeight="1" x14ac:dyDescent="0.25">
      <c r="A1072" s="557">
        <v>795</v>
      </c>
      <c r="B1072" s="557"/>
      <c r="C1072" s="557" t="str">
        <f ca="1">T.11!BB800</f>
        <v xml:space="preserve"> </v>
      </c>
      <c r="D1072" s="557"/>
      <c r="E1072" s="557"/>
      <c r="F1072" s="557"/>
      <c r="G1072" s="557"/>
      <c r="H1072" s="557"/>
      <c r="I1072" s="557"/>
      <c r="J1072" s="557"/>
      <c r="K1072" s="557" t="str">
        <f ca="1">T.11!BC800</f>
        <v xml:space="preserve"> </v>
      </c>
      <c r="L1072" s="557"/>
      <c r="M1072" s="557"/>
      <c r="N1072" s="557"/>
      <c r="O1072" s="571" t="str">
        <f ca="1">T.11!BD800</f>
        <v xml:space="preserve"> </v>
      </c>
      <c r="P1072" s="572"/>
      <c r="Q1072" s="572"/>
      <c r="R1072" s="573"/>
      <c r="S1072" s="557" t="str">
        <f ca="1">T.11!BO800</f>
        <v xml:space="preserve"> </v>
      </c>
      <c r="T1072" s="557"/>
      <c r="U1072" s="557"/>
      <c r="V1072" s="557"/>
      <c r="W1072" s="557"/>
      <c r="X1072" s="557"/>
      <c r="Y1072" s="574" t="str">
        <f ca="1">T.11!BP800</f>
        <v xml:space="preserve"> </v>
      </c>
      <c r="Z1072" s="574"/>
      <c r="AA1072" s="574"/>
      <c r="AB1072" s="574"/>
      <c r="AC1072" s="574" t="str">
        <f ca="1">T.11!BQ800</f>
        <v xml:space="preserve"> </v>
      </c>
      <c r="AD1072" s="574"/>
      <c r="AE1072" s="574"/>
      <c r="AF1072" s="574"/>
      <c r="AG1072" s="574">
        <f ca="1">T.11!BR800</f>
        <v>0</v>
      </c>
      <c r="AH1072" s="574"/>
      <c r="AI1072" s="574"/>
      <c r="AJ1072" s="574"/>
      <c r="AK1072" s="557" t="str">
        <f ca="1">T.11!BS800</f>
        <v xml:space="preserve"> </v>
      </c>
      <c r="AL1072" s="557"/>
      <c r="AM1072" s="557"/>
      <c r="AN1072" s="557"/>
      <c r="AO1072" s="557" t="str">
        <f ca="1">T.11!BT800</f>
        <v xml:space="preserve"> </v>
      </c>
      <c r="AP1072" s="557"/>
      <c r="AQ1072" s="557"/>
      <c r="AR1072" s="557"/>
      <c r="AS1072" s="557"/>
      <c r="AT1072"/>
      <c r="AU1072"/>
      <c r="AV1072"/>
      <c r="AW1072"/>
      <c r="AX1072"/>
      <c r="AY1072"/>
      <c r="AZ1072"/>
      <c r="BA1072" s="254"/>
      <c r="BB1072" s="191"/>
    </row>
    <row r="1073" spans="1:54" s="37" customFormat="1" ht="15" customHeight="1" x14ac:dyDescent="0.25">
      <c r="A1073" s="557">
        <v>796</v>
      </c>
      <c r="B1073" s="557"/>
      <c r="C1073" s="557" t="str">
        <f ca="1">T.11!BB801</f>
        <v xml:space="preserve"> </v>
      </c>
      <c r="D1073" s="557"/>
      <c r="E1073" s="557"/>
      <c r="F1073" s="557"/>
      <c r="G1073" s="557"/>
      <c r="H1073" s="557"/>
      <c r="I1073" s="557"/>
      <c r="J1073" s="557"/>
      <c r="K1073" s="557" t="str">
        <f ca="1">T.11!BC801</f>
        <v xml:space="preserve"> </v>
      </c>
      <c r="L1073" s="557"/>
      <c r="M1073" s="557"/>
      <c r="N1073" s="557"/>
      <c r="O1073" s="571" t="str">
        <f ca="1">T.11!BD801</f>
        <v xml:space="preserve"> </v>
      </c>
      <c r="P1073" s="572"/>
      <c r="Q1073" s="572"/>
      <c r="R1073" s="573"/>
      <c r="S1073" s="557" t="str">
        <f ca="1">T.11!BO801</f>
        <v xml:space="preserve"> </v>
      </c>
      <c r="T1073" s="557"/>
      <c r="U1073" s="557"/>
      <c r="V1073" s="557"/>
      <c r="W1073" s="557"/>
      <c r="X1073" s="557"/>
      <c r="Y1073" s="574" t="str">
        <f ca="1">T.11!BP801</f>
        <v xml:space="preserve"> </v>
      </c>
      <c r="Z1073" s="574"/>
      <c r="AA1073" s="574"/>
      <c r="AB1073" s="574"/>
      <c r="AC1073" s="574" t="str">
        <f ca="1">T.11!BQ801</f>
        <v xml:space="preserve"> </v>
      </c>
      <c r="AD1073" s="574"/>
      <c r="AE1073" s="574"/>
      <c r="AF1073" s="574"/>
      <c r="AG1073" s="574">
        <f ca="1">T.11!BR801</f>
        <v>0</v>
      </c>
      <c r="AH1073" s="574"/>
      <c r="AI1073" s="574"/>
      <c r="AJ1073" s="574"/>
      <c r="AK1073" s="557" t="str">
        <f ca="1">T.11!BS801</f>
        <v xml:space="preserve"> </v>
      </c>
      <c r="AL1073" s="557"/>
      <c r="AM1073" s="557"/>
      <c r="AN1073" s="557"/>
      <c r="AO1073" s="557" t="str">
        <f ca="1">T.11!BT801</f>
        <v xml:space="preserve"> </v>
      </c>
      <c r="AP1073" s="557"/>
      <c r="AQ1073" s="557"/>
      <c r="AR1073" s="557"/>
      <c r="AS1073" s="557"/>
      <c r="AT1073"/>
      <c r="AU1073"/>
      <c r="AV1073"/>
      <c r="AW1073"/>
      <c r="AX1073"/>
      <c r="AY1073"/>
      <c r="AZ1073"/>
      <c r="BA1073" s="254"/>
      <c r="BB1073" s="191"/>
    </row>
    <row r="1074" spans="1:54" s="37" customFormat="1" ht="15" customHeight="1" x14ac:dyDescent="0.25">
      <c r="A1074" s="557">
        <v>797</v>
      </c>
      <c r="B1074" s="557"/>
      <c r="C1074" s="557" t="str">
        <f ca="1">T.11!BB802</f>
        <v xml:space="preserve"> </v>
      </c>
      <c r="D1074" s="557"/>
      <c r="E1074" s="557"/>
      <c r="F1074" s="557"/>
      <c r="G1074" s="557"/>
      <c r="H1074" s="557"/>
      <c r="I1074" s="557"/>
      <c r="J1074" s="557"/>
      <c r="K1074" s="557" t="str">
        <f ca="1">T.11!BC802</f>
        <v xml:space="preserve"> </v>
      </c>
      <c r="L1074" s="557"/>
      <c r="M1074" s="557"/>
      <c r="N1074" s="557"/>
      <c r="O1074" s="571" t="str">
        <f ca="1">T.11!BD802</f>
        <v xml:space="preserve"> </v>
      </c>
      <c r="P1074" s="572"/>
      <c r="Q1074" s="572"/>
      <c r="R1074" s="573"/>
      <c r="S1074" s="557" t="str">
        <f ca="1">T.11!BO802</f>
        <v xml:space="preserve"> </v>
      </c>
      <c r="T1074" s="557"/>
      <c r="U1074" s="557"/>
      <c r="V1074" s="557"/>
      <c r="W1074" s="557"/>
      <c r="X1074" s="557"/>
      <c r="Y1074" s="574" t="str">
        <f ca="1">T.11!BP802</f>
        <v xml:space="preserve"> </v>
      </c>
      <c r="Z1074" s="574"/>
      <c r="AA1074" s="574"/>
      <c r="AB1074" s="574"/>
      <c r="AC1074" s="574" t="str">
        <f ca="1">T.11!BQ802</f>
        <v xml:space="preserve"> </v>
      </c>
      <c r="AD1074" s="574"/>
      <c r="AE1074" s="574"/>
      <c r="AF1074" s="574"/>
      <c r="AG1074" s="574">
        <f ca="1">T.11!BR802</f>
        <v>0</v>
      </c>
      <c r="AH1074" s="574"/>
      <c r="AI1074" s="574"/>
      <c r="AJ1074" s="574"/>
      <c r="AK1074" s="557" t="str">
        <f ca="1">T.11!BS802</f>
        <v xml:space="preserve"> </v>
      </c>
      <c r="AL1074" s="557"/>
      <c r="AM1074" s="557"/>
      <c r="AN1074" s="557"/>
      <c r="AO1074" s="557" t="str">
        <f ca="1">T.11!BT802</f>
        <v xml:space="preserve"> </v>
      </c>
      <c r="AP1074" s="557"/>
      <c r="AQ1074" s="557"/>
      <c r="AR1074" s="557"/>
      <c r="AS1074" s="557"/>
      <c r="AT1074"/>
      <c r="AU1074"/>
      <c r="AV1074"/>
      <c r="AW1074"/>
      <c r="AX1074"/>
      <c r="AY1074"/>
      <c r="AZ1074"/>
      <c r="BA1074" s="254"/>
      <c r="BB1074" s="191"/>
    </row>
    <row r="1075" spans="1:54" s="37" customFormat="1" ht="15" customHeight="1" x14ac:dyDescent="0.25">
      <c r="A1075" s="557">
        <v>798</v>
      </c>
      <c r="B1075" s="557"/>
      <c r="C1075" s="557" t="str">
        <f ca="1">T.11!BB803</f>
        <v xml:space="preserve"> </v>
      </c>
      <c r="D1075" s="557"/>
      <c r="E1075" s="557"/>
      <c r="F1075" s="557"/>
      <c r="G1075" s="557"/>
      <c r="H1075" s="557"/>
      <c r="I1075" s="557"/>
      <c r="J1075" s="557"/>
      <c r="K1075" s="557" t="str">
        <f ca="1">T.11!BC803</f>
        <v xml:space="preserve"> </v>
      </c>
      <c r="L1075" s="557"/>
      <c r="M1075" s="557"/>
      <c r="N1075" s="557"/>
      <c r="O1075" s="571" t="str">
        <f ca="1">T.11!BD803</f>
        <v xml:space="preserve"> </v>
      </c>
      <c r="P1075" s="572"/>
      <c r="Q1075" s="572"/>
      <c r="R1075" s="573"/>
      <c r="S1075" s="557" t="str">
        <f ca="1">T.11!BO803</f>
        <v xml:space="preserve"> </v>
      </c>
      <c r="T1075" s="557"/>
      <c r="U1075" s="557"/>
      <c r="V1075" s="557"/>
      <c r="W1075" s="557"/>
      <c r="X1075" s="557"/>
      <c r="Y1075" s="574" t="str">
        <f ca="1">T.11!BP803</f>
        <v xml:space="preserve"> </v>
      </c>
      <c r="Z1075" s="574"/>
      <c r="AA1075" s="574"/>
      <c r="AB1075" s="574"/>
      <c r="AC1075" s="574" t="str">
        <f ca="1">T.11!BQ803</f>
        <v xml:space="preserve"> </v>
      </c>
      <c r="AD1075" s="574"/>
      <c r="AE1075" s="574"/>
      <c r="AF1075" s="574"/>
      <c r="AG1075" s="574">
        <f ca="1">T.11!BR803</f>
        <v>0</v>
      </c>
      <c r="AH1075" s="574"/>
      <c r="AI1075" s="574"/>
      <c r="AJ1075" s="574"/>
      <c r="AK1075" s="557" t="str">
        <f ca="1">T.11!BS803</f>
        <v xml:space="preserve"> </v>
      </c>
      <c r="AL1075" s="557"/>
      <c r="AM1075" s="557"/>
      <c r="AN1075" s="557"/>
      <c r="AO1075" s="557" t="str">
        <f ca="1">T.11!BT803</f>
        <v xml:space="preserve"> </v>
      </c>
      <c r="AP1075" s="557"/>
      <c r="AQ1075" s="557"/>
      <c r="AR1075" s="557"/>
      <c r="AS1075" s="557"/>
      <c r="AT1075"/>
      <c r="AU1075"/>
      <c r="AV1075"/>
      <c r="AW1075"/>
      <c r="AX1075"/>
      <c r="AY1075"/>
      <c r="AZ1075"/>
      <c r="BA1075" s="254"/>
      <c r="BB1075" s="191"/>
    </row>
    <row r="1076" spans="1:54" s="37" customFormat="1" ht="15" customHeight="1" x14ac:dyDescent="0.25">
      <c r="A1076" s="557">
        <v>799</v>
      </c>
      <c r="B1076" s="557"/>
      <c r="C1076" s="557" t="str">
        <f ca="1">T.11!BB804</f>
        <v xml:space="preserve"> </v>
      </c>
      <c r="D1076" s="557"/>
      <c r="E1076" s="557"/>
      <c r="F1076" s="557"/>
      <c r="G1076" s="557"/>
      <c r="H1076" s="557"/>
      <c r="I1076" s="557"/>
      <c r="J1076" s="557"/>
      <c r="K1076" s="557" t="str">
        <f ca="1">T.11!BC804</f>
        <v xml:space="preserve"> </v>
      </c>
      <c r="L1076" s="557"/>
      <c r="M1076" s="557"/>
      <c r="N1076" s="557"/>
      <c r="O1076" s="571" t="str">
        <f ca="1">T.11!BD804</f>
        <v xml:space="preserve"> </v>
      </c>
      <c r="P1076" s="572"/>
      <c r="Q1076" s="572"/>
      <c r="R1076" s="573"/>
      <c r="S1076" s="557" t="str">
        <f ca="1">T.11!BO804</f>
        <v xml:space="preserve"> </v>
      </c>
      <c r="T1076" s="557"/>
      <c r="U1076" s="557"/>
      <c r="V1076" s="557"/>
      <c r="W1076" s="557"/>
      <c r="X1076" s="557"/>
      <c r="Y1076" s="574" t="str">
        <f ca="1">T.11!BP804</f>
        <v xml:space="preserve"> </v>
      </c>
      <c r="Z1076" s="574"/>
      <c r="AA1076" s="574"/>
      <c r="AB1076" s="574"/>
      <c r="AC1076" s="574" t="str">
        <f ca="1">T.11!BQ804</f>
        <v xml:space="preserve"> </v>
      </c>
      <c r="AD1076" s="574"/>
      <c r="AE1076" s="574"/>
      <c r="AF1076" s="574"/>
      <c r="AG1076" s="574">
        <f ca="1">T.11!BR804</f>
        <v>0</v>
      </c>
      <c r="AH1076" s="574"/>
      <c r="AI1076" s="574"/>
      <c r="AJ1076" s="574"/>
      <c r="AK1076" s="557" t="str">
        <f ca="1">T.11!BS804</f>
        <v xml:space="preserve"> </v>
      </c>
      <c r="AL1076" s="557"/>
      <c r="AM1076" s="557"/>
      <c r="AN1076" s="557"/>
      <c r="AO1076" s="557" t="str">
        <f ca="1">T.11!BT804</f>
        <v xml:space="preserve"> </v>
      </c>
      <c r="AP1076" s="557"/>
      <c r="AQ1076" s="557"/>
      <c r="AR1076" s="557"/>
      <c r="AS1076" s="557"/>
      <c r="AT1076"/>
      <c r="AU1076"/>
      <c r="AV1076"/>
      <c r="AW1076"/>
      <c r="AX1076"/>
      <c r="AY1076"/>
      <c r="AZ1076"/>
      <c r="BA1076" s="254"/>
      <c r="BB1076" s="191"/>
    </row>
    <row r="1077" spans="1:54" s="37" customFormat="1" ht="15" customHeight="1" x14ac:dyDescent="0.25">
      <c r="A1077" s="557">
        <v>800</v>
      </c>
      <c r="B1077" s="557"/>
      <c r="C1077" s="557" t="str">
        <f ca="1">T.11!BB805</f>
        <v xml:space="preserve"> </v>
      </c>
      <c r="D1077" s="557"/>
      <c r="E1077" s="557"/>
      <c r="F1077" s="557"/>
      <c r="G1077" s="557"/>
      <c r="H1077" s="557"/>
      <c r="I1077" s="557"/>
      <c r="J1077" s="557"/>
      <c r="K1077" s="557" t="str">
        <f ca="1">T.11!BC805</f>
        <v xml:space="preserve"> </v>
      </c>
      <c r="L1077" s="557"/>
      <c r="M1077" s="557"/>
      <c r="N1077" s="557"/>
      <c r="O1077" s="571" t="str">
        <f ca="1">T.11!BD805</f>
        <v xml:space="preserve"> </v>
      </c>
      <c r="P1077" s="572"/>
      <c r="Q1077" s="572"/>
      <c r="R1077" s="573"/>
      <c r="S1077" s="557" t="str">
        <f ca="1">T.11!BO805</f>
        <v xml:space="preserve"> </v>
      </c>
      <c r="T1077" s="557"/>
      <c r="U1077" s="557"/>
      <c r="V1077" s="557"/>
      <c r="W1077" s="557"/>
      <c r="X1077" s="557"/>
      <c r="Y1077" s="574" t="str">
        <f ca="1">T.11!BP805</f>
        <v xml:space="preserve"> </v>
      </c>
      <c r="Z1077" s="574"/>
      <c r="AA1077" s="574"/>
      <c r="AB1077" s="574"/>
      <c r="AC1077" s="574" t="str">
        <f ca="1">T.11!BQ805</f>
        <v xml:space="preserve"> </v>
      </c>
      <c r="AD1077" s="574"/>
      <c r="AE1077" s="574"/>
      <c r="AF1077" s="574"/>
      <c r="AG1077" s="574">
        <f ca="1">T.11!BR805</f>
        <v>0</v>
      </c>
      <c r="AH1077" s="574"/>
      <c r="AI1077" s="574"/>
      <c r="AJ1077" s="574"/>
      <c r="AK1077" s="557" t="str">
        <f ca="1">T.11!BS805</f>
        <v xml:space="preserve"> </v>
      </c>
      <c r="AL1077" s="557"/>
      <c r="AM1077" s="557"/>
      <c r="AN1077" s="557"/>
      <c r="AO1077" s="557" t="str">
        <f ca="1">T.11!BT805</f>
        <v xml:space="preserve"> </v>
      </c>
      <c r="AP1077" s="557"/>
      <c r="AQ1077" s="557"/>
      <c r="AR1077" s="557"/>
      <c r="AS1077" s="557"/>
      <c r="AT1077"/>
      <c r="AU1077"/>
      <c r="AV1077"/>
      <c r="AW1077"/>
      <c r="AX1077"/>
      <c r="AY1077"/>
      <c r="AZ1077"/>
      <c r="BA1077" s="254"/>
      <c r="BB1077" s="191"/>
    </row>
    <row r="1078" spans="1:54" s="18" customFormat="1" ht="15" customHeight="1" x14ac:dyDescent="0.25">
      <c r="A1078" s="557">
        <v>801</v>
      </c>
      <c r="B1078" s="557"/>
      <c r="C1078" s="557" t="str">
        <f ca="1">T.11!BB806</f>
        <v xml:space="preserve"> </v>
      </c>
      <c r="D1078" s="557"/>
      <c r="E1078" s="557"/>
      <c r="F1078" s="557"/>
      <c r="G1078" s="557"/>
      <c r="H1078" s="557"/>
      <c r="I1078" s="557"/>
      <c r="J1078" s="557"/>
      <c r="K1078" s="557" t="str">
        <f ca="1">T.11!BC806</f>
        <v xml:space="preserve"> </v>
      </c>
      <c r="L1078" s="557"/>
      <c r="M1078" s="557"/>
      <c r="N1078" s="557"/>
      <c r="O1078" s="571" t="str">
        <f ca="1">T.11!BD806</f>
        <v xml:space="preserve"> </v>
      </c>
      <c r="P1078" s="572"/>
      <c r="Q1078" s="572"/>
      <c r="R1078" s="573"/>
      <c r="S1078" s="557" t="str">
        <f ca="1">T.11!BO806</f>
        <v xml:space="preserve"> </v>
      </c>
      <c r="T1078" s="557"/>
      <c r="U1078" s="557"/>
      <c r="V1078" s="557"/>
      <c r="W1078" s="557"/>
      <c r="X1078" s="557"/>
      <c r="Y1078" s="574" t="str">
        <f ca="1">T.11!BP806</f>
        <v xml:space="preserve"> </v>
      </c>
      <c r="Z1078" s="574"/>
      <c r="AA1078" s="574"/>
      <c r="AB1078" s="574"/>
      <c r="AC1078" s="574" t="str">
        <f ca="1">T.11!BQ806</f>
        <v xml:space="preserve"> </v>
      </c>
      <c r="AD1078" s="574"/>
      <c r="AE1078" s="574"/>
      <c r="AF1078" s="574"/>
      <c r="AG1078" s="574">
        <f ca="1">T.11!BR806</f>
        <v>0</v>
      </c>
      <c r="AH1078" s="574"/>
      <c r="AI1078" s="574"/>
      <c r="AJ1078" s="574"/>
      <c r="AK1078" s="557" t="str">
        <f ca="1">T.11!BS806</f>
        <v xml:space="preserve"> </v>
      </c>
      <c r="AL1078" s="557"/>
      <c r="AM1078" s="557"/>
      <c r="AN1078" s="557"/>
      <c r="AO1078" s="557" t="str">
        <f ca="1">T.11!BT806</f>
        <v xml:space="preserve"> </v>
      </c>
      <c r="AP1078" s="557"/>
      <c r="AQ1078" s="557"/>
      <c r="AR1078" s="557"/>
      <c r="AS1078" s="557"/>
      <c r="AT1078"/>
      <c r="AU1078"/>
      <c r="AV1078"/>
      <c r="AW1078"/>
      <c r="AX1078"/>
      <c r="AY1078"/>
      <c r="AZ1078"/>
      <c r="BA1078" s="19"/>
      <c r="BB1078" s="14"/>
    </row>
    <row r="1079" spans="1:54" s="37" customFormat="1" ht="15" customHeight="1" x14ac:dyDescent="0.25">
      <c r="A1079" s="557">
        <v>802</v>
      </c>
      <c r="B1079" s="557"/>
      <c r="C1079" s="557" t="str">
        <f ca="1">T.11!BB807</f>
        <v xml:space="preserve"> </v>
      </c>
      <c r="D1079" s="557"/>
      <c r="E1079" s="557"/>
      <c r="F1079" s="557"/>
      <c r="G1079" s="557"/>
      <c r="H1079" s="557"/>
      <c r="I1079" s="557"/>
      <c r="J1079" s="557"/>
      <c r="K1079" s="557" t="str">
        <f ca="1">T.11!BC807</f>
        <v xml:space="preserve"> </v>
      </c>
      <c r="L1079" s="557"/>
      <c r="M1079" s="557"/>
      <c r="N1079" s="557"/>
      <c r="O1079" s="571" t="str">
        <f ca="1">T.11!BD807</f>
        <v xml:space="preserve"> </v>
      </c>
      <c r="P1079" s="572"/>
      <c r="Q1079" s="572"/>
      <c r="R1079" s="573"/>
      <c r="S1079" s="557" t="str">
        <f ca="1">T.11!BO807</f>
        <v xml:space="preserve"> </v>
      </c>
      <c r="T1079" s="557"/>
      <c r="U1079" s="557"/>
      <c r="V1079" s="557"/>
      <c r="W1079" s="557"/>
      <c r="X1079" s="557"/>
      <c r="Y1079" s="574" t="str">
        <f ca="1">T.11!BP807</f>
        <v xml:space="preserve"> </v>
      </c>
      <c r="Z1079" s="574"/>
      <c r="AA1079" s="574"/>
      <c r="AB1079" s="574"/>
      <c r="AC1079" s="574" t="str">
        <f ca="1">T.11!BQ807</f>
        <v xml:space="preserve"> </v>
      </c>
      <c r="AD1079" s="574"/>
      <c r="AE1079" s="574"/>
      <c r="AF1079" s="574"/>
      <c r="AG1079" s="574">
        <f ca="1">T.11!BR807</f>
        <v>0</v>
      </c>
      <c r="AH1079" s="574"/>
      <c r="AI1079" s="574"/>
      <c r="AJ1079" s="574"/>
      <c r="AK1079" s="557" t="str">
        <f ca="1">T.11!BS807</f>
        <v xml:space="preserve"> </v>
      </c>
      <c r="AL1079" s="557"/>
      <c r="AM1079" s="557"/>
      <c r="AN1079" s="557"/>
      <c r="AO1079" s="557" t="str">
        <f ca="1">T.11!BT807</f>
        <v xml:space="preserve"> </v>
      </c>
      <c r="AP1079" s="557"/>
      <c r="AQ1079" s="557"/>
      <c r="AR1079" s="557"/>
      <c r="AS1079" s="557"/>
      <c r="AT1079"/>
      <c r="AU1079"/>
      <c r="AV1079"/>
      <c r="AW1079"/>
      <c r="AX1079"/>
      <c r="AY1079"/>
      <c r="AZ1079"/>
      <c r="BA1079" s="254" t="s">
        <v>1665</v>
      </c>
      <c r="BB1079" s="191"/>
    </row>
    <row r="1080" spans="1:54" s="37" customFormat="1" ht="15" customHeight="1" x14ac:dyDescent="0.25">
      <c r="A1080" s="557">
        <v>803</v>
      </c>
      <c r="B1080" s="557"/>
      <c r="C1080" s="557" t="str">
        <f ca="1">T.11!BB808</f>
        <v xml:space="preserve"> </v>
      </c>
      <c r="D1080" s="557"/>
      <c r="E1080" s="557"/>
      <c r="F1080" s="557"/>
      <c r="G1080" s="557"/>
      <c r="H1080" s="557"/>
      <c r="I1080" s="557"/>
      <c r="J1080" s="557"/>
      <c r="K1080" s="557" t="str">
        <f ca="1">T.11!BC808</f>
        <v xml:space="preserve"> </v>
      </c>
      <c r="L1080" s="557"/>
      <c r="M1080" s="557"/>
      <c r="N1080" s="557"/>
      <c r="O1080" s="571" t="str">
        <f ca="1">T.11!BD808</f>
        <v xml:space="preserve"> </v>
      </c>
      <c r="P1080" s="572"/>
      <c r="Q1080" s="572"/>
      <c r="R1080" s="573"/>
      <c r="S1080" s="557" t="str">
        <f ca="1">T.11!BO808</f>
        <v xml:space="preserve"> </v>
      </c>
      <c r="T1080" s="557"/>
      <c r="U1080" s="557"/>
      <c r="V1080" s="557"/>
      <c r="W1080" s="557"/>
      <c r="X1080" s="557"/>
      <c r="Y1080" s="574" t="str">
        <f ca="1">T.11!BP808</f>
        <v xml:space="preserve"> </v>
      </c>
      <c r="Z1080" s="574"/>
      <c r="AA1080" s="574"/>
      <c r="AB1080" s="574"/>
      <c r="AC1080" s="574" t="str">
        <f ca="1">T.11!BQ808</f>
        <v xml:space="preserve"> </v>
      </c>
      <c r="AD1080" s="574"/>
      <c r="AE1080" s="574"/>
      <c r="AF1080" s="574"/>
      <c r="AG1080" s="574">
        <f ca="1">T.11!BR808</f>
        <v>0</v>
      </c>
      <c r="AH1080" s="574"/>
      <c r="AI1080" s="574"/>
      <c r="AJ1080" s="574"/>
      <c r="AK1080" s="557" t="str">
        <f ca="1">T.11!BS808</f>
        <v xml:space="preserve"> </v>
      </c>
      <c r="AL1080" s="557"/>
      <c r="AM1080" s="557"/>
      <c r="AN1080" s="557"/>
      <c r="AO1080" s="557" t="str">
        <f ca="1">T.11!BT808</f>
        <v xml:space="preserve"> </v>
      </c>
      <c r="AP1080" s="557"/>
      <c r="AQ1080" s="557"/>
      <c r="AR1080" s="557"/>
      <c r="AS1080" s="557"/>
      <c r="AT1080"/>
      <c r="AU1080"/>
      <c r="AV1080"/>
      <c r="AW1080"/>
      <c r="AX1080"/>
      <c r="AY1080"/>
      <c r="AZ1080"/>
      <c r="BA1080" s="254" t="s">
        <v>1664</v>
      </c>
      <c r="BB1080" s="191"/>
    </row>
    <row r="1081" spans="1:54" s="37" customFormat="1" ht="15" customHeight="1" x14ac:dyDescent="0.25">
      <c r="A1081" s="557">
        <v>804</v>
      </c>
      <c r="B1081" s="557"/>
      <c r="C1081" s="557" t="str">
        <f ca="1">T.11!BB809</f>
        <v xml:space="preserve"> </v>
      </c>
      <c r="D1081" s="557"/>
      <c r="E1081" s="557"/>
      <c r="F1081" s="557"/>
      <c r="G1081" s="557"/>
      <c r="H1081" s="557"/>
      <c r="I1081" s="557"/>
      <c r="J1081" s="557"/>
      <c r="K1081" s="557" t="str">
        <f ca="1">T.11!BC809</f>
        <v xml:space="preserve"> </v>
      </c>
      <c r="L1081" s="557"/>
      <c r="M1081" s="557"/>
      <c r="N1081" s="557"/>
      <c r="O1081" s="571" t="str">
        <f ca="1">T.11!BD809</f>
        <v xml:space="preserve"> </v>
      </c>
      <c r="P1081" s="572"/>
      <c r="Q1081" s="572"/>
      <c r="R1081" s="573"/>
      <c r="S1081" s="557" t="str">
        <f ca="1">T.11!BO809</f>
        <v xml:space="preserve"> </v>
      </c>
      <c r="T1081" s="557"/>
      <c r="U1081" s="557"/>
      <c r="V1081" s="557"/>
      <c r="W1081" s="557"/>
      <c r="X1081" s="557"/>
      <c r="Y1081" s="574" t="str">
        <f ca="1">T.11!BP809</f>
        <v xml:space="preserve"> </v>
      </c>
      <c r="Z1081" s="574"/>
      <c r="AA1081" s="574"/>
      <c r="AB1081" s="574"/>
      <c r="AC1081" s="574" t="str">
        <f ca="1">T.11!BQ809</f>
        <v xml:space="preserve"> </v>
      </c>
      <c r="AD1081" s="574"/>
      <c r="AE1081" s="574"/>
      <c r="AF1081" s="574"/>
      <c r="AG1081" s="574">
        <f ca="1">T.11!BR809</f>
        <v>0</v>
      </c>
      <c r="AH1081" s="574"/>
      <c r="AI1081" s="574"/>
      <c r="AJ1081" s="574"/>
      <c r="AK1081" s="557" t="str">
        <f ca="1">T.11!BS809</f>
        <v xml:space="preserve"> </v>
      </c>
      <c r="AL1081" s="557"/>
      <c r="AM1081" s="557"/>
      <c r="AN1081" s="557"/>
      <c r="AO1081" s="557" t="str">
        <f ca="1">T.11!BT809</f>
        <v xml:space="preserve"> </v>
      </c>
      <c r="AP1081" s="557"/>
      <c r="AQ1081" s="557"/>
      <c r="AR1081" s="557"/>
      <c r="AS1081" s="557"/>
      <c r="AT1081"/>
      <c r="AU1081"/>
      <c r="AV1081"/>
      <c r="AW1081"/>
      <c r="AX1081"/>
      <c r="AY1081"/>
      <c r="AZ1081"/>
      <c r="BA1081" s="254"/>
      <c r="BB1081" s="191"/>
    </row>
    <row r="1082" spans="1:54" s="37" customFormat="1" ht="15" customHeight="1" x14ac:dyDescent="0.25">
      <c r="A1082" s="557">
        <v>805</v>
      </c>
      <c r="B1082" s="557"/>
      <c r="C1082" s="557" t="str">
        <f ca="1">T.11!BB810</f>
        <v xml:space="preserve"> </v>
      </c>
      <c r="D1082" s="557"/>
      <c r="E1082" s="557"/>
      <c r="F1082" s="557"/>
      <c r="G1082" s="557"/>
      <c r="H1082" s="557"/>
      <c r="I1082" s="557"/>
      <c r="J1082" s="557"/>
      <c r="K1082" s="557" t="str">
        <f ca="1">T.11!BC810</f>
        <v xml:space="preserve"> </v>
      </c>
      <c r="L1082" s="557"/>
      <c r="M1082" s="557"/>
      <c r="N1082" s="557"/>
      <c r="O1082" s="571" t="str">
        <f ca="1">T.11!BD810</f>
        <v xml:space="preserve"> </v>
      </c>
      <c r="P1082" s="572"/>
      <c r="Q1082" s="572"/>
      <c r="R1082" s="573"/>
      <c r="S1082" s="557" t="str">
        <f ca="1">T.11!BO810</f>
        <v xml:space="preserve"> </v>
      </c>
      <c r="T1082" s="557"/>
      <c r="U1082" s="557"/>
      <c r="V1082" s="557"/>
      <c r="W1082" s="557"/>
      <c r="X1082" s="557"/>
      <c r="Y1082" s="574" t="str">
        <f ca="1">T.11!BP810</f>
        <v xml:space="preserve"> </v>
      </c>
      <c r="Z1082" s="574"/>
      <c r="AA1082" s="574"/>
      <c r="AB1082" s="574"/>
      <c r="AC1082" s="574" t="str">
        <f ca="1">T.11!BQ810</f>
        <v xml:space="preserve"> </v>
      </c>
      <c r="AD1082" s="574"/>
      <c r="AE1082" s="574"/>
      <c r="AF1082" s="574"/>
      <c r="AG1082" s="574">
        <f ca="1">T.11!BR810</f>
        <v>0</v>
      </c>
      <c r="AH1082" s="574"/>
      <c r="AI1082" s="574"/>
      <c r="AJ1082" s="574"/>
      <c r="AK1082" s="557" t="str">
        <f ca="1">T.11!BS810</f>
        <v xml:space="preserve"> </v>
      </c>
      <c r="AL1082" s="557"/>
      <c r="AM1082" s="557"/>
      <c r="AN1082" s="557"/>
      <c r="AO1082" s="557" t="str">
        <f ca="1">T.11!BT810</f>
        <v xml:space="preserve"> </v>
      </c>
      <c r="AP1082" s="557"/>
      <c r="AQ1082" s="557"/>
      <c r="AR1082" s="557"/>
      <c r="AS1082" s="557"/>
      <c r="AT1082"/>
      <c r="AU1082"/>
      <c r="AV1082"/>
      <c r="AW1082"/>
      <c r="AX1082"/>
      <c r="AY1082"/>
      <c r="AZ1082"/>
      <c r="BA1082" s="254"/>
      <c r="BB1082" s="191"/>
    </row>
    <row r="1083" spans="1:54" s="37" customFormat="1" ht="15" customHeight="1" x14ac:dyDescent="0.25">
      <c r="A1083" s="557">
        <v>806</v>
      </c>
      <c r="B1083" s="557"/>
      <c r="C1083" s="557" t="str">
        <f ca="1">T.11!BB811</f>
        <v xml:space="preserve"> </v>
      </c>
      <c r="D1083" s="557"/>
      <c r="E1083" s="557"/>
      <c r="F1083" s="557"/>
      <c r="G1083" s="557"/>
      <c r="H1083" s="557"/>
      <c r="I1083" s="557"/>
      <c r="J1083" s="557"/>
      <c r="K1083" s="557" t="str">
        <f ca="1">T.11!BC811</f>
        <v xml:space="preserve"> </v>
      </c>
      <c r="L1083" s="557"/>
      <c r="M1083" s="557"/>
      <c r="N1083" s="557"/>
      <c r="O1083" s="571" t="str">
        <f ca="1">T.11!BD811</f>
        <v xml:space="preserve"> </v>
      </c>
      <c r="P1083" s="572"/>
      <c r="Q1083" s="572"/>
      <c r="R1083" s="573"/>
      <c r="S1083" s="557" t="str">
        <f ca="1">T.11!BO811</f>
        <v xml:space="preserve"> </v>
      </c>
      <c r="T1083" s="557"/>
      <c r="U1083" s="557"/>
      <c r="V1083" s="557"/>
      <c r="W1083" s="557"/>
      <c r="X1083" s="557"/>
      <c r="Y1083" s="574" t="str">
        <f ca="1">T.11!BP811</f>
        <v xml:space="preserve"> </v>
      </c>
      <c r="Z1083" s="574"/>
      <c r="AA1083" s="574"/>
      <c r="AB1083" s="574"/>
      <c r="AC1083" s="574" t="str">
        <f ca="1">T.11!BQ811</f>
        <v xml:space="preserve"> </v>
      </c>
      <c r="AD1083" s="574"/>
      <c r="AE1083" s="574"/>
      <c r="AF1083" s="574"/>
      <c r="AG1083" s="574">
        <f ca="1">T.11!BR811</f>
        <v>0</v>
      </c>
      <c r="AH1083" s="574"/>
      <c r="AI1083" s="574"/>
      <c r="AJ1083" s="574"/>
      <c r="AK1083" s="557" t="str">
        <f ca="1">T.11!BS811</f>
        <v xml:space="preserve"> </v>
      </c>
      <c r="AL1083" s="557"/>
      <c r="AM1083" s="557"/>
      <c r="AN1083" s="557"/>
      <c r="AO1083" s="557" t="str">
        <f ca="1">T.11!BT811</f>
        <v xml:space="preserve"> </v>
      </c>
      <c r="AP1083" s="557"/>
      <c r="AQ1083" s="557"/>
      <c r="AR1083" s="557"/>
      <c r="AS1083" s="557"/>
      <c r="AT1083"/>
      <c r="AU1083"/>
      <c r="AV1083"/>
      <c r="AW1083"/>
      <c r="AX1083"/>
      <c r="AY1083"/>
      <c r="AZ1083"/>
      <c r="BA1083" s="254"/>
      <c r="BB1083" s="191"/>
    </row>
    <row r="1084" spans="1:54" s="37" customFormat="1" ht="15" customHeight="1" x14ac:dyDescent="0.25">
      <c r="A1084" s="557">
        <v>807</v>
      </c>
      <c r="B1084" s="557"/>
      <c r="C1084" s="557" t="str">
        <f ca="1">T.11!BB812</f>
        <v xml:space="preserve"> </v>
      </c>
      <c r="D1084" s="557"/>
      <c r="E1084" s="557"/>
      <c r="F1084" s="557"/>
      <c r="G1084" s="557"/>
      <c r="H1084" s="557"/>
      <c r="I1084" s="557"/>
      <c r="J1084" s="557"/>
      <c r="K1084" s="557" t="str">
        <f ca="1">T.11!BC812</f>
        <v xml:space="preserve"> </v>
      </c>
      <c r="L1084" s="557"/>
      <c r="M1084" s="557"/>
      <c r="N1084" s="557"/>
      <c r="O1084" s="571" t="str">
        <f ca="1">T.11!BD812</f>
        <v xml:space="preserve"> </v>
      </c>
      <c r="P1084" s="572"/>
      <c r="Q1084" s="572"/>
      <c r="R1084" s="573"/>
      <c r="S1084" s="557" t="str">
        <f ca="1">T.11!BO812</f>
        <v xml:space="preserve"> </v>
      </c>
      <c r="T1084" s="557"/>
      <c r="U1084" s="557"/>
      <c r="V1084" s="557"/>
      <c r="W1084" s="557"/>
      <c r="X1084" s="557"/>
      <c r="Y1084" s="574" t="str">
        <f ca="1">T.11!BP812</f>
        <v xml:space="preserve"> </v>
      </c>
      <c r="Z1084" s="574"/>
      <c r="AA1084" s="574"/>
      <c r="AB1084" s="574"/>
      <c r="AC1084" s="574" t="str">
        <f ca="1">T.11!BQ812</f>
        <v xml:space="preserve"> </v>
      </c>
      <c r="AD1084" s="574"/>
      <c r="AE1084" s="574"/>
      <c r="AF1084" s="574"/>
      <c r="AG1084" s="574">
        <f ca="1">T.11!BR812</f>
        <v>0</v>
      </c>
      <c r="AH1084" s="574"/>
      <c r="AI1084" s="574"/>
      <c r="AJ1084" s="574"/>
      <c r="AK1084" s="557" t="str">
        <f ca="1">T.11!BS812</f>
        <v xml:space="preserve"> </v>
      </c>
      <c r="AL1084" s="557"/>
      <c r="AM1084" s="557"/>
      <c r="AN1084" s="557"/>
      <c r="AO1084" s="557" t="str">
        <f ca="1">T.11!BT812</f>
        <v xml:space="preserve"> </v>
      </c>
      <c r="AP1084" s="557"/>
      <c r="AQ1084" s="557"/>
      <c r="AR1084" s="557"/>
      <c r="AS1084" s="557"/>
      <c r="AT1084"/>
      <c r="AU1084"/>
      <c r="AV1084"/>
      <c r="AW1084"/>
      <c r="AX1084"/>
      <c r="AY1084"/>
      <c r="AZ1084"/>
      <c r="BA1084" s="254"/>
      <c r="BB1084" s="191"/>
    </row>
    <row r="1085" spans="1:54" s="37" customFormat="1" ht="15" customHeight="1" x14ac:dyDescent="0.25">
      <c r="A1085" s="557">
        <v>808</v>
      </c>
      <c r="B1085" s="557"/>
      <c r="C1085" s="557" t="str">
        <f ca="1">T.11!BB813</f>
        <v xml:space="preserve"> </v>
      </c>
      <c r="D1085" s="557"/>
      <c r="E1085" s="557"/>
      <c r="F1085" s="557"/>
      <c r="G1085" s="557"/>
      <c r="H1085" s="557"/>
      <c r="I1085" s="557"/>
      <c r="J1085" s="557"/>
      <c r="K1085" s="557" t="str">
        <f ca="1">T.11!BC813</f>
        <v xml:space="preserve"> </v>
      </c>
      <c r="L1085" s="557"/>
      <c r="M1085" s="557"/>
      <c r="N1085" s="557"/>
      <c r="O1085" s="571" t="str">
        <f ca="1">T.11!BD813</f>
        <v xml:space="preserve"> </v>
      </c>
      <c r="P1085" s="572"/>
      <c r="Q1085" s="572"/>
      <c r="R1085" s="573"/>
      <c r="S1085" s="557" t="str">
        <f ca="1">T.11!BO813</f>
        <v xml:space="preserve"> </v>
      </c>
      <c r="T1085" s="557"/>
      <c r="U1085" s="557"/>
      <c r="V1085" s="557"/>
      <c r="W1085" s="557"/>
      <c r="X1085" s="557"/>
      <c r="Y1085" s="574" t="str">
        <f ca="1">T.11!BP813</f>
        <v xml:space="preserve"> </v>
      </c>
      <c r="Z1085" s="574"/>
      <c r="AA1085" s="574"/>
      <c r="AB1085" s="574"/>
      <c r="AC1085" s="574" t="str">
        <f ca="1">T.11!BQ813</f>
        <v xml:space="preserve"> </v>
      </c>
      <c r="AD1085" s="574"/>
      <c r="AE1085" s="574"/>
      <c r="AF1085" s="574"/>
      <c r="AG1085" s="574">
        <f ca="1">T.11!BR813</f>
        <v>0</v>
      </c>
      <c r="AH1085" s="574"/>
      <c r="AI1085" s="574"/>
      <c r="AJ1085" s="574"/>
      <c r="AK1085" s="557" t="str">
        <f ca="1">T.11!BS813</f>
        <v xml:space="preserve"> </v>
      </c>
      <c r="AL1085" s="557"/>
      <c r="AM1085" s="557"/>
      <c r="AN1085" s="557"/>
      <c r="AO1085" s="557" t="str">
        <f ca="1">T.11!BT813</f>
        <v xml:space="preserve"> </v>
      </c>
      <c r="AP1085" s="557"/>
      <c r="AQ1085" s="557"/>
      <c r="AR1085" s="557"/>
      <c r="AS1085" s="557"/>
      <c r="AT1085"/>
      <c r="AU1085"/>
      <c r="AV1085"/>
      <c r="AW1085"/>
      <c r="AX1085"/>
      <c r="AY1085"/>
      <c r="AZ1085"/>
      <c r="BA1085" s="254"/>
      <c r="BB1085" s="191"/>
    </row>
    <row r="1086" spans="1:54" s="37" customFormat="1" ht="15" customHeight="1" x14ac:dyDescent="0.25">
      <c r="A1086" s="557">
        <v>809</v>
      </c>
      <c r="B1086" s="557"/>
      <c r="C1086" s="557" t="str">
        <f ca="1">T.11!BB814</f>
        <v xml:space="preserve"> </v>
      </c>
      <c r="D1086" s="557"/>
      <c r="E1086" s="557"/>
      <c r="F1086" s="557"/>
      <c r="G1086" s="557"/>
      <c r="H1086" s="557"/>
      <c r="I1086" s="557"/>
      <c r="J1086" s="557"/>
      <c r="K1086" s="557" t="str">
        <f ca="1">T.11!BC814</f>
        <v xml:space="preserve"> </v>
      </c>
      <c r="L1086" s="557"/>
      <c r="M1086" s="557"/>
      <c r="N1086" s="557"/>
      <c r="O1086" s="571" t="str">
        <f ca="1">T.11!BD814</f>
        <v xml:space="preserve"> </v>
      </c>
      <c r="P1086" s="572"/>
      <c r="Q1086" s="572"/>
      <c r="R1086" s="573"/>
      <c r="S1086" s="557" t="str">
        <f ca="1">T.11!BO814</f>
        <v xml:space="preserve"> </v>
      </c>
      <c r="T1086" s="557"/>
      <c r="U1086" s="557"/>
      <c r="V1086" s="557"/>
      <c r="W1086" s="557"/>
      <c r="X1086" s="557"/>
      <c r="Y1086" s="574" t="str">
        <f ca="1">T.11!BP814</f>
        <v xml:space="preserve"> </v>
      </c>
      <c r="Z1086" s="574"/>
      <c r="AA1086" s="574"/>
      <c r="AB1086" s="574"/>
      <c r="AC1086" s="574" t="str">
        <f ca="1">T.11!BQ814</f>
        <v xml:space="preserve"> </v>
      </c>
      <c r="AD1086" s="574"/>
      <c r="AE1086" s="574"/>
      <c r="AF1086" s="574"/>
      <c r="AG1086" s="574">
        <f ca="1">T.11!BR814</f>
        <v>0</v>
      </c>
      <c r="AH1086" s="574"/>
      <c r="AI1086" s="574"/>
      <c r="AJ1086" s="574"/>
      <c r="AK1086" s="557" t="str">
        <f ca="1">T.11!BS814</f>
        <v xml:space="preserve"> </v>
      </c>
      <c r="AL1086" s="557"/>
      <c r="AM1086" s="557"/>
      <c r="AN1086" s="557"/>
      <c r="AO1086" s="557" t="str">
        <f ca="1">T.11!BT814</f>
        <v xml:space="preserve"> </v>
      </c>
      <c r="AP1086" s="557"/>
      <c r="AQ1086" s="557"/>
      <c r="AR1086" s="557"/>
      <c r="AS1086" s="557"/>
      <c r="AT1086"/>
      <c r="AU1086"/>
      <c r="AV1086"/>
      <c r="AW1086"/>
      <c r="AX1086"/>
      <c r="AY1086"/>
      <c r="AZ1086"/>
      <c r="BA1086" s="254"/>
      <c r="BB1086" s="191"/>
    </row>
    <row r="1087" spans="1:54" s="37" customFormat="1" ht="15" customHeight="1" x14ac:dyDescent="0.25">
      <c r="A1087" s="557">
        <v>810</v>
      </c>
      <c r="B1087" s="557"/>
      <c r="C1087" s="557" t="str">
        <f ca="1">T.11!BB815</f>
        <v xml:space="preserve"> </v>
      </c>
      <c r="D1087" s="557"/>
      <c r="E1087" s="557"/>
      <c r="F1087" s="557"/>
      <c r="G1087" s="557"/>
      <c r="H1087" s="557"/>
      <c r="I1087" s="557"/>
      <c r="J1087" s="557"/>
      <c r="K1087" s="557" t="str">
        <f ca="1">T.11!BC815</f>
        <v xml:space="preserve"> </v>
      </c>
      <c r="L1087" s="557"/>
      <c r="M1087" s="557"/>
      <c r="N1087" s="557"/>
      <c r="O1087" s="571" t="str">
        <f ca="1">T.11!BD815</f>
        <v xml:space="preserve"> </v>
      </c>
      <c r="P1087" s="572"/>
      <c r="Q1087" s="572"/>
      <c r="R1087" s="573"/>
      <c r="S1087" s="557" t="str">
        <f ca="1">T.11!BO815</f>
        <v xml:space="preserve"> </v>
      </c>
      <c r="T1087" s="557"/>
      <c r="U1087" s="557"/>
      <c r="V1087" s="557"/>
      <c r="W1087" s="557"/>
      <c r="X1087" s="557"/>
      <c r="Y1087" s="574" t="str">
        <f ca="1">T.11!BP815</f>
        <v xml:space="preserve"> </v>
      </c>
      <c r="Z1087" s="574"/>
      <c r="AA1087" s="574"/>
      <c r="AB1087" s="574"/>
      <c r="AC1087" s="574" t="str">
        <f ca="1">T.11!BQ815</f>
        <v xml:space="preserve"> </v>
      </c>
      <c r="AD1087" s="574"/>
      <c r="AE1087" s="574"/>
      <c r="AF1087" s="574"/>
      <c r="AG1087" s="574">
        <f ca="1">T.11!BR815</f>
        <v>0</v>
      </c>
      <c r="AH1087" s="574"/>
      <c r="AI1087" s="574"/>
      <c r="AJ1087" s="574"/>
      <c r="AK1087" s="557" t="str">
        <f ca="1">T.11!BS815</f>
        <v xml:space="preserve"> </v>
      </c>
      <c r="AL1087" s="557"/>
      <c r="AM1087" s="557"/>
      <c r="AN1087" s="557"/>
      <c r="AO1087" s="557" t="str">
        <f ca="1">T.11!BT815</f>
        <v xml:space="preserve"> </v>
      </c>
      <c r="AP1087" s="557"/>
      <c r="AQ1087" s="557"/>
      <c r="AR1087" s="557"/>
      <c r="AS1087" s="557"/>
      <c r="AT1087"/>
      <c r="AU1087"/>
      <c r="AV1087"/>
      <c r="AW1087"/>
      <c r="AX1087"/>
      <c r="AY1087"/>
      <c r="AZ1087"/>
      <c r="BA1087" s="254"/>
      <c r="BB1087" s="191"/>
    </row>
    <row r="1088" spans="1:54" s="37" customFormat="1" ht="15" customHeight="1" x14ac:dyDescent="0.25">
      <c r="A1088" s="557">
        <v>811</v>
      </c>
      <c r="B1088" s="557"/>
      <c r="C1088" s="557" t="str">
        <f ca="1">T.11!BB816</f>
        <v xml:space="preserve"> </v>
      </c>
      <c r="D1088" s="557"/>
      <c r="E1088" s="557"/>
      <c r="F1088" s="557"/>
      <c r="G1088" s="557"/>
      <c r="H1088" s="557"/>
      <c r="I1088" s="557"/>
      <c r="J1088" s="557"/>
      <c r="K1088" s="557" t="str">
        <f ca="1">T.11!BC816</f>
        <v xml:space="preserve"> </v>
      </c>
      <c r="L1088" s="557"/>
      <c r="M1088" s="557"/>
      <c r="N1088" s="557"/>
      <c r="O1088" s="571" t="str">
        <f ca="1">T.11!BD816</f>
        <v xml:space="preserve"> </v>
      </c>
      <c r="P1088" s="572"/>
      <c r="Q1088" s="572"/>
      <c r="R1088" s="573"/>
      <c r="S1088" s="557" t="str">
        <f ca="1">T.11!BO816</f>
        <v xml:space="preserve"> </v>
      </c>
      <c r="T1088" s="557"/>
      <c r="U1088" s="557"/>
      <c r="V1088" s="557"/>
      <c r="W1088" s="557"/>
      <c r="X1088" s="557"/>
      <c r="Y1088" s="574" t="str">
        <f ca="1">T.11!BP816</f>
        <v xml:space="preserve"> </v>
      </c>
      <c r="Z1088" s="574"/>
      <c r="AA1088" s="574"/>
      <c r="AB1088" s="574"/>
      <c r="AC1088" s="574" t="str">
        <f ca="1">T.11!BQ816</f>
        <v xml:space="preserve"> </v>
      </c>
      <c r="AD1088" s="574"/>
      <c r="AE1088" s="574"/>
      <c r="AF1088" s="574"/>
      <c r="AG1088" s="574">
        <f ca="1">T.11!BR816</f>
        <v>0</v>
      </c>
      <c r="AH1088" s="574"/>
      <c r="AI1088" s="574"/>
      <c r="AJ1088" s="574"/>
      <c r="AK1088" s="557" t="str">
        <f ca="1">T.11!BS816</f>
        <v xml:space="preserve"> </v>
      </c>
      <c r="AL1088" s="557"/>
      <c r="AM1088" s="557"/>
      <c r="AN1088" s="557"/>
      <c r="AO1088" s="557" t="str">
        <f ca="1">T.11!BT816</f>
        <v xml:space="preserve"> </v>
      </c>
      <c r="AP1088" s="557"/>
      <c r="AQ1088" s="557"/>
      <c r="AR1088" s="557"/>
      <c r="AS1088" s="557"/>
      <c r="AT1088"/>
      <c r="AU1088"/>
      <c r="AV1088"/>
      <c r="AW1088"/>
      <c r="AX1088"/>
      <c r="AY1088"/>
      <c r="AZ1088"/>
      <c r="BA1088" s="254"/>
      <c r="BB1088" s="191"/>
    </row>
    <row r="1089" spans="1:54" s="37" customFormat="1" ht="15" customHeight="1" x14ac:dyDescent="0.25">
      <c r="A1089" s="557">
        <v>812</v>
      </c>
      <c r="B1089" s="557"/>
      <c r="C1089" s="557" t="str">
        <f ca="1">T.11!BB817</f>
        <v xml:space="preserve"> </v>
      </c>
      <c r="D1089" s="557"/>
      <c r="E1089" s="557"/>
      <c r="F1089" s="557"/>
      <c r="G1089" s="557"/>
      <c r="H1089" s="557"/>
      <c r="I1089" s="557"/>
      <c r="J1089" s="557"/>
      <c r="K1089" s="557" t="str">
        <f ca="1">T.11!BC817</f>
        <v xml:space="preserve"> </v>
      </c>
      <c r="L1089" s="557"/>
      <c r="M1089" s="557"/>
      <c r="N1089" s="557"/>
      <c r="O1089" s="571" t="str">
        <f ca="1">T.11!BD817</f>
        <v xml:space="preserve"> </v>
      </c>
      <c r="P1089" s="572"/>
      <c r="Q1089" s="572"/>
      <c r="R1089" s="573"/>
      <c r="S1089" s="557" t="str">
        <f ca="1">T.11!BO817</f>
        <v xml:space="preserve"> </v>
      </c>
      <c r="T1089" s="557"/>
      <c r="U1089" s="557"/>
      <c r="V1089" s="557"/>
      <c r="W1089" s="557"/>
      <c r="X1089" s="557"/>
      <c r="Y1089" s="574" t="str">
        <f ca="1">T.11!BP817</f>
        <v xml:space="preserve"> </v>
      </c>
      <c r="Z1089" s="574"/>
      <c r="AA1089" s="574"/>
      <c r="AB1089" s="574"/>
      <c r="AC1089" s="574" t="str">
        <f ca="1">T.11!BQ817</f>
        <v xml:space="preserve"> </v>
      </c>
      <c r="AD1089" s="574"/>
      <c r="AE1089" s="574"/>
      <c r="AF1089" s="574"/>
      <c r="AG1089" s="574">
        <f ca="1">T.11!BR817</f>
        <v>0</v>
      </c>
      <c r="AH1089" s="574"/>
      <c r="AI1089" s="574"/>
      <c r="AJ1089" s="574"/>
      <c r="AK1089" s="557" t="str">
        <f ca="1">T.11!BS817</f>
        <v xml:space="preserve"> </v>
      </c>
      <c r="AL1089" s="557"/>
      <c r="AM1089" s="557"/>
      <c r="AN1089" s="557"/>
      <c r="AO1089" s="557" t="str">
        <f ca="1">T.11!BT817</f>
        <v xml:space="preserve"> </v>
      </c>
      <c r="AP1089" s="557"/>
      <c r="AQ1089" s="557"/>
      <c r="AR1089" s="557"/>
      <c r="AS1089" s="557"/>
      <c r="AT1089"/>
      <c r="AU1089"/>
      <c r="AV1089"/>
      <c r="AW1089"/>
      <c r="AX1089"/>
      <c r="AY1089"/>
      <c r="AZ1089"/>
      <c r="BA1089" s="254"/>
      <c r="BB1089" s="191"/>
    </row>
    <row r="1090" spans="1:54" s="37" customFormat="1" ht="15" customHeight="1" x14ac:dyDescent="0.25">
      <c r="A1090" s="557">
        <v>813</v>
      </c>
      <c r="B1090" s="557"/>
      <c r="C1090" s="557" t="str">
        <f ca="1">T.11!BB818</f>
        <v xml:space="preserve"> </v>
      </c>
      <c r="D1090" s="557"/>
      <c r="E1090" s="557"/>
      <c r="F1090" s="557"/>
      <c r="G1090" s="557"/>
      <c r="H1090" s="557"/>
      <c r="I1090" s="557"/>
      <c r="J1090" s="557"/>
      <c r="K1090" s="557" t="str">
        <f ca="1">T.11!BC818</f>
        <v xml:space="preserve"> </v>
      </c>
      <c r="L1090" s="557"/>
      <c r="M1090" s="557"/>
      <c r="N1090" s="557"/>
      <c r="O1090" s="571" t="str">
        <f ca="1">T.11!BD818</f>
        <v xml:space="preserve"> </v>
      </c>
      <c r="P1090" s="572"/>
      <c r="Q1090" s="572"/>
      <c r="R1090" s="573"/>
      <c r="S1090" s="557" t="str">
        <f ca="1">T.11!BO818</f>
        <v xml:space="preserve"> </v>
      </c>
      <c r="T1090" s="557"/>
      <c r="U1090" s="557"/>
      <c r="V1090" s="557"/>
      <c r="W1090" s="557"/>
      <c r="X1090" s="557"/>
      <c r="Y1090" s="574" t="str">
        <f ca="1">T.11!BP818</f>
        <v xml:space="preserve"> </v>
      </c>
      <c r="Z1090" s="574"/>
      <c r="AA1090" s="574"/>
      <c r="AB1090" s="574"/>
      <c r="AC1090" s="574" t="str">
        <f ca="1">T.11!BQ818</f>
        <v xml:space="preserve"> </v>
      </c>
      <c r="AD1090" s="574"/>
      <c r="AE1090" s="574"/>
      <c r="AF1090" s="574"/>
      <c r="AG1090" s="574">
        <f ca="1">T.11!BR818</f>
        <v>0</v>
      </c>
      <c r="AH1090" s="574"/>
      <c r="AI1090" s="574"/>
      <c r="AJ1090" s="574"/>
      <c r="AK1090" s="557" t="str">
        <f ca="1">T.11!BS818</f>
        <v xml:space="preserve"> </v>
      </c>
      <c r="AL1090" s="557"/>
      <c r="AM1090" s="557"/>
      <c r="AN1090" s="557"/>
      <c r="AO1090" s="557" t="str">
        <f ca="1">T.11!BT818</f>
        <v xml:space="preserve"> </v>
      </c>
      <c r="AP1090" s="557"/>
      <c r="AQ1090" s="557"/>
      <c r="AR1090" s="557"/>
      <c r="AS1090" s="557"/>
      <c r="AT1090"/>
      <c r="AU1090"/>
      <c r="AV1090"/>
      <c r="AW1090"/>
      <c r="AX1090"/>
      <c r="AY1090"/>
      <c r="AZ1090"/>
      <c r="BA1090" s="254"/>
      <c r="BB1090" s="191"/>
    </row>
    <row r="1091" spans="1:54" s="37" customFormat="1" ht="15" customHeight="1" x14ac:dyDescent="0.25">
      <c r="A1091" s="557">
        <v>814</v>
      </c>
      <c r="B1091" s="557"/>
      <c r="C1091" s="557" t="str">
        <f ca="1">T.11!BB819</f>
        <v xml:space="preserve"> </v>
      </c>
      <c r="D1091" s="557"/>
      <c r="E1091" s="557"/>
      <c r="F1091" s="557"/>
      <c r="G1091" s="557"/>
      <c r="H1091" s="557"/>
      <c r="I1091" s="557"/>
      <c r="J1091" s="557"/>
      <c r="K1091" s="557" t="str">
        <f ca="1">T.11!BC819</f>
        <v xml:space="preserve"> </v>
      </c>
      <c r="L1091" s="557"/>
      <c r="M1091" s="557"/>
      <c r="N1091" s="557"/>
      <c r="O1091" s="571" t="str">
        <f ca="1">T.11!BD819</f>
        <v xml:space="preserve"> </v>
      </c>
      <c r="P1091" s="572"/>
      <c r="Q1091" s="572"/>
      <c r="R1091" s="573"/>
      <c r="S1091" s="557" t="str">
        <f ca="1">T.11!BO819</f>
        <v xml:space="preserve"> </v>
      </c>
      <c r="T1091" s="557"/>
      <c r="U1091" s="557"/>
      <c r="V1091" s="557"/>
      <c r="W1091" s="557"/>
      <c r="X1091" s="557"/>
      <c r="Y1091" s="574" t="str">
        <f ca="1">T.11!BP819</f>
        <v xml:space="preserve"> </v>
      </c>
      <c r="Z1091" s="574"/>
      <c r="AA1091" s="574"/>
      <c r="AB1091" s="574"/>
      <c r="AC1091" s="574" t="str">
        <f ca="1">T.11!BQ819</f>
        <v xml:space="preserve"> </v>
      </c>
      <c r="AD1091" s="574"/>
      <c r="AE1091" s="574"/>
      <c r="AF1091" s="574"/>
      <c r="AG1091" s="574">
        <f ca="1">T.11!BR819</f>
        <v>0</v>
      </c>
      <c r="AH1091" s="574"/>
      <c r="AI1091" s="574"/>
      <c r="AJ1091" s="574"/>
      <c r="AK1091" s="557" t="str">
        <f ca="1">T.11!BS819</f>
        <v xml:space="preserve"> </v>
      </c>
      <c r="AL1091" s="557"/>
      <c r="AM1091" s="557"/>
      <c r="AN1091" s="557"/>
      <c r="AO1091" s="557" t="str">
        <f ca="1">T.11!BT819</f>
        <v xml:space="preserve"> </v>
      </c>
      <c r="AP1091" s="557"/>
      <c r="AQ1091" s="557"/>
      <c r="AR1091" s="557"/>
      <c r="AS1091" s="557"/>
      <c r="AT1091"/>
      <c r="AU1091"/>
      <c r="AV1091"/>
      <c r="AW1091"/>
      <c r="AX1091"/>
      <c r="AY1091"/>
      <c r="AZ1091"/>
      <c r="BA1091" s="254"/>
      <c r="BB1091" s="191"/>
    </row>
    <row r="1092" spans="1:54" s="37" customFormat="1" ht="15" customHeight="1" x14ac:dyDescent="0.25">
      <c r="A1092" s="557">
        <v>815</v>
      </c>
      <c r="B1092" s="557"/>
      <c r="C1092" s="557" t="str">
        <f ca="1">T.11!BB820</f>
        <v xml:space="preserve"> </v>
      </c>
      <c r="D1092" s="557"/>
      <c r="E1092" s="557"/>
      <c r="F1092" s="557"/>
      <c r="G1092" s="557"/>
      <c r="H1092" s="557"/>
      <c r="I1092" s="557"/>
      <c r="J1092" s="557"/>
      <c r="K1092" s="557" t="str">
        <f ca="1">T.11!BC820</f>
        <v xml:space="preserve"> </v>
      </c>
      <c r="L1092" s="557"/>
      <c r="M1092" s="557"/>
      <c r="N1092" s="557"/>
      <c r="O1092" s="571" t="str">
        <f ca="1">T.11!BD820</f>
        <v xml:space="preserve"> </v>
      </c>
      <c r="P1092" s="572"/>
      <c r="Q1092" s="572"/>
      <c r="R1092" s="573"/>
      <c r="S1092" s="557" t="str">
        <f ca="1">T.11!BO820</f>
        <v xml:space="preserve"> </v>
      </c>
      <c r="T1092" s="557"/>
      <c r="U1092" s="557"/>
      <c r="V1092" s="557"/>
      <c r="W1092" s="557"/>
      <c r="X1092" s="557"/>
      <c r="Y1092" s="574" t="str">
        <f ca="1">T.11!BP820</f>
        <v xml:space="preserve"> </v>
      </c>
      <c r="Z1092" s="574"/>
      <c r="AA1092" s="574"/>
      <c r="AB1092" s="574"/>
      <c r="AC1092" s="574" t="str">
        <f ca="1">T.11!BQ820</f>
        <v xml:space="preserve"> </v>
      </c>
      <c r="AD1092" s="574"/>
      <c r="AE1092" s="574"/>
      <c r="AF1092" s="574"/>
      <c r="AG1092" s="574">
        <f ca="1">T.11!BR820</f>
        <v>0</v>
      </c>
      <c r="AH1092" s="574"/>
      <c r="AI1092" s="574"/>
      <c r="AJ1092" s="574"/>
      <c r="AK1092" s="557" t="str">
        <f ca="1">T.11!BS820</f>
        <v xml:space="preserve"> </v>
      </c>
      <c r="AL1092" s="557"/>
      <c r="AM1092" s="557"/>
      <c r="AN1092" s="557"/>
      <c r="AO1092" s="557" t="str">
        <f ca="1">T.11!BT820</f>
        <v xml:space="preserve"> </v>
      </c>
      <c r="AP1092" s="557"/>
      <c r="AQ1092" s="557"/>
      <c r="AR1092" s="557"/>
      <c r="AS1092" s="557"/>
      <c r="AT1092"/>
      <c r="AU1092"/>
      <c r="AV1092"/>
      <c r="AW1092"/>
      <c r="AX1092"/>
      <c r="AY1092"/>
      <c r="AZ1092"/>
      <c r="BA1092" s="254"/>
      <c r="BB1092" s="191"/>
    </row>
    <row r="1093" spans="1:54" s="37" customFormat="1" ht="15" customHeight="1" x14ac:dyDescent="0.25">
      <c r="A1093" s="557">
        <v>816</v>
      </c>
      <c r="B1093" s="557"/>
      <c r="C1093" s="557" t="str">
        <f ca="1">T.11!BB821</f>
        <v xml:space="preserve"> </v>
      </c>
      <c r="D1093" s="557"/>
      <c r="E1093" s="557"/>
      <c r="F1093" s="557"/>
      <c r="G1093" s="557"/>
      <c r="H1093" s="557"/>
      <c r="I1093" s="557"/>
      <c r="J1093" s="557"/>
      <c r="K1093" s="557" t="str">
        <f ca="1">T.11!BC821</f>
        <v xml:space="preserve"> </v>
      </c>
      <c r="L1093" s="557"/>
      <c r="M1093" s="557"/>
      <c r="N1093" s="557"/>
      <c r="O1093" s="571" t="str">
        <f ca="1">T.11!BD821</f>
        <v xml:space="preserve"> </v>
      </c>
      <c r="P1093" s="572"/>
      <c r="Q1093" s="572"/>
      <c r="R1093" s="573"/>
      <c r="S1093" s="557" t="str">
        <f ca="1">T.11!BO821</f>
        <v xml:space="preserve"> </v>
      </c>
      <c r="T1093" s="557"/>
      <c r="U1093" s="557"/>
      <c r="V1093" s="557"/>
      <c r="W1093" s="557"/>
      <c r="X1093" s="557"/>
      <c r="Y1093" s="574" t="str">
        <f ca="1">T.11!BP821</f>
        <v xml:space="preserve"> </v>
      </c>
      <c r="Z1093" s="574"/>
      <c r="AA1093" s="574"/>
      <c r="AB1093" s="574"/>
      <c r="AC1093" s="574" t="str">
        <f ca="1">T.11!BQ821</f>
        <v xml:space="preserve"> </v>
      </c>
      <c r="AD1093" s="574"/>
      <c r="AE1093" s="574"/>
      <c r="AF1093" s="574"/>
      <c r="AG1093" s="574">
        <f ca="1">T.11!BR821</f>
        <v>0</v>
      </c>
      <c r="AH1093" s="574"/>
      <c r="AI1093" s="574"/>
      <c r="AJ1093" s="574"/>
      <c r="AK1093" s="557" t="str">
        <f ca="1">T.11!BS821</f>
        <v xml:space="preserve"> </v>
      </c>
      <c r="AL1093" s="557"/>
      <c r="AM1093" s="557"/>
      <c r="AN1093" s="557"/>
      <c r="AO1093" s="557" t="str">
        <f ca="1">T.11!BT821</f>
        <v xml:space="preserve"> </v>
      </c>
      <c r="AP1093" s="557"/>
      <c r="AQ1093" s="557"/>
      <c r="AR1093" s="557"/>
      <c r="AS1093" s="557"/>
      <c r="AT1093"/>
      <c r="AU1093"/>
      <c r="AV1093"/>
      <c r="AW1093"/>
      <c r="AX1093"/>
      <c r="AY1093"/>
      <c r="AZ1093"/>
      <c r="BA1093" s="254"/>
      <c r="BB1093" s="191"/>
    </row>
    <row r="1094" spans="1:54" s="37" customFormat="1" ht="15" customHeight="1" x14ac:dyDescent="0.25">
      <c r="A1094" s="557">
        <v>817</v>
      </c>
      <c r="B1094" s="557"/>
      <c r="C1094" s="557" t="str">
        <f ca="1">T.11!BB822</f>
        <v xml:space="preserve"> </v>
      </c>
      <c r="D1094" s="557"/>
      <c r="E1094" s="557"/>
      <c r="F1094" s="557"/>
      <c r="G1094" s="557"/>
      <c r="H1094" s="557"/>
      <c r="I1094" s="557"/>
      <c r="J1094" s="557"/>
      <c r="K1094" s="557" t="str">
        <f ca="1">T.11!BC822</f>
        <v xml:space="preserve"> </v>
      </c>
      <c r="L1094" s="557"/>
      <c r="M1094" s="557"/>
      <c r="N1094" s="557"/>
      <c r="O1094" s="571" t="str">
        <f ca="1">T.11!BD822</f>
        <v xml:space="preserve"> </v>
      </c>
      <c r="P1094" s="572"/>
      <c r="Q1094" s="572"/>
      <c r="R1094" s="573"/>
      <c r="S1094" s="557" t="str">
        <f ca="1">T.11!BO822</f>
        <v xml:space="preserve"> </v>
      </c>
      <c r="T1094" s="557"/>
      <c r="U1094" s="557"/>
      <c r="V1094" s="557"/>
      <c r="W1094" s="557"/>
      <c r="X1094" s="557"/>
      <c r="Y1094" s="574" t="str">
        <f ca="1">T.11!BP822</f>
        <v xml:space="preserve"> </v>
      </c>
      <c r="Z1094" s="574"/>
      <c r="AA1094" s="574"/>
      <c r="AB1094" s="574"/>
      <c r="AC1094" s="574" t="str">
        <f ca="1">T.11!BQ822</f>
        <v xml:space="preserve"> </v>
      </c>
      <c r="AD1094" s="574"/>
      <c r="AE1094" s="574"/>
      <c r="AF1094" s="574"/>
      <c r="AG1094" s="574">
        <f ca="1">T.11!BR822</f>
        <v>0</v>
      </c>
      <c r="AH1094" s="574"/>
      <c r="AI1094" s="574"/>
      <c r="AJ1094" s="574"/>
      <c r="AK1094" s="557" t="str">
        <f ca="1">T.11!BS822</f>
        <v xml:space="preserve"> </v>
      </c>
      <c r="AL1094" s="557"/>
      <c r="AM1094" s="557"/>
      <c r="AN1094" s="557"/>
      <c r="AO1094" s="557" t="str">
        <f ca="1">T.11!BT822</f>
        <v xml:space="preserve"> </v>
      </c>
      <c r="AP1094" s="557"/>
      <c r="AQ1094" s="557"/>
      <c r="AR1094" s="557"/>
      <c r="AS1094" s="557"/>
      <c r="AT1094"/>
      <c r="AU1094"/>
      <c r="AV1094"/>
      <c r="AW1094"/>
      <c r="AX1094"/>
      <c r="AY1094"/>
      <c r="AZ1094"/>
      <c r="BA1094" s="254"/>
      <c r="BB1094" s="191"/>
    </row>
    <row r="1095" spans="1:54" s="37" customFormat="1" ht="15" customHeight="1" x14ac:dyDescent="0.25">
      <c r="A1095" s="557">
        <v>818</v>
      </c>
      <c r="B1095" s="557"/>
      <c r="C1095" s="557" t="str">
        <f ca="1">T.11!BB823</f>
        <v xml:space="preserve"> </v>
      </c>
      <c r="D1095" s="557"/>
      <c r="E1095" s="557"/>
      <c r="F1095" s="557"/>
      <c r="G1095" s="557"/>
      <c r="H1095" s="557"/>
      <c r="I1095" s="557"/>
      <c r="J1095" s="557"/>
      <c r="K1095" s="557" t="str">
        <f ca="1">T.11!BC823</f>
        <v xml:space="preserve"> </v>
      </c>
      <c r="L1095" s="557"/>
      <c r="M1095" s="557"/>
      <c r="N1095" s="557"/>
      <c r="O1095" s="571" t="str">
        <f ca="1">T.11!BD823</f>
        <v xml:space="preserve"> </v>
      </c>
      <c r="P1095" s="572"/>
      <c r="Q1095" s="572"/>
      <c r="R1095" s="573"/>
      <c r="S1095" s="557" t="str">
        <f ca="1">T.11!BO823</f>
        <v xml:space="preserve"> </v>
      </c>
      <c r="T1095" s="557"/>
      <c r="U1095" s="557"/>
      <c r="V1095" s="557"/>
      <c r="W1095" s="557"/>
      <c r="X1095" s="557"/>
      <c r="Y1095" s="574" t="str">
        <f ca="1">T.11!BP823</f>
        <v xml:space="preserve"> </v>
      </c>
      <c r="Z1095" s="574"/>
      <c r="AA1095" s="574"/>
      <c r="AB1095" s="574"/>
      <c r="AC1095" s="574" t="str">
        <f ca="1">T.11!BQ823</f>
        <v xml:space="preserve"> </v>
      </c>
      <c r="AD1095" s="574"/>
      <c r="AE1095" s="574"/>
      <c r="AF1095" s="574"/>
      <c r="AG1095" s="574">
        <f ca="1">T.11!BR823</f>
        <v>0</v>
      </c>
      <c r="AH1095" s="574"/>
      <c r="AI1095" s="574"/>
      <c r="AJ1095" s="574"/>
      <c r="AK1095" s="557" t="str">
        <f ca="1">T.11!BS823</f>
        <v xml:space="preserve"> </v>
      </c>
      <c r="AL1095" s="557"/>
      <c r="AM1095" s="557"/>
      <c r="AN1095" s="557"/>
      <c r="AO1095" s="557" t="str">
        <f ca="1">T.11!BT823</f>
        <v xml:space="preserve"> </v>
      </c>
      <c r="AP1095" s="557"/>
      <c r="AQ1095" s="557"/>
      <c r="AR1095" s="557"/>
      <c r="AS1095" s="557"/>
      <c r="AT1095"/>
      <c r="AU1095"/>
      <c r="AV1095"/>
      <c r="AW1095"/>
      <c r="AX1095"/>
      <c r="AY1095"/>
      <c r="AZ1095"/>
      <c r="BA1095" s="254"/>
      <c r="BB1095" s="191"/>
    </row>
    <row r="1096" spans="1:54" s="37" customFormat="1" ht="15" customHeight="1" x14ac:dyDescent="0.25">
      <c r="A1096" s="557">
        <v>819</v>
      </c>
      <c r="B1096" s="557"/>
      <c r="C1096" s="557" t="str">
        <f ca="1">T.11!BB824</f>
        <v xml:space="preserve"> </v>
      </c>
      <c r="D1096" s="557"/>
      <c r="E1096" s="557"/>
      <c r="F1096" s="557"/>
      <c r="G1096" s="557"/>
      <c r="H1096" s="557"/>
      <c r="I1096" s="557"/>
      <c r="J1096" s="557"/>
      <c r="K1096" s="557" t="str">
        <f ca="1">T.11!BC824</f>
        <v xml:space="preserve"> </v>
      </c>
      <c r="L1096" s="557"/>
      <c r="M1096" s="557"/>
      <c r="N1096" s="557"/>
      <c r="O1096" s="571" t="str">
        <f ca="1">T.11!BD824</f>
        <v xml:space="preserve"> </v>
      </c>
      <c r="P1096" s="572"/>
      <c r="Q1096" s="572"/>
      <c r="R1096" s="573"/>
      <c r="S1096" s="557" t="str">
        <f ca="1">T.11!BO824</f>
        <v xml:space="preserve"> </v>
      </c>
      <c r="T1096" s="557"/>
      <c r="U1096" s="557"/>
      <c r="V1096" s="557"/>
      <c r="W1096" s="557"/>
      <c r="X1096" s="557"/>
      <c r="Y1096" s="574" t="str">
        <f ca="1">T.11!BP824</f>
        <v xml:space="preserve"> </v>
      </c>
      <c r="Z1096" s="574"/>
      <c r="AA1096" s="574"/>
      <c r="AB1096" s="574"/>
      <c r="AC1096" s="574" t="str">
        <f ca="1">T.11!BQ824</f>
        <v xml:space="preserve"> </v>
      </c>
      <c r="AD1096" s="574"/>
      <c r="AE1096" s="574"/>
      <c r="AF1096" s="574"/>
      <c r="AG1096" s="574">
        <f ca="1">T.11!BR824</f>
        <v>0</v>
      </c>
      <c r="AH1096" s="574"/>
      <c r="AI1096" s="574"/>
      <c r="AJ1096" s="574"/>
      <c r="AK1096" s="557" t="str">
        <f ca="1">T.11!BS824</f>
        <v xml:space="preserve"> </v>
      </c>
      <c r="AL1096" s="557"/>
      <c r="AM1096" s="557"/>
      <c r="AN1096" s="557"/>
      <c r="AO1096" s="557" t="str">
        <f ca="1">T.11!BT824</f>
        <v xml:space="preserve"> </v>
      </c>
      <c r="AP1096" s="557"/>
      <c r="AQ1096" s="557"/>
      <c r="AR1096" s="557"/>
      <c r="AS1096" s="557"/>
      <c r="AT1096"/>
      <c r="AU1096"/>
      <c r="AV1096"/>
      <c r="AW1096"/>
      <c r="AX1096"/>
      <c r="AY1096"/>
      <c r="AZ1096"/>
      <c r="BA1096" s="254"/>
      <c r="BB1096" s="191"/>
    </row>
    <row r="1097" spans="1:54" s="37" customFormat="1" ht="15" customHeight="1" x14ac:dyDescent="0.25">
      <c r="A1097" s="557">
        <v>820</v>
      </c>
      <c r="B1097" s="557"/>
      <c r="C1097" s="557" t="str">
        <f ca="1">T.11!BB825</f>
        <v xml:space="preserve"> </v>
      </c>
      <c r="D1097" s="557"/>
      <c r="E1097" s="557"/>
      <c r="F1097" s="557"/>
      <c r="G1097" s="557"/>
      <c r="H1097" s="557"/>
      <c r="I1097" s="557"/>
      <c r="J1097" s="557"/>
      <c r="K1097" s="557" t="str">
        <f ca="1">T.11!BC825</f>
        <v xml:space="preserve"> </v>
      </c>
      <c r="L1097" s="557"/>
      <c r="M1097" s="557"/>
      <c r="N1097" s="557"/>
      <c r="O1097" s="571" t="str">
        <f ca="1">T.11!BD825</f>
        <v xml:space="preserve"> </v>
      </c>
      <c r="P1097" s="572"/>
      <c r="Q1097" s="572"/>
      <c r="R1097" s="573"/>
      <c r="S1097" s="557" t="str">
        <f ca="1">T.11!BO825</f>
        <v xml:space="preserve"> </v>
      </c>
      <c r="T1097" s="557"/>
      <c r="U1097" s="557"/>
      <c r="V1097" s="557"/>
      <c r="W1097" s="557"/>
      <c r="X1097" s="557"/>
      <c r="Y1097" s="574" t="str">
        <f ca="1">T.11!BP825</f>
        <v xml:space="preserve"> </v>
      </c>
      <c r="Z1097" s="574"/>
      <c r="AA1097" s="574"/>
      <c r="AB1097" s="574"/>
      <c r="AC1097" s="574" t="str">
        <f ca="1">T.11!BQ825</f>
        <v xml:space="preserve"> </v>
      </c>
      <c r="AD1097" s="574"/>
      <c r="AE1097" s="574"/>
      <c r="AF1097" s="574"/>
      <c r="AG1097" s="574">
        <f ca="1">T.11!BR825</f>
        <v>0</v>
      </c>
      <c r="AH1097" s="574"/>
      <c r="AI1097" s="574"/>
      <c r="AJ1097" s="574"/>
      <c r="AK1097" s="557" t="str">
        <f ca="1">T.11!BS825</f>
        <v xml:space="preserve"> </v>
      </c>
      <c r="AL1097" s="557"/>
      <c r="AM1097" s="557"/>
      <c r="AN1097" s="557"/>
      <c r="AO1097" s="557" t="str">
        <f ca="1">T.11!BT825</f>
        <v xml:space="preserve"> </v>
      </c>
      <c r="AP1097" s="557"/>
      <c r="AQ1097" s="557"/>
      <c r="AR1097" s="557"/>
      <c r="AS1097" s="557"/>
      <c r="AT1097"/>
      <c r="AU1097"/>
      <c r="AV1097"/>
      <c r="AW1097"/>
      <c r="AX1097"/>
      <c r="AY1097"/>
      <c r="AZ1097"/>
      <c r="BA1097" s="254"/>
      <c r="BB1097" s="191"/>
    </row>
    <row r="1098" spans="1:54" s="37" customFormat="1" ht="15" customHeight="1" x14ac:dyDescent="0.25">
      <c r="A1098" s="557">
        <v>821</v>
      </c>
      <c r="B1098" s="557"/>
      <c r="C1098" s="557" t="str">
        <f ca="1">T.11!BB826</f>
        <v xml:space="preserve"> </v>
      </c>
      <c r="D1098" s="557"/>
      <c r="E1098" s="557"/>
      <c r="F1098" s="557"/>
      <c r="G1098" s="557"/>
      <c r="H1098" s="557"/>
      <c r="I1098" s="557"/>
      <c r="J1098" s="557"/>
      <c r="K1098" s="557" t="str">
        <f ca="1">T.11!BC826</f>
        <v xml:space="preserve"> </v>
      </c>
      <c r="L1098" s="557"/>
      <c r="M1098" s="557"/>
      <c r="N1098" s="557"/>
      <c r="O1098" s="571" t="str">
        <f ca="1">T.11!BD826</f>
        <v xml:space="preserve"> </v>
      </c>
      <c r="P1098" s="572"/>
      <c r="Q1098" s="572"/>
      <c r="R1098" s="573"/>
      <c r="S1098" s="557" t="str">
        <f ca="1">T.11!BO826</f>
        <v xml:space="preserve"> </v>
      </c>
      <c r="T1098" s="557"/>
      <c r="U1098" s="557"/>
      <c r="V1098" s="557"/>
      <c r="W1098" s="557"/>
      <c r="X1098" s="557"/>
      <c r="Y1098" s="574" t="str">
        <f ca="1">T.11!BP826</f>
        <v xml:space="preserve"> </v>
      </c>
      <c r="Z1098" s="574"/>
      <c r="AA1098" s="574"/>
      <c r="AB1098" s="574"/>
      <c r="AC1098" s="574" t="str">
        <f ca="1">T.11!BQ826</f>
        <v xml:space="preserve"> </v>
      </c>
      <c r="AD1098" s="574"/>
      <c r="AE1098" s="574"/>
      <c r="AF1098" s="574"/>
      <c r="AG1098" s="574">
        <f ca="1">T.11!BR826</f>
        <v>0</v>
      </c>
      <c r="AH1098" s="574"/>
      <c r="AI1098" s="574"/>
      <c r="AJ1098" s="574"/>
      <c r="AK1098" s="557" t="str">
        <f ca="1">T.11!BS826</f>
        <v xml:space="preserve"> </v>
      </c>
      <c r="AL1098" s="557"/>
      <c r="AM1098" s="557"/>
      <c r="AN1098" s="557"/>
      <c r="AO1098" s="557" t="str">
        <f ca="1">T.11!BT826</f>
        <v xml:space="preserve"> </v>
      </c>
      <c r="AP1098" s="557"/>
      <c r="AQ1098" s="557"/>
      <c r="AR1098" s="557"/>
      <c r="AS1098" s="557"/>
      <c r="AT1098"/>
      <c r="AU1098"/>
      <c r="AV1098"/>
      <c r="AW1098"/>
      <c r="AX1098"/>
      <c r="AY1098"/>
      <c r="AZ1098"/>
      <c r="BA1098" s="254"/>
      <c r="BB1098" s="191"/>
    </row>
    <row r="1099" spans="1:54" s="37" customFormat="1" ht="15" customHeight="1" x14ac:dyDescent="0.25">
      <c r="A1099" s="557">
        <v>822</v>
      </c>
      <c r="B1099" s="557"/>
      <c r="C1099" s="557" t="str">
        <f ca="1">T.11!BB827</f>
        <v xml:space="preserve"> </v>
      </c>
      <c r="D1099" s="557"/>
      <c r="E1099" s="557"/>
      <c r="F1099" s="557"/>
      <c r="G1099" s="557"/>
      <c r="H1099" s="557"/>
      <c r="I1099" s="557"/>
      <c r="J1099" s="557"/>
      <c r="K1099" s="557" t="str">
        <f ca="1">T.11!BC827</f>
        <v xml:space="preserve"> </v>
      </c>
      <c r="L1099" s="557"/>
      <c r="M1099" s="557"/>
      <c r="N1099" s="557"/>
      <c r="O1099" s="571" t="str">
        <f ca="1">T.11!BD827</f>
        <v xml:space="preserve"> </v>
      </c>
      <c r="P1099" s="572"/>
      <c r="Q1099" s="572"/>
      <c r="R1099" s="573"/>
      <c r="S1099" s="557" t="str">
        <f ca="1">T.11!BO827</f>
        <v xml:space="preserve"> </v>
      </c>
      <c r="T1099" s="557"/>
      <c r="U1099" s="557"/>
      <c r="V1099" s="557"/>
      <c r="W1099" s="557"/>
      <c r="X1099" s="557"/>
      <c r="Y1099" s="574" t="str">
        <f ca="1">T.11!BP827</f>
        <v xml:space="preserve"> </v>
      </c>
      <c r="Z1099" s="574"/>
      <c r="AA1099" s="574"/>
      <c r="AB1099" s="574"/>
      <c r="AC1099" s="574" t="str">
        <f ca="1">T.11!BQ827</f>
        <v xml:space="preserve"> </v>
      </c>
      <c r="AD1099" s="574"/>
      <c r="AE1099" s="574"/>
      <c r="AF1099" s="574"/>
      <c r="AG1099" s="574">
        <f ca="1">T.11!BR827</f>
        <v>0</v>
      </c>
      <c r="AH1099" s="574"/>
      <c r="AI1099" s="574"/>
      <c r="AJ1099" s="574"/>
      <c r="AK1099" s="557" t="str">
        <f ca="1">T.11!BS827</f>
        <v xml:space="preserve"> </v>
      </c>
      <c r="AL1099" s="557"/>
      <c r="AM1099" s="557"/>
      <c r="AN1099" s="557"/>
      <c r="AO1099" s="557" t="str">
        <f ca="1">T.11!BT827</f>
        <v xml:space="preserve"> </v>
      </c>
      <c r="AP1099" s="557"/>
      <c r="AQ1099" s="557"/>
      <c r="AR1099" s="557"/>
      <c r="AS1099" s="557"/>
      <c r="AT1099"/>
      <c r="AU1099"/>
      <c r="AV1099"/>
      <c r="AW1099"/>
      <c r="AX1099"/>
      <c r="AY1099"/>
      <c r="AZ1099"/>
      <c r="BA1099" s="254"/>
      <c r="BB1099" s="191"/>
    </row>
    <row r="1100" spans="1:54" s="37" customFormat="1" ht="15" customHeight="1" x14ac:dyDescent="0.25">
      <c r="A1100" s="557">
        <v>823</v>
      </c>
      <c r="B1100" s="557"/>
      <c r="C1100" s="557" t="str">
        <f ca="1">T.11!BB828</f>
        <v xml:space="preserve"> </v>
      </c>
      <c r="D1100" s="557"/>
      <c r="E1100" s="557"/>
      <c r="F1100" s="557"/>
      <c r="G1100" s="557"/>
      <c r="H1100" s="557"/>
      <c r="I1100" s="557"/>
      <c r="J1100" s="557"/>
      <c r="K1100" s="557" t="str">
        <f ca="1">T.11!BC828</f>
        <v xml:space="preserve"> </v>
      </c>
      <c r="L1100" s="557"/>
      <c r="M1100" s="557"/>
      <c r="N1100" s="557"/>
      <c r="O1100" s="571" t="str">
        <f ca="1">T.11!BD828</f>
        <v xml:space="preserve"> </v>
      </c>
      <c r="P1100" s="572"/>
      <c r="Q1100" s="572"/>
      <c r="R1100" s="573"/>
      <c r="S1100" s="557" t="str">
        <f ca="1">T.11!BO828</f>
        <v xml:space="preserve"> </v>
      </c>
      <c r="T1100" s="557"/>
      <c r="U1100" s="557"/>
      <c r="V1100" s="557"/>
      <c r="W1100" s="557"/>
      <c r="X1100" s="557"/>
      <c r="Y1100" s="574" t="str">
        <f ca="1">T.11!BP828</f>
        <v xml:space="preserve"> </v>
      </c>
      <c r="Z1100" s="574"/>
      <c r="AA1100" s="574"/>
      <c r="AB1100" s="574"/>
      <c r="AC1100" s="574" t="str">
        <f ca="1">T.11!BQ828</f>
        <v xml:space="preserve"> </v>
      </c>
      <c r="AD1100" s="574"/>
      <c r="AE1100" s="574"/>
      <c r="AF1100" s="574"/>
      <c r="AG1100" s="574">
        <f ca="1">T.11!BR828</f>
        <v>0</v>
      </c>
      <c r="AH1100" s="574"/>
      <c r="AI1100" s="574"/>
      <c r="AJ1100" s="574"/>
      <c r="AK1100" s="557" t="str">
        <f ca="1">T.11!BS828</f>
        <v xml:space="preserve"> </v>
      </c>
      <c r="AL1100" s="557"/>
      <c r="AM1100" s="557"/>
      <c r="AN1100" s="557"/>
      <c r="AO1100" s="557" t="str">
        <f ca="1">T.11!BT828</f>
        <v xml:space="preserve"> </v>
      </c>
      <c r="AP1100" s="557"/>
      <c r="AQ1100" s="557"/>
      <c r="AR1100" s="557"/>
      <c r="AS1100" s="557"/>
      <c r="AT1100"/>
      <c r="AU1100"/>
      <c r="AV1100"/>
      <c r="AW1100"/>
      <c r="AX1100"/>
      <c r="AY1100"/>
      <c r="AZ1100"/>
      <c r="BA1100" s="254"/>
      <c r="BB1100" s="191"/>
    </row>
    <row r="1101" spans="1:54" s="37" customFormat="1" ht="15" customHeight="1" x14ac:dyDescent="0.25">
      <c r="A1101" s="557">
        <v>824</v>
      </c>
      <c r="B1101" s="557"/>
      <c r="C1101" s="557" t="str">
        <f ca="1">T.11!BB829</f>
        <v xml:space="preserve"> </v>
      </c>
      <c r="D1101" s="557"/>
      <c r="E1101" s="557"/>
      <c r="F1101" s="557"/>
      <c r="G1101" s="557"/>
      <c r="H1101" s="557"/>
      <c r="I1101" s="557"/>
      <c r="J1101" s="557"/>
      <c r="K1101" s="557" t="str">
        <f ca="1">T.11!BC829</f>
        <v xml:space="preserve"> </v>
      </c>
      <c r="L1101" s="557"/>
      <c r="M1101" s="557"/>
      <c r="N1101" s="557"/>
      <c r="O1101" s="571" t="str">
        <f ca="1">T.11!BD829</f>
        <v xml:space="preserve"> </v>
      </c>
      <c r="P1101" s="572"/>
      <c r="Q1101" s="572"/>
      <c r="R1101" s="573"/>
      <c r="S1101" s="557" t="str">
        <f ca="1">T.11!BO829</f>
        <v xml:space="preserve"> </v>
      </c>
      <c r="T1101" s="557"/>
      <c r="U1101" s="557"/>
      <c r="V1101" s="557"/>
      <c r="W1101" s="557"/>
      <c r="X1101" s="557"/>
      <c r="Y1101" s="574" t="str">
        <f ca="1">T.11!BP829</f>
        <v xml:space="preserve"> </v>
      </c>
      <c r="Z1101" s="574"/>
      <c r="AA1101" s="574"/>
      <c r="AB1101" s="574"/>
      <c r="AC1101" s="574" t="str">
        <f ca="1">T.11!BQ829</f>
        <v xml:space="preserve"> </v>
      </c>
      <c r="AD1101" s="574"/>
      <c r="AE1101" s="574"/>
      <c r="AF1101" s="574"/>
      <c r="AG1101" s="574">
        <f ca="1">T.11!BR829</f>
        <v>0</v>
      </c>
      <c r="AH1101" s="574"/>
      <c r="AI1101" s="574"/>
      <c r="AJ1101" s="574"/>
      <c r="AK1101" s="557" t="str">
        <f ca="1">T.11!BS829</f>
        <v xml:space="preserve"> </v>
      </c>
      <c r="AL1101" s="557"/>
      <c r="AM1101" s="557"/>
      <c r="AN1101" s="557"/>
      <c r="AO1101" s="557" t="str">
        <f ca="1">T.11!BT829</f>
        <v xml:space="preserve"> </v>
      </c>
      <c r="AP1101" s="557"/>
      <c r="AQ1101" s="557"/>
      <c r="AR1101" s="557"/>
      <c r="AS1101" s="557"/>
      <c r="AT1101"/>
      <c r="AU1101"/>
      <c r="AV1101"/>
      <c r="AW1101"/>
      <c r="AX1101"/>
      <c r="AY1101"/>
      <c r="AZ1101"/>
      <c r="BA1101" s="254"/>
      <c r="BB1101" s="191"/>
    </row>
    <row r="1102" spans="1:54" s="37" customFormat="1" ht="15" customHeight="1" x14ac:dyDescent="0.25">
      <c r="A1102" s="557">
        <v>825</v>
      </c>
      <c r="B1102" s="557"/>
      <c r="C1102" s="557" t="str">
        <f ca="1">T.11!BB830</f>
        <v xml:space="preserve"> </v>
      </c>
      <c r="D1102" s="557"/>
      <c r="E1102" s="557"/>
      <c r="F1102" s="557"/>
      <c r="G1102" s="557"/>
      <c r="H1102" s="557"/>
      <c r="I1102" s="557"/>
      <c r="J1102" s="557"/>
      <c r="K1102" s="557" t="str">
        <f ca="1">T.11!BC830</f>
        <v xml:space="preserve"> </v>
      </c>
      <c r="L1102" s="557"/>
      <c r="M1102" s="557"/>
      <c r="N1102" s="557"/>
      <c r="O1102" s="571" t="str">
        <f ca="1">T.11!BD830</f>
        <v xml:space="preserve"> </v>
      </c>
      <c r="P1102" s="572"/>
      <c r="Q1102" s="572"/>
      <c r="R1102" s="573"/>
      <c r="S1102" s="557" t="str">
        <f ca="1">T.11!BO830</f>
        <v xml:space="preserve"> </v>
      </c>
      <c r="T1102" s="557"/>
      <c r="U1102" s="557"/>
      <c r="V1102" s="557"/>
      <c r="W1102" s="557"/>
      <c r="X1102" s="557"/>
      <c r="Y1102" s="574" t="str">
        <f ca="1">T.11!BP830</f>
        <v xml:space="preserve"> </v>
      </c>
      <c r="Z1102" s="574"/>
      <c r="AA1102" s="574"/>
      <c r="AB1102" s="574"/>
      <c r="AC1102" s="574" t="str">
        <f ca="1">T.11!BQ830</f>
        <v xml:space="preserve"> </v>
      </c>
      <c r="AD1102" s="574"/>
      <c r="AE1102" s="574"/>
      <c r="AF1102" s="574"/>
      <c r="AG1102" s="574">
        <f ca="1">T.11!BR830</f>
        <v>0</v>
      </c>
      <c r="AH1102" s="574"/>
      <c r="AI1102" s="574"/>
      <c r="AJ1102" s="574"/>
      <c r="AK1102" s="557" t="str">
        <f ca="1">T.11!BS830</f>
        <v xml:space="preserve"> </v>
      </c>
      <c r="AL1102" s="557"/>
      <c r="AM1102" s="557"/>
      <c r="AN1102" s="557"/>
      <c r="AO1102" s="557" t="str">
        <f ca="1">T.11!BT830</f>
        <v xml:space="preserve"> </v>
      </c>
      <c r="AP1102" s="557"/>
      <c r="AQ1102" s="557"/>
      <c r="AR1102" s="557"/>
      <c r="AS1102" s="557"/>
      <c r="AT1102"/>
      <c r="AU1102"/>
      <c r="AV1102"/>
      <c r="AW1102"/>
      <c r="AX1102"/>
      <c r="AY1102"/>
      <c r="AZ1102"/>
      <c r="BA1102" s="254"/>
      <c r="BB1102" s="191"/>
    </row>
    <row r="1103" spans="1:54" s="37" customFormat="1" ht="15" customHeight="1" x14ac:dyDescent="0.25">
      <c r="A1103" s="557">
        <v>826</v>
      </c>
      <c r="B1103" s="557"/>
      <c r="C1103" s="557" t="str">
        <f ca="1">T.11!BB831</f>
        <v xml:space="preserve"> </v>
      </c>
      <c r="D1103" s="557"/>
      <c r="E1103" s="557"/>
      <c r="F1103" s="557"/>
      <c r="G1103" s="557"/>
      <c r="H1103" s="557"/>
      <c r="I1103" s="557"/>
      <c r="J1103" s="557"/>
      <c r="K1103" s="557" t="str">
        <f ca="1">T.11!BC831</f>
        <v xml:space="preserve"> </v>
      </c>
      <c r="L1103" s="557"/>
      <c r="M1103" s="557"/>
      <c r="N1103" s="557"/>
      <c r="O1103" s="571" t="str">
        <f ca="1">T.11!BD831</f>
        <v xml:space="preserve"> </v>
      </c>
      <c r="P1103" s="572"/>
      <c r="Q1103" s="572"/>
      <c r="R1103" s="573"/>
      <c r="S1103" s="557" t="str">
        <f ca="1">T.11!BO831</f>
        <v xml:space="preserve"> </v>
      </c>
      <c r="T1103" s="557"/>
      <c r="U1103" s="557"/>
      <c r="V1103" s="557"/>
      <c r="W1103" s="557"/>
      <c r="X1103" s="557"/>
      <c r="Y1103" s="574" t="str">
        <f ca="1">T.11!BP831</f>
        <v xml:space="preserve"> </v>
      </c>
      <c r="Z1103" s="574"/>
      <c r="AA1103" s="574"/>
      <c r="AB1103" s="574"/>
      <c r="AC1103" s="574" t="str">
        <f ca="1">T.11!BQ831</f>
        <v xml:space="preserve"> </v>
      </c>
      <c r="AD1103" s="574"/>
      <c r="AE1103" s="574"/>
      <c r="AF1103" s="574"/>
      <c r="AG1103" s="574">
        <f ca="1">T.11!BR831</f>
        <v>0</v>
      </c>
      <c r="AH1103" s="574"/>
      <c r="AI1103" s="574"/>
      <c r="AJ1103" s="574"/>
      <c r="AK1103" s="557" t="str">
        <f ca="1">T.11!BS831</f>
        <v xml:space="preserve"> </v>
      </c>
      <c r="AL1103" s="557"/>
      <c r="AM1103" s="557"/>
      <c r="AN1103" s="557"/>
      <c r="AO1103" s="557" t="str">
        <f ca="1">T.11!BT831</f>
        <v xml:space="preserve"> </v>
      </c>
      <c r="AP1103" s="557"/>
      <c r="AQ1103" s="557"/>
      <c r="AR1103" s="557"/>
      <c r="AS1103" s="557"/>
      <c r="AT1103"/>
      <c r="AU1103"/>
      <c r="AV1103"/>
      <c r="AW1103"/>
      <c r="AX1103"/>
      <c r="AY1103"/>
      <c r="AZ1103"/>
      <c r="BA1103" s="254"/>
      <c r="BB1103" s="191"/>
    </row>
    <row r="1104" spans="1:54" s="37" customFormat="1" ht="15" customHeight="1" x14ac:dyDescent="0.25">
      <c r="A1104" s="557">
        <v>827</v>
      </c>
      <c r="B1104" s="557"/>
      <c r="C1104" s="557" t="str">
        <f ca="1">T.11!BB832</f>
        <v xml:space="preserve"> </v>
      </c>
      <c r="D1104" s="557"/>
      <c r="E1104" s="557"/>
      <c r="F1104" s="557"/>
      <c r="G1104" s="557"/>
      <c r="H1104" s="557"/>
      <c r="I1104" s="557"/>
      <c r="J1104" s="557"/>
      <c r="K1104" s="557" t="str">
        <f ca="1">T.11!BC832</f>
        <v xml:space="preserve"> </v>
      </c>
      <c r="L1104" s="557"/>
      <c r="M1104" s="557"/>
      <c r="N1104" s="557"/>
      <c r="O1104" s="571" t="str">
        <f ca="1">T.11!BD832</f>
        <v xml:space="preserve"> </v>
      </c>
      <c r="P1104" s="572"/>
      <c r="Q1104" s="572"/>
      <c r="R1104" s="573"/>
      <c r="S1104" s="557" t="str">
        <f ca="1">T.11!BO832</f>
        <v xml:space="preserve"> </v>
      </c>
      <c r="T1104" s="557"/>
      <c r="U1104" s="557"/>
      <c r="V1104" s="557"/>
      <c r="W1104" s="557"/>
      <c r="X1104" s="557"/>
      <c r="Y1104" s="574" t="str">
        <f ca="1">T.11!BP832</f>
        <v xml:space="preserve"> </v>
      </c>
      <c r="Z1104" s="574"/>
      <c r="AA1104" s="574"/>
      <c r="AB1104" s="574"/>
      <c r="AC1104" s="574" t="str">
        <f ca="1">T.11!BQ832</f>
        <v xml:space="preserve"> </v>
      </c>
      <c r="AD1104" s="574"/>
      <c r="AE1104" s="574"/>
      <c r="AF1104" s="574"/>
      <c r="AG1104" s="574">
        <f ca="1">T.11!BR832</f>
        <v>0</v>
      </c>
      <c r="AH1104" s="574"/>
      <c r="AI1104" s="574"/>
      <c r="AJ1104" s="574"/>
      <c r="AK1104" s="557" t="str">
        <f ca="1">T.11!BS832</f>
        <v xml:space="preserve"> </v>
      </c>
      <c r="AL1104" s="557"/>
      <c r="AM1104" s="557"/>
      <c r="AN1104" s="557"/>
      <c r="AO1104" s="557" t="str">
        <f ca="1">T.11!BT832</f>
        <v xml:space="preserve"> </v>
      </c>
      <c r="AP1104" s="557"/>
      <c r="AQ1104" s="557"/>
      <c r="AR1104" s="557"/>
      <c r="AS1104" s="557"/>
      <c r="AT1104"/>
      <c r="AU1104"/>
      <c r="AV1104"/>
      <c r="AW1104"/>
      <c r="AX1104"/>
      <c r="AY1104"/>
      <c r="AZ1104"/>
      <c r="BA1104" s="254"/>
      <c r="BB1104" s="191"/>
    </row>
    <row r="1105" spans="1:54" s="37" customFormat="1" ht="15" customHeight="1" x14ac:dyDescent="0.25">
      <c r="A1105" s="557">
        <v>828</v>
      </c>
      <c r="B1105" s="557"/>
      <c r="C1105" s="557" t="str">
        <f ca="1">T.11!BB833</f>
        <v xml:space="preserve"> </v>
      </c>
      <c r="D1105" s="557"/>
      <c r="E1105" s="557"/>
      <c r="F1105" s="557"/>
      <c r="G1105" s="557"/>
      <c r="H1105" s="557"/>
      <c r="I1105" s="557"/>
      <c r="J1105" s="557"/>
      <c r="K1105" s="557" t="str">
        <f ca="1">T.11!BC833</f>
        <v xml:space="preserve"> </v>
      </c>
      <c r="L1105" s="557"/>
      <c r="M1105" s="557"/>
      <c r="N1105" s="557"/>
      <c r="O1105" s="571" t="str">
        <f ca="1">T.11!BD833</f>
        <v xml:space="preserve"> </v>
      </c>
      <c r="P1105" s="572"/>
      <c r="Q1105" s="572"/>
      <c r="R1105" s="573"/>
      <c r="S1105" s="557" t="str">
        <f ca="1">T.11!BO833</f>
        <v xml:space="preserve"> </v>
      </c>
      <c r="T1105" s="557"/>
      <c r="U1105" s="557"/>
      <c r="V1105" s="557"/>
      <c r="W1105" s="557"/>
      <c r="X1105" s="557"/>
      <c r="Y1105" s="574" t="str">
        <f ca="1">T.11!BP833</f>
        <v xml:space="preserve"> </v>
      </c>
      <c r="Z1105" s="574"/>
      <c r="AA1105" s="574"/>
      <c r="AB1105" s="574"/>
      <c r="AC1105" s="574" t="str">
        <f ca="1">T.11!BQ833</f>
        <v xml:space="preserve"> </v>
      </c>
      <c r="AD1105" s="574"/>
      <c r="AE1105" s="574"/>
      <c r="AF1105" s="574"/>
      <c r="AG1105" s="574">
        <f ca="1">T.11!BR833</f>
        <v>0</v>
      </c>
      <c r="AH1105" s="574"/>
      <c r="AI1105" s="574"/>
      <c r="AJ1105" s="574"/>
      <c r="AK1105" s="557" t="str">
        <f ca="1">T.11!BS833</f>
        <v xml:space="preserve"> </v>
      </c>
      <c r="AL1105" s="557"/>
      <c r="AM1105" s="557"/>
      <c r="AN1105" s="557"/>
      <c r="AO1105" s="557" t="str">
        <f ca="1">T.11!BT833</f>
        <v xml:space="preserve"> </v>
      </c>
      <c r="AP1105" s="557"/>
      <c r="AQ1105" s="557"/>
      <c r="AR1105" s="557"/>
      <c r="AS1105" s="557"/>
      <c r="AT1105"/>
      <c r="AU1105"/>
      <c r="AV1105"/>
      <c r="AW1105"/>
      <c r="AX1105"/>
      <c r="AY1105"/>
      <c r="AZ1105"/>
      <c r="BA1105" s="254"/>
      <c r="BB1105" s="191"/>
    </row>
    <row r="1106" spans="1:54" s="37" customFormat="1" ht="15" customHeight="1" x14ac:dyDescent="0.25">
      <c r="A1106" s="557">
        <v>829</v>
      </c>
      <c r="B1106" s="557"/>
      <c r="C1106" s="557" t="str">
        <f ca="1">T.11!BB834</f>
        <v xml:space="preserve"> </v>
      </c>
      <c r="D1106" s="557"/>
      <c r="E1106" s="557"/>
      <c r="F1106" s="557"/>
      <c r="G1106" s="557"/>
      <c r="H1106" s="557"/>
      <c r="I1106" s="557"/>
      <c r="J1106" s="557"/>
      <c r="K1106" s="557" t="str">
        <f ca="1">T.11!BC834</f>
        <v xml:space="preserve"> </v>
      </c>
      <c r="L1106" s="557"/>
      <c r="M1106" s="557"/>
      <c r="N1106" s="557"/>
      <c r="O1106" s="571" t="str">
        <f ca="1">T.11!BD834</f>
        <v xml:space="preserve"> </v>
      </c>
      <c r="P1106" s="572"/>
      <c r="Q1106" s="572"/>
      <c r="R1106" s="573"/>
      <c r="S1106" s="557" t="str">
        <f ca="1">T.11!BO834</f>
        <v xml:space="preserve"> </v>
      </c>
      <c r="T1106" s="557"/>
      <c r="U1106" s="557"/>
      <c r="V1106" s="557"/>
      <c r="W1106" s="557"/>
      <c r="X1106" s="557"/>
      <c r="Y1106" s="574" t="str">
        <f ca="1">T.11!BP834</f>
        <v xml:space="preserve"> </v>
      </c>
      <c r="Z1106" s="574"/>
      <c r="AA1106" s="574"/>
      <c r="AB1106" s="574"/>
      <c r="AC1106" s="574" t="str">
        <f ca="1">T.11!BQ834</f>
        <v xml:space="preserve"> </v>
      </c>
      <c r="AD1106" s="574"/>
      <c r="AE1106" s="574"/>
      <c r="AF1106" s="574"/>
      <c r="AG1106" s="574">
        <f ca="1">T.11!BR834</f>
        <v>0</v>
      </c>
      <c r="AH1106" s="574"/>
      <c r="AI1106" s="574"/>
      <c r="AJ1106" s="574"/>
      <c r="AK1106" s="557" t="str">
        <f ca="1">T.11!BS834</f>
        <v xml:space="preserve"> </v>
      </c>
      <c r="AL1106" s="557"/>
      <c r="AM1106" s="557"/>
      <c r="AN1106" s="557"/>
      <c r="AO1106" s="557" t="str">
        <f ca="1">T.11!BT834</f>
        <v xml:space="preserve"> </v>
      </c>
      <c r="AP1106" s="557"/>
      <c r="AQ1106" s="557"/>
      <c r="AR1106" s="557"/>
      <c r="AS1106" s="557"/>
      <c r="AT1106"/>
      <c r="AU1106"/>
      <c r="AV1106"/>
      <c r="AW1106"/>
      <c r="AX1106"/>
      <c r="AY1106"/>
      <c r="AZ1106"/>
      <c r="BA1106" s="254"/>
      <c r="BB1106" s="191"/>
    </row>
    <row r="1107" spans="1:54" s="37" customFormat="1" ht="15" customHeight="1" x14ac:dyDescent="0.25">
      <c r="A1107" s="557">
        <v>830</v>
      </c>
      <c r="B1107" s="557"/>
      <c r="C1107" s="557" t="str">
        <f ca="1">T.11!BB835</f>
        <v xml:space="preserve"> </v>
      </c>
      <c r="D1107" s="557"/>
      <c r="E1107" s="557"/>
      <c r="F1107" s="557"/>
      <c r="G1107" s="557"/>
      <c r="H1107" s="557"/>
      <c r="I1107" s="557"/>
      <c r="J1107" s="557"/>
      <c r="K1107" s="557" t="str">
        <f ca="1">T.11!BC835</f>
        <v xml:space="preserve"> </v>
      </c>
      <c r="L1107" s="557"/>
      <c r="M1107" s="557"/>
      <c r="N1107" s="557"/>
      <c r="O1107" s="571" t="str">
        <f ca="1">T.11!BD835</f>
        <v xml:space="preserve"> </v>
      </c>
      <c r="P1107" s="572"/>
      <c r="Q1107" s="572"/>
      <c r="R1107" s="573"/>
      <c r="S1107" s="557" t="str">
        <f ca="1">T.11!BO835</f>
        <v xml:space="preserve"> </v>
      </c>
      <c r="T1107" s="557"/>
      <c r="U1107" s="557"/>
      <c r="V1107" s="557"/>
      <c r="W1107" s="557"/>
      <c r="X1107" s="557"/>
      <c r="Y1107" s="574" t="str">
        <f ca="1">T.11!BP835</f>
        <v xml:space="preserve"> </v>
      </c>
      <c r="Z1107" s="574"/>
      <c r="AA1107" s="574"/>
      <c r="AB1107" s="574"/>
      <c r="AC1107" s="574" t="str">
        <f ca="1">T.11!BQ835</f>
        <v xml:space="preserve"> </v>
      </c>
      <c r="AD1107" s="574"/>
      <c r="AE1107" s="574"/>
      <c r="AF1107" s="574"/>
      <c r="AG1107" s="574">
        <f ca="1">T.11!BR835</f>
        <v>0</v>
      </c>
      <c r="AH1107" s="574"/>
      <c r="AI1107" s="574"/>
      <c r="AJ1107" s="574"/>
      <c r="AK1107" s="557" t="str">
        <f ca="1">T.11!BS835</f>
        <v xml:space="preserve"> </v>
      </c>
      <c r="AL1107" s="557"/>
      <c r="AM1107" s="557"/>
      <c r="AN1107" s="557"/>
      <c r="AO1107" s="557" t="str">
        <f ca="1">T.11!BT835</f>
        <v xml:space="preserve"> </v>
      </c>
      <c r="AP1107" s="557"/>
      <c r="AQ1107" s="557"/>
      <c r="AR1107" s="557"/>
      <c r="AS1107" s="557"/>
      <c r="AT1107"/>
      <c r="AU1107"/>
      <c r="AV1107"/>
      <c r="AW1107"/>
      <c r="AX1107"/>
      <c r="AY1107"/>
      <c r="AZ1107"/>
      <c r="BA1107" s="254"/>
      <c r="BB1107" s="191"/>
    </row>
    <row r="1108" spans="1:54" s="37" customFormat="1" ht="15" customHeight="1" x14ac:dyDescent="0.25">
      <c r="A1108" s="557">
        <v>831</v>
      </c>
      <c r="B1108" s="557"/>
      <c r="C1108" s="557" t="str">
        <f ca="1">T.11!BB836</f>
        <v xml:space="preserve"> </v>
      </c>
      <c r="D1108" s="557"/>
      <c r="E1108" s="557"/>
      <c r="F1108" s="557"/>
      <c r="G1108" s="557"/>
      <c r="H1108" s="557"/>
      <c r="I1108" s="557"/>
      <c r="J1108" s="557"/>
      <c r="K1108" s="557" t="str">
        <f ca="1">T.11!BC836</f>
        <v xml:space="preserve"> </v>
      </c>
      <c r="L1108" s="557"/>
      <c r="M1108" s="557"/>
      <c r="N1108" s="557"/>
      <c r="O1108" s="571" t="str">
        <f ca="1">T.11!BD836</f>
        <v xml:space="preserve"> </v>
      </c>
      <c r="P1108" s="572"/>
      <c r="Q1108" s="572"/>
      <c r="R1108" s="573"/>
      <c r="S1108" s="557" t="str">
        <f ca="1">T.11!BO836</f>
        <v xml:space="preserve"> </v>
      </c>
      <c r="T1108" s="557"/>
      <c r="U1108" s="557"/>
      <c r="V1108" s="557"/>
      <c r="W1108" s="557"/>
      <c r="X1108" s="557"/>
      <c r="Y1108" s="574" t="str">
        <f ca="1">T.11!BP836</f>
        <v xml:space="preserve"> </v>
      </c>
      <c r="Z1108" s="574"/>
      <c r="AA1108" s="574"/>
      <c r="AB1108" s="574"/>
      <c r="AC1108" s="574" t="str">
        <f ca="1">T.11!BQ836</f>
        <v xml:space="preserve"> </v>
      </c>
      <c r="AD1108" s="574"/>
      <c r="AE1108" s="574"/>
      <c r="AF1108" s="574"/>
      <c r="AG1108" s="574">
        <f ca="1">T.11!BR836</f>
        <v>0</v>
      </c>
      <c r="AH1108" s="574"/>
      <c r="AI1108" s="574"/>
      <c r="AJ1108" s="574"/>
      <c r="AK1108" s="557" t="str">
        <f ca="1">T.11!BS836</f>
        <v xml:space="preserve"> </v>
      </c>
      <c r="AL1108" s="557"/>
      <c r="AM1108" s="557"/>
      <c r="AN1108" s="557"/>
      <c r="AO1108" s="557" t="str">
        <f ca="1">T.11!BT836</f>
        <v xml:space="preserve"> </v>
      </c>
      <c r="AP1108" s="557"/>
      <c r="AQ1108" s="557"/>
      <c r="AR1108" s="557"/>
      <c r="AS1108" s="557"/>
      <c r="AT1108"/>
      <c r="AU1108"/>
      <c r="AV1108"/>
      <c r="AW1108"/>
      <c r="AX1108"/>
      <c r="AY1108"/>
      <c r="AZ1108"/>
      <c r="BA1108" s="254"/>
      <c r="BB1108" s="191"/>
    </row>
    <row r="1109" spans="1:54" s="37" customFormat="1" ht="15" customHeight="1" x14ac:dyDescent="0.25">
      <c r="A1109" s="557">
        <v>832</v>
      </c>
      <c r="B1109" s="557"/>
      <c r="C1109" s="557" t="str">
        <f ca="1">T.11!BB837</f>
        <v xml:space="preserve"> </v>
      </c>
      <c r="D1109" s="557"/>
      <c r="E1109" s="557"/>
      <c r="F1109" s="557"/>
      <c r="G1109" s="557"/>
      <c r="H1109" s="557"/>
      <c r="I1109" s="557"/>
      <c r="J1109" s="557"/>
      <c r="K1109" s="557" t="str">
        <f ca="1">T.11!BC837</f>
        <v xml:space="preserve"> </v>
      </c>
      <c r="L1109" s="557"/>
      <c r="M1109" s="557"/>
      <c r="N1109" s="557"/>
      <c r="O1109" s="571" t="str">
        <f ca="1">T.11!BD837</f>
        <v xml:space="preserve"> </v>
      </c>
      <c r="P1109" s="572"/>
      <c r="Q1109" s="572"/>
      <c r="R1109" s="573"/>
      <c r="S1109" s="557" t="str">
        <f ca="1">T.11!BO837</f>
        <v xml:space="preserve"> </v>
      </c>
      <c r="T1109" s="557"/>
      <c r="U1109" s="557"/>
      <c r="V1109" s="557"/>
      <c r="W1109" s="557"/>
      <c r="X1109" s="557"/>
      <c r="Y1109" s="574" t="str">
        <f ca="1">T.11!BP837</f>
        <v xml:space="preserve"> </v>
      </c>
      <c r="Z1109" s="574"/>
      <c r="AA1109" s="574"/>
      <c r="AB1109" s="574"/>
      <c r="AC1109" s="574" t="str">
        <f ca="1">T.11!BQ837</f>
        <v xml:space="preserve"> </v>
      </c>
      <c r="AD1109" s="574"/>
      <c r="AE1109" s="574"/>
      <c r="AF1109" s="574"/>
      <c r="AG1109" s="574">
        <f ca="1">T.11!BR837</f>
        <v>0</v>
      </c>
      <c r="AH1109" s="574"/>
      <c r="AI1109" s="574"/>
      <c r="AJ1109" s="574"/>
      <c r="AK1109" s="557" t="str">
        <f ca="1">T.11!BS837</f>
        <v xml:space="preserve"> </v>
      </c>
      <c r="AL1109" s="557"/>
      <c r="AM1109" s="557"/>
      <c r="AN1109" s="557"/>
      <c r="AO1109" s="557" t="str">
        <f ca="1">T.11!BT837</f>
        <v xml:space="preserve"> </v>
      </c>
      <c r="AP1109" s="557"/>
      <c r="AQ1109" s="557"/>
      <c r="AR1109" s="557"/>
      <c r="AS1109" s="557"/>
      <c r="AT1109"/>
      <c r="AU1109"/>
      <c r="AV1109"/>
      <c r="AW1109"/>
      <c r="AX1109"/>
      <c r="AY1109"/>
      <c r="AZ1109"/>
      <c r="BA1109" s="254"/>
      <c r="BB1109" s="191"/>
    </row>
    <row r="1110" spans="1:54" s="37" customFormat="1" ht="15" customHeight="1" x14ac:dyDescent="0.25">
      <c r="A1110" s="557">
        <v>833</v>
      </c>
      <c r="B1110" s="557"/>
      <c r="C1110" s="557" t="str">
        <f ca="1">T.11!BB838</f>
        <v xml:space="preserve"> </v>
      </c>
      <c r="D1110" s="557"/>
      <c r="E1110" s="557"/>
      <c r="F1110" s="557"/>
      <c r="G1110" s="557"/>
      <c r="H1110" s="557"/>
      <c r="I1110" s="557"/>
      <c r="J1110" s="557"/>
      <c r="K1110" s="557" t="str">
        <f ca="1">T.11!BC838</f>
        <v xml:space="preserve"> </v>
      </c>
      <c r="L1110" s="557"/>
      <c r="M1110" s="557"/>
      <c r="N1110" s="557"/>
      <c r="O1110" s="571" t="str">
        <f ca="1">T.11!BD838</f>
        <v xml:space="preserve"> </v>
      </c>
      <c r="P1110" s="572"/>
      <c r="Q1110" s="572"/>
      <c r="R1110" s="573"/>
      <c r="S1110" s="557" t="str">
        <f ca="1">T.11!BO838</f>
        <v xml:space="preserve"> </v>
      </c>
      <c r="T1110" s="557"/>
      <c r="U1110" s="557"/>
      <c r="V1110" s="557"/>
      <c r="W1110" s="557"/>
      <c r="X1110" s="557"/>
      <c r="Y1110" s="574" t="str">
        <f ca="1">T.11!BP838</f>
        <v xml:space="preserve"> </v>
      </c>
      <c r="Z1110" s="574"/>
      <c r="AA1110" s="574"/>
      <c r="AB1110" s="574"/>
      <c r="AC1110" s="574" t="str">
        <f ca="1">T.11!BQ838</f>
        <v xml:space="preserve"> </v>
      </c>
      <c r="AD1110" s="574"/>
      <c r="AE1110" s="574"/>
      <c r="AF1110" s="574"/>
      <c r="AG1110" s="574">
        <f ca="1">T.11!BR838</f>
        <v>0</v>
      </c>
      <c r="AH1110" s="574"/>
      <c r="AI1110" s="574"/>
      <c r="AJ1110" s="574"/>
      <c r="AK1110" s="557" t="str">
        <f ca="1">T.11!BS838</f>
        <v xml:space="preserve"> </v>
      </c>
      <c r="AL1110" s="557"/>
      <c r="AM1110" s="557"/>
      <c r="AN1110" s="557"/>
      <c r="AO1110" s="557" t="str">
        <f ca="1">T.11!BT838</f>
        <v xml:space="preserve"> </v>
      </c>
      <c r="AP1110" s="557"/>
      <c r="AQ1110" s="557"/>
      <c r="AR1110" s="557"/>
      <c r="AS1110" s="557"/>
      <c r="AT1110"/>
      <c r="AU1110"/>
      <c r="AV1110"/>
      <c r="AW1110"/>
      <c r="AX1110"/>
      <c r="AY1110"/>
      <c r="AZ1110"/>
      <c r="BA1110" s="254"/>
      <c r="BB1110" s="191"/>
    </row>
    <row r="1111" spans="1:54" s="37" customFormat="1" ht="15" customHeight="1" x14ac:dyDescent="0.25">
      <c r="A1111" s="557">
        <v>834</v>
      </c>
      <c r="B1111" s="557"/>
      <c r="C1111" s="557" t="str">
        <f ca="1">T.11!BB839</f>
        <v xml:space="preserve"> </v>
      </c>
      <c r="D1111" s="557"/>
      <c r="E1111" s="557"/>
      <c r="F1111" s="557"/>
      <c r="G1111" s="557"/>
      <c r="H1111" s="557"/>
      <c r="I1111" s="557"/>
      <c r="J1111" s="557"/>
      <c r="K1111" s="557" t="str">
        <f ca="1">T.11!BC839</f>
        <v xml:space="preserve"> </v>
      </c>
      <c r="L1111" s="557"/>
      <c r="M1111" s="557"/>
      <c r="N1111" s="557"/>
      <c r="O1111" s="571" t="str">
        <f ca="1">T.11!BD839</f>
        <v xml:space="preserve"> </v>
      </c>
      <c r="P1111" s="572"/>
      <c r="Q1111" s="572"/>
      <c r="R1111" s="573"/>
      <c r="S1111" s="557" t="str">
        <f ca="1">T.11!BO839</f>
        <v xml:space="preserve"> </v>
      </c>
      <c r="T1111" s="557"/>
      <c r="U1111" s="557"/>
      <c r="V1111" s="557"/>
      <c r="W1111" s="557"/>
      <c r="X1111" s="557"/>
      <c r="Y1111" s="574" t="str">
        <f ca="1">T.11!BP839</f>
        <v xml:space="preserve"> </v>
      </c>
      <c r="Z1111" s="574"/>
      <c r="AA1111" s="574"/>
      <c r="AB1111" s="574"/>
      <c r="AC1111" s="574" t="str">
        <f ca="1">T.11!BQ839</f>
        <v xml:space="preserve"> </v>
      </c>
      <c r="AD1111" s="574"/>
      <c r="AE1111" s="574"/>
      <c r="AF1111" s="574"/>
      <c r="AG1111" s="574">
        <f ca="1">T.11!BR839</f>
        <v>0</v>
      </c>
      <c r="AH1111" s="574"/>
      <c r="AI1111" s="574"/>
      <c r="AJ1111" s="574"/>
      <c r="AK1111" s="557" t="str">
        <f ca="1">T.11!BS839</f>
        <v xml:space="preserve"> </v>
      </c>
      <c r="AL1111" s="557"/>
      <c r="AM1111" s="557"/>
      <c r="AN1111" s="557"/>
      <c r="AO1111" s="557" t="str">
        <f ca="1">T.11!BT839</f>
        <v xml:space="preserve"> </v>
      </c>
      <c r="AP1111" s="557"/>
      <c r="AQ1111" s="557"/>
      <c r="AR1111" s="557"/>
      <c r="AS1111" s="557"/>
      <c r="AT1111"/>
      <c r="AU1111"/>
      <c r="AV1111"/>
      <c r="AW1111"/>
      <c r="AX1111"/>
      <c r="AY1111"/>
      <c r="AZ1111"/>
      <c r="BA1111" s="254"/>
      <c r="BB1111" s="191"/>
    </row>
    <row r="1112" spans="1:54" s="37" customFormat="1" ht="15" customHeight="1" x14ac:dyDescent="0.25">
      <c r="A1112" s="557">
        <v>835</v>
      </c>
      <c r="B1112" s="557"/>
      <c r="C1112" s="557" t="str">
        <f ca="1">T.11!BB840</f>
        <v xml:space="preserve"> </v>
      </c>
      <c r="D1112" s="557"/>
      <c r="E1112" s="557"/>
      <c r="F1112" s="557"/>
      <c r="G1112" s="557"/>
      <c r="H1112" s="557"/>
      <c r="I1112" s="557"/>
      <c r="J1112" s="557"/>
      <c r="K1112" s="557" t="str">
        <f ca="1">T.11!BC840</f>
        <v xml:space="preserve"> </v>
      </c>
      <c r="L1112" s="557"/>
      <c r="M1112" s="557"/>
      <c r="N1112" s="557"/>
      <c r="O1112" s="571" t="str">
        <f ca="1">T.11!BD840</f>
        <v xml:space="preserve"> </v>
      </c>
      <c r="P1112" s="572"/>
      <c r="Q1112" s="572"/>
      <c r="R1112" s="573"/>
      <c r="S1112" s="557" t="str">
        <f ca="1">T.11!BO840</f>
        <v xml:space="preserve"> </v>
      </c>
      <c r="T1112" s="557"/>
      <c r="U1112" s="557"/>
      <c r="V1112" s="557"/>
      <c r="W1112" s="557"/>
      <c r="X1112" s="557"/>
      <c r="Y1112" s="574" t="str">
        <f ca="1">T.11!BP840</f>
        <v xml:space="preserve"> </v>
      </c>
      <c r="Z1112" s="574"/>
      <c r="AA1112" s="574"/>
      <c r="AB1112" s="574"/>
      <c r="AC1112" s="574" t="str">
        <f ca="1">T.11!BQ840</f>
        <v xml:space="preserve"> </v>
      </c>
      <c r="AD1112" s="574"/>
      <c r="AE1112" s="574"/>
      <c r="AF1112" s="574"/>
      <c r="AG1112" s="574">
        <f ca="1">T.11!BR840</f>
        <v>0</v>
      </c>
      <c r="AH1112" s="574"/>
      <c r="AI1112" s="574"/>
      <c r="AJ1112" s="574"/>
      <c r="AK1112" s="557" t="str">
        <f ca="1">T.11!BS840</f>
        <v xml:space="preserve"> </v>
      </c>
      <c r="AL1112" s="557"/>
      <c r="AM1112" s="557"/>
      <c r="AN1112" s="557"/>
      <c r="AO1112" s="557" t="str">
        <f ca="1">T.11!BT840</f>
        <v xml:space="preserve"> </v>
      </c>
      <c r="AP1112" s="557"/>
      <c r="AQ1112" s="557"/>
      <c r="AR1112" s="557"/>
      <c r="AS1112" s="557"/>
      <c r="AT1112"/>
      <c r="AU1112"/>
      <c r="AV1112"/>
      <c r="AW1112"/>
      <c r="AX1112"/>
      <c r="AY1112"/>
      <c r="AZ1112"/>
      <c r="BA1112" s="254"/>
      <c r="BB1112" s="191"/>
    </row>
    <row r="1113" spans="1:54" s="37" customFormat="1" ht="15" customHeight="1" x14ac:dyDescent="0.25">
      <c r="A1113" s="557">
        <v>836</v>
      </c>
      <c r="B1113" s="557"/>
      <c r="C1113" s="557" t="str">
        <f ca="1">T.11!BB841</f>
        <v xml:space="preserve"> </v>
      </c>
      <c r="D1113" s="557"/>
      <c r="E1113" s="557"/>
      <c r="F1113" s="557"/>
      <c r="G1113" s="557"/>
      <c r="H1113" s="557"/>
      <c r="I1113" s="557"/>
      <c r="J1113" s="557"/>
      <c r="K1113" s="557" t="str">
        <f ca="1">T.11!BC841</f>
        <v xml:space="preserve"> </v>
      </c>
      <c r="L1113" s="557"/>
      <c r="M1113" s="557"/>
      <c r="N1113" s="557"/>
      <c r="O1113" s="571" t="str">
        <f ca="1">T.11!BD841</f>
        <v xml:space="preserve"> </v>
      </c>
      <c r="P1113" s="572"/>
      <c r="Q1113" s="572"/>
      <c r="R1113" s="573"/>
      <c r="S1113" s="557" t="str">
        <f ca="1">T.11!BO841</f>
        <v xml:space="preserve"> </v>
      </c>
      <c r="T1113" s="557"/>
      <c r="U1113" s="557"/>
      <c r="V1113" s="557"/>
      <c r="W1113" s="557"/>
      <c r="X1113" s="557"/>
      <c r="Y1113" s="574" t="str">
        <f ca="1">T.11!BP841</f>
        <v xml:space="preserve"> </v>
      </c>
      <c r="Z1113" s="574"/>
      <c r="AA1113" s="574"/>
      <c r="AB1113" s="574"/>
      <c r="AC1113" s="574" t="str">
        <f ca="1">T.11!BQ841</f>
        <v xml:space="preserve"> </v>
      </c>
      <c r="AD1113" s="574"/>
      <c r="AE1113" s="574"/>
      <c r="AF1113" s="574"/>
      <c r="AG1113" s="574">
        <f ca="1">T.11!BR841</f>
        <v>0</v>
      </c>
      <c r="AH1113" s="574"/>
      <c r="AI1113" s="574"/>
      <c r="AJ1113" s="574"/>
      <c r="AK1113" s="557" t="str">
        <f ca="1">T.11!BS841</f>
        <v xml:space="preserve"> </v>
      </c>
      <c r="AL1113" s="557"/>
      <c r="AM1113" s="557"/>
      <c r="AN1113" s="557"/>
      <c r="AO1113" s="557" t="str">
        <f ca="1">T.11!BT841</f>
        <v xml:space="preserve"> </v>
      </c>
      <c r="AP1113" s="557"/>
      <c r="AQ1113" s="557"/>
      <c r="AR1113" s="557"/>
      <c r="AS1113" s="557"/>
      <c r="AT1113"/>
      <c r="AU1113"/>
      <c r="AV1113"/>
      <c r="AW1113"/>
      <c r="AX1113"/>
      <c r="AY1113"/>
      <c r="AZ1113"/>
      <c r="BA1113" s="254"/>
      <c r="BB1113" s="191"/>
    </row>
    <row r="1114" spans="1:54" s="37" customFormat="1" ht="15" customHeight="1" x14ac:dyDescent="0.25">
      <c r="A1114" s="557">
        <v>837</v>
      </c>
      <c r="B1114" s="557"/>
      <c r="C1114" s="557" t="str">
        <f ca="1">T.11!BB842</f>
        <v xml:space="preserve"> </v>
      </c>
      <c r="D1114" s="557"/>
      <c r="E1114" s="557"/>
      <c r="F1114" s="557"/>
      <c r="G1114" s="557"/>
      <c r="H1114" s="557"/>
      <c r="I1114" s="557"/>
      <c r="J1114" s="557"/>
      <c r="K1114" s="557" t="str">
        <f ca="1">T.11!BC842</f>
        <v xml:space="preserve"> </v>
      </c>
      <c r="L1114" s="557"/>
      <c r="M1114" s="557"/>
      <c r="N1114" s="557"/>
      <c r="O1114" s="571" t="str">
        <f ca="1">T.11!BD842</f>
        <v xml:space="preserve"> </v>
      </c>
      <c r="P1114" s="572"/>
      <c r="Q1114" s="572"/>
      <c r="R1114" s="573"/>
      <c r="S1114" s="557" t="str">
        <f ca="1">T.11!BO842</f>
        <v xml:space="preserve"> </v>
      </c>
      <c r="T1114" s="557"/>
      <c r="U1114" s="557"/>
      <c r="V1114" s="557"/>
      <c r="W1114" s="557"/>
      <c r="X1114" s="557"/>
      <c r="Y1114" s="574" t="str">
        <f ca="1">T.11!BP842</f>
        <v xml:space="preserve"> </v>
      </c>
      <c r="Z1114" s="574"/>
      <c r="AA1114" s="574"/>
      <c r="AB1114" s="574"/>
      <c r="AC1114" s="574" t="str">
        <f ca="1">T.11!BQ842</f>
        <v xml:space="preserve"> </v>
      </c>
      <c r="AD1114" s="574"/>
      <c r="AE1114" s="574"/>
      <c r="AF1114" s="574"/>
      <c r="AG1114" s="574">
        <f ca="1">T.11!BR842</f>
        <v>0</v>
      </c>
      <c r="AH1114" s="574"/>
      <c r="AI1114" s="574"/>
      <c r="AJ1114" s="574"/>
      <c r="AK1114" s="557" t="str">
        <f ca="1">T.11!BS842</f>
        <v xml:space="preserve"> </v>
      </c>
      <c r="AL1114" s="557"/>
      <c r="AM1114" s="557"/>
      <c r="AN1114" s="557"/>
      <c r="AO1114" s="557" t="str">
        <f ca="1">T.11!BT842</f>
        <v xml:space="preserve"> </v>
      </c>
      <c r="AP1114" s="557"/>
      <c r="AQ1114" s="557"/>
      <c r="AR1114" s="557"/>
      <c r="AS1114" s="557"/>
      <c r="AT1114"/>
      <c r="AU1114"/>
      <c r="AV1114"/>
      <c r="AW1114"/>
      <c r="AX1114"/>
      <c r="AY1114"/>
      <c r="AZ1114"/>
      <c r="BA1114" s="254"/>
      <c r="BB1114" s="191"/>
    </row>
    <row r="1115" spans="1:54" s="37" customFormat="1" ht="15" customHeight="1" x14ac:dyDescent="0.25">
      <c r="A1115" s="557">
        <v>838</v>
      </c>
      <c r="B1115" s="557"/>
      <c r="C1115" s="557" t="str">
        <f ca="1">T.11!BB843</f>
        <v xml:space="preserve"> </v>
      </c>
      <c r="D1115" s="557"/>
      <c r="E1115" s="557"/>
      <c r="F1115" s="557"/>
      <c r="G1115" s="557"/>
      <c r="H1115" s="557"/>
      <c r="I1115" s="557"/>
      <c r="J1115" s="557"/>
      <c r="K1115" s="557" t="str">
        <f ca="1">T.11!BC843</f>
        <v xml:space="preserve"> </v>
      </c>
      <c r="L1115" s="557"/>
      <c r="M1115" s="557"/>
      <c r="N1115" s="557"/>
      <c r="O1115" s="571" t="str">
        <f ca="1">T.11!BD843</f>
        <v xml:space="preserve"> </v>
      </c>
      <c r="P1115" s="572"/>
      <c r="Q1115" s="572"/>
      <c r="R1115" s="573"/>
      <c r="S1115" s="557" t="str">
        <f ca="1">T.11!BO843</f>
        <v xml:space="preserve"> </v>
      </c>
      <c r="T1115" s="557"/>
      <c r="U1115" s="557"/>
      <c r="V1115" s="557"/>
      <c r="W1115" s="557"/>
      <c r="X1115" s="557"/>
      <c r="Y1115" s="574" t="str">
        <f ca="1">T.11!BP843</f>
        <v xml:space="preserve"> </v>
      </c>
      <c r="Z1115" s="574"/>
      <c r="AA1115" s="574"/>
      <c r="AB1115" s="574"/>
      <c r="AC1115" s="574" t="str">
        <f ca="1">T.11!BQ843</f>
        <v xml:space="preserve"> </v>
      </c>
      <c r="AD1115" s="574"/>
      <c r="AE1115" s="574"/>
      <c r="AF1115" s="574"/>
      <c r="AG1115" s="574">
        <f ca="1">T.11!BR843</f>
        <v>0</v>
      </c>
      <c r="AH1115" s="574"/>
      <c r="AI1115" s="574"/>
      <c r="AJ1115" s="574"/>
      <c r="AK1115" s="557" t="str">
        <f ca="1">T.11!BS843</f>
        <v xml:space="preserve"> </v>
      </c>
      <c r="AL1115" s="557"/>
      <c r="AM1115" s="557"/>
      <c r="AN1115" s="557"/>
      <c r="AO1115" s="557" t="str">
        <f ca="1">T.11!BT843</f>
        <v xml:space="preserve"> </v>
      </c>
      <c r="AP1115" s="557"/>
      <c r="AQ1115" s="557"/>
      <c r="AR1115" s="557"/>
      <c r="AS1115" s="557"/>
      <c r="AT1115"/>
      <c r="AU1115"/>
      <c r="AV1115"/>
      <c r="AW1115"/>
      <c r="AX1115"/>
      <c r="AY1115"/>
      <c r="AZ1115"/>
      <c r="BA1115" s="254"/>
      <c r="BB1115" s="191"/>
    </row>
    <row r="1116" spans="1:54" s="37" customFormat="1" ht="15" customHeight="1" x14ac:dyDescent="0.25">
      <c r="A1116" s="557">
        <v>839</v>
      </c>
      <c r="B1116" s="557"/>
      <c r="C1116" s="557" t="str">
        <f ca="1">T.11!BB844</f>
        <v xml:space="preserve"> </v>
      </c>
      <c r="D1116" s="557"/>
      <c r="E1116" s="557"/>
      <c r="F1116" s="557"/>
      <c r="G1116" s="557"/>
      <c r="H1116" s="557"/>
      <c r="I1116" s="557"/>
      <c r="J1116" s="557"/>
      <c r="K1116" s="557" t="str">
        <f ca="1">T.11!BC844</f>
        <v xml:space="preserve"> </v>
      </c>
      <c r="L1116" s="557"/>
      <c r="M1116" s="557"/>
      <c r="N1116" s="557"/>
      <c r="O1116" s="571" t="str">
        <f ca="1">T.11!BD844</f>
        <v xml:space="preserve"> </v>
      </c>
      <c r="P1116" s="572"/>
      <c r="Q1116" s="572"/>
      <c r="R1116" s="573"/>
      <c r="S1116" s="557" t="str">
        <f ca="1">T.11!BO844</f>
        <v xml:space="preserve"> </v>
      </c>
      <c r="T1116" s="557"/>
      <c r="U1116" s="557"/>
      <c r="V1116" s="557"/>
      <c r="W1116" s="557"/>
      <c r="X1116" s="557"/>
      <c r="Y1116" s="574" t="str">
        <f ca="1">T.11!BP844</f>
        <v xml:space="preserve"> </v>
      </c>
      <c r="Z1116" s="574"/>
      <c r="AA1116" s="574"/>
      <c r="AB1116" s="574"/>
      <c r="AC1116" s="574" t="str">
        <f ca="1">T.11!BQ844</f>
        <v xml:space="preserve"> </v>
      </c>
      <c r="AD1116" s="574"/>
      <c r="AE1116" s="574"/>
      <c r="AF1116" s="574"/>
      <c r="AG1116" s="574">
        <f ca="1">T.11!BR844</f>
        <v>0</v>
      </c>
      <c r="AH1116" s="574"/>
      <c r="AI1116" s="574"/>
      <c r="AJ1116" s="574"/>
      <c r="AK1116" s="557" t="str">
        <f ca="1">T.11!BS844</f>
        <v xml:space="preserve"> </v>
      </c>
      <c r="AL1116" s="557"/>
      <c r="AM1116" s="557"/>
      <c r="AN1116" s="557"/>
      <c r="AO1116" s="557" t="str">
        <f ca="1">T.11!BT844</f>
        <v xml:space="preserve"> </v>
      </c>
      <c r="AP1116" s="557"/>
      <c r="AQ1116" s="557"/>
      <c r="AR1116" s="557"/>
      <c r="AS1116" s="557"/>
      <c r="AT1116"/>
      <c r="AU1116"/>
      <c r="AV1116"/>
      <c r="AW1116"/>
      <c r="AX1116"/>
      <c r="AY1116"/>
      <c r="AZ1116"/>
      <c r="BA1116" s="254"/>
      <c r="BB1116" s="191"/>
    </row>
    <row r="1117" spans="1:54" s="37" customFormat="1" ht="15" customHeight="1" x14ac:dyDescent="0.25">
      <c r="A1117" s="557">
        <v>840</v>
      </c>
      <c r="B1117" s="557"/>
      <c r="C1117" s="557" t="str">
        <f ca="1">T.11!BB845</f>
        <v xml:space="preserve"> </v>
      </c>
      <c r="D1117" s="557"/>
      <c r="E1117" s="557"/>
      <c r="F1117" s="557"/>
      <c r="G1117" s="557"/>
      <c r="H1117" s="557"/>
      <c r="I1117" s="557"/>
      <c r="J1117" s="557"/>
      <c r="K1117" s="557" t="str">
        <f ca="1">T.11!BC845</f>
        <v xml:space="preserve"> </v>
      </c>
      <c r="L1117" s="557"/>
      <c r="M1117" s="557"/>
      <c r="N1117" s="557"/>
      <c r="O1117" s="571" t="str">
        <f ca="1">T.11!BD845</f>
        <v xml:space="preserve"> </v>
      </c>
      <c r="P1117" s="572"/>
      <c r="Q1117" s="572"/>
      <c r="R1117" s="573"/>
      <c r="S1117" s="557" t="str">
        <f ca="1">T.11!BO845</f>
        <v xml:space="preserve"> </v>
      </c>
      <c r="T1117" s="557"/>
      <c r="U1117" s="557"/>
      <c r="V1117" s="557"/>
      <c r="W1117" s="557"/>
      <c r="X1117" s="557"/>
      <c r="Y1117" s="574" t="str">
        <f ca="1">T.11!BP845</f>
        <v xml:space="preserve"> </v>
      </c>
      <c r="Z1117" s="574"/>
      <c r="AA1117" s="574"/>
      <c r="AB1117" s="574"/>
      <c r="AC1117" s="574" t="str">
        <f ca="1">T.11!BQ845</f>
        <v xml:space="preserve"> </v>
      </c>
      <c r="AD1117" s="574"/>
      <c r="AE1117" s="574"/>
      <c r="AF1117" s="574"/>
      <c r="AG1117" s="574">
        <f ca="1">T.11!BR845</f>
        <v>0</v>
      </c>
      <c r="AH1117" s="574"/>
      <c r="AI1117" s="574"/>
      <c r="AJ1117" s="574"/>
      <c r="AK1117" s="557" t="str">
        <f ca="1">T.11!BS845</f>
        <v xml:space="preserve"> </v>
      </c>
      <c r="AL1117" s="557"/>
      <c r="AM1117" s="557"/>
      <c r="AN1117" s="557"/>
      <c r="AO1117" s="557" t="str">
        <f ca="1">T.11!BT845</f>
        <v xml:space="preserve"> </v>
      </c>
      <c r="AP1117" s="557"/>
      <c r="AQ1117" s="557"/>
      <c r="AR1117" s="557"/>
      <c r="AS1117" s="557"/>
      <c r="AT1117"/>
      <c r="AU1117"/>
      <c r="AV1117"/>
      <c r="AW1117"/>
      <c r="AX1117"/>
      <c r="AY1117"/>
      <c r="AZ1117"/>
      <c r="BA1117" s="254"/>
      <c r="BB1117" s="191"/>
    </row>
    <row r="1118" spans="1:54" s="37" customFormat="1" ht="15" customHeight="1" x14ac:dyDescent="0.25">
      <c r="A1118" s="557">
        <v>841</v>
      </c>
      <c r="B1118" s="557"/>
      <c r="C1118" s="557" t="str">
        <f ca="1">T.11!BB846</f>
        <v xml:space="preserve"> </v>
      </c>
      <c r="D1118" s="557"/>
      <c r="E1118" s="557"/>
      <c r="F1118" s="557"/>
      <c r="G1118" s="557"/>
      <c r="H1118" s="557"/>
      <c r="I1118" s="557"/>
      <c r="J1118" s="557"/>
      <c r="K1118" s="557" t="str">
        <f ca="1">T.11!BC846</f>
        <v xml:space="preserve"> </v>
      </c>
      <c r="L1118" s="557"/>
      <c r="M1118" s="557"/>
      <c r="N1118" s="557"/>
      <c r="O1118" s="571" t="str">
        <f ca="1">T.11!BD846</f>
        <v xml:space="preserve"> </v>
      </c>
      <c r="P1118" s="572"/>
      <c r="Q1118" s="572"/>
      <c r="R1118" s="573"/>
      <c r="S1118" s="557" t="str">
        <f ca="1">T.11!BO846</f>
        <v xml:space="preserve"> </v>
      </c>
      <c r="T1118" s="557"/>
      <c r="U1118" s="557"/>
      <c r="V1118" s="557"/>
      <c r="W1118" s="557"/>
      <c r="X1118" s="557"/>
      <c r="Y1118" s="574" t="str">
        <f ca="1">T.11!BP846</f>
        <v xml:space="preserve"> </v>
      </c>
      <c r="Z1118" s="574"/>
      <c r="AA1118" s="574"/>
      <c r="AB1118" s="574"/>
      <c r="AC1118" s="574" t="str">
        <f ca="1">T.11!BQ846</f>
        <v xml:space="preserve"> </v>
      </c>
      <c r="AD1118" s="574"/>
      <c r="AE1118" s="574"/>
      <c r="AF1118" s="574"/>
      <c r="AG1118" s="574">
        <f ca="1">T.11!BR846</f>
        <v>0</v>
      </c>
      <c r="AH1118" s="574"/>
      <c r="AI1118" s="574"/>
      <c r="AJ1118" s="574"/>
      <c r="AK1118" s="557" t="str">
        <f ca="1">T.11!BS846</f>
        <v xml:space="preserve"> </v>
      </c>
      <c r="AL1118" s="557"/>
      <c r="AM1118" s="557"/>
      <c r="AN1118" s="557"/>
      <c r="AO1118" s="557" t="str">
        <f ca="1">T.11!BT846</f>
        <v xml:space="preserve"> </v>
      </c>
      <c r="AP1118" s="557"/>
      <c r="AQ1118" s="557"/>
      <c r="AR1118" s="557"/>
      <c r="AS1118" s="557"/>
      <c r="AT1118"/>
      <c r="AU1118"/>
      <c r="AV1118"/>
      <c r="AW1118"/>
      <c r="AX1118"/>
      <c r="AY1118"/>
      <c r="AZ1118"/>
      <c r="BA1118" s="254"/>
      <c r="BB1118" s="191"/>
    </row>
    <row r="1119" spans="1:54" s="37" customFormat="1" ht="15" customHeight="1" x14ac:dyDescent="0.25">
      <c r="A1119" s="557">
        <v>842</v>
      </c>
      <c r="B1119" s="557"/>
      <c r="C1119" s="557" t="str">
        <f ca="1">T.11!BB847</f>
        <v xml:space="preserve"> </v>
      </c>
      <c r="D1119" s="557"/>
      <c r="E1119" s="557"/>
      <c r="F1119" s="557"/>
      <c r="G1119" s="557"/>
      <c r="H1119" s="557"/>
      <c r="I1119" s="557"/>
      <c r="J1119" s="557"/>
      <c r="K1119" s="557" t="str">
        <f ca="1">T.11!BC847</f>
        <v xml:space="preserve"> </v>
      </c>
      <c r="L1119" s="557"/>
      <c r="M1119" s="557"/>
      <c r="N1119" s="557"/>
      <c r="O1119" s="571" t="str">
        <f ca="1">T.11!BD847</f>
        <v xml:space="preserve"> </v>
      </c>
      <c r="P1119" s="572"/>
      <c r="Q1119" s="572"/>
      <c r="R1119" s="573"/>
      <c r="S1119" s="557" t="str">
        <f ca="1">T.11!BO847</f>
        <v xml:space="preserve"> </v>
      </c>
      <c r="T1119" s="557"/>
      <c r="U1119" s="557"/>
      <c r="V1119" s="557"/>
      <c r="W1119" s="557"/>
      <c r="X1119" s="557"/>
      <c r="Y1119" s="574" t="str">
        <f ca="1">T.11!BP847</f>
        <v xml:space="preserve"> </v>
      </c>
      <c r="Z1119" s="574"/>
      <c r="AA1119" s="574"/>
      <c r="AB1119" s="574"/>
      <c r="AC1119" s="574" t="str">
        <f ca="1">T.11!BQ847</f>
        <v xml:space="preserve"> </v>
      </c>
      <c r="AD1119" s="574"/>
      <c r="AE1119" s="574"/>
      <c r="AF1119" s="574"/>
      <c r="AG1119" s="574">
        <f ca="1">T.11!BR847</f>
        <v>0</v>
      </c>
      <c r="AH1119" s="574"/>
      <c r="AI1119" s="574"/>
      <c r="AJ1119" s="574"/>
      <c r="AK1119" s="557" t="str">
        <f ca="1">T.11!BS847</f>
        <v xml:space="preserve"> </v>
      </c>
      <c r="AL1119" s="557"/>
      <c r="AM1119" s="557"/>
      <c r="AN1119" s="557"/>
      <c r="AO1119" s="557" t="str">
        <f ca="1">T.11!BT847</f>
        <v xml:space="preserve"> </v>
      </c>
      <c r="AP1119" s="557"/>
      <c r="AQ1119" s="557"/>
      <c r="AR1119" s="557"/>
      <c r="AS1119" s="557"/>
      <c r="AT1119"/>
      <c r="AU1119"/>
      <c r="AV1119"/>
      <c r="AW1119"/>
      <c r="AX1119"/>
      <c r="AY1119"/>
      <c r="AZ1119"/>
      <c r="BA1119" s="254"/>
      <c r="BB1119" s="191"/>
    </row>
    <row r="1120" spans="1:54" s="37" customFormat="1" ht="15" customHeight="1" x14ac:dyDescent="0.25">
      <c r="A1120" s="557">
        <v>843</v>
      </c>
      <c r="B1120" s="557"/>
      <c r="C1120" s="557" t="str">
        <f ca="1">T.11!BB848</f>
        <v xml:space="preserve"> </v>
      </c>
      <c r="D1120" s="557"/>
      <c r="E1120" s="557"/>
      <c r="F1120" s="557"/>
      <c r="G1120" s="557"/>
      <c r="H1120" s="557"/>
      <c r="I1120" s="557"/>
      <c r="J1120" s="557"/>
      <c r="K1120" s="557" t="str">
        <f ca="1">T.11!BC848</f>
        <v xml:space="preserve"> </v>
      </c>
      <c r="L1120" s="557"/>
      <c r="M1120" s="557"/>
      <c r="N1120" s="557"/>
      <c r="O1120" s="571" t="str">
        <f ca="1">T.11!BD848</f>
        <v xml:space="preserve"> </v>
      </c>
      <c r="P1120" s="572"/>
      <c r="Q1120" s="572"/>
      <c r="R1120" s="573"/>
      <c r="S1120" s="557" t="str">
        <f ca="1">T.11!BO848</f>
        <v xml:space="preserve"> </v>
      </c>
      <c r="T1120" s="557"/>
      <c r="U1120" s="557"/>
      <c r="V1120" s="557"/>
      <c r="W1120" s="557"/>
      <c r="X1120" s="557"/>
      <c r="Y1120" s="574" t="str">
        <f ca="1">T.11!BP848</f>
        <v xml:space="preserve"> </v>
      </c>
      <c r="Z1120" s="574"/>
      <c r="AA1120" s="574"/>
      <c r="AB1120" s="574"/>
      <c r="AC1120" s="574" t="str">
        <f ca="1">T.11!BQ848</f>
        <v xml:space="preserve"> </v>
      </c>
      <c r="AD1120" s="574"/>
      <c r="AE1120" s="574"/>
      <c r="AF1120" s="574"/>
      <c r="AG1120" s="574">
        <f ca="1">T.11!BR848</f>
        <v>0</v>
      </c>
      <c r="AH1120" s="574"/>
      <c r="AI1120" s="574"/>
      <c r="AJ1120" s="574"/>
      <c r="AK1120" s="557" t="str">
        <f ca="1">T.11!BS848</f>
        <v xml:space="preserve"> </v>
      </c>
      <c r="AL1120" s="557"/>
      <c r="AM1120" s="557"/>
      <c r="AN1120" s="557"/>
      <c r="AO1120" s="557" t="str">
        <f ca="1">T.11!BT848</f>
        <v xml:space="preserve"> </v>
      </c>
      <c r="AP1120" s="557"/>
      <c r="AQ1120" s="557"/>
      <c r="AR1120" s="557"/>
      <c r="AS1120" s="557"/>
      <c r="AT1120"/>
      <c r="AU1120"/>
      <c r="AV1120"/>
      <c r="AW1120"/>
      <c r="AX1120"/>
      <c r="AY1120"/>
      <c r="AZ1120"/>
      <c r="BA1120" s="254"/>
      <c r="BB1120" s="191"/>
    </row>
    <row r="1121" spans="1:54" s="37" customFormat="1" ht="15" customHeight="1" x14ac:dyDescent="0.25">
      <c r="A1121" s="557">
        <v>844</v>
      </c>
      <c r="B1121" s="557"/>
      <c r="C1121" s="557" t="str">
        <f ca="1">T.11!BB849</f>
        <v xml:space="preserve"> </v>
      </c>
      <c r="D1121" s="557"/>
      <c r="E1121" s="557"/>
      <c r="F1121" s="557"/>
      <c r="G1121" s="557"/>
      <c r="H1121" s="557"/>
      <c r="I1121" s="557"/>
      <c r="J1121" s="557"/>
      <c r="K1121" s="557" t="str">
        <f ca="1">T.11!BC849</f>
        <v xml:space="preserve"> </v>
      </c>
      <c r="L1121" s="557"/>
      <c r="M1121" s="557"/>
      <c r="N1121" s="557"/>
      <c r="O1121" s="571" t="str">
        <f ca="1">T.11!BD849</f>
        <v xml:space="preserve"> </v>
      </c>
      <c r="P1121" s="572"/>
      <c r="Q1121" s="572"/>
      <c r="R1121" s="573"/>
      <c r="S1121" s="557" t="str">
        <f ca="1">T.11!BO849</f>
        <v xml:space="preserve"> </v>
      </c>
      <c r="T1121" s="557"/>
      <c r="U1121" s="557"/>
      <c r="V1121" s="557"/>
      <c r="W1121" s="557"/>
      <c r="X1121" s="557"/>
      <c r="Y1121" s="574" t="str">
        <f ca="1">T.11!BP849</f>
        <v xml:space="preserve"> </v>
      </c>
      <c r="Z1121" s="574"/>
      <c r="AA1121" s="574"/>
      <c r="AB1121" s="574"/>
      <c r="AC1121" s="574" t="str">
        <f ca="1">T.11!BQ849</f>
        <v xml:space="preserve"> </v>
      </c>
      <c r="AD1121" s="574"/>
      <c r="AE1121" s="574"/>
      <c r="AF1121" s="574"/>
      <c r="AG1121" s="574">
        <f ca="1">T.11!BR849</f>
        <v>0</v>
      </c>
      <c r="AH1121" s="574"/>
      <c r="AI1121" s="574"/>
      <c r="AJ1121" s="574"/>
      <c r="AK1121" s="557" t="str">
        <f ca="1">T.11!BS849</f>
        <v xml:space="preserve"> </v>
      </c>
      <c r="AL1121" s="557"/>
      <c r="AM1121" s="557"/>
      <c r="AN1121" s="557"/>
      <c r="AO1121" s="557" t="str">
        <f ca="1">T.11!BT849</f>
        <v xml:space="preserve"> </v>
      </c>
      <c r="AP1121" s="557"/>
      <c r="AQ1121" s="557"/>
      <c r="AR1121" s="557"/>
      <c r="AS1121" s="557"/>
      <c r="AT1121"/>
      <c r="AU1121"/>
      <c r="AV1121"/>
      <c r="AW1121"/>
      <c r="AX1121"/>
      <c r="AY1121"/>
      <c r="AZ1121"/>
      <c r="BA1121" s="254"/>
      <c r="BB1121" s="191"/>
    </row>
    <row r="1122" spans="1:54" s="37" customFormat="1" ht="15" customHeight="1" x14ac:dyDescent="0.25">
      <c r="A1122" s="557">
        <v>845</v>
      </c>
      <c r="B1122" s="557"/>
      <c r="C1122" s="557" t="str">
        <f ca="1">T.11!BB850</f>
        <v xml:space="preserve"> </v>
      </c>
      <c r="D1122" s="557"/>
      <c r="E1122" s="557"/>
      <c r="F1122" s="557"/>
      <c r="G1122" s="557"/>
      <c r="H1122" s="557"/>
      <c r="I1122" s="557"/>
      <c r="J1122" s="557"/>
      <c r="K1122" s="557" t="str">
        <f ca="1">T.11!BC850</f>
        <v xml:space="preserve"> </v>
      </c>
      <c r="L1122" s="557"/>
      <c r="M1122" s="557"/>
      <c r="N1122" s="557"/>
      <c r="O1122" s="571" t="str">
        <f ca="1">T.11!BD850</f>
        <v xml:space="preserve"> </v>
      </c>
      <c r="P1122" s="572"/>
      <c r="Q1122" s="572"/>
      <c r="R1122" s="573"/>
      <c r="S1122" s="557" t="str">
        <f ca="1">T.11!BO850</f>
        <v xml:space="preserve"> </v>
      </c>
      <c r="T1122" s="557"/>
      <c r="U1122" s="557"/>
      <c r="V1122" s="557"/>
      <c r="W1122" s="557"/>
      <c r="X1122" s="557"/>
      <c r="Y1122" s="574" t="str">
        <f ca="1">T.11!BP850</f>
        <v xml:space="preserve"> </v>
      </c>
      <c r="Z1122" s="574"/>
      <c r="AA1122" s="574"/>
      <c r="AB1122" s="574"/>
      <c r="AC1122" s="574" t="str">
        <f ca="1">T.11!BQ850</f>
        <v xml:space="preserve"> </v>
      </c>
      <c r="AD1122" s="574"/>
      <c r="AE1122" s="574"/>
      <c r="AF1122" s="574"/>
      <c r="AG1122" s="574">
        <f ca="1">T.11!BR850</f>
        <v>0</v>
      </c>
      <c r="AH1122" s="574"/>
      <c r="AI1122" s="574"/>
      <c r="AJ1122" s="574"/>
      <c r="AK1122" s="557" t="str">
        <f ca="1">T.11!BS850</f>
        <v xml:space="preserve"> </v>
      </c>
      <c r="AL1122" s="557"/>
      <c r="AM1122" s="557"/>
      <c r="AN1122" s="557"/>
      <c r="AO1122" s="557" t="str">
        <f ca="1">T.11!BT850</f>
        <v xml:space="preserve"> </v>
      </c>
      <c r="AP1122" s="557"/>
      <c r="AQ1122" s="557"/>
      <c r="AR1122" s="557"/>
      <c r="AS1122" s="557"/>
      <c r="AT1122"/>
      <c r="AU1122"/>
      <c r="AV1122"/>
      <c r="AW1122"/>
      <c r="AX1122"/>
      <c r="AY1122"/>
      <c r="AZ1122"/>
      <c r="BA1122" s="254"/>
      <c r="BB1122" s="191"/>
    </row>
    <row r="1123" spans="1:54" s="37" customFormat="1" ht="15" customHeight="1" x14ac:dyDescent="0.25">
      <c r="A1123" s="557">
        <v>846</v>
      </c>
      <c r="B1123" s="557"/>
      <c r="C1123" s="557" t="str">
        <f ca="1">T.11!BB851</f>
        <v xml:space="preserve"> </v>
      </c>
      <c r="D1123" s="557"/>
      <c r="E1123" s="557"/>
      <c r="F1123" s="557"/>
      <c r="G1123" s="557"/>
      <c r="H1123" s="557"/>
      <c r="I1123" s="557"/>
      <c r="J1123" s="557"/>
      <c r="K1123" s="557" t="str">
        <f ca="1">T.11!BC851</f>
        <v xml:space="preserve"> </v>
      </c>
      <c r="L1123" s="557"/>
      <c r="M1123" s="557"/>
      <c r="N1123" s="557"/>
      <c r="O1123" s="571" t="str">
        <f ca="1">T.11!BD851</f>
        <v xml:space="preserve"> </v>
      </c>
      <c r="P1123" s="572"/>
      <c r="Q1123" s="572"/>
      <c r="R1123" s="573"/>
      <c r="S1123" s="557" t="str">
        <f ca="1">T.11!BO851</f>
        <v xml:space="preserve"> </v>
      </c>
      <c r="T1123" s="557"/>
      <c r="U1123" s="557"/>
      <c r="V1123" s="557"/>
      <c r="W1123" s="557"/>
      <c r="X1123" s="557"/>
      <c r="Y1123" s="574" t="str">
        <f ca="1">T.11!BP851</f>
        <v xml:space="preserve"> </v>
      </c>
      <c r="Z1123" s="574"/>
      <c r="AA1123" s="574"/>
      <c r="AB1123" s="574"/>
      <c r="AC1123" s="574" t="str">
        <f ca="1">T.11!BQ851</f>
        <v xml:space="preserve"> </v>
      </c>
      <c r="AD1123" s="574"/>
      <c r="AE1123" s="574"/>
      <c r="AF1123" s="574"/>
      <c r="AG1123" s="574">
        <f ca="1">T.11!BR851</f>
        <v>0</v>
      </c>
      <c r="AH1123" s="574"/>
      <c r="AI1123" s="574"/>
      <c r="AJ1123" s="574"/>
      <c r="AK1123" s="557" t="str">
        <f ca="1">T.11!BS851</f>
        <v xml:space="preserve"> </v>
      </c>
      <c r="AL1123" s="557"/>
      <c r="AM1123" s="557"/>
      <c r="AN1123" s="557"/>
      <c r="AO1123" s="557" t="str">
        <f ca="1">T.11!BT851</f>
        <v xml:space="preserve"> </v>
      </c>
      <c r="AP1123" s="557"/>
      <c r="AQ1123" s="557"/>
      <c r="AR1123" s="557"/>
      <c r="AS1123" s="557"/>
      <c r="AT1123"/>
      <c r="AU1123"/>
      <c r="AV1123"/>
      <c r="AW1123"/>
      <c r="AX1123"/>
      <c r="AY1123"/>
      <c r="AZ1123"/>
      <c r="BA1123" s="254"/>
      <c r="BB1123" s="191"/>
    </row>
    <row r="1124" spans="1:54" s="37" customFormat="1" ht="15" customHeight="1" x14ac:dyDescent="0.25">
      <c r="A1124" s="557">
        <v>847</v>
      </c>
      <c r="B1124" s="557"/>
      <c r="C1124" s="557" t="str">
        <f ca="1">T.11!BB852</f>
        <v xml:space="preserve"> </v>
      </c>
      <c r="D1124" s="557"/>
      <c r="E1124" s="557"/>
      <c r="F1124" s="557"/>
      <c r="G1124" s="557"/>
      <c r="H1124" s="557"/>
      <c r="I1124" s="557"/>
      <c r="J1124" s="557"/>
      <c r="K1124" s="557" t="str">
        <f ca="1">T.11!BC852</f>
        <v xml:space="preserve"> </v>
      </c>
      <c r="L1124" s="557"/>
      <c r="M1124" s="557"/>
      <c r="N1124" s="557"/>
      <c r="O1124" s="571" t="str">
        <f ca="1">T.11!BD852</f>
        <v xml:space="preserve"> </v>
      </c>
      <c r="P1124" s="572"/>
      <c r="Q1124" s="572"/>
      <c r="R1124" s="573"/>
      <c r="S1124" s="557" t="str">
        <f ca="1">T.11!BO852</f>
        <v xml:space="preserve"> </v>
      </c>
      <c r="T1124" s="557"/>
      <c r="U1124" s="557"/>
      <c r="V1124" s="557"/>
      <c r="W1124" s="557"/>
      <c r="X1124" s="557"/>
      <c r="Y1124" s="574" t="str">
        <f ca="1">T.11!BP852</f>
        <v xml:space="preserve"> </v>
      </c>
      <c r="Z1124" s="574"/>
      <c r="AA1124" s="574"/>
      <c r="AB1124" s="574"/>
      <c r="AC1124" s="574" t="str">
        <f ca="1">T.11!BQ852</f>
        <v xml:space="preserve"> </v>
      </c>
      <c r="AD1124" s="574"/>
      <c r="AE1124" s="574"/>
      <c r="AF1124" s="574"/>
      <c r="AG1124" s="574">
        <f ca="1">T.11!BR852</f>
        <v>0</v>
      </c>
      <c r="AH1124" s="574"/>
      <c r="AI1124" s="574"/>
      <c r="AJ1124" s="574"/>
      <c r="AK1124" s="557" t="str">
        <f ca="1">T.11!BS852</f>
        <v xml:space="preserve"> </v>
      </c>
      <c r="AL1124" s="557"/>
      <c r="AM1124" s="557"/>
      <c r="AN1124" s="557"/>
      <c r="AO1124" s="557" t="str">
        <f ca="1">T.11!BT852</f>
        <v xml:space="preserve"> </v>
      </c>
      <c r="AP1124" s="557"/>
      <c r="AQ1124" s="557"/>
      <c r="AR1124" s="557"/>
      <c r="AS1124" s="557"/>
      <c r="AT1124"/>
      <c r="AU1124"/>
      <c r="AV1124"/>
      <c r="AW1124"/>
      <c r="AX1124"/>
      <c r="AY1124"/>
      <c r="AZ1124"/>
      <c r="BA1124" s="254"/>
      <c r="BB1124" s="191"/>
    </row>
    <row r="1125" spans="1:54" s="37" customFormat="1" ht="15" customHeight="1" x14ac:dyDescent="0.25">
      <c r="A1125" s="557">
        <v>848</v>
      </c>
      <c r="B1125" s="557"/>
      <c r="C1125" s="557" t="str">
        <f ca="1">T.11!BB853</f>
        <v xml:space="preserve"> </v>
      </c>
      <c r="D1125" s="557"/>
      <c r="E1125" s="557"/>
      <c r="F1125" s="557"/>
      <c r="G1125" s="557"/>
      <c r="H1125" s="557"/>
      <c r="I1125" s="557"/>
      <c r="J1125" s="557"/>
      <c r="K1125" s="557" t="str">
        <f ca="1">T.11!BC853</f>
        <v xml:space="preserve"> </v>
      </c>
      <c r="L1125" s="557"/>
      <c r="M1125" s="557"/>
      <c r="N1125" s="557"/>
      <c r="O1125" s="571" t="str">
        <f ca="1">T.11!BD853</f>
        <v xml:space="preserve"> </v>
      </c>
      <c r="P1125" s="572"/>
      <c r="Q1125" s="572"/>
      <c r="R1125" s="573"/>
      <c r="S1125" s="557" t="str">
        <f ca="1">T.11!BO853</f>
        <v xml:space="preserve"> </v>
      </c>
      <c r="T1125" s="557"/>
      <c r="U1125" s="557"/>
      <c r="V1125" s="557"/>
      <c r="W1125" s="557"/>
      <c r="X1125" s="557"/>
      <c r="Y1125" s="574" t="str">
        <f ca="1">T.11!BP853</f>
        <v xml:space="preserve"> </v>
      </c>
      <c r="Z1125" s="574"/>
      <c r="AA1125" s="574"/>
      <c r="AB1125" s="574"/>
      <c r="AC1125" s="574" t="str">
        <f ca="1">T.11!BQ853</f>
        <v xml:space="preserve"> </v>
      </c>
      <c r="AD1125" s="574"/>
      <c r="AE1125" s="574"/>
      <c r="AF1125" s="574"/>
      <c r="AG1125" s="574">
        <f ca="1">T.11!BR853</f>
        <v>0</v>
      </c>
      <c r="AH1125" s="574"/>
      <c r="AI1125" s="574"/>
      <c r="AJ1125" s="574"/>
      <c r="AK1125" s="557" t="str">
        <f ca="1">T.11!BS853</f>
        <v xml:space="preserve"> </v>
      </c>
      <c r="AL1125" s="557"/>
      <c r="AM1125" s="557"/>
      <c r="AN1125" s="557"/>
      <c r="AO1125" s="557" t="str">
        <f ca="1">T.11!BT853</f>
        <v xml:space="preserve"> </v>
      </c>
      <c r="AP1125" s="557"/>
      <c r="AQ1125" s="557"/>
      <c r="AR1125" s="557"/>
      <c r="AS1125" s="557"/>
      <c r="AT1125"/>
      <c r="AU1125"/>
      <c r="AV1125"/>
      <c r="AW1125"/>
      <c r="AX1125"/>
      <c r="AY1125"/>
      <c r="AZ1125"/>
      <c r="BA1125" s="254"/>
      <c r="BB1125" s="191"/>
    </row>
    <row r="1126" spans="1:54" s="37" customFormat="1" ht="15" customHeight="1" x14ac:dyDescent="0.25">
      <c r="A1126" s="557">
        <v>849</v>
      </c>
      <c r="B1126" s="557"/>
      <c r="C1126" s="557" t="str">
        <f ca="1">T.11!BB854</f>
        <v xml:space="preserve"> </v>
      </c>
      <c r="D1126" s="557"/>
      <c r="E1126" s="557"/>
      <c r="F1126" s="557"/>
      <c r="G1126" s="557"/>
      <c r="H1126" s="557"/>
      <c r="I1126" s="557"/>
      <c r="J1126" s="557"/>
      <c r="K1126" s="557" t="str">
        <f ca="1">T.11!BC854</f>
        <v xml:space="preserve"> </v>
      </c>
      <c r="L1126" s="557"/>
      <c r="M1126" s="557"/>
      <c r="N1126" s="557"/>
      <c r="O1126" s="571" t="str">
        <f ca="1">T.11!BD854</f>
        <v xml:space="preserve"> </v>
      </c>
      <c r="P1126" s="572"/>
      <c r="Q1126" s="572"/>
      <c r="R1126" s="573"/>
      <c r="S1126" s="557" t="str">
        <f ca="1">T.11!BO854</f>
        <v xml:space="preserve"> </v>
      </c>
      <c r="T1126" s="557"/>
      <c r="U1126" s="557"/>
      <c r="V1126" s="557"/>
      <c r="W1126" s="557"/>
      <c r="X1126" s="557"/>
      <c r="Y1126" s="574" t="str">
        <f ca="1">T.11!BP854</f>
        <v xml:space="preserve"> </v>
      </c>
      <c r="Z1126" s="574"/>
      <c r="AA1126" s="574"/>
      <c r="AB1126" s="574"/>
      <c r="AC1126" s="574" t="str">
        <f ca="1">T.11!BQ854</f>
        <v xml:space="preserve"> </v>
      </c>
      <c r="AD1126" s="574"/>
      <c r="AE1126" s="574"/>
      <c r="AF1126" s="574"/>
      <c r="AG1126" s="574">
        <f ca="1">T.11!BR854</f>
        <v>0</v>
      </c>
      <c r="AH1126" s="574"/>
      <c r="AI1126" s="574"/>
      <c r="AJ1126" s="574"/>
      <c r="AK1126" s="557" t="str">
        <f ca="1">T.11!BS854</f>
        <v xml:space="preserve"> </v>
      </c>
      <c r="AL1126" s="557"/>
      <c r="AM1126" s="557"/>
      <c r="AN1126" s="557"/>
      <c r="AO1126" s="557" t="str">
        <f ca="1">T.11!BT854</f>
        <v xml:space="preserve"> </v>
      </c>
      <c r="AP1126" s="557"/>
      <c r="AQ1126" s="557"/>
      <c r="AR1126" s="557"/>
      <c r="AS1126" s="557"/>
      <c r="AT1126"/>
      <c r="AU1126"/>
      <c r="AV1126"/>
      <c r="AW1126"/>
      <c r="AX1126"/>
      <c r="AY1126"/>
      <c r="AZ1126"/>
      <c r="BA1126" s="254"/>
      <c r="BB1126" s="191"/>
    </row>
    <row r="1127" spans="1:54" s="37" customFormat="1" ht="15" customHeight="1" x14ac:dyDescent="0.25">
      <c r="A1127" s="557">
        <v>850</v>
      </c>
      <c r="B1127" s="557"/>
      <c r="C1127" s="557" t="str">
        <f ca="1">T.11!BB855</f>
        <v xml:space="preserve"> </v>
      </c>
      <c r="D1127" s="557"/>
      <c r="E1127" s="557"/>
      <c r="F1127" s="557"/>
      <c r="G1127" s="557"/>
      <c r="H1127" s="557"/>
      <c r="I1127" s="557"/>
      <c r="J1127" s="557"/>
      <c r="K1127" s="557" t="str">
        <f ca="1">T.11!BC855</f>
        <v xml:space="preserve"> </v>
      </c>
      <c r="L1127" s="557"/>
      <c r="M1127" s="557"/>
      <c r="N1127" s="557"/>
      <c r="O1127" s="571" t="str">
        <f ca="1">T.11!BD855</f>
        <v xml:space="preserve"> </v>
      </c>
      <c r="P1127" s="572"/>
      <c r="Q1127" s="572"/>
      <c r="R1127" s="573"/>
      <c r="S1127" s="557" t="str">
        <f ca="1">T.11!BO855</f>
        <v xml:space="preserve"> </v>
      </c>
      <c r="T1127" s="557"/>
      <c r="U1127" s="557"/>
      <c r="V1127" s="557"/>
      <c r="W1127" s="557"/>
      <c r="X1127" s="557"/>
      <c r="Y1127" s="574" t="str">
        <f ca="1">T.11!BP855</f>
        <v xml:space="preserve"> </v>
      </c>
      <c r="Z1127" s="574"/>
      <c r="AA1127" s="574"/>
      <c r="AB1127" s="574"/>
      <c r="AC1127" s="574" t="str">
        <f ca="1">T.11!BQ855</f>
        <v xml:space="preserve"> </v>
      </c>
      <c r="AD1127" s="574"/>
      <c r="AE1127" s="574"/>
      <c r="AF1127" s="574"/>
      <c r="AG1127" s="574">
        <f ca="1">T.11!BR855</f>
        <v>0</v>
      </c>
      <c r="AH1127" s="574"/>
      <c r="AI1127" s="574"/>
      <c r="AJ1127" s="574"/>
      <c r="AK1127" s="557" t="str">
        <f ca="1">T.11!BS855</f>
        <v xml:space="preserve"> </v>
      </c>
      <c r="AL1127" s="557"/>
      <c r="AM1127" s="557"/>
      <c r="AN1127" s="557"/>
      <c r="AO1127" s="557" t="str">
        <f ca="1">T.11!BT855</f>
        <v xml:space="preserve"> </v>
      </c>
      <c r="AP1127" s="557"/>
      <c r="AQ1127" s="557"/>
      <c r="AR1127" s="557"/>
      <c r="AS1127" s="557"/>
      <c r="AT1127"/>
      <c r="AU1127"/>
      <c r="AV1127"/>
      <c r="AW1127"/>
      <c r="AX1127"/>
      <c r="AY1127"/>
      <c r="AZ1127"/>
      <c r="BA1127" s="254"/>
      <c r="BB1127" s="191"/>
    </row>
    <row r="1128" spans="1:54" s="37" customFormat="1" ht="15" customHeight="1" x14ac:dyDescent="0.25">
      <c r="A1128" s="557">
        <v>851</v>
      </c>
      <c r="B1128" s="557"/>
      <c r="C1128" s="557" t="str">
        <f ca="1">T.11!BB856</f>
        <v xml:space="preserve"> </v>
      </c>
      <c r="D1128" s="557"/>
      <c r="E1128" s="557"/>
      <c r="F1128" s="557"/>
      <c r="G1128" s="557"/>
      <c r="H1128" s="557"/>
      <c r="I1128" s="557"/>
      <c r="J1128" s="557"/>
      <c r="K1128" s="557" t="str">
        <f ca="1">T.11!BC856</f>
        <v xml:space="preserve"> </v>
      </c>
      <c r="L1128" s="557"/>
      <c r="M1128" s="557"/>
      <c r="N1128" s="557"/>
      <c r="O1128" s="571" t="str">
        <f ca="1">T.11!BD856</f>
        <v xml:space="preserve"> </v>
      </c>
      <c r="P1128" s="572"/>
      <c r="Q1128" s="572"/>
      <c r="R1128" s="573"/>
      <c r="S1128" s="557" t="str">
        <f ca="1">T.11!BO856</f>
        <v xml:space="preserve"> </v>
      </c>
      <c r="T1128" s="557"/>
      <c r="U1128" s="557"/>
      <c r="V1128" s="557"/>
      <c r="W1128" s="557"/>
      <c r="X1128" s="557"/>
      <c r="Y1128" s="574" t="str">
        <f ca="1">T.11!BP856</f>
        <v xml:space="preserve"> </v>
      </c>
      <c r="Z1128" s="574"/>
      <c r="AA1128" s="574"/>
      <c r="AB1128" s="574"/>
      <c r="AC1128" s="574" t="str">
        <f ca="1">T.11!BQ856</f>
        <v xml:space="preserve"> </v>
      </c>
      <c r="AD1128" s="574"/>
      <c r="AE1128" s="574"/>
      <c r="AF1128" s="574"/>
      <c r="AG1128" s="574">
        <f ca="1">T.11!BR856</f>
        <v>0</v>
      </c>
      <c r="AH1128" s="574"/>
      <c r="AI1128" s="574"/>
      <c r="AJ1128" s="574"/>
      <c r="AK1128" s="557" t="str">
        <f ca="1">T.11!BS856</f>
        <v xml:space="preserve"> </v>
      </c>
      <c r="AL1128" s="557"/>
      <c r="AM1128" s="557"/>
      <c r="AN1128" s="557"/>
      <c r="AO1128" s="557" t="str">
        <f ca="1">T.11!BT856</f>
        <v xml:space="preserve"> </v>
      </c>
      <c r="AP1128" s="557"/>
      <c r="AQ1128" s="557"/>
      <c r="AR1128" s="557"/>
      <c r="AS1128" s="557"/>
      <c r="AT1128"/>
      <c r="AU1128"/>
      <c r="AV1128"/>
      <c r="AW1128"/>
      <c r="AX1128"/>
      <c r="AY1128"/>
      <c r="AZ1128"/>
      <c r="BA1128" s="254"/>
      <c r="BB1128" s="191"/>
    </row>
    <row r="1129" spans="1:54" s="37" customFormat="1" ht="15" customHeight="1" x14ac:dyDescent="0.25">
      <c r="A1129" s="557">
        <v>852</v>
      </c>
      <c r="B1129" s="557"/>
      <c r="C1129" s="557" t="str">
        <f ca="1">T.11!BB857</f>
        <v xml:space="preserve"> </v>
      </c>
      <c r="D1129" s="557"/>
      <c r="E1129" s="557"/>
      <c r="F1129" s="557"/>
      <c r="G1129" s="557"/>
      <c r="H1129" s="557"/>
      <c r="I1129" s="557"/>
      <c r="J1129" s="557"/>
      <c r="K1129" s="557" t="str">
        <f ca="1">T.11!BC857</f>
        <v xml:space="preserve"> </v>
      </c>
      <c r="L1129" s="557"/>
      <c r="M1129" s="557"/>
      <c r="N1129" s="557"/>
      <c r="O1129" s="571" t="str">
        <f ca="1">T.11!BD857</f>
        <v xml:space="preserve"> </v>
      </c>
      <c r="P1129" s="572"/>
      <c r="Q1129" s="572"/>
      <c r="R1129" s="573"/>
      <c r="S1129" s="557" t="str">
        <f ca="1">T.11!BO857</f>
        <v xml:space="preserve"> </v>
      </c>
      <c r="T1129" s="557"/>
      <c r="U1129" s="557"/>
      <c r="V1129" s="557"/>
      <c r="W1129" s="557"/>
      <c r="X1129" s="557"/>
      <c r="Y1129" s="574" t="str">
        <f ca="1">T.11!BP857</f>
        <v xml:space="preserve"> </v>
      </c>
      <c r="Z1129" s="574"/>
      <c r="AA1129" s="574"/>
      <c r="AB1129" s="574"/>
      <c r="AC1129" s="574" t="str">
        <f ca="1">T.11!BQ857</f>
        <v xml:space="preserve"> </v>
      </c>
      <c r="AD1129" s="574"/>
      <c r="AE1129" s="574"/>
      <c r="AF1129" s="574"/>
      <c r="AG1129" s="574">
        <f ca="1">T.11!BR857</f>
        <v>0</v>
      </c>
      <c r="AH1129" s="574"/>
      <c r="AI1129" s="574"/>
      <c r="AJ1129" s="574"/>
      <c r="AK1129" s="557" t="str">
        <f ca="1">T.11!BS857</f>
        <v xml:space="preserve"> </v>
      </c>
      <c r="AL1129" s="557"/>
      <c r="AM1129" s="557"/>
      <c r="AN1129" s="557"/>
      <c r="AO1129" s="557" t="str">
        <f ca="1">T.11!BT857</f>
        <v xml:space="preserve"> </v>
      </c>
      <c r="AP1129" s="557"/>
      <c r="AQ1129" s="557"/>
      <c r="AR1129" s="557"/>
      <c r="AS1129" s="557"/>
      <c r="AT1129"/>
      <c r="AU1129"/>
      <c r="AV1129"/>
      <c r="AW1129"/>
      <c r="AX1129"/>
      <c r="AY1129"/>
      <c r="AZ1129"/>
      <c r="BA1129" s="254"/>
      <c r="BB1129" s="191"/>
    </row>
    <row r="1130" spans="1:54" s="37" customFormat="1" ht="15" customHeight="1" x14ac:dyDescent="0.25">
      <c r="A1130" s="557">
        <v>853</v>
      </c>
      <c r="B1130" s="557"/>
      <c r="C1130" s="557" t="str">
        <f ca="1">T.11!BB858</f>
        <v xml:space="preserve"> </v>
      </c>
      <c r="D1130" s="557"/>
      <c r="E1130" s="557"/>
      <c r="F1130" s="557"/>
      <c r="G1130" s="557"/>
      <c r="H1130" s="557"/>
      <c r="I1130" s="557"/>
      <c r="J1130" s="557"/>
      <c r="K1130" s="557" t="str">
        <f ca="1">T.11!BC858</f>
        <v xml:space="preserve"> </v>
      </c>
      <c r="L1130" s="557"/>
      <c r="M1130" s="557"/>
      <c r="N1130" s="557"/>
      <c r="O1130" s="571" t="str">
        <f ca="1">T.11!BD858</f>
        <v xml:space="preserve"> </v>
      </c>
      <c r="P1130" s="572"/>
      <c r="Q1130" s="572"/>
      <c r="R1130" s="573"/>
      <c r="S1130" s="557" t="str">
        <f ca="1">T.11!BO858</f>
        <v xml:space="preserve"> </v>
      </c>
      <c r="T1130" s="557"/>
      <c r="U1130" s="557"/>
      <c r="V1130" s="557"/>
      <c r="W1130" s="557"/>
      <c r="X1130" s="557"/>
      <c r="Y1130" s="574" t="str">
        <f ca="1">T.11!BP858</f>
        <v xml:space="preserve"> </v>
      </c>
      <c r="Z1130" s="574"/>
      <c r="AA1130" s="574"/>
      <c r="AB1130" s="574"/>
      <c r="AC1130" s="574" t="str">
        <f ca="1">T.11!BQ858</f>
        <v xml:space="preserve"> </v>
      </c>
      <c r="AD1130" s="574"/>
      <c r="AE1130" s="574"/>
      <c r="AF1130" s="574"/>
      <c r="AG1130" s="574">
        <f ca="1">T.11!BR858</f>
        <v>0</v>
      </c>
      <c r="AH1130" s="574"/>
      <c r="AI1130" s="574"/>
      <c r="AJ1130" s="574"/>
      <c r="AK1130" s="557" t="str">
        <f ca="1">T.11!BS858</f>
        <v xml:space="preserve"> </v>
      </c>
      <c r="AL1130" s="557"/>
      <c r="AM1130" s="557"/>
      <c r="AN1130" s="557"/>
      <c r="AO1130" s="557" t="str">
        <f ca="1">T.11!BT858</f>
        <v xml:space="preserve"> </v>
      </c>
      <c r="AP1130" s="557"/>
      <c r="AQ1130" s="557"/>
      <c r="AR1130" s="557"/>
      <c r="AS1130" s="557"/>
      <c r="AT1130"/>
      <c r="AU1130"/>
      <c r="AV1130"/>
      <c r="AW1130"/>
      <c r="AX1130"/>
      <c r="AY1130"/>
      <c r="AZ1130"/>
      <c r="BA1130" s="254"/>
      <c r="BB1130" s="191"/>
    </row>
    <row r="1131" spans="1:54" s="37" customFormat="1" ht="15" customHeight="1" x14ac:dyDescent="0.25">
      <c r="A1131" s="557">
        <v>854</v>
      </c>
      <c r="B1131" s="557"/>
      <c r="C1131" s="557" t="str">
        <f ca="1">T.11!BB859</f>
        <v xml:space="preserve"> </v>
      </c>
      <c r="D1131" s="557"/>
      <c r="E1131" s="557"/>
      <c r="F1131" s="557"/>
      <c r="G1131" s="557"/>
      <c r="H1131" s="557"/>
      <c r="I1131" s="557"/>
      <c r="J1131" s="557"/>
      <c r="K1131" s="557" t="str">
        <f ca="1">T.11!BC859</f>
        <v xml:space="preserve"> </v>
      </c>
      <c r="L1131" s="557"/>
      <c r="M1131" s="557"/>
      <c r="N1131" s="557"/>
      <c r="O1131" s="571" t="str">
        <f ca="1">T.11!BD859</f>
        <v xml:space="preserve"> </v>
      </c>
      <c r="P1131" s="572"/>
      <c r="Q1131" s="572"/>
      <c r="R1131" s="573"/>
      <c r="S1131" s="557" t="str">
        <f ca="1">T.11!BO859</f>
        <v xml:space="preserve"> </v>
      </c>
      <c r="T1131" s="557"/>
      <c r="U1131" s="557"/>
      <c r="V1131" s="557"/>
      <c r="W1131" s="557"/>
      <c r="X1131" s="557"/>
      <c r="Y1131" s="574" t="str">
        <f ca="1">T.11!BP859</f>
        <v xml:space="preserve"> </v>
      </c>
      <c r="Z1131" s="574"/>
      <c r="AA1131" s="574"/>
      <c r="AB1131" s="574"/>
      <c r="AC1131" s="574" t="str">
        <f ca="1">T.11!BQ859</f>
        <v xml:space="preserve"> </v>
      </c>
      <c r="AD1131" s="574"/>
      <c r="AE1131" s="574"/>
      <c r="AF1131" s="574"/>
      <c r="AG1131" s="574">
        <f ca="1">T.11!BR859</f>
        <v>0</v>
      </c>
      <c r="AH1131" s="574"/>
      <c r="AI1131" s="574"/>
      <c r="AJ1131" s="574"/>
      <c r="AK1131" s="557" t="str">
        <f ca="1">T.11!BS859</f>
        <v xml:space="preserve"> </v>
      </c>
      <c r="AL1131" s="557"/>
      <c r="AM1131" s="557"/>
      <c r="AN1131" s="557"/>
      <c r="AO1131" s="557" t="str">
        <f ca="1">T.11!BT859</f>
        <v xml:space="preserve"> </v>
      </c>
      <c r="AP1131" s="557"/>
      <c r="AQ1131" s="557"/>
      <c r="AR1131" s="557"/>
      <c r="AS1131" s="557"/>
      <c r="AT1131"/>
      <c r="AU1131"/>
      <c r="AV1131"/>
      <c r="AW1131"/>
      <c r="AX1131"/>
      <c r="AY1131"/>
      <c r="AZ1131"/>
      <c r="BA1131" s="254"/>
      <c r="BB1131" s="191"/>
    </row>
    <row r="1132" spans="1:54" s="37" customFormat="1" ht="15" customHeight="1" x14ac:dyDescent="0.25">
      <c r="A1132" s="557">
        <v>855</v>
      </c>
      <c r="B1132" s="557"/>
      <c r="C1132" s="557" t="str">
        <f ca="1">T.11!BB860</f>
        <v xml:space="preserve"> </v>
      </c>
      <c r="D1132" s="557"/>
      <c r="E1132" s="557"/>
      <c r="F1132" s="557"/>
      <c r="G1132" s="557"/>
      <c r="H1132" s="557"/>
      <c r="I1132" s="557"/>
      <c r="J1132" s="557"/>
      <c r="K1132" s="557" t="str">
        <f ca="1">T.11!BC860</f>
        <v xml:space="preserve"> </v>
      </c>
      <c r="L1132" s="557"/>
      <c r="M1132" s="557"/>
      <c r="N1132" s="557"/>
      <c r="O1132" s="571" t="str">
        <f ca="1">T.11!BD860</f>
        <v xml:space="preserve"> </v>
      </c>
      <c r="P1132" s="572"/>
      <c r="Q1132" s="572"/>
      <c r="R1132" s="573"/>
      <c r="S1132" s="557" t="str">
        <f ca="1">T.11!BO860</f>
        <v xml:space="preserve"> </v>
      </c>
      <c r="T1132" s="557"/>
      <c r="U1132" s="557"/>
      <c r="V1132" s="557"/>
      <c r="W1132" s="557"/>
      <c r="X1132" s="557"/>
      <c r="Y1132" s="574" t="str">
        <f ca="1">T.11!BP860</f>
        <v xml:space="preserve"> </v>
      </c>
      <c r="Z1132" s="574"/>
      <c r="AA1132" s="574"/>
      <c r="AB1132" s="574"/>
      <c r="AC1132" s="574" t="str">
        <f ca="1">T.11!BQ860</f>
        <v xml:space="preserve"> </v>
      </c>
      <c r="AD1132" s="574"/>
      <c r="AE1132" s="574"/>
      <c r="AF1132" s="574"/>
      <c r="AG1132" s="574">
        <f ca="1">T.11!BR860</f>
        <v>0</v>
      </c>
      <c r="AH1132" s="574"/>
      <c r="AI1132" s="574"/>
      <c r="AJ1132" s="574"/>
      <c r="AK1132" s="557" t="str">
        <f ca="1">T.11!BS860</f>
        <v xml:space="preserve"> </v>
      </c>
      <c r="AL1132" s="557"/>
      <c r="AM1132" s="557"/>
      <c r="AN1132" s="557"/>
      <c r="AO1132" s="557" t="str">
        <f ca="1">T.11!BT860</f>
        <v xml:space="preserve"> </v>
      </c>
      <c r="AP1132" s="557"/>
      <c r="AQ1132" s="557"/>
      <c r="AR1132" s="557"/>
      <c r="AS1132" s="557"/>
      <c r="AT1132"/>
      <c r="AU1132"/>
      <c r="AV1132"/>
      <c r="AW1132"/>
      <c r="AX1132"/>
      <c r="AY1132"/>
      <c r="AZ1132"/>
      <c r="BA1132" s="254"/>
      <c r="BB1132" s="191"/>
    </row>
    <row r="1133" spans="1:54" s="37" customFormat="1" ht="15" customHeight="1" x14ac:dyDescent="0.25">
      <c r="A1133" s="557">
        <v>856</v>
      </c>
      <c r="B1133" s="557"/>
      <c r="C1133" s="557" t="str">
        <f ca="1">T.11!BB861</f>
        <v xml:space="preserve"> </v>
      </c>
      <c r="D1133" s="557"/>
      <c r="E1133" s="557"/>
      <c r="F1133" s="557"/>
      <c r="G1133" s="557"/>
      <c r="H1133" s="557"/>
      <c r="I1133" s="557"/>
      <c r="J1133" s="557"/>
      <c r="K1133" s="557" t="str">
        <f ca="1">T.11!BC861</f>
        <v xml:space="preserve"> </v>
      </c>
      <c r="L1133" s="557"/>
      <c r="M1133" s="557"/>
      <c r="N1133" s="557"/>
      <c r="O1133" s="571" t="str">
        <f ca="1">T.11!BD861</f>
        <v xml:space="preserve"> </v>
      </c>
      <c r="P1133" s="572"/>
      <c r="Q1133" s="572"/>
      <c r="R1133" s="573"/>
      <c r="S1133" s="557" t="str">
        <f ca="1">T.11!BO861</f>
        <v xml:space="preserve"> </v>
      </c>
      <c r="T1133" s="557"/>
      <c r="U1133" s="557"/>
      <c r="V1133" s="557"/>
      <c r="W1133" s="557"/>
      <c r="X1133" s="557"/>
      <c r="Y1133" s="574" t="str">
        <f ca="1">T.11!BP861</f>
        <v xml:space="preserve"> </v>
      </c>
      <c r="Z1133" s="574"/>
      <c r="AA1133" s="574"/>
      <c r="AB1133" s="574"/>
      <c r="AC1133" s="574" t="str">
        <f ca="1">T.11!BQ861</f>
        <v xml:space="preserve"> </v>
      </c>
      <c r="AD1133" s="574"/>
      <c r="AE1133" s="574"/>
      <c r="AF1133" s="574"/>
      <c r="AG1133" s="574">
        <f ca="1">T.11!BR861</f>
        <v>0</v>
      </c>
      <c r="AH1133" s="574"/>
      <c r="AI1133" s="574"/>
      <c r="AJ1133" s="574"/>
      <c r="AK1133" s="557" t="str">
        <f ca="1">T.11!BS861</f>
        <v xml:space="preserve"> </v>
      </c>
      <c r="AL1133" s="557"/>
      <c r="AM1133" s="557"/>
      <c r="AN1133" s="557"/>
      <c r="AO1133" s="557" t="str">
        <f ca="1">T.11!BT861</f>
        <v xml:space="preserve"> </v>
      </c>
      <c r="AP1133" s="557"/>
      <c r="AQ1133" s="557"/>
      <c r="AR1133" s="557"/>
      <c r="AS1133" s="557"/>
      <c r="AT1133"/>
      <c r="AU1133"/>
      <c r="AV1133"/>
      <c r="AW1133"/>
      <c r="AX1133"/>
      <c r="AY1133"/>
      <c r="AZ1133"/>
      <c r="BA1133" s="254"/>
      <c r="BB1133" s="191"/>
    </row>
    <row r="1134" spans="1:54" s="37" customFormat="1" ht="15" customHeight="1" x14ac:dyDescent="0.25">
      <c r="A1134" s="557">
        <v>857</v>
      </c>
      <c r="B1134" s="557"/>
      <c r="C1134" s="557" t="str">
        <f ca="1">T.11!BB862</f>
        <v xml:space="preserve"> </v>
      </c>
      <c r="D1134" s="557"/>
      <c r="E1134" s="557"/>
      <c r="F1134" s="557"/>
      <c r="G1134" s="557"/>
      <c r="H1134" s="557"/>
      <c r="I1134" s="557"/>
      <c r="J1134" s="557"/>
      <c r="K1134" s="557" t="str">
        <f ca="1">T.11!BC862</f>
        <v xml:space="preserve"> </v>
      </c>
      <c r="L1134" s="557"/>
      <c r="M1134" s="557"/>
      <c r="N1134" s="557"/>
      <c r="O1134" s="571" t="str">
        <f ca="1">T.11!BD862</f>
        <v xml:space="preserve"> </v>
      </c>
      <c r="P1134" s="572"/>
      <c r="Q1134" s="572"/>
      <c r="R1134" s="573"/>
      <c r="S1134" s="557" t="str">
        <f ca="1">T.11!BO862</f>
        <v xml:space="preserve"> </v>
      </c>
      <c r="T1134" s="557"/>
      <c r="U1134" s="557"/>
      <c r="V1134" s="557"/>
      <c r="W1134" s="557"/>
      <c r="X1134" s="557"/>
      <c r="Y1134" s="574" t="str">
        <f ca="1">T.11!BP862</f>
        <v xml:space="preserve"> </v>
      </c>
      <c r="Z1134" s="574"/>
      <c r="AA1134" s="574"/>
      <c r="AB1134" s="574"/>
      <c r="AC1134" s="574" t="str">
        <f ca="1">T.11!BQ862</f>
        <v xml:space="preserve"> </v>
      </c>
      <c r="AD1134" s="574"/>
      <c r="AE1134" s="574"/>
      <c r="AF1134" s="574"/>
      <c r="AG1134" s="574">
        <f ca="1">T.11!BR862</f>
        <v>0</v>
      </c>
      <c r="AH1134" s="574"/>
      <c r="AI1134" s="574"/>
      <c r="AJ1134" s="574"/>
      <c r="AK1134" s="557" t="str">
        <f ca="1">T.11!BS862</f>
        <v xml:space="preserve"> </v>
      </c>
      <c r="AL1134" s="557"/>
      <c r="AM1134" s="557"/>
      <c r="AN1134" s="557"/>
      <c r="AO1134" s="557" t="str">
        <f ca="1">T.11!BT862</f>
        <v xml:space="preserve"> </v>
      </c>
      <c r="AP1134" s="557"/>
      <c r="AQ1134" s="557"/>
      <c r="AR1134" s="557"/>
      <c r="AS1134" s="557"/>
      <c r="AT1134"/>
      <c r="AU1134"/>
      <c r="AV1134"/>
      <c r="AW1134"/>
      <c r="AX1134"/>
      <c r="AY1134"/>
      <c r="AZ1134"/>
      <c r="BA1134" s="254"/>
      <c r="BB1134" s="191"/>
    </row>
    <row r="1135" spans="1:54" s="37" customFormat="1" ht="15" customHeight="1" x14ac:dyDescent="0.25">
      <c r="A1135" s="557">
        <v>858</v>
      </c>
      <c r="B1135" s="557"/>
      <c r="C1135" s="557" t="str">
        <f ca="1">T.11!BB863</f>
        <v xml:space="preserve"> </v>
      </c>
      <c r="D1135" s="557"/>
      <c r="E1135" s="557"/>
      <c r="F1135" s="557"/>
      <c r="G1135" s="557"/>
      <c r="H1135" s="557"/>
      <c r="I1135" s="557"/>
      <c r="J1135" s="557"/>
      <c r="K1135" s="557" t="str">
        <f ca="1">T.11!BC863</f>
        <v xml:space="preserve"> </v>
      </c>
      <c r="L1135" s="557"/>
      <c r="M1135" s="557"/>
      <c r="N1135" s="557"/>
      <c r="O1135" s="571" t="str">
        <f ca="1">T.11!BD863</f>
        <v xml:space="preserve"> </v>
      </c>
      <c r="P1135" s="572"/>
      <c r="Q1135" s="572"/>
      <c r="R1135" s="573"/>
      <c r="S1135" s="557" t="str">
        <f ca="1">T.11!BO863</f>
        <v xml:space="preserve"> </v>
      </c>
      <c r="T1135" s="557"/>
      <c r="U1135" s="557"/>
      <c r="V1135" s="557"/>
      <c r="W1135" s="557"/>
      <c r="X1135" s="557"/>
      <c r="Y1135" s="574" t="str">
        <f ca="1">T.11!BP863</f>
        <v xml:space="preserve"> </v>
      </c>
      <c r="Z1135" s="574"/>
      <c r="AA1135" s="574"/>
      <c r="AB1135" s="574"/>
      <c r="AC1135" s="574" t="str">
        <f ca="1">T.11!BQ863</f>
        <v xml:space="preserve"> </v>
      </c>
      <c r="AD1135" s="574"/>
      <c r="AE1135" s="574"/>
      <c r="AF1135" s="574"/>
      <c r="AG1135" s="574">
        <f ca="1">T.11!BR863</f>
        <v>0</v>
      </c>
      <c r="AH1135" s="574"/>
      <c r="AI1135" s="574"/>
      <c r="AJ1135" s="574"/>
      <c r="AK1135" s="557" t="str">
        <f ca="1">T.11!BS863</f>
        <v xml:space="preserve"> </v>
      </c>
      <c r="AL1135" s="557"/>
      <c r="AM1135" s="557"/>
      <c r="AN1135" s="557"/>
      <c r="AO1135" s="557" t="str">
        <f ca="1">T.11!BT863</f>
        <v xml:space="preserve"> </v>
      </c>
      <c r="AP1135" s="557"/>
      <c r="AQ1135" s="557"/>
      <c r="AR1135" s="557"/>
      <c r="AS1135" s="557"/>
      <c r="AT1135"/>
      <c r="AU1135"/>
      <c r="AV1135"/>
      <c r="AW1135"/>
      <c r="AX1135"/>
      <c r="AY1135"/>
      <c r="AZ1135"/>
      <c r="BA1135" s="254"/>
      <c r="BB1135" s="191"/>
    </row>
    <row r="1136" spans="1:54" s="37" customFormat="1" ht="15" customHeight="1" x14ac:dyDescent="0.25">
      <c r="A1136" s="557">
        <v>859</v>
      </c>
      <c r="B1136" s="557"/>
      <c r="C1136" s="557" t="str">
        <f ca="1">T.11!BB864</f>
        <v xml:space="preserve"> </v>
      </c>
      <c r="D1136" s="557"/>
      <c r="E1136" s="557"/>
      <c r="F1136" s="557"/>
      <c r="G1136" s="557"/>
      <c r="H1136" s="557"/>
      <c r="I1136" s="557"/>
      <c r="J1136" s="557"/>
      <c r="K1136" s="557" t="str">
        <f ca="1">T.11!BC864</f>
        <v xml:space="preserve"> </v>
      </c>
      <c r="L1136" s="557"/>
      <c r="M1136" s="557"/>
      <c r="N1136" s="557"/>
      <c r="O1136" s="571" t="str">
        <f ca="1">T.11!BD864</f>
        <v xml:space="preserve"> </v>
      </c>
      <c r="P1136" s="572"/>
      <c r="Q1136" s="572"/>
      <c r="R1136" s="573"/>
      <c r="S1136" s="557" t="str">
        <f ca="1">T.11!BO864</f>
        <v xml:space="preserve"> </v>
      </c>
      <c r="T1136" s="557"/>
      <c r="U1136" s="557"/>
      <c r="V1136" s="557"/>
      <c r="W1136" s="557"/>
      <c r="X1136" s="557"/>
      <c r="Y1136" s="574" t="str">
        <f ca="1">T.11!BP864</f>
        <v xml:space="preserve"> </v>
      </c>
      <c r="Z1136" s="574"/>
      <c r="AA1136" s="574"/>
      <c r="AB1136" s="574"/>
      <c r="AC1136" s="574" t="str">
        <f ca="1">T.11!BQ864</f>
        <v xml:space="preserve"> </v>
      </c>
      <c r="AD1136" s="574"/>
      <c r="AE1136" s="574"/>
      <c r="AF1136" s="574"/>
      <c r="AG1136" s="574">
        <f ca="1">T.11!BR864</f>
        <v>0</v>
      </c>
      <c r="AH1136" s="574"/>
      <c r="AI1136" s="574"/>
      <c r="AJ1136" s="574"/>
      <c r="AK1136" s="557" t="str">
        <f ca="1">T.11!BS864</f>
        <v xml:space="preserve"> </v>
      </c>
      <c r="AL1136" s="557"/>
      <c r="AM1136" s="557"/>
      <c r="AN1136" s="557"/>
      <c r="AO1136" s="557" t="str">
        <f ca="1">T.11!BT864</f>
        <v xml:space="preserve"> </v>
      </c>
      <c r="AP1136" s="557"/>
      <c r="AQ1136" s="557"/>
      <c r="AR1136" s="557"/>
      <c r="AS1136" s="557"/>
      <c r="AT1136"/>
      <c r="AU1136"/>
      <c r="AV1136"/>
      <c r="AW1136"/>
      <c r="AX1136"/>
      <c r="AY1136"/>
      <c r="AZ1136"/>
      <c r="BA1136" s="254"/>
      <c r="BB1136" s="191"/>
    </row>
    <row r="1137" spans="1:54" s="37" customFormat="1" ht="15" customHeight="1" x14ac:dyDescent="0.25">
      <c r="A1137" s="557">
        <v>860</v>
      </c>
      <c r="B1137" s="557"/>
      <c r="C1137" s="557" t="str">
        <f ca="1">T.11!BB865</f>
        <v xml:space="preserve"> </v>
      </c>
      <c r="D1137" s="557"/>
      <c r="E1137" s="557"/>
      <c r="F1137" s="557"/>
      <c r="G1137" s="557"/>
      <c r="H1137" s="557"/>
      <c r="I1137" s="557"/>
      <c r="J1137" s="557"/>
      <c r="K1137" s="557" t="str">
        <f ca="1">T.11!BC865</f>
        <v xml:space="preserve"> </v>
      </c>
      <c r="L1137" s="557"/>
      <c r="M1137" s="557"/>
      <c r="N1137" s="557"/>
      <c r="O1137" s="571" t="str">
        <f ca="1">T.11!BD865</f>
        <v xml:space="preserve"> </v>
      </c>
      <c r="P1137" s="572"/>
      <c r="Q1137" s="572"/>
      <c r="R1137" s="573"/>
      <c r="S1137" s="557" t="str">
        <f ca="1">T.11!BO865</f>
        <v xml:space="preserve"> </v>
      </c>
      <c r="T1137" s="557"/>
      <c r="U1137" s="557"/>
      <c r="V1137" s="557"/>
      <c r="W1137" s="557"/>
      <c r="X1137" s="557"/>
      <c r="Y1137" s="574" t="str">
        <f ca="1">T.11!BP865</f>
        <v xml:space="preserve"> </v>
      </c>
      <c r="Z1137" s="574"/>
      <c r="AA1137" s="574"/>
      <c r="AB1137" s="574"/>
      <c r="AC1137" s="574" t="str">
        <f ca="1">T.11!BQ865</f>
        <v xml:space="preserve"> </v>
      </c>
      <c r="AD1137" s="574"/>
      <c r="AE1137" s="574"/>
      <c r="AF1137" s="574"/>
      <c r="AG1137" s="574">
        <f ca="1">T.11!BR865</f>
        <v>0</v>
      </c>
      <c r="AH1137" s="574"/>
      <c r="AI1137" s="574"/>
      <c r="AJ1137" s="574"/>
      <c r="AK1137" s="557" t="str">
        <f ca="1">T.11!BS865</f>
        <v xml:space="preserve"> </v>
      </c>
      <c r="AL1137" s="557"/>
      <c r="AM1137" s="557"/>
      <c r="AN1137" s="557"/>
      <c r="AO1137" s="557" t="str">
        <f ca="1">T.11!BT865</f>
        <v xml:space="preserve"> </v>
      </c>
      <c r="AP1137" s="557"/>
      <c r="AQ1137" s="557"/>
      <c r="AR1137" s="557"/>
      <c r="AS1137" s="557"/>
      <c r="AT1137"/>
      <c r="AU1137"/>
      <c r="AV1137"/>
      <c r="AW1137"/>
      <c r="AX1137"/>
      <c r="AY1137"/>
      <c r="AZ1137"/>
      <c r="BA1137" s="254"/>
      <c r="BB1137" s="191"/>
    </row>
    <row r="1138" spans="1:54" s="37" customFormat="1" ht="15" customHeight="1" x14ac:dyDescent="0.25">
      <c r="A1138" s="557">
        <v>861</v>
      </c>
      <c r="B1138" s="557"/>
      <c r="C1138" s="557" t="str">
        <f ca="1">T.11!BB866</f>
        <v xml:space="preserve"> </v>
      </c>
      <c r="D1138" s="557"/>
      <c r="E1138" s="557"/>
      <c r="F1138" s="557"/>
      <c r="G1138" s="557"/>
      <c r="H1138" s="557"/>
      <c r="I1138" s="557"/>
      <c r="J1138" s="557"/>
      <c r="K1138" s="557" t="str">
        <f ca="1">T.11!BC866</f>
        <v xml:space="preserve"> </v>
      </c>
      <c r="L1138" s="557"/>
      <c r="M1138" s="557"/>
      <c r="N1138" s="557"/>
      <c r="O1138" s="571" t="str">
        <f ca="1">T.11!BD866</f>
        <v xml:space="preserve"> </v>
      </c>
      <c r="P1138" s="572"/>
      <c r="Q1138" s="572"/>
      <c r="R1138" s="573"/>
      <c r="S1138" s="557" t="str">
        <f ca="1">T.11!BO866</f>
        <v xml:space="preserve"> </v>
      </c>
      <c r="T1138" s="557"/>
      <c r="U1138" s="557"/>
      <c r="V1138" s="557"/>
      <c r="W1138" s="557"/>
      <c r="X1138" s="557"/>
      <c r="Y1138" s="574" t="str">
        <f ca="1">T.11!BP866</f>
        <v xml:space="preserve"> </v>
      </c>
      <c r="Z1138" s="574"/>
      <c r="AA1138" s="574"/>
      <c r="AB1138" s="574"/>
      <c r="AC1138" s="574" t="str">
        <f ca="1">T.11!BQ866</f>
        <v xml:space="preserve"> </v>
      </c>
      <c r="AD1138" s="574"/>
      <c r="AE1138" s="574"/>
      <c r="AF1138" s="574"/>
      <c r="AG1138" s="574">
        <f ca="1">T.11!BR866</f>
        <v>0</v>
      </c>
      <c r="AH1138" s="574"/>
      <c r="AI1138" s="574"/>
      <c r="AJ1138" s="574"/>
      <c r="AK1138" s="557" t="str">
        <f ca="1">T.11!BS866</f>
        <v xml:space="preserve"> </v>
      </c>
      <c r="AL1138" s="557"/>
      <c r="AM1138" s="557"/>
      <c r="AN1138" s="557"/>
      <c r="AO1138" s="557" t="str">
        <f ca="1">T.11!BT866</f>
        <v xml:space="preserve"> </v>
      </c>
      <c r="AP1138" s="557"/>
      <c r="AQ1138" s="557"/>
      <c r="AR1138" s="557"/>
      <c r="AS1138" s="557"/>
      <c r="AT1138"/>
      <c r="AU1138"/>
      <c r="AV1138"/>
      <c r="AW1138"/>
      <c r="AX1138"/>
      <c r="AY1138"/>
      <c r="AZ1138"/>
      <c r="BA1138" s="254"/>
      <c r="BB1138" s="191"/>
    </row>
    <row r="1139" spans="1:54" s="37" customFormat="1" ht="15" customHeight="1" x14ac:dyDescent="0.25">
      <c r="A1139" s="557">
        <v>862</v>
      </c>
      <c r="B1139" s="557"/>
      <c r="C1139" s="557" t="str">
        <f ca="1">T.11!BB867</f>
        <v xml:space="preserve"> </v>
      </c>
      <c r="D1139" s="557"/>
      <c r="E1139" s="557"/>
      <c r="F1139" s="557"/>
      <c r="G1139" s="557"/>
      <c r="H1139" s="557"/>
      <c r="I1139" s="557"/>
      <c r="J1139" s="557"/>
      <c r="K1139" s="557" t="str">
        <f ca="1">T.11!BC867</f>
        <v xml:space="preserve"> </v>
      </c>
      <c r="L1139" s="557"/>
      <c r="M1139" s="557"/>
      <c r="N1139" s="557"/>
      <c r="O1139" s="571" t="str">
        <f ca="1">T.11!BD867</f>
        <v xml:space="preserve"> </v>
      </c>
      <c r="P1139" s="572"/>
      <c r="Q1139" s="572"/>
      <c r="R1139" s="573"/>
      <c r="S1139" s="557" t="str">
        <f ca="1">T.11!BO867</f>
        <v xml:space="preserve"> </v>
      </c>
      <c r="T1139" s="557"/>
      <c r="U1139" s="557"/>
      <c r="V1139" s="557"/>
      <c r="W1139" s="557"/>
      <c r="X1139" s="557"/>
      <c r="Y1139" s="574" t="str">
        <f ca="1">T.11!BP867</f>
        <v xml:space="preserve"> </v>
      </c>
      <c r="Z1139" s="574"/>
      <c r="AA1139" s="574"/>
      <c r="AB1139" s="574"/>
      <c r="AC1139" s="574" t="str">
        <f ca="1">T.11!BQ867</f>
        <v xml:space="preserve"> </v>
      </c>
      <c r="AD1139" s="574"/>
      <c r="AE1139" s="574"/>
      <c r="AF1139" s="574"/>
      <c r="AG1139" s="574">
        <f ca="1">T.11!BR867</f>
        <v>0</v>
      </c>
      <c r="AH1139" s="574"/>
      <c r="AI1139" s="574"/>
      <c r="AJ1139" s="574"/>
      <c r="AK1139" s="557" t="str">
        <f ca="1">T.11!BS867</f>
        <v xml:space="preserve"> </v>
      </c>
      <c r="AL1139" s="557"/>
      <c r="AM1139" s="557"/>
      <c r="AN1139" s="557"/>
      <c r="AO1139" s="557" t="str">
        <f ca="1">T.11!BT867</f>
        <v xml:space="preserve"> </v>
      </c>
      <c r="AP1139" s="557"/>
      <c r="AQ1139" s="557"/>
      <c r="AR1139" s="557"/>
      <c r="AS1139" s="557"/>
      <c r="AT1139"/>
      <c r="AU1139"/>
      <c r="AV1139"/>
      <c r="AW1139"/>
      <c r="AX1139"/>
      <c r="AY1139"/>
      <c r="AZ1139"/>
      <c r="BA1139" s="254"/>
      <c r="BB1139" s="191"/>
    </row>
    <row r="1140" spans="1:54" s="37" customFormat="1" ht="15" customHeight="1" x14ac:dyDescent="0.25">
      <c r="A1140" s="557">
        <v>863</v>
      </c>
      <c r="B1140" s="557"/>
      <c r="C1140" s="557" t="str">
        <f ca="1">T.11!BB868</f>
        <v xml:space="preserve"> </v>
      </c>
      <c r="D1140" s="557"/>
      <c r="E1140" s="557"/>
      <c r="F1140" s="557"/>
      <c r="G1140" s="557"/>
      <c r="H1140" s="557"/>
      <c r="I1140" s="557"/>
      <c r="J1140" s="557"/>
      <c r="K1140" s="557" t="str">
        <f ca="1">T.11!BC868</f>
        <v xml:space="preserve"> </v>
      </c>
      <c r="L1140" s="557"/>
      <c r="M1140" s="557"/>
      <c r="N1140" s="557"/>
      <c r="O1140" s="571" t="str">
        <f ca="1">T.11!BD868</f>
        <v xml:space="preserve"> </v>
      </c>
      <c r="P1140" s="572"/>
      <c r="Q1140" s="572"/>
      <c r="R1140" s="573"/>
      <c r="S1140" s="557" t="str">
        <f ca="1">T.11!BO868</f>
        <v xml:space="preserve"> </v>
      </c>
      <c r="T1140" s="557"/>
      <c r="U1140" s="557"/>
      <c r="V1140" s="557"/>
      <c r="W1140" s="557"/>
      <c r="X1140" s="557"/>
      <c r="Y1140" s="574" t="str">
        <f ca="1">T.11!BP868</f>
        <v xml:space="preserve"> </v>
      </c>
      <c r="Z1140" s="574"/>
      <c r="AA1140" s="574"/>
      <c r="AB1140" s="574"/>
      <c r="AC1140" s="574" t="str">
        <f ca="1">T.11!BQ868</f>
        <v xml:space="preserve"> </v>
      </c>
      <c r="AD1140" s="574"/>
      <c r="AE1140" s="574"/>
      <c r="AF1140" s="574"/>
      <c r="AG1140" s="574">
        <f ca="1">T.11!BR868</f>
        <v>0</v>
      </c>
      <c r="AH1140" s="574"/>
      <c r="AI1140" s="574"/>
      <c r="AJ1140" s="574"/>
      <c r="AK1140" s="557" t="str">
        <f ca="1">T.11!BS868</f>
        <v xml:space="preserve"> </v>
      </c>
      <c r="AL1140" s="557"/>
      <c r="AM1140" s="557"/>
      <c r="AN1140" s="557"/>
      <c r="AO1140" s="557" t="str">
        <f ca="1">T.11!BT868</f>
        <v xml:space="preserve"> </v>
      </c>
      <c r="AP1140" s="557"/>
      <c r="AQ1140" s="557"/>
      <c r="AR1140" s="557"/>
      <c r="AS1140" s="557"/>
      <c r="AT1140"/>
      <c r="AU1140"/>
      <c r="AV1140"/>
      <c r="AW1140"/>
      <c r="AX1140"/>
      <c r="AY1140"/>
      <c r="AZ1140"/>
      <c r="BA1140" s="254"/>
      <c r="BB1140" s="191"/>
    </row>
    <row r="1141" spans="1:54" s="37" customFormat="1" ht="15" customHeight="1" x14ac:dyDescent="0.25">
      <c r="A1141" s="557">
        <v>864</v>
      </c>
      <c r="B1141" s="557"/>
      <c r="C1141" s="557" t="str">
        <f ca="1">T.11!BB869</f>
        <v xml:space="preserve"> </v>
      </c>
      <c r="D1141" s="557"/>
      <c r="E1141" s="557"/>
      <c r="F1141" s="557"/>
      <c r="G1141" s="557"/>
      <c r="H1141" s="557"/>
      <c r="I1141" s="557"/>
      <c r="J1141" s="557"/>
      <c r="K1141" s="557" t="str">
        <f ca="1">T.11!BC869</f>
        <v xml:space="preserve"> </v>
      </c>
      <c r="L1141" s="557"/>
      <c r="M1141" s="557"/>
      <c r="N1141" s="557"/>
      <c r="O1141" s="571" t="str">
        <f ca="1">T.11!BD869</f>
        <v xml:space="preserve"> </v>
      </c>
      <c r="P1141" s="572"/>
      <c r="Q1141" s="572"/>
      <c r="R1141" s="573"/>
      <c r="S1141" s="557" t="str">
        <f ca="1">T.11!BO869</f>
        <v xml:space="preserve"> </v>
      </c>
      <c r="T1141" s="557"/>
      <c r="U1141" s="557"/>
      <c r="V1141" s="557"/>
      <c r="W1141" s="557"/>
      <c r="X1141" s="557"/>
      <c r="Y1141" s="574" t="str">
        <f ca="1">T.11!BP869</f>
        <v xml:space="preserve"> </v>
      </c>
      <c r="Z1141" s="574"/>
      <c r="AA1141" s="574"/>
      <c r="AB1141" s="574"/>
      <c r="AC1141" s="574" t="str">
        <f ca="1">T.11!BQ869</f>
        <v xml:space="preserve"> </v>
      </c>
      <c r="AD1141" s="574"/>
      <c r="AE1141" s="574"/>
      <c r="AF1141" s="574"/>
      <c r="AG1141" s="574">
        <f ca="1">T.11!BR869</f>
        <v>0</v>
      </c>
      <c r="AH1141" s="574"/>
      <c r="AI1141" s="574"/>
      <c r="AJ1141" s="574"/>
      <c r="AK1141" s="557" t="str">
        <f ca="1">T.11!BS869</f>
        <v xml:space="preserve"> </v>
      </c>
      <c r="AL1141" s="557"/>
      <c r="AM1141" s="557"/>
      <c r="AN1141" s="557"/>
      <c r="AO1141" s="557" t="str">
        <f ca="1">T.11!BT869</f>
        <v xml:space="preserve"> </v>
      </c>
      <c r="AP1141" s="557"/>
      <c r="AQ1141" s="557"/>
      <c r="AR1141" s="557"/>
      <c r="AS1141" s="557"/>
      <c r="AT1141"/>
      <c r="AU1141"/>
      <c r="AV1141"/>
      <c r="AW1141"/>
      <c r="AX1141"/>
      <c r="AY1141"/>
      <c r="AZ1141"/>
      <c r="BA1141" s="254"/>
      <c r="BB1141" s="191"/>
    </row>
    <row r="1142" spans="1:54" s="37" customFormat="1" ht="15" customHeight="1" x14ac:dyDescent="0.25">
      <c r="A1142" s="557">
        <v>865</v>
      </c>
      <c r="B1142" s="557"/>
      <c r="C1142" s="557" t="str">
        <f ca="1">T.11!BB870</f>
        <v xml:space="preserve"> </v>
      </c>
      <c r="D1142" s="557"/>
      <c r="E1142" s="557"/>
      <c r="F1142" s="557"/>
      <c r="G1142" s="557"/>
      <c r="H1142" s="557"/>
      <c r="I1142" s="557"/>
      <c r="J1142" s="557"/>
      <c r="K1142" s="557" t="str">
        <f ca="1">T.11!BC870</f>
        <v xml:space="preserve"> </v>
      </c>
      <c r="L1142" s="557"/>
      <c r="M1142" s="557"/>
      <c r="N1142" s="557"/>
      <c r="O1142" s="571" t="str">
        <f ca="1">T.11!BD870</f>
        <v xml:space="preserve"> </v>
      </c>
      <c r="P1142" s="572"/>
      <c r="Q1142" s="572"/>
      <c r="R1142" s="573"/>
      <c r="S1142" s="557" t="str">
        <f ca="1">T.11!BO870</f>
        <v xml:space="preserve"> </v>
      </c>
      <c r="T1142" s="557"/>
      <c r="U1142" s="557"/>
      <c r="V1142" s="557"/>
      <c r="W1142" s="557"/>
      <c r="X1142" s="557"/>
      <c r="Y1142" s="574" t="str">
        <f ca="1">T.11!BP870</f>
        <v xml:space="preserve"> </v>
      </c>
      <c r="Z1142" s="574"/>
      <c r="AA1142" s="574"/>
      <c r="AB1142" s="574"/>
      <c r="AC1142" s="574" t="str">
        <f ca="1">T.11!BQ870</f>
        <v xml:space="preserve"> </v>
      </c>
      <c r="AD1142" s="574"/>
      <c r="AE1142" s="574"/>
      <c r="AF1142" s="574"/>
      <c r="AG1142" s="574">
        <f ca="1">T.11!BR870</f>
        <v>0</v>
      </c>
      <c r="AH1142" s="574"/>
      <c r="AI1142" s="574"/>
      <c r="AJ1142" s="574"/>
      <c r="AK1142" s="557" t="str">
        <f ca="1">T.11!BS870</f>
        <v xml:space="preserve"> </v>
      </c>
      <c r="AL1142" s="557"/>
      <c r="AM1142" s="557"/>
      <c r="AN1142" s="557"/>
      <c r="AO1142" s="557" t="str">
        <f ca="1">T.11!BT870</f>
        <v xml:space="preserve"> </v>
      </c>
      <c r="AP1142" s="557"/>
      <c r="AQ1142" s="557"/>
      <c r="AR1142" s="557"/>
      <c r="AS1142" s="557"/>
      <c r="AT1142"/>
      <c r="AU1142"/>
      <c r="AV1142"/>
      <c r="AW1142"/>
      <c r="AX1142"/>
      <c r="AY1142"/>
      <c r="AZ1142"/>
      <c r="BA1142" s="254"/>
      <c r="BB1142" s="191"/>
    </row>
    <row r="1143" spans="1:54" s="37" customFormat="1" ht="15" customHeight="1" x14ac:dyDescent="0.25">
      <c r="A1143" s="557">
        <v>866</v>
      </c>
      <c r="B1143" s="557"/>
      <c r="C1143" s="557" t="str">
        <f ca="1">T.11!BB871</f>
        <v xml:space="preserve"> </v>
      </c>
      <c r="D1143" s="557"/>
      <c r="E1143" s="557"/>
      <c r="F1143" s="557"/>
      <c r="G1143" s="557"/>
      <c r="H1143" s="557"/>
      <c r="I1143" s="557"/>
      <c r="J1143" s="557"/>
      <c r="K1143" s="557" t="str">
        <f ca="1">T.11!BC871</f>
        <v xml:space="preserve"> </v>
      </c>
      <c r="L1143" s="557"/>
      <c r="M1143" s="557"/>
      <c r="N1143" s="557"/>
      <c r="O1143" s="571" t="str">
        <f ca="1">T.11!BD871</f>
        <v xml:space="preserve"> </v>
      </c>
      <c r="P1143" s="572"/>
      <c r="Q1143" s="572"/>
      <c r="R1143" s="573"/>
      <c r="S1143" s="557" t="str">
        <f ca="1">T.11!BO871</f>
        <v xml:space="preserve"> </v>
      </c>
      <c r="T1143" s="557"/>
      <c r="U1143" s="557"/>
      <c r="V1143" s="557"/>
      <c r="W1143" s="557"/>
      <c r="X1143" s="557"/>
      <c r="Y1143" s="574" t="str">
        <f ca="1">T.11!BP871</f>
        <v xml:space="preserve"> </v>
      </c>
      <c r="Z1143" s="574"/>
      <c r="AA1143" s="574"/>
      <c r="AB1143" s="574"/>
      <c r="AC1143" s="574" t="str">
        <f ca="1">T.11!BQ871</f>
        <v xml:space="preserve"> </v>
      </c>
      <c r="AD1143" s="574"/>
      <c r="AE1143" s="574"/>
      <c r="AF1143" s="574"/>
      <c r="AG1143" s="574">
        <f ca="1">T.11!BR871</f>
        <v>0</v>
      </c>
      <c r="AH1143" s="574"/>
      <c r="AI1143" s="574"/>
      <c r="AJ1143" s="574"/>
      <c r="AK1143" s="557" t="str">
        <f ca="1">T.11!BS871</f>
        <v xml:space="preserve"> </v>
      </c>
      <c r="AL1143" s="557"/>
      <c r="AM1143" s="557"/>
      <c r="AN1143" s="557"/>
      <c r="AO1143" s="557" t="str">
        <f ca="1">T.11!BT871</f>
        <v xml:space="preserve"> </v>
      </c>
      <c r="AP1143" s="557"/>
      <c r="AQ1143" s="557"/>
      <c r="AR1143" s="557"/>
      <c r="AS1143" s="557"/>
      <c r="AT1143"/>
      <c r="AU1143"/>
      <c r="AV1143"/>
      <c r="AW1143"/>
      <c r="AX1143"/>
      <c r="AY1143"/>
      <c r="AZ1143"/>
      <c r="BA1143" s="254"/>
      <c r="BB1143" s="191"/>
    </row>
    <row r="1144" spans="1:54" s="37" customFormat="1" ht="15" customHeight="1" x14ac:dyDescent="0.25">
      <c r="A1144" s="557">
        <v>867</v>
      </c>
      <c r="B1144" s="557"/>
      <c r="C1144" s="557" t="str">
        <f ca="1">T.11!BB872</f>
        <v xml:space="preserve"> </v>
      </c>
      <c r="D1144" s="557"/>
      <c r="E1144" s="557"/>
      <c r="F1144" s="557"/>
      <c r="G1144" s="557"/>
      <c r="H1144" s="557"/>
      <c r="I1144" s="557"/>
      <c r="J1144" s="557"/>
      <c r="K1144" s="557" t="str">
        <f ca="1">T.11!BC872</f>
        <v xml:space="preserve"> </v>
      </c>
      <c r="L1144" s="557"/>
      <c r="M1144" s="557"/>
      <c r="N1144" s="557"/>
      <c r="O1144" s="571" t="str">
        <f ca="1">T.11!BD872</f>
        <v xml:space="preserve"> </v>
      </c>
      <c r="P1144" s="572"/>
      <c r="Q1144" s="572"/>
      <c r="R1144" s="573"/>
      <c r="S1144" s="557" t="str">
        <f ca="1">T.11!BO872</f>
        <v xml:space="preserve"> </v>
      </c>
      <c r="T1144" s="557"/>
      <c r="U1144" s="557"/>
      <c r="V1144" s="557"/>
      <c r="W1144" s="557"/>
      <c r="X1144" s="557"/>
      <c r="Y1144" s="574" t="str">
        <f ca="1">T.11!BP872</f>
        <v xml:space="preserve"> </v>
      </c>
      <c r="Z1144" s="574"/>
      <c r="AA1144" s="574"/>
      <c r="AB1144" s="574"/>
      <c r="AC1144" s="574" t="str">
        <f ca="1">T.11!BQ872</f>
        <v xml:space="preserve"> </v>
      </c>
      <c r="AD1144" s="574"/>
      <c r="AE1144" s="574"/>
      <c r="AF1144" s="574"/>
      <c r="AG1144" s="574">
        <f ca="1">T.11!BR872</f>
        <v>0</v>
      </c>
      <c r="AH1144" s="574"/>
      <c r="AI1144" s="574"/>
      <c r="AJ1144" s="574"/>
      <c r="AK1144" s="557" t="str">
        <f ca="1">T.11!BS872</f>
        <v xml:space="preserve"> </v>
      </c>
      <c r="AL1144" s="557"/>
      <c r="AM1144" s="557"/>
      <c r="AN1144" s="557"/>
      <c r="AO1144" s="557" t="str">
        <f ca="1">T.11!BT872</f>
        <v xml:space="preserve"> </v>
      </c>
      <c r="AP1144" s="557"/>
      <c r="AQ1144" s="557"/>
      <c r="AR1144" s="557"/>
      <c r="AS1144" s="557"/>
      <c r="AT1144"/>
      <c r="AU1144"/>
      <c r="AV1144"/>
      <c r="AW1144"/>
      <c r="AX1144"/>
      <c r="AY1144"/>
      <c r="AZ1144"/>
      <c r="BA1144" s="254"/>
      <c r="BB1144" s="191"/>
    </row>
    <row r="1145" spans="1:54" s="37" customFormat="1" ht="15" customHeight="1" x14ac:dyDescent="0.25">
      <c r="A1145" s="557">
        <v>868</v>
      </c>
      <c r="B1145" s="557"/>
      <c r="C1145" s="557" t="str">
        <f ca="1">T.11!BB873</f>
        <v xml:space="preserve"> </v>
      </c>
      <c r="D1145" s="557"/>
      <c r="E1145" s="557"/>
      <c r="F1145" s="557"/>
      <c r="G1145" s="557"/>
      <c r="H1145" s="557"/>
      <c r="I1145" s="557"/>
      <c r="J1145" s="557"/>
      <c r="K1145" s="557" t="str">
        <f ca="1">T.11!BC873</f>
        <v xml:space="preserve"> </v>
      </c>
      <c r="L1145" s="557"/>
      <c r="M1145" s="557"/>
      <c r="N1145" s="557"/>
      <c r="O1145" s="571" t="str">
        <f ca="1">T.11!BD873</f>
        <v xml:space="preserve"> </v>
      </c>
      <c r="P1145" s="572"/>
      <c r="Q1145" s="572"/>
      <c r="R1145" s="573"/>
      <c r="S1145" s="557" t="str">
        <f ca="1">T.11!BO873</f>
        <v xml:space="preserve"> </v>
      </c>
      <c r="T1145" s="557"/>
      <c r="U1145" s="557"/>
      <c r="V1145" s="557"/>
      <c r="W1145" s="557"/>
      <c r="X1145" s="557"/>
      <c r="Y1145" s="574" t="str">
        <f ca="1">T.11!BP873</f>
        <v xml:space="preserve"> </v>
      </c>
      <c r="Z1145" s="574"/>
      <c r="AA1145" s="574"/>
      <c r="AB1145" s="574"/>
      <c r="AC1145" s="574" t="str">
        <f ca="1">T.11!BQ873</f>
        <v xml:space="preserve"> </v>
      </c>
      <c r="AD1145" s="574"/>
      <c r="AE1145" s="574"/>
      <c r="AF1145" s="574"/>
      <c r="AG1145" s="574">
        <f ca="1">T.11!BR873</f>
        <v>0</v>
      </c>
      <c r="AH1145" s="574"/>
      <c r="AI1145" s="574"/>
      <c r="AJ1145" s="574"/>
      <c r="AK1145" s="557" t="str">
        <f ca="1">T.11!BS873</f>
        <v xml:space="preserve"> </v>
      </c>
      <c r="AL1145" s="557"/>
      <c r="AM1145" s="557"/>
      <c r="AN1145" s="557"/>
      <c r="AO1145" s="557" t="str">
        <f ca="1">T.11!BT873</f>
        <v xml:space="preserve"> </v>
      </c>
      <c r="AP1145" s="557"/>
      <c r="AQ1145" s="557"/>
      <c r="AR1145" s="557"/>
      <c r="AS1145" s="557"/>
      <c r="AT1145"/>
      <c r="AU1145"/>
      <c r="AV1145"/>
      <c r="AW1145"/>
      <c r="AX1145"/>
      <c r="AY1145"/>
      <c r="AZ1145"/>
      <c r="BA1145" s="254"/>
      <c r="BB1145" s="191"/>
    </row>
    <row r="1146" spans="1:54" s="37" customFormat="1" ht="15" customHeight="1" x14ac:dyDescent="0.25">
      <c r="A1146" s="557">
        <v>869</v>
      </c>
      <c r="B1146" s="557"/>
      <c r="C1146" s="557" t="str">
        <f ca="1">T.11!BB874</f>
        <v xml:space="preserve"> </v>
      </c>
      <c r="D1146" s="557"/>
      <c r="E1146" s="557"/>
      <c r="F1146" s="557"/>
      <c r="G1146" s="557"/>
      <c r="H1146" s="557"/>
      <c r="I1146" s="557"/>
      <c r="J1146" s="557"/>
      <c r="K1146" s="557" t="str">
        <f ca="1">T.11!BC874</f>
        <v xml:space="preserve"> </v>
      </c>
      <c r="L1146" s="557"/>
      <c r="M1146" s="557"/>
      <c r="N1146" s="557"/>
      <c r="O1146" s="571" t="str">
        <f ca="1">T.11!BD874</f>
        <v xml:space="preserve"> </v>
      </c>
      <c r="P1146" s="572"/>
      <c r="Q1146" s="572"/>
      <c r="R1146" s="573"/>
      <c r="S1146" s="557" t="str">
        <f ca="1">T.11!BO874</f>
        <v xml:space="preserve"> </v>
      </c>
      <c r="T1146" s="557"/>
      <c r="U1146" s="557"/>
      <c r="V1146" s="557"/>
      <c r="W1146" s="557"/>
      <c r="X1146" s="557"/>
      <c r="Y1146" s="574" t="str">
        <f ca="1">T.11!BP874</f>
        <v xml:space="preserve"> </v>
      </c>
      <c r="Z1146" s="574"/>
      <c r="AA1146" s="574"/>
      <c r="AB1146" s="574"/>
      <c r="AC1146" s="574" t="str">
        <f ca="1">T.11!BQ874</f>
        <v xml:space="preserve"> </v>
      </c>
      <c r="AD1146" s="574"/>
      <c r="AE1146" s="574"/>
      <c r="AF1146" s="574"/>
      <c r="AG1146" s="574">
        <f ca="1">T.11!BR874</f>
        <v>0</v>
      </c>
      <c r="AH1146" s="574"/>
      <c r="AI1146" s="574"/>
      <c r="AJ1146" s="574"/>
      <c r="AK1146" s="557" t="str">
        <f ca="1">T.11!BS874</f>
        <v xml:space="preserve"> </v>
      </c>
      <c r="AL1146" s="557"/>
      <c r="AM1146" s="557"/>
      <c r="AN1146" s="557"/>
      <c r="AO1146" s="557" t="str">
        <f ca="1">T.11!BT874</f>
        <v xml:space="preserve"> </v>
      </c>
      <c r="AP1146" s="557"/>
      <c r="AQ1146" s="557"/>
      <c r="AR1146" s="557"/>
      <c r="AS1146" s="557"/>
      <c r="AT1146"/>
      <c r="AU1146"/>
      <c r="AV1146"/>
      <c r="AW1146"/>
      <c r="AX1146"/>
      <c r="AY1146"/>
      <c r="AZ1146"/>
      <c r="BA1146" s="254"/>
      <c r="BB1146" s="191"/>
    </row>
    <row r="1147" spans="1:54" s="37" customFormat="1" ht="15" customHeight="1" x14ac:dyDescent="0.25">
      <c r="A1147" s="557">
        <v>870</v>
      </c>
      <c r="B1147" s="557"/>
      <c r="C1147" s="557" t="str">
        <f ca="1">T.11!BB875</f>
        <v xml:space="preserve"> </v>
      </c>
      <c r="D1147" s="557"/>
      <c r="E1147" s="557"/>
      <c r="F1147" s="557"/>
      <c r="G1147" s="557"/>
      <c r="H1147" s="557"/>
      <c r="I1147" s="557"/>
      <c r="J1147" s="557"/>
      <c r="K1147" s="557" t="str">
        <f ca="1">T.11!BC875</f>
        <v xml:space="preserve"> </v>
      </c>
      <c r="L1147" s="557"/>
      <c r="M1147" s="557"/>
      <c r="N1147" s="557"/>
      <c r="O1147" s="571" t="str">
        <f ca="1">T.11!BD875</f>
        <v xml:space="preserve"> </v>
      </c>
      <c r="P1147" s="572"/>
      <c r="Q1147" s="572"/>
      <c r="R1147" s="573"/>
      <c r="S1147" s="557" t="str">
        <f ca="1">T.11!BO875</f>
        <v xml:space="preserve"> </v>
      </c>
      <c r="T1147" s="557"/>
      <c r="U1147" s="557"/>
      <c r="V1147" s="557"/>
      <c r="W1147" s="557"/>
      <c r="X1147" s="557"/>
      <c r="Y1147" s="574" t="str">
        <f ca="1">T.11!BP875</f>
        <v xml:space="preserve"> </v>
      </c>
      <c r="Z1147" s="574"/>
      <c r="AA1147" s="574"/>
      <c r="AB1147" s="574"/>
      <c r="AC1147" s="574" t="str">
        <f ca="1">T.11!BQ875</f>
        <v xml:space="preserve"> </v>
      </c>
      <c r="AD1147" s="574"/>
      <c r="AE1147" s="574"/>
      <c r="AF1147" s="574"/>
      <c r="AG1147" s="574">
        <f ca="1">T.11!BR875</f>
        <v>0</v>
      </c>
      <c r="AH1147" s="574"/>
      <c r="AI1147" s="574"/>
      <c r="AJ1147" s="574"/>
      <c r="AK1147" s="557" t="str">
        <f ca="1">T.11!BS875</f>
        <v xml:space="preserve"> </v>
      </c>
      <c r="AL1147" s="557"/>
      <c r="AM1147" s="557"/>
      <c r="AN1147" s="557"/>
      <c r="AO1147" s="557" t="str">
        <f ca="1">T.11!BT875</f>
        <v xml:space="preserve"> </v>
      </c>
      <c r="AP1147" s="557"/>
      <c r="AQ1147" s="557"/>
      <c r="AR1147" s="557"/>
      <c r="AS1147" s="557"/>
      <c r="AT1147"/>
      <c r="AU1147"/>
      <c r="AV1147"/>
      <c r="AW1147"/>
      <c r="AX1147"/>
      <c r="AY1147"/>
      <c r="AZ1147"/>
      <c r="BA1147" s="254"/>
      <c r="BB1147" s="191"/>
    </row>
    <row r="1148" spans="1:54" s="37" customFormat="1" ht="15" customHeight="1" x14ac:dyDescent="0.25">
      <c r="A1148" s="557">
        <v>871</v>
      </c>
      <c r="B1148" s="557"/>
      <c r="C1148" s="557" t="str">
        <f ca="1">T.11!BB876</f>
        <v xml:space="preserve"> </v>
      </c>
      <c r="D1148" s="557"/>
      <c r="E1148" s="557"/>
      <c r="F1148" s="557"/>
      <c r="G1148" s="557"/>
      <c r="H1148" s="557"/>
      <c r="I1148" s="557"/>
      <c r="J1148" s="557"/>
      <c r="K1148" s="557" t="str">
        <f ca="1">T.11!BC876</f>
        <v xml:space="preserve"> </v>
      </c>
      <c r="L1148" s="557"/>
      <c r="M1148" s="557"/>
      <c r="N1148" s="557"/>
      <c r="O1148" s="571" t="str">
        <f ca="1">T.11!BD876</f>
        <v xml:space="preserve"> </v>
      </c>
      <c r="P1148" s="572"/>
      <c r="Q1148" s="572"/>
      <c r="R1148" s="573"/>
      <c r="S1148" s="557" t="str">
        <f ca="1">T.11!BO876</f>
        <v xml:space="preserve"> </v>
      </c>
      <c r="T1148" s="557"/>
      <c r="U1148" s="557"/>
      <c r="V1148" s="557"/>
      <c r="W1148" s="557"/>
      <c r="X1148" s="557"/>
      <c r="Y1148" s="574" t="str">
        <f ca="1">T.11!BP876</f>
        <v xml:space="preserve"> </v>
      </c>
      <c r="Z1148" s="574"/>
      <c r="AA1148" s="574"/>
      <c r="AB1148" s="574"/>
      <c r="AC1148" s="574" t="str">
        <f ca="1">T.11!BQ876</f>
        <v xml:space="preserve"> </v>
      </c>
      <c r="AD1148" s="574"/>
      <c r="AE1148" s="574"/>
      <c r="AF1148" s="574"/>
      <c r="AG1148" s="574">
        <f ca="1">T.11!BR876</f>
        <v>0</v>
      </c>
      <c r="AH1148" s="574"/>
      <c r="AI1148" s="574"/>
      <c r="AJ1148" s="574"/>
      <c r="AK1148" s="557" t="str">
        <f ca="1">T.11!BS876</f>
        <v xml:space="preserve"> </v>
      </c>
      <c r="AL1148" s="557"/>
      <c r="AM1148" s="557"/>
      <c r="AN1148" s="557"/>
      <c r="AO1148" s="557" t="str">
        <f ca="1">T.11!BT876</f>
        <v xml:space="preserve"> </v>
      </c>
      <c r="AP1148" s="557"/>
      <c r="AQ1148" s="557"/>
      <c r="AR1148" s="557"/>
      <c r="AS1148" s="557"/>
      <c r="AT1148"/>
      <c r="AU1148"/>
      <c r="AV1148"/>
      <c r="AW1148"/>
      <c r="AX1148"/>
      <c r="AY1148"/>
      <c r="AZ1148"/>
      <c r="BA1148" s="254"/>
      <c r="BB1148" s="191"/>
    </row>
    <row r="1149" spans="1:54" s="37" customFormat="1" ht="15" customHeight="1" x14ac:dyDescent="0.25">
      <c r="A1149" s="557">
        <v>872</v>
      </c>
      <c r="B1149" s="557"/>
      <c r="C1149" s="557" t="str">
        <f ca="1">T.11!BB877</f>
        <v xml:space="preserve"> </v>
      </c>
      <c r="D1149" s="557"/>
      <c r="E1149" s="557"/>
      <c r="F1149" s="557"/>
      <c r="G1149" s="557"/>
      <c r="H1149" s="557"/>
      <c r="I1149" s="557"/>
      <c r="J1149" s="557"/>
      <c r="K1149" s="557" t="str">
        <f ca="1">T.11!BC877</f>
        <v xml:space="preserve"> </v>
      </c>
      <c r="L1149" s="557"/>
      <c r="M1149" s="557"/>
      <c r="N1149" s="557"/>
      <c r="O1149" s="571" t="str">
        <f ca="1">T.11!BD877</f>
        <v xml:space="preserve"> </v>
      </c>
      <c r="P1149" s="572"/>
      <c r="Q1149" s="572"/>
      <c r="R1149" s="573"/>
      <c r="S1149" s="557" t="str">
        <f ca="1">T.11!BO877</f>
        <v xml:space="preserve"> </v>
      </c>
      <c r="T1149" s="557"/>
      <c r="U1149" s="557"/>
      <c r="V1149" s="557"/>
      <c r="W1149" s="557"/>
      <c r="X1149" s="557"/>
      <c r="Y1149" s="574" t="str">
        <f ca="1">T.11!BP877</f>
        <v xml:space="preserve"> </v>
      </c>
      <c r="Z1149" s="574"/>
      <c r="AA1149" s="574"/>
      <c r="AB1149" s="574"/>
      <c r="AC1149" s="574" t="str">
        <f ca="1">T.11!BQ877</f>
        <v xml:space="preserve"> </v>
      </c>
      <c r="AD1149" s="574"/>
      <c r="AE1149" s="574"/>
      <c r="AF1149" s="574"/>
      <c r="AG1149" s="574">
        <f ca="1">T.11!BR877</f>
        <v>0</v>
      </c>
      <c r="AH1149" s="574"/>
      <c r="AI1149" s="574"/>
      <c r="AJ1149" s="574"/>
      <c r="AK1149" s="557" t="str">
        <f ca="1">T.11!BS877</f>
        <v xml:space="preserve"> </v>
      </c>
      <c r="AL1149" s="557"/>
      <c r="AM1149" s="557"/>
      <c r="AN1149" s="557"/>
      <c r="AO1149" s="557" t="str">
        <f ca="1">T.11!BT877</f>
        <v xml:space="preserve"> </v>
      </c>
      <c r="AP1149" s="557"/>
      <c r="AQ1149" s="557"/>
      <c r="AR1149" s="557"/>
      <c r="AS1149" s="557"/>
      <c r="AT1149"/>
      <c r="AU1149"/>
      <c r="AV1149"/>
      <c r="AW1149"/>
      <c r="AX1149"/>
      <c r="AY1149"/>
      <c r="AZ1149"/>
      <c r="BA1149" s="254"/>
      <c r="BB1149" s="191"/>
    </row>
    <row r="1150" spans="1:54" s="37" customFormat="1" ht="15" customHeight="1" x14ac:dyDescent="0.25">
      <c r="A1150" s="557">
        <v>873</v>
      </c>
      <c r="B1150" s="557"/>
      <c r="C1150" s="557" t="str">
        <f ca="1">T.11!BB878</f>
        <v xml:space="preserve"> </v>
      </c>
      <c r="D1150" s="557"/>
      <c r="E1150" s="557"/>
      <c r="F1150" s="557"/>
      <c r="G1150" s="557"/>
      <c r="H1150" s="557"/>
      <c r="I1150" s="557"/>
      <c r="J1150" s="557"/>
      <c r="K1150" s="557" t="str">
        <f ca="1">T.11!BC878</f>
        <v xml:space="preserve"> </v>
      </c>
      <c r="L1150" s="557"/>
      <c r="M1150" s="557"/>
      <c r="N1150" s="557"/>
      <c r="O1150" s="571" t="str">
        <f ca="1">T.11!BD878</f>
        <v xml:space="preserve"> </v>
      </c>
      <c r="P1150" s="572"/>
      <c r="Q1150" s="572"/>
      <c r="R1150" s="573"/>
      <c r="S1150" s="557" t="str">
        <f ca="1">T.11!BO878</f>
        <v xml:space="preserve"> </v>
      </c>
      <c r="T1150" s="557"/>
      <c r="U1150" s="557"/>
      <c r="V1150" s="557"/>
      <c r="W1150" s="557"/>
      <c r="X1150" s="557"/>
      <c r="Y1150" s="574" t="str">
        <f ca="1">T.11!BP878</f>
        <v xml:space="preserve"> </v>
      </c>
      <c r="Z1150" s="574"/>
      <c r="AA1150" s="574"/>
      <c r="AB1150" s="574"/>
      <c r="AC1150" s="574" t="str">
        <f ca="1">T.11!BQ878</f>
        <v xml:space="preserve"> </v>
      </c>
      <c r="AD1150" s="574"/>
      <c r="AE1150" s="574"/>
      <c r="AF1150" s="574"/>
      <c r="AG1150" s="574">
        <f ca="1">T.11!BR878</f>
        <v>0</v>
      </c>
      <c r="AH1150" s="574"/>
      <c r="AI1150" s="574"/>
      <c r="AJ1150" s="574"/>
      <c r="AK1150" s="557" t="str">
        <f ca="1">T.11!BS878</f>
        <v xml:space="preserve"> </v>
      </c>
      <c r="AL1150" s="557"/>
      <c r="AM1150" s="557"/>
      <c r="AN1150" s="557"/>
      <c r="AO1150" s="557" t="str">
        <f ca="1">T.11!BT878</f>
        <v xml:space="preserve"> </v>
      </c>
      <c r="AP1150" s="557"/>
      <c r="AQ1150" s="557"/>
      <c r="AR1150" s="557"/>
      <c r="AS1150" s="557"/>
      <c r="AT1150"/>
      <c r="AU1150"/>
      <c r="AV1150"/>
      <c r="AW1150"/>
      <c r="AX1150"/>
      <c r="AY1150"/>
      <c r="AZ1150"/>
      <c r="BA1150" s="254"/>
      <c r="BB1150" s="191"/>
    </row>
    <row r="1151" spans="1:54" s="37" customFormat="1" ht="15" customHeight="1" x14ac:dyDescent="0.25">
      <c r="A1151" s="557">
        <v>874</v>
      </c>
      <c r="B1151" s="557"/>
      <c r="C1151" s="557" t="str">
        <f ca="1">T.11!BB879</f>
        <v xml:space="preserve"> </v>
      </c>
      <c r="D1151" s="557"/>
      <c r="E1151" s="557"/>
      <c r="F1151" s="557"/>
      <c r="G1151" s="557"/>
      <c r="H1151" s="557"/>
      <c r="I1151" s="557"/>
      <c r="J1151" s="557"/>
      <c r="K1151" s="557" t="str">
        <f ca="1">T.11!BC879</f>
        <v xml:space="preserve"> </v>
      </c>
      <c r="L1151" s="557"/>
      <c r="M1151" s="557"/>
      <c r="N1151" s="557"/>
      <c r="O1151" s="571" t="str">
        <f ca="1">T.11!BD879</f>
        <v xml:space="preserve"> </v>
      </c>
      <c r="P1151" s="572"/>
      <c r="Q1151" s="572"/>
      <c r="R1151" s="573"/>
      <c r="S1151" s="557" t="str">
        <f ca="1">T.11!BO879</f>
        <v xml:space="preserve"> </v>
      </c>
      <c r="T1151" s="557"/>
      <c r="U1151" s="557"/>
      <c r="V1151" s="557"/>
      <c r="W1151" s="557"/>
      <c r="X1151" s="557"/>
      <c r="Y1151" s="574" t="str">
        <f ca="1">T.11!BP879</f>
        <v xml:space="preserve"> </v>
      </c>
      <c r="Z1151" s="574"/>
      <c r="AA1151" s="574"/>
      <c r="AB1151" s="574"/>
      <c r="AC1151" s="574" t="str">
        <f ca="1">T.11!BQ879</f>
        <v xml:space="preserve"> </v>
      </c>
      <c r="AD1151" s="574"/>
      <c r="AE1151" s="574"/>
      <c r="AF1151" s="574"/>
      <c r="AG1151" s="574">
        <f ca="1">T.11!BR879</f>
        <v>0</v>
      </c>
      <c r="AH1151" s="574"/>
      <c r="AI1151" s="574"/>
      <c r="AJ1151" s="574"/>
      <c r="AK1151" s="557" t="str">
        <f ca="1">T.11!BS879</f>
        <v xml:space="preserve"> </v>
      </c>
      <c r="AL1151" s="557"/>
      <c r="AM1151" s="557"/>
      <c r="AN1151" s="557"/>
      <c r="AO1151" s="557" t="str">
        <f ca="1">T.11!BT879</f>
        <v xml:space="preserve"> </v>
      </c>
      <c r="AP1151" s="557"/>
      <c r="AQ1151" s="557"/>
      <c r="AR1151" s="557"/>
      <c r="AS1151" s="557"/>
      <c r="AT1151"/>
      <c r="AU1151"/>
      <c r="AV1151"/>
      <c r="AW1151"/>
      <c r="AX1151"/>
      <c r="AY1151"/>
      <c r="AZ1151"/>
      <c r="BA1151" s="254"/>
      <c r="BB1151" s="191"/>
    </row>
    <row r="1152" spans="1:54" s="37" customFormat="1" ht="15" customHeight="1" x14ac:dyDescent="0.25">
      <c r="A1152" s="557">
        <v>875</v>
      </c>
      <c r="B1152" s="557"/>
      <c r="C1152" s="557" t="str">
        <f ca="1">T.11!BB880</f>
        <v xml:space="preserve"> </v>
      </c>
      <c r="D1152" s="557"/>
      <c r="E1152" s="557"/>
      <c r="F1152" s="557"/>
      <c r="G1152" s="557"/>
      <c r="H1152" s="557"/>
      <c r="I1152" s="557"/>
      <c r="J1152" s="557"/>
      <c r="K1152" s="557" t="str">
        <f ca="1">T.11!BC880</f>
        <v xml:space="preserve"> </v>
      </c>
      <c r="L1152" s="557"/>
      <c r="M1152" s="557"/>
      <c r="N1152" s="557"/>
      <c r="O1152" s="571" t="str">
        <f ca="1">T.11!BD880</f>
        <v xml:space="preserve"> </v>
      </c>
      <c r="P1152" s="572"/>
      <c r="Q1152" s="572"/>
      <c r="R1152" s="573"/>
      <c r="S1152" s="557" t="str">
        <f ca="1">T.11!BO880</f>
        <v xml:space="preserve"> </v>
      </c>
      <c r="T1152" s="557"/>
      <c r="U1152" s="557"/>
      <c r="V1152" s="557"/>
      <c r="W1152" s="557"/>
      <c r="X1152" s="557"/>
      <c r="Y1152" s="574" t="str">
        <f ca="1">T.11!BP880</f>
        <v xml:space="preserve"> </v>
      </c>
      <c r="Z1152" s="574"/>
      <c r="AA1152" s="574"/>
      <c r="AB1152" s="574"/>
      <c r="AC1152" s="574" t="str">
        <f ca="1">T.11!BQ880</f>
        <v xml:space="preserve"> </v>
      </c>
      <c r="AD1152" s="574"/>
      <c r="AE1152" s="574"/>
      <c r="AF1152" s="574"/>
      <c r="AG1152" s="574">
        <f ca="1">T.11!BR880</f>
        <v>0</v>
      </c>
      <c r="AH1152" s="574"/>
      <c r="AI1152" s="574"/>
      <c r="AJ1152" s="574"/>
      <c r="AK1152" s="557" t="str">
        <f ca="1">T.11!BS880</f>
        <v xml:space="preserve"> </v>
      </c>
      <c r="AL1152" s="557"/>
      <c r="AM1152" s="557"/>
      <c r="AN1152" s="557"/>
      <c r="AO1152" s="557" t="str">
        <f ca="1">T.11!BT880</f>
        <v xml:space="preserve"> </v>
      </c>
      <c r="AP1152" s="557"/>
      <c r="AQ1152" s="557"/>
      <c r="AR1152" s="557"/>
      <c r="AS1152" s="557"/>
      <c r="AT1152"/>
      <c r="AU1152"/>
      <c r="AV1152"/>
      <c r="AW1152"/>
      <c r="AX1152"/>
      <c r="AY1152"/>
      <c r="AZ1152"/>
      <c r="BA1152" s="254"/>
      <c r="BB1152" s="191"/>
    </row>
    <row r="1153" spans="1:54" s="37" customFormat="1" ht="15" customHeight="1" x14ac:dyDescent="0.25">
      <c r="A1153" s="557">
        <v>876</v>
      </c>
      <c r="B1153" s="557"/>
      <c r="C1153" s="557" t="str">
        <f ca="1">T.11!BB881</f>
        <v xml:space="preserve"> </v>
      </c>
      <c r="D1153" s="557"/>
      <c r="E1153" s="557"/>
      <c r="F1153" s="557"/>
      <c r="G1153" s="557"/>
      <c r="H1153" s="557"/>
      <c r="I1153" s="557"/>
      <c r="J1153" s="557"/>
      <c r="K1153" s="557" t="str">
        <f ca="1">T.11!BC881</f>
        <v xml:space="preserve"> </v>
      </c>
      <c r="L1153" s="557"/>
      <c r="M1153" s="557"/>
      <c r="N1153" s="557"/>
      <c r="O1153" s="571" t="str">
        <f ca="1">T.11!BD881</f>
        <v xml:space="preserve"> </v>
      </c>
      <c r="P1153" s="572"/>
      <c r="Q1153" s="572"/>
      <c r="R1153" s="573"/>
      <c r="S1153" s="557" t="str">
        <f ca="1">T.11!BO881</f>
        <v xml:space="preserve"> </v>
      </c>
      <c r="T1153" s="557"/>
      <c r="U1153" s="557"/>
      <c r="V1153" s="557"/>
      <c r="W1153" s="557"/>
      <c r="X1153" s="557"/>
      <c r="Y1153" s="574" t="str">
        <f ca="1">T.11!BP881</f>
        <v xml:space="preserve"> </v>
      </c>
      <c r="Z1153" s="574"/>
      <c r="AA1153" s="574"/>
      <c r="AB1153" s="574"/>
      <c r="AC1153" s="574" t="str">
        <f ca="1">T.11!BQ881</f>
        <v xml:space="preserve"> </v>
      </c>
      <c r="AD1153" s="574"/>
      <c r="AE1153" s="574"/>
      <c r="AF1153" s="574"/>
      <c r="AG1153" s="574">
        <f ca="1">T.11!BR881</f>
        <v>0</v>
      </c>
      <c r="AH1153" s="574"/>
      <c r="AI1153" s="574"/>
      <c r="AJ1153" s="574"/>
      <c r="AK1153" s="557" t="str">
        <f ca="1">T.11!BS881</f>
        <v xml:space="preserve"> </v>
      </c>
      <c r="AL1153" s="557"/>
      <c r="AM1153" s="557"/>
      <c r="AN1153" s="557"/>
      <c r="AO1153" s="557" t="str">
        <f ca="1">T.11!BT881</f>
        <v xml:space="preserve"> </v>
      </c>
      <c r="AP1153" s="557"/>
      <c r="AQ1153" s="557"/>
      <c r="AR1153" s="557"/>
      <c r="AS1153" s="557"/>
      <c r="AT1153"/>
      <c r="AU1153"/>
      <c r="AV1153"/>
      <c r="AW1153"/>
      <c r="AX1153"/>
      <c r="AY1153"/>
      <c r="AZ1153"/>
      <c r="BA1153" s="254"/>
      <c r="BB1153" s="191"/>
    </row>
    <row r="1154" spans="1:54" s="37" customFormat="1" ht="15" customHeight="1" x14ac:dyDescent="0.25">
      <c r="A1154" s="557">
        <v>877</v>
      </c>
      <c r="B1154" s="557"/>
      <c r="C1154" s="557" t="str">
        <f ca="1">T.11!BB882</f>
        <v xml:space="preserve"> </v>
      </c>
      <c r="D1154" s="557"/>
      <c r="E1154" s="557"/>
      <c r="F1154" s="557"/>
      <c r="G1154" s="557"/>
      <c r="H1154" s="557"/>
      <c r="I1154" s="557"/>
      <c r="J1154" s="557"/>
      <c r="K1154" s="557" t="str">
        <f ca="1">T.11!BC882</f>
        <v xml:space="preserve"> </v>
      </c>
      <c r="L1154" s="557"/>
      <c r="M1154" s="557"/>
      <c r="N1154" s="557"/>
      <c r="O1154" s="571" t="str">
        <f ca="1">T.11!BD882</f>
        <v xml:space="preserve"> </v>
      </c>
      <c r="P1154" s="572"/>
      <c r="Q1154" s="572"/>
      <c r="R1154" s="573"/>
      <c r="S1154" s="557" t="str">
        <f ca="1">T.11!BO882</f>
        <v xml:space="preserve"> </v>
      </c>
      <c r="T1154" s="557"/>
      <c r="U1154" s="557"/>
      <c r="V1154" s="557"/>
      <c r="W1154" s="557"/>
      <c r="X1154" s="557"/>
      <c r="Y1154" s="574" t="str">
        <f ca="1">T.11!BP882</f>
        <v xml:space="preserve"> </v>
      </c>
      <c r="Z1154" s="574"/>
      <c r="AA1154" s="574"/>
      <c r="AB1154" s="574"/>
      <c r="AC1154" s="574" t="str">
        <f ca="1">T.11!BQ882</f>
        <v xml:space="preserve"> </v>
      </c>
      <c r="AD1154" s="574"/>
      <c r="AE1154" s="574"/>
      <c r="AF1154" s="574"/>
      <c r="AG1154" s="574">
        <f ca="1">T.11!BR882</f>
        <v>0</v>
      </c>
      <c r="AH1154" s="574"/>
      <c r="AI1154" s="574"/>
      <c r="AJ1154" s="574"/>
      <c r="AK1154" s="557" t="str">
        <f ca="1">T.11!BS882</f>
        <v xml:space="preserve"> </v>
      </c>
      <c r="AL1154" s="557"/>
      <c r="AM1154" s="557"/>
      <c r="AN1154" s="557"/>
      <c r="AO1154" s="557" t="str">
        <f ca="1">T.11!BT882</f>
        <v xml:space="preserve"> </v>
      </c>
      <c r="AP1154" s="557"/>
      <c r="AQ1154" s="557"/>
      <c r="AR1154" s="557"/>
      <c r="AS1154" s="557"/>
      <c r="AT1154"/>
      <c r="AU1154"/>
      <c r="AV1154"/>
      <c r="AW1154"/>
      <c r="AX1154"/>
      <c r="AY1154"/>
      <c r="AZ1154"/>
      <c r="BA1154" s="254"/>
      <c r="BB1154" s="191"/>
    </row>
    <row r="1155" spans="1:54" s="37" customFormat="1" ht="15" customHeight="1" x14ac:dyDescent="0.25">
      <c r="A1155" s="557">
        <v>878</v>
      </c>
      <c r="B1155" s="557"/>
      <c r="C1155" s="557" t="str">
        <f ca="1">T.11!BB883</f>
        <v xml:space="preserve"> </v>
      </c>
      <c r="D1155" s="557"/>
      <c r="E1155" s="557"/>
      <c r="F1155" s="557"/>
      <c r="G1155" s="557"/>
      <c r="H1155" s="557"/>
      <c r="I1155" s="557"/>
      <c r="J1155" s="557"/>
      <c r="K1155" s="557" t="str">
        <f ca="1">T.11!BC883</f>
        <v xml:space="preserve"> </v>
      </c>
      <c r="L1155" s="557"/>
      <c r="M1155" s="557"/>
      <c r="N1155" s="557"/>
      <c r="O1155" s="571" t="str">
        <f ca="1">T.11!BD883</f>
        <v xml:space="preserve"> </v>
      </c>
      <c r="P1155" s="572"/>
      <c r="Q1155" s="572"/>
      <c r="R1155" s="573"/>
      <c r="S1155" s="557" t="str">
        <f ca="1">T.11!BO883</f>
        <v xml:space="preserve"> </v>
      </c>
      <c r="T1155" s="557"/>
      <c r="U1155" s="557"/>
      <c r="V1155" s="557"/>
      <c r="W1155" s="557"/>
      <c r="X1155" s="557"/>
      <c r="Y1155" s="574" t="str">
        <f ca="1">T.11!BP883</f>
        <v xml:space="preserve"> </v>
      </c>
      <c r="Z1155" s="574"/>
      <c r="AA1155" s="574"/>
      <c r="AB1155" s="574"/>
      <c r="AC1155" s="574" t="str">
        <f ca="1">T.11!BQ883</f>
        <v xml:space="preserve"> </v>
      </c>
      <c r="AD1155" s="574"/>
      <c r="AE1155" s="574"/>
      <c r="AF1155" s="574"/>
      <c r="AG1155" s="574">
        <f ca="1">T.11!BR883</f>
        <v>0</v>
      </c>
      <c r="AH1155" s="574"/>
      <c r="AI1155" s="574"/>
      <c r="AJ1155" s="574"/>
      <c r="AK1155" s="557" t="str">
        <f ca="1">T.11!BS883</f>
        <v xml:space="preserve"> </v>
      </c>
      <c r="AL1155" s="557"/>
      <c r="AM1155" s="557"/>
      <c r="AN1155" s="557"/>
      <c r="AO1155" s="557" t="str">
        <f ca="1">T.11!BT883</f>
        <v xml:space="preserve"> </v>
      </c>
      <c r="AP1155" s="557"/>
      <c r="AQ1155" s="557"/>
      <c r="AR1155" s="557"/>
      <c r="AS1155" s="557"/>
      <c r="AT1155"/>
      <c r="AU1155"/>
      <c r="AV1155"/>
      <c r="AW1155"/>
      <c r="AX1155"/>
      <c r="AY1155"/>
      <c r="AZ1155"/>
      <c r="BA1155" s="254"/>
      <c r="BB1155" s="191"/>
    </row>
    <row r="1156" spans="1:54" s="37" customFormat="1" ht="15" customHeight="1" x14ac:dyDescent="0.25">
      <c r="A1156" s="557">
        <v>879</v>
      </c>
      <c r="B1156" s="557"/>
      <c r="C1156" s="557" t="str">
        <f ca="1">T.11!BB884</f>
        <v xml:space="preserve"> </v>
      </c>
      <c r="D1156" s="557"/>
      <c r="E1156" s="557"/>
      <c r="F1156" s="557"/>
      <c r="G1156" s="557"/>
      <c r="H1156" s="557"/>
      <c r="I1156" s="557"/>
      <c r="J1156" s="557"/>
      <c r="K1156" s="557" t="str">
        <f ca="1">T.11!BC884</f>
        <v xml:space="preserve"> </v>
      </c>
      <c r="L1156" s="557"/>
      <c r="M1156" s="557"/>
      <c r="N1156" s="557"/>
      <c r="O1156" s="571" t="str">
        <f ca="1">T.11!BD884</f>
        <v xml:space="preserve"> </v>
      </c>
      <c r="P1156" s="572"/>
      <c r="Q1156" s="572"/>
      <c r="R1156" s="573"/>
      <c r="S1156" s="557" t="str">
        <f ca="1">T.11!BO884</f>
        <v xml:space="preserve"> </v>
      </c>
      <c r="T1156" s="557"/>
      <c r="U1156" s="557"/>
      <c r="V1156" s="557"/>
      <c r="W1156" s="557"/>
      <c r="X1156" s="557"/>
      <c r="Y1156" s="574" t="str">
        <f ca="1">T.11!BP884</f>
        <v xml:space="preserve"> </v>
      </c>
      <c r="Z1156" s="574"/>
      <c r="AA1156" s="574"/>
      <c r="AB1156" s="574"/>
      <c r="AC1156" s="574" t="str">
        <f ca="1">T.11!BQ884</f>
        <v xml:space="preserve"> </v>
      </c>
      <c r="AD1156" s="574"/>
      <c r="AE1156" s="574"/>
      <c r="AF1156" s="574"/>
      <c r="AG1156" s="574">
        <f ca="1">T.11!BR884</f>
        <v>0</v>
      </c>
      <c r="AH1156" s="574"/>
      <c r="AI1156" s="574"/>
      <c r="AJ1156" s="574"/>
      <c r="AK1156" s="557" t="str">
        <f ca="1">T.11!BS884</f>
        <v xml:space="preserve"> </v>
      </c>
      <c r="AL1156" s="557"/>
      <c r="AM1156" s="557"/>
      <c r="AN1156" s="557"/>
      <c r="AO1156" s="557" t="str">
        <f ca="1">T.11!BT884</f>
        <v xml:space="preserve"> </v>
      </c>
      <c r="AP1156" s="557"/>
      <c r="AQ1156" s="557"/>
      <c r="AR1156" s="557"/>
      <c r="AS1156" s="557"/>
      <c r="AT1156"/>
      <c r="AU1156"/>
      <c r="AV1156"/>
      <c r="AW1156"/>
      <c r="AX1156"/>
      <c r="AY1156"/>
      <c r="AZ1156"/>
      <c r="BA1156" s="254"/>
      <c r="BB1156" s="191"/>
    </row>
    <row r="1157" spans="1:54" s="37" customFormat="1" ht="15" customHeight="1" x14ac:dyDescent="0.25">
      <c r="A1157" s="557">
        <v>880</v>
      </c>
      <c r="B1157" s="557"/>
      <c r="C1157" s="557" t="str">
        <f ca="1">T.11!BB885</f>
        <v xml:space="preserve"> </v>
      </c>
      <c r="D1157" s="557"/>
      <c r="E1157" s="557"/>
      <c r="F1157" s="557"/>
      <c r="G1157" s="557"/>
      <c r="H1157" s="557"/>
      <c r="I1157" s="557"/>
      <c r="J1157" s="557"/>
      <c r="K1157" s="557" t="str">
        <f ca="1">T.11!BC885</f>
        <v xml:space="preserve"> </v>
      </c>
      <c r="L1157" s="557"/>
      <c r="M1157" s="557"/>
      <c r="N1157" s="557"/>
      <c r="O1157" s="571" t="str">
        <f ca="1">T.11!BD885</f>
        <v xml:space="preserve"> </v>
      </c>
      <c r="P1157" s="572"/>
      <c r="Q1157" s="572"/>
      <c r="R1157" s="573"/>
      <c r="S1157" s="557" t="str">
        <f ca="1">T.11!BO885</f>
        <v xml:space="preserve"> </v>
      </c>
      <c r="T1157" s="557"/>
      <c r="U1157" s="557"/>
      <c r="V1157" s="557"/>
      <c r="W1157" s="557"/>
      <c r="X1157" s="557"/>
      <c r="Y1157" s="574" t="str">
        <f ca="1">T.11!BP885</f>
        <v xml:space="preserve"> </v>
      </c>
      <c r="Z1157" s="574"/>
      <c r="AA1157" s="574"/>
      <c r="AB1157" s="574"/>
      <c r="AC1157" s="574" t="str">
        <f ca="1">T.11!BQ885</f>
        <v xml:space="preserve"> </v>
      </c>
      <c r="AD1157" s="574"/>
      <c r="AE1157" s="574"/>
      <c r="AF1157" s="574"/>
      <c r="AG1157" s="574">
        <f ca="1">T.11!BR885</f>
        <v>0</v>
      </c>
      <c r="AH1157" s="574"/>
      <c r="AI1157" s="574"/>
      <c r="AJ1157" s="574"/>
      <c r="AK1157" s="557" t="str">
        <f ca="1">T.11!BS885</f>
        <v xml:space="preserve"> </v>
      </c>
      <c r="AL1157" s="557"/>
      <c r="AM1157" s="557"/>
      <c r="AN1157" s="557"/>
      <c r="AO1157" s="557" t="str">
        <f ca="1">T.11!BT885</f>
        <v xml:space="preserve"> </v>
      </c>
      <c r="AP1157" s="557"/>
      <c r="AQ1157" s="557"/>
      <c r="AR1157" s="557"/>
      <c r="AS1157" s="557"/>
      <c r="AT1157"/>
      <c r="AU1157"/>
      <c r="AV1157"/>
      <c r="AW1157"/>
      <c r="AX1157"/>
      <c r="AY1157"/>
      <c r="AZ1157"/>
      <c r="BA1157" s="254"/>
      <c r="BB1157" s="191"/>
    </row>
    <row r="1158" spans="1:54" s="37" customFormat="1" ht="15" customHeight="1" x14ac:dyDescent="0.25">
      <c r="A1158" s="557">
        <v>881</v>
      </c>
      <c r="B1158" s="557"/>
      <c r="C1158" s="557" t="str">
        <f ca="1">T.11!BB886</f>
        <v xml:space="preserve"> </v>
      </c>
      <c r="D1158" s="557"/>
      <c r="E1158" s="557"/>
      <c r="F1158" s="557"/>
      <c r="G1158" s="557"/>
      <c r="H1158" s="557"/>
      <c r="I1158" s="557"/>
      <c r="J1158" s="557"/>
      <c r="K1158" s="557" t="str">
        <f ca="1">T.11!BC886</f>
        <v xml:space="preserve"> </v>
      </c>
      <c r="L1158" s="557"/>
      <c r="M1158" s="557"/>
      <c r="N1158" s="557"/>
      <c r="O1158" s="571" t="str">
        <f ca="1">T.11!BD886</f>
        <v xml:space="preserve"> </v>
      </c>
      <c r="P1158" s="572"/>
      <c r="Q1158" s="572"/>
      <c r="R1158" s="573"/>
      <c r="S1158" s="557" t="str">
        <f ca="1">T.11!BO886</f>
        <v xml:space="preserve"> </v>
      </c>
      <c r="T1158" s="557"/>
      <c r="U1158" s="557"/>
      <c r="V1158" s="557"/>
      <c r="W1158" s="557"/>
      <c r="X1158" s="557"/>
      <c r="Y1158" s="574" t="str">
        <f ca="1">T.11!BP886</f>
        <v xml:space="preserve"> </v>
      </c>
      <c r="Z1158" s="574"/>
      <c r="AA1158" s="574"/>
      <c r="AB1158" s="574"/>
      <c r="AC1158" s="574" t="str">
        <f ca="1">T.11!BQ886</f>
        <v xml:space="preserve"> </v>
      </c>
      <c r="AD1158" s="574"/>
      <c r="AE1158" s="574"/>
      <c r="AF1158" s="574"/>
      <c r="AG1158" s="574">
        <f ca="1">T.11!BR886</f>
        <v>0</v>
      </c>
      <c r="AH1158" s="574"/>
      <c r="AI1158" s="574"/>
      <c r="AJ1158" s="574"/>
      <c r="AK1158" s="557" t="str">
        <f ca="1">T.11!BS886</f>
        <v xml:space="preserve"> </v>
      </c>
      <c r="AL1158" s="557"/>
      <c r="AM1158" s="557"/>
      <c r="AN1158" s="557"/>
      <c r="AO1158" s="557" t="str">
        <f ca="1">T.11!BT886</f>
        <v xml:space="preserve"> </v>
      </c>
      <c r="AP1158" s="557"/>
      <c r="AQ1158" s="557"/>
      <c r="AR1158" s="557"/>
      <c r="AS1158" s="557"/>
      <c r="AT1158"/>
      <c r="AU1158"/>
      <c r="AV1158"/>
      <c r="AW1158"/>
      <c r="AX1158"/>
      <c r="AY1158"/>
      <c r="AZ1158"/>
      <c r="BA1158" s="254"/>
      <c r="BB1158" s="191"/>
    </row>
    <row r="1159" spans="1:54" s="37" customFormat="1" ht="15" customHeight="1" x14ac:dyDescent="0.25">
      <c r="A1159" s="557">
        <v>882</v>
      </c>
      <c r="B1159" s="557"/>
      <c r="C1159" s="557" t="str">
        <f ca="1">T.11!BB887</f>
        <v xml:space="preserve"> </v>
      </c>
      <c r="D1159" s="557"/>
      <c r="E1159" s="557"/>
      <c r="F1159" s="557"/>
      <c r="G1159" s="557"/>
      <c r="H1159" s="557"/>
      <c r="I1159" s="557"/>
      <c r="J1159" s="557"/>
      <c r="K1159" s="557" t="str">
        <f ca="1">T.11!BC887</f>
        <v xml:space="preserve"> </v>
      </c>
      <c r="L1159" s="557"/>
      <c r="M1159" s="557"/>
      <c r="N1159" s="557"/>
      <c r="O1159" s="571" t="str">
        <f ca="1">T.11!BD887</f>
        <v xml:space="preserve"> </v>
      </c>
      <c r="P1159" s="572"/>
      <c r="Q1159" s="572"/>
      <c r="R1159" s="573"/>
      <c r="S1159" s="557" t="str">
        <f ca="1">T.11!BO887</f>
        <v xml:space="preserve"> </v>
      </c>
      <c r="T1159" s="557"/>
      <c r="U1159" s="557"/>
      <c r="V1159" s="557"/>
      <c r="W1159" s="557"/>
      <c r="X1159" s="557"/>
      <c r="Y1159" s="574" t="str">
        <f ca="1">T.11!BP887</f>
        <v xml:space="preserve"> </v>
      </c>
      <c r="Z1159" s="574"/>
      <c r="AA1159" s="574"/>
      <c r="AB1159" s="574"/>
      <c r="AC1159" s="574" t="str">
        <f ca="1">T.11!BQ887</f>
        <v xml:space="preserve"> </v>
      </c>
      <c r="AD1159" s="574"/>
      <c r="AE1159" s="574"/>
      <c r="AF1159" s="574"/>
      <c r="AG1159" s="574">
        <f ca="1">T.11!BR887</f>
        <v>0</v>
      </c>
      <c r="AH1159" s="574"/>
      <c r="AI1159" s="574"/>
      <c r="AJ1159" s="574"/>
      <c r="AK1159" s="557" t="str">
        <f ca="1">T.11!BS887</f>
        <v xml:space="preserve"> </v>
      </c>
      <c r="AL1159" s="557"/>
      <c r="AM1159" s="557"/>
      <c r="AN1159" s="557"/>
      <c r="AO1159" s="557" t="str">
        <f ca="1">T.11!BT887</f>
        <v xml:space="preserve"> </v>
      </c>
      <c r="AP1159" s="557"/>
      <c r="AQ1159" s="557"/>
      <c r="AR1159" s="557"/>
      <c r="AS1159" s="557"/>
      <c r="AT1159"/>
      <c r="AU1159"/>
      <c r="AV1159"/>
      <c r="AW1159"/>
      <c r="AX1159"/>
      <c r="AY1159"/>
      <c r="AZ1159"/>
      <c r="BA1159" s="254"/>
      <c r="BB1159" s="191"/>
    </row>
    <row r="1160" spans="1:54" s="37" customFormat="1" ht="15" customHeight="1" x14ac:dyDescent="0.25">
      <c r="A1160" s="557">
        <v>883</v>
      </c>
      <c r="B1160" s="557"/>
      <c r="C1160" s="557" t="str">
        <f ca="1">T.11!BB888</f>
        <v xml:space="preserve"> </v>
      </c>
      <c r="D1160" s="557"/>
      <c r="E1160" s="557"/>
      <c r="F1160" s="557"/>
      <c r="G1160" s="557"/>
      <c r="H1160" s="557"/>
      <c r="I1160" s="557"/>
      <c r="J1160" s="557"/>
      <c r="K1160" s="557" t="str">
        <f ca="1">T.11!BC888</f>
        <v xml:space="preserve"> </v>
      </c>
      <c r="L1160" s="557"/>
      <c r="M1160" s="557"/>
      <c r="N1160" s="557"/>
      <c r="O1160" s="571" t="str">
        <f ca="1">T.11!BD888</f>
        <v xml:space="preserve"> </v>
      </c>
      <c r="P1160" s="572"/>
      <c r="Q1160" s="572"/>
      <c r="R1160" s="573"/>
      <c r="S1160" s="557" t="str">
        <f ca="1">T.11!BO888</f>
        <v xml:space="preserve"> </v>
      </c>
      <c r="T1160" s="557"/>
      <c r="U1160" s="557"/>
      <c r="V1160" s="557"/>
      <c r="W1160" s="557"/>
      <c r="X1160" s="557"/>
      <c r="Y1160" s="574" t="str">
        <f ca="1">T.11!BP888</f>
        <v xml:space="preserve"> </v>
      </c>
      <c r="Z1160" s="574"/>
      <c r="AA1160" s="574"/>
      <c r="AB1160" s="574"/>
      <c r="AC1160" s="574" t="str">
        <f ca="1">T.11!BQ888</f>
        <v xml:space="preserve"> </v>
      </c>
      <c r="AD1160" s="574"/>
      <c r="AE1160" s="574"/>
      <c r="AF1160" s="574"/>
      <c r="AG1160" s="574">
        <f ca="1">T.11!BR888</f>
        <v>0</v>
      </c>
      <c r="AH1160" s="574"/>
      <c r="AI1160" s="574"/>
      <c r="AJ1160" s="574"/>
      <c r="AK1160" s="557" t="str">
        <f ca="1">T.11!BS888</f>
        <v xml:space="preserve"> </v>
      </c>
      <c r="AL1160" s="557"/>
      <c r="AM1160" s="557"/>
      <c r="AN1160" s="557"/>
      <c r="AO1160" s="557" t="str">
        <f ca="1">T.11!BT888</f>
        <v xml:space="preserve"> </v>
      </c>
      <c r="AP1160" s="557"/>
      <c r="AQ1160" s="557"/>
      <c r="AR1160" s="557"/>
      <c r="AS1160" s="557"/>
      <c r="AT1160"/>
      <c r="AU1160"/>
      <c r="AV1160"/>
      <c r="AW1160"/>
      <c r="AX1160"/>
      <c r="AY1160"/>
      <c r="AZ1160"/>
      <c r="BA1160" s="254"/>
      <c r="BB1160" s="191"/>
    </row>
    <row r="1161" spans="1:54" s="37" customFormat="1" ht="15" customHeight="1" x14ac:dyDescent="0.25">
      <c r="A1161" s="557">
        <v>884</v>
      </c>
      <c r="B1161" s="557"/>
      <c r="C1161" s="557" t="str">
        <f ca="1">T.11!BB889</f>
        <v xml:space="preserve"> </v>
      </c>
      <c r="D1161" s="557"/>
      <c r="E1161" s="557"/>
      <c r="F1161" s="557"/>
      <c r="G1161" s="557"/>
      <c r="H1161" s="557"/>
      <c r="I1161" s="557"/>
      <c r="J1161" s="557"/>
      <c r="K1161" s="557" t="str">
        <f ca="1">T.11!BC889</f>
        <v xml:space="preserve"> </v>
      </c>
      <c r="L1161" s="557"/>
      <c r="M1161" s="557"/>
      <c r="N1161" s="557"/>
      <c r="O1161" s="571" t="str">
        <f ca="1">T.11!BD889</f>
        <v xml:space="preserve"> </v>
      </c>
      <c r="P1161" s="572"/>
      <c r="Q1161" s="572"/>
      <c r="R1161" s="573"/>
      <c r="S1161" s="557" t="str">
        <f ca="1">T.11!BO889</f>
        <v xml:space="preserve"> </v>
      </c>
      <c r="T1161" s="557"/>
      <c r="U1161" s="557"/>
      <c r="V1161" s="557"/>
      <c r="W1161" s="557"/>
      <c r="X1161" s="557"/>
      <c r="Y1161" s="574" t="str">
        <f ca="1">T.11!BP889</f>
        <v xml:space="preserve"> </v>
      </c>
      <c r="Z1161" s="574"/>
      <c r="AA1161" s="574"/>
      <c r="AB1161" s="574"/>
      <c r="AC1161" s="574" t="str">
        <f ca="1">T.11!BQ889</f>
        <v xml:space="preserve"> </v>
      </c>
      <c r="AD1161" s="574"/>
      <c r="AE1161" s="574"/>
      <c r="AF1161" s="574"/>
      <c r="AG1161" s="574">
        <f ca="1">T.11!BR889</f>
        <v>0</v>
      </c>
      <c r="AH1161" s="574"/>
      <c r="AI1161" s="574"/>
      <c r="AJ1161" s="574"/>
      <c r="AK1161" s="557" t="str">
        <f ca="1">T.11!BS889</f>
        <v xml:space="preserve"> </v>
      </c>
      <c r="AL1161" s="557"/>
      <c r="AM1161" s="557"/>
      <c r="AN1161" s="557"/>
      <c r="AO1161" s="557" t="str">
        <f ca="1">T.11!BT889</f>
        <v xml:space="preserve"> </v>
      </c>
      <c r="AP1161" s="557"/>
      <c r="AQ1161" s="557"/>
      <c r="AR1161" s="557"/>
      <c r="AS1161" s="557"/>
      <c r="AT1161"/>
      <c r="AU1161"/>
      <c r="AV1161"/>
      <c r="AW1161"/>
      <c r="AX1161"/>
      <c r="AY1161"/>
      <c r="AZ1161"/>
      <c r="BA1161" s="254"/>
      <c r="BB1161" s="191"/>
    </row>
    <row r="1162" spans="1:54" s="37" customFormat="1" ht="15" customHeight="1" x14ac:dyDescent="0.25">
      <c r="A1162" s="557">
        <v>885</v>
      </c>
      <c r="B1162" s="557"/>
      <c r="C1162" s="557" t="str">
        <f ca="1">T.11!BB890</f>
        <v xml:space="preserve"> </v>
      </c>
      <c r="D1162" s="557"/>
      <c r="E1162" s="557"/>
      <c r="F1162" s="557"/>
      <c r="G1162" s="557"/>
      <c r="H1162" s="557"/>
      <c r="I1162" s="557"/>
      <c r="J1162" s="557"/>
      <c r="K1162" s="557" t="str">
        <f ca="1">T.11!BC890</f>
        <v xml:space="preserve"> </v>
      </c>
      <c r="L1162" s="557"/>
      <c r="M1162" s="557"/>
      <c r="N1162" s="557"/>
      <c r="O1162" s="571" t="str">
        <f ca="1">T.11!BD890</f>
        <v xml:space="preserve"> </v>
      </c>
      <c r="P1162" s="572"/>
      <c r="Q1162" s="572"/>
      <c r="R1162" s="573"/>
      <c r="S1162" s="557" t="str">
        <f ca="1">T.11!BO890</f>
        <v xml:space="preserve"> </v>
      </c>
      <c r="T1162" s="557"/>
      <c r="U1162" s="557"/>
      <c r="V1162" s="557"/>
      <c r="W1162" s="557"/>
      <c r="X1162" s="557"/>
      <c r="Y1162" s="574" t="str">
        <f ca="1">T.11!BP890</f>
        <v xml:space="preserve"> </v>
      </c>
      <c r="Z1162" s="574"/>
      <c r="AA1162" s="574"/>
      <c r="AB1162" s="574"/>
      <c r="AC1162" s="574" t="str">
        <f ca="1">T.11!BQ890</f>
        <v xml:space="preserve"> </v>
      </c>
      <c r="AD1162" s="574"/>
      <c r="AE1162" s="574"/>
      <c r="AF1162" s="574"/>
      <c r="AG1162" s="574">
        <f ca="1">T.11!BR890</f>
        <v>0</v>
      </c>
      <c r="AH1162" s="574"/>
      <c r="AI1162" s="574"/>
      <c r="AJ1162" s="574"/>
      <c r="AK1162" s="557" t="str">
        <f ca="1">T.11!BS890</f>
        <v xml:space="preserve"> </v>
      </c>
      <c r="AL1162" s="557"/>
      <c r="AM1162" s="557"/>
      <c r="AN1162" s="557"/>
      <c r="AO1162" s="557" t="str">
        <f ca="1">T.11!BT890</f>
        <v xml:space="preserve"> </v>
      </c>
      <c r="AP1162" s="557"/>
      <c r="AQ1162" s="557"/>
      <c r="AR1162" s="557"/>
      <c r="AS1162" s="557"/>
      <c r="AT1162"/>
      <c r="AU1162"/>
      <c r="AV1162"/>
      <c r="AW1162"/>
      <c r="AX1162"/>
      <c r="AY1162"/>
      <c r="AZ1162"/>
      <c r="BA1162" s="254"/>
      <c r="BB1162" s="191"/>
    </row>
    <row r="1163" spans="1:54" s="37" customFormat="1" ht="15" customHeight="1" x14ac:dyDescent="0.25">
      <c r="A1163" s="557">
        <v>886</v>
      </c>
      <c r="B1163" s="557"/>
      <c r="C1163" s="557" t="str">
        <f ca="1">T.11!BB891</f>
        <v xml:space="preserve"> </v>
      </c>
      <c r="D1163" s="557"/>
      <c r="E1163" s="557"/>
      <c r="F1163" s="557"/>
      <c r="G1163" s="557"/>
      <c r="H1163" s="557"/>
      <c r="I1163" s="557"/>
      <c r="J1163" s="557"/>
      <c r="K1163" s="557" t="str">
        <f ca="1">T.11!BC891</f>
        <v xml:space="preserve"> </v>
      </c>
      <c r="L1163" s="557"/>
      <c r="M1163" s="557"/>
      <c r="N1163" s="557"/>
      <c r="O1163" s="571" t="str">
        <f ca="1">T.11!BD891</f>
        <v xml:space="preserve"> </v>
      </c>
      <c r="P1163" s="572"/>
      <c r="Q1163" s="572"/>
      <c r="R1163" s="573"/>
      <c r="S1163" s="557" t="str">
        <f ca="1">T.11!BO891</f>
        <v xml:space="preserve"> </v>
      </c>
      <c r="T1163" s="557"/>
      <c r="U1163" s="557"/>
      <c r="V1163" s="557"/>
      <c r="W1163" s="557"/>
      <c r="X1163" s="557"/>
      <c r="Y1163" s="574" t="str">
        <f ca="1">T.11!BP891</f>
        <v xml:space="preserve"> </v>
      </c>
      <c r="Z1163" s="574"/>
      <c r="AA1163" s="574"/>
      <c r="AB1163" s="574"/>
      <c r="AC1163" s="574" t="str">
        <f ca="1">T.11!BQ891</f>
        <v xml:space="preserve"> </v>
      </c>
      <c r="AD1163" s="574"/>
      <c r="AE1163" s="574"/>
      <c r="AF1163" s="574"/>
      <c r="AG1163" s="574">
        <f ca="1">T.11!BR891</f>
        <v>0</v>
      </c>
      <c r="AH1163" s="574"/>
      <c r="AI1163" s="574"/>
      <c r="AJ1163" s="574"/>
      <c r="AK1163" s="557" t="str">
        <f ca="1">T.11!BS891</f>
        <v xml:space="preserve"> </v>
      </c>
      <c r="AL1163" s="557"/>
      <c r="AM1163" s="557"/>
      <c r="AN1163" s="557"/>
      <c r="AO1163" s="557" t="str">
        <f ca="1">T.11!BT891</f>
        <v xml:space="preserve"> </v>
      </c>
      <c r="AP1163" s="557"/>
      <c r="AQ1163" s="557"/>
      <c r="AR1163" s="557"/>
      <c r="AS1163" s="557"/>
      <c r="AT1163"/>
      <c r="AU1163"/>
      <c r="AV1163"/>
      <c r="AW1163"/>
      <c r="AX1163"/>
      <c r="AY1163"/>
      <c r="AZ1163"/>
      <c r="BA1163" s="254"/>
      <c r="BB1163" s="191"/>
    </row>
    <row r="1164" spans="1:54" s="37" customFormat="1" ht="15" customHeight="1" x14ac:dyDescent="0.25">
      <c r="A1164" s="557">
        <v>887</v>
      </c>
      <c r="B1164" s="557"/>
      <c r="C1164" s="557" t="str">
        <f ca="1">T.11!BB892</f>
        <v xml:space="preserve"> </v>
      </c>
      <c r="D1164" s="557"/>
      <c r="E1164" s="557"/>
      <c r="F1164" s="557"/>
      <c r="G1164" s="557"/>
      <c r="H1164" s="557"/>
      <c r="I1164" s="557"/>
      <c r="J1164" s="557"/>
      <c r="K1164" s="557" t="str">
        <f ca="1">T.11!BC892</f>
        <v xml:space="preserve"> </v>
      </c>
      <c r="L1164" s="557"/>
      <c r="M1164" s="557"/>
      <c r="N1164" s="557"/>
      <c r="O1164" s="571" t="str">
        <f ca="1">T.11!BD892</f>
        <v xml:space="preserve"> </v>
      </c>
      <c r="P1164" s="572"/>
      <c r="Q1164" s="572"/>
      <c r="R1164" s="573"/>
      <c r="S1164" s="557" t="str">
        <f ca="1">T.11!BO892</f>
        <v xml:space="preserve"> </v>
      </c>
      <c r="T1164" s="557"/>
      <c r="U1164" s="557"/>
      <c r="V1164" s="557"/>
      <c r="W1164" s="557"/>
      <c r="X1164" s="557"/>
      <c r="Y1164" s="574" t="str">
        <f ca="1">T.11!BP892</f>
        <v xml:space="preserve"> </v>
      </c>
      <c r="Z1164" s="574"/>
      <c r="AA1164" s="574"/>
      <c r="AB1164" s="574"/>
      <c r="AC1164" s="574" t="str">
        <f ca="1">T.11!BQ892</f>
        <v xml:space="preserve"> </v>
      </c>
      <c r="AD1164" s="574"/>
      <c r="AE1164" s="574"/>
      <c r="AF1164" s="574"/>
      <c r="AG1164" s="574">
        <f ca="1">T.11!BR892</f>
        <v>0</v>
      </c>
      <c r="AH1164" s="574"/>
      <c r="AI1164" s="574"/>
      <c r="AJ1164" s="574"/>
      <c r="AK1164" s="557" t="str">
        <f ca="1">T.11!BS892</f>
        <v xml:space="preserve"> </v>
      </c>
      <c r="AL1164" s="557"/>
      <c r="AM1164" s="557"/>
      <c r="AN1164" s="557"/>
      <c r="AO1164" s="557" t="str">
        <f ca="1">T.11!BT892</f>
        <v xml:space="preserve"> </v>
      </c>
      <c r="AP1164" s="557"/>
      <c r="AQ1164" s="557"/>
      <c r="AR1164" s="557"/>
      <c r="AS1164" s="557"/>
      <c r="AT1164"/>
      <c r="AU1164"/>
      <c r="AV1164"/>
      <c r="AW1164"/>
      <c r="AX1164"/>
      <c r="AY1164"/>
      <c r="AZ1164"/>
      <c r="BA1164" s="254"/>
      <c r="BB1164" s="191"/>
    </row>
    <row r="1165" spans="1:54" s="37" customFormat="1" ht="15" customHeight="1" x14ac:dyDescent="0.25">
      <c r="A1165" s="557">
        <v>888</v>
      </c>
      <c r="B1165" s="557"/>
      <c r="C1165" s="557" t="str">
        <f ca="1">T.11!BB893</f>
        <v xml:space="preserve"> </v>
      </c>
      <c r="D1165" s="557"/>
      <c r="E1165" s="557"/>
      <c r="F1165" s="557"/>
      <c r="G1165" s="557"/>
      <c r="H1165" s="557"/>
      <c r="I1165" s="557"/>
      <c r="J1165" s="557"/>
      <c r="K1165" s="557" t="str">
        <f ca="1">T.11!BC893</f>
        <v xml:space="preserve"> </v>
      </c>
      <c r="L1165" s="557"/>
      <c r="M1165" s="557"/>
      <c r="N1165" s="557"/>
      <c r="O1165" s="571" t="str">
        <f ca="1">T.11!BD893</f>
        <v xml:space="preserve"> </v>
      </c>
      <c r="P1165" s="572"/>
      <c r="Q1165" s="572"/>
      <c r="R1165" s="573"/>
      <c r="S1165" s="557" t="str">
        <f ca="1">T.11!BO893</f>
        <v xml:space="preserve"> </v>
      </c>
      <c r="T1165" s="557"/>
      <c r="U1165" s="557"/>
      <c r="V1165" s="557"/>
      <c r="W1165" s="557"/>
      <c r="X1165" s="557"/>
      <c r="Y1165" s="574" t="str">
        <f ca="1">T.11!BP893</f>
        <v xml:space="preserve"> </v>
      </c>
      <c r="Z1165" s="574"/>
      <c r="AA1165" s="574"/>
      <c r="AB1165" s="574"/>
      <c r="AC1165" s="574" t="str">
        <f ca="1">T.11!BQ893</f>
        <v xml:space="preserve"> </v>
      </c>
      <c r="AD1165" s="574"/>
      <c r="AE1165" s="574"/>
      <c r="AF1165" s="574"/>
      <c r="AG1165" s="574">
        <f ca="1">T.11!BR893</f>
        <v>0</v>
      </c>
      <c r="AH1165" s="574"/>
      <c r="AI1165" s="574"/>
      <c r="AJ1165" s="574"/>
      <c r="AK1165" s="557" t="str">
        <f ca="1">T.11!BS893</f>
        <v xml:space="preserve"> </v>
      </c>
      <c r="AL1165" s="557"/>
      <c r="AM1165" s="557"/>
      <c r="AN1165" s="557"/>
      <c r="AO1165" s="557" t="str">
        <f ca="1">T.11!BT893</f>
        <v xml:space="preserve"> </v>
      </c>
      <c r="AP1165" s="557"/>
      <c r="AQ1165" s="557"/>
      <c r="AR1165" s="557"/>
      <c r="AS1165" s="557"/>
      <c r="AT1165"/>
      <c r="AU1165"/>
      <c r="AV1165"/>
      <c r="AW1165"/>
      <c r="AX1165"/>
      <c r="AY1165"/>
      <c r="AZ1165"/>
      <c r="BA1165" s="254"/>
      <c r="BB1165" s="191"/>
    </row>
    <row r="1166" spans="1:54" s="37" customFormat="1" ht="15" customHeight="1" x14ac:dyDescent="0.25">
      <c r="A1166" s="557">
        <v>889</v>
      </c>
      <c r="B1166" s="557"/>
      <c r="C1166" s="557" t="str">
        <f ca="1">T.11!BB894</f>
        <v xml:space="preserve"> </v>
      </c>
      <c r="D1166" s="557"/>
      <c r="E1166" s="557"/>
      <c r="F1166" s="557"/>
      <c r="G1166" s="557"/>
      <c r="H1166" s="557"/>
      <c r="I1166" s="557"/>
      <c r="J1166" s="557"/>
      <c r="K1166" s="557" t="str">
        <f ca="1">T.11!BC894</f>
        <v xml:space="preserve"> </v>
      </c>
      <c r="L1166" s="557"/>
      <c r="M1166" s="557"/>
      <c r="N1166" s="557"/>
      <c r="O1166" s="571" t="str">
        <f ca="1">T.11!BD894</f>
        <v xml:space="preserve"> </v>
      </c>
      <c r="P1166" s="572"/>
      <c r="Q1166" s="572"/>
      <c r="R1166" s="573"/>
      <c r="S1166" s="557" t="str">
        <f ca="1">T.11!BO894</f>
        <v xml:space="preserve"> </v>
      </c>
      <c r="T1166" s="557"/>
      <c r="U1166" s="557"/>
      <c r="V1166" s="557"/>
      <c r="W1166" s="557"/>
      <c r="X1166" s="557"/>
      <c r="Y1166" s="574" t="str">
        <f ca="1">T.11!BP894</f>
        <v xml:space="preserve"> </v>
      </c>
      <c r="Z1166" s="574"/>
      <c r="AA1166" s="574"/>
      <c r="AB1166" s="574"/>
      <c r="AC1166" s="574" t="str">
        <f ca="1">T.11!BQ894</f>
        <v xml:space="preserve"> </v>
      </c>
      <c r="AD1166" s="574"/>
      <c r="AE1166" s="574"/>
      <c r="AF1166" s="574"/>
      <c r="AG1166" s="574">
        <f ca="1">T.11!BR894</f>
        <v>0</v>
      </c>
      <c r="AH1166" s="574"/>
      <c r="AI1166" s="574"/>
      <c r="AJ1166" s="574"/>
      <c r="AK1166" s="557" t="str">
        <f ca="1">T.11!BS894</f>
        <v xml:space="preserve"> </v>
      </c>
      <c r="AL1166" s="557"/>
      <c r="AM1166" s="557"/>
      <c r="AN1166" s="557"/>
      <c r="AO1166" s="557" t="str">
        <f ca="1">T.11!BT894</f>
        <v xml:space="preserve"> </v>
      </c>
      <c r="AP1166" s="557"/>
      <c r="AQ1166" s="557"/>
      <c r="AR1166" s="557"/>
      <c r="AS1166" s="557"/>
      <c r="AT1166"/>
      <c r="AU1166"/>
      <c r="AV1166"/>
      <c r="AW1166"/>
      <c r="AX1166"/>
      <c r="AY1166"/>
      <c r="AZ1166"/>
      <c r="BA1166" s="254"/>
      <c r="BB1166" s="191"/>
    </row>
    <row r="1167" spans="1:54" s="37" customFormat="1" ht="15" customHeight="1" x14ac:dyDescent="0.25">
      <c r="A1167" s="557">
        <v>890</v>
      </c>
      <c r="B1167" s="557"/>
      <c r="C1167" s="557" t="str">
        <f ca="1">T.11!BB895</f>
        <v xml:space="preserve"> </v>
      </c>
      <c r="D1167" s="557"/>
      <c r="E1167" s="557"/>
      <c r="F1167" s="557"/>
      <c r="G1167" s="557"/>
      <c r="H1167" s="557"/>
      <c r="I1167" s="557"/>
      <c r="J1167" s="557"/>
      <c r="K1167" s="557" t="str">
        <f ca="1">T.11!BC895</f>
        <v xml:space="preserve"> </v>
      </c>
      <c r="L1167" s="557"/>
      <c r="M1167" s="557"/>
      <c r="N1167" s="557"/>
      <c r="O1167" s="571" t="str">
        <f ca="1">T.11!BD895</f>
        <v xml:space="preserve"> </v>
      </c>
      <c r="P1167" s="572"/>
      <c r="Q1167" s="572"/>
      <c r="R1167" s="573"/>
      <c r="S1167" s="557" t="str">
        <f ca="1">T.11!BO895</f>
        <v xml:space="preserve"> </v>
      </c>
      <c r="T1167" s="557"/>
      <c r="U1167" s="557"/>
      <c r="V1167" s="557"/>
      <c r="W1167" s="557"/>
      <c r="X1167" s="557"/>
      <c r="Y1167" s="574" t="str">
        <f ca="1">T.11!BP895</f>
        <v xml:space="preserve"> </v>
      </c>
      <c r="Z1167" s="574"/>
      <c r="AA1167" s="574"/>
      <c r="AB1167" s="574"/>
      <c r="AC1167" s="574" t="str">
        <f ca="1">T.11!BQ895</f>
        <v xml:space="preserve"> </v>
      </c>
      <c r="AD1167" s="574"/>
      <c r="AE1167" s="574"/>
      <c r="AF1167" s="574"/>
      <c r="AG1167" s="574">
        <f ca="1">T.11!BR895</f>
        <v>0</v>
      </c>
      <c r="AH1167" s="574"/>
      <c r="AI1167" s="574"/>
      <c r="AJ1167" s="574"/>
      <c r="AK1167" s="557" t="str">
        <f ca="1">T.11!BS895</f>
        <v xml:space="preserve"> </v>
      </c>
      <c r="AL1167" s="557"/>
      <c r="AM1167" s="557"/>
      <c r="AN1167" s="557"/>
      <c r="AO1167" s="557" t="str">
        <f ca="1">T.11!BT895</f>
        <v xml:space="preserve"> </v>
      </c>
      <c r="AP1167" s="557"/>
      <c r="AQ1167" s="557"/>
      <c r="AR1167" s="557"/>
      <c r="AS1167" s="557"/>
      <c r="AT1167"/>
      <c r="AU1167"/>
      <c r="AV1167"/>
      <c r="AW1167"/>
      <c r="AX1167"/>
      <c r="AY1167"/>
      <c r="AZ1167"/>
      <c r="BA1167" s="254"/>
      <c r="BB1167" s="191"/>
    </row>
    <row r="1168" spans="1:54" s="37" customFormat="1" ht="15" customHeight="1" x14ac:dyDescent="0.25">
      <c r="A1168" s="557">
        <v>891</v>
      </c>
      <c r="B1168" s="557"/>
      <c r="C1168" s="557" t="str">
        <f ca="1">T.11!BB896</f>
        <v xml:space="preserve"> </v>
      </c>
      <c r="D1168" s="557"/>
      <c r="E1168" s="557"/>
      <c r="F1168" s="557"/>
      <c r="G1168" s="557"/>
      <c r="H1168" s="557"/>
      <c r="I1168" s="557"/>
      <c r="J1168" s="557"/>
      <c r="K1168" s="557" t="str">
        <f ca="1">T.11!BC896</f>
        <v xml:space="preserve"> </v>
      </c>
      <c r="L1168" s="557"/>
      <c r="M1168" s="557"/>
      <c r="N1168" s="557"/>
      <c r="O1168" s="571" t="str">
        <f ca="1">T.11!BD896</f>
        <v xml:space="preserve"> </v>
      </c>
      <c r="P1168" s="572"/>
      <c r="Q1168" s="572"/>
      <c r="R1168" s="573"/>
      <c r="S1168" s="557" t="str">
        <f ca="1">T.11!BO896</f>
        <v xml:space="preserve"> </v>
      </c>
      <c r="T1168" s="557"/>
      <c r="U1168" s="557"/>
      <c r="V1168" s="557"/>
      <c r="W1168" s="557"/>
      <c r="X1168" s="557"/>
      <c r="Y1168" s="574" t="str">
        <f ca="1">T.11!BP896</f>
        <v xml:space="preserve"> </v>
      </c>
      <c r="Z1168" s="574"/>
      <c r="AA1168" s="574"/>
      <c r="AB1168" s="574"/>
      <c r="AC1168" s="574" t="str">
        <f ca="1">T.11!BQ896</f>
        <v xml:space="preserve"> </v>
      </c>
      <c r="AD1168" s="574"/>
      <c r="AE1168" s="574"/>
      <c r="AF1168" s="574"/>
      <c r="AG1168" s="574">
        <f ca="1">T.11!BR896</f>
        <v>0</v>
      </c>
      <c r="AH1168" s="574"/>
      <c r="AI1168" s="574"/>
      <c r="AJ1168" s="574"/>
      <c r="AK1168" s="557" t="str">
        <f ca="1">T.11!BS896</f>
        <v xml:space="preserve"> </v>
      </c>
      <c r="AL1168" s="557"/>
      <c r="AM1168" s="557"/>
      <c r="AN1168" s="557"/>
      <c r="AO1168" s="557" t="str">
        <f ca="1">T.11!BT896</f>
        <v xml:space="preserve"> </v>
      </c>
      <c r="AP1168" s="557"/>
      <c r="AQ1168" s="557"/>
      <c r="AR1168" s="557"/>
      <c r="AS1168" s="557"/>
      <c r="AT1168"/>
      <c r="AU1168"/>
      <c r="AV1168"/>
      <c r="AW1168"/>
      <c r="AX1168"/>
      <c r="AY1168"/>
      <c r="AZ1168"/>
      <c r="BA1168" s="254"/>
      <c r="BB1168" s="191"/>
    </row>
    <row r="1169" spans="1:54" s="37" customFormat="1" ht="15" customHeight="1" x14ac:dyDescent="0.25">
      <c r="A1169" s="557">
        <v>892</v>
      </c>
      <c r="B1169" s="557"/>
      <c r="C1169" s="557" t="str">
        <f ca="1">T.11!BB897</f>
        <v xml:space="preserve"> </v>
      </c>
      <c r="D1169" s="557"/>
      <c r="E1169" s="557"/>
      <c r="F1169" s="557"/>
      <c r="G1169" s="557"/>
      <c r="H1169" s="557"/>
      <c r="I1169" s="557"/>
      <c r="J1169" s="557"/>
      <c r="K1169" s="557" t="str">
        <f ca="1">T.11!BC897</f>
        <v xml:space="preserve"> </v>
      </c>
      <c r="L1169" s="557"/>
      <c r="M1169" s="557"/>
      <c r="N1169" s="557"/>
      <c r="O1169" s="571" t="str">
        <f ca="1">T.11!BD897</f>
        <v xml:space="preserve"> </v>
      </c>
      <c r="P1169" s="572"/>
      <c r="Q1169" s="572"/>
      <c r="R1169" s="573"/>
      <c r="S1169" s="557" t="str">
        <f ca="1">T.11!BO897</f>
        <v xml:space="preserve"> </v>
      </c>
      <c r="T1169" s="557"/>
      <c r="U1169" s="557"/>
      <c r="V1169" s="557"/>
      <c r="W1169" s="557"/>
      <c r="X1169" s="557"/>
      <c r="Y1169" s="574" t="str">
        <f ca="1">T.11!BP897</f>
        <v xml:space="preserve"> </v>
      </c>
      <c r="Z1169" s="574"/>
      <c r="AA1169" s="574"/>
      <c r="AB1169" s="574"/>
      <c r="AC1169" s="574" t="str">
        <f ca="1">T.11!BQ897</f>
        <v xml:space="preserve"> </v>
      </c>
      <c r="AD1169" s="574"/>
      <c r="AE1169" s="574"/>
      <c r="AF1169" s="574"/>
      <c r="AG1169" s="574">
        <f ca="1">T.11!BR897</f>
        <v>0</v>
      </c>
      <c r="AH1169" s="574"/>
      <c r="AI1169" s="574"/>
      <c r="AJ1169" s="574"/>
      <c r="AK1169" s="557" t="str">
        <f ca="1">T.11!BS897</f>
        <v xml:space="preserve"> </v>
      </c>
      <c r="AL1169" s="557"/>
      <c r="AM1169" s="557"/>
      <c r="AN1169" s="557"/>
      <c r="AO1169" s="557" t="str">
        <f ca="1">T.11!BT897</f>
        <v xml:space="preserve"> </v>
      </c>
      <c r="AP1169" s="557"/>
      <c r="AQ1169" s="557"/>
      <c r="AR1169" s="557"/>
      <c r="AS1169" s="557"/>
      <c r="AT1169"/>
      <c r="AU1169"/>
      <c r="AV1169"/>
      <c r="AW1169"/>
      <c r="AX1169"/>
      <c r="AY1169"/>
      <c r="AZ1169"/>
      <c r="BA1169" s="254"/>
      <c r="BB1169" s="191"/>
    </row>
    <row r="1170" spans="1:54" s="37" customFormat="1" ht="15" customHeight="1" x14ac:dyDescent="0.25">
      <c r="A1170" s="557">
        <v>893</v>
      </c>
      <c r="B1170" s="557"/>
      <c r="C1170" s="557" t="str">
        <f ca="1">T.11!BB898</f>
        <v xml:space="preserve"> </v>
      </c>
      <c r="D1170" s="557"/>
      <c r="E1170" s="557"/>
      <c r="F1170" s="557"/>
      <c r="G1170" s="557"/>
      <c r="H1170" s="557"/>
      <c r="I1170" s="557"/>
      <c r="J1170" s="557"/>
      <c r="K1170" s="557" t="str">
        <f ca="1">T.11!BC898</f>
        <v xml:space="preserve"> </v>
      </c>
      <c r="L1170" s="557"/>
      <c r="M1170" s="557"/>
      <c r="N1170" s="557"/>
      <c r="O1170" s="571" t="str">
        <f ca="1">T.11!BD898</f>
        <v xml:space="preserve"> </v>
      </c>
      <c r="P1170" s="572"/>
      <c r="Q1170" s="572"/>
      <c r="R1170" s="573"/>
      <c r="S1170" s="557" t="str">
        <f ca="1">T.11!BO898</f>
        <v xml:space="preserve"> </v>
      </c>
      <c r="T1170" s="557"/>
      <c r="U1170" s="557"/>
      <c r="V1170" s="557"/>
      <c r="W1170" s="557"/>
      <c r="X1170" s="557"/>
      <c r="Y1170" s="574" t="str">
        <f ca="1">T.11!BP898</f>
        <v xml:space="preserve"> </v>
      </c>
      <c r="Z1170" s="574"/>
      <c r="AA1170" s="574"/>
      <c r="AB1170" s="574"/>
      <c r="AC1170" s="574" t="str">
        <f ca="1">T.11!BQ898</f>
        <v xml:space="preserve"> </v>
      </c>
      <c r="AD1170" s="574"/>
      <c r="AE1170" s="574"/>
      <c r="AF1170" s="574"/>
      <c r="AG1170" s="574">
        <f ca="1">T.11!BR898</f>
        <v>0</v>
      </c>
      <c r="AH1170" s="574"/>
      <c r="AI1170" s="574"/>
      <c r="AJ1170" s="574"/>
      <c r="AK1170" s="557" t="str">
        <f ca="1">T.11!BS898</f>
        <v xml:space="preserve"> </v>
      </c>
      <c r="AL1170" s="557"/>
      <c r="AM1170" s="557"/>
      <c r="AN1170" s="557"/>
      <c r="AO1170" s="557" t="str">
        <f ca="1">T.11!BT898</f>
        <v xml:space="preserve"> </v>
      </c>
      <c r="AP1170" s="557"/>
      <c r="AQ1170" s="557"/>
      <c r="AR1170" s="557"/>
      <c r="AS1170" s="557"/>
      <c r="AT1170"/>
      <c r="AU1170"/>
      <c r="AV1170"/>
      <c r="AW1170"/>
      <c r="AX1170"/>
      <c r="AY1170"/>
      <c r="AZ1170"/>
      <c r="BA1170" s="254"/>
      <c r="BB1170" s="191"/>
    </row>
    <row r="1171" spans="1:54" s="37" customFormat="1" ht="15" customHeight="1" x14ac:dyDescent="0.25">
      <c r="A1171" s="557">
        <v>894</v>
      </c>
      <c r="B1171" s="557"/>
      <c r="C1171" s="557" t="str">
        <f ca="1">T.11!BB899</f>
        <v xml:space="preserve"> </v>
      </c>
      <c r="D1171" s="557"/>
      <c r="E1171" s="557"/>
      <c r="F1171" s="557"/>
      <c r="G1171" s="557"/>
      <c r="H1171" s="557"/>
      <c r="I1171" s="557"/>
      <c r="J1171" s="557"/>
      <c r="K1171" s="557" t="str">
        <f ca="1">T.11!BC899</f>
        <v xml:space="preserve"> </v>
      </c>
      <c r="L1171" s="557"/>
      <c r="M1171" s="557"/>
      <c r="N1171" s="557"/>
      <c r="O1171" s="571" t="str">
        <f ca="1">T.11!BD899</f>
        <v xml:space="preserve"> </v>
      </c>
      <c r="P1171" s="572"/>
      <c r="Q1171" s="572"/>
      <c r="R1171" s="573"/>
      <c r="S1171" s="557" t="str">
        <f ca="1">T.11!BO899</f>
        <v xml:space="preserve"> </v>
      </c>
      <c r="T1171" s="557"/>
      <c r="U1171" s="557"/>
      <c r="V1171" s="557"/>
      <c r="W1171" s="557"/>
      <c r="X1171" s="557"/>
      <c r="Y1171" s="574" t="str">
        <f ca="1">T.11!BP899</f>
        <v xml:space="preserve"> </v>
      </c>
      <c r="Z1171" s="574"/>
      <c r="AA1171" s="574"/>
      <c r="AB1171" s="574"/>
      <c r="AC1171" s="574" t="str">
        <f ca="1">T.11!BQ899</f>
        <v xml:space="preserve"> </v>
      </c>
      <c r="AD1171" s="574"/>
      <c r="AE1171" s="574"/>
      <c r="AF1171" s="574"/>
      <c r="AG1171" s="574">
        <f ca="1">T.11!BR899</f>
        <v>0</v>
      </c>
      <c r="AH1171" s="574"/>
      <c r="AI1171" s="574"/>
      <c r="AJ1171" s="574"/>
      <c r="AK1171" s="557" t="str">
        <f ca="1">T.11!BS899</f>
        <v xml:space="preserve"> </v>
      </c>
      <c r="AL1171" s="557"/>
      <c r="AM1171" s="557"/>
      <c r="AN1171" s="557"/>
      <c r="AO1171" s="557" t="str">
        <f ca="1">T.11!BT899</f>
        <v xml:space="preserve"> </v>
      </c>
      <c r="AP1171" s="557"/>
      <c r="AQ1171" s="557"/>
      <c r="AR1171" s="557"/>
      <c r="AS1171" s="557"/>
      <c r="AT1171"/>
      <c r="AU1171"/>
      <c r="AV1171"/>
      <c r="AW1171"/>
      <c r="AX1171"/>
      <c r="AY1171"/>
      <c r="AZ1171"/>
      <c r="BA1171" s="254"/>
      <c r="BB1171" s="191"/>
    </row>
    <row r="1172" spans="1:54" s="37" customFormat="1" ht="15" customHeight="1" x14ac:dyDescent="0.25">
      <c r="A1172" s="557">
        <v>895</v>
      </c>
      <c r="B1172" s="557"/>
      <c r="C1172" s="557" t="str">
        <f ca="1">T.11!BB900</f>
        <v xml:space="preserve"> </v>
      </c>
      <c r="D1172" s="557"/>
      <c r="E1172" s="557"/>
      <c r="F1172" s="557"/>
      <c r="G1172" s="557"/>
      <c r="H1172" s="557"/>
      <c r="I1172" s="557"/>
      <c r="J1172" s="557"/>
      <c r="K1172" s="557" t="str">
        <f ca="1">T.11!BC900</f>
        <v xml:space="preserve"> </v>
      </c>
      <c r="L1172" s="557"/>
      <c r="M1172" s="557"/>
      <c r="N1172" s="557"/>
      <c r="O1172" s="571" t="str">
        <f ca="1">T.11!BD900</f>
        <v xml:space="preserve"> </v>
      </c>
      <c r="P1172" s="572"/>
      <c r="Q1172" s="572"/>
      <c r="R1172" s="573"/>
      <c r="S1172" s="557" t="str">
        <f ca="1">T.11!BO900</f>
        <v xml:space="preserve"> </v>
      </c>
      <c r="T1172" s="557"/>
      <c r="U1172" s="557"/>
      <c r="V1172" s="557"/>
      <c r="W1172" s="557"/>
      <c r="X1172" s="557"/>
      <c r="Y1172" s="574" t="str">
        <f ca="1">T.11!BP900</f>
        <v xml:space="preserve"> </v>
      </c>
      <c r="Z1172" s="574"/>
      <c r="AA1172" s="574"/>
      <c r="AB1172" s="574"/>
      <c r="AC1172" s="574" t="str">
        <f ca="1">T.11!BQ900</f>
        <v xml:space="preserve"> </v>
      </c>
      <c r="AD1172" s="574"/>
      <c r="AE1172" s="574"/>
      <c r="AF1172" s="574"/>
      <c r="AG1172" s="574">
        <f ca="1">T.11!BR900</f>
        <v>0</v>
      </c>
      <c r="AH1172" s="574"/>
      <c r="AI1172" s="574"/>
      <c r="AJ1172" s="574"/>
      <c r="AK1172" s="557" t="str">
        <f ca="1">T.11!BS900</f>
        <v xml:space="preserve"> </v>
      </c>
      <c r="AL1172" s="557"/>
      <c r="AM1172" s="557"/>
      <c r="AN1172" s="557"/>
      <c r="AO1172" s="557" t="str">
        <f ca="1">T.11!BT900</f>
        <v xml:space="preserve"> </v>
      </c>
      <c r="AP1172" s="557"/>
      <c r="AQ1172" s="557"/>
      <c r="AR1172" s="557"/>
      <c r="AS1172" s="557"/>
      <c r="AT1172"/>
      <c r="AU1172"/>
      <c r="AV1172"/>
      <c r="AW1172"/>
      <c r="AX1172"/>
      <c r="AY1172"/>
      <c r="AZ1172"/>
      <c r="BA1172" s="254"/>
      <c r="BB1172" s="191"/>
    </row>
    <row r="1173" spans="1:54" s="37" customFormat="1" ht="15" customHeight="1" x14ac:dyDescent="0.25">
      <c r="A1173" s="557">
        <v>896</v>
      </c>
      <c r="B1173" s="557"/>
      <c r="C1173" s="557" t="str">
        <f ca="1">T.11!BB901</f>
        <v xml:space="preserve"> </v>
      </c>
      <c r="D1173" s="557"/>
      <c r="E1173" s="557"/>
      <c r="F1173" s="557"/>
      <c r="G1173" s="557"/>
      <c r="H1173" s="557"/>
      <c r="I1173" s="557"/>
      <c r="J1173" s="557"/>
      <c r="K1173" s="557" t="str">
        <f ca="1">T.11!BC901</f>
        <v xml:space="preserve"> </v>
      </c>
      <c r="L1173" s="557"/>
      <c r="M1173" s="557"/>
      <c r="N1173" s="557"/>
      <c r="O1173" s="571" t="str">
        <f ca="1">T.11!BD901</f>
        <v xml:space="preserve"> </v>
      </c>
      <c r="P1173" s="572"/>
      <c r="Q1173" s="572"/>
      <c r="R1173" s="573"/>
      <c r="S1173" s="557" t="str">
        <f ca="1">T.11!BO901</f>
        <v xml:space="preserve"> </v>
      </c>
      <c r="T1173" s="557"/>
      <c r="U1173" s="557"/>
      <c r="V1173" s="557"/>
      <c r="W1173" s="557"/>
      <c r="X1173" s="557"/>
      <c r="Y1173" s="574" t="str">
        <f ca="1">T.11!BP901</f>
        <v xml:space="preserve"> </v>
      </c>
      <c r="Z1173" s="574"/>
      <c r="AA1173" s="574"/>
      <c r="AB1173" s="574"/>
      <c r="AC1173" s="574" t="str">
        <f ca="1">T.11!BQ901</f>
        <v xml:space="preserve"> </v>
      </c>
      <c r="AD1173" s="574"/>
      <c r="AE1173" s="574"/>
      <c r="AF1173" s="574"/>
      <c r="AG1173" s="574">
        <f ca="1">T.11!BR901</f>
        <v>0</v>
      </c>
      <c r="AH1173" s="574"/>
      <c r="AI1173" s="574"/>
      <c r="AJ1173" s="574"/>
      <c r="AK1173" s="557" t="str">
        <f ca="1">T.11!BS901</f>
        <v xml:space="preserve"> </v>
      </c>
      <c r="AL1173" s="557"/>
      <c r="AM1173" s="557"/>
      <c r="AN1173" s="557"/>
      <c r="AO1173" s="557" t="str">
        <f ca="1">T.11!BT901</f>
        <v xml:space="preserve"> </v>
      </c>
      <c r="AP1173" s="557"/>
      <c r="AQ1173" s="557"/>
      <c r="AR1173" s="557"/>
      <c r="AS1173" s="557"/>
      <c r="AT1173"/>
      <c r="AU1173"/>
      <c r="AV1173"/>
      <c r="AW1173"/>
      <c r="AX1173"/>
      <c r="AY1173"/>
      <c r="AZ1173"/>
      <c r="BA1173" s="254"/>
      <c r="BB1173" s="191"/>
    </row>
    <row r="1174" spans="1:54" s="37" customFormat="1" ht="15" customHeight="1" x14ac:dyDescent="0.25">
      <c r="A1174" s="557">
        <v>897</v>
      </c>
      <c r="B1174" s="557"/>
      <c r="C1174" s="557" t="str">
        <f ca="1">T.11!BB902</f>
        <v xml:space="preserve"> </v>
      </c>
      <c r="D1174" s="557"/>
      <c r="E1174" s="557"/>
      <c r="F1174" s="557"/>
      <c r="G1174" s="557"/>
      <c r="H1174" s="557"/>
      <c r="I1174" s="557"/>
      <c r="J1174" s="557"/>
      <c r="K1174" s="557" t="str">
        <f ca="1">T.11!BC902</f>
        <v xml:space="preserve"> </v>
      </c>
      <c r="L1174" s="557"/>
      <c r="M1174" s="557"/>
      <c r="N1174" s="557"/>
      <c r="O1174" s="571" t="str">
        <f ca="1">T.11!BD902</f>
        <v xml:space="preserve"> </v>
      </c>
      <c r="P1174" s="572"/>
      <c r="Q1174" s="572"/>
      <c r="R1174" s="573"/>
      <c r="S1174" s="557" t="str">
        <f ca="1">T.11!BO902</f>
        <v xml:space="preserve"> </v>
      </c>
      <c r="T1174" s="557"/>
      <c r="U1174" s="557"/>
      <c r="V1174" s="557"/>
      <c r="W1174" s="557"/>
      <c r="X1174" s="557"/>
      <c r="Y1174" s="574" t="str">
        <f ca="1">T.11!BP902</f>
        <v xml:space="preserve"> </v>
      </c>
      <c r="Z1174" s="574"/>
      <c r="AA1174" s="574"/>
      <c r="AB1174" s="574"/>
      <c r="AC1174" s="574" t="str">
        <f ca="1">T.11!BQ902</f>
        <v xml:space="preserve"> </v>
      </c>
      <c r="AD1174" s="574"/>
      <c r="AE1174" s="574"/>
      <c r="AF1174" s="574"/>
      <c r="AG1174" s="574">
        <f ca="1">T.11!BR902</f>
        <v>0</v>
      </c>
      <c r="AH1174" s="574"/>
      <c r="AI1174" s="574"/>
      <c r="AJ1174" s="574"/>
      <c r="AK1174" s="557" t="str">
        <f ca="1">T.11!BS902</f>
        <v xml:space="preserve"> </v>
      </c>
      <c r="AL1174" s="557"/>
      <c r="AM1174" s="557"/>
      <c r="AN1174" s="557"/>
      <c r="AO1174" s="557" t="str">
        <f ca="1">T.11!BT902</f>
        <v xml:space="preserve"> </v>
      </c>
      <c r="AP1174" s="557"/>
      <c r="AQ1174" s="557"/>
      <c r="AR1174" s="557"/>
      <c r="AS1174" s="557"/>
      <c r="AT1174"/>
      <c r="AU1174"/>
      <c r="AV1174"/>
      <c r="AW1174"/>
      <c r="AX1174"/>
      <c r="AY1174"/>
      <c r="AZ1174"/>
      <c r="BA1174" s="254"/>
      <c r="BB1174" s="191"/>
    </row>
    <row r="1175" spans="1:54" s="37" customFormat="1" ht="15" customHeight="1" x14ac:dyDescent="0.25">
      <c r="A1175" s="557">
        <v>898</v>
      </c>
      <c r="B1175" s="557"/>
      <c r="C1175" s="557" t="str">
        <f ca="1">T.11!BB903</f>
        <v xml:space="preserve"> </v>
      </c>
      <c r="D1175" s="557"/>
      <c r="E1175" s="557"/>
      <c r="F1175" s="557"/>
      <c r="G1175" s="557"/>
      <c r="H1175" s="557"/>
      <c r="I1175" s="557"/>
      <c r="J1175" s="557"/>
      <c r="K1175" s="557" t="str">
        <f ca="1">T.11!BC903</f>
        <v xml:space="preserve"> </v>
      </c>
      <c r="L1175" s="557"/>
      <c r="M1175" s="557"/>
      <c r="N1175" s="557"/>
      <c r="O1175" s="571" t="str">
        <f ca="1">T.11!BD903</f>
        <v xml:space="preserve"> </v>
      </c>
      <c r="P1175" s="572"/>
      <c r="Q1175" s="572"/>
      <c r="R1175" s="573"/>
      <c r="S1175" s="557" t="str">
        <f ca="1">T.11!BO903</f>
        <v xml:space="preserve"> </v>
      </c>
      <c r="T1175" s="557"/>
      <c r="U1175" s="557"/>
      <c r="V1175" s="557"/>
      <c r="W1175" s="557"/>
      <c r="X1175" s="557"/>
      <c r="Y1175" s="574" t="str">
        <f ca="1">T.11!BP903</f>
        <v xml:space="preserve"> </v>
      </c>
      <c r="Z1175" s="574"/>
      <c r="AA1175" s="574"/>
      <c r="AB1175" s="574"/>
      <c r="AC1175" s="574" t="str">
        <f ca="1">T.11!BQ903</f>
        <v xml:space="preserve"> </v>
      </c>
      <c r="AD1175" s="574"/>
      <c r="AE1175" s="574"/>
      <c r="AF1175" s="574"/>
      <c r="AG1175" s="574">
        <f ca="1">T.11!BR903</f>
        <v>0</v>
      </c>
      <c r="AH1175" s="574"/>
      <c r="AI1175" s="574"/>
      <c r="AJ1175" s="574"/>
      <c r="AK1175" s="557" t="str">
        <f ca="1">T.11!BS903</f>
        <v xml:space="preserve"> </v>
      </c>
      <c r="AL1175" s="557"/>
      <c r="AM1175" s="557"/>
      <c r="AN1175" s="557"/>
      <c r="AO1175" s="557" t="str">
        <f ca="1">T.11!BT903</f>
        <v xml:space="preserve"> </v>
      </c>
      <c r="AP1175" s="557"/>
      <c r="AQ1175" s="557"/>
      <c r="AR1175" s="557"/>
      <c r="AS1175" s="557"/>
      <c r="AT1175"/>
      <c r="AU1175"/>
      <c r="AV1175"/>
      <c r="AW1175"/>
      <c r="AX1175"/>
      <c r="AY1175"/>
      <c r="AZ1175"/>
      <c r="BA1175" s="254"/>
      <c r="BB1175" s="191"/>
    </row>
    <row r="1176" spans="1:54" s="37" customFormat="1" ht="15" customHeight="1" x14ac:dyDescent="0.25">
      <c r="A1176" s="557">
        <v>899</v>
      </c>
      <c r="B1176" s="557"/>
      <c r="C1176" s="557" t="str">
        <f ca="1">T.11!BB904</f>
        <v xml:space="preserve"> </v>
      </c>
      <c r="D1176" s="557"/>
      <c r="E1176" s="557"/>
      <c r="F1176" s="557"/>
      <c r="G1176" s="557"/>
      <c r="H1176" s="557"/>
      <c r="I1176" s="557"/>
      <c r="J1176" s="557"/>
      <c r="K1176" s="557" t="str">
        <f ca="1">T.11!BC904</f>
        <v xml:space="preserve"> </v>
      </c>
      <c r="L1176" s="557"/>
      <c r="M1176" s="557"/>
      <c r="N1176" s="557"/>
      <c r="O1176" s="571" t="str">
        <f ca="1">T.11!BD904</f>
        <v xml:space="preserve"> </v>
      </c>
      <c r="P1176" s="572"/>
      <c r="Q1176" s="572"/>
      <c r="R1176" s="573"/>
      <c r="S1176" s="557" t="str">
        <f ca="1">T.11!BO904</f>
        <v xml:space="preserve"> </v>
      </c>
      <c r="T1176" s="557"/>
      <c r="U1176" s="557"/>
      <c r="V1176" s="557"/>
      <c r="W1176" s="557"/>
      <c r="X1176" s="557"/>
      <c r="Y1176" s="574" t="str">
        <f ca="1">T.11!BP904</f>
        <v xml:space="preserve"> </v>
      </c>
      <c r="Z1176" s="574"/>
      <c r="AA1176" s="574"/>
      <c r="AB1176" s="574"/>
      <c r="AC1176" s="574" t="str">
        <f ca="1">T.11!BQ904</f>
        <v xml:space="preserve"> </v>
      </c>
      <c r="AD1176" s="574"/>
      <c r="AE1176" s="574"/>
      <c r="AF1176" s="574"/>
      <c r="AG1176" s="574">
        <f ca="1">T.11!BR904</f>
        <v>0</v>
      </c>
      <c r="AH1176" s="574"/>
      <c r="AI1176" s="574"/>
      <c r="AJ1176" s="574"/>
      <c r="AK1176" s="557" t="str">
        <f ca="1">T.11!BS904</f>
        <v xml:space="preserve"> </v>
      </c>
      <c r="AL1176" s="557"/>
      <c r="AM1176" s="557"/>
      <c r="AN1176" s="557"/>
      <c r="AO1176" s="557" t="str">
        <f ca="1">T.11!BT904</f>
        <v xml:space="preserve"> </v>
      </c>
      <c r="AP1176" s="557"/>
      <c r="AQ1176" s="557"/>
      <c r="AR1176" s="557"/>
      <c r="AS1176" s="557"/>
      <c r="AT1176"/>
      <c r="AU1176"/>
      <c r="AV1176"/>
      <c r="AW1176"/>
      <c r="AX1176"/>
      <c r="AY1176"/>
      <c r="AZ1176"/>
      <c r="BA1176" s="254"/>
      <c r="BB1176" s="191"/>
    </row>
    <row r="1177" spans="1:54" s="37" customFormat="1" ht="15" customHeight="1" x14ac:dyDescent="0.25">
      <c r="A1177" s="557">
        <v>900</v>
      </c>
      <c r="B1177" s="557"/>
      <c r="C1177" s="557" t="str">
        <f ca="1">T.11!BB905</f>
        <v xml:space="preserve"> </v>
      </c>
      <c r="D1177" s="557"/>
      <c r="E1177" s="557"/>
      <c r="F1177" s="557"/>
      <c r="G1177" s="557"/>
      <c r="H1177" s="557"/>
      <c r="I1177" s="557"/>
      <c r="J1177" s="557"/>
      <c r="K1177" s="557" t="str">
        <f ca="1">T.11!BC905</f>
        <v xml:space="preserve"> </v>
      </c>
      <c r="L1177" s="557"/>
      <c r="M1177" s="557"/>
      <c r="N1177" s="557"/>
      <c r="O1177" s="571" t="str">
        <f ca="1">T.11!BD905</f>
        <v xml:space="preserve"> </v>
      </c>
      <c r="P1177" s="572"/>
      <c r="Q1177" s="572"/>
      <c r="R1177" s="573"/>
      <c r="S1177" s="557" t="str">
        <f ca="1">T.11!BO905</f>
        <v xml:space="preserve"> </v>
      </c>
      <c r="T1177" s="557"/>
      <c r="U1177" s="557"/>
      <c r="V1177" s="557"/>
      <c r="W1177" s="557"/>
      <c r="X1177" s="557"/>
      <c r="Y1177" s="574" t="str">
        <f ca="1">T.11!BP905</f>
        <v xml:space="preserve"> </v>
      </c>
      <c r="Z1177" s="574"/>
      <c r="AA1177" s="574"/>
      <c r="AB1177" s="574"/>
      <c r="AC1177" s="574" t="str">
        <f ca="1">T.11!BQ905</f>
        <v xml:space="preserve"> </v>
      </c>
      <c r="AD1177" s="574"/>
      <c r="AE1177" s="574"/>
      <c r="AF1177" s="574"/>
      <c r="AG1177" s="574">
        <f ca="1">T.11!BR905</f>
        <v>0</v>
      </c>
      <c r="AH1177" s="574"/>
      <c r="AI1177" s="574"/>
      <c r="AJ1177" s="574"/>
      <c r="AK1177" s="557" t="str">
        <f ca="1">T.11!BS905</f>
        <v xml:space="preserve"> </v>
      </c>
      <c r="AL1177" s="557"/>
      <c r="AM1177" s="557"/>
      <c r="AN1177" s="557"/>
      <c r="AO1177" s="557" t="str">
        <f ca="1">T.11!BT905</f>
        <v xml:space="preserve"> </v>
      </c>
      <c r="AP1177" s="557"/>
      <c r="AQ1177" s="557"/>
      <c r="AR1177" s="557"/>
      <c r="AS1177" s="557"/>
      <c r="AT1177"/>
      <c r="AU1177"/>
      <c r="AV1177"/>
      <c r="AW1177"/>
      <c r="AX1177"/>
      <c r="AY1177"/>
      <c r="AZ1177"/>
      <c r="BA1177" s="254"/>
      <c r="BB1177" s="191"/>
    </row>
    <row r="1178" spans="1:54" s="30" customFormat="1" ht="26.25" customHeight="1" x14ac:dyDescent="0.25">
      <c r="A1178" s="645" t="s">
        <v>839</v>
      </c>
      <c r="B1178" s="645"/>
      <c r="C1178" s="645"/>
      <c r="D1178" s="645"/>
      <c r="E1178" s="645"/>
      <c r="F1178" s="645"/>
      <c r="G1178" s="645"/>
      <c r="H1178" s="645"/>
      <c r="I1178" s="645"/>
      <c r="J1178" s="645"/>
      <c r="K1178" s="645"/>
      <c r="L1178" s="645"/>
      <c r="M1178" s="645"/>
      <c r="N1178" s="645"/>
      <c r="O1178" s="645"/>
      <c r="P1178" s="645"/>
      <c r="Q1178" s="645"/>
      <c r="R1178" s="645"/>
      <c r="S1178" s="645"/>
      <c r="T1178" s="645"/>
      <c r="U1178" s="645"/>
      <c r="V1178" s="645"/>
      <c r="W1178" s="645"/>
      <c r="X1178" s="645"/>
      <c r="Y1178" s="645"/>
      <c r="Z1178" s="645"/>
      <c r="AA1178" s="645"/>
      <c r="AB1178" s="645"/>
      <c r="AC1178" s="645"/>
      <c r="AD1178" s="645"/>
      <c r="AE1178" s="645"/>
      <c r="AF1178" s="645"/>
      <c r="AG1178" s="645"/>
      <c r="AH1178" s="645"/>
      <c r="AI1178" s="645"/>
      <c r="AJ1178" s="645"/>
      <c r="AK1178" s="645"/>
      <c r="AL1178" s="645"/>
      <c r="AM1178" s="645"/>
      <c r="AN1178" s="645"/>
      <c r="AO1178" s="645"/>
      <c r="AP1178" s="645"/>
      <c r="AQ1178" s="645"/>
      <c r="AR1178" s="645"/>
      <c r="AS1178" s="645"/>
      <c r="AT1178"/>
      <c r="AU1178"/>
      <c r="AV1178"/>
      <c r="AW1178"/>
      <c r="AX1178"/>
      <c r="AY1178"/>
      <c r="AZ1178"/>
      <c r="BA1178" s="19"/>
      <c r="BB1178" s="10"/>
    </row>
    <row r="1179" spans="1:54" s="37" customFormat="1" ht="36.75" customHeight="1" x14ac:dyDescent="0.25">
      <c r="A1179" s="604" t="s">
        <v>750</v>
      </c>
      <c r="B1179" s="604"/>
      <c r="C1179" s="604"/>
      <c r="D1179" s="604"/>
      <c r="E1179" s="605"/>
      <c r="F1179" s="605"/>
      <c r="G1179" s="605"/>
      <c r="H1179" s="605"/>
      <c r="I1179" s="605"/>
      <c r="J1179" s="605"/>
      <c r="K1179" s="605"/>
      <c r="L1179" s="605"/>
      <c r="M1179" s="605"/>
      <c r="N1179" s="605"/>
      <c r="O1179" s="605"/>
      <c r="P1179" s="605"/>
      <c r="Q1179" s="605"/>
      <c r="R1179" s="605"/>
      <c r="S1179" s="605"/>
      <c r="T1179" s="605"/>
      <c r="U1179" s="605"/>
      <c r="V1179" s="605"/>
      <c r="W1179" s="605"/>
      <c r="X1179" s="605"/>
      <c r="Y1179" s="605"/>
      <c r="Z1179" s="605"/>
      <c r="AA1179" s="605"/>
      <c r="AB1179" s="605"/>
      <c r="AC1179" s="605"/>
      <c r="AD1179" s="605"/>
      <c r="AE1179" s="605"/>
      <c r="AF1179" s="605"/>
      <c r="AG1179" s="605"/>
      <c r="AH1179" s="605"/>
      <c r="AI1179" s="605"/>
      <c r="AJ1179" s="605"/>
      <c r="AK1179" s="605"/>
      <c r="AL1179" s="605"/>
      <c r="AM1179" s="605"/>
      <c r="AN1179" s="605"/>
      <c r="AO1179" s="605"/>
      <c r="AP1179" s="605"/>
      <c r="AQ1179" s="605"/>
      <c r="AR1179" s="605"/>
      <c r="AS1179" s="605"/>
      <c r="AT1179"/>
      <c r="AU1179"/>
      <c r="AV1179"/>
      <c r="AW1179"/>
      <c r="AX1179"/>
      <c r="AY1179"/>
      <c r="AZ1179"/>
      <c r="BA1179" s="254" t="s">
        <v>1666</v>
      </c>
      <c r="BB1179" s="191"/>
    </row>
    <row r="1180" spans="1:54" s="18" customFormat="1" ht="27.75" customHeight="1" x14ac:dyDescent="0.25">
      <c r="A1180" s="31"/>
      <c r="AS1180" s="44" t="s">
        <v>710</v>
      </c>
      <c r="AT1180"/>
      <c r="AU1180"/>
      <c r="AV1180"/>
      <c r="AW1180"/>
      <c r="AX1180"/>
      <c r="AY1180"/>
      <c r="AZ1180"/>
      <c r="BA1180" s="19"/>
      <c r="BB1180" s="14"/>
    </row>
    <row r="1181" spans="1:54" s="18" customFormat="1" ht="14.25" customHeight="1" x14ac:dyDescent="0.25">
      <c r="A1181" s="643" t="s">
        <v>840</v>
      </c>
      <c r="B1181" s="643"/>
      <c r="C1181" s="643"/>
      <c r="D1181" s="643"/>
      <c r="E1181" s="643"/>
      <c r="F1181" s="643"/>
      <c r="G1181" s="643"/>
      <c r="H1181" s="643"/>
      <c r="I1181" s="643"/>
      <c r="J1181" s="643"/>
      <c r="K1181" s="643"/>
      <c r="L1181" s="643"/>
      <c r="M1181" s="643"/>
      <c r="N1181" s="643"/>
      <c r="O1181" s="643"/>
      <c r="P1181" s="643"/>
      <c r="Q1181" s="643"/>
      <c r="R1181" s="643"/>
      <c r="S1181" s="643"/>
      <c r="T1181" s="643"/>
      <c r="U1181" s="643"/>
      <c r="V1181" s="643"/>
      <c r="W1181" s="643"/>
      <c r="X1181" s="643"/>
      <c r="Y1181" s="643"/>
      <c r="Z1181" s="643"/>
      <c r="AA1181" s="643"/>
      <c r="AB1181" s="643"/>
      <c r="AC1181" s="643"/>
      <c r="AD1181" s="643"/>
      <c r="AE1181" s="643"/>
      <c r="AF1181" s="643"/>
      <c r="AG1181" s="643"/>
      <c r="AH1181" s="643"/>
      <c r="AI1181" s="643"/>
      <c r="AJ1181" s="643"/>
      <c r="AK1181" s="643"/>
      <c r="AL1181" s="643"/>
      <c r="AM1181" s="643"/>
      <c r="AN1181" s="643"/>
      <c r="AO1181" s="643"/>
      <c r="AP1181" s="643"/>
      <c r="AQ1181" s="643"/>
      <c r="AR1181" s="643"/>
      <c r="AS1181" s="643"/>
      <c r="AT1181"/>
      <c r="AU1181"/>
      <c r="AV1181"/>
      <c r="AW1181"/>
      <c r="AX1181"/>
      <c r="AY1181"/>
      <c r="AZ1181"/>
      <c r="BA1181" s="19"/>
      <c r="BB1181" s="14"/>
    </row>
    <row r="1182" spans="1:54" s="44" customFormat="1" ht="49.5" customHeight="1" x14ac:dyDescent="0.25">
      <c r="A1182" s="553" t="s">
        <v>768</v>
      </c>
      <c r="B1182" s="553"/>
      <c r="C1182" s="553" t="s">
        <v>832</v>
      </c>
      <c r="D1182" s="553"/>
      <c r="E1182" s="553"/>
      <c r="F1182" s="553"/>
      <c r="G1182" s="553"/>
      <c r="H1182" s="553"/>
      <c r="I1182" s="553"/>
      <c r="J1182" s="553"/>
      <c r="K1182" s="553"/>
      <c r="L1182" s="553"/>
      <c r="M1182" s="553"/>
      <c r="N1182" s="553"/>
      <c r="O1182" s="607" t="s">
        <v>833</v>
      </c>
      <c r="P1182" s="553"/>
      <c r="Q1182" s="553"/>
      <c r="R1182" s="553"/>
      <c r="S1182" s="553"/>
      <c r="T1182" s="553" t="s">
        <v>834</v>
      </c>
      <c r="U1182" s="553"/>
      <c r="V1182" s="553"/>
      <c r="W1182" s="553"/>
      <c r="X1182" s="553"/>
      <c r="Y1182" s="553" t="s">
        <v>835</v>
      </c>
      <c r="Z1182" s="553"/>
      <c r="AA1182" s="553"/>
      <c r="AB1182" s="553"/>
      <c r="AC1182" s="553"/>
      <c r="AD1182" s="553"/>
      <c r="AE1182" s="553"/>
      <c r="AF1182" s="553"/>
      <c r="AG1182" s="553"/>
      <c r="AH1182" s="553"/>
      <c r="AI1182" s="553"/>
      <c r="AJ1182" s="553" t="s">
        <v>762</v>
      </c>
      <c r="AK1182" s="553"/>
      <c r="AL1182" s="553"/>
      <c r="AM1182" s="553"/>
      <c r="AN1182" s="553"/>
      <c r="AO1182" s="553" t="s">
        <v>838</v>
      </c>
      <c r="AP1182" s="553"/>
      <c r="AQ1182" s="553"/>
      <c r="AR1182" s="553"/>
      <c r="AS1182" s="553"/>
      <c r="AT1182"/>
      <c r="AU1182"/>
      <c r="AV1182"/>
      <c r="AW1182"/>
      <c r="AX1182"/>
      <c r="AY1182"/>
      <c r="AZ1182"/>
      <c r="BA1182" s="256"/>
      <c r="BB1182" s="192"/>
    </row>
    <row r="1183" spans="1:54" s="46" customFormat="1" x14ac:dyDescent="0.25">
      <c r="A1183" s="609">
        <v>1</v>
      </c>
      <c r="B1183" s="609"/>
      <c r="C1183" s="609">
        <v>2</v>
      </c>
      <c r="D1183" s="609"/>
      <c r="E1183" s="609"/>
      <c r="F1183" s="609"/>
      <c r="G1183" s="609"/>
      <c r="H1183" s="609"/>
      <c r="I1183" s="609"/>
      <c r="J1183" s="609"/>
      <c r="K1183" s="609"/>
      <c r="L1183" s="609"/>
      <c r="M1183" s="609"/>
      <c r="N1183" s="609"/>
      <c r="O1183" s="644">
        <v>3</v>
      </c>
      <c r="P1183" s="609"/>
      <c r="Q1183" s="609"/>
      <c r="R1183" s="609"/>
      <c r="S1183" s="609"/>
      <c r="T1183" s="609">
        <v>4</v>
      </c>
      <c r="U1183" s="609"/>
      <c r="V1183" s="609"/>
      <c r="W1183" s="609"/>
      <c r="X1183" s="609"/>
      <c r="Y1183" s="609">
        <v>5</v>
      </c>
      <c r="Z1183" s="609"/>
      <c r="AA1183" s="609"/>
      <c r="AB1183" s="609"/>
      <c r="AC1183" s="609"/>
      <c r="AD1183" s="609"/>
      <c r="AE1183" s="609"/>
      <c r="AF1183" s="609"/>
      <c r="AG1183" s="609"/>
      <c r="AH1183" s="609"/>
      <c r="AI1183" s="609"/>
      <c r="AJ1183" s="609">
        <v>6</v>
      </c>
      <c r="AK1183" s="609"/>
      <c r="AL1183" s="609"/>
      <c r="AM1183" s="609"/>
      <c r="AN1183" s="609"/>
      <c r="AO1183" s="609">
        <v>7</v>
      </c>
      <c r="AP1183" s="609"/>
      <c r="AQ1183" s="609"/>
      <c r="AR1183" s="609"/>
      <c r="AS1183" s="609"/>
      <c r="AT1183"/>
      <c r="AU1183"/>
      <c r="AV1183"/>
      <c r="AW1183"/>
      <c r="AX1183"/>
      <c r="AY1183"/>
      <c r="AZ1183"/>
      <c r="BA1183" s="19"/>
      <c r="BB1183" s="14"/>
    </row>
    <row r="1184" spans="1:54" s="18" customFormat="1" x14ac:dyDescent="0.25">
      <c r="A1184" s="557">
        <v>1</v>
      </c>
      <c r="B1184" s="557"/>
      <c r="C1184" s="557" t="str">
        <f ca="1">T.12!BB6</f>
        <v xml:space="preserve"> </v>
      </c>
      <c r="D1184" s="557"/>
      <c r="E1184" s="557"/>
      <c r="F1184" s="557"/>
      <c r="G1184" s="557"/>
      <c r="H1184" s="557"/>
      <c r="I1184" s="557"/>
      <c r="J1184" s="557"/>
      <c r="K1184" s="557" t="str">
        <f ca="1">T.11!BC112</f>
        <v xml:space="preserve"> </v>
      </c>
      <c r="L1184" s="557"/>
      <c r="M1184" s="557"/>
      <c r="N1184" s="557"/>
      <c r="O1184" s="641" t="str">
        <f ca="1">T.12!BC6</f>
        <v/>
      </c>
      <c r="P1184" s="642"/>
      <c r="Q1184" s="642"/>
      <c r="R1184" s="642"/>
      <c r="S1184" s="642"/>
      <c r="T1184" s="557" t="str">
        <f ca="1">T.12!BD6</f>
        <v/>
      </c>
      <c r="U1184" s="557"/>
      <c r="V1184" s="557"/>
      <c r="W1184" s="557"/>
      <c r="X1184" s="557"/>
      <c r="Y1184" s="557" t="str">
        <f ca="1">T.12!BO6</f>
        <v xml:space="preserve"> </v>
      </c>
      <c r="Z1184" s="557"/>
      <c r="AA1184" s="557"/>
      <c r="AB1184" s="557"/>
      <c r="AC1184" s="557" t="str">
        <f ca="1">T.11!BQ112</f>
        <v xml:space="preserve"> </v>
      </c>
      <c r="AD1184" s="557"/>
      <c r="AE1184" s="557"/>
      <c r="AF1184" s="557"/>
      <c r="AG1184" s="557">
        <f ca="1">T.11!BR112</f>
        <v>0</v>
      </c>
      <c r="AH1184" s="557"/>
      <c r="AI1184" s="557"/>
      <c r="AJ1184" s="557" t="str">
        <f ca="1">T.12!BP6</f>
        <v/>
      </c>
      <c r="AK1184" s="557" t="str">
        <f ca="1">T.11!BS112</f>
        <v xml:space="preserve"> </v>
      </c>
      <c r="AL1184" s="557"/>
      <c r="AM1184" s="557"/>
      <c r="AN1184" s="557"/>
      <c r="AO1184" s="557" t="str">
        <f ca="1">T.12!BQ6</f>
        <v/>
      </c>
      <c r="AP1184" s="557"/>
      <c r="AQ1184" s="557"/>
      <c r="AR1184" s="557"/>
      <c r="AS1184" s="557"/>
      <c r="AT1184"/>
      <c r="AU1184"/>
      <c r="AV1184"/>
      <c r="AW1184"/>
      <c r="AX1184"/>
      <c r="AY1184"/>
      <c r="AZ1184"/>
      <c r="BA1184" s="19"/>
      <c r="BB1184" s="14"/>
    </row>
    <row r="1185" spans="1:54" s="37" customFormat="1" x14ac:dyDescent="0.25">
      <c r="A1185" s="557">
        <v>2</v>
      </c>
      <c r="B1185" s="557"/>
      <c r="C1185" s="557" t="str">
        <f ca="1">T.12!BB7</f>
        <v xml:space="preserve"> </v>
      </c>
      <c r="D1185" s="557"/>
      <c r="E1185" s="557"/>
      <c r="F1185" s="557"/>
      <c r="G1185" s="557"/>
      <c r="H1185" s="557"/>
      <c r="I1185" s="557"/>
      <c r="J1185" s="557"/>
      <c r="K1185" s="557" t="str">
        <f ca="1">T.11!BC113</f>
        <v xml:space="preserve"> </v>
      </c>
      <c r="L1185" s="557"/>
      <c r="M1185" s="557"/>
      <c r="N1185" s="557"/>
      <c r="O1185" s="641" t="str">
        <f ca="1">T.12!BC7</f>
        <v xml:space="preserve"> </v>
      </c>
      <c r="P1185" s="642"/>
      <c r="Q1185" s="642"/>
      <c r="R1185" s="642"/>
      <c r="S1185" s="642"/>
      <c r="T1185" s="557" t="str">
        <f ca="1">T.12!BD7</f>
        <v xml:space="preserve"> </v>
      </c>
      <c r="U1185" s="557"/>
      <c r="V1185" s="557"/>
      <c r="W1185" s="557"/>
      <c r="X1185" s="557"/>
      <c r="Y1185" s="557" t="str">
        <f ca="1">T.12!BO7</f>
        <v xml:space="preserve"> </v>
      </c>
      <c r="Z1185" s="557"/>
      <c r="AA1185" s="557"/>
      <c r="AB1185" s="557"/>
      <c r="AC1185" s="557" t="str">
        <f ca="1">T.11!BQ113</f>
        <v xml:space="preserve"> </v>
      </c>
      <c r="AD1185" s="557"/>
      <c r="AE1185" s="557"/>
      <c r="AF1185" s="557"/>
      <c r="AG1185" s="557">
        <f ca="1">T.11!BR113</f>
        <v>0</v>
      </c>
      <c r="AH1185" s="557"/>
      <c r="AI1185" s="557"/>
      <c r="AJ1185" s="557" t="str">
        <f ca="1">T.12!BP7</f>
        <v xml:space="preserve"> </v>
      </c>
      <c r="AK1185" s="557" t="str">
        <f ca="1">T.11!BS113</f>
        <v xml:space="preserve"> </v>
      </c>
      <c r="AL1185" s="557"/>
      <c r="AM1185" s="557"/>
      <c r="AN1185" s="557"/>
      <c r="AO1185" s="557" t="str">
        <f ca="1">T.12!BQ7</f>
        <v xml:space="preserve"> </v>
      </c>
      <c r="AP1185" s="557"/>
      <c r="AQ1185" s="557"/>
      <c r="AR1185" s="557"/>
      <c r="AS1185" s="557"/>
      <c r="AT1185"/>
      <c r="AU1185"/>
      <c r="AV1185"/>
      <c r="AW1185"/>
      <c r="AX1185"/>
      <c r="AY1185"/>
      <c r="AZ1185"/>
      <c r="BA1185" s="254" t="s">
        <v>1665</v>
      </c>
      <c r="BB1185" s="191"/>
    </row>
    <row r="1186" spans="1:54" s="37" customFormat="1" x14ac:dyDescent="0.25">
      <c r="A1186" s="557">
        <v>3</v>
      </c>
      <c r="B1186" s="557"/>
      <c r="C1186" s="557" t="str">
        <f ca="1">T.12!BB8</f>
        <v xml:space="preserve"> </v>
      </c>
      <c r="D1186" s="557"/>
      <c r="E1186" s="557"/>
      <c r="F1186" s="557"/>
      <c r="G1186" s="557"/>
      <c r="H1186" s="557"/>
      <c r="I1186" s="557"/>
      <c r="J1186" s="557"/>
      <c r="K1186" s="557" t="str">
        <f ca="1">T.11!BC114</f>
        <v xml:space="preserve"> </v>
      </c>
      <c r="L1186" s="557"/>
      <c r="M1186" s="557"/>
      <c r="N1186" s="557"/>
      <c r="O1186" s="641" t="str">
        <f ca="1">T.12!BC8</f>
        <v xml:space="preserve"> </v>
      </c>
      <c r="P1186" s="642"/>
      <c r="Q1186" s="642"/>
      <c r="R1186" s="642"/>
      <c r="S1186" s="642"/>
      <c r="T1186" s="557" t="str">
        <f ca="1">T.12!BD8</f>
        <v xml:space="preserve"> </v>
      </c>
      <c r="U1186" s="557"/>
      <c r="V1186" s="557"/>
      <c r="W1186" s="557"/>
      <c r="X1186" s="557"/>
      <c r="Y1186" s="557" t="str">
        <f ca="1">T.12!BO8</f>
        <v xml:space="preserve"> </v>
      </c>
      <c r="Z1186" s="557"/>
      <c r="AA1186" s="557"/>
      <c r="AB1186" s="557"/>
      <c r="AC1186" s="557" t="str">
        <f ca="1">T.11!BQ114</f>
        <v xml:space="preserve"> </v>
      </c>
      <c r="AD1186" s="557"/>
      <c r="AE1186" s="557"/>
      <c r="AF1186" s="557"/>
      <c r="AG1186" s="557">
        <f ca="1">T.11!BR114</f>
        <v>0</v>
      </c>
      <c r="AH1186" s="557"/>
      <c r="AI1186" s="557"/>
      <c r="AJ1186" s="557" t="str">
        <f ca="1">T.12!BP8</f>
        <v xml:space="preserve"> </v>
      </c>
      <c r="AK1186" s="557" t="str">
        <f ca="1">T.11!BS114</f>
        <v xml:space="preserve"> </v>
      </c>
      <c r="AL1186" s="557"/>
      <c r="AM1186" s="557"/>
      <c r="AN1186" s="557"/>
      <c r="AO1186" s="557" t="str">
        <f ca="1">T.12!BQ8</f>
        <v xml:space="preserve"> </v>
      </c>
      <c r="AP1186" s="557"/>
      <c r="AQ1186" s="557"/>
      <c r="AR1186" s="557"/>
      <c r="AS1186" s="557"/>
      <c r="AT1186"/>
      <c r="AU1186"/>
      <c r="AV1186"/>
      <c r="AW1186"/>
      <c r="AX1186"/>
      <c r="AY1186"/>
      <c r="AZ1186"/>
      <c r="BA1186" s="254" t="s">
        <v>1664</v>
      </c>
      <c r="BB1186" s="191"/>
    </row>
    <row r="1187" spans="1:54" s="37" customFormat="1" x14ac:dyDescent="0.25">
      <c r="A1187" s="557">
        <v>4</v>
      </c>
      <c r="B1187" s="557"/>
      <c r="C1187" s="557" t="str">
        <f ca="1">T.12!BB9</f>
        <v xml:space="preserve"> </v>
      </c>
      <c r="D1187" s="557"/>
      <c r="E1187" s="557"/>
      <c r="F1187" s="557"/>
      <c r="G1187" s="557"/>
      <c r="H1187" s="557"/>
      <c r="I1187" s="557"/>
      <c r="J1187" s="557"/>
      <c r="K1187" s="557" t="str">
        <f ca="1">T.11!BC115</f>
        <v xml:space="preserve"> </v>
      </c>
      <c r="L1187" s="557"/>
      <c r="M1187" s="557"/>
      <c r="N1187" s="557"/>
      <c r="O1187" s="641" t="str">
        <f ca="1">T.12!BC9</f>
        <v xml:space="preserve"> </v>
      </c>
      <c r="P1187" s="642"/>
      <c r="Q1187" s="642"/>
      <c r="R1187" s="642"/>
      <c r="S1187" s="642"/>
      <c r="T1187" s="557" t="str">
        <f ca="1">T.12!BD9</f>
        <v xml:space="preserve"> </v>
      </c>
      <c r="U1187" s="557"/>
      <c r="V1187" s="557"/>
      <c r="W1187" s="557"/>
      <c r="X1187" s="557"/>
      <c r="Y1187" s="557" t="str">
        <f ca="1">T.12!BO9</f>
        <v xml:space="preserve"> </v>
      </c>
      <c r="Z1187" s="557"/>
      <c r="AA1187" s="557"/>
      <c r="AB1187" s="557"/>
      <c r="AC1187" s="557" t="str">
        <f ca="1">T.11!BQ115</f>
        <v xml:space="preserve"> </v>
      </c>
      <c r="AD1187" s="557"/>
      <c r="AE1187" s="557"/>
      <c r="AF1187" s="557"/>
      <c r="AG1187" s="557">
        <f ca="1">T.11!BR115</f>
        <v>0</v>
      </c>
      <c r="AH1187" s="557"/>
      <c r="AI1187" s="557"/>
      <c r="AJ1187" s="557" t="str">
        <f ca="1">T.12!BP9</f>
        <v xml:space="preserve"> </v>
      </c>
      <c r="AK1187" s="557" t="str">
        <f ca="1">T.11!BS115</f>
        <v xml:space="preserve"> </v>
      </c>
      <c r="AL1187" s="557"/>
      <c r="AM1187" s="557"/>
      <c r="AN1187" s="557"/>
      <c r="AO1187" s="557" t="str">
        <f ca="1">T.12!BQ9</f>
        <v xml:space="preserve"> </v>
      </c>
      <c r="AP1187" s="557"/>
      <c r="AQ1187" s="557"/>
      <c r="AR1187" s="557"/>
      <c r="AS1187" s="557"/>
      <c r="AT1187"/>
      <c r="AU1187"/>
      <c r="AV1187"/>
      <c r="AW1187"/>
      <c r="AX1187"/>
      <c r="AY1187"/>
      <c r="AZ1187"/>
      <c r="BA1187" s="254" t="s">
        <v>1666</v>
      </c>
      <c r="BB1187" s="191"/>
    </row>
    <row r="1188" spans="1:54" s="37" customFormat="1" x14ac:dyDescent="0.25">
      <c r="A1188" s="557">
        <v>5</v>
      </c>
      <c r="B1188" s="557"/>
      <c r="C1188" s="557" t="str">
        <f ca="1">T.12!BB10</f>
        <v xml:space="preserve"> </v>
      </c>
      <c r="D1188" s="557"/>
      <c r="E1188" s="557"/>
      <c r="F1188" s="557"/>
      <c r="G1188" s="557"/>
      <c r="H1188" s="557"/>
      <c r="I1188" s="557"/>
      <c r="J1188" s="557"/>
      <c r="K1188" s="557" t="str">
        <f ca="1">T.11!BC116</f>
        <v xml:space="preserve"> </v>
      </c>
      <c r="L1188" s="557"/>
      <c r="M1188" s="557"/>
      <c r="N1188" s="557"/>
      <c r="O1188" s="641" t="str">
        <f ca="1">T.12!BC10</f>
        <v xml:space="preserve"> </v>
      </c>
      <c r="P1188" s="642"/>
      <c r="Q1188" s="642"/>
      <c r="R1188" s="642"/>
      <c r="S1188" s="642"/>
      <c r="T1188" s="557" t="str">
        <f ca="1">T.12!BD10</f>
        <v xml:space="preserve"> </v>
      </c>
      <c r="U1188" s="557"/>
      <c r="V1188" s="557"/>
      <c r="W1188" s="557"/>
      <c r="X1188" s="557"/>
      <c r="Y1188" s="557" t="str">
        <f ca="1">T.12!BO10</f>
        <v xml:space="preserve"> </v>
      </c>
      <c r="Z1188" s="557"/>
      <c r="AA1188" s="557"/>
      <c r="AB1188" s="557"/>
      <c r="AC1188" s="557" t="str">
        <f ca="1">T.11!BQ116</f>
        <v xml:space="preserve"> </v>
      </c>
      <c r="AD1188" s="557"/>
      <c r="AE1188" s="557"/>
      <c r="AF1188" s="557"/>
      <c r="AG1188" s="557">
        <f ca="1">T.11!BR116</f>
        <v>0</v>
      </c>
      <c r="AH1188" s="557"/>
      <c r="AI1188" s="557"/>
      <c r="AJ1188" s="557" t="str">
        <f ca="1">T.12!BP10</f>
        <v xml:space="preserve"> </v>
      </c>
      <c r="AK1188" s="557" t="str">
        <f ca="1">T.11!BS116</f>
        <v xml:space="preserve"> </v>
      </c>
      <c r="AL1188" s="557"/>
      <c r="AM1188" s="557"/>
      <c r="AN1188" s="557"/>
      <c r="AO1188" s="557" t="str">
        <f ca="1">T.12!BQ10</f>
        <v xml:space="preserve"> </v>
      </c>
      <c r="AP1188" s="557"/>
      <c r="AQ1188" s="557"/>
      <c r="AR1188" s="557"/>
      <c r="AS1188" s="557"/>
      <c r="AT1188"/>
      <c r="AU1188"/>
      <c r="AV1188"/>
      <c r="AW1188"/>
      <c r="AX1188"/>
      <c r="AY1188"/>
      <c r="AZ1188"/>
      <c r="BA1188" s="254"/>
      <c r="BB1188" s="191"/>
    </row>
    <row r="1189" spans="1:54" s="37" customFormat="1" ht="15" customHeight="1" x14ac:dyDescent="0.25">
      <c r="A1189" s="550">
        <v>6</v>
      </c>
      <c r="B1189" s="555"/>
      <c r="C1189" s="557" t="str">
        <f ca="1">T.12!BB11</f>
        <v xml:space="preserve"> </v>
      </c>
      <c r="D1189" s="557"/>
      <c r="E1189" s="557"/>
      <c r="F1189" s="557"/>
      <c r="G1189" s="557"/>
      <c r="H1189" s="557"/>
      <c r="I1189" s="557"/>
      <c r="J1189" s="557"/>
      <c r="K1189" s="557" t="str">
        <f ca="1">T.11!BC117</f>
        <v xml:space="preserve"> </v>
      </c>
      <c r="L1189" s="557"/>
      <c r="M1189" s="557"/>
      <c r="N1189" s="557"/>
      <c r="O1189" s="641" t="str">
        <f ca="1">T.12!BC11</f>
        <v xml:space="preserve"> </v>
      </c>
      <c r="P1189" s="642"/>
      <c r="Q1189" s="642"/>
      <c r="R1189" s="642"/>
      <c r="S1189" s="642"/>
      <c r="T1189" s="557" t="str">
        <f ca="1">T.12!BD11</f>
        <v xml:space="preserve"> </v>
      </c>
      <c r="U1189" s="557"/>
      <c r="V1189" s="557"/>
      <c r="W1189" s="557"/>
      <c r="X1189" s="557"/>
      <c r="Y1189" s="557" t="str">
        <f ca="1">T.12!BO11</f>
        <v xml:space="preserve"> </v>
      </c>
      <c r="Z1189" s="557"/>
      <c r="AA1189" s="557"/>
      <c r="AB1189" s="557"/>
      <c r="AC1189" s="557" t="str">
        <f ca="1">T.11!BQ117</f>
        <v xml:space="preserve"> </v>
      </c>
      <c r="AD1189" s="557"/>
      <c r="AE1189" s="557"/>
      <c r="AF1189" s="557"/>
      <c r="AG1189" s="557">
        <f ca="1">T.11!BR117</f>
        <v>0</v>
      </c>
      <c r="AH1189" s="557"/>
      <c r="AI1189" s="557"/>
      <c r="AJ1189" s="557" t="str">
        <f ca="1">T.12!BP11</f>
        <v xml:space="preserve"> </v>
      </c>
      <c r="AK1189" s="557" t="str">
        <f ca="1">T.11!BS117</f>
        <v xml:space="preserve"> </v>
      </c>
      <c r="AL1189" s="557"/>
      <c r="AM1189" s="557"/>
      <c r="AN1189" s="557"/>
      <c r="AO1189" s="557" t="str">
        <f ca="1">T.12!BQ11</f>
        <v xml:space="preserve"> </v>
      </c>
      <c r="AP1189" s="557"/>
      <c r="AQ1189" s="557"/>
      <c r="AR1189" s="557"/>
      <c r="AS1189" s="557"/>
      <c r="AT1189"/>
      <c r="AU1189"/>
      <c r="AV1189"/>
      <c r="AW1189"/>
      <c r="AX1189"/>
      <c r="AY1189"/>
      <c r="AZ1189"/>
      <c r="BA1189" s="254"/>
      <c r="BB1189" s="191"/>
    </row>
    <row r="1190" spans="1:54" s="37" customFormat="1" ht="15" customHeight="1" x14ac:dyDescent="0.25">
      <c r="A1190" s="550">
        <v>7</v>
      </c>
      <c r="B1190" s="555"/>
      <c r="C1190" s="557" t="str">
        <f ca="1">T.12!BB12</f>
        <v xml:space="preserve"> </v>
      </c>
      <c r="D1190" s="557"/>
      <c r="E1190" s="557"/>
      <c r="F1190" s="557"/>
      <c r="G1190" s="557"/>
      <c r="H1190" s="557"/>
      <c r="I1190" s="557"/>
      <c r="J1190" s="557"/>
      <c r="K1190" s="557" t="str">
        <f ca="1">T.11!BC118</f>
        <v xml:space="preserve"> </v>
      </c>
      <c r="L1190" s="557"/>
      <c r="M1190" s="557"/>
      <c r="N1190" s="557"/>
      <c r="O1190" s="641" t="str">
        <f ca="1">T.12!BC12</f>
        <v xml:space="preserve"> </v>
      </c>
      <c r="P1190" s="642"/>
      <c r="Q1190" s="642"/>
      <c r="R1190" s="642"/>
      <c r="S1190" s="642"/>
      <c r="T1190" s="557" t="str">
        <f ca="1">T.12!BD12</f>
        <v xml:space="preserve"> </v>
      </c>
      <c r="U1190" s="557"/>
      <c r="V1190" s="557"/>
      <c r="W1190" s="557"/>
      <c r="X1190" s="557"/>
      <c r="Y1190" s="557" t="str">
        <f ca="1">T.12!BO12</f>
        <v xml:space="preserve"> </v>
      </c>
      <c r="Z1190" s="557"/>
      <c r="AA1190" s="557"/>
      <c r="AB1190" s="557"/>
      <c r="AC1190" s="557" t="str">
        <f ca="1">T.11!BQ118</f>
        <v xml:space="preserve"> </v>
      </c>
      <c r="AD1190" s="557"/>
      <c r="AE1190" s="557"/>
      <c r="AF1190" s="557"/>
      <c r="AG1190" s="557">
        <f ca="1">T.11!BR118</f>
        <v>0</v>
      </c>
      <c r="AH1190" s="557"/>
      <c r="AI1190" s="557"/>
      <c r="AJ1190" s="557" t="str">
        <f ca="1">T.12!BP12</f>
        <v xml:space="preserve"> </v>
      </c>
      <c r="AK1190" s="557" t="str">
        <f ca="1">T.11!BS118</f>
        <v xml:space="preserve"> </v>
      </c>
      <c r="AL1190" s="557"/>
      <c r="AM1190" s="557"/>
      <c r="AN1190" s="557"/>
      <c r="AO1190" s="557" t="str">
        <f ca="1">T.12!BQ12</f>
        <v xml:space="preserve"> </v>
      </c>
      <c r="AP1190" s="557"/>
      <c r="AQ1190" s="557"/>
      <c r="AR1190" s="557"/>
      <c r="AS1190" s="557"/>
      <c r="AT1190"/>
      <c r="AU1190"/>
      <c r="AV1190"/>
      <c r="AW1190"/>
      <c r="AX1190"/>
      <c r="AY1190"/>
      <c r="AZ1190"/>
      <c r="BA1190" s="254"/>
      <c r="BB1190" s="191"/>
    </row>
    <row r="1191" spans="1:54" s="37" customFormat="1" ht="15" customHeight="1" x14ac:dyDescent="0.25">
      <c r="A1191" s="550">
        <v>8</v>
      </c>
      <c r="B1191" s="555"/>
      <c r="C1191" s="557" t="str">
        <f ca="1">T.12!BB13</f>
        <v xml:space="preserve"> </v>
      </c>
      <c r="D1191" s="557"/>
      <c r="E1191" s="557"/>
      <c r="F1191" s="557"/>
      <c r="G1191" s="557"/>
      <c r="H1191" s="557"/>
      <c r="I1191" s="557"/>
      <c r="J1191" s="557"/>
      <c r="K1191" s="557" t="str">
        <f ca="1">T.11!BC119</f>
        <v xml:space="preserve"> </v>
      </c>
      <c r="L1191" s="557"/>
      <c r="M1191" s="557"/>
      <c r="N1191" s="557"/>
      <c r="O1191" s="641" t="str">
        <f ca="1">T.12!BC13</f>
        <v xml:space="preserve"> </v>
      </c>
      <c r="P1191" s="642"/>
      <c r="Q1191" s="642"/>
      <c r="R1191" s="642"/>
      <c r="S1191" s="642"/>
      <c r="T1191" s="557" t="str">
        <f ca="1">T.12!BD13</f>
        <v xml:space="preserve"> </v>
      </c>
      <c r="U1191" s="557"/>
      <c r="V1191" s="557"/>
      <c r="W1191" s="557"/>
      <c r="X1191" s="557"/>
      <c r="Y1191" s="557" t="str">
        <f ca="1">T.12!BO13</f>
        <v xml:space="preserve"> </v>
      </c>
      <c r="Z1191" s="557"/>
      <c r="AA1191" s="557"/>
      <c r="AB1191" s="557"/>
      <c r="AC1191" s="557" t="str">
        <f ca="1">T.11!BQ119</f>
        <v xml:space="preserve"> </v>
      </c>
      <c r="AD1191" s="557"/>
      <c r="AE1191" s="557"/>
      <c r="AF1191" s="557"/>
      <c r="AG1191" s="557">
        <f ca="1">T.11!BR119</f>
        <v>0</v>
      </c>
      <c r="AH1191" s="557"/>
      <c r="AI1191" s="557"/>
      <c r="AJ1191" s="557" t="str">
        <f ca="1">T.12!BP13</f>
        <v xml:space="preserve"> </v>
      </c>
      <c r="AK1191" s="557" t="str">
        <f ca="1">T.11!BS119</f>
        <v xml:space="preserve"> </v>
      </c>
      <c r="AL1191" s="557"/>
      <c r="AM1191" s="557"/>
      <c r="AN1191" s="557"/>
      <c r="AO1191" s="557" t="str">
        <f ca="1">T.12!BQ13</f>
        <v xml:space="preserve"> </v>
      </c>
      <c r="AP1191" s="557"/>
      <c r="AQ1191" s="557"/>
      <c r="AR1191" s="557"/>
      <c r="AS1191" s="557"/>
      <c r="AT1191"/>
      <c r="AU1191"/>
      <c r="AV1191"/>
      <c r="AW1191"/>
      <c r="AX1191"/>
      <c r="AY1191"/>
      <c r="AZ1191"/>
      <c r="BA1191" s="254"/>
      <c r="BB1191" s="191"/>
    </row>
    <row r="1192" spans="1:54" s="37" customFormat="1" ht="15" customHeight="1" x14ac:dyDescent="0.25">
      <c r="A1192" s="550">
        <v>9</v>
      </c>
      <c r="B1192" s="555"/>
      <c r="C1192" s="557" t="str">
        <f ca="1">T.12!BB14</f>
        <v xml:space="preserve"> </v>
      </c>
      <c r="D1192" s="557"/>
      <c r="E1192" s="557"/>
      <c r="F1192" s="557"/>
      <c r="G1192" s="557"/>
      <c r="H1192" s="557"/>
      <c r="I1192" s="557"/>
      <c r="J1192" s="557"/>
      <c r="K1192" s="557" t="str">
        <f ca="1">T.11!BC120</f>
        <v xml:space="preserve"> </v>
      </c>
      <c r="L1192" s="557"/>
      <c r="M1192" s="557"/>
      <c r="N1192" s="557"/>
      <c r="O1192" s="641" t="str">
        <f ca="1">T.12!BC14</f>
        <v xml:space="preserve"> </v>
      </c>
      <c r="P1192" s="642"/>
      <c r="Q1192" s="642"/>
      <c r="R1192" s="642"/>
      <c r="S1192" s="642"/>
      <c r="T1192" s="557" t="str">
        <f ca="1">T.12!BD14</f>
        <v xml:space="preserve"> </v>
      </c>
      <c r="U1192" s="557"/>
      <c r="V1192" s="557"/>
      <c r="W1192" s="557"/>
      <c r="X1192" s="557"/>
      <c r="Y1192" s="557" t="str">
        <f ca="1">T.12!BO14</f>
        <v xml:space="preserve"> </v>
      </c>
      <c r="Z1192" s="557"/>
      <c r="AA1192" s="557"/>
      <c r="AB1192" s="557"/>
      <c r="AC1192" s="557" t="str">
        <f ca="1">T.11!BQ120</f>
        <v xml:space="preserve"> </v>
      </c>
      <c r="AD1192" s="557"/>
      <c r="AE1192" s="557"/>
      <c r="AF1192" s="557"/>
      <c r="AG1192" s="557">
        <f ca="1">T.11!BR120</f>
        <v>0</v>
      </c>
      <c r="AH1192" s="557"/>
      <c r="AI1192" s="557"/>
      <c r="AJ1192" s="557" t="str">
        <f ca="1">T.12!BP14</f>
        <v xml:space="preserve"> </v>
      </c>
      <c r="AK1192" s="557" t="str">
        <f ca="1">T.11!BS120</f>
        <v xml:space="preserve"> </v>
      </c>
      <c r="AL1192" s="557"/>
      <c r="AM1192" s="557"/>
      <c r="AN1192" s="557"/>
      <c r="AO1192" s="557" t="str">
        <f ca="1">T.12!BQ14</f>
        <v xml:space="preserve"> </v>
      </c>
      <c r="AP1192" s="557"/>
      <c r="AQ1192" s="557"/>
      <c r="AR1192" s="557"/>
      <c r="AS1192" s="557"/>
      <c r="AT1192"/>
      <c r="AU1192"/>
      <c r="AV1192"/>
      <c r="AW1192"/>
      <c r="AX1192"/>
      <c r="AY1192"/>
      <c r="AZ1192"/>
      <c r="BA1192" s="254"/>
      <c r="BB1192" s="191"/>
    </row>
    <row r="1193" spans="1:54" s="37" customFormat="1" ht="15" customHeight="1" x14ac:dyDescent="0.25">
      <c r="A1193" s="550">
        <v>10</v>
      </c>
      <c r="B1193" s="555"/>
      <c r="C1193" s="557" t="str">
        <f ca="1">T.12!BB15</f>
        <v xml:space="preserve"> </v>
      </c>
      <c r="D1193" s="557"/>
      <c r="E1193" s="557"/>
      <c r="F1193" s="557"/>
      <c r="G1193" s="557"/>
      <c r="H1193" s="557"/>
      <c r="I1193" s="557"/>
      <c r="J1193" s="557"/>
      <c r="K1193" s="557" t="str">
        <f ca="1">T.11!BC121</f>
        <v xml:space="preserve"> </v>
      </c>
      <c r="L1193" s="557"/>
      <c r="M1193" s="557"/>
      <c r="N1193" s="557"/>
      <c r="O1193" s="641" t="str">
        <f ca="1">T.12!BC15</f>
        <v xml:space="preserve"> </v>
      </c>
      <c r="P1193" s="642"/>
      <c r="Q1193" s="642"/>
      <c r="R1193" s="642"/>
      <c r="S1193" s="642"/>
      <c r="T1193" s="557" t="str">
        <f ca="1">T.12!BD15</f>
        <v xml:space="preserve"> </v>
      </c>
      <c r="U1193" s="557"/>
      <c r="V1193" s="557"/>
      <c r="W1193" s="557"/>
      <c r="X1193" s="557"/>
      <c r="Y1193" s="557" t="str">
        <f ca="1">T.12!BO15</f>
        <v xml:space="preserve"> </v>
      </c>
      <c r="Z1193" s="557"/>
      <c r="AA1193" s="557"/>
      <c r="AB1193" s="557"/>
      <c r="AC1193" s="557" t="str">
        <f ca="1">T.11!BQ121</f>
        <v xml:space="preserve"> </v>
      </c>
      <c r="AD1193" s="557"/>
      <c r="AE1193" s="557"/>
      <c r="AF1193" s="557"/>
      <c r="AG1193" s="557">
        <f ca="1">T.11!BR121</f>
        <v>0</v>
      </c>
      <c r="AH1193" s="557"/>
      <c r="AI1193" s="557"/>
      <c r="AJ1193" s="557" t="str">
        <f ca="1">T.12!BP15</f>
        <v xml:space="preserve"> </v>
      </c>
      <c r="AK1193" s="557" t="str">
        <f ca="1">T.11!BS121</f>
        <v xml:space="preserve"> </v>
      </c>
      <c r="AL1193" s="557"/>
      <c r="AM1193" s="557"/>
      <c r="AN1193" s="557"/>
      <c r="AO1193" s="557" t="str">
        <f ca="1">T.12!BQ15</f>
        <v xml:space="preserve"> </v>
      </c>
      <c r="AP1193" s="557"/>
      <c r="AQ1193" s="557"/>
      <c r="AR1193" s="557"/>
      <c r="AS1193" s="557"/>
      <c r="AT1193"/>
      <c r="AU1193"/>
      <c r="AV1193"/>
      <c r="AW1193"/>
      <c r="AX1193"/>
      <c r="AY1193"/>
      <c r="AZ1193"/>
      <c r="BA1193" s="254"/>
      <c r="BB1193" s="191"/>
    </row>
    <row r="1194" spans="1:54" s="37" customFormat="1" ht="15" customHeight="1" x14ac:dyDescent="0.25">
      <c r="A1194" s="550">
        <v>11</v>
      </c>
      <c r="B1194" s="555"/>
      <c r="C1194" s="557" t="str">
        <f ca="1">T.12!BB16</f>
        <v xml:space="preserve"> </v>
      </c>
      <c r="D1194" s="557"/>
      <c r="E1194" s="557"/>
      <c r="F1194" s="557"/>
      <c r="G1194" s="557"/>
      <c r="H1194" s="557"/>
      <c r="I1194" s="557"/>
      <c r="J1194" s="557"/>
      <c r="K1194" s="557" t="str">
        <f ca="1">T.11!BC122</f>
        <v xml:space="preserve"> </v>
      </c>
      <c r="L1194" s="557"/>
      <c r="M1194" s="557"/>
      <c r="N1194" s="557"/>
      <c r="O1194" s="641" t="str">
        <f ca="1">T.12!BC16</f>
        <v xml:space="preserve"> </v>
      </c>
      <c r="P1194" s="642"/>
      <c r="Q1194" s="642"/>
      <c r="R1194" s="642"/>
      <c r="S1194" s="642"/>
      <c r="T1194" s="557" t="str">
        <f ca="1">T.12!BD16</f>
        <v xml:space="preserve"> </v>
      </c>
      <c r="U1194" s="557"/>
      <c r="V1194" s="557"/>
      <c r="W1194" s="557"/>
      <c r="X1194" s="557"/>
      <c r="Y1194" s="557" t="str">
        <f ca="1">T.12!BO16</f>
        <v xml:space="preserve"> </v>
      </c>
      <c r="Z1194" s="557"/>
      <c r="AA1194" s="557"/>
      <c r="AB1194" s="557"/>
      <c r="AC1194" s="557" t="str">
        <f ca="1">T.11!BQ122</f>
        <v xml:space="preserve"> </v>
      </c>
      <c r="AD1194" s="557"/>
      <c r="AE1194" s="557"/>
      <c r="AF1194" s="557"/>
      <c r="AG1194" s="557">
        <f ca="1">T.11!BR122</f>
        <v>0</v>
      </c>
      <c r="AH1194" s="557"/>
      <c r="AI1194" s="557"/>
      <c r="AJ1194" s="557" t="str">
        <f ca="1">T.12!BP16</f>
        <v xml:space="preserve"> </v>
      </c>
      <c r="AK1194" s="557" t="str">
        <f ca="1">T.11!BS122</f>
        <v xml:space="preserve"> </v>
      </c>
      <c r="AL1194" s="557"/>
      <c r="AM1194" s="557"/>
      <c r="AN1194" s="557"/>
      <c r="AO1194" s="557" t="str">
        <f ca="1">T.12!BQ16</f>
        <v xml:space="preserve"> </v>
      </c>
      <c r="AP1194" s="557"/>
      <c r="AQ1194" s="557"/>
      <c r="AR1194" s="557"/>
      <c r="AS1194" s="557"/>
      <c r="AT1194"/>
      <c r="AU1194"/>
      <c r="AV1194"/>
      <c r="AW1194"/>
      <c r="AX1194"/>
      <c r="AY1194"/>
      <c r="AZ1194"/>
      <c r="BA1194" s="254"/>
      <c r="BB1194" s="191"/>
    </row>
    <row r="1195" spans="1:54" s="37" customFormat="1" ht="14.25" customHeight="1" x14ac:dyDescent="0.25">
      <c r="A1195" s="550">
        <v>12</v>
      </c>
      <c r="B1195" s="555"/>
      <c r="C1195" s="557" t="str">
        <f ca="1">T.12!BB17</f>
        <v xml:space="preserve"> </v>
      </c>
      <c r="D1195" s="557"/>
      <c r="E1195" s="557"/>
      <c r="F1195" s="557"/>
      <c r="G1195" s="557"/>
      <c r="H1195" s="557"/>
      <c r="I1195" s="557"/>
      <c r="J1195" s="557"/>
      <c r="K1195" s="557" t="str">
        <f ca="1">T.11!BC123</f>
        <v xml:space="preserve"> </v>
      </c>
      <c r="L1195" s="557"/>
      <c r="M1195" s="557"/>
      <c r="N1195" s="557"/>
      <c r="O1195" s="641" t="str">
        <f ca="1">T.12!BC17</f>
        <v xml:space="preserve"> </v>
      </c>
      <c r="P1195" s="642"/>
      <c r="Q1195" s="642"/>
      <c r="R1195" s="642"/>
      <c r="S1195" s="642"/>
      <c r="T1195" s="557" t="str">
        <f ca="1">T.12!BD17</f>
        <v xml:space="preserve"> </v>
      </c>
      <c r="U1195" s="557"/>
      <c r="V1195" s="557"/>
      <c r="W1195" s="557"/>
      <c r="X1195" s="557"/>
      <c r="Y1195" s="557" t="str">
        <f ca="1">T.12!BO17</f>
        <v xml:space="preserve"> </v>
      </c>
      <c r="Z1195" s="557"/>
      <c r="AA1195" s="557"/>
      <c r="AB1195" s="557"/>
      <c r="AC1195" s="557" t="str">
        <f ca="1">T.11!BQ123</f>
        <v xml:space="preserve"> </v>
      </c>
      <c r="AD1195" s="557"/>
      <c r="AE1195" s="557"/>
      <c r="AF1195" s="557"/>
      <c r="AG1195" s="557">
        <f ca="1">T.11!BR123</f>
        <v>0</v>
      </c>
      <c r="AH1195" s="557"/>
      <c r="AI1195" s="557"/>
      <c r="AJ1195" s="557" t="str">
        <f ca="1">T.12!BP17</f>
        <v xml:space="preserve"> </v>
      </c>
      <c r="AK1195" s="557" t="str">
        <f ca="1">T.11!BS123</f>
        <v xml:space="preserve"> </v>
      </c>
      <c r="AL1195" s="557"/>
      <c r="AM1195" s="557"/>
      <c r="AN1195" s="557"/>
      <c r="AO1195" s="557" t="str">
        <f ca="1">T.12!BQ17</f>
        <v xml:space="preserve"> </v>
      </c>
      <c r="AP1195" s="557"/>
      <c r="AQ1195" s="557"/>
      <c r="AR1195" s="557"/>
      <c r="AS1195" s="557"/>
      <c r="AT1195"/>
      <c r="AU1195"/>
      <c r="AV1195"/>
      <c r="AW1195"/>
      <c r="AX1195"/>
      <c r="AY1195"/>
      <c r="AZ1195"/>
      <c r="BA1195" s="254"/>
      <c r="BB1195" s="191"/>
    </row>
    <row r="1196" spans="1:54" s="37" customFormat="1" ht="14.25" customHeight="1" x14ac:dyDescent="0.25">
      <c r="A1196" s="550">
        <v>13</v>
      </c>
      <c r="B1196" s="555"/>
      <c r="C1196" s="557" t="str">
        <f ca="1">T.12!BB18</f>
        <v xml:space="preserve"> </v>
      </c>
      <c r="D1196" s="557"/>
      <c r="E1196" s="557"/>
      <c r="F1196" s="557"/>
      <c r="G1196" s="557"/>
      <c r="H1196" s="557"/>
      <c r="I1196" s="557"/>
      <c r="J1196" s="557"/>
      <c r="K1196" s="557" t="str">
        <f ca="1">T.11!BC124</f>
        <v xml:space="preserve"> </v>
      </c>
      <c r="L1196" s="557"/>
      <c r="M1196" s="557"/>
      <c r="N1196" s="557"/>
      <c r="O1196" s="641" t="str">
        <f ca="1">T.12!BC18</f>
        <v xml:space="preserve"> </v>
      </c>
      <c r="P1196" s="642"/>
      <c r="Q1196" s="642"/>
      <c r="R1196" s="642"/>
      <c r="S1196" s="642"/>
      <c r="T1196" s="557" t="str">
        <f ca="1">T.12!BD18</f>
        <v xml:space="preserve"> </v>
      </c>
      <c r="U1196" s="557"/>
      <c r="V1196" s="557"/>
      <c r="W1196" s="557"/>
      <c r="X1196" s="557"/>
      <c r="Y1196" s="557" t="str">
        <f ca="1">T.12!BO18</f>
        <v xml:space="preserve"> </v>
      </c>
      <c r="Z1196" s="557"/>
      <c r="AA1196" s="557"/>
      <c r="AB1196" s="557"/>
      <c r="AC1196" s="557" t="str">
        <f ca="1">T.11!BQ124</f>
        <v xml:space="preserve"> </v>
      </c>
      <c r="AD1196" s="557"/>
      <c r="AE1196" s="557"/>
      <c r="AF1196" s="557"/>
      <c r="AG1196" s="557">
        <f ca="1">T.11!BR124</f>
        <v>0</v>
      </c>
      <c r="AH1196" s="557"/>
      <c r="AI1196" s="557"/>
      <c r="AJ1196" s="557" t="str">
        <f ca="1">T.12!BP18</f>
        <v xml:space="preserve"> </v>
      </c>
      <c r="AK1196" s="557" t="str">
        <f ca="1">T.11!BS124</f>
        <v xml:space="preserve"> </v>
      </c>
      <c r="AL1196" s="557"/>
      <c r="AM1196" s="557"/>
      <c r="AN1196" s="557"/>
      <c r="AO1196" s="557" t="str">
        <f ca="1">T.12!BQ18</f>
        <v xml:space="preserve"> </v>
      </c>
      <c r="AP1196" s="557"/>
      <c r="AQ1196" s="557"/>
      <c r="AR1196" s="557"/>
      <c r="AS1196" s="557"/>
      <c r="AT1196"/>
      <c r="AU1196"/>
      <c r="AV1196"/>
      <c r="AW1196"/>
      <c r="AX1196"/>
      <c r="AY1196"/>
      <c r="AZ1196"/>
      <c r="BA1196" s="254"/>
      <c r="BB1196" s="191"/>
    </row>
    <row r="1197" spans="1:54" s="37" customFormat="1" ht="14.25" customHeight="1" x14ac:dyDescent="0.25">
      <c r="A1197" s="550">
        <v>14</v>
      </c>
      <c r="B1197" s="555"/>
      <c r="C1197" s="557" t="str">
        <f ca="1">T.12!BB19</f>
        <v xml:space="preserve"> </v>
      </c>
      <c r="D1197" s="557"/>
      <c r="E1197" s="557"/>
      <c r="F1197" s="557"/>
      <c r="G1197" s="557"/>
      <c r="H1197" s="557"/>
      <c r="I1197" s="557"/>
      <c r="J1197" s="557"/>
      <c r="K1197" s="557" t="str">
        <f ca="1">T.11!BC125</f>
        <v xml:space="preserve"> </v>
      </c>
      <c r="L1197" s="557"/>
      <c r="M1197" s="557"/>
      <c r="N1197" s="557"/>
      <c r="O1197" s="641" t="str">
        <f ca="1">T.12!BC19</f>
        <v xml:space="preserve"> </v>
      </c>
      <c r="P1197" s="642"/>
      <c r="Q1197" s="642"/>
      <c r="R1197" s="642"/>
      <c r="S1197" s="642"/>
      <c r="T1197" s="557" t="str">
        <f ca="1">T.12!BD19</f>
        <v xml:space="preserve"> </v>
      </c>
      <c r="U1197" s="557"/>
      <c r="V1197" s="557"/>
      <c r="W1197" s="557"/>
      <c r="X1197" s="557"/>
      <c r="Y1197" s="557" t="str">
        <f ca="1">T.12!BO19</f>
        <v xml:space="preserve"> </v>
      </c>
      <c r="Z1197" s="557"/>
      <c r="AA1197" s="557"/>
      <c r="AB1197" s="557"/>
      <c r="AC1197" s="557" t="str">
        <f ca="1">T.11!BQ125</f>
        <v xml:space="preserve"> </v>
      </c>
      <c r="AD1197" s="557"/>
      <c r="AE1197" s="557"/>
      <c r="AF1197" s="557"/>
      <c r="AG1197" s="557">
        <f ca="1">T.11!BR125</f>
        <v>0</v>
      </c>
      <c r="AH1197" s="557"/>
      <c r="AI1197" s="557"/>
      <c r="AJ1197" s="557" t="str">
        <f ca="1">T.12!BP19</f>
        <v xml:space="preserve"> </v>
      </c>
      <c r="AK1197" s="557" t="str">
        <f ca="1">T.11!BS125</f>
        <v xml:space="preserve"> </v>
      </c>
      <c r="AL1197" s="557"/>
      <c r="AM1197" s="557"/>
      <c r="AN1197" s="557"/>
      <c r="AO1197" s="557" t="str">
        <f ca="1">T.12!BQ19</f>
        <v xml:space="preserve"> </v>
      </c>
      <c r="AP1197" s="557"/>
      <c r="AQ1197" s="557"/>
      <c r="AR1197" s="557"/>
      <c r="AS1197" s="557"/>
      <c r="AT1197"/>
      <c r="AU1197"/>
      <c r="AV1197"/>
      <c r="AW1197"/>
      <c r="AX1197"/>
      <c r="AY1197"/>
      <c r="AZ1197"/>
      <c r="BA1197" s="254"/>
      <c r="BB1197" s="191"/>
    </row>
    <row r="1198" spans="1:54" s="37" customFormat="1" ht="14.25" customHeight="1" x14ac:dyDescent="0.25">
      <c r="A1198" s="550">
        <v>15</v>
      </c>
      <c r="B1198" s="555"/>
      <c r="C1198" s="557" t="str">
        <f ca="1">T.12!BB20</f>
        <v xml:space="preserve"> </v>
      </c>
      <c r="D1198" s="557"/>
      <c r="E1198" s="557"/>
      <c r="F1198" s="557"/>
      <c r="G1198" s="557"/>
      <c r="H1198" s="557"/>
      <c r="I1198" s="557"/>
      <c r="J1198" s="557"/>
      <c r="K1198" s="557" t="str">
        <f ca="1">T.11!BC126</f>
        <v xml:space="preserve"> </v>
      </c>
      <c r="L1198" s="557"/>
      <c r="M1198" s="557"/>
      <c r="N1198" s="557"/>
      <c r="O1198" s="641" t="str">
        <f ca="1">T.12!BC20</f>
        <v xml:space="preserve"> </v>
      </c>
      <c r="P1198" s="642"/>
      <c r="Q1198" s="642"/>
      <c r="R1198" s="642"/>
      <c r="S1198" s="642"/>
      <c r="T1198" s="557" t="str">
        <f ca="1">T.12!BD20</f>
        <v xml:space="preserve"> </v>
      </c>
      <c r="U1198" s="557"/>
      <c r="V1198" s="557"/>
      <c r="W1198" s="557"/>
      <c r="X1198" s="557"/>
      <c r="Y1198" s="557" t="str">
        <f ca="1">T.12!BO20</f>
        <v xml:space="preserve"> </v>
      </c>
      <c r="Z1198" s="557"/>
      <c r="AA1198" s="557"/>
      <c r="AB1198" s="557"/>
      <c r="AC1198" s="557" t="str">
        <f ca="1">T.11!BQ126</f>
        <v xml:space="preserve"> </v>
      </c>
      <c r="AD1198" s="557"/>
      <c r="AE1198" s="557"/>
      <c r="AF1198" s="557"/>
      <c r="AG1198" s="557">
        <f ca="1">T.11!BR126</f>
        <v>0</v>
      </c>
      <c r="AH1198" s="557"/>
      <c r="AI1198" s="557"/>
      <c r="AJ1198" s="557" t="str">
        <f ca="1">T.12!BP20</f>
        <v xml:space="preserve"> </v>
      </c>
      <c r="AK1198" s="557" t="str">
        <f ca="1">T.11!BS126</f>
        <v xml:space="preserve"> </v>
      </c>
      <c r="AL1198" s="557"/>
      <c r="AM1198" s="557"/>
      <c r="AN1198" s="557"/>
      <c r="AO1198" s="557" t="str">
        <f ca="1">T.12!BQ20</f>
        <v xml:space="preserve"> </v>
      </c>
      <c r="AP1198" s="557"/>
      <c r="AQ1198" s="557"/>
      <c r="AR1198" s="557"/>
      <c r="AS1198" s="557"/>
      <c r="AT1198"/>
      <c r="AU1198"/>
      <c r="AV1198"/>
      <c r="AW1198"/>
      <c r="AX1198"/>
      <c r="AY1198"/>
      <c r="AZ1198"/>
      <c r="BA1198" s="254"/>
      <c r="BB1198" s="191"/>
    </row>
    <row r="1199" spans="1:54" s="37" customFormat="1" ht="14.25" customHeight="1" x14ac:dyDescent="0.25">
      <c r="A1199" s="550">
        <v>16</v>
      </c>
      <c r="B1199" s="555"/>
      <c r="C1199" s="557" t="str">
        <f ca="1">T.12!BB21</f>
        <v xml:space="preserve"> </v>
      </c>
      <c r="D1199" s="557"/>
      <c r="E1199" s="557"/>
      <c r="F1199" s="557"/>
      <c r="G1199" s="557"/>
      <c r="H1199" s="557"/>
      <c r="I1199" s="557"/>
      <c r="J1199" s="557"/>
      <c r="K1199" s="557" t="str">
        <f ca="1">T.11!BC127</f>
        <v xml:space="preserve"> </v>
      </c>
      <c r="L1199" s="557"/>
      <c r="M1199" s="557"/>
      <c r="N1199" s="557"/>
      <c r="O1199" s="641" t="str">
        <f ca="1">T.12!BC21</f>
        <v xml:space="preserve"> </v>
      </c>
      <c r="P1199" s="642"/>
      <c r="Q1199" s="642"/>
      <c r="R1199" s="642"/>
      <c r="S1199" s="642"/>
      <c r="T1199" s="557" t="str">
        <f ca="1">T.12!BD21</f>
        <v xml:space="preserve"> </v>
      </c>
      <c r="U1199" s="557"/>
      <c r="V1199" s="557"/>
      <c r="W1199" s="557"/>
      <c r="X1199" s="557"/>
      <c r="Y1199" s="557" t="str">
        <f ca="1">T.12!BO21</f>
        <v xml:space="preserve"> </v>
      </c>
      <c r="Z1199" s="557"/>
      <c r="AA1199" s="557"/>
      <c r="AB1199" s="557"/>
      <c r="AC1199" s="557" t="str">
        <f ca="1">T.11!BQ127</f>
        <v xml:space="preserve"> </v>
      </c>
      <c r="AD1199" s="557"/>
      <c r="AE1199" s="557"/>
      <c r="AF1199" s="557"/>
      <c r="AG1199" s="557">
        <f ca="1">T.11!BR127</f>
        <v>0</v>
      </c>
      <c r="AH1199" s="557"/>
      <c r="AI1199" s="557"/>
      <c r="AJ1199" s="557" t="str">
        <f ca="1">T.12!BP21</f>
        <v xml:space="preserve"> </v>
      </c>
      <c r="AK1199" s="557" t="str">
        <f ca="1">T.11!BS127</f>
        <v xml:space="preserve"> </v>
      </c>
      <c r="AL1199" s="557"/>
      <c r="AM1199" s="557"/>
      <c r="AN1199" s="557"/>
      <c r="AO1199" s="557" t="str">
        <f ca="1">T.12!BQ21</f>
        <v xml:space="preserve"> </v>
      </c>
      <c r="AP1199" s="557"/>
      <c r="AQ1199" s="557"/>
      <c r="AR1199" s="557"/>
      <c r="AS1199" s="557"/>
      <c r="AT1199"/>
      <c r="AU1199"/>
      <c r="AV1199"/>
      <c r="AW1199"/>
      <c r="AX1199"/>
      <c r="AY1199"/>
      <c r="AZ1199"/>
      <c r="BA1199" s="254"/>
      <c r="BB1199" s="191"/>
    </row>
    <row r="1200" spans="1:54" s="37" customFormat="1" ht="14.25" customHeight="1" x14ac:dyDescent="0.25">
      <c r="A1200" s="550">
        <v>17</v>
      </c>
      <c r="B1200" s="555"/>
      <c r="C1200" s="557" t="str">
        <f ca="1">T.12!BB22</f>
        <v xml:space="preserve"> </v>
      </c>
      <c r="D1200" s="557"/>
      <c r="E1200" s="557"/>
      <c r="F1200" s="557"/>
      <c r="G1200" s="557"/>
      <c r="H1200" s="557"/>
      <c r="I1200" s="557"/>
      <c r="J1200" s="557"/>
      <c r="K1200" s="557" t="str">
        <f ca="1">T.11!BC128</f>
        <v xml:space="preserve"> </v>
      </c>
      <c r="L1200" s="557"/>
      <c r="M1200" s="557"/>
      <c r="N1200" s="557"/>
      <c r="O1200" s="641" t="str">
        <f ca="1">T.12!BC22</f>
        <v xml:space="preserve"> </v>
      </c>
      <c r="P1200" s="642"/>
      <c r="Q1200" s="642"/>
      <c r="R1200" s="642"/>
      <c r="S1200" s="642"/>
      <c r="T1200" s="557" t="str">
        <f ca="1">T.12!BD22</f>
        <v xml:space="preserve"> </v>
      </c>
      <c r="U1200" s="557"/>
      <c r="V1200" s="557"/>
      <c r="W1200" s="557"/>
      <c r="X1200" s="557"/>
      <c r="Y1200" s="557" t="str">
        <f ca="1">T.12!BO22</f>
        <v xml:space="preserve"> </v>
      </c>
      <c r="Z1200" s="557"/>
      <c r="AA1200" s="557"/>
      <c r="AB1200" s="557"/>
      <c r="AC1200" s="557" t="str">
        <f ca="1">T.11!BQ128</f>
        <v xml:space="preserve"> </v>
      </c>
      <c r="AD1200" s="557"/>
      <c r="AE1200" s="557"/>
      <c r="AF1200" s="557"/>
      <c r="AG1200" s="557">
        <f ca="1">T.11!BR128</f>
        <v>0</v>
      </c>
      <c r="AH1200" s="557"/>
      <c r="AI1200" s="557"/>
      <c r="AJ1200" s="557" t="str">
        <f ca="1">T.12!BP22</f>
        <v xml:space="preserve"> </v>
      </c>
      <c r="AK1200" s="557" t="str">
        <f ca="1">T.11!BS128</f>
        <v xml:space="preserve"> </v>
      </c>
      <c r="AL1200" s="557"/>
      <c r="AM1200" s="557"/>
      <c r="AN1200" s="557"/>
      <c r="AO1200" s="557" t="str">
        <f ca="1">T.12!BQ22</f>
        <v xml:space="preserve"> </v>
      </c>
      <c r="AP1200" s="557"/>
      <c r="AQ1200" s="557"/>
      <c r="AR1200" s="557"/>
      <c r="AS1200" s="557"/>
      <c r="AT1200"/>
      <c r="AU1200"/>
      <c r="AV1200"/>
      <c r="AW1200"/>
      <c r="AX1200"/>
      <c r="AY1200"/>
      <c r="AZ1200"/>
      <c r="BA1200" s="254"/>
      <c r="BB1200" s="191"/>
    </row>
    <row r="1201" spans="1:54" s="37" customFormat="1" ht="14.25" customHeight="1" x14ac:dyDescent="0.25">
      <c r="A1201" s="550">
        <v>18</v>
      </c>
      <c r="B1201" s="555"/>
      <c r="C1201" s="557" t="str">
        <f ca="1">T.12!BB23</f>
        <v xml:space="preserve"> </v>
      </c>
      <c r="D1201" s="557"/>
      <c r="E1201" s="557"/>
      <c r="F1201" s="557"/>
      <c r="G1201" s="557"/>
      <c r="H1201" s="557"/>
      <c r="I1201" s="557"/>
      <c r="J1201" s="557"/>
      <c r="K1201" s="557" t="str">
        <f ca="1">T.11!BC129</f>
        <v xml:space="preserve"> </v>
      </c>
      <c r="L1201" s="557"/>
      <c r="M1201" s="557"/>
      <c r="N1201" s="557"/>
      <c r="O1201" s="641" t="str">
        <f ca="1">T.12!BC23</f>
        <v xml:space="preserve"> </v>
      </c>
      <c r="P1201" s="642"/>
      <c r="Q1201" s="642"/>
      <c r="R1201" s="642"/>
      <c r="S1201" s="642"/>
      <c r="T1201" s="557" t="str">
        <f ca="1">T.12!BD23</f>
        <v xml:space="preserve"> </v>
      </c>
      <c r="U1201" s="557"/>
      <c r="V1201" s="557"/>
      <c r="W1201" s="557"/>
      <c r="X1201" s="557"/>
      <c r="Y1201" s="557" t="str">
        <f ca="1">T.12!BO23</f>
        <v xml:space="preserve"> </v>
      </c>
      <c r="Z1201" s="557"/>
      <c r="AA1201" s="557"/>
      <c r="AB1201" s="557"/>
      <c r="AC1201" s="557" t="str">
        <f ca="1">T.11!BQ129</f>
        <v xml:space="preserve"> </v>
      </c>
      <c r="AD1201" s="557"/>
      <c r="AE1201" s="557"/>
      <c r="AF1201" s="557"/>
      <c r="AG1201" s="557">
        <f ca="1">T.11!BR129</f>
        <v>0</v>
      </c>
      <c r="AH1201" s="557"/>
      <c r="AI1201" s="557"/>
      <c r="AJ1201" s="557" t="str">
        <f ca="1">T.12!BP23</f>
        <v xml:space="preserve"> </v>
      </c>
      <c r="AK1201" s="557" t="str">
        <f ca="1">T.11!BS129</f>
        <v xml:space="preserve"> </v>
      </c>
      <c r="AL1201" s="557"/>
      <c r="AM1201" s="557"/>
      <c r="AN1201" s="557"/>
      <c r="AO1201" s="557" t="str">
        <f ca="1">T.12!BQ23</f>
        <v xml:space="preserve"> </v>
      </c>
      <c r="AP1201" s="557"/>
      <c r="AQ1201" s="557"/>
      <c r="AR1201" s="557"/>
      <c r="AS1201" s="557"/>
      <c r="AT1201"/>
      <c r="AU1201"/>
      <c r="AV1201"/>
      <c r="AW1201"/>
      <c r="AX1201"/>
      <c r="AY1201"/>
      <c r="AZ1201"/>
      <c r="BA1201" s="254"/>
      <c r="BB1201" s="191"/>
    </row>
    <row r="1202" spans="1:54" s="37" customFormat="1" ht="14.25" customHeight="1" x14ac:dyDescent="0.25">
      <c r="A1202" s="550">
        <v>19</v>
      </c>
      <c r="B1202" s="555"/>
      <c r="C1202" s="557" t="str">
        <f ca="1">T.12!BB24</f>
        <v xml:space="preserve"> </v>
      </c>
      <c r="D1202" s="557"/>
      <c r="E1202" s="557"/>
      <c r="F1202" s="557"/>
      <c r="G1202" s="557"/>
      <c r="H1202" s="557"/>
      <c r="I1202" s="557"/>
      <c r="J1202" s="557"/>
      <c r="K1202" s="557" t="str">
        <f ca="1">T.11!BC130</f>
        <v xml:space="preserve"> </v>
      </c>
      <c r="L1202" s="557"/>
      <c r="M1202" s="557"/>
      <c r="N1202" s="557"/>
      <c r="O1202" s="641" t="str">
        <f ca="1">T.12!BC24</f>
        <v xml:space="preserve"> </v>
      </c>
      <c r="P1202" s="642"/>
      <c r="Q1202" s="642"/>
      <c r="R1202" s="642"/>
      <c r="S1202" s="642"/>
      <c r="T1202" s="557" t="str">
        <f ca="1">T.12!BD24</f>
        <v xml:space="preserve"> </v>
      </c>
      <c r="U1202" s="557"/>
      <c r="V1202" s="557"/>
      <c r="W1202" s="557"/>
      <c r="X1202" s="557"/>
      <c r="Y1202" s="557" t="str">
        <f ca="1">T.12!BO24</f>
        <v xml:space="preserve"> </v>
      </c>
      <c r="Z1202" s="557"/>
      <c r="AA1202" s="557"/>
      <c r="AB1202" s="557"/>
      <c r="AC1202" s="557" t="str">
        <f ca="1">T.11!BQ130</f>
        <v xml:space="preserve"> </v>
      </c>
      <c r="AD1202" s="557"/>
      <c r="AE1202" s="557"/>
      <c r="AF1202" s="557"/>
      <c r="AG1202" s="557">
        <f ca="1">T.11!BR130</f>
        <v>0</v>
      </c>
      <c r="AH1202" s="557"/>
      <c r="AI1202" s="557"/>
      <c r="AJ1202" s="557" t="str">
        <f ca="1">T.12!BP24</f>
        <v xml:space="preserve"> </v>
      </c>
      <c r="AK1202" s="557" t="str">
        <f ca="1">T.11!BS130</f>
        <v xml:space="preserve"> </v>
      </c>
      <c r="AL1202" s="557"/>
      <c r="AM1202" s="557"/>
      <c r="AN1202" s="557"/>
      <c r="AO1202" s="557" t="str">
        <f ca="1">T.12!BQ24</f>
        <v xml:space="preserve"> </v>
      </c>
      <c r="AP1202" s="557"/>
      <c r="AQ1202" s="557"/>
      <c r="AR1202" s="557"/>
      <c r="AS1202" s="557"/>
      <c r="AT1202"/>
      <c r="AU1202"/>
      <c r="AV1202"/>
      <c r="AW1202"/>
      <c r="AX1202"/>
      <c r="AY1202"/>
      <c r="AZ1202"/>
      <c r="BA1202" s="254"/>
      <c r="BB1202" s="191"/>
    </row>
    <row r="1203" spans="1:54" s="37" customFormat="1" ht="14.25" customHeight="1" x14ac:dyDescent="0.25">
      <c r="A1203" s="550">
        <v>20</v>
      </c>
      <c r="B1203" s="555"/>
      <c r="C1203" s="557" t="str">
        <f ca="1">T.12!BB25</f>
        <v xml:space="preserve"> </v>
      </c>
      <c r="D1203" s="557"/>
      <c r="E1203" s="557"/>
      <c r="F1203" s="557"/>
      <c r="G1203" s="557"/>
      <c r="H1203" s="557"/>
      <c r="I1203" s="557"/>
      <c r="J1203" s="557"/>
      <c r="K1203" s="557" t="str">
        <f ca="1">T.11!BC131</f>
        <v xml:space="preserve"> </v>
      </c>
      <c r="L1203" s="557"/>
      <c r="M1203" s="557"/>
      <c r="N1203" s="557"/>
      <c r="O1203" s="641" t="str">
        <f ca="1">T.12!BC25</f>
        <v xml:space="preserve"> </v>
      </c>
      <c r="P1203" s="642"/>
      <c r="Q1203" s="642"/>
      <c r="R1203" s="642"/>
      <c r="S1203" s="642"/>
      <c r="T1203" s="557" t="str">
        <f ca="1">T.12!BD25</f>
        <v xml:space="preserve"> </v>
      </c>
      <c r="U1203" s="557"/>
      <c r="V1203" s="557"/>
      <c r="W1203" s="557"/>
      <c r="X1203" s="557"/>
      <c r="Y1203" s="557" t="str">
        <f ca="1">T.12!BO25</f>
        <v xml:space="preserve"> </v>
      </c>
      <c r="Z1203" s="557"/>
      <c r="AA1203" s="557"/>
      <c r="AB1203" s="557"/>
      <c r="AC1203" s="557" t="str">
        <f ca="1">T.11!BQ131</f>
        <v xml:space="preserve"> </v>
      </c>
      <c r="AD1203" s="557"/>
      <c r="AE1203" s="557"/>
      <c r="AF1203" s="557"/>
      <c r="AG1203" s="557">
        <f ca="1">T.11!BR131</f>
        <v>0</v>
      </c>
      <c r="AH1203" s="557"/>
      <c r="AI1203" s="557"/>
      <c r="AJ1203" s="557" t="str">
        <f ca="1">T.12!BP25</f>
        <v xml:space="preserve"> </v>
      </c>
      <c r="AK1203" s="557" t="str">
        <f ca="1">T.11!BS131</f>
        <v xml:space="preserve"> </v>
      </c>
      <c r="AL1203" s="557"/>
      <c r="AM1203" s="557"/>
      <c r="AN1203" s="557"/>
      <c r="AO1203" s="557" t="str">
        <f ca="1">T.12!BQ25</f>
        <v xml:space="preserve"> </v>
      </c>
      <c r="AP1203" s="557"/>
      <c r="AQ1203" s="557"/>
      <c r="AR1203" s="557"/>
      <c r="AS1203" s="557"/>
      <c r="AT1203"/>
      <c r="AU1203"/>
      <c r="AV1203"/>
      <c r="AW1203"/>
      <c r="AX1203"/>
      <c r="AY1203"/>
      <c r="AZ1203"/>
      <c r="BA1203" s="254"/>
      <c r="BB1203" s="191"/>
    </row>
    <row r="1204" spans="1:54" s="37" customFormat="1" ht="14.25" customHeight="1" x14ac:dyDescent="0.25">
      <c r="A1204" s="550">
        <v>21</v>
      </c>
      <c r="B1204" s="555"/>
      <c r="C1204" s="557" t="str">
        <f ca="1">T.12!BB26</f>
        <v xml:space="preserve"> </v>
      </c>
      <c r="D1204" s="557"/>
      <c r="E1204" s="557"/>
      <c r="F1204" s="557"/>
      <c r="G1204" s="557"/>
      <c r="H1204" s="557"/>
      <c r="I1204" s="557"/>
      <c r="J1204" s="557"/>
      <c r="K1204" s="557" t="str">
        <f ca="1">T.11!BC132</f>
        <v xml:space="preserve"> </v>
      </c>
      <c r="L1204" s="557"/>
      <c r="M1204" s="557"/>
      <c r="N1204" s="557"/>
      <c r="O1204" s="641" t="str">
        <f ca="1">T.12!BC26</f>
        <v xml:space="preserve"> </v>
      </c>
      <c r="P1204" s="642"/>
      <c r="Q1204" s="642"/>
      <c r="R1204" s="642"/>
      <c r="S1204" s="642"/>
      <c r="T1204" s="557" t="str">
        <f ca="1">T.12!BD26</f>
        <v xml:space="preserve"> </v>
      </c>
      <c r="U1204" s="557"/>
      <c r="V1204" s="557"/>
      <c r="W1204" s="557"/>
      <c r="X1204" s="557"/>
      <c r="Y1204" s="557" t="str">
        <f ca="1">T.12!BO26</f>
        <v xml:space="preserve"> </v>
      </c>
      <c r="Z1204" s="557"/>
      <c r="AA1204" s="557"/>
      <c r="AB1204" s="557"/>
      <c r="AC1204" s="557" t="str">
        <f ca="1">T.11!BQ132</f>
        <v xml:space="preserve"> </v>
      </c>
      <c r="AD1204" s="557"/>
      <c r="AE1204" s="557"/>
      <c r="AF1204" s="557"/>
      <c r="AG1204" s="557">
        <f ca="1">T.11!BR132</f>
        <v>0</v>
      </c>
      <c r="AH1204" s="557"/>
      <c r="AI1204" s="557"/>
      <c r="AJ1204" s="557" t="str">
        <f ca="1">T.12!BP26</f>
        <v xml:space="preserve"> </v>
      </c>
      <c r="AK1204" s="557" t="str">
        <f ca="1">T.11!BS132</f>
        <v xml:space="preserve"> </v>
      </c>
      <c r="AL1204" s="557"/>
      <c r="AM1204" s="557"/>
      <c r="AN1204" s="557"/>
      <c r="AO1204" s="557" t="str">
        <f ca="1">T.12!BQ26</f>
        <v xml:space="preserve"> </v>
      </c>
      <c r="AP1204" s="557"/>
      <c r="AQ1204" s="557"/>
      <c r="AR1204" s="557"/>
      <c r="AS1204" s="557"/>
      <c r="AT1204"/>
      <c r="AU1204"/>
      <c r="AV1204"/>
      <c r="AW1204"/>
      <c r="AX1204"/>
      <c r="AY1204"/>
      <c r="AZ1204"/>
      <c r="BA1204" s="254"/>
      <c r="BB1204" s="191"/>
    </row>
    <row r="1205" spans="1:54" s="37" customFormat="1" ht="14.25" customHeight="1" x14ac:dyDescent="0.25">
      <c r="A1205" s="550">
        <v>22</v>
      </c>
      <c r="B1205" s="555"/>
      <c r="C1205" s="557" t="str">
        <f ca="1">T.12!BB27</f>
        <v xml:space="preserve"> </v>
      </c>
      <c r="D1205" s="557"/>
      <c r="E1205" s="557"/>
      <c r="F1205" s="557"/>
      <c r="G1205" s="557"/>
      <c r="H1205" s="557"/>
      <c r="I1205" s="557"/>
      <c r="J1205" s="557"/>
      <c r="K1205" s="557" t="str">
        <f ca="1">T.11!BC133</f>
        <v xml:space="preserve"> </v>
      </c>
      <c r="L1205" s="557"/>
      <c r="M1205" s="557"/>
      <c r="N1205" s="557"/>
      <c r="O1205" s="641" t="str">
        <f ca="1">T.12!BC27</f>
        <v xml:space="preserve"> </v>
      </c>
      <c r="P1205" s="642"/>
      <c r="Q1205" s="642"/>
      <c r="R1205" s="642"/>
      <c r="S1205" s="642"/>
      <c r="T1205" s="557" t="str">
        <f ca="1">T.12!BD27</f>
        <v xml:space="preserve"> </v>
      </c>
      <c r="U1205" s="557"/>
      <c r="V1205" s="557"/>
      <c r="W1205" s="557"/>
      <c r="X1205" s="557"/>
      <c r="Y1205" s="557" t="str">
        <f ca="1">T.12!BO27</f>
        <v xml:space="preserve"> </v>
      </c>
      <c r="Z1205" s="557"/>
      <c r="AA1205" s="557"/>
      <c r="AB1205" s="557"/>
      <c r="AC1205" s="557" t="str">
        <f ca="1">T.11!BQ133</f>
        <v xml:space="preserve"> </v>
      </c>
      <c r="AD1205" s="557"/>
      <c r="AE1205" s="557"/>
      <c r="AF1205" s="557"/>
      <c r="AG1205" s="557">
        <f ca="1">T.11!BR133</f>
        <v>0</v>
      </c>
      <c r="AH1205" s="557"/>
      <c r="AI1205" s="557"/>
      <c r="AJ1205" s="557" t="str">
        <f ca="1">T.12!BP27</f>
        <v xml:space="preserve"> </v>
      </c>
      <c r="AK1205" s="557" t="str">
        <f ca="1">T.11!BS133</f>
        <v xml:space="preserve"> </v>
      </c>
      <c r="AL1205" s="557"/>
      <c r="AM1205" s="557"/>
      <c r="AN1205" s="557"/>
      <c r="AO1205" s="557" t="str">
        <f ca="1">T.12!BQ27</f>
        <v xml:space="preserve"> </v>
      </c>
      <c r="AP1205" s="557"/>
      <c r="AQ1205" s="557"/>
      <c r="AR1205" s="557"/>
      <c r="AS1205" s="557"/>
      <c r="AT1205"/>
      <c r="AU1205"/>
      <c r="AV1205"/>
      <c r="AW1205"/>
      <c r="AX1205"/>
      <c r="AY1205"/>
      <c r="AZ1205"/>
      <c r="BA1205" s="254"/>
      <c r="BB1205" s="191"/>
    </row>
    <row r="1206" spans="1:54" s="37" customFormat="1" ht="14.25" customHeight="1" x14ac:dyDescent="0.25">
      <c r="A1206" s="550">
        <v>23</v>
      </c>
      <c r="B1206" s="555"/>
      <c r="C1206" s="557" t="str">
        <f ca="1">T.12!BB28</f>
        <v xml:space="preserve"> </v>
      </c>
      <c r="D1206" s="557"/>
      <c r="E1206" s="557"/>
      <c r="F1206" s="557"/>
      <c r="G1206" s="557"/>
      <c r="H1206" s="557"/>
      <c r="I1206" s="557"/>
      <c r="J1206" s="557"/>
      <c r="K1206" s="557" t="str">
        <f ca="1">T.11!BC134</f>
        <v xml:space="preserve"> </v>
      </c>
      <c r="L1206" s="557"/>
      <c r="M1206" s="557"/>
      <c r="N1206" s="557"/>
      <c r="O1206" s="641" t="str">
        <f ca="1">T.12!BC28</f>
        <v xml:space="preserve"> </v>
      </c>
      <c r="P1206" s="642"/>
      <c r="Q1206" s="642"/>
      <c r="R1206" s="642"/>
      <c r="S1206" s="642"/>
      <c r="T1206" s="557" t="str">
        <f ca="1">T.12!BD28</f>
        <v xml:space="preserve"> </v>
      </c>
      <c r="U1206" s="557"/>
      <c r="V1206" s="557"/>
      <c r="W1206" s="557"/>
      <c r="X1206" s="557"/>
      <c r="Y1206" s="557" t="str">
        <f ca="1">T.12!BO28</f>
        <v xml:space="preserve"> </v>
      </c>
      <c r="Z1206" s="557"/>
      <c r="AA1206" s="557"/>
      <c r="AB1206" s="557"/>
      <c r="AC1206" s="557" t="str">
        <f ca="1">T.11!BQ134</f>
        <v xml:space="preserve"> </v>
      </c>
      <c r="AD1206" s="557"/>
      <c r="AE1206" s="557"/>
      <c r="AF1206" s="557"/>
      <c r="AG1206" s="557">
        <f ca="1">T.11!BR134</f>
        <v>0</v>
      </c>
      <c r="AH1206" s="557"/>
      <c r="AI1206" s="557"/>
      <c r="AJ1206" s="557" t="str">
        <f ca="1">T.12!BP28</f>
        <v xml:space="preserve"> </v>
      </c>
      <c r="AK1206" s="557" t="str">
        <f ca="1">T.11!BS134</f>
        <v xml:space="preserve"> </v>
      </c>
      <c r="AL1206" s="557"/>
      <c r="AM1206" s="557"/>
      <c r="AN1206" s="557"/>
      <c r="AO1206" s="557" t="str">
        <f ca="1">T.12!BQ28</f>
        <v xml:space="preserve"> </v>
      </c>
      <c r="AP1206" s="557"/>
      <c r="AQ1206" s="557"/>
      <c r="AR1206" s="557"/>
      <c r="AS1206" s="557"/>
      <c r="AT1206"/>
      <c r="AU1206"/>
      <c r="AV1206"/>
      <c r="AW1206"/>
      <c r="AX1206"/>
      <c r="AY1206"/>
      <c r="AZ1206"/>
      <c r="BA1206" s="254"/>
      <c r="BB1206" s="191"/>
    </row>
    <row r="1207" spans="1:54" s="37" customFormat="1" ht="14.25" customHeight="1" x14ac:dyDescent="0.25">
      <c r="A1207" s="550">
        <v>24</v>
      </c>
      <c r="B1207" s="555"/>
      <c r="C1207" s="557" t="str">
        <f ca="1">T.12!BB29</f>
        <v xml:space="preserve"> </v>
      </c>
      <c r="D1207" s="557"/>
      <c r="E1207" s="557"/>
      <c r="F1207" s="557"/>
      <c r="G1207" s="557"/>
      <c r="H1207" s="557"/>
      <c r="I1207" s="557"/>
      <c r="J1207" s="557"/>
      <c r="K1207" s="557" t="str">
        <f ca="1">T.11!BC135</f>
        <v xml:space="preserve"> </v>
      </c>
      <c r="L1207" s="557"/>
      <c r="M1207" s="557"/>
      <c r="N1207" s="557"/>
      <c r="O1207" s="641" t="str">
        <f ca="1">T.12!BC29</f>
        <v xml:space="preserve"> </v>
      </c>
      <c r="P1207" s="642"/>
      <c r="Q1207" s="642"/>
      <c r="R1207" s="642"/>
      <c r="S1207" s="642"/>
      <c r="T1207" s="557" t="str">
        <f ca="1">T.12!BD29</f>
        <v xml:space="preserve"> </v>
      </c>
      <c r="U1207" s="557"/>
      <c r="V1207" s="557"/>
      <c r="W1207" s="557"/>
      <c r="X1207" s="557"/>
      <c r="Y1207" s="557" t="str">
        <f ca="1">T.12!BO29</f>
        <v xml:space="preserve"> </v>
      </c>
      <c r="Z1207" s="557"/>
      <c r="AA1207" s="557"/>
      <c r="AB1207" s="557"/>
      <c r="AC1207" s="557" t="str">
        <f ca="1">T.11!BQ135</f>
        <v xml:space="preserve"> </v>
      </c>
      <c r="AD1207" s="557"/>
      <c r="AE1207" s="557"/>
      <c r="AF1207" s="557"/>
      <c r="AG1207" s="557">
        <f ca="1">T.11!BR135</f>
        <v>0</v>
      </c>
      <c r="AH1207" s="557"/>
      <c r="AI1207" s="557"/>
      <c r="AJ1207" s="557" t="str">
        <f ca="1">T.12!BP29</f>
        <v xml:space="preserve"> </v>
      </c>
      <c r="AK1207" s="557" t="str">
        <f ca="1">T.11!BS135</f>
        <v xml:space="preserve"> </v>
      </c>
      <c r="AL1207" s="557"/>
      <c r="AM1207" s="557"/>
      <c r="AN1207" s="557"/>
      <c r="AO1207" s="557" t="str">
        <f ca="1">T.12!BQ29</f>
        <v xml:space="preserve"> </v>
      </c>
      <c r="AP1207" s="557"/>
      <c r="AQ1207" s="557"/>
      <c r="AR1207" s="557"/>
      <c r="AS1207" s="557"/>
      <c r="AT1207"/>
      <c r="AU1207"/>
      <c r="AV1207"/>
      <c r="AW1207"/>
      <c r="AX1207"/>
      <c r="AY1207"/>
      <c r="AZ1207"/>
      <c r="BA1207" s="254"/>
      <c r="BB1207" s="191"/>
    </row>
    <row r="1208" spans="1:54" s="37" customFormat="1" ht="14.25" customHeight="1" x14ac:dyDescent="0.25">
      <c r="A1208" s="550">
        <v>25</v>
      </c>
      <c r="B1208" s="555"/>
      <c r="C1208" s="557" t="str">
        <f ca="1">T.12!BB30</f>
        <v xml:space="preserve"> </v>
      </c>
      <c r="D1208" s="557"/>
      <c r="E1208" s="557"/>
      <c r="F1208" s="557"/>
      <c r="G1208" s="557"/>
      <c r="H1208" s="557"/>
      <c r="I1208" s="557"/>
      <c r="J1208" s="557"/>
      <c r="K1208" s="557" t="str">
        <f ca="1">T.11!BC136</f>
        <v xml:space="preserve"> </v>
      </c>
      <c r="L1208" s="557"/>
      <c r="M1208" s="557"/>
      <c r="N1208" s="557"/>
      <c r="O1208" s="641" t="str">
        <f ca="1">T.12!BC30</f>
        <v xml:space="preserve"> </v>
      </c>
      <c r="P1208" s="642"/>
      <c r="Q1208" s="642"/>
      <c r="R1208" s="642"/>
      <c r="S1208" s="642"/>
      <c r="T1208" s="557" t="str">
        <f ca="1">T.12!BD30</f>
        <v xml:space="preserve"> </v>
      </c>
      <c r="U1208" s="557"/>
      <c r="V1208" s="557"/>
      <c r="W1208" s="557"/>
      <c r="X1208" s="557"/>
      <c r="Y1208" s="557" t="str">
        <f ca="1">T.12!BO30</f>
        <v xml:space="preserve"> </v>
      </c>
      <c r="Z1208" s="557"/>
      <c r="AA1208" s="557"/>
      <c r="AB1208" s="557"/>
      <c r="AC1208" s="557" t="str">
        <f ca="1">T.11!BQ136</f>
        <v xml:space="preserve"> </v>
      </c>
      <c r="AD1208" s="557"/>
      <c r="AE1208" s="557"/>
      <c r="AF1208" s="557"/>
      <c r="AG1208" s="557">
        <f ca="1">T.11!BR136</f>
        <v>0</v>
      </c>
      <c r="AH1208" s="557"/>
      <c r="AI1208" s="557"/>
      <c r="AJ1208" s="557" t="str">
        <f ca="1">T.12!BP30</f>
        <v xml:space="preserve"> </v>
      </c>
      <c r="AK1208" s="557" t="str">
        <f ca="1">T.11!BS136</f>
        <v xml:space="preserve"> </v>
      </c>
      <c r="AL1208" s="557"/>
      <c r="AM1208" s="557"/>
      <c r="AN1208" s="557"/>
      <c r="AO1208" s="557" t="str">
        <f ca="1">T.12!BQ30</f>
        <v xml:space="preserve"> </v>
      </c>
      <c r="AP1208" s="557"/>
      <c r="AQ1208" s="557"/>
      <c r="AR1208" s="557"/>
      <c r="AS1208" s="557"/>
      <c r="AT1208"/>
      <c r="AU1208"/>
      <c r="AV1208"/>
      <c r="AW1208"/>
      <c r="AX1208"/>
      <c r="AY1208"/>
      <c r="AZ1208"/>
      <c r="BA1208" s="254"/>
      <c r="BB1208" s="191"/>
    </row>
    <row r="1209" spans="1:54" s="37" customFormat="1" ht="14.25" customHeight="1" x14ac:dyDescent="0.25">
      <c r="A1209" s="550">
        <v>26</v>
      </c>
      <c r="B1209" s="555"/>
      <c r="C1209" s="557" t="str">
        <f ca="1">T.12!BB31</f>
        <v xml:space="preserve"> </v>
      </c>
      <c r="D1209" s="557"/>
      <c r="E1209" s="557"/>
      <c r="F1209" s="557"/>
      <c r="G1209" s="557"/>
      <c r="H1209" s="557"/>
      <c r="I1209" s="557"/>
      <c r="J1209" s="557"/>
      <c r="K1209" s="557" t="str">
        <f ca="1">T.11!BC137</f>
        <v xml:space="preserve"> </v>
      </c>
      <c r="L1209" s="557"/>
      <c r="M1209" s="557"/>
      <c r="N1209" s="557"/>
      <c r="O1209" s="641" t="str">
        <f ca="1">T.12!BC31</f>
        <v xml:space="preserve"> </v>
      </c>
      <c r="P1209" s="642"/>
      <c r="Q1209" s="642"/>
      <c r="R1209" s="642"/>
      <c r="S1209" s="642"/>
      <c r="T1209" s="557" t="str">
        <f ca="1">T.12!BD31</f>
        <v xml:space="preserve"> </v>
      </c>
      <c r="U1209" s="557"/>
      <c r="V1209" s="557"/>
      <c r="W1209" s="557"/>
      <c r="X1209" s="557"/>
      <c r="Y1209" s="557" t="str">
        <f ca="1">T.12!BO31</f>
        <v xml:space="preserve"> </v>
      </c>
      <c r="Z1209" s="557"/>
      <c r="AA1209" s="557"/>
      <c r="AB1209" s="557"/>
      <c r="AC1209" s="557" t="str">
        <f ca="1">T.11!BQ137</f>
        <v xml:space="preserve"> </v>
      </c>
      <c r="AD1209" s="557"/>
      <c r="AE1209" s="557"/>
      <c r="AF1209" s="557"/>
      <c r="AG1209" s="557">
        <f ca="1">T.11!BR137</f>
        <v>0</v>
      </c>
      <c r="AH1209" s="557"/>
      <c r="AI1209" s="557"/>
      <c r="AJ1209" s="557" t="str">
        <f ca="1">T.12!BP31</f>
        <v xml:space="preserve"> </v>
      </c>
      <c r="AK1209" s="557" t="str">
        <f ca="1">T.11!BS137</f>
        <v xml:space="preserve"> </v>
      </c>
      <c r="AL1209" s="557"/>
      <c r="AM1209" s="557"/>
      <c r="AN1209" s="557"/>
      <c r="AO1209" s="557" t="str">
        <f ca="1">T.12!BQ31</f>
        <v xml:space="preserve"> </v>
      </c>
      <c r="AP1209" s="557"/>
      <c r="AQ1209" s="557"/>
      <c r="AR1209" s="557"/>
      <c r="AS1209" s="557"/>
      <c r="AT1209"/>
      <c r="AU1209"/>
      <c r="AV1209"/>
      <c r="AW1209"/>
      <c r="AX1209"/>
      <c r="AY1209"/>
      <c r="AZ1209"/>
      <c r="BA1209" s="254"/>
      <c r="BB1209" s="191"/>
    </row>
    <row r="1210" spans="1:54" s="37" customFormat="1" ht="14.25" customHeight="1" x14ac:dyDescent="0.25">
      <c r="A1210" s="550">
        <v>27</v>
      </c>
      <c r="B1210" s="555"/>
      <c r="C1210" s="557" t="str">
        <f ca="1">T.12!BB32</f>
        <v xml:space="preserve"> </v>
      </c>
      <c r="D1210" s="557"/>
      <c r="E1210" s="557"/>
      <c r="F1210" s="557"/>
      <c r="G1210" s="557"/>
      <c r="H1210" s="557"/>
      <c r="I1210" s="557"/>
      <c r="J1210" s="557"/>
      <c r="K1210" s="557" t="str">
        <f ca="1">T.11!BC138</f>
        <v xml:space="preserve"> </v>
      </c>
      <c r="L1210" s="557"/>
      <c r="M1210" s="557"/>
      <c r="N1210" s="557"/>
      <c r="O1210" s="641" t="str">
        <f ca="1">T.12!BC32</f>
        <v xml:space="preserve"> </v>
      </c>
      <c r="P1210" s="642"/>
      <c r="Q1210" s="642"/>
      <c r="R1210" s="642"/>
      <c r="S1210" s="642"/>
      <c r="T1210" s="557" t="str">
        <f ca="1">T.12!BD32</f>
        <v xml:space="preserve"> </v>
      </c>
      <c r="U1210" s="557"/>
      <c r="V1210" s="557"/>
      <c r="W1210" s="557"/>
      <c r="X1210" s="557"/>
      <c r="Y1210" s="557" t="str">
        <f ca="1">T.12!BO32</f>
        <v xml:space="preserve"> </v>
      </c>
      <c r="Z1210" s="557"/>
      <c r="AA1210" s="557"/>
      <c r="AB1210" s="557"/>
      <c r="AC1210" s="557" t="str">
        <f ca="1">T.11!BQ138</f>
        <v xml:space="preserve"> </v>
      </c>
      <c r="AD1210" s="557"/>
      <c r="AE1210" s="557"/>
      <c r="AF1210" s="557"/>
      <c r="AG1210" s="557">
        <f ca="1">T.11!BR138</f>
        <v>0</v>
      </c>
      <c r="AH1210" s="557"/>
      <c r="AI1210" s="557"/>
      <c r="AJ1210" s="557" t="str">
        <f ca="1">T.12!BP32</f>
        <v xml:space="preserve"> </v>
      </c>
      <c r="AK1210" s="557" t="str">
        <f ca="1">T.11!BS138</f>
        <v xml:space="preserve"> </v>
      </c>
      <c r="AL1210" s="557"/>
      <c r="AM1210" s="557"/>
      <c r="AN1210" s="557"/>
      <c r="AO1210" s="557" t="str">
        <f ca="1">T.12!BQ32</f>
        <v xml:space="preserve"> </v>
      </c>
      <c r="AP1210" s="557"/>
      <c r="AQ1210" s="557"/>
      <c r="AR1210" s="557"/>
      <c r="AS1210" s="557"/>
      <c r="AT1210"/>
      <c r="AU1210"/>
      <c r="AV1210"/>
      <c r="AW1210"/>
      <c r="AX1210"/>
      <c r="AY1210"/>
      <c r="AZ1210"/>
      <c r="BA1210" s="254"/>
      <c r="BB1210" s="191"/>
    </row>
    <row r="1211" spans="1:54" s="37" customFormat="1" ht="14.25" customHeight="1" x14ac:dyDescent="0.25">
      <c r="A1211" s="550">
        <v>28</v>
      </c>
      <c r="B1211" s="555"/>
      <c r="C1211" s="557" t="str">
        <f ca="1">T.12!BB33</f>
        <v xml:space="preserve"> </v>
      </c>
      <c r="D1211" s="557"/>
      <c r="E1211" s="557"/>
      <c r="F1211" s="557"/>
      <c r="G1211" s="557"/>
      <c r="H1211" s="557"/>
      <c r="I1211" s="557"/>
      <c r="J1211" s="557"/>
      <c r="K1211" s="557" t="str">
        <f ca="1">T.11!BC139</f>
        <v xml:space="preserve"> </v>
      </c>
      <c r="L1211" s="557"/>
      <c r="M1211" s="557"/>
      <c r="N1211" s="557"/>
      <c r="O1211" s="641" t="str">
        <f ca="1">T.12!BC33</f>
        <v xml:space="preserve"> </v>
      </c>
      <c r="P1211" s="642"/>
      <c r="Q1211" s="642"/>
      <c r="R1211" s="642"/>
      <c r="S1211" s="642"/>
      <c r="T1211" s="557" t="str">
        <f ca="1">T.12!BD33</f>
        <v xml:space="preserve"> </v>
      </c>
      <c r="U1211" s="557"/>
      <c r="V1211" s="557"/>
      <c r="W1211" s="557"/>
      <c r="X1211" s="557"/>
      <c r="Y1211" s="557" t="str">
        <f ca="1">T.12!BO33</f>
        <v xml:space="preserve"> </v>
      </c>
      <c r="Z1211" s="557"/>
      <c r="AA1211" s="557"/>
      <c r="AB1211" s="557"/>
      <c r="AC1211" s="557" t="str">
        <f ca="1">T.11!BQ139</f>
        <v xml:space="preserve"> </v>
      </c>
      <c r="AD1211" s="557"/>
      <c r="AE1211" s="557"/>
      <c r="AF1211" s="557"/>
      <c r="AG1211" s="557">
        <f ca="1">T.11!BR139</f>
        <v>0</v>
      </c>
      <c r="AH1211" s="557"/>
      <c r="AI1211" s="557"/>
      <c r="AJ1211" s="557" t="str">
        <f ca="1">T.12!BP33</f>
        <v xml:space="preserve"> </v>
      </c>
      <c r="AK1211" s="557" t="str">
        <f ca="1">T.11!BS139</f>
        <v xml:space="preserve"> </v>
      </c>
      <c r="AL1211" s="557"/>
      <c r="AM1211" s="557"/>
      <c r="AN1211" s="557"/>
      <c r="AO1211" s="557" t="str">
        <f ca="1">T.12!BQ33</f>
        <v xml:space="preserve"> </v>
      </c>
      <c r="AP1211" s="557"/>
      <c r="AQ1211" s="557"/>
      <c r="AR1211" s="557"/>
      <c r="AS1211" s="557"/>
      <c r="AT1211"/>
      <c r="AU1211"/>
      <c r="AV1211"/>
      <c r="AW1211"/>
      <c r="AX1211"/>
      <c r="AY1211"/>
      <c r="AZ1211"/>
      <c r="BA1211" s="254"/>
      <c r="BB1211" s="191"/>
    </row>
    <row r="1212" spans="1:54" s="37" customFormat="1" ht="14.25" customHeight="1" x14ac:dyDescent="0.25">
      <c r="A1212" s="550">
        <v>29</v>
      </c>
      <c r="B1212" s="555"/>
      <c r="C1212" s="557" t="str">
        <f ca="1">T.12!BB34</f>
        <v xml:space="preserve"> </v>
      </c>
      <c r="D1212" s="557"/>
      <c r="E1212" s="557"/>
      <c r="F1212" s="557"/>
      <c r="G1212" s="557"/>
      <c r="H1212" s="557"/>
      <c r="I1212" s="557"/>
      <c r="J1212" s="557"/>
      <c r="K1212" s="557" t="str">
        <f ca="1">T.11!BC140</f>
        <v xml:space="preserve"> </v>
      </c>
      <c r="L1212" s="557"/>
      <c r="M1212" s="557"/>
      <c r="N1212" s="557"/>
      <c r="O1212" s="641" t="str">
        <f ca="1">T.12!BC34</f>
        <v xml:space="preserve"> </v>
      </c>
      <c r="P1212" s="642"/>
      <c r="Q1212" s="642"/>
      <c r="R1212" s="642"/>
      <c r="S1212" s="642"/>
      <c r="T1212" s="557" t="str">
        <f ca="1">T.12!BD34</f>
        <v xml:space="preserve"> </v>
      </c>
      <c r="U1212" s="557"/>
      <c r="V1212" s="557"/>
      <c r="W1212" s="557"/>
      <c r="X1212" s="557"/>
      <c r="Y1212" s="557" t="str">
        <f ca="1">T.12!BO34</f>
        <v xml:space="preserve"> </v>
      </c>
      <c r="Z1212" s="557"/>
      <c r="AA1212" s="557"/>
      <c r="AB1212" s="557"/>
      <c r="AC1212" s="557" t="str">
        <f ca="1">T.11!BQ140</f>
        <v xml:space="preserve"> </v>
      </c>
      <c r="AD1212" s="557"/>
      <c r="AE1212" s="557"/>
      <c r="AF1212" s="557"/>
      <c r="AG1212" s="557">
        <f ca="1">T.11!BR140</f>
        <v>0</v>
      </c>
      <c r="AH1212" s="557"/>
      <c r="AI1212" s="557"/>
      <c r="AJ1212" s="557" t="str">
        <f ca="1">T.12!BP34</f>
        <v xml:space="preserve"> </v>
      </c>
      <c r="AK1212" s="557" t="str">
        <f ca="1">T.11!BS140</f>
        <v xml:space="preserve"> </v>
      </c>
      <c r="AL1212" s="557"/>
      <c r="AM1212" s="557"/>
      <c r="AN1212" s="557"/>
      <c r="AO1212" s="557" t="str">
        <f ca="1">T.12!BQ34</f>
        <v xml:space="preserve"> </v>
      </c>
      <c r="AP1212" s="557"/>
      <c r="AQ1212" s="557"/>
      <c r="AR1212" s="557"/>
      <c r="AS1212" s="557"/>
      <c r="AT1212"/>
      <c r="AU1212"/>
      <c r="AV1212"/>
      <c r="AW1212"/>
      <c r="AX1212"/>
      <c r="AY1212"/>
      <c r="AZ1212"/>
      <c r="BA1212" s="254"/>
      <c r="BB1212" s="191"/>
    </row>
    <row r="1213" spans="1:54" s="37" customFormat="1" ht="14.25" customHeight="1" x14ac:dyDescent="0.25">
      <c r="A1213" s="550">
        <v>30</v>
      </c>
      <c r="B1213" s="555"/>
      <c r="C1213" s="557" t="str">
        <f ca="1">T.12!BB35</f>
        <v xml:space="preserve"> </v>
      </c>
      <c r="D1213" s="557"/>
      <c r="E1213" s="557"/>
      <c r="F1213" s="557"/>
      <c r="G1213" s="557"/>
      <c r="H1213" s="557"/>
      <c r="I1213" s="557"/>
      <c r="J1213" s="557"/>
      <c r="K1213" s="557" t="str">
        <f ca="1">T.11!BC141</f>
        <v xml:space="preserve"> </v>
      </c>
      <c r="L1213" s="557"/>
      <c r="M1213" s="557"/>
      <c r="N1213" s="557"/>
      <c r="O1213" s="641" t="str">
        <f ca="1">T.12!BC35</f>
        <v xml:space="preserve"> </v>
      </c>
      <c r="P1213" s="642"/>
      <c r="Q1213" s="642"/>
      <c r="R1213" s="642"/>
      <c r="S1213" s="642"/>
      <c r="T1213" s="557" t="str">
        <f ca="1">T.12!BD35</f>
        <v xml:space="preserve"> </v>
      </c>
      <c r="U1213" s="557"/>
      <c r="V1213" s="557"/>
      <c r="W1213" s="557"/>
      <c r="X1213" s="557"/>
      <c r="Y1213" s="557" t="str">
        <f ca="1">T.12!BO35</f>
        <v xml:space="preserve"> </v>
      </c>
      <c r="Z1213" s="557"/>
      <c r="AA1213" s="557"/>
      <c r="AB1213" s="557"/>
      <c r="AC1213" s="557" t="str">
        <f ca="1">T.11!BQ141</f>
        <v xml:space="preserve"> </v>
      </c>
      <c r="AD1213" s="557"/>
      <c r="AE1213" s="557"/>
      <c r="AF1213" s="557"/>
      <c r="AG1213" s="557">
        <f ca="1">T.11!BR141</f>
        <v>0</v>
      </c>
      <c r="AH1213" s="557"/>
      <c r="AI1213" s="557"/>
      <c r="AJ1213" s="557" t="str">
        <f ca="1">T.12!BP35</f>
        <v xml:space="preserve"> </v>
      </c>
      <c r="AK1213" s="557" t="str">
        <f ca="1">T.11!BS141</f>
        <v xml:space="preserve"> </v>
      </c>
      <c r="AL1213" s="557"/>
      <c r="AM1213" s="557"/>
      <c r="AN1213" s="557"/>
      <c r="AO1213" s="557" t="str">
        <f ca="1">T.12!BQ35</f>
        <v xml:space="preserve"> </v>
      </c>
      <c r="AP1213" s="557"/>
      <c r="AQ1213" s="557"/>
      <c r="AR1213" s="557"/>
      <c r="AS1213" s="557"/>
      <c r="AT1213"/>
      <c r="AU1213"/>
      <c r="AV1213"/>
      <c r="AW1213"/>
      <c r="AX1213"/>
      <c r="AY1213"/>
      <c r="AZ1213"/>
      <c r="BA1213" s="254"/>
      <c r="BB1213" s="191"/>
    </row>
    <row r="1214" spans="1:54" s="37" customFormat="1" ht="14.25" customHeight="1" x14ac:dyDescent="0.25">
      <c r="A1214" s="550">
        <v>31</v>
      </c>
      <c r="B1214" s="555"/>
      <c r="C1214" s="557" t="str">
        <f ca="1">T.12!BB36</f>
        <v xml:space="preserve"> </v>
      </c>
      <c r="D1214" s="557"/>
      <c r="E1214" s="557"/>
      <c r="F1214" s="557"/>
      <c r="G1214" s="557"/>
      <c r="H1214" s="557"/>
      <c r="I1214" s="557"/>
      <c r="J1214" s="557"/>
      <c r="K1214" s="557" t="str">
        <f ca="1">T.11!BC142</f>
        <v xml:space="preserve"> </v>
      </c>
      <c r="L1214" s="557"/>
      <c r="M1214" s="557"/>
      <c r="N1214" s="557"/>
      <c r="O1214" s="641" t="str">
        <f ca="1">T.12!BC36</f>
        <v xml:space="preserve"> </v>
      </c>
      <c r="P1214" s="642"/>
      <c r="Q1214" s="642"/>
      <c r="R1214" s="642"/>
      <c r="S1214" s="642"/>
      <c r="T1214" s="557" t="str">
        <f ca="1">T.12!BD36</f>
        <v xml:space="preserve"> </v>
      </c>
      <c r="U1214" s="557"/>
      <c r="V1214" s="557"/>
      <c r="W1214" s="557"/>
      <c r="X1214" s="557"/>
      <c r="Y1214" s="557" t="str">
        <f ca="1">T.12!BO36</f>
        <v xml:space="preserve"> </v>
      </c>
      <c r="Z1214" s="557"/>
      <c r="AA1214" s="557"/>
      <c r="AB1214" s="557"/>
      <c r="AC1214" s="557" t="str">
        <f ca="1">T.11!BQ142</f>
        <v xml:space="preserve"> </v>
      </c>
      <c r="AD1214" s="557"/>
      <c r="AE1214" s="557"/>
      <c r="AF1214" s="557"/>
      <c r="AG1214" s="557">
        <f ca="1">T.11!BR142</f>
        <v>0</v>
      </c>
      <c r="AH1214" s="557"/>
      <c r="AI1214" s="557"/>
      <c r="AJ1214" s="557" t="str">
        <f ca="1">T.12!BP36</f>
        <v xml:space="preserve"> </v>
      </c>
      <c r="AK1214" s="557" t="str">
        <f ca="1">T.11!BS142</f>
        <v xml:space="preserve"> </v>
      </c>
      <c r="AL1214" s="557"/>
      <c r="AM1214" s="557"/>
      <c r="AN1214" s="557"/>
      <c r="AO1214" s="557" t="str">
        <f ca="1">T.12!BQ36</f>
        <v xml:space="preserve"> </v>
      </c>
      <c r="AP1214" s="557"/>
      <c r="AQ1214" s="557"/>
      <c r="AR1214" s="557"/>
      <c r="AS1214" s="557"/>
      <c r="AT1214"/>
      <c r="AU1214"/>
      <c r="AV1214"/>
      <c r="AW1214"/>
      <c r="AX1214"/>
      <c r="AY1214"/>
      <c r="AZ1214"/>
      <c r="BA1214" s="254"/>
      <c r="BB1214" s="191"/>
    </row>
    <row r="1215" spans="1:54" s="37" customFormat="1" ht="14.25" customHeight="1" x14ac:dyDescent="0.25">
      <c r="A1215" s="550">
        <v>32</v>
      </c>
      <c r="B1215" s="555"/>
      <c r="C1215" s="557" t="str">
        <f ca="1">T.12!BB37</f>
        <v xml:space="preserve"> </v>
      </c>
      <c r="D1215" s="557"/>
      <c r="E1215" s="557"/>
      <c r="F1215" s="557"/>
      <c r="G1215" s="557"/>
      <c r="H1215" s="557"/>
      <c r="I1215" s="557"/>
      <c r="J1215" s="557"/>
      <c r="K1215" s="557" t="str">
        <f ca="1">T.11!BC143</f>
        <v xml:space="preserve"> </v>
      </c>
      <c r="L1215" s="557"/>
      <c r="M1215" s="557"/>
      <c r="N1215" s="557"/>
      <c r="O1215" s="641" t="str">
        <f ca="1">T.12!BC37</f>
        <v xml:space="preserve"> </v>
      </c>
      <c r="P1215" s="642"/>
      <c r="Q1215" s="642"/>
      <c r="R1215" s="642"/>
      <c r="S1215" s="642"/>
      <c r="T1215" s="557" t="str">
        <f ca="1">T.12!BD37</f>
        <v xml:space="preserve"> </v>
      </c>
      <c r="U1215" s="557"/>
      <c r="V1215" s="557"/>
      <c r="W1215" s="557"/>
      <c r="X1215" s="557"/>
      <c r="Y1215" s="557" t="str">
        <f ca="1">T.12!BO37</f>
        <v xml:space="preserve"> </v>
      </c>
      <c r="Z1215" s="557"/>
      <c r="AA1215" s="557"/>
      <c r="AB1215" s="557"/>
      <c r="AC1215" s="557" t="str">
        <f ca="1">T.11!BQ143</f>
        <v xml:space="preserve"> </v>
      </c>
      <c r="AD1215" s="557"/>
      <c r="AE1215" s="557"/>
      <c r="AF1215" s="557"/>
      <c r="AG1215" s="557">
        <f ca="1">T.11!BR143</f>
        <v>0</v>
      </c>
      <c r="AH1215" s="557"/>
      <c r="AI1215" s="557"/>
      <c r="AJ1215" s="557" t="str">
        <f ca="1">T.12!BP37</f>
        <v xml:space="preserve"> </v>
      </c>
      <c r="AK1215" s="557" t="str">
        <f ca="1">T.11!BS143</f>
        <v xml:space="preserve"> </v>
      </c>
      <c r="AL1215" s="557"/>
      <c r="AM1215" s="557"/>
      <c r="AN1215" s="557"/>
      <c r="AO1215" s="557" t="str">
        <f ca="1">T.12!BQ37</f>
        <v xml:space="preserve"> </v>
      </c>
      <c r="AP1215" s="557"/>
      <c r="AQ1215" s="557"/>
      <c r="AR1215" s="557"/>
      <c r="AS1215" s="557"/>
      <c r="AT1215"/>
      <c r="AU1215"/>
      <c r="AV1215"/>
      <c r="AW1215"/>
      <c r="AX1215"/>
      <c r="AY1215"/>
      <c r="AZ1215"/>
      <c r="BA1215" s="254"/>
      <c r="BB1215" s="191"/>
    </row>
    <row r="1216" spans="1:54" s="37" customFormat="1" ht="14.25" customHeight="1" x14ac:dyDescent="0.25">
      <c r="A1216" s="550">
        <v>33</v>
      </c>
      <c r="B1216" s="555"/>
      <c r="C1216" s="557" t="str">
        <f ca="1">T.12!BB38</f>
        <v xml:space="preserve"> </v>
      </c>
      <c r="D1216" s="557"/>
      <c r="E1216" s="557"/>
      <c r="F1216" s="557"/>
      <c r="G1216" s="557"/>
      <c r="H1216" s="557"/>
      <c r="I1216" s="557"/>
      <c r="J1216" s="557"/>
      <c r="K1216" s="557" t="str">
        <f ca="1">T.11!BC144</f>
        <v xml:space="preserve"> </v>
      </c>
      <c r="L1216" s="557"/>
      <c r="M1216" s="557"/>
      <c r="N1216" s="557"/>
      <c r="O1216" s="641" t="str">
        <f ca="1">T.12!BC38</f>
        <v xml:space="preserve"> </v>
      </c>
      <c r="P1216" s="642"/>
      <c r="Q1216" s="642"/>
      <c r="R1216" s="642"/>
      <c r="S1216" s="642"/>
      <c r="T1216" s="557" t="str">
        <f ca="1">T.12!BD38</f>
        <v xml:space="preserve"> </v>
      </c>
      <c r="U1216" s="557"/>
      <c r="V1216" s="557"/>
      <c r="W1216" s="557"/>
      <c r="X1216" s="557"/>
      <c r="Y1216" s="557" t="str">
        <f ca="1">T.12!BO38</f>
        <v xml:space="preserve"> </v>
      </c>
      <c r="Z1216" s="557"/>
      <c r="AA1216" s="557"/>
      <c r="AB1216" s="557"/>
      <c r="AC1216" s="557" t="str">
        <f ca="1">T.11!BQ144</f>
        <v xml:space="preserve"> </v>
      </c>
      <c r="AD1216" s="557"/>
      <c r="AE1216" s="557"/>
      <c r="AF1216" s="557"/>
      <c r="AG1216" s="557">
        <f ca="1">T.11!BR144</f>
        <v>0</v>
      </c>
      <c r="AH1216" s="557"/>
      <c r="AI1216" s="557"/>
      <c r="AJ1216" s="557" t="str">
        <f ca="1">T.12!BP38</f>
        <v xml:space="preserve"> </v>
      </c>
      <c r="AK1216" s="557" t="str">
        <f ca="1">T.11!BS144</f>
        <v xml:space="preserve"> </v>
      </c>
      <c r="AL1216" s="557"/>
      <c r="AM1216" s="557"/>
      <c r="AN1216" s="557"/>
      <c r="AO1216" s="557" t="str">
        <f ca="1">T.12!BQ38</f>
        <v xml:space="preserve"> </v>
      </c>
      <c r="AP1216" s="557"/>
      <c r="AQ1216" s="557"/>
      <c r="AR1216" s="557"/>
      <c r="AS1216" s="557"/>
      <c r="AT1216"/>
      <c r="AU1216"/>
      <c r="AV1216"/>
      <c r="AW1216"/>
      <c r="AX1216"/>
      <c r="AY1216"/>
      <c r="AZ1216"/>
      <c r="BA1216" s="254"/>
      <c r="BB1216" s="191"/>
    </row>
    <row r="1217" spans="1:54" s="37" customFormat="1" ht="14.25" customHeight="1" x14ac:dyDescent="0.25">
      <c r="A1217" s="550">
        <v>34</v>
      </c>
      <c r="B1217" s="555"/>
      <c r="C1217" s="557" t="str">
        <f ca="1">T.12!BB39</f>
        <v xml:space="preserve"> </v>
      </c>
      <c r="D1217" s="557"/>
      <c r="E1217" s="557"/>
      <c r="F1217" s="557"/>
      <c r="G1217" s="557"/>
      <c r="H1217" s="557"/>
      <c r="I1217" s="557"/>
      <c r="J1217" s="557"/>
      <c r="K1217" s="557" t="str">
        <f ca="1">T.11!BC145</f>
        <v xml:space="preserve"> </v>
      </c>
      <c r="L1217" s="557"/>
      <c r="M1217" s="557"/>
      <c r="N1217" s="557"/>
      <c r="O1217" s="641" t="str">
        <f ca="1">T.12!BC39</f>
        <v xml:space="preserve"> </v>
      </c>
      <c r="P1217" s="642"/>
      <c r="Q1217" s="642"/>
      <c r="R1217" s="642"/>
      <c r="S1217" s="642"/>
      <c r="T1217" s="557" t="str">
        <f ca="1">T.12!BD39</f>
        <v xml:space="preserve"> </v>
      </c>
      <c r="U1217" s="557"/>
      <c r="V1217" s="557"/>
      <c r="W1217" s="557"/>
      <c r="X1217" s="557"/>
      <c r="Y1217" s="557" t="str">
        <f ca="1">T.12!BO39</f>
        <v xml:space="preserve"> </v>
      </c>
      <c r="Z1217" s="557"/>
      <c r="AA1217" s="557"/>
      <c r="AB1217" s="557"/>
      <c r="AC1217" s="557" t="str">
        <f ca="1">T.11!BQ145</f>
        <v xml:space="preserve"> </v>
      </c>
      <c r="AD1217" s="557"/>
      <c r="AE1217" s="557"/>
      <c r="AF1217" s="557"/>
      <c r="AG1217" s="557">
        <f ca="1">T.11!BR145</f>
        <v>0</v>
      </c>
      <c r="AH1217" s="557"/>
      <c r="AI1217" s="557"/>
      <c r="AJ1217" s="557" t="str">
        <f ca="1">T.12!BP39</f>
        <v xml:space="preserve"> </v>
      </c>
      <c r="AK1217" s="557" t="str">
        <f ca="1">T.11!BS145</f>
        <v xml:space="preserve"> </v>
      </c>
      <c r="AL1217" s="557"/>
      <c r="AM1217" s="557"/>
      <c r="AN1217" s="557"/>
      <c r="AO1217" s="557" t="str">
        <f ca="1">T.12!BQ39</f>
        <v xml:space="preserve"> </v>
      </c>
      <c r="AP1217" s="557"/>
      <c r="AQ1217" s="557"/>
      <c r="AR1217" s="557"/>
      <c r="AS1217" s="557"/>
      <c r="AT1217"/>
      <c r="AU1217"/>
      <c r="AV1217"/>
      <c r="AW1217"/>
      <c r="AX1217"/>
      <c r="AY1217"/>
      <c r="AZ1217"/>
      <c r="BA1217" s="254"/>
      <c r="BB1217" s="191"/>
    </row>
    <row r="1218" spans="1:54" s="37" customFormat="1" ht="14.25" customHeight="1" x14ac:dyDescent="0.25">
      <c r="A1218" s="550">
        <v>35</v>
      </c>
      <c r="B1218" s="555"/>
      <c r="C1218" s="557" t="str">
        <f ca="1">T.12!BB40</f>
        <v xml:space="preserve"> </v>
      </c>
      <c r="D1218" s="557"/>
      <c r="E1218" s="557"/>
      <c r="F1218" s="557"/>
      <c r="G1218" s="557"/>
      <c r="H1218" s="557"/>
      <c r="I1218" s="557"/>
      <c r="J1218" s="557"/>
      <c r="K1218" s="557" t="str">
        <f ca="1">T.11!BC146</f>
        <v xml:space="preserve"> </v>
      </c>
      <c r="L1218" s="557"/>
      <c r="M1218" s="557"/>
      <c r="N1218" s="557"/>
      <c r="O1218" s="641" t="str">
        <f ca="1">T.12!BC40</f>
        <v xml:space="preserve"> </v>
      </c>
      <c r="P1218" s="642"/>
      <c r="Q1218" s="642"/>
      <c r="R1218" s="642"/>
      <c r="S1218" s="642"/>
      <c r="T1218" s="557" t="str">
        <f ca="1">T.12!BD40</f>
        <v xml:space="preserve"> </v>
      </c>
      <c r="U1218" s="557"/>
      <c r="V1218" s="557"/>
      <c r="W1218" s="557"/>
      <c r="X1218" s="557"/>
      <c r="Y1218" s="557" t="str">
        <f ca="1">T.12!BO40</f>
        <v xml:space="preserve"> </v>
      </c>
      <c r="Z1218" s="557"/>
      <c r="AA1218" s="557"/>
      <c r="AB1218" s="557"/>
      <c r="AC1218" s="557" t="str">
        <f ca="1">T.11!BQ146</f>
        <v xml:space="preserve"> </v>
      </c>
      <c r="AD1218" s="557"/>
      <c r="AE1218" s="557"/>
      <c r="AF1218" s="557"/>
      <c r="AG1218" s="557">
        <f ca="1">T.11!BR146</f>
        <v>0</v>
      </c>
      <c r="AH1218" s="557"/>
      <c r="AI1218" s="557"/>
      <c r="AJ1218" s="557" t="str">
        <f ca="1">T.12!BP40</f>
        <v xml:space="preserve"> </v>
      </c>
      <c r="AK1218" s="557" t="str">
        <f ca="1">T.11!BS146</f>
        <v xml:space="preserve"> </v>
      </c>
      <c r="AL1218" s="557"/>
      <c r="AM1218" s="557"/>
      <c r="AN1218" s="557"/>
      <c r="AO1218" s="557" t="str">
        <f ca="1">T.12!BQ40</f>
        <v xml:space="preserve"> </v>
      </c>
      <c r="AP1218" s="557"/>
      <c r="AQ1218" s="557"/>
      <c r="AR1218" s="557"/>
      <c r="AS1218" s="557"/>
      <c r="AT1218"/>
      <c r="AU1218"/>
      <c r="AV1218"/>
      <c r="AW1218"/>
      <c r="AX1218"/>
      <c r="AY1218"/>
      <c r="AZ1218"/>
      <c r="BA1218" s="254"/>
      <c r="BB1218" s="191"/>
    </row>
    <row r="1219" spans="1:54" s="37" customFormat="1" ht="14.25" customHeight="1" x14ac:dyDescent="0.25">
      <c r="A1219" s="550">
        <v>36</v>
      </c>
      <c r="B1219" s="555"/>
      <c r="C1219" s="557" t="str">
        <f ca="1">T.12!BB41</f>
        <v xml:space="preserve"> </v>
      </c>
      <c r="D1219" s="557"/>
      <c r="E1219" s="557"/>
      <c r="F1219" s="557"/>
      <c r="G1219" s="557"/>
      <c r="H1219" s="557"/>
      <c r="I1219" s="557"/>
      <c r="J1219" s="557"/>
      <c r="K1219" s="557" t="str">
        <f ca="1">T.11!BC147</f>
        <v xml:space="preserve"> </v>
      </c>
      <c r="L1219" s="557"/>
      <c r="M1219" s="557"/>
      <c r="N1219" s="557"/>
      <c r="O1219" s="641" t="str">
        <f ca="1">T.12!BC41</f>
        <v xml:space="preserve"> </v>
      </c>
      <c r="P1219" s="642"/>
      <c r="Q1219" s="642"/>
      <c r="R1219" s="642"/>
      <c r="S1219" s="642"/>
      <c r="T1219" s="557" t="str">
        <f ca="1">T.12!BD41</f>
        <v xml:space="preserve"> </v>
      </c>
      <c r="U1219" s="557"/>
      <c r="V1219" s="557"/>
      <c r="W1219" s="557"/>
      <c r="X1219" s="557"/>
      <c r="Y1219" s="557" t="str">
        <f ca="1">T.12!BO41</f>
        <v xml:space="preserve"> </v>
      </c>
      <c r="Z1219" s="557"/>
      <c r="AA1219" s="557"/>
      <c r="AB1219" s="557"/>
      <c r="AC1219" s="557" t="str">
        <f ca="1">T.11!BQ147</f>
        <v xml:space="preserve"> </v>
      </c>
      <c r="AD1219" s="557"/>
      <c r="AE1219" s="557"/>
      <c r="AF1219" s="557"/>
      <c r="AG1219" s="557">
        <f ca="1">T.11!BR147</f>
        <v>0</v>
      </c>
      <c r="AH1219" s="557"/>
      <c r="AI1219" s="557"/>
      <c r="AJ1219" s="557" t="str">
        <f ca="1">T.12!BP41</f>
        <v xml:space="preserve"> </v>
      </c>
      <c r="AK1219" s="557" t="str">
        <f ca="1">T.11!BS147</f>
        <v xml:space="preserve"> </v>
      </c>
      <c r="AL1219" s="557"/>
      <c r="AM1219" s="557"/>
      <c r="AN1219" s="557"/>
      <c r="AO1219" s="557" t="str">
        <f ca="1">T.12!BQ41</f>
        <v xml:space="preserve"> </v>
      </c>
      <c r="AP1219" s="557"/>
      <c r="AQ1219" s="557"/>
      <c r="AR1219" s="557"/>
      <c r="AS1219" s="557"/>
      <c r="AT1219"/>
      <c r="AU1219"/>
      <c r="AV1219"/>
      <c r="AW1219"/>
      <c r="AX1219"/>
      <c r="AY1219"/>
      <c r="AZ1219"/>
      <c r="BA1219" s="254"/>
      <c r="BB1219" s="191"/>
    </row>
    <row r="1220" spans="1:54" s="37" customFormat="1" ht="14.25" customHeight="1" x14ac:dyDescent="0.25">
      <c r="A1220" s="550">
        <v>37</v>
      </c>
      <c r="B1220" s="555"/>
      <c r="C1220" s="557" t="str">
        <f ca="1">T.12!BB42</f>
        <v xml:space="preserve"> </v>
      </c>
      <c r="D1220" s="557"/>
      <c r="E1220" s="557"/>
      <c r="F1220" s="557"/>
      <c r="G1220" s="557"/>
      <c r="H1220" s="557"/>
      <c r="I1220" s="557"/>
      <c r="J1220" s="557"/>
      <c r="K1220" s="557" t="str">
        <f ca="1">T.11!BC148</f>
        <v xml:space="preserve"> </v>
      </c>
      <c r="L1220" s="557"/>
      <c r="M1220" s="557"/>
      <c r="N1220" s="557"/>
      <c r="O1220" s="641" t="str">
        <f ca="1">T.12!BC42</f>
        <v xml:space="preserve"> </v>
      </c>
      <c r="P1220" s="642"/>
      <c r="Q1220" s="642"/>
      <c r="R1220" s="642"/>
      <c r="S1220" s="642"/>
      <c r="T1220" s="557" t="str">
        <f ca="1">T.12!BD42</f>
        <v xml:space="preserve"> </v>
      </c>
      <c r="U1220" s="557"/>
      <c r="V1220" s="557"/>
      <c r="W1220" s="557"/>
      <c r="X1220" s="557"/>
      <c r="Y1220" s="557" t="str">
        <f ca="1">T.12!BO42</f>
        <v xml:space="preserve"> </v>
      </c>
      <c r="Z1220" s="557"/>
      <c r="AA1220" s="557"/>
      <c r="AB1220" s="557"/>
      <c r="AC1220" s="557" t="str">
        <f ca="1">T.11!BQ148</f>
        <v xml:space="preserve"> </v>
      </c>
      <c r="AD1220" s="557"/>
      <c r="AE1220" s="557"/>
      <c r="AF1220" s="557"/>
      <c r="AG1220" s="557">
        <f ca="1">T.11!BR148</f>
        <v>0</v>
      </c>
      <c r="AH1220" s="557"/>
      <c r="AI1220" s="557"/>
      <c r="AJ1220" s="557" t="str">
        <f ca="1">T.12!BP42</f>
        <v xml:space="preserve"> </v>
      </c>
      <c r="AK1220" s="557" t="str">
        <f ca="1">T.11!BS148</f>
        <v xml:space="preserve"> </v>
      </c>
      <c r="AL1220" s="557"/>
      <c r="AM1220" s="557"/>
      <c r="AN1220" s="557"/>
      <c r="AO1220" s="557" t="str">
        <f ca="1">T.12!BQ42</f>
        <v xml:space="preserve"> </v>
      </c>
      <c r="AP1220" s="557"/>
      <c r="AQ1220" s="557"/>
      <c r="AR1220" s="557"/>
      <c r="AS1220" s="557"/>
      <c r="AT1220"/>
      <c r="AU1220"/>
      <c r="AV1220"/>
      <c r="AW1220"/>
      <c r="AX1220"/>
      <c r="AY1220"/>
      <c r="AZ1220"/>
      <c r="BA1220" s="254"/>
      <c r="BB1220" s="191"/>
    </row>
    <row r="1221" spans="1:54" s="37" customFormat="1" ht="14.25" customHeight="1" x14ac:dyDescent="0.25">
      <c r="A1221" s="550">
        <v>38</v>
      </c>
      <c r="B1221" s="555"/>
      <c r="C1221" s="557" t="str">
        <f ca="1">T.12!BB43</f>
        <v xml:space="preserve"> </v>
      </c>
      <c r="D1221" s="557"/>
      <c r="E1221" s="557"/>
      <c r="F1221" s="557"/>
      <c r="G1221" s="557"/>
      <c r="H1221" s="557"/>
      <c r="I1221" s="557"/>
      <c r="J1221" s="557"/>
      <c r="K1221" s="557" t="str">
        <f ca="1">T.11!BC149</f>
        <v xml:space="preserve"> </v>
      </c>
      <c r="L1221" s="557"/>
      <c r="M1221" s="557"/>
      <c r="N1221" s="557"/>
      <c r="O1221" s="641" t="str">
        <f ca="1">T.12!BC43</f>
        <v xml:space="preserve"> </v>
      </c>
      <c r="P1221" s="642"/>
      <c r="Q1221" s="642"/>
      <c r="R1221" s="642"/>
      <c r="S1221" s="642"/>
      <c r="T1221" s="557" t="str">
        <f ca="1">T.12!BD43</f>
        <v xml:space="preserve"> </v>
      </c>
      <c r="U1221" s="557"/>
      <c r="V1221" s="557"/>
      <c r="W1221" s="557"/>
      <c r="X1221" s="557"/>
      <c r="Y1221" s="557" t="str">
        <f ca="1">T.12!BO43</f>
        <v xml:space="preserve"> </v>
      </c>
      <c r="Z1221" s="557"/>
      <c r="AA1221" s="557"/>
      <c r="AB1221" s="557"/>
      <c r="AC1221" s="557" t="str">
        <f ca="1">T.11!BQ149</f>
        <v xml:space="preserve"> </v>
      </c>
      <c r="AD1221" s="557"/>
      <c r="AE1221" s="557"/>
      <c r="AF1221" s="557"/>
      <c r="AG1221" s="557">
        <f ca="1">T.11!BR149</f>
        <v>0</v>
      </c>
      <c r="AH1221" s="557"/>
      <c r="AI1221" s="557"/>
      <c r="AJ1221" s="557" t="str">
        <f ca="1">T.12!BP43</f>
        <v xml:space="preserve"> </v>
      </c>
      <c r="AK1221" s="557" t="str">
        <f ca="1">T.11!BS149</f>
        <v xml:space="preserve"> </v>
      </c>
      <c r="AL1221" s="557"/>
      <c r="AM1221" s="557"/>
      <c r="AN1221" s="557"/>
      <c r="AO1221" s="557" t="str">
        <f ca="1">T.12!BQ43</f>
        <v xml:space="preserve"> </v>
      </c>
      <c r="AP1221" s="557"/>
      <c r="AQ1221" s="557"/>
      <c r="AR1221" s="557"/>
      <c r="AS1221" s="557"/>
      <c r="AT1221"/>
      <c r="AU1221"/>
      <c r="AV1221"/>
      <c r="AW1221"/>
      <c r="AX1221"/>
      <c r="AY1221"/>
      <c r="AZ1221"/>
      <c r="BA1221" s="254"/>
      <c r="BB1221" s="191"/>
    </row>
    <row r="1222" spans="1:54" s="37" customFormat="1" ht="14.25" customHeight="1" x14ac:dyDescent="0.25">
      <c r="A1222" s="550">
        <v>39</v>
      </c>
      <c r="B1222" s="555"/>
      <c r="C1222" s="557" t="str">
        <f ca="1">T.12!BB44</f>
        <v xml:space="preserve"> </v>
      </c>
      <c r="D1222" s="557"/>
      <c r="E1222" s="557"/>
      <c r="F1222" s="557"/>
      <c r="G1222" s="557"/>
      <c r="H1222" s="557"/>
      <c r="I1222" s="557"/>
      <c r="J1222" s="557"/>
      <c r="K1222" s="557" t="str">
        <f ca="1">T.11!BC150</f>
        <v xml:space="preserve"> </v>
      </c>
      <c r="L1222" s="557"/>
      <c r="M1222" s="557"/>
      <c r="N1222" s="557"/>
      <c r="O1222" s="641" t="str">
        <f ca="1">T.12!BC44</f>
        <v xml:space="preserve"> </v>
      </c>
      <c r="P1222" s="642"/>
      <c r="Q1222" s="642"/>
      <c r="R1222" s="642"/>
      <c r="S1222" s="642"/>
      <c r="T1222" s="557" t="str">
        <f ca="1">T.12!BD44</f>
        <v xml:space="preserve"> </v>
      </c>
      <c r="U1222" s="557"/>
      <c r="V1222" s="557"/>
      <c r="W1222" s="557"/>
      <c r="X1222" s="557"/>
      <c r="Y1222" s="557" t="str">
        <f ca="1">T.12!BO44</f>
        <v xml:space="preserve"> </v>
      </c>
      <c r="Z1222" s="557"/>
      <c r="AA1222" s="557"/>
      <c r="AB1222" s="557"/>
      <c r="AC1222" s="557" t="str">
        <f ca="1">T.11!BQ150</f>
        <v xml:space="preserve"> </v>
      </c>
      <c r="AD1222" s="557"/>
      <c r="AE1222" s="557"/>
      <c r="AF1222" s="557"/>
      <c r="AG1222" s="557">
        <f ca="1">T.11!BR150</f>
        <v>0</v>
      </c>
      <c r="AH1222" s="557"/>
      <c r="AI1222" s="557"/>
      <c r="AJ1222" s="557" t="str">
        <f ca="1">T.12!BP44</f>
        <v xml:space="preserve"> </v>
      </c>
      <c r="AK1222" s="557" t="str">
        <f ca="1">T.11!BS150</f>
        <v xml:space="preserve"> </v>
      </c>
      <c r="AL1222" s="557"/>
      <c r="AM1222" s="557"/>
      <c r="AN1222" s="557"/>
      <c r="AO1222" s="557" t="str">
        <f ca="1">T.12!BQ44</f>
        <v xml:space="preserve"> </v>
      </c>
      <c r="AP1222" s="557"/>
      <c r="AQ1222" s="557"/>
      <c r="AR1222" s="557"/>
      <c r="AS1222" s="557"/>
      <c r="AT1222"/>
      <c r="AU1222"/>
      <c r="AV1222"/>
      <c r="AW1222"/>
      <c r="AX1222"/>
      <c r="AY1222"/>
      <c r="AZ1222"/>
      <c r="BA1222" s="254"/>
      <c r="BB1222" s="191"/>
    </row>
    <row r="1223" spans="1:54" s="37" customFormat="1" ht="14.25" customHeight="1" x14ac:dyDescent="0.25">
      <c r="A1223" s="550">
        <v>40</v>
      </c>
      <c r="B1223" s="555"/>
      <c r="C1223" s="557" t="str">
        <f ca="1">T.12!BB45</f>
        <v xml:space="preserve"> </v>
      </c>
      <c r="D1223" s="557"/>
      <c r="E1223" s="557"/>
      <c r="F1223" s="557"/>
      <c r="G1223" s="557"/>
      <c r="H1223" s="557"/>
      <c r="I1223" s="557"/>
      <c r="J1223" s="557"/>
      <c r="K1223" s="557" t="str">
        <f ca="1">T.11!BC151</f>
        <v xml:space="preserve"> </v>
      </c>
      <c r="L1223" s="557"/>
      <c r="M1223" s="557"/>
      <c r="N1223" s="557"/>
      <c r="O1223" s="641" t="str">
        <f ca="1">T.12!BC45</f>
        <v xml:space="preserve"> </v>
      </c>
      <c r="P1223" s="642"/>
      <c r="Q1223" s="642"/>
      <c r="R1223" s="642"/>
      <c r="S1223" s="642"/>
      <c r="T1223" s="557" t="str">
        <f ca="1">T.12!BD45</f>
        <v xml:space="preserve"> </v>
      </c>
      <c r="U1223" s="557"/>
      <c r="V1223" s="557"/>
      <c r="W1223" s="557"/>
      <c r="X1223" s="557"/>
      <c r="Y1223" s="557" t="str">
        <f ca="1">T.12!BO45</f>
        <v xml:space="preserve"> </v>
      </c>
      <c r="Z1223" s="557"/>
      <c r="AA1223" s="557"/>
      <c r="AB1223" s="557"/>
      <c r="AC1223" s="557" t="str">
        <f ca="1">T.11!BQ151</f>
        <v xml:space="preserve"> </v>
      </c>
      <c r="AD1223" s="557"/>
      <c r="AE1223" s="557"/>
      <c r="AF1223" s="557"/>
      <c r="AG1223" s="557">
        <f ca="1">T.11!BR151</f>
        <v>0</v>
      </c>
      <c r="AH1223" s="557"/>
      <c r="AI1223" s="557"/>
      <c r="AJ1223" s="557" t="str">
        <f ca="1">T.12!BP45</f>
        <v xml:space="preserve"> </v>
      </c>
      <c r="AK1223" s="557" t="str">
        <f ca="1">T.11!BS151</f>
        <v xml:space="preserve"> </v>
      </c>
      <c r="AL1223" s="557"/>
      <c r="AM1223" s="557"/>
      <c r="AN1223" s="557"/>
      <c r="AO1223" s="557" t="str">
        <f ca="1">T.12!BQ45</f>
        <v xml:space="preserve"> </v>
      </c>
      <c r="AP1223" s="557"/>
      <c r="AQ1223" s="557"/>
      <c r="AR1223" s="557"/>
      <c r="AS1223" s="557"/>
      <c r="AT1223"/>
      <c r="AU1223"/>
      <c r="AV1223"/>
      <c r="AW1223"/>
      <c r="AX1223"/>
      <c r="AY1223"/>
      <c r="AZ1223"/>
      <c r="BA1223" s="254"/>
      <c r="BB1223" s="191"/>
    </row>
    <row r="1224" spans="1:54" s="37" customFormat="1" ht="14.25" customHeight="1" x14ac:dyDescent="0.25">
      <c r="A1224" s="550">
        <v>41</v>
      </c>
      <c r="B1224" s="555"/>
      <c r="C1224" s="557" t="str">
        <f ca="1">T.12!BB46</f>
        <v xml:space="preserve"> </v>
      </c>
      <c r="D1224" s="557"/>
      <c r="E1224" s="557"/>
      <c r="F1224" s="557"/>
      <c r="G1224" s="557"/>
      <c r="H1224" s="557"/>
      <c r="I1224" s="557"/>
      <c r="J1224" s="557"/>
      <c r="K1224" s="557" t="str">
        <f ca="1">T.11!BC152</f>
        <v xml:space="preserve"> </v>
      </c>
      <c r="L1224" s="557"/>
      <c r="M1224" s="557"/>
      <c r="N1224" s="557"/>
      <c r="O1224" s="641" t="str">
        <f ca="1">T.12!BC46</f>
        <v xml:space="preserve"> </v>
      </c>
      <c r="P1224" s="642"/>
      <c r="Q1224" s="642"/>
      <c r="R1224" s="642"/>
      <c r="S1224" s="642"/>
      <c r="T1224" s="557" t="str">
        <f ca="1">T.12!BD46</f>
        <v xml:space="preserve"> </v>
      </c>
      <c r="U1224" s="557"/>
      <c r="V1224" s="557"/>
      <c r="W1224" s="557"/>
      <c r="X1224" s="557"/>
      <c r="Y1224" s="557" t="str">
        <f ca="1">T.12!BO46</f>
        <v xml:space="preserve"> </v>
      </c>
      <c r="Z1224" s="557"/>
      <c r="AA1224" s="557"/>
      <c r="AB1224" s="557"/>
      <c r="AC1224" s="557" t="str">
        <f ca="1">T.11!BQ152</f>
        <v xml:space="preserve"> </v>
      </c>
      <c r="AD1224" s="557"/>
      <c r="AE1224" s="557"/>
      <c r="AF1224" s="557"/>
      <c r="AG1224" s="557">
        <f ca="1">T.11!BR152</f>
        <v>0</v>
      </c>
      <c r="AH1224" s="557"/>
      <c r="AI1224" s="557"/>
      <c r="AJ1224" s="557" t="str">
        <f ca="1">T.12!BP46</f>
        <v xml:space="preserve"> </v>
      </c>
      <c r="AK1224" s="557" t="str">
        <f ca="1">T.11!BS152</f>
        <v xml:space="preserve"> </v>
      </c>
      <c r="AL1224" s="557"/>
      <c r="AM1224" s="557"/>
      <c r="AN1224" s="557"/>
      <c r="AO1224" s="557" t="str">
        <f ca="1">T.12!BQ46</f>
        <v xml:space="preserve"> </v>
      </c>
      <c r="AP1224" s="557"/>
      <c r="AQ1224" s="557"/>
      <c r="AR1224" s="557"/>
      <c r="AS1224" s="557"/>
      <c r="AT1224"/>
      <c r="AU1224"/>
      <c r="AV1224"/>
      <c r="AW1224"/>
      <c r="AX1224"/>
      <c r="AY1224"/>
      <c r="AZ1224"/>
      <c r="BA1224" s="254"/>
      <c r="BB1224" s="191"/>
    </row>
    <row r="1225" spans="1:54" s="37" customFormat="1" ht="14.25" customHeight="1" x14ac:dyDescent="0.25">
      <c r="A1225" s="550">
        <v>42</v>
      </c>
      <c r="B1225" s="555"/>
      <c r="C1225" s="557" t="str">
        <f ca="1">T.12!BB47</f>
        <v xml:space="preserve"> </v>
      </c>
      <c r="D1225" s="557"/>
      <c r="E1225" s="557"/>
      <c r="F1225" s="557"/>
      <c r="G1225" s="557"/>
      <c r="H1225" s="557"/>
      <c r="I1225" s="557"/>
      <c r="J1225" s="557"/>
      <c r="K1225" s="557" t="str">
        <f ca="1">T.11!BC153</f>
        <v xml:space="preserve"> </v>
      </c>
      <c r="L1225" s="557"/>
      <c r="M1225" s="557"/>
      <c r="N1225" s="557"/>
      <c r="O1225" s="641" t="str">
        <f ca="1">T.12!BC47</f>
        <v xml:space="preserve"> </v>
      </c>
      <c r="P1225" s="642"/>
      <c r="Q1225" s="642"/>
      <c r="R1225" s="642"/>
      <c r="S1225" s="642"/>
      <c r="T1225" s="557" t="str">
        <f ca="1">T.12!BD47</f>
        <v xml:space="preserve"> </v>
      </c>
      <c r="U1225" s="557"/>
      <c r="V1225" s="557"/>
      <c r="W1225" s="557"/>
      <c r="X1225" s="557"/>
      <c r="Y1225" s="557" t="str">
        <f ca="1">T.12!BO47</f>
        <v xml:space="preserve"> </v>
      </c>
      <c r="Z1225" s="557"/>
      <c r="AA1225" s="557"/>
      <c r="AB1225" s="557"/>
      <c r="AC1225" s="557" t="str">
        <f ca="1">T.11!BQ153</f>
        <v xml:space="preserve"> </v>
      </c>
      <c r="AD1225" s="557"/>
      <c r="AE1225" s="557"/>
      <c r="AF1225" s="557"/>
      <c r="AG1225" s="557">
        <f ca="1">T.11!BR153</f>
        <v>0</v>
      </c>
      <c r="AH1225" s="557"/>
      <c r="AI1225" s="557"/>
      <c r="AJ1225" s="557" t="str">
        <f ca="1">T.12!BP47</f>
        <v xml:space="preserve"> </v>
      </c>
      <c r="AK1225" s="557" t="str">
        <f ca="1">T.11!BS153</f>
        <v xml:space="preserve"> </v>
      </c>
      <c r="AL1225" s="557"/>
      <c r="AM1225" s="557"/>
      <c r="AN1225" s="557"/>
      <c r="AO1225" s="557" t="str">
        <f ca="1">T.12!BQ47</f>
        <v xml:space="preserve"> </v>
      </c>
      <c r="AP1225" s="557"/>
      <c r="AQ1225" s="557"/>
      <c r="AR1225" s="557"/>
      <c r="AS1225" s="557"/>
      <c r="AT1225"/>
      <c r="AU1225"/>
      <c r="AV1225"/>
      <c r="AW1225"/>
      <c r="AX1225"/>
      <c r="AY1225"/>
      <c r="AZ1225"/>
      <c r="BA1225" s="254"/>
      <c r="BB1225" s="191"/>
    </row>
    <row r="1226" spans="1:54" s="37" customFormat="1" ht="14.25" customHeight="1" x14ac:dyDescent="0.25">
      <c r="A1226" s="550">
        <v>43</v>
      </c>
      <c r="B1226" s="555"/>
      <c r="C1226" s="557" t="str">
        <f ca="1">T.12!BB48</f>
        <v xml:space="preserve"> </v>
      </c>
      <c r="D1226" s="557"/>
      <c r="E1226" s="557"/>
      <c r="F1226" s="557"/>
      <c r="G1226" s="557"/>
      <c r="H1226" s="557"/>
      <c r="I1226" s="557"/>
      <c r="J1226" s="557"/>
      <c r="K1226" s="557" t="str">
        <f ca="1">T.11!BC154</f>
        <v xml:space="preserve"> </v>
      </c>
      <c r="L1226" s="557"/>
      <c r="M1226" s="557"/>
      <c r="N1226" s="557"/>
      <c r="O1226" s="641" t="str">
        <f ca="1">T.12!BC48</f>
        <v xml:space="preserve"> </v>
      </c>
      <c r="P1226" s="642"/>
      <c r="Q1226" s="642"/>
      <c r="R1226" s="642"/>
      <c r="S1226" s="642"/>
      <c r="T1226" s="557" t="str">
        <f ca="1">T.12!BD48</f>
        <v xml:space="preserve"> </v>
      </c>
      <c r="U1226" s="557"/>
      <c r="V1226" s="557"/>
      <c r="W1226" s="557"/>
      <c r="X1226" s="557"/>
      <c r="Y1226" s="557" t="str">
        <f ca="1">T.12!BO48</f>
        <v xml:space="preserve"> </v>
      </c>
      <c r="Z1226" s="557"/>
      <c r="AA1226" s="557"/>
      <c r="AB1226" s="557"/>
      <c r="AC1226" s="557" t="str">
        <f ca="1">T.11!BQ154</f>
        <v xml:space="preserve"> </v>
      </c>
      <c r="AD1226" s="557"/>
      <c r="AE1226" s="557"/>
      <c r="AF1226" s="557"/>
      <c r="AG1226" s="557">
        <f ca="1">T.11!BR154</f>
        <v>0</v>
      </c>
      <c r="AH1226" s="557"/>
      <c r="AI1226" s="557"/>
      <c r="AJ1226" s="557" t="str">
        <f ca="1">T.12!BP48</f>
        <v xml:space="preserve"> </v>
      </c>
      <c r="AK1226" s="557" t="str">
        <f ca="1">T.11!BS154</f>
        <v xml:space="preserve"> </v>
      </c>
      <c r="AL1226" s="557"/>
      <c r="AM1226" s="557"/>
      <c r="AN1226" s="557"/>
      <c r="AO1226" s="557" t="str">
        <f ca="1">T.12!BQ48</f>
        <v xml:space="preserve"> </v>
      </c>
      <c r="AP1226" s="557"/>
      <c r="AQ1226" s="557"/>
      <c r="AR1226" s="557"/>
      <c r="AS1226" s="557"/>
      <c r="AT1226"/>
      <c r="AU1226"/>
      <c r="AV1226"/>
      <c r="AW1226"/>
      <c r="AX1226"/>
      <c r="AY1226"/>
      <c r="AZ1226"/>
      <c r="BA1226" s="254"/>
      <c r="BB1226" s="191"/>
    </row>
    <row r="1227" spans="1:54" s="37" customFormat="1" ht="14.25" customHeight="1" x14ac:dyDescent="0.25">
      <c r="A1227" s="550">
        <v>44</v>
      </c>
      <c r="B1227" s="555"/>
      <c r="C1227" s="557" t="str">
        <f ca="1">T.12!BB49</f>
        <v xml:space="preserve"> </v>
      </c>
      <c r="D1227" s="557"/>
      <c r="E1227" s="557"/>
      <c r="F1227" s="557"/>
      <c r="G1227" s="557"/>
      <c r="H1227" s="557"/>
      <c r="I1227" s="557"/>
      <c r="J1227" s="557"/>
      <c r="K1227" s="557" t="str">
        <f ca="1">T.11!BC155</f>
        <v xml:space="preserve"> </v>
      </c>
      <c r="L1227" s="557"/>
      <c r="M1227" s="557"/>
      <c r="N1227" s="557"/>
      <c r="O1227" s="641" t="str">
        <f ca="1">T.12!BC49</f>
        <v xml:space="preserve"> </v>
      </c>
      <c r="P1227" s="642"/>
      <c r="Q1227" s="642"/>
      <c r="R1227" s="642"/>
      <c r="S1227" s="642"/>
      <c r="T1227" s="557" t="str">
        <f ca="1">T.12!BD49</f>
        <v xml:space="preserve"> </v>
      </c>
      <c r="U1227" s="557"/>
      <c r="V1227" s="557"/>
      <c r="W1227" s="557"/>
      <c r="X1227" s="557"/>
      <c r="Y1227" s="557" t="str">
        <f ca="1">T.12!BO49</f>
        <v xml:space="preserve"> </v>
      </c>
      <c r="Z1227" s="557"/>
      <c r="AA1227" s="557"/>
      <c r="AB1227" s="557"/>
      <c r="AC1227" s="557" t="str">
        <f ca="1">T.11!BQ155</f>
        <v xml:space="preserve"> </v>
      </c>
      <c r="AD1227" s="557"/>
      <c r="AE1227" s="557"/>
      <c r="AF1227" s="557"/>
      <c r="AG1227" s="557">
        <f ca="1">T.11!BR155</f>
        <v>0</v>
      </c>
      <c r="AH1227" s="557"/>
      <c r="AI1227" s="557"/>
      <c r="AJ1227" s="557" t="str">
        <f ca="1">T.12!BP49</f>
        <v xml:space="preserve"> </v>
      </c>
      <c r="AK1227" s="557" t="str">
        <f ca="1">T.11!BS155</f>
        <v xml:space="preserve"> </v>
      </c>
      <c r="AL1227" s="557"/>
      <c r="AM1227" s="557"/>
      <c r="AN1227" s="557"/>
      <c r="AO1227" s="557" t="str">
        <f ca="1">T.12!BQ49</f>
        <v xml:space="preserve"> </v>
      </c>
      <c r="AP1227" s="557"/>
      <c r="AQ1227" s="557"/>
      <c r="AR1227" s="557"/>
      <c r="AS1227" s="557"/>
      <c r="AT1227"/>
      <c r="AU1227"/>
      <c r="AV1227"/>
      <c r="AW1227"/>
      <c r="AX1227"/>
      <c r="AY1227"/>
      <c r="AZ1227"/>
      <c r="BA1227" s="254"/>
      <c r="BB1227" s="191"/>
    </row>
    <row r="1228" spans="1:54" s="37" customFormat="1" ht="14.25" customHeight="1" x14ac:dyDescent="0.25">
      <c r="A1228" s="550">
        <v>45</v>
      </c>
      <c r="B1228" s="555"/>
      <c r="C1228" s="557" t="str">
        <f ca="1">T.12!BB50</f>
        <v xml:space="preserve"> </v>
      </c>
      <c r="D1228" s="557"/>
      <c r="E1228" s="557"/>
      <c r="F1228" s="557"/>
      <c r="G1228" s="557"/>
      <c r="H1228" s="557"/>
      <c r="I1228" s="557"/>
      <c r="J1228" s="557"/>
      <c r="K1228" s="557" t="str">
        <f ca="1">T.11!BC156</f>
        <v xml:space="preserve"> </v>
      </c>
      <c r="L1228" s="557"/>
      <c r="M1228" s="557"/>
      <c r="N1228" s="557"/>
      <c r="O1228" s="641" t="str">
        <f ca="1">T.12!BC50</f>
        <v xml:space="preserve"> </v>
      </c>
      <c r="P1228" s="642"/>
      <c r="Q1228" s="642"/>
      <c r="R1228" s="642"/>
      <c r="S1228" s="642"/>
      <c r="T1228" s="557" t="str">
        <f ca="1">T.12!BD50</f>
        <v xml:space="preserve"> </v>
      </c>
      <c r="U1228" s="557"/>
      <c r="V1228" s="557"/>
      <c r="W1228" s="557"/>
      <c r="X1228" s="557"/>
      <c r="Y1228" s="557" t="str">
        <f ca="1">T.12!BO50</f>
        <v xml:space="preserve"> </v>
      </c>
      <c r="Z1228" s="557"/>
      <c r="AA1228" s="557"/>
      <c r="AB1228" s="557"/>
      <c r="AC1228" s="557" t="str">
        <f ca="1">T.11!BQ156</f>
        <v xml:space="preserve"> </v>
      </c>
      <c r="AD1228" s="557"/>
      <c r="AE1228" s="557"/>
      <c r="AF1228" s="557"/>
      <c r="AG1228" s="557">
        <f ca="1">T.11!BR156</f>
        <v>0</v>
      </c>
      <c r="AH1228" s="557"/>
      <c r="AI1228" s="557"/>
      <c r="AJ1228" s="557" t="str">
        <f ca="1">T.12!BP50</f>
        <v xml:space="preserve"> </v>
      </c>
      <c r="AK1228" s="557" t="str">
        <f ca="1">T.11!BS156</f>
        <v xml:space="preserve"> </v>
      </c>
      <c r="AL1228" s="557"/>
      <c r="AM1228" s="557"/>
      <c r="AN1228" s="557"/>
      <c r="AO1228" s="557" t="str">
        <f ca="1">T.12!BQ50</f>
        <v xml:space="preserve"> </v>
      </c>
      <c r="AP1228" s="557"/>
      <c r="AQ1228" s="557"/>
      <c r="AR1228" s="557"/>
      <c r="AS1228" s="557"/>
      <c r="AT1228"/>
      <c r="AU1228"/>
      <c r="AV1228"/>
      <c r="AW1228"/>
      <c r="AX1228"/>
      <c r="AY1228"/>
      <c r="AZ1228"/>
      <c r="BA1228" s="254"/>
      <c r="BB1228" s="191"/>
    </row>
    <row r="1229" spans="1:54" s="37" customFormat="1" ht="14.25" customHeight="1" x14ac:dyDescent="0.25">
      <c r="A1229" s="550">
        <v>46</v>
      </c>
      <c r="B1229" s="555"/>
      <c r="C1229" s="557" t="str">
        <f ca="1">T.12!BB51</f>
        <v xml:space="preserve"> </v>
      </c>
      <c r="D1229" s="557"/>
      <c r="E1229" s="557"/>
      <c r="F1229" s="557"/>
      <c r="G1229" s="557"/>
      <c r="H1229" s="557"/>
      <c r="I1229" s="557"/>
      <c r="J1229" s="557"/>
      <c r="K1229" s="557" t="str">
        <f ca="1">T.11!BC157</f>
        <v xml:space="preserve"> </v>
      </c>
      <c r="L1229" s="557"/>
      <c r="M1229" s="557"/>
      <c r="N1229" s="557"/>
      <c r="O1229" s="641" t="str">
        <f ca="1">T.12!BC51</f>
        <v xml:space="preserve"> </v>
      </c>
      <c r="P1229" s="642"/>
      <c r="Q1229" s="642"/>
      <c r="R1229" s="642"/>
      <c r="S1229" s="642"/>
      <c r="T1229" s="557" t="str">
        <f ca="1">T.12!BD51</f>
        <v xml:space="preserve"> </v>
      </c>
      <c r="U1229" s="557"/>
      <c r="V1229" s="557"/>
      <c r="W1229" s="557"/>
      <c r="X1229" s="557"/>
      <c r="Y1229" s="557" t="str">
        <f ca="1">T.12!BO51</f>
        <v xml:space="preserve"> </v>
      </c>
      <c r="Z1229" s="557"/>
      <c r="AA1229" s="557"/>
      <c r="AB1229" s="557"/>
      <c r="AC1229" s="557" t="str">
        <f ca="1">T.11!BQ157</f>
        <v xml:space="preserve"> </v>
      </c>
      <c r="AD1229" s="557"/>
      <c r="AE1229" s="557"/>
      <c r="AF1229" s="557"/>
      <c r="AG1229" s="557">
        <f ca="1">T.11!BR157</f>
        <v>0</v>
      </c>
      <c r="AH1229" s="557"/>
      <c r="AI1229" s="557"/>
      <c r="AJ1229" s="557" t="str">
        <f ca="1">T.12!BP51</f>
        <v xml:space="preserve"> </v>
      </c>
      <c r="AK1229" s="557" t="str">
        <f ca="1">T.11!BS157</f>
        <v xml:space="preserve"> </v>
      </c>
      <c r="AL1229" s="557"/>
      <c r="AM1229" s="557"/>
      <c r="AN1229" s="557"/>
      <c r="AO1229" s="557" t="str">
        <f ca="1">T.12!BQ51</f>
        <v xml:space="preserve"> </v>
      </c>
      <c r="AP1229" s="557"/>
      <c r="AQ1229" s="557"/>
      <c r="AR1229" s="557"/>
      <c r="AS1229" s="557"/>
      <c r="AT1229"/>
      <c r="AU1229"/>
      <c r="AV1229"/>
      <c r="AW1229"/>
      <c r="AX1229"/>
      <c r="AY1229"/>
      <c r="AZ1229"/>
      <c r="BA1229" s="254"/>
      <c r="BB1229" s="191"/>
    </row>
    <row r="1230" spans="1:54" s="37" customFormat="1" ht="14.25" customHeight="1" x14ac:dyDescent="0.25">
      <c r="A1230" s="550">
        <v>47</v>
      </c>
      <c r="B1230" s="555"/>
      <c r="C1230" s="557" t="str">
        <f ca="1">T.12!BB52</f>
        <v xml:space="preserve"> </v>
      </c>
      <c r="D1230" s="557"/>
      <c r="E1230" s="557"/>
      <c r="F1230" s="557"/>
      <c r="G1230" s="557"/>
      <c r="H1230" s="557"/>
      <c r="I1230" s="557"/>
      <c r="J1230" s="557"/>
      <c r="K1230" s="557" t="str">
        <f ca="1">T.11!BC158</f>
        <v xml:space="preserve"> </v>
      </c>
      <c r="L1230" s="557"/>
      <c r="M1230" s="557"/>
      <c r="N1230" s="557"/>
      <c r="O1230" s="641" t="str">
        <f ca="1">T.12!BC52</f>
        <v xml:space="preserve"> </v>
      </c>
      <c r="P1230" s="642"/>
      <c r="Q1230" s="642"/>
      <c r="R1230" s="642"/>
      <c r="S1230" s="642"/>
      <c r="T1230" s="557" t="str">
        <f ca="1">T.12!BD52</f>
        <v xml:space="preserve"> </v>
      </c>
      <c r="U1230" s="557"/>
      <c r="V1230" s="557"/>
      <c r="W1230" s="557"/>
      <c r="X1230" s="557"/>
      <c r="Y1230" s="557" t="str">
        <f ca="1">T.12!BO52</f>
        <v xml:space="preserve"> </v>
      </c>
      <c r="Z1230" s="557"/>
      <c r="AA1230" s="557"/>
      <c r="AB1230" s="557"/>
      <c r="AC1230" s="557" t="str">
        <f ca="1">T.11!BQ158</f>
        <v xml:space="preserve"> </v>
      </c>
      <c r="AD1230" s="557"/>
      <c r="AE1230" s="557"/>
      <c r="AF1230" s="557"/>
      <c r="AG1230" s="557">
        <f ca="1">T.11!BR158</f>
        <v>0</v>
      </c>
      <c r="AH1230" s="557"/>
      <c r="AI1230" s="557"/>
      <c r="AJ1230" s="557" t="str">
        <f ca="1">T.12!BP52</f>
        <v xml:space="preserve"> </v>
      </c>
      <c r="AK1230" s="557" t="str">
        <f ca="1">T.11!BS158</f>
        <v xml:space="preserve"> </v>
      </c>
      <c r="AL1230" s="557"/>
      <c r="AM1230" s="557"/>
      <c r="AN1230" s="557"/>
      <c r="AO1230" s="557" t="str">
        <f ca="1">T.12!BQ52</f>
        <v xml:space="preserve"> </v>
      </c>
      <c r="AP1230" s="557"/>
      <c r="AQ1230" s="557"/>
      <c r="AR1230" s="557"/>
      <c r="AS1230" s="557"/>
      <c r="AT1230"/>
      <c r="AU1230"/>
      <c r="AV1230"/>
      <c r="AW1230"/>
      <c r="AX1230"/>
      <c r="AY1230"/>
      <c r="AZ1230"/>
      <c r="BA1230" s="254"/>
      <c r="BB1230" s="191"/>
    </row>
    <row r="1231" spans="1:54" s="37" customFormat="1" ht="14.25" customHeight="1" x14ac:dyDescent="0.25">
      <c r="A1231" s="550">
        <v>48</v>
      </c>
      <c r="B1231" s="555"/>
      <c r="C1231" s="557" t="str">
        <f ca="1">T.12!BB53</f>
        <v xml:space="preserve"> </v>
      </c>
      <c r="D1231" s="557"/>
      <c r="E1231" s="557"/>
      <c r="F1231" s="557"/>
      <c r="G1231" s="557"/>
      <c r="H1231" s="557"/>
      <c r="I1231" s="557"/>
      <c r="J1231" s="557"/>
      <c r="K1231" s="557" t="str">
        <f ca="1">T.11!BC159</f>
        <v xml:space="preserve"> </v>
      </c>
      <c r="L1231" s="557"/>
      <c r="M1231" s="557"/>
      <c r="N1231" s="557"/>
      <c r="O1231" s="641" t="str">
        <f ca="1">T.12!BC53</f>
        <v xml:space="preserve"> </v>
      </c>
      <c r="P1231" s="642"/>
      <c r="Q1231" s="642"/>
      <c r="R1231" s="642"/>
      <c r="S1231" s="642"/>
      <c r="T1231" s="557" t="str">
        <f ca="1">T.12!BD53</f>
        <v xml:space="preserve"> </v>
      </c>
      <c r="U1231" s="557"/>
      <c r="V1231" s="557"/>
      <c r="W1231" s="557"/>
      <c r="X1231" s="557"/>
      <c r="Y1231" s="557" t="str">
        <f ca="1">T.12!BO53</f>
        <v xml:space="preserve"> </v>
      </c>
      <c r="Z1231" s="557"/>
      <c r="AA1231" s="557"/>
      <c r="AB1231" s="557"/>
      <c r="AC1231" s="557" t="str">
        <f ca="1">T.11!BQ159</f>
        <v xml:space="preserve"> </v>
      </c>
      <c r="AD1231" s="557"/>
      <c r="AE1231" s="557"/>
      <c r="AF1231" s="557"/>
      <c r="AG1231" s="557">
        <f ca="1">T.11!BR159</f>
        <v>0</v>
      </c>
      <c r="AH1231" s="557"/>
      <c r="AI1231" s="557"/>
      <c r="AJ1231" s="557" t="str">
        <f ca="1">T.12!BP53</f>
        <v xml:space="preserve"> </v>
      </c>
      <c r="AK1231" s="557" t="str">
        <f ca="1">T.11!BS159</f>
        <v xml:space="preserve"> </v>
      </c>
      <c r="AL1231" s="557"/>
      <c r="AM1231" s="557"/>
      <c r="AN1231" s="557"/>
      <c r="AO1231" s="557" t="str">
        <f ca="1">T.12!BQ53</f>
        <v xml:space="preserve"> </v>
      </c>
      <c r="AP1231" s="557"/>
      <c r="AQ1231" s="557"/>
      <c r="AR1231" s="557"/>
      <c r="AS1231" s="557"/>
      <c r="AT1231"/>
      <c r="AU1231"/>
      <c r="AV1231"/>
      <c r="AW1231"/>
      <c r="AX1231"/>
      <c r="AY1231"/>
      <c r="AZ1231"/>
      <c r="BA1231" s="254"/>
      <c r="BB1231" s="191"/>
    </row>
    <row r="1232" spans="1:54" s="37" customFormat="1" ht="14.25" customHeight="1" x14ac:dyDescent="0.25">
      <c r="A1232" s="550">
        <v>49</v>
      </c>
      <c r="B1232" s="555"/>
      <c r="C1232" s="557" t="str">
        <f ca="1">T.12!BB54</f>
        <v xml:space="preserve"> </v>
      </c>
      <c r="D1232" s="557"/>
      <c r="E1232" s="557"/>
      <c r="F1232" s="557"/>
      <c r="G1232" s="557"/>
      <c r="H1232" s="557"/>
      <c r="I1232" s="557"/>
      <c r="J1232" s="557"/>
      <c r="K1232" s="557" t="str">
        <f ca="1">T.11!BC160</f>
        <v xml:space="preserve"> </v>
      </c>
      <c r="L1232" s="557"/>
      <c r="M1232" s="557"/>
      <c r="N1232" s="557"/>
      <c r="O1232" s="641" t="str">
        <f ca="1">T.12!BC54</f>
        <v xml:space="preserve"> </v>
      </c>
      <c r="P1232" s="642"/>
      <c r="Q1232" s="642"/>
      <c r="R1232" s="642"/>
      <c r="S1232" s="642"/>
      <c r="T1232" s="557" t="str">
        <f ca="1">T.12!BD54</f>
        <v xml:space="preserve"> </v>
      </c>
      <c r="U1232" s="557"/>
      <c r="V1232" s="557"/>
      <c r="W1232" s="557"/>
      <c r="X1232" s="557"/>
      <c r="Y1232" s="557" t="str">
        <f ca="1">T.12!BO54</f>
        <v xml:space="preserve"> </v>
      </c>
      <c r="Z1232" s="557"/>
      <c r="AA1232" s="557"/>
      <c r="AB1232" s="557"/>
      <c r="AC1232" s="557" t="str">
        <f ca="1">T.11!BQ160</f>
        <v xml:space="preserve"> </v>
      </c>
      <c r="AD1232" s="557"/>
      <c r="AE1232" s="557"/>
      <c r="AF1232" s="557"/>
      <c r="AG1232" s="557">
        <f ca="1">T.11!BR160</f>
        <v>0</v>
      </c>
      <c r="AH1232" s="557"/>
      <c r="AI1232" s="557"/>
      <c r="AJ1232" s="557" t="str">
        <f ca="1">T.12!BP54</f>
        <v xml:space="preserve"> </v>
      </c>
      <c r="AK1232" s="557" t="str">
        <f ca="1">T.11!BS160</f>
        <v xml:space="preserve"> </v>
      </c>
      <c r="AL1232" s="557"/>
      <c r="AM1232" s="557"/>
      <c r="AN1232" s="557"/>
      <c r="AO1232" s="557" t="str">
        <f ca="1">T.12!BQ54</f>
        <v xml:space="preserve"> </v>
      </c>
      <c r="AP1232" s="557"/>
      <c r="AQ1232" s="557"/>
      <c r="AR1232" s="557"/>
      <c r="AS1232" s="557"/>
      <c r="AT1232"/>
      <c r="AU1232"/>
      <c r="AV1232"/>
      <c r="AW1232"/>
      <c r="AX1232"/>
      <c r="AY1232"/>
      <c r="AZ1232"/>
      <c r="BA1232" s="254"/>
      <c r="BB1232" s="191"/>
    </row>
    <row r="1233" spans="1:54" s="37" customFormat="1" ht="14.25" customHeight="1" x14ac:dyDescent="0.25">
      <c r="A1233" s="550">
        <v>50</v>
      </c>
      <c r="B1233" s="555"/>
      <c r="C1233" s="557" t="str">
        <f ca="1">T.12!BB55</f>
        <v xml:space="preserve"> </v>
      </c>
      <c r="D1233" s="557"/>
      <c r="E1233" s="557"/>
      <c r="F1233" s="557"/>
      <c r="G1233" s="557"/>
      <c r="H1233" s="557"/>
      <c r="I1233" s="557"/>
      <c r="J1233" s="557"/>
      <c r="K1233" s="557" t="str">
        <f ca="1">T.11!BC161</f>
        <v xml:space="preserve"> </v>
      </c>
      <c r="L1233" s="557"/>
      <c r="M1233" s="557"/>
      <c r="N1233" s="557"/>
      <c r="O1233" s="641" t="str">
        <f ca="1">T.12!BC55</f>
        <v xml:space="preserve"> </v>
      </c>
      <c r="P1233" s="642"/>
      <c r="Q1233" s="642"/>
      <c r="R1233" s="642"/>
      <c r="S1233" s="642"/>
      <c r="T1233" s="557" t="str">
        <f ca="1">T.12!BD55</f>
        <v xml:space="preserve"> </v>
      </c>
      <c r="U1233" s="557"/>
      <c r="V1233" s="557"/>
      <c r="W1233" s="557"/>
      <c r="X1233" s="557"/>
      <c r="Y1233" s="557" t="str">
        <f ca="1">T.12!BO55</f>
        <v xml:space="preserve"> </v>
      </c>
      <c r="Z1233" s="557"/>
      <c r="AA1233" s="557"/>
      <c r="AB1233" s="557"/>
      <c r="AC1233" s="557" t="str">
        <f ca="1">T.11!BQ161</f>
        <v xml:space="preserve"> </v>
      </c>
      <c r="AD1233" s="557"/>
      <c r="AE1233" s="557"/>
      <c r="AF1233" s="557"/>
      <c r="AG1233" s="557">
        <f ca="1">T.11!BR161</f>
        <v>0</v>
      </c>
      <c r="AH1233" s="557"/>
      <c r="AI1233" s="557"/>
      <c r="AJ1233" s="557" t="str">
        <f ca="1">T.12!BP55</f>
        <v xml:space="preserve"> </v>
      </c>
      <c r="AK1233" s="557" t="str">
        <f ca="1">T.11!BS161</f>
        <v xml:space="preserve"> </v>
      </c>
      <c r="AL1233" s="557"/>
      <c r="AM1233" s="557"/>
      <c r="AN1233" s="557"/>
      <c r="AO1233" s="557" t="str">
        <f ca="1">T.12!BQ55</f>
        <v xml:space="preserve"> </v>
      </c>
      <c r="AP1233" s="557"/>
      <c r="AQ1233" s="557"/>
      <c r="AR1233" s="557"/>
      <c r="AS1233" s="557"/>
      <c r="AT1233"/>
      <c r="AU1233"/>
      <c r="AV1233"/>
      <c r="AW1233"/>
      <c r="AX1233"/>
      <c r="AY1233"/>
      <c r="AZ1233"/>
      <c r="BA1233" s="254"/>
      <c r="BB1233" s="191"/>
    </row>
    <row r="1234" spans="1:54" s="37" customFormat="1" ht="14.25" customHeight="1" x14ac:dyDescent="0.25">
      <c r="A1234" s="550">
        <v>51</v>
      </c>
      <c r="B1234" s="555"/>
      <c r="C1234" s="557" t="str">
        <f ca="1">T.12!BB56</f>
        <v xml:space="preserve"> </v>
      </c>
      <c r="D1234" s="557"/>
      <c r="E1234" s="557"/>
      <c r="F1234" s="557"/>
      <c r="G1234" s="557"/>
      <c r="H1234" s="557"/>
      <c r="I1234" s="557"/>
      <c r="J1234" s="557"/>
      <c r="K1234" s="557" t="str">
        <f ca="1">T.11!BC162</f>
        <v xml:space="preserve"> </v>
      </c>
      <c r="L1234" s="557"/>
      <c r="M1234" s="557"/>
      <c r="N1234" s="557"/>
      <c r="O1234" s="641" t="str">
        <f ca="1">T.12!BC56</f>
        <v xml:space="preserve"> </v>
      </c>
      <c r="P1234" s="642"/>
      <c r="Q1234" s="642"/>
      <c r="R1234" s="642"/>
      <c r="S1234" s="642"/>
      <c r="T1234" s="557" t="str">
        <f ca="1">T.12!BD56</f>
        <v xml:space="preserve"> </v>
      </c>
      <c r="U1234" s="557"/>
      <c r="V1234" s="557"/>
      <c r="W1234" s="557"/>
      <c r="X1234" s="557"/>
      <c r="Y1234" s="557" t="str">
        <f ca="1">T.12!BO56</f>
        <v xml:space="preserve"> </v>
      </c>
      <c r="Z1234" s="557"/>
      <c r="AA1234" s="557"/>
      <c r="AB1234" s="557"/>
      <c r="AC1234" s="557" t="str">
        <f ca="1">T.11!BQ162</f>
        <v xml:space="preserve"> </v>
      </c>
      <c r="AD1234" s="557"/>
      <c r="AE1234" s="557"/>
      <c r="AF1234" s="557"/>
      <c r="AG1234" s="557">
        <f ca="1">T.11!BR162</f>
        <v>0</v>
      </c>
      <c r="AH1234" s="557"/>
      <c r="AI1234" s="557"/>
      <c r="AJ1234" s="557" t="str">
        <f ca="1">T.12!BP56</f>
        <v xml:space="preserve"> </v>
      </c>
      <c r="AK1234" s="557" t="str">
        <f ca="1">T.11!BS162</f>
        <v xml:space="preserve"> </v>
      </c>
      <c r="AL1234" s="557"/>
      <c r="AM1234" s="557"/>
      <c r="AN1234" s="557"/>
      <c r="AO1234" s="557" t="str">
        <f ca="1">T.12!BQ56</f>
        <v xml:space="preserve"> </v>
      </c>
      <c r="AP1234" s="557"/>
      <c r="AQ1234" s="557"/>
      <c r="AR1234" s="557"/>
      <c r="AS1234" s="557"/>
      <c r="AT1234"/>
      <c r="AU1234"/>
      <c r="AV1234"/>
      <c r="AW1234"/>
      <c r="AX1234"/>
      <c r="AY1234"/>
      <c r="AZ1234"/>
      <c r="BA1234" s="254"/>
      <c r="BB1234" s="191"/>
    </row>
    <row r="1235" spans="1:54" s="37" customFormat="1" ht="14.25" customHeight="1" x14ac:dyDescent="0.25">
      <c r="A1235" s="550">
        <v>52</v>
      </c>
      <c r="B1235" s="555"/>
      <c r="C1235" s="557" t="str">
        <f ca="1">T.12!BB57</f>
        <v xml:space="preserve"> </v>
      </c>
      <c r="D1235" s="557"/>
      <c r="E1235" s="557"/>
      <c r="F1235" s="557"/>
      <c r="G1235" s="557"/>
      <c r="H1235" s="557"/>
      <c r="I1235" s="557"/>
      <c r="J1235" s="557"/>
      <c r="K1235" s="557" t="str">
        <f ca="1">T.11!BC163</f>
        <v xml:space="preserve"> </v>
      </c>
      <c r="L1235" s="557"/>
      <c r="M1235" s="557"/>
      <c r="N1235" s="557"/>
      <c r="O1235" s="641" t="str">
        <f ca="1">T.12!BC57</f>
        <v xml:space="preserve"> </v>
      </c>
      <c r="P1235" s="642"/>
      <c r="Q1235" s="642"/>
      <c r="R1235" s="642"/>
      <c r="S1235" s="642"/>
      <c r="T1235" s="557" t="str">
        <f ca="1">T.12!BD57</f>
        <v xml:space="preserve"> </v>
      </c>
      <c r="U1235" s="557"/>
      <c r="V1235" s="557"/>
      <c r="W1235" s="557"/>
      <c r="X1235" s="557"/>
      <c r="Y1235" s="557" t="str">
        <f ca="1">T.12!BO57</f>
        <v xml:space="preserve"> </v>
      </c>
      <c r="Z1235" s="557"/>
      <c r="AA1235" s="557"/>
      <c r="AB1235" s="557"/>
      <c r="AC1235" s="557" t="str">
        <f ca="1">T.11!BQ163</f>
        <v xml:space="preserve"> </v>
      </c>
      <c r="AD1235" s="557"/>
      <c r="AE1235" s="557"/>
      <c r="AF1235" s="557"/>
      <c r="AG1235" s="557">
        <f ca="1">T.11!BR163</f>
        <v>0</v>
      </c>
      <c r="AH1235" s="557"/>
      <c r="AI1235" s="557"/>
      <c r="AJ1235" s="557" t="str">
        <f ca="1">T.12!BP57</f>
        <v xml:space="preserve"> </v>
      </c>
      <c r="AK1235" s="557" t="str">
        <f ca="1">T.11!BS163</f>
        <v xml:space="preserve"> </v>
      </c>
      <c r="AL1235" s="557"/>
      <c r="AM1235" s="557"/>
      <c r="AN1235" s="557"/>
      <c r="AO1235" s="557" t="str">
        <f ca="1">T.12!BQ57</f>
        <v xml:space="preserve"> </v>
      </c>
      <c r="AP1235" s="557"/>
      <c r="AQ1235" s="557"/>
      <c r="AR1235" s="557"/>
      <c r="AS1235" s="557"/>
      <c r="AT1235"/>
      <c r="AU1235"/>
      <c r="AV1235"/>
      <c r="AW1235"/>
      <c r="AX1235"/>
      <c r="AY1235"/>
      <c r="AZ1235"/>
      <c r="BA1235" s="254"/>
      <c r="BB1235" s="191"/>
    </row>
    <row r="1236" spans="1:54" s="37" customFormat="1" ht="14.25" customHeight="1" x14ac:dyDescent="0.25">
      <c r="A1236" s="550">
        <v>53</v>
      </c>
      <c r="B1236" s="555"/>
      <c r="C1236" s="557" t="str">
        <f ca="1">T.12!BB58</f>
        <v xml:space="preserve"> </v>
      </c>
      <c r="D1236" s="557"/>
      <c r="E1236" s="557"/>
      <c r="F1236" s="557"/>
      <c r="G1236" s="557"/>
      <c r="H1236" s="557"/>
      <c r="I1236" s="557"/>
      <c r="J1236" s="557"/>
      <c r="K1236" s="557" t="str">
        <f ca="1">T.11!BC164</f>
        <v xml:space="preserve"> </v>
      </c>
      <c r="L1236" s="557"/>
      <c r="M1236" s="557"/>
      <c r="N1236" s="557"/>
      <c r="O1236" s="641" t="str">
        <f ca="1">T.12!BC58</f>
        <v xml:space="preserve"> </v>
      </c>
      <c r="P1236" s="642"/>
      <c r="Q1236" s="642"/>
      <c r="R1236" s="642"/>
      <c r="S1236" s="642"/>
      <c r="T1236" s="557" t="str">
        <f ca="1">T.12!BD58</f>
        <v xml:space="preserve"> </v>
      </c>
      <c r="U1236" s="557"/>
      <c r="V1236" s="557"/>
      <c r="W1236" s="557"/>
      <c r="X1236" s="557"/>
      <c r="Y1236" s="557" t="str">
        <f ca="1">T.12!BO58</f>
        <v xml:space="preserve"> </v>
      </c>
      <c r="Z1236" s="557"/>
      <c r="AA1236" s="557"/>
      <c r="AB1236" s="557"/>
      <c r="AC1236" s="557" t="str">
        <f ca="1">T.11!BQ164</f>
        <v xml:space="preserve"> </v>
      </c>
      <c r="AD1236" s="557"/>
      <c r="AE1236" s="557"/>
      <c r="AF1236" s="557"/>
      <c r="AG1236" s="557">
        <f ca="1">T.11!BR164</f>
        <v>0</v>
      </c>
      <c r="AH1236" s="557"/>
      <c r="AI1236" s="557"/>
      <c r="AJ1236" s="557" t="str">
        <f ca="1">T.12!BP58</f>
        <v xml:space="preserve"> </v>
      </c>
      <c r="AK1236" s="557" t="str">
        <f ca="1">T.11!BS164</f>
        <v xml:space="preserve"> </v>
      </c>
      <c r="AL1236" s="557"/>
      <c r="AM1236" s="557"/>
      <c r="AN1236" s="557"/>
      <c r="AO1236" s="557" t="str">
        <f ca="1">T.12!BQ58</f>
        <v xml:space="preserve"> </v>
      </c>
      <c r="AP1236" s="557"/>
      <c r="AQ1236" s="557"/>
      <c r="AR1236" s="557"/>
      <c r="AS1236" s="557"/>
      <c r="AT1236"/>
      <c r="AU1236"/>
      <c r="AV1236"/>
      <c r="AW1236"/>
      <c r="AX1236"/>
      <c r="AY1236"/>
      <c r="AZ1236"/>
      <c r="BA1236" s="254"/>
      <c r="BB1236" s="191"/>
    </row>
    <row r="1237" spans="1:54" s="37" customFormat="1" ht="14.25" customHeight="1" x14ac:dyDescent="0.25">
      <c r="A1237" s="550">
        <v>54</v>
      </c>
      <c r="B1237" s="555"/>
      <c r="C1237" s="557" t="str">
        <f ca="1">T.12!BB59</f>
        <v xml:space="preserve"> </v>
      </c>
      <c r="D1237" s="557"/>
      <c r="E1237" s="557"/>
      <c r="F1237" s="557"/>
      <c r="G1237" s="557"/>
      <c r="H1237" s="557"/>
      <c r="I1237" s="557"/>
      <c r="J1237" s="557"/>
      <c r="K1237" s="557" t="str">
        <f ca="1">T.11!BC165</f>
        <v xml:space="preserve"> </v>
      </c>
      <c r="L1237" s="557"/>
      <c r="M1237" s="557"/>
      <c r="N1237" s="557"/>
      <c r="O1237" s="641" t="str">
        <f ca="1">T.12!BC59</f>
        <v xml:space="preserve"> </v>
      </c>
      <c r="P1237" s="642"/>
      <c r="Q1237" s="642"/>
      <c r="R1237" s="642"/>
      <c r="S1237" s="642"/>
      <c r="T1237" s="557" t="str">
        <f ca="1">T.12!BD59</f>
        <v xml:space="preserve"> </v>
      </c>
      <c r="U1237" s="557"/>
      <c r="V1237" s="557"/>
      <c r="W1237" s="557"/>
      <c r="X1237" s="557"/>
      <c r="Y1237" s="557" t="str">
        <f ca="1">T.12!BO59</f>
        <v xml:space="preserve"> </v>
      </c>
      <c r="Z1237" s="557"/>
      <c r="AA1237" s="557"/>
      <c r="AB1237" s="557"/>
      <c r="AC1237" s="557" t="str">
        <f ca="1">T.11!BQ165</f>
        <v xml:space="preserve"> </v>
      </c>
      <c r="AD1237" s="557"/>
      <c r="AE1237" s="557"/>
      <c r="AF1237" s="557"/>
      <c r="AG1237" s="557">
        <f ca="1">T.11!BR165</f>
        <v>0</v>
      </c>
      <c r="AH1237" s="557"/>
      <c r="AI1237" s="557"/>
      <c r="AJ1237" s="557" t="str">
        <f ca="1">T.12!BP59</f>
        <v xml:space="preserve"> </v>
      </c>
      <c r="AK1237" s="557" t="str">
        <f ca="1">T.11!BS165</f>
        <v xml:space="preserve"> </v>
      </c>
      <c r="AL1237" s="557"/>
      <c r="AM1237" s="557"/>
      <c r="AN1237" s="557"/>
      <c r="AO1237" s="557" t="str">
        <f ca="1">T.12!BQ59</f>
        <v xml:space="preserve"> </v>
      </c>
      <c r="AP1237" s="557"/>
      <c r="AQ1237" s="557"/>
      <c r="AR1237" s="557"/>
      <c r="AS1237" s="557"/>
      <c r="AT1237"/>
      <c r="AU1237"/>
      <c r="AV1237"/>
      <c r="AW1237"/>
      <c r="AX1237"/>
      <c r="AY1237"/>
      <c r="AZ1237"/>
      <c r="BA1237" s="254"/>
      <c r="BB1237" s="191"/>
    </row>
    <row r="1238" spans="1:54" s="37" customFormat="1" ht="14.25" customHeight="1" x14ac:dyDescent="0.25">
      <c r="A1238" s="550">
        <v>55</v>
      </c>
      <c r="B1238" s="555"/>
      <c r="C1238" s="557" t="str">
        <f ca="1">T.12!BB60</f>
        <v xml:space="preserve"> </v>
      </c>
      <c r="D1238" s="557"/>
      <c r="E1238" s="557"/>
      <c r="F1238" s="557"/>
      <c r="G1238" s="557"/>
      <c r="H1238" s="557"/>
      <c r="I1238" s="557"/>
      <c r="J1238" s="557"/>
      <c r="K1238" s="557" t="str">
        <f ca="1">T.11!BC166</f>
        <v xml:space="preserve"> </v>
      </c>
      <c r="L1238" s="557"/>
      <c r="M1238" s="557"/>
      <c r="N1238" s="557"/>
      <c r="O1238" s="641" t="str">
        <f ca="1">T.12!BC60</f>
        <v xml:space="preserve"> </v>
      </c>
      <c r="P1238" s="642"/>
      <c r="Q1238" s="642"/>
      <c r="R1238" s="642"/>
      <c r="S1238" s="642"/>
      <c r="T1238" s="557" t="str">
        <f ca="1">T.12!BD60</f>
        <v xml:space="preserve"> </v>
      </c>
      <c r="U1238" s="557"/>
      <c r="V1238" s="557"/>
      <c r="W1238" s="557"/>
      <c r="X1238" s="557"/>
      <c r="Y1238" s="557" t="str">
        <f ca="1">T.12!BO60</f>
        <v xml:space="preserve"> </v>
      </c>
      <c r="Z1238" s="557"/>
      <c r="AA1238" s="557"/>
      <c r="AB1238" s="557"/>
      <c r="AC1238" s="557" t="str">
        <f ca="1">T.11!BQ166</f>
        <v xml:space="preserve"> </v>
      </c>
      <c r="AD1238" s="557"/>
      <c r="AE1238" s="557"/>
      <c r="AF1238" s="557"/>
      <c r="AG1238" s="557">
        <f ca="1">T.11!BR166</f>
        <v>0</v>
      </c>
      <c r="AH1238" s="557"/>
      <c r="AI1238" s="557"/>
      <c r="AJ1238" s="557" t="str">
        <f ca="1">T.12!BP60</f>
        <v xml:space="preserve"> </v>
      </c>
      <c r="AK1238" s="557" t="str">
        <f ca="1">T.11!BS166</f>
        <v xml:space="preserve"> </v>
      </c>
      <c r="AL1238" s="557"/>
      <c r="AM1238" s="557"/>
      <c r="AN1238" s="557"/>
      <c r="AO1238" s="557" t="str">
        <f ca="1">T.12!BQ60</f>
        <v xml:space="preserve"> </v>
      </c>
      <c r="AP1238" s="557"/>
      <c r="AQ1238" s="557"/>
      <c r="AR1238" s="557"/>
      <c r="AS1238" s="557"/>
      <c r="AT1238"/>
      <c r="AU1238"/>
      <c r="AV1238"/>
      <c r="AW1238"/>
      <c r="AX1238"/>
      <c r="AY1238"/>
      <c r="AZ1238"/>
      <c r="BA1238" s="254"/>
      <c r="BB1238" s="191"/>
    </row>
    <row r="1239" spans="1:54" s="37" customFormat="1" ht="14.25" customHeight="1" x14ac:dyDescent="0.25">
      <c r="A1239" s="550">
        <v>56</v>
      </c>
      <c r="B1239" s="555"/>
      <c r="C1239" s="557" t="str">
        <f ca="1">T.12!BB61</f>
        <v xml:space="preserve"> </v>
      </c>
      <c r="D1239" s="557"/>
      <c r="E1239" s="557"/>
      <c r="F1239" s="557"/>
      <c r="G1239" s="557"/>
      <c r="H1239" s="557"/>
      <c r="I1239" s="557"/>
      <c r="J1239" s="557"/>
      <c r="K1239" s="557" t="str">
        <f ca="1">T.11!BC167</f>
        <v xml:space="preserve"> </v>
      </c>
      <c r="L1239" s="557"/>
      <c r="M1239" s="557"/>
      <c r="N1239" s="557"/>
      <c r="O1239" s="641" t="str">
        <f ca="1">T.12!BC61</f>
        <v xml:space="preserve"> </v>
      </c>
      <c r="P1239" s="642"/>
      <c r="Q1239" s="642"/>
      <c r="R1239" s="642"/>
      <c r="S1239" s="642"/>
      <c r="T1239" s="557" t="str">
        <f ca="1">T.12!BD61</f>
        <v xml:space="preserve"> </v>
      </c>
      <c r="U1239" s="557"/>
      <c r="V1239" s="557"/>
      <c r="W1239" s="557"/>
      <c r="X1239" s="557"/>
      <c r="Y1239" s="557" t="str">
        <f ca="1">T.12!BO61</f>
        <v xml:space="preserve"> </v>
      </c>
      <c r="Z1239" s="557"/>
      <c r="AA1239" s="557"/>
      <c r="AB1239" s="557"/>
      <c r="AC1239" s="557" t="str">
        <f ca="1">T.11!BQ167</f>
        <v xml:space="preserve"> </v>
      </c>
      <c r="AD1239" s="557"/>
      <c r="AE1239" s="557"/>
      <c r="AF1239" s="557"/>
      <c r="AG1239" s="557">
        <f ca="1">T.11!BR167</f>
        <v>0</v>
      </c>
      <c r="AH1239" s="557"/>
      <c r="AI1239" s="557"/>
      <c r="AJ1239" s="557" t="str">
        <f ca="1">T.12!BP61</f>
        <v xml:space="preserve"> </v>
      </c>
      <c r="AK1239" s="557" t="str">
        <f ca="1">T.11!BS167</f>
        <v xml:space="preserve"> </v>
      </c>
      <c r="AL1239" s="557"/>
      <c r="AM1239" s="557"/>
      <c r="AN1239" s="557"/>
      <c r="AO1239" s="557" t="str">
        <f ca="1">T.12!BQ61</f>
        <v xml:space="preserve"> </v>
      </c>
      <c r="AP1239" s="557"/>
      <c r="AQ1239" s="557"/>
      <c r="AR1239" s="557"/>
      <c r="AS1239" s="557"/>
      <c r="AT1239"/>
      <c r="AU1239"/>
      <c r="AV1239"/>
      <c r="AW1239"/>
      <c r="AX1239"/>
      <c r="AY1239"/>
      <c r="AZ1239"/>
      <c r="BA1239" s="254"/>
      <c r="BB1239" s="191"/>
    </row>
    <row r="1240" spans="1:54" s="37" customFormat="1" ht="14.25" customHeight="1" x14ac:dyDescent="0.25">
      <c r="A1240" s="550">
        <v>57</v>
      </c>
      <c r="B1240" s="555"/>
      <c r="C1240" s="557" t="str">
        <f ca="1">T.12!BB62</f>
        <v xml:space="preserve"> </v>
      </c>
      <c r="D1240" s="557"/>
      <c r="E1240" s="557"/>
      <c r="F1240" s="557"/>
      <c r="G1240" s="557"/>
      <c r="H1240" s="557"/>
      <c r="I1240" s="557"/>
      <c r="J1240" s="557"/>
      <c r="K1240" s="557" t="str">
        <f ca="1">T.11!BC168</f>
        <v xml:space="preserve"> </v>
      </c>
      <c r="L1240" s="557"/>
      <c r="M1240" s="557"/>
      <c r="N1240" s="557"/>
      <c r="O1240" s="641" t="str">
        <f ca="1">T.12!BC62</f>
        <v xml:space="preserve"> </v>
      </c>
      <c r="P1240" s="642"/>
      <c r="Q1240" s="642"/>
      <c r="R1240" s="642"/>
      <c r="S1240" s="642"/>
      <c r="T1240" s="557" t="str">
        <f ca="1">T.12!BD62</f>
        <v xml:space="preserve"> </v>
      </c>
      <c r="U1240" s="557"/>
      <c r="V1240" s="557"/>
      <c r="W1240" s="557"/>
      <c r="X1240" s="557"/>
      <c r="Y1240" s="557" t="str">
        <f ca="1">T.12!BO62</f>
        <v xml:space="preserve"> </v>
      </c>
      <c r="Z1240" s="557"/>
      <c r="AA1240" s="557"/>
      <c r="AB1240" s="557"/>
      <c r="AC1240" s="557" t="str">
        <f ca="1">T.11!BQ168</f>
        <v xml:space="preserve"> </v>
      </c>
      <c r="AD1240" s="557"/>
      <c r="AE1240" s="557"/>
      <c r="AF1240" s="557"/>
      <c r="AG1240" s="557">
        <f ca="1">T.11!BR168</f>
        <v>0</v>
      </c>
      <c r="AH1240" s="557"/>
      <c r="AI1240" s="557"/>
      <c r="AJ1240" s="557" t="str">
        <f ca="1">T.12!BP62</f>
        <v xml:space="preserve"> </v>
      </c>
      <c r="AK1240" s="557" t="str">
        <f ca="1">T.11!BS168</f>
        <v xml:space="preserve"> </v>
      </c>
      <c r="AL1240" s="557"/>
      <c r="AM1240" s="557"/>
      <c r="AN1240" s="557"/>
      <c r="AO1240" s="557" t="str">
        <f ca="1">T.12!BQ62</f>
        <v xml:space="preserve"> </v>
      </c>
      <c r="AP1240" s="557"/>
      <c r="AQ1240" s="557"/>
      <c r="AR1240" s="557"/>
      <c r="AS1240" s="557"/>
      <c r="AT1240"/>
      <c r="AU1240"/>
      <c r="AV1240"/>
      <c r="AW1240"/>
      <c r="AX1240"/>
      <c r="AY1240"/>
      <c r="AZ1240"/>
      <c r="BA1240" s="254"/>
      <c r="BB1240" s="191"/>
    </row>
    <row r="1241" spans="1:54" s="37" customFormat="1" ht="14.25" customHeight="1" x14ac:dyDescent="0.25">
      <c r="A1241" s="550">
        <v>58</v>
      </c>
      <c r="B1241" s="555"/>
      <c r="C1241" s="557" t="str">
        <f ca="1">T.12!BB63</f>
        <v xml:space="preserve"> </v>
      </c>
      <c r="D1241" s="557"/>
      <c r="E1241" s="557"/>
      <c r="F1241" s="557"/>
      <c r="G1241" s="557"/>
      <c r="H1241" s="557"/>
      <c r="I1241" s="557"/>
      <c r="J1241" s="557"/>
      <c r="K1241" s="557" t="str">
        <f ca="1">T.11!BC169</f>
        <v xml:space="preserve"> </v>
      </c>
      <c r="L1241" s="557"/>
      <c r="M1241" s="557"/>
      <c r="N1241" s="557"/>
      <c r="O1241" s="641" t="str">
        <f ca="1">T.12!BC63</f>
        <v xml:space="preserve"> </v>
      </c>
      <c r="P1241" s="642"/>
      <c r="Q1241" s="642"/>
      <c r="R1241" s="642"/>
      <c r="S1241" s="642"/>
      <c r="T1241" s="557" t="str">
        <f ca="1">T.12!BD63</f>
        <v xml:space="preserve"> </v>
      </c>
      <c r="U1241" s="557"/>
      <c r="V1241" s="557"/>
      <c r="W1241" s="557"/>
      <c r="X1241" s="557"/>
      <c r="Y1241" s="557" t="str">
        <f ca="1">T.12!BO63</f>
        <v xml:space="preserve"> </v>
      </c>
      <c r="Z1241" s="557"/>
      <c r="AA1241" s="557"/>
      <c r="AB1241" s="557"/>
      <c r="AC1241" s="557" t="str">
        <f ca="1">T.11!BQ169</f>
        <v xml:space="preserve"> </v>
      </c>
      <c r="AD1241" s="557"/>
      <c r="AE1241" s="557"/>
      <c r="AF1241" s="557"/>
      <c r="AG1241" s="557">
        <f ca="1">T.11!BR169</f>
        <v>0</v>
      </c>
      <c r="AH1241" s="557"/>
      <c r="AI1241" s="557"/>
      <c r="AJ1241" s="557" t="str">
        <f ca="1">T.12!BP63</f>
        <v xml:space="preserve"> </v>
      </c>
      <c r="AK1241" s="557" t="str">
        <f ca="1">T.11!BS169</f>
        <v xml:space="preserve"> </v>
      </c>
      <c r="AL1241" s="557"/>
      <c r="AM1241" s="557"/>
      <c r="AN1241" s="557"/>
      <c r="AO1241" s="557" t="str">
        <f ca="1">T.12!BQ63</f>
        <v xml:space="preserve"> </v>
      </c>
      <c r="AP1241" s="557"/>
      <c r="AQ1241" s="557"/>
      <c r="AR1241" s="557"/>
      <c r="AS1241" s="557"/>
      <c r="AT1241"/>
      <c r="AU1241"/>
      <c r="AV1241"/>
      <c r="AW1241"/>
      <c r="AX1241"/>
      <c r="AY1241"/>
      <c r="AZ1241"/>
      <c r="BA1241" s="254"/>
      <c r="BB1241" s="191"/>
    </row>
    <row r="1242" spans="1:54" s="37" customFormat="1" ht="14.25" customHeight="1" x14ac:dyDescent="0.25">
      <c r="A1242" s="550">
        <v>59</v>
      </c>
      <c r="B1242" s="555"/>
      <c r="C1242" s="557" t="str">
        <f ca="1">T.12!BB64</f>
        <v xml:space="preserve"> </v>
      </c>
      <c r="D1242" s="557"/>
      <c r="E1242" s="557"/>
      <c r="F1242" s="557"/>
      <c r="G1242" s="557"/>
      <c r="H1242" s="557"/>
      <c r="I1242" s="557"/>
      <c r="J1242" s="557"/>
      <c r="K1242" s="557" t="str">
        <f ca="1">T.11!BC170</f>
        <v xml:space="preserve"> </v>
      </c>
      <c r="L1242" s="557"/>
      <c r="M1242" s="557"/>
      <c r="N1242" s="557"/>
      <c r="O1242" s="641" t="str">
        <f ca="1">T.12!BC64</f>
        <v xml:space="preserve"> </v>
      </c>
      <c r="P1242" s="642"/>
      <c r="Q1242" s="642"/>
      <c r="R1242" s="642"/>
      <c r="S1242" s="642"/>
      <c r="T1242" s="557" t="str">
        <f ca="1">T.12!BD64</f>
        <v xml:space="preserve"> </v>
      </c>
      <c r="U1242" s="557"/>
      <c r="V1242" s="557"/>
      <c r="W1242" s="557"/>
      <c r="X1242" s="557"/>
      <c r="Y1242" s="557" t="str">
        <f ca="1">T.12!BO64</f>
        <v xml:space="preserve"> </v>
      </c>
      <c r="Z1242" s="557"/>
      <c r="AA1242" s="557"/>
      <c r="AB1242" s="557"/>
      <c r="AC1242" s="557" t="str">
        <f ca="1">T.11!BQ170</f>
        <v xml:space="preserve"> </v>
      </c>
      <c r="AD1242" s="557"/>
      <c r="AE1242" s="557"/>
      <c r="AF1242" s="557"/>
      <c r="AG1242" s="557">
        <f ca="1">T.11!BR170</f>
        <v>0</v>
      </c>
      <c r="AH1242" s="557"/>
      <c r="AI1242" s="557"/>
      <c r="AJ1242" s="557" t="str">
        <f ca="1">T.12!BP64</f>
        <v xml:space="preserve"> </v>
      </c>
      <c r="AK1242" s="557" t="str">
        <f ca="1">T.11!BS170</f>
        <v xml:space="preserve"> </v>
      </c>
      <c r="AL1242" s="557"/>
      <c r="AM1242" s="557"/>
      <c r="AN1242" s="557"/>
      <c r="AO1242" s="557" t="str">
        <f ca="1">T.12!BQ64</f>
        <v xml:space="preserve"> </v>
      </c>
      <c r="AP1242" s="557"/>
      <c r="AQ1242" s="557"/>
      <c r="AR1242" s="557"/>
      <c r="AS1242" s="557"/>
      <c r="AT1242"/>
      <c r="AU1242"/>
      <c r="AV1242"/>
      <c r="AW1242"/>
      <c r="AX1242"/>
      <c r="AY1242"/>
      <c r="AZ1242"/>
      <c r="BA1242" s="254"/>
      <c r="BB1242" s="191"/>
    </row>
    <row r="1243" spans="1:54" s="37" customFormat="1" ht="14.25" customHeight="1" x14ac:dyDescent="0.25">
      <c r="A1243" s="550">
        <v>60</v>
      </c>
      <c r="B1243" s="555"/>
      <c r="C1243" s="557" t="str">
        <f ca="1">T.12!BB65</f>
        <v xml:space="preserve"> </v>
      </c>
      <c r="D1243" s="557"/>
      <c r="E1243" s="557"/>
      <c r="F1243" s="557"/>
      <c r="G1243" s="557"/>
      <c r="H1243" s="557"/>
      <c r="I1243" s="557"/>
      <c r="J1243" s="557"/>
      <c r="K1243" s="557" t="str">
        <f ca="1">T.11!BC171</f>
        <v xml:space="preserve"> </v>
      </c>
      <c r="L1243" s="557"/>
      <c r="M1243" s="557"/>
      <c r="N1243" s="557"/>
      <c r="O1243" s="641" t="str">
        <f ca="1">T.12!BC65</f>
        <v xml:space="preserve"> </v>
      </c>
      <c r="P1243" s="642"/>
      <c r="Q1243" s="642"/>
      <c r="R1243" s="642"/>
      <c r="S1243" s="642"/>
      <c r="T1243" s="557" t="str">
        <f ca="1">T.12!BD65</f>
        <v xml:space="preserve"> </v>
      </c>
      <c r="U1243" s="557"/>
      <c r="V1243" s="557"/>
      <c r="W1243" s="557"/>
      <c r="X1243" s="557"/>
      <c r="Y1243" s="557" t="str">
        <f ca="1">T.12!BO65</f>
        <v xml:space="preserve"> </v>
      </c>
      <c r="Z1243" s="557"/>
      <c r="AA1243" s="557"/>
      <c r="AB1243" s="557"/>
      <c r="AC1243" s="557" t="str">
        <f ca="1">T.11!BQ171</f>
        <v xml:space="preserve"> </v>
      </c>
      <c r="AD1243" s="557"/>
      <c r="AE1243" s="557"/>
      <c r="AF1243" s="557"/>
      <c r="AG1243" s="557">
        <f ca="1">T.11!BR171</f>
        <v>0</v>
      </c>
      <c r="AH1243" s="557"/>
      <c r="AI1243" s="557"/>
      <c r="AJ1243" s="557" t="str">
        <f ca="1">T.12!BP65</f>
        <v xml:space="preserve"> </v>
      </c>
      <c r="AK1243" s="557" t="str">
        <f ca="1">T.11!BS171</f>
        <v xml:space="preserve"> </v>
      </c>
      <c r="AL1243" s="557"/>
      <c r="AM1243" s="557"/>
      <c r="AN1243" s="557"/>
      <c r="AO1243" s="557" t="str">
        <f ca="1">T.12!BQ65</f>
        <v xml:space="preserve"> </v>
      </c>
      <c r="AP1243" s="557"/>
      <c r="AQ1243" s="557"/>
      <c r="AR1243" s="557"/>
      <c r="AS1243" s="557"/>
      <c r="AT1243"/>
      <c r="AU1243"/>
      <c r="AV1243"/>
      <c r="AW1243"/>
      <c r="AX1243"/>
      <c r="AY1243"/>
      <c r="AZ1243"/>
      <c r="BA1243" s="254"/>
      <c r="BB1243" s="191"/>
    </row>
    <row r="1244" spans="1:54" s="37" customFormat="1" ht="14.25" customHeight="1" x14ac:dyDescent="0.25">
      <c r="A1244" s="550">
        <v>61</v>
      </c>
      <c r="B1244" s="555"/>
      <c r="C1244" s="557" t="str">
        <f ca="1">T.12!BB66</f>
        <v xml:space="preserve"> </v>
      </c>
      <c r="D1244" s="557"/>
      <c r="E1244" s="557"/>
      <c r="F1244" s="557"/>
      <c r="G1244" s="557"/>
      <c r="H1244" s="557"/>
      <c r="I1244" s="557"/>
      <c r="J1244" s="557"/>
      <c r="K1244" s="557" t="str">
        <f ca="1">T.11!BC172</f>
        <v xml:space="preserve"> </v>
      </c>
      <c r="L1244" s="557"/>
      <c r="M1244" s="557"/>
      <c r="N1244" s="557"/>
      <c r="O1244" s="641" t="str">
        <f ca="1">T.12!BC66</f>
        <v xml:space="preserve"> </v>
      </c>
      <c r="P1244" s="642"/>
      <c r="Q1244" s="642"/>
      <c r="R1244" s="642"/>
      <c r="S1244" s="642"/>
      <c r="T1244" s="557" t="str">
        <f ca="1">T.12!BD66</f>
        <v xml:space="preserve"> </v>
      </c>
      <c r="U1244" s="557"/>
      <c r="V1244" s="557"/>
      <c r="W1244" s="557"/>
      <c r="X1244" s="557"/>
      <c r="Y1244" s="557" t="str">
        <f ca="1">T.12!BO66</f>
        <v xml:space="preserve"> </v>
      </c>
      <c r="Z1244" s="557"/>
      <c r="AA1244" s="557"/>
      <c r="AB1244" s="557"/>
      <c r="AC1244" s="557" t="str">
        <f ca="1">T.11!BQ172</f>
        <v xml:space="preserve"> </v>
      </c>
      <c r="AD1244" s="557"/>
      <c r="AE1244" s="557"/>
      <c r="AF1244" s="557"/>
      <c r="AG1244" s="557">
        <f ca="1">T.11!BR172</f>
        <v>0</v>
      </c>
      <c r="AH1244" s="557"/>
      <c r="AI1244" s="557"/>
      <c r="AJ1244" s="557" t="str">
        <f ca="1">T.12!BP66</f>
        <v xml:space="preserve"> </v>
      </c>
      <c r="AK1244" s="557" t="str">
        <f ca="1">T.11!BS172</f>
        <v xml:space="preserve"> </v>
      </c>
      <c r="AL1244" s="557"/>
      <c r="AM1244" s="557"/>
      <c r="AN1244" s="557"/>
      <c r="AO1244" s="557" t="str">
        <f ca="1">T.12!BQ66</f>
        <v xml:space="preserve"> </v>
      </c>
      <c r="AP1244" s="557"/>
      <c r="AQ1244" s="557"/>
      <c r="AR1244" s="557"/>
      <c r="AS1244" s="557"/>
      <c r="AT1244"/>
      <c r="AU1244"/>
      <c r="AV1244"/>
      <c r="AW1244"/>
      <c r="AX1244"/>
      <c r="AY1244"/>
      <c r="AZ1244"/>
      <c r="BA1244" s="254"/>
      <c r="BB1244" s="191"/>
    </row>
    <row r="1245" spans="1:54" s="37" customFormat="1" ht="14.25" customHeight="1" x14ac:dyDescent="0.25">
      <c r="A1245" s="550">
        <v>62</v>
      </c>
      <c r="B1245" s="555"/>
      <c r="C1245" s="557" t="str">
        <f ca="1">T.12!BB67</f>
        <v xml:space="preserve"> </v>
      </c>
      <c r="D1245" s="557"/>
      <c r="E1245" s="557"/>
      <c r="F1245" s="557"/>
      <c r="G1245" s="557"/>
      <c r="H1245" s="557"/>
      <c r="I1245" s="557"/>
      <c r="J1245" s="557"/>
      <c r="K1245" s="557" t="str">
        <f ca="1">T.11!BC173</f>
        <v xml:space="preserve"> </v>
      </c>
      <c r="L1245" s="557"/>
      <c r="M1245" s="557"/>
      <c r="N1245" s="557"/>
      <c r="O1245" s="641" t="str">
        <f ca="1">T.12!BC67</f>
        <v xml:space="preserve"> </v>
      </c>
      <c r="P1245" s="642"/>
      <c r="Q1245" s="642"/>
      <c r="R1245" s="642"/>
      <c r="S1245" s="642"/>
      <c r="T1245" s="557" t="str">
        <f ca="1">T.12!BD67</f>
        <v xml:space="preserve"> </v>
      </c>
      <c r="U1245" s="557"/>
      <c r="V1245" s="557"/>
      <c r="W1245" s="557"/>
      <c r="X1245" s="557"/>
      <c r="Y1245" s="557" t="str">
        <f ca="1">T.12!BO67</f>
        <v xml:space="preserve"> </v>
      </c>
      <c r="Z1245" s="557"/>
      <c r="AA1245" s="557"/>
      <c r="AB1245" s="557"/>
      <c r="AC1245" s="557" t="str">
        <f ca="1">T.11!BQ173</f>
        <v xml:space="preserve"> </v>
      </c>
      <c r="AD1245" s="557"/>
      <c r="AE1245" s="557"/>
      <c r="AF1245" s="557"/>
      <c r="AG1245" s="557">
        <f ca="1">T.11!BR173</f>
        <v>0</v>
      </c>
      <c r="AH1245" s="557"/>
      <c r="AI1245" s="557"/>
      <c r="AJ1245" s="557" t="str">
        <f ca="1">T.12!BP67</f>
        <v xml:space="preserve"> </v>
      </c>
      <c r="AK1245" s="557" t="str">
        <f ca="1">T.11!BS173</f>
        <v xml:space="preserve"> </v>
      </c>
      <c r="AL1245" s="557"/>
      <c r="AM1245" s="557"/>
      <c r="AN1245" s="557"/>
      <c r="AO1245" s="557" t="str">
        <f ca="1">T.12!BQ67</f>
        <v xml:space="preserve"> </v>
      </c>
      <c r="AP1245" s="557"/>
      <c r="AQ1245" s="557"/>
      <c r="AR1245" s="557"/>
      <c r="AS1245" s="557"/>
      <c r="AT1245"/>
      <c r="AU1245"/>
      <c r="AV1245"/>
      <c r="AW1245"/>
      <c r="AX1245"/>
      <c r="AY1245"/>
      <c r="AZ1245"/>
      <c r="BA1245" s="254"/>
      <c r="BB1245" s="191"/>
    </row>
    <row r="1246" spans="1:54" s="37" customFormat="1" ht="14.25" customHeight="1" x14ac:dyDescent="0.25">
      <c r="A1246" s="550">
        <v>63</v>
      </c>
      <c r="B1246" s="555"/>
      <c r="C1246" s="557" t="str">
        <f ca="1">T.12!BB68</f>
        <v xml:space="preserve"> </v>
      </c>
      <c r="D1246" s="557"/>
      <c r="E1246" s="557"/>
      <c r="F1246" s="557"/>
      <c r="G1246" s="557"/>
      <c r="H1246" s="557"/>
      <c r="I1246" s="557"/>
      <c r="J1246" s="557"/>
      <c r="K1246" s="557" t="str">
        <f ca="1">T.11!BC174</f>
        <v xml:space="preserve"> </v>
      </c>
      <c r="L1246" s="557"/>
      <c r="M1246" s="557"/>
      <c r="N1246" s="557"/>
      <c r="O1246" s="641" t="str">
        <f ca="1">T.12!BC68</f>
        <v xml:space="preserve"> </v>
      </c>
      <c r="P1246" s="642"/>
      <c r="Q1246" s="642"/>
      <c r="R1246" s="642"/>
      <c r="S1246" s="642"/>
      <c r="T1246" s="557" t="str">
        <f ca="1">T.12!BD68</f>
        <v xml:space="preserve"> </v>
      </c>
      <c r="U1246" s="557"/>
      <c r="V1246" s="557"/>
      <c r="W1246" s="557"/>
      <c r="X1246" s="557"/>
      <c r="Y1246" s="557" t="str">
        <f ca="1">T.12!BO68</f>
        <v xml:space="preserve"> </v>
      </c>
      <c r="Z1246" s="557"/>
      <c r="AA1246" s="557"/>
      <c r="AB1246" s="557"/>
      <c r="AC1246" s="557" t="str">
        <f ca="1">T.11!BQ174</f>
        <v xml:space="preserve"> </v>
      </c>
      <c r="AD1246" s="557"/>
      <c r="AE1246" s="557"/>
      <c r="AF1246" s="557"/>
      <c r="AG1246" s="557">
        <f ca="1">T.11!BR174</f>
        <v>0</v>
      </c>
      <c r="AH1246" s="557"/>
      <c r="AI1246" s="557"/>
      <c r="AJ1246" s="557" t="str">
        <f ca="1">T.12!BP68</f>
        <v xml:space="preserve"> </v>
      </c>
      <c r="AK1246" s="557" t="str">
        <f ca="1">T.11!BS174</f>
        <v xml:space="preserve"> </v>
      </c>
      <c r="AL1246" s="557"/>
      <c r="AM1246" s="557"/>
      <c r="AN1246" s="557"/>
      <c r="AO1246" s="557" t="str">
        <f ca="1">T.12!BQ68</f>
        <v xml:space="preserve"> </v>
      </c>
      <c r="AP1246" s="557"/>
      <c r="AQ1246" s="557"/>
      <c r="AR1246" s="557"/>
      <c r="AS1246" s="557"/>
      <c r="AT1246"/>
      <c r="AU1246"/>
      <c r="AV1246"/>
      <c r="AW1246"/>
      <c r="AX1246"/>
      <c r="AY1246"/>
      <c r="AZ1246"/>
      <c r="BA1246" s="254"/>
      <c r="BB1246" s="191"/>
    </row>
    <row r="1247" spans="1:54" s="37" customFormat="1" ht="14.25" customHeight="1" x14ac:dyDescent="0.25">
      <c r="A1247" s="550">
        <v>64</v>
      </c>
      <c r="B1247" s="555"/>
      <c r="C1247" s="557" t="str">
        <f ca="1">T.12!BB69</f>
        <v xml:space="preserve"> </v>
      </c>
      <c r="D1247" s="557"/>
      <c r="E1247" s="557"/>
      <c r="F1247" s="557"/>
      <c r="G1247" s="557"/>
      <c r="H1247" s="557"/>
      <c r="I1247" s="557"/>
      <c r="J1247" s="557"/>
      <c r="K1247" s="557" t="str">
        <f ca="1">T.11!BC175</f>
        <v xml:space="preserve"> </v>
      </c>
      <c r="L1247" s="557"/>
      <c r="M1247" s="557"/>
      <c r="N1247" s="557"/>
      <c r="O1247" s="641" t="str">
        <f ca="1">T.12!BC69</f>
        <v xml:space="preserve"> </v>
      </c>
      <c r="P1247" s="642"/>
      <c r="Q1247" s="642"/>
      <c r="R1247" s="642"/>
      <c r="S1247" s="642"/>
      <c r="T1247" s="557" t="str">
        <f ca="1">T.12!BD69</f>
        <v xml:space="preserve"> </v>
      </c>
      <c r="U1247" s="557"/>
      <c r="V1247" s="557"/>
      <c r="W1247" s="557"/>
      <c r="X1247" s="557"/>
      <c r="Y1247" s="557" t="str">
        <f ca="1">T.12!BO69</f>
        <v xml:space="preserve"> </v>
      </c>
      <c r="Z1247" s="557"/>
      <c r="AA1247" s="557"/>
      <c r="AB1247" s="557"/>
      <c r="AC1247" s="557" t="str">
        <f ca="1">T.11!BQ175</f>
        <v xml:space="preserve"> </v>
      </c>
      <c r="AD1247" s="557"/>
      <c r="AE1247" s="557"/>
      <c r="AF1247" s="557"/>
      <c r="AG1247" s="557">
        <f ca="1">T.11!BR175</f>
        <v>0</v>
      </c>
      <c r="AH1247" s="557"/>
      <c r="AI1247" s="557"/>
      <c r="AJ1247" s="557" t="str">
        <f ca="1">T.12!BP69</f>
        <v xml:space="preserve"> </v>
      </c>
      <c r="AK1247" s="557" t="str">
        <f ca="1">T.11!BS175</f>
        <v xml:space="preserve"> </v>
      </c>
      <c r="AL1247" s="557"/>
      <c r="AM1247" s="557"/>
      <c r="AN1247" s="557"/>
      <c r="AO1247" s="557" t="str">
        <f ca="1">T.12!BQ69</f>
        <v xml:space="preserve"> </v>
      </c>
      <c r="AP1247" s="557"/>
      <c r="AQ1247" s="557"/>
      <c r="AR1247" s="557"/>
      <c r="AS1247" s="557"/>
      <c r="AT1247"/>
      <c r="AU1247"/>
      <c r="AV1247"/>
      <c r="AW1247"/>
      <c r="AX1247"/>
      <c r="AY1247"/>
      <c r="AZ1247"/>
      <c r="BA1247" s="254"/>
      <c r="BB1247" s="191"/>
    </row>
    <row r="1248" spans="1:54" s="37" customFormat="1" ht="14.25" customHeight="1" x14ac:dyDescent="0.25">
      <c r="A1248" s="550">
        <v>65</v>
      </c>
      <c r="B1248" s="555"/>
      <c r="C1248" s="557" t="str">
        <f ca="1">T.12!BB70</f>
        <v xml:space="preserve"> </v>
      </c>
      <c r="D1248" s="557"/>
      <c r="E1248" s="557"/>
      <c r="F1248" s="557"/>
      <c r="G1248" s="557"/>
      <c r="H1248" s="557"/>
      <c r="I1248" s="557"/>
      <c r="J1248" s="557"/>
      <c r="K1248" s="557" t="str">
        <f ca="1">T.11!BC176</f>
        <v xml:space="preserve"> </v>
      </c>
      <c r="L1248" s="557"/>
      <c r="M1248" s="557"/>
      <c r="N1248" s="557"/>
      <c r="O1248" s="641" t="str">
        <f ca="1">T.12!BC70</f>
        <v xml:space="preserve"> </v>
      </c>
      <c r="P1248" s="642"/>
      <c r="Q1248" s="642"/>
      <c r="R1248" s="642"/>
      <c r="S1248" s="642"/>
      <c r="T1248" s="557" t="str">
        <f ca="1">T.12!BD70</f>
        <v xml:space="preserve"> </v>
      </c>
      <c r="U1248" s="557"/>
      <c r="V1248" s="557"/>
      <c r="W1248" s="557"/>
      <c r="X1248" s="557"/>
      <c r="Y1248" s="557" t="str">
        <f ca="1">T.12!BO70</f>
        <v xml:space="preserve"> </v>
      </c>
      <c r="Z1248" s="557"/>
      <c r="AA1248" s="557"/>
      <c r="AB1248" s="557"/>
      <c r="AC1248" s="557" t="str">
        <f ca="1">T.11!BQ176</f>
        <v xml:space="preserve"> </v>
      </c>
      <c r="AD1248" s="557"/>
      <c r="AE1248" s="557"/>
      <c r="AF1248" s="557"/>
      <c r="AG1248" s="557">
        <f ca="1">T.11!BR176</f>
        <v>0</v>
      </c>
      <c r="AH1248" s="557"/>
      <c r="AI1248" s="557"/>
      <c r="AJ1248" s="557" t="str">
        <f ca="1">T.12!BP70</f>
        <v xml:space="preserve"> </v>
      </c>
      <c r="AK1248" s="557" t="str">
        <f ca="1">T.11!BS176</f>
        <v xml:space="preserve"> </v>
      </c>
      <c r="AL1248" s="557"/>
      <c r="AM1248" s="557"/>
      <c r="AN1248" s="557"/>
      <c r="AO1248" s="557" t="str">
        <f ca="1">T.12!BQ70</f>
        <v xml:space="preserve"> </v>
      </c>
      <c r="AP1248" s="557"/>
      <c r="AQ1248" s="557"/>
      <c r="AR1248" s="557"/>
      <c r="AS1248" s="557"/>
      <c r="AT1248"/>
      <c r="AU1248"/>
      <c r="AV1248"/>
      <c r="AW1248"/>
      <c r="AX1248"/>
      <c r="AY1248"/>
      <c r="AZ1248"/>
      <c r="BA1248" s="254"/>
      <c r="BB1248" s="191"/>
    </row>
    <row r="1249" spans="1:54" s="37" customFormat="1" ht="14.25" customHeight="1" x14ac:dyDescent="0.25">
      <c r="A1249" s="550">
        <v>66</v>
      </c>
      <c r="B1249" s="555"/>
      <c r="C1249" s="557" t="str">
        <f ca="1">T.12!BB71</f>
        <v xml:space="preserve"> </v>
      </c>
      <c r="D1249" s="557"/>
      <c r="E1249" s="557"/>
      <c r="F1249" s="557"/>
      <c r="G1249" s="557"/>
      <c r="H1249" s="557"/>
      <c r="I1249" s="557"/>
      <c r="J1249" s="557"/>
      <c r="K1249" s="557" t="str">
        <f ca="1">T.11!BC177</f>
        <v xml:space="preserve"> </v>
      </c>
      <c r="L1249" s="557"/>
      <c r="M1249" s="557"/>
      <c r="N1249" s="557"/>
      <c r="O1249" s="641" t="str">
        <f ca="1">T.12!BC71</f>
        <v xml:space="preserve"> </v>
      </c>
      <c r="P1249" s="642"/>
      <c r="Q1249" s="642"/>
      <c r="R1249" s="642"/>
      <c r="S1249" s="642"/>
      <c r="T1249" s="557" t="str">
        <f ca="1">T.12!BD71</f>
        <v xml:space="preserve"> </v>
      </c>
      <c r="U1249" s="557"/>
      <c r="V1249" s="557"/>
      <c r="W1249" s="557"/>
      <c r="X1249" s="557"/>
      <c r="Y1249" s="557" t="str">
        <f ca="1">T.12!BO71</f>
        <v xml:space="preserve"> </v>
      </c>
      <c r="Z1249" s="557"/>
      <c r="AA1249" s="557"/>
      <c r="AB1249" s="557"/>
      <c r="AC1249" s="557" t="str">
        <f ca="1">T.11!BQ177</f>
        <v xml:space="preserve"> </v>
      </c>
      <c r="AD1249" s="557"/>
      <c r="AE1249" s="557"/>
      <c r="AF1249" s="557"/>
      <c r="AG1249" s="557">
        <f ca="1">T.11!BR177</f>
        <v>0</v>
      </c>
      <c r="AH1249" s="557"/>
      <c r="AI1249" s="557"/>
      <c r="AJ1249" s="557" t="str">
        <f ca="1">T.12!BP71</f>
        <v xml:space="preserve"> </v>
      </c>
      <c r="AK1249" s="557" t="str">
        <f ca="1">T.11!BS177</f>
        <v xml:space="preserve"> </v>
      </c>
      <c r="AL1249" s="557"/>
      <c r="AM1249" s="557"/>
      <c r="AN1249" s="557"/>
      <c r="AO1249" s="557" t="str">
        <f ca="1">T.12!BQ71</f>
        <v xml:space="preserve"> </v>
      </c>
      <c r="AP1249" s="557"/>
      <c r="AQ1249" s="557"/>
      <c r="AR1249" s="557"/>
      <c r="AS1249" s="557"/>
      <c r="AT1249"/>
      <c r="AU1249"/>
      <c r="AV1249"/>
      <c r="AW1249"/>
      <c r="AX1249"/>
      <c r="AY1249"/>
      <c r="AZ1249"/>
      <c r="BA1249" s="254"/>
      <c r="BB1249" s="191"/>
    </row>
    <row r="1250" spans="1:54" s="37" customFormat="1" ht="14.25" customHeight="1" x14ac:dyDescent="0.25">
      <c r="A1250" s="550">
        <v>67</v>
      </c>
      <c r="B1250" s="555"/>
      <c r="C1250" s="557" t="str">
        <f ca="1">T.12!BB72</f>
        <v xml:space="preserve"> </v>
      </c>
      <c r="D1250" s="557"/>
      <c r="E1250" s="557"/>
      <c r="F1250" s="557"/>
      <c r="G1250" s="557"/>
      <c r="H1250" s="557"/>
      <c r="I1250" s="557"/>
      <c r="J1250" s="557"/>
      <c r="K1250" s="557" t="str">
        <f ca="1">T.11!BC178</f>
        <v xml:space="preserve"> </v>
      </c>
      <c r="L1250" s="557"/>
      <c r="M1250" s="557"/>
      <c r="N1250" s="557"/>
      <c r="O1250" s="641" t="str">
        <f ca="1">T.12!BC72</f>
        <v xml:space="preserve"> </v>
      </c>
      <c r="P1250" s="642"/>
      <c r="Q1250" s="642"/>
      <c r="R1250" s="642"/>
      <c r="S1250" s="642"/>
      <c r="T1250" s="557" t="str">
        <f ca="1">T.12!BD72</f>
        <v xml:space="preserve"> </v>
      </c>
      <c r="U1250" s="557"/>
      <c r="V1250" s="557"/>
      <c r="W1250" s="557"/>
      <c r="X1250" s="557"/>
      <c r="Y1250" s="557" t="str">
        <f ca="1">T.12!BO72</f>
        <v xml:space="preserve"> </v>
      </c>
      <c r="Z1250" s="557"/>
      <c r="AA1250" s="557"/>
      <c r="AB1250" s="557"/>
      <c r="AC1250" s="557" t="str">
        <f ca="1">T.11!BQ178</f>
        <v xml:space="preserve"> </v>
      </c>
      <c r="AD1250" s="557"/>
      <c r="AE1250" s="557"/>
      <c r="AF1250" s="557"/>
      <c r="AG1250" s="557">
        <f ca="1">T.11!BR178</f>
        <v>0</v>
      </c>
      <c r="AH1250" s="557"/>
      <c r="AI1250" s="557"/>
      <c r="AJ1250" s="557" t="str">
        <f ca="1">T.12!BP72</f>
        <v xml:space="preserve"> </v>
      </c>
      <c r="AK1250" s="557" t="str">
        <f ca="1">T.11!BS178</f>
        <v xml:space="preserve"> </v>
      </c>
      <c r="AL1250" s="557"/>
      <c r="AM1250" s="557"/>
      <c r="AN1250" s="557"/>
      <c r="AO1250" s="557" t="str">
        <f ca="1">T.12!BQ72</f>
        <v xml:space="preserve"> </v>
      </c>
      <c r="AP1250" s="557"/>
      <c r="AQ1250" s="557"/>
      <c r="AR1250" s="557"/>
      <c r="AS1250" s="557"/>
      <c r="AT1250"/>
      <c r="AU1250"/>
      <c r="AV1250"/>
      <c r="AW1250"/>
      <c r="AX1250"/>
      <c r="AY1250"/>
      <c r="AZ1250"/>
      <c r="BA1250" s="254"/>
      <c r="BB1250" s="191"/>
    </row>
    <row r="1251" spans="1:54" s="37" customFormat="1" ht="14.25" customHeight="1" x14ac:dyDescent="0.25">
      <c r="A1251" s="550">
        <v>68</v>
      </c>
      <c r="B1251" s="555"/>
      <c r="C1251" s="557" t="str">
        <f ca="1">T.12!BB73</f>
        <v xml:space="preserve"> </v>
      </c>
      <c r="D1251" s="557"/>
      <c r="E1251" s="557"/>
      <c r="F1251" s="557"/>
      <c r="G1251" s="557"/>
      <c r="H1251" s="557"/>
      <c r="I1251" s="557"/>
      <c r="J1251" s="557"/>
      <c r="K1251" s="557" t="str">
        <f ca="1">T.11!BC179</f>
        <v xml:space="preserve"> </v>
      </c>
      <c r="L1251" s="557"/>
      <c r="M1251" s="557"/>
      <c r="N1251" s="557"/>
      <c r="O1251" s="641" t="str">
        <f ca="1">T.12!BC73</f>
        <v xml:space="preserve"> </v>
      </c>
      <c r="P1251" s="642"/>
      <c r="Q1251" s="642"/>
      <c r="R1251" s="642"/>
      <c r="S1251" s="642"/>
      <c r="T1251" s="557" t="str">
        <f ca="1">T.12!BD73</f>
        <v xml:space="preserve"> </v>
      </c>
      <c r="U1251" s="557"/>
      <c r="V1251" s="557"/>
      <c r="W1251" s="557"/>
      <c r="X1251" s="557"/>
      <c r="Y1251" s="557" t="str">
        <f ca="1">T.12!BO73</f>
        <v xml:space="preserve"> </v>
      </c>
      <c r="Z1251" s="557"/>
      <c r="AA1251" s="557"/>
      <c r="AB1251" s="557"/>
      <c r="AC1251" s="557" t="str">
        <f ca="1">T.11!BQ179</f>
        <v xml:space="preserve"> </v>
      </c>
      <c r="AD1251" s="557"/>
      <c r="AE1251" s="557"/>
      <c r="AF1251" s="557"/>
      <c r="AG1251" s="557">
        <f ca="1">T.11!BR179</f>
        <v>0</v>
      </c>
      <c r="AH1251" s="557"/>
      <c r="AI1251" s="557"/>
      <c r="AJ1251" s="557" t="str">
        <f ca="1">T.12!BP73</f>
        <v xml:space="preserve"> </v>
      </c>
      <c r="AK1251" s="557" t="str">
        <f ca="1">T.11!BS179</f>
        <v xml:space="preserve"> </v>
      </c>
      <c r="AL1251" s="557"/>
      <c r="AM1251" s="557"/>
      <c r="AN1251" s="557"/>
      <c r="AO1251" s="557" t="str">
        <f ca="1">T.12!BQ73</f>
        <v xml:space="preserve"> </v>
      </c>
      <c r="AP1251" s="557"/>
      <c r="AQ1251" s="557"/>
      <c r="AR1251" s="557"/>
      <c r="AS1251" s="557"/>
      <c r="AT1251"/>
      <c r="AU1251"/>
      <c r="AV1251"/>
      <c r="AW1251"/>
      <c r="AX1251"/>
      <c r="AY1251"/>
      <c r="AZ1251"/>
      <c r="BA1251" s="254"/>
      <c r="BB1251" s="191"/>
    </row>
    <row r="1252" spans="1:54" s="37" customFormat="1" ht="14.25" customHeight="1" x14ac:dyDescent="0.25">
      <c r="A1252" s="550">
        <v>69</v>
      </c>
      <c r="B1252" s="555"/>
      <c r="C1252" s="557" t="str">
        <f ca="1">T.12!BB74</f>
        <v xml:space="preserve"> </v>
      </c>
      <c r="D1252" s="557"/>
      <c r="E1252" s="557"/>
      <c r="F1252" s="557"/>
      <c r="G1252" s="557"/>
      <c r="H1252" s="557"/>
      <c r="I1252" s="557"/>
      <c r="J1252" s="557"/>
      <c r="K1252" s="557" t="str">
        <f ca="1">T.11!BC180</f>
        <v xml:space="preserve"> </v>
      </c>
      <c r="L1252" s="557"/>
      <c r="M1252" s="557"/>
      <c r="N1252" s="557"/>
      <c r="O1252" s="641" t="str">
        <f ca="1">T.12!BC74</f>
        <v xml:space="preserve"> </v>
      </c>
      <c r="P1252" s="642"/>
      <c r="Q1252" s="642"/>
      <c r="R1252" s="642"/>
      <c r="S1252" s="642"/>
      <c r="T1252" s="557" t="str">
        <f ca="1">T.12!BD74</f>
        <v xml:space="preserve"> </v>
      </c>
      <c r="U1252" s="557"/>
      <c r="V1252" s="557"/>
      <c r="W1252" s="557"/>
      <c r="X1252" s="557"/>
      <c r="Y1252" s="557" t="str">
        <f ca="1">T.12!BO74</f>
        <v xml:space="preserve"> </v>
      </c>
      <c r="Z1252" s="557"/>
      <c r="AA1252" s="557"/>
      <c r="AB1252" s="557"/>
      <c r="AC1252" s="557" t="str">
        <f ca="1">T.11!BQ180</f>
        <v xml:space="preserve"> </v>
      </c>
      <c r="AD1252" s="557"/>
      <c r="AE1252" s="557"/>
      <c r="AF1252" s="557"/>
      <c r="AG1252" s="557">
        <f ca="1">T.11!BR180</f>
        <v>0</v>
      </c>
      <c r="AH1252" s="557"/>
      <c r="AI1252" s="557"/>
      <c r="AJ1252" s="557" t="str">
        <f ca="1">T.12!BP74</f>
        <v xml:space="preserve"> </v>
      </c>
      <c r="AK1252" s="557" t="str">
        <f ca="1">T.11!BS180</f>
        <v xml:space="preserve"> </v>
      </c>
      <c r="AL1252" s="557"/>
      <c r="AM1252" s="557"/>
      <c r="AN1252" s="557"/>
      <c r="AO1252" s="557" t="str">
        <f ca="1">T.12!BQ74</f>
        <v xml:space="preserve"> </v>
      </c>
      <c r="AP1252" s="557"/>
      <c r="AQ1252" s="557"/>
      <c r="AR1252" s="557"/>
      <c r="AS1252" s="557"/>
      <c r="AT1252"/>
      <c r="AU1252"/>
      <c r="AV1252"/>
      <c r="AW1252"/>
      <c r="AX1252"/>
      <c r="AY1252"/>
      <c r="AZ1252"/>
      <c r="BA1252" s="254"/>
      <c r="BB1252" s="191"/>
    </row>
    <row r="1253" spans="1:54" s="37" customFormat="1" ht="14.25" customHeight="1" x14ac:dyDescent="0.25">
      <c r="A1253" s="550">
        <v>70</v>
      </c>
      <c r="B1253" s="555"/>
      <c r="C1253" s="557" t="str">
        <f ca="1">T.12!BB75</f>
        <v xml:space="preserve"> </v>
      </c>
      <c r="D1253" s="557"/>
      <c r="E1253" s="557"/>
      <c r="F1253" s="557"/>
      <c r="G1253" s="557"/>
      <c r="H1253" s="557"/>
      <c r="I1253" s="557"/>
      <c r="J1253" s="557"/>
      <c r="K1253" s="557" t="str">
        <f ca="1">T.11!BC181</f>
        <v xml:space="preserve"> </v>
      </c>
      <c r="L1253" s="557"/>
      <c r="M1253" s="557"/>
      <c r="N1253" s="557"/>
      <c r="O1253" s="641" t="str">
        <f ca="1">T.12!BC75</f>
        <v xml:space="preserve"> </v>
      </c>
      <c r="P1253" s="642"/>
      <c r="Q1253" s="642"/>
      <c r="R1253" s="642"/>
      <c r="S1253" s="642"/>
      <c r="T1253" s="557" t="str">
        <f ca="1">T.12!BD75</f>
        <v xml:space="preserve"> </v>
      </c>
      <c r="U1253" s="557"/>
      <c r="V1253" s="557"/>
      <c r="W1253" s="557"/>
      <c r="X1253" s="557"/>
      <c r="Y1253" s="557" t="str">
        <f ca="1">T.12!BO75</f>
        <v xml:space="preserve"> </v>
      </c>
      <c r="Z1253" s="557"/>
      <c r="AA1253" s="557"/>
      <c r="AB1253" s="557"/>
      <c r="AC1253" s="557" t="str">
        <f ca="1">T.11!BQ181</f>
        <v xml:space="preserve"> </v>
      </c>
      <c r="AD1253" s="557"/>
      <c r="AE1253" s="557"/>
      <c r="AF1253" s="557"/>
      <c r="AG1253" s="557">
        <f ca="1">T.11!BR181</f>
        <v>0</v>
      </c>
      <c r="AH1253" s="557"/>
      <c r="AI1253" s="557"/>
      <c r="AJ1253" s="557" t="str">
        <f ca="1">T.12!BP75</f>
        <v xml:space="preserve"> </v>
      </c>
      <c r="AK1253" s="557" t="str">
        <f ca="1">T.11!BS181</f>
        <v xml:space="preserve"> </v>
      </c>
      <c r="AL1253" s="557"/>
      <c r="AM1253" s="557"/>
      <c r="AN1253" s="557"/>
      <c r="AO1253" s="557" t="str">
        <f ca="1">T.12!BQ75</f>
        <v xml:space="preserve"> </v>
      </c>
      <c r="AP1253" s="557"/>
      <c r="AQ1253" s="557"/>
      <c r="AR1253" s="557"/>
      <c r="AS1253" s="557"/>
      <c r="AT1253"/>
      <c r="AU1253"/>
      <c r="AV1253"/>
      <c r="AW1253"/>
      <c r="AX1253"/>
      <c r="AY1253"/>
      <c r="AZ1253"/>
      <c r="BA1253" s="254"/>
      <c r="BB1253" s="191"/>
    </row>
    <row r="1254" spans="1:54" s="37" customFormat="1" ht="14.25" customHeight="1" x14ac:dyDescent="0.25">
      <c r="A1254" s="550">
        <v>71</v>
      </c>
      <c r="B1254" s="555"/>
      <c r="C1254" s="557" t="str">
        <f ca="1">T.12!BB76</f>
        <v xml:space="preserve"> </v>
      </c>
      <c r="D1254" s="557"/>
      <c r="E1254" s="557"/>
      <c r="F1254" s="557"/>
      <c r="G1254" s="557"/>
      <c r="H1254" s="557"/>
      <c r="I1254" s="557"/>
      <c r="J1254" s="557"/>
      <c r="K1254" s="557" t="str">
        <f ca="1">T.11!BC182</f>
        <v xml:space="preserve"> </v>
      </c>
      <c r="L1254" s="557"/>
      <c r="M1254" s="557"/>
      <c r="N1254" s="557"/>
      <c r="O1254" s="641" t="str">
        <f ca="1">T.12!BC76</f>
        <v xml:space="preserve"> </v>
      </c>
      <c r="P1254" s="642"/>
      <c r="Q1254" s="642"/>
      <c r="R1254" s="642"/>
      <c r="S1254" s="642"/>
      <c r="T1254" s="557" t="str">
        <f ca="1">T.12!BD76</f>
        <v xml:space="preserve"> </v>
      </c>
      <c r="U1254" s="557"/>
      <c r="V1254" s="557"/>
      <c r="W1254" s="557"/>
      <c r="X1254" s="557"/>
      <c r="Y1254" s="557" t="str">
        <f ca="1">T.12!BO76</f>
        <v xml:space="preserve"> </v>
      </c>
      <c r="Z1254" s="557"/>
      <c r="AA1254" s="557"/>
      <c r="AB1254" s="557"/>
      <c r="AC1254" s="557" t="str">
        <f ca="1">T.11!BQ182</f>
        <v xml:space="preserve"> </v>
      </c>
      <c r="AD1254" s="557"/>
      <c r="AE1254" s="557"/>
      <c r="AF1254" s="557"/>
      <c r="AG1254" s="557">
        <f ca="1">T.11!BR182</f>
        <v>0</v>
      </c>
      <c r="AH1254" s="557"/>
      <c r="AI1254" s="557"/>
      <c r="AJ1254" s="557" t="str">
        <f ca="1">T.12!BP76</f>
        <v xml:space="preserve"> </v>
      </c>
      <c r="AK1254" s="557" t="str">
        <f ca="1">T.11!BS182</f>
        <v xml:space="preserve"> </v>
      </c>
      <c r="AL1254" s="557"/>
      <c r="AM1254" s="557"/>
      <c r="AN1254" s="557"/>
      <c r="AO1254" s="557" t="str">
        <f ca="1">T.12!BQ76</f>
        <v xml:space="preserve"> </v>
      </c>
      <c r="AP1254" s="557"/>
      <c r="AQ1254" s="557"/>
      <c r="AR1254" s="557"/>
      <c r="AS1254" s="557"/>
      <c r="AT1254"/>
      <c r="AU1254"/>
      <c r="AV1254"/>
      <c r="AW1254"/>
      <c r="AX1254"/>
      <c r="AY1254"/>
      <c r="AZ1254"/>
      <c r="BA1254" s="254"/>
      <c r="BB1254" s="191"/>
    </row>
    <row r="1255" spans="1:54" s="37" customFormat="1" ht="14.25" customHeight="1" x14ac:dyDescent="0.25">
      <c r="A1255" s="550">
        <v>72</v>
      </c>
      <c r="B1255" s="555"/>
      <c r="C1255" s="557" t="str">
        <f ca="1">T.12!BB77</f>
        <v xml:space="preserve"> </v>
      </c>
      <c r="D1255" s="557"/>
      <c r="E1255" s="557"/>
      <c r="F1255" s="557"/>
      <c r="G1255" s="557"/>
      <c r="H1255" s="557"/>
      <c r="I1255" s="557"/>
      <c r="J1255" s="557"/>
      <c r="K1255" s="557" t="str">
        <f ca="1">T.11!BC183</f>
        <v xml:space="preserve"> </v>
      </c>
      <c r="L1255" s="557"/>
      <c r="M1255" s="557"/>
      <c r="N1255" s="557"/>
      <c r="O1255" s="641" t="str">
        <f ca="1">T.12!BC77</f>
        <v xml:space="preserve"> </v>
      </c>
      <c r="P1255" s="642"/>
      <c r="Q1255" s="642"/>
      <c r="R1255" s="642"/>
      <c r="S1255" s="642"/>
      <c r="T1255" s="557" t="str">
        <f ca="1">T.12!BD77</f>
        <v xml:space="preserve"> </v>
      </c>
      <c r="U1255" s="557"/>
      <c r="V1255" s="557"/>
      <c r="W1255" s="557"/>
      <c r="X1255" s="557"/>
      <c r="Y1255" s="557" t="str">
        <f ca="1">T.12!BO77</f>
        <v xml:space="preserve"> </v>
      </c>
      <c r="Z1255" s="557"/>
      <c r="AA1255" s="557"/>
      <c r="AB1255" s="557"/>
      <c r="AC1255" s="557" t="str">
        <f ca="1">T.11!BQ183</f>
        <v xml:space="preserve"> </v>
      </c>
      <c r="AD1255" s="557"/>
      <c r="AE1255" s="557"/>
      <c r="AF1255" s="557"/>
      <c r="AG1255" s="557">
        <f ca="1">T.11!BR183</f>
        <v>0</v>
      </c>
      <c r="AH1255" s="557"/>
      <c r="AI1255" s="557"/>
      <c r="AJ1255" s="557" t="str">
        <f ca="1">T.12!BP77</f>
        <v xml:space="preserve"> </v>
      </c>
      <c r="AK1255" s="557" t="str">
        <f ca="1">T.11!BS183</f>
        <v xml:space="preserve"> </v>
      </c>
      <c r="AL1255" s="557"/>
      <c r="AM1255" s="557"/>
      <c r="AN1255" s="557"/>
      <c r="AO1255" s="557" t="str">
        <f ca="1">T.12!BQ77</f>
        <v xml:space="preserve"> </v>
      </c>
      <c r="AP1255" s="557"/>
      <c r="AQ1255" s="557"/>
      <c r="AR1255" s="557"/>
      <c r="AS1255" s="557"/>
      <c r="AT1255"/>
      <c r="AU1255"/>
      <c r="AV1255"/>
      <c r="AW1255"/>
      <c r="AX1255"/>
      <c r="AY1255"/>
      <c r="AZ1255"/>
      <c r="BA1255" s="254"/>
      <c r="BB1255" s="191"/>
    </row>
    <row r="1256" spans="1:54" s="37" customFormat="1" ht="14.25" customHeight="1" x14ac:dyDescent="0.25">
      <c r="A1256" s="550">
        <v>73</v>
      </c>
      <c r="B1256" s="555"/>
      <c r="C1256" s="557" t="str">
        <f ca="1">T.12!BB78</f>
        <v xml:space="preserve"> </v>
      </c>
      <c r="D1256" s="557"/>
      <c r="E1256" s="557"/>
      <c r="F1256" s="557"/>
      <c r="G1256" s="557"/>
      <c r="H1256" s="557"/>
      <c r="I1256" s="557"/>
      <c r="J1256" s="557"/>
      <c r="K1256" s="557" t="str">
        <f ca="1">T.11!BC184</f>
        <v xml:space="preserve"> </v>
      </c>
      <c r="L1256" s="557"/>
      <c r="M1256" s="557"/>
      <c r="N1256" s="557"/>
      <c r="O1256" s="641" t="str">
        <f ca="1">T.12!BC78</f>
        <v xml:space="preserve"> </v>
      </c>
      <c r="P1256" s="642"/>
      <c r="Q1256" s="642"/>
      <c r="R1256" s="642"/>
      <c r="S1256" s="642"/>
      <c r="T1256" s="557" t="str">
        <f ca="1">T.12!BD78</f>
        <v xml:space="preserve"> </v>
      </c>
      <c r="U1256" s="557"/>
      <c r="V1256" s="557"/>
      <c r="W1256" s="557"/>
      <c r="X1256" s="557"/>
      <c r="Y1256" s="557" t="str">
        <f ca="1">T.12!BO78</f>
        <v xml:space="preserve"> </v>
      </c>
      <c r="Z1256" s="557"/>
      <c r="AA1256" s="557"/>
      <c r="AB1256" s="557"/>
      <c r="AC1256" s="557" t="str">
        <f ca="1">T.11!BQ184</f>
        <v xml:space="preserve"> </v>
      </c>
      <c r="AD1256" s="557"/>
      <c r="AE1256" s="557"/>
      <c r="AF1256" s="557"/>
      <c r="AG1256" s="557">
        <f ca="1">T.11!BR184</f>
        <v>0</v>
      </c>
      <c r="AH1256" s="557"/>
      <c r="AI1256" s="557"/>
      <c r="AJ1256" s="557" t="str">
        <f ca="1">T.12!BP78</f>
        <v xml:space="preserve"> </v>
      </c>
      <c r="AK1256" s="557" t="str">
        <f ca="1">T.11!BS184</f>
        <v xml:space="preserve"> </v>
      </c>
      <c r="AL1256" s="557"/>
      <c r="AM1256" s="557"/>
      <c r="AN1256" s="557"/>
      <c r="AO1256" s="557" t="str">
        <f ca="1">T.12!BQ78</f>
        <v xml:space="preserve"> </v>
      </c>
      <c r="AP1256" s="557"/>
      <c r="AQ1256" s="557"/>
      <c r="AR1256" s="557"/>
      <c r="AS1256" s="557"/>
      <c r="AT1256"/>
      <c r="AU1256"/>
      <c r="AV1256"/>
      <c r="AW1256"/>
      <c r="AX1256"/>
      <c r="AY1256"/>
      <c r="AZ1256"/>
      <c r="BA1256" s="254"/>
      <c r="BB1256" s="191"/>
    </row>
    <row r="1257" spans="1:54" s="37" customFormat="1" ht="14.25" customHeight="1" x14ac:dyDescent="0.25">
      <c r="A1257" s="550">
        <v>74</v>
      </c>
      <c r="B1257" s="555"/>
      <c r="C1257" s="557" t="str">
        <f ca="1">T.12!BB79</f>
        <v xml:space="preserve"> </v>
      </c>
      <c r="D1257" s="557"/>
      <c r="E1257" s="557"/>
      <c r="F1257" s="557"/>
      <c r="G1257" s="557"/>
      <c r="H1257" s="557"/>
      <c r="I1257" s="557"/>
      <c r="J1257" s="557"/>
      <c r="K1257" s="557" t="str">
        <f ca="1">T.11!BC185</f>
        <v xml:space="preserve"> </v>
      </c>
      <c r="L1257" s="557"/>
      <c r="M1257" s="557"/>
      <c r="N1257" s="557"/>
      <c r="O1257" s="641" t="str">
        <f ca="1">T.12!BC79</f>
        <v xml:space="preserve"> </v>
      </c>
      <c r="P1257" s="642"/>
      <c r="Q1257" s="642"/>
      <c r="R1257" s="642"/>
      <c r="S1257" s="642"/>
      <c r="T1257" s="557" t="str">
        <f ca="1">T.12!BD79</f>
        <v xml:space="preserve"> </v>
      </c>
      <c r="U1257" s="557"/>
      <c r="V1257" s="557"/>
      <c r="W1257" s="557"/>
      <c r="X1257" s="557"/>
      <c r="Y1257" s="557" t="str">
        <f ca="1">T.12!BO79</f>
        <v xml:space="preserve"> </v>
      </c>
      <c r="Z1257" s="557"/>
      <c r="AA1257" s="557"/>
      <c r="AB1257" s="557"/>
      <c r="AC1257" s="557" t="str">
        <f ca="1">T.11!BQ185</f>
        <v xml:space="preserve"> </v>
      </c>
      <c r="AD1257" s="557"/>
      <c r="AE1257" s="557"/>
      <c r="AF1257" s="557"/>
      <c r="AG1257" s="557">
        <f ca="1">T.11!BR185</f>
        <v>0</v>
      </c>
      <c r="AH1257" s="557"/>
      <c r="AI1257" s="557"/>
      <c r="AJ1257" s="557" t="str">
        <f ca="1">T.12!BP79</f>
        <v xml:space="preserve"> </v>
      </c>
      <c r="AK1257" s="557" t="str">
        <f ca="1">T.11!BS185</f>
        <v xml:space="preserve"> </v>
      </c>
      <c r="AL1257" s="557"/>
      <c r="AM1257" s="557"/>
      <c r="AN1257" s="557"/>
      <c r="AO1257" s="557" t="str">
        <f ca="1">T.12!BQ79</f>
        <v xml:space="preserve"> </v>
      </c>
      <c r="AP1257" s="557"/>
      <c r="AQ1257" s="557"/>
      <c r="AR1257" s="557"/>
      <c r="AS1257" s="557"/>
      <c r="AT1257"/>
      <c r="AU1257"/>
      <c r="AV1257"/>
      <c r="AW1257"/>
      <c r="AX1257"/>
      <c r="AY1257"/>
      <c r="AZ1257"/>
      <c r="BA1257" s="254"/>
      <c r="BB1257" s="191"/>
    </row>
    <row r="1258" spans="1:54" s="37" customFormat="1" ht="14.25" customHeight="1" x14ac:dyDescent="0.25">
      <c r="A1258" s="550">
        <v>75</v>
      </c>
      <c r="B1258" s="555"/>
      <c r="C1258" s="557" t="str">
        <f ca="1">T.12!BB80</f>
        <v xml:space="preserve"> </v>
      </c>
      <c r="D1258" s="557"/>
      <c r="E1258" s="557"/>
      <c r="F1258" s="557"/>
      <c r="G1258" s="557"/>
      <c r="H1258" s="557"/>
      <c r="I1258" s="557"/>
      <c r="J1258" s="557"/>
      <c r="K1258" s="557" t="str">
        <f ca="1">T.11!BC186</f>
        <v xml:space="preserve"> </v>
      </c>
      <c r="L1258" s="557"/>
      <c r="M1258" s="557"/>
      <c r="N1258" s="557"/>
      <c r="O1258" s="641" t="str">
        <f ca="1">T.12!BC80</f>
        <v xml:space="preserve"> </v>
      </c>
      <c r="P1258" s="642"/>
      <c r="Q1258" s="642"/>
      <c r="R1258" s="642"/>
      <c r="S1258" s="642"/>
      <c r="T1258" s="557" t="str">
        <f ca="1">T.12!BD80</f>
        <v xml:space="preserve"> </v>
      </c>
      <c r="U1258" s="557"/>
      <c r="V1258" s="557"/>
      <c r="W1258" s="557"/>
      <c r="X1258" s="557"/>
      <c r="Y1258" s="557" t="str">
        <f ca="1">T.12!BO80</f>
        <v xml:space="preserve"> </v>
      </c>
      <c r="Z1258" s="557"/>
      <c r="AA1258" s="557"/>
      <c r="AB1258" s="557"/>
      <c r="AC1258" s="557" t="str">
        <f ca="1">T.11!BQ186</f>
        <v xml:space="preserve"> </v>
      </c>
      <c r="AD1258" s="557"/>
      <c r="AE1258" s="557"/>
      <c r="AF1258" s="557"/>
      <c r="AG1258" s="557">
        <f ca="1">T.11!BR186</f>
        <v>0</v>
      </c>
      <c r="AH1258" s="557"/>
      <c r="AI1258" s="557"/>
      <c r="AJ1258" s="557" t="str">
        <f ca="1">T.12!BP80</f>
        <v xml:space="preserve"> </v>
      </c>
      <c r="AK1258" s="557" t="str">
        <f ca="1">T.11!BS186</f>
        <v xml:space="preserve"> </v>
      </c>
      <c r="AL1258" s="557"/>
      <c r="AM1258" s="557"/>
      <c r="AN1258" s="557"/>
      <c r="AO1258" s="557" t="str">
        <f ca="1">T.12!BQ80</f>
        <v xml:space="preserve"> </v>
      </c>
      <c r="AP1258" s="557"/>
      <c r="AQ1258" s="557"/>
      <c r="AR1258" s="557"/>
      <c r="AS1258" s="557"/>
      <c r="AT1258"/>
      <c r="AU1258"/>
      <c r="AV1258"/>
      <c r="AW1258"/>
      <c r="AX1258"/>
      <c r="AY1258"/>
      <c r="AZ1258"/>
      <c r="BA1258" s="254"/>
      <c r="BB1258" s="191"/>
    </row>
    <row r="1259" spans="1:54" s="37" customFormat="1" ht="14.25" customHeight="1" x14ac:dyDescent="0.25">
      <c r="A1259" s="550">
        <v>76</v>
      </c>
      <c r="B1259" s="555"/>
      <c r="C1259" s="557" t="str">
        <f ca="1">T.12!BB81</f>
        <v xml:space="preserve"> </v>
      </c>
      <c r="D1259" s="557"/>
      <c r="E1259" s="557"/>
      <c r="F1259" s="557"/>
      <c r="G1259" s="557"/>
      <c r="H1259" s="557"/>
      <c r="I1259" s="557"/>
      <c r="J1259" s="557"/>
      <c r="K1259" s="557" t="str">
        <f ca="1">T.11!BC187</f>
        <v xml:space="preserve"> </v>
      </c>
      <c r="L1259" s="557"/>
      <c r="M1259" s="557"/>
      <c r="N1259" s="557"/>
      <c r="O1259" s="641" t="str">
        <f ca="1">T.12!BC81</f>
        <v xml:space="preserve"> </v>
      </c>
      <c r="P1259" s="642"/>
      <c r="Q1259" s="642"/>
      <c r="R1259" s="642"/>
      <c r="S1259" s="642"/>
      <c r="T1259" s="557" t="str">
        <f ca="1">T.12!BD81</f>
        <v xml:space="preserve"> </v>
      </c>
      <c r="U1259" s="557"/>
      <c r="V1259" s="557"/>
      <c r="W1259" s="557"/>
      <c r="X1259" s="557"/>
      <c r="Y1259" s="557" t="str">
        <f ca="1">T.12!BO81</f>
        <v xml:space="preserve"> </v>
      </c>
      <c r="Z1259" s="557"/>
      <c r="AA1259" s="557"/>
      <c r="AB1259" s="557"/>
      <c r="AC1259" s="557" t="str">
        <f ca="1">T.11!BQ187</f>
        <v xml:space="preserve"> </v>
      </c>
      <c r="AD1259" s="557"/>
      <c r="AE1259" s="557"/>
      <c r="AF1259" s="557"/>
      <c r="AG1259" s="557">
        <f ca="1">T.11!BR187</f>
        <v>0</v>
      </c>
      <c r="AH1259" s="557"/>
      <c r="AI1259" s="557"/>
      <c r="AJ1259" s="557" t="str">
        <f ca="1">T.12!BP81</f>
        <v xml:space="preserve"> </v>
      </c>
      <c r="AK1259" s="557" t="str">
        <f ca="1">T.11!BS187</f>
        <v xml:space="preserve"> </v>
      </c>
      <c r="AL1259" s="557"/>
      <c r="AM1259" s="557"/>
      <c r="AN1259" s="557"/>
      <c r="AO1259" s="557" t="str">
        <f ca="1">T.12!BQ81</f>
        <v xml:space="preserve"> </v>
      </c>
      <c r="AP1259" s="557"/>
      <c r="AQ1259" s="557"/>
      <c r="AR1259" s="557"/>
      <c r="AS1259" s="557"/>
      <c r="AT1259"/>
      <c r="AU1259"/>
      <c r="AV1259"/>
      <c r="AW1259"/>
      <c r="AX1259"/>
      <c r="AY1259"/>
      <c r="AZ1259"/>
      <c r="BA1259" s="254"/>
      <c r="BB1259" s="191"/>
    </row>
    <row r="1260" spans="1:54" s="37" customFormat="1" ht="14.25" customHeight="1" x14ac:dyDescent="0.25">
      <c r="A1260" s="550">
        <v>77</v>
      </c>
      <c r="B1260" s="555"/>
      <c r="C1260" s="557" t="str">
        <f ca="1">T.12!BB82</f>
        <v xml:space="preserve"> </v>
      </c>
      <c r="D1260" s="557"/>
      <c r="E1260" s="557"/>
      <c r="F1260" s="557"/>
      <c r="G1260" s="557"/>
      <c r="H1260" s="557"/>
      <c r="I1260" s="557"/>
      <c r="J1260" s="557"/>
      <c r="K1260" s="557" t="str">
        <f ca="1">T.11!BC188</f>
        <v xml:space="preserve"> </v>
      </c>
      <c r="L1260" s="557"/>
      <c r="M1260" s="557"/>
      <c r="N1260" s="557"/>
      <c r="O1260" s="641" t="str">
        <f ca="1">T.12!BC82</f>
        <v xml:space="preserve"> </v>
      </c>
      <c r="P1260" s="642"/>
      <c r="Q1260" s="642"/>
      <c r="R1260" s="642"/>
      <c r="S1260" s="642"/>
      <c r="T1260" s="557" t="str">
        <f ca="1">T.12!BD82</f>
        <v xml:space="preserve"> </v>
      </c>
      <c r="U1260" s="557"/>
      <c r="V1260" s="557"/>
      <c r="W1260" s="557"/>
      <c r="X1260" s="557"/>
      <c r="Y1260" s="557" t="str">
        <f ca="1">T.12!BO82</f>
        <v xml:space="preserve"> </v>
      </c>
      <c r="Z1260" s="557"/>
      <c r="AA1260" s="557"/>
      <c r="AB1260" s="557"/>
      <c r="AC1260" s="557" t="str">
        <f ca="1">T.11!BQ188</f>
        <v xml:space="preserve"> </v>
      </c>
      <c r="AD1260" s="557"/>
      <c r="AE1260" s="557"/>
      <c r="AF1260" s="557"/>
      <c r="AG1260" s="557">
        <f ca="1">T.11!BR188</f>
        <v>0</v>
      </c>
      <c r="AH1260" s="557"/>
      <c r="AI1260" s="557"/>
      <c r="AJ1260" s="557" t="str">
        <f ca="1">T.12!BP82</f>
        <v xml:space="preserve"> </v>
      </c>
      <c r="AK1260" s="557" t="str">
        <f ca="1">T.11!BS188</f>
        <v xml:space="preserve"> </v>
      </c>
      <c r="AL1260" s="557"/>
      <c r="AM1260" s="557"/>
      <c r="AN1260" s="557"/>
      <c r="AO1260" s="557" t="str">
        <f ca="1">T.12!BQ82</f>
        <v xml:space="preserve"> </v>
      </c>
      <c r="AP1260" s="557"/>
      <c r="AQ1260" s="557"/>
      <c r="AR1260" s="557"/>
      <c r="AS1260" s="557"/>
      <c r="AT1260"/>
      <c r="AU1260"/>
      <c r="AV1260"/>
      <c r="AW1260"/>
      <c r="AX1260"/>
      <c r="AY1260"/>
      <c r="AZ1260"/>
      <c r="BA1260" s="254"/>
      <c r="BB1260" s="191"/>
    </row>
    <row r="1261" spans="1:54" s="37" customFormat="1" ht="14.25" customHeight="1" x14ac:dyDescent="0.25">
      <c r="A1261" s="550">
        <v>78</v>
      </c>
      <c r="B1261" s="555"/>
      <c r="C1261" s="557" t="str">
        <f ca="1">T.12!BB83</f>
        <v xml:space="preserve"> </v>
      </c>
      <c r="D1261" s="557"/>
      <c r="E1261" s="557"/>
      <c r="F1261" s="557"/>
      <c r="G1261" s="557"/>
      <c r="H1261" s="557"/>
      <c r="I1261" s="557"/>
      <c r="J1261" s="557"/>
      <c r="K1261" s="557" t="str">
        <f ca="1">T.11!BC189</f>
        <v xml:space="preserve"> </v>
      </c>
      <c r="L1261" s="557"/>
      <c r="M1261" s="557"/>
      <c r="N1261" s="557"/>
      <c r="O1261" s="641" t="str">
        <f ca="1">T.12!BC83</f>
        <v xml:space="preserve"> </v>
      </c>
      <c r="P1261" s="642"/>
      <c r="Q1261" s="642"/>
      <c r="R1261" s="642"/>
      <c r="S1261" s="642"/>
      <c r="T1261" s="557" t="str">
        <f ca="1">T.12!BD83</f>
        <v xml:space="preserve"> </v>
      </c>
      <c r="U1261" s="557"/>
      <c r="V1261" s="557"/>
      <c r="W1261" s="557"/>
      <c r="X1261" s="557"/>
      <c r="Y1261" s="557" t="str">
        <f ca="1">T.12!BO83</f>
        <v xml:space="preserve"> </v>
      </c>
      <c r="Z1261" s="557"/>
      <c r="AA1261" s="557"/>
      <c r="AB1261" s="557"/>
      <c r="AC1261" s="557" t="str">
        <f ca="1">T.11!BQ189</f>
        <v xml:space="preserve"> </v>
      </c>
      <c r="AD1261" s="557"/>
      <c r="AE1261" s="557"/>
      <c r="AF1261" s="557"/>
      <c r="AG1261" s="557">
        <f ca="1">T.11!BR189</f>
        <v>0</v>
      </c>
      <c r="AH1261" s="557"/>
      <c r="AI1261" s="557"/>
      <c r="AJ1261" s="557" t="str">
        <f ca="1">T.12!BP83</f>
        <v xml:space="preserve"> </v>
      </c>
      <c r="AK1261" s="557" t="str">
        <f ca="1">T.11!BS189</f>
        <v xml:space="preserve"> </v>
      </c>
      <c r="AL1261" s="557"/>
      <c r="AM1261" s="557"/>
      <c r="AN1261" s="557"/>
      <c r="AO1261" s="557" t="str">
        <f ca="1">T.12!BQ83</f>
        <v xml:space="preserve"> </v>
      </c>
      <c r="AP1261" s="557"/>
      <c r="AQ1261" s="557"/>
      <c r="AR1261" s="557"/>
      <c r="AS1261" s="557"/>
      <c r="AT1261"/>
      <c r="AU1261"/>
      <c r="AV1261"/>
      <c r="AW1261"/>
      <c r="AX1261"/>
      <c r="AY1261"/>
      <c r="AZ1261"/>
      <c r="BA1261" s="254"/>
      <c r="BB1261" s="191"/>
    </row>
    <row r="1262" spans="1:54" s="37" customFormat="1" ht="14.25" customHeight="1" x14ac:dyDescent="0.25">
      <c r="A1262" s="550">
        <v>79</v>
      </c>
      <c r="B1262" s="555"/>
      <c r="C1262" s="557" t="str">
        <f ca="1">T.12!BB84</f>
        <v xml:space="preserve"> </v>
      </c>
      <c r="D1262" s="557"/>
      <c r="E1262" s="557"/>
      <c r="F1262" s="557"/>
      <c r="G1262" s="557"/>
      <c r="H1262" s="557"/>
      <c r="I1262" s="557"/>
      <c r="J1262" s="557"/>
      <c r="K1262" s="557" t="str">
        <f ca="1">T.11!BC190</f>
        <v xml:space="preserve"> </v>
      </c>
      <c r="L1262" s="557"/>
      <c r="M1262" s="557"/>
      <c r="N1262" s="557"/>
      <c r="O1262" s="641" t="str">
        <f ca="1">T.12!BC84</f>
        <v xml:space="preserve"> </v>
      </c>
      <c r="P1262" s="642"/>
      <c r="Q1262" s="642"/>
      <c r="R1262" s="642"/>
      <c r="S1262" s="642"/>
      <c r="T1262" s="557" t="str">
        <f ca="1">T.12!BD84</f>
        <v xml:space="preserve"> </v>
      </c>
      <c r="U1262" s="557"/>
      <c r="V1262" s="557"/>
      <c r="W1262" s="557"/>
      <c r="X1262" s="557"/>
      <c r="Y1262" s="557" t="str">
        <f ca="1">T.12!BO84</f>
        <v xml:space="preserve"> </v>
      </c>
      <c r="Z1262" s="557"/>
      <c r="AA1262" s="557"/>
      <c r="AB1262" s="557"/>
      <c r="AC1262" s="557" t="str">
        <f ca="1">T.11!BQ190</f>
        <v xml:space="preserve"> </v>
      </c>
      <c r="AD1262" s="557"/>
      <c r="AE1262" s="557"/>
      <c r="AF1262" s="557"/>
      <c r="AG1262" s="557">
        <f ca="1">T.11!BR190</f>
        <v>0</v>
      </c>
      <c r="AH1262" s="557"/>
      <c r="AI1262" s="557"/>
      <c r="AJ1262" s="557" t="str">
        <f ca="1">T.12!BP84</f>
        <v xml:space="preserve"> </v>
      </c>
      <c r="AK1262" s="557" t="str">
        <f ca="1">T.11!BS190</f>
        <v xml:space="preserve"> </v>
      </c>
      <c r="AL1262" s="557"/>
      <c r="AM1262" s="557"/>
      <c r="AN1262" s="557"/>
      <c r="AO1262" s="557" t="str">
        <f ca="1">T.12!BQ84</f>
        <v xml:space="preserve"> </v>
      </c>
      <c r="AP1262" s="557"/>
      <c r="AQ1262" s="557"/>
      <c r="AR1262" s="557"/>
      <c r="AS1262" s="557"/>
      <c r="AT1262"/>
      <c r="AU1262"/>
      <c r="AV1262"/>
      <c r="AW1262"/>
      <c r="AX1262"/>
      <c r="AY1262"/>
      <c r="AZ1262"/>
      <c r="BA1262" s="254"/>
      <c r="BB1262" s="191"/>
    </row>
    <row r="1263" spans="1:54" s="37" customFormat="1" ht="14.25" customHeight="1" x14ac:dyDescent="0.25">
      <c r="A1263" s="550">
        <v>80</v>
      </c>
      <c r="B1263" s="555"/>
      <c r="C1263" s="557" t="str">
        <f ca="1">T.12!BB85</f>
        <v xml:space="preserve"> </v>
      </c>
      <c r="D1263" s="557"/>
      <c r="E1263" s="557"/>
      <c r="F1263" s="557"/>
      <c r="G1263" s="557"/>
      <c r="H1263" s="557"/>
      <c r="I1263" s="557"/>
      <c r="J1263" s="557"/>
      <c r="K1263" s="557" t="str">
        <f ca="1">T.11!BC191</f>
        <v xml:space="preserve"> </v>
      </c>
      <c r="L1263" s="557"/>
      <c r="M1263" s="557"/>
      <c r="N1263" s="557"/>
      <c r="O1263" s="641" t="str">
        <f ca="1">T.12!BC85</f>
        <v xml:space="preserve"> </v>
      </c>
      <c r="P1263" s="642"/>
      <c r="Q1263" s="642"/>
      <c r="R1263" s="642"/>
      <c r="S1263" s="642"/>
      <c r="T1263" s="557" t="str">
        <f ca="1">T.12!BD85</f>
        <v xml:space="preserve"> </v>
      </c>
      <c r="U1263" s="557"/>
      <c r="V1263" s="557"/>
      <c r="W1263" s="557"/>
      <c r="X1263" s="557"/>
      <c r="Y1263" s="557" t="str">
        <f ca="1">T.12!BO85</f>
        <v xml:space="preserve"> </v>
      </c>
      <c r="Z1263" s="557"/>
      <c r="AA1263" s="557"/>
      <c r="AB1263" s="557"/>
      <c r="AC1263" s="557" t="str">
        <f ca="1">T.11!BQ191</f>
        <v xml:space="preserve"> </v>
      </c>
      <c r="AD1263" s="557"/>
      <c r="AE1263" s="557"/>
      <c r="AF1263" s="557"/>
      <c r="AG1263" s="557">
        <f ca="1">T.11!BR191</f>
        <v>0</v>
      </c>
      <c r="AH1263" s="557"/>
      <c r="AI1263" s="557"/>
      <c r="AJ1263" s="557" t="str">
        <f ca="1">T.12!BP85</f>
        <v xml:space="preserve"> </v>
      </c>
      <c r="AK1263" s="557" t="str">
        <f ca="1">T.11!BS191</f>
        <v xml:space="preserve"> </v>
      </c>
      <c r="AL1263" s="557"/>
      <c r="AM1263" s="557"/>
      <c r="AN1263" s="557"/>
      <c r="AO1263" s="557" t="str">
        <f ca="1">T.12!BQ85</f>
        <v xml:space="preserve"> </v>
      </c>
      <c r="AP1263" s="557"/>
      <c r="AQ1263" s="557"/>
      <c r="AR1263" s="557"/>
      <c r="AS1263" s="557"/>
      <c r="AT1263"/>
      <c r="AU1263"/>
      <c r="AV1263"/>
      <c r="AW1263"/>
      <c r="AX1263"/>
      <c r="AY1263"/>
      <c r="AZ1263"/>
      <c r="BA1263" s="254"/>
      <c r="BB1263" s="191"/>
    </row>
    <row r="1264" spans="1:54" s="37" customFormat="1" ht="14.25" customHeight="1" x14ac:dyDescent="0.25">
      <c r="A1264" s="550">
        <v>81</v>
      </c>
      <c r="B1264" s="555"/>
      <c r="C1264" s="557" t="str">
        <f ca="1">T.12!BB86</f>
        <v xml:space="preserve"> </v>
      </c>
      <c r="D1264" s="557"/>
      <c r="E1264" s="557"/>
      <c r="F1264" s="557"/>
      <c r="G1264" s="557"/>
      <c r="H1264" s="557"/>
      <c r="I1264" s="557"/>
      <c r="J1264" s="557"/>
      <c r="K1264" s="557" t="str">
        <f ca="1">T.11!BC192</f>
        <v xml:space="preserve"> </v>
      </c>
      <c r="L1264" s="557"/>
      <c r="M1264" s="557"/>
      <c r="N1264" s="557"/>
      <c r="O1264" s="641" t="str">
        <f ca="1">T.12!BC86</f>
        <v xml:space="preserve"> </v>
      </c>
      <c r="P1264" s="642"/>
      <c r="Q1264" s="642"/>
      <c r="R1264" s="642"/>
      <c r="S1264" s="642"/>
      <c r="T1264" s="557" t="str">
        <f ca="1">T.12!BD86</f>
        <v xml:space="preserve"> </v>
      </c>
      <c r="U1264" s="557"/>
      <c r="V1264" s="557"/>
      <c r="W1264" s="557"/>
      <c r="X1264" s="557"/>
      <c r="Y1264" s="557" t="str">
        <f ca="1">T.12!BO86</f>
        <v xml:space="preserve"> </v>
      </c>
      <c r="Z1264" s="557"/>
      <c r="AA1264" s="557"/>
      <c r="AB1264" s="557"/>
      <c r="AC1264" s="557" t="str">
        <f ca="1">T.11!BQ192</f>
        <v xml:space="preserve"> </v>
      </c>
      <c r="AD1264" s="557"/>
      <c r="AE1264" s="557"/>
      <c r="AF1264" s="557"/>
      <c r="AG1264" s="557">
        <f ca="1">T.11!BR192</f>
        <v>0</v>
      </c>
      <c r="AH1264" s="557"/>
      <c r="AI1264" s="557"/>
      <c r="AJ1264" s="557" t="str">
        <f ca="1">T.12!BP86</f>
        <v xml:space="preserve"> </v>
      </c>
      <c r="AK1264" s="557" t="str">
        <f ca="1">T.11!BS192</f>
        <v xml:space="preserve"> </v>
      </c>
      <c r="AL1264" s="557"/>
      <c r="AM1264" s="557"/>
      <c r="AN1264" s="557"/>
      <c r="AO1264" s="557" t="str">
        <f ca="1">T.12!BQ86</f>
        <v xml:space="preserve"> </v>
      </c>
      <c r="AP1264" s="557"/>
      <c r="AQ1264" s="557"/>
      <c r="AR1264" s="557"/>
      <c r="AS1264" s="557"/>
      <c r="AT1264"/>
      <c r="AU1264"/>
      <c r="AV1264"/>
      <c r="AW1264"/>
      <c r="AX1264"/>
      <c r="AY1264"/>
      <c r="AZ1264"/>
      <c r="BA1264" s="254"/>
      <c r="BB1264" s="191"/>
    </row>
    <row r="1265" spans="1:54" s="37" customFormat="1" ht="14.25" customHeight="1" x14ac:dyDescent="0.25">
      <c r="A1265" s="550">
        <v>82</v>
      </c>
      <c r="B1265" s="555"/>
      <c r="C1265" s="557" t="str">
        <f ca="1">T.12!BB87</f>
        <v xml:space="preserve"> </v>
      </c>
      <c r="D1265" s="557"/>
      <c r="E1265" s="557"/>
      <c r="F1265" s="557"/>
      <c r="G1265" s="557"/>
      <c r="H1265" s="557"/>
      <c r="I1265" s="557"/>
      <c r="J1265" s="557"/>
      <c r="K1265" s="557" t="str">
        <f ca="1">T.11!BC193</f>
        <v xml:space="preserve"> </v>
      </c>
      <c r="L1265" s="557"/>
      <c r="M1265" s="557"/>
      <c r="N1265" s="557"/>
      <c r="O1265" s="641" t="str">
        <f ca="1">T.12!BC87</f>
        <v xml:space="preserve"> </v>
      </c>
      <c r="P1265" s="642"/>
      <c r="Q1265" s="642"/>
      <c r="R1265" s="642"/>
      <c r="S1265" s="642"/>
      <c r="T1265" s="557" t="str">
        <f ca="1">T.12!BD87</f>
        <v xml:space="preserve"> </v>
      </c>
      <c r="U1265" s="557"/>
      <c r="V1265" s="557"/>
      <c r="W1265" s="557"/>
      <c r="X1265" s="557"/>
      <c r="Y1265" s="557" t="str">
        <f ca="1">T.12!BO87</f>
        <v xml:space="preserve"> </v>
      </c>
      <c r="Z1265" s="557"/>
      <c r="AA1265" s="557"/>
      <c r="AB1265" s="557"/>
      <c r="AC1265" s="557" t="str">
        <f ca="1">T.11!BQ193</f>
        <v xml:space="preserve"> </v>
      </c>
      <c r="AD1265" s="557"/>
      <c r="AE1265" s="557"/>
      <c r="AF1265" s="557"/>
      <c r="AG1265" s="557">
        <f ca="1">T.11!BR193</f>
        <v>0</v>
      </c>
      <c r="AH1265" s="557"/>
      <c r="AI1265" s="557"/>
      <c r="AJ1265" s="557" t="str">
        <f ca="1">T.12!BP87</f>
        <v xml:space="preserve"> </v>
      </c>
      <c r="AK1265" s="557" t="str">
        <f ca="1">T.11!BS193</f>
        <v xml:space="preserve"> </v>
      </c>
      <c r="AL1265" s="557"/>
      <c r="AM1265" s="557"/>
      <c r="AN1265" s="557"/>
      <c r="AO1265" s="557" t="str">
        <f ca="1">T.12!BQ87</f>
        <v xml:space="preserve"> </v>
      </c>
      <c r="AP1265" s="557"/>
      <c r="AQ1265" s="557"/>
      <c r="AR1265" s="557"/>
      <c r="AS1265" s="557"/>
      <c r="AT1265"/>
      <c r="AU1265"/>
      <c r="AV1265"/>
      <c r="AW1265"/>
      <c r="AX1265"/>
      <c r="AY1265"/>
      <c r="AZ1265"/>
      <c r="BA1265" s="254"/>
      <c r="BB1265" s="191"/>
    </row>
    <row r="1266" spans="1:54" s="37" customFormat="1" ht="14.25" customHeight="1" x14ac:dyDescent="0.25">
      <c r="A1266" s="550">
        <v>83</v>
      </c>
      <c r="B1266" s="555"/>
      <c r="C1266" s="557" t="str">
        <f ca="1">T.12!BB88</f>
        <v xml:space="preserve"> </v>
      </c>
      <c r="D1266" s="557"/>
      <c r="E1266" s="557"/>
      <c r="F1266" s="557"/>
      <c r="G1266" s="557"/>
      <c r="H1266" s="557"/>
      <c r="I1266" s="557"/>
      <c r="J1266" s="557"/>
      <c r="K1266" s="557" t="str">
        <f ca="1">T.11!BC194</f>
        <v xml:space="preserve"> </v>
      </c>
      <c r="L1266" s="557"/>
      <c r="M1266" s="557"/>
      <c r="N1266" s="557"/>
      <c r="O1266" s="641" t="str">
        <f ca="1">T.12!BC88</f>
        <v xml:space="preserve"> </v>
      </c>
      <c r="P1266" s="642"/>
      <c r="Q1266" s="642"/>
      <c r="R1266" s="642"/>
      <c r="S1266" s="642"/>
      <c r="T1266" s="557" t="str">
        <f ca="1">T.12!BD88</f>
        <v xml:space="preserve"> </v>
      </c>
      <c r="U1266" s="557"/>
      <c r="V1266" s="557"/>
      <c r="W1266" s="557"/>
      <c r="X1266" s="557"/>
      <c r="Y1266" s="557" t="str">
        <f ca="1">T.12!BO88</f>
        <v xml:space="preserve"> </v>
      </c>
      <c r="Z1266" s="557"/>
      <c r="AA1266" s="557"/>
      <c r="AB1266" s="557"/>
      <c r="AC1266" s="557" t="str">
        <f ca="1">T.11!BQ194</f>
        <v xml:space="preserve"> </v>
      </c>
      <c r="AD1266" s="557"/>
      <c r="AE1266" s="557"/>
      <c r="AF1266" s="557"/>
      <c r="AG1266" s="557">
        <f ca="1">T.11!BR194</f>
        <v>0</v>
      </c>
      <c r="AH1266" s="557"/>
      <c r="AI1266" s="557"/>
      <c r="AJ1266" s="557" t="str">
        <f ca="1">T.12!BP88</f>
        <v xml:space="preserve"> </v>
      </c>
      <c r="AK1266" s="557" t="str">
        <f ca="1">T.11!BS194</f>
        <v xml:space="preserve"> </v>
      </c>
      <c r="AL1266" s="557"/>
      <c r="AM1266" s="557"/>
      <c r="AN1266" s="557"/>
      <c r="AO1266" s="557" t="str">
        <f ca="1">T.12!BQ88</f>
        <v xml:space="preserve"> </v>
      </c>
      <c r="AP1266" s="557"/>
      <c r="AQ1266" s="557"/>
      <c r="AR1266" s="557"/>
      <c r="AS1266" s="557"/>
      <c r="AT1266"/>
      <c r="AU1266"/>
      <c r="AV1266"/>
      <c r="AW1266"/>
      <c r="AX1266"/>
      <c r="AY1266"/>
      <c r="AZ1266"/>
      <c r="BA1266" s="254"/>
      <c r="BB1266" s="191"/>
    </row>
    <row r="1267" spans="1:54" s="37" customFormat="1" ht="14.25" customHeight="1" x14ac:dyDescent="0.25">
      <c r="A1267" s="550">
        <v>84</v>
      </c>
      <c r="B1267" s="555"/>
      <c r="C1267" s="557" t="str">
        <f ca="1">T.12!BB89</f>
        <v xml:space="preserve"> </v>
      </c>
      <c r="D1267" s="557"/>
      <c r="E1267" s="557"/>
      <c r="F1267" s="557"/>
      <c r="G1267" s="557"/>
      <c r="H1267" s="557"/>
      <c r="I1267" s="557"/>
      <c r="J1267" s="557"/>
      <c r="K1267" s="557" t="str">
        <f ca="1">T.11!BC195</f>
        <v xml:space="preserve"> </v>
      </c>
      <c r="L1267" s="557"/>
      <c r="M1267" s="557"/>
      <c r="N1267" s="557"/>
      <c r="O1267" s="641" t="str">
        <f ca="1">T.12!BC89</f>
        <v xml:space="preserve"> </v>
      </c>
      <c r="P1267" s="642"/>
      <c r="Q1267" s="642"/>
      <c r="R1267" s="642"/>
      <c r="S1267" s="642"/>
      <c r="T1267" s="557" t="str">
        <f ca="1">T.12!BD89</f>
        <v xml:space="preserve"> </v>
      </c>
      <c r="U1267" s="557"/>
      <c r="V1267" s="557"/>
      <c r="W1267" s="557"/>
      <c r="X1267" s="557"/>
      <c r="Y1267" s="557" t="str">
        <f ca="1">T.12!BO89</f>
        <v xml:space="preserve"> </v>
      </c>
      <c r="Z1267" s="557"/>
      <c r="AA1267" s="557"/>
      <c r="AB1267" s="557"/>
      <c r="AC1267" s="557" t="str">
        <f ca="1">T.11!BQ195</f>
        <v xml:space="preserve"> </v>
      </c>
      <c r="AD1267" s="557"/>
      <c r="AE1267" s="557"/>
      <c r="AF1267" s="557"/>
      <c r="AG1267" s="557">
        <f ca="1">T.11!BR195</f>
        <v>0</v>
      </c>
      <c r="AH1267" s="557"/>
      <c r="AI1267" s="557"/>
      <c r="AJ1267" s="557" t="str">
        <f ca="1">T.12!BP89</f>
        <v xml:space="preserve"> </v>
      </c>
      <c r="AK1267" s="557" t="str">
        <f ca="1">T.11!BS195</f>
        <v xml:space="preserve"> </v>
      </c>
      <c r="AL1267" s="557"/>
      <c r="AM1267" s="557"/>
      <c r="AN1267" s="557"/>
      <c r="AO1267" s="557" t="str">
        <f ca="1">T.12!BQ89</f>
        <v xml:space="preserve"> </v>
      </c>
      <c r="AP1267" s="557"/>
      <c r="AQ1267" s="557"/>
      <c r="AR1267" s="557"/>
      <c r="AS1267" s="557"/>
      <c r="AT1267"/>
      <c r="AU1267"/>
      <c r="AV1267"/>
      <c r="AW1267"/>
      <c r="AX1267"/>
      <c r="AY1267"/>
      <c r="AZ1267"/>
      <c r="BA1267" s="254"/>
      <c r="BB1267" s="191"/>
    </row>
    <row r="1268" spans="1:54" s="37" customFormat="1" ht="14.25" customHeight="1" x14ac:dyDescent="0.25">
      <c r="A1268" s="550">
        <v>85</v>
      </c>
      <c r="B1268" s="555"/>
      <c r="C1268" s="557" t="str">
        <f ca="1">T.12!BB90</f>
        <v xml:space="preserve"> </v>
      </c>
      <c r="D1268" s="557"/>
      <c r="E1268" s="557"/>
      <c r="F1268" s="557"/>
      <c r="G1268" s="557"/>
      <c r="H1268" s="557"/>
      <c r="I1268" s="557"/>
      <c r="J1268" s="557"/>
      <c r="K1268" s="557" t="str">
        <f ca="1">T.11!BC196</f>
        <v xml:space="preserve"> </v>
      </c>
      <c r="L1268" s="557"/>
      <c r="M1268" s="557"/>
      <c r="N1268" s="557"/>
      <c r="O1268" s="641" t="str">
        <f ca="1">T.12!BC90</f>
        <v xml:space="preserve"> </v>
      </c>
      <c r="P1268" s="642"/>
      <c r="Q1268" s="642"/>
      <c r="R1268" s="642"/>
      <c r="S1268" s="642"/>
      <c r="T1268" s="557" t="str">
        <f ca="1">T.12!BD90</f>
        <v xml:space="preserve"> </v>
      </c>
      <c r="U1268" s="557"/>
      <c r="V1268" s="557"/>
      <c r="W1268" s="557"/>
      <c r="X1268" s="557"/>
      <c r="Y1268" s="557" t="str">
        <f ca="1">T.12!BO90</f>
        <v xml:space="preserve"> </v>
      </c>
      <c r="Z1268" s="557"/>
      <c r="AA1268" s="557"/>
      <c r="AB1268" s="557"/>
      <c r="AC1268" s="557" t="str">
        <f ca="1">T.11!BQ196</f>
        <v xml:space="preserve"> </v>
      </c>
      <c r="AD1268" s="557"/>
      <c r="AE1268" s="557"/>
      <c r="AF1268" s="557"/>
      <c r="AG1268" s="557">
        <f ca="1">T.11!BR196</f>
        <v>0</v>
      </c>
      <c r="AH1268" s="557"/>
      <c r="AI1268" s="557"/>
      <c r="AJ1268" s="557" t="str">
        <f ca="1">T.12!BP90</f>
        <v xml:space="preserve"> </v>
      </c>
      <c r="AK1268" s="557" t="str">
        <f ca="1">T.11!BS196</f>
        <v xml:space="preserve"> </v>
      </c>
      <c r="AL1268" s="557"/>
      <c r="AM1268" s="557"/>
      <c r="AN1268" s="557"/>
      <c r="AO1268" s="557" t="str">
        <f ca="1">T.12!BQ90</f>
        <v xml:space="preserve"> </v>
      </c>
      <c r="AP1268" s="557"/>
      <c r="AQ1268" s="557"/>
      <c r="AR1268" s="557"/>
      <c r="AS1268" s="557"/>
      <c r="AT1268"/>
      <c r="AU1268"/>
      <c r="AV1268"/>
      <c r="AW1268"/>
      <c r="AX1268"/>
      <c r="AY1268"/>
      <c r="AZ1268"/>
      <c r="BA1268" s="254"/>
      <c r="BB1268" s="191"/>
    </row>
    <row r="1269" spans="1:54" s="37" customFormat="1" ht="14.25" customHeight="1" x14ac:dyDescent="0.25">
      <c r="A1269" s="550">
        <v>86</v>
      </c>
      <c r="B1269" s="555"/>
      <c r="C1269" s="557" t="str">
        <f ca="1">T.12!BB91</f>
        <v xml:space="preserve"> </v>
      </c>
      <c r="D1269" s="557"/>
      <c r="E1269" s="557"/>
      <c r="F1269" s="557"/>
      <c r="G1269" s="557"/>
      <c r="H1269" s="557"/>
      <c r="I1269" s="557"/>
      <c r="J1269" s="557"/>
      <c r="K1269" s="557" t="str">
        <f ca="1">T.11!BC197</f>
        <v xml:space="preserve"> </v>
      </c>
      <c r="L1269" s="557"/>
      <c r="M1269" s="557"/>
      <c r="N1269" s="557"/>
      <c r="O1269" s="641" t="str">
        <f ca="1">T.12!BC91</f>
        <v xml:space="preserve"> </v>
      </c>
      <c r="P1269" s="642"/>
      <c r="Q1269" s="642"/>
      <c r="R1269" s="642"/>
      <c r="S1269" s="642"/>
      <c r="T1269" s="557" t="str">
        <f ca="1">T.12!BD91</f>
        <v xml:space="preserve"> </v>
      </c>
      <c r="U1269" s="557"/>
      <c r="V1269" s="557"/>
      <c r="W1269" s="557"/>
      <c r="X1269" s="557"/>
      <c r="Y1269" s="557" t="str">
        <f ca="1">T.12!BO91</f>
        <v xml:space="preserve"> </v>
      </c>
      <c r="Z1269" s="557"/>
      <c r="AA1269" s="557"/>
      <c r="AB1269" s="557"/>
      <c r="AC1269" s="557" t="str">
        <f ca="1">T.11!BQ197</f>
        <v xml:space="preserve"> </v>
      </c>
      <c r="AD1269" s="557"/>
      <c r="AE1269" s="557"/>
      <c r="AF1269" s="557"/>
      <c r="AG1269" s="557">
        <f ca="1">T.11!BR197</f>
        <v>0</v>
      </c>
      <c r="AH1269" s="557"/>
      <c r="AI1269" s="557"/>
      <c r="AJ1269" s="557" t="str">
        <f ca="1">T.12!BP91</f>
        <v xml:space="preserve"> </v>
      </c>
      <c r="AK1269" s="557" t="str">
        <f ca="1">T.11!BS197</f>
        <v xml:space="preserve"> </v>
      </c>
      <c r="AL1269" s="557"/>
      <c r="AM1269" s="557"/>
      <c r="AN1269" s="557"/>
      <c r="AO1269" s="557" t="str">
        <f ca="1">T.12!BQ91</f>
        <v xml:space="preserve"> </v>
      </c>
      <c r="AP1269" s="557"/>
      <c r="AQ1269" s="557"/>
      <c r="AR1269" s="557"/>
      <c r="AS1269" s="557"/>
      <c r="AT1269"/>
      <c r="AU1269"/>
      <c r="AV1269"/>
      <c r="AW1269"/>
      <c r="AX1269"/>
      <c r="AY1269"/>
      <c r="AZ1269"/>
      <c r="BA1269" s="254"/>
      <c r="BB1269" s="191"/>
    </row>
    <row r="1270" spans="1:54" s="37" customFormat="1" ht="14.25" customHeight="1" x14ac:dyDescent="0.25">
      <c r="A1270" s="550">
        <v>87</v>
      </c>
      <c r="B1270" s="555"/>
      <c r="C1270" s="557" t="str">
        <f ca="1">T.12!BB92</f>
        <v xml:space="preserve"> </v>
      </c>
      <c r="D1270" s="557"/>
      <c r="E1270" s="557"/>
      <c r="F1270" s="557"/>
      <c r="G1270" s="557"/>
      <c r="H1270" s="557"/>
      <c r="I1270" s="557"/>
      <c r="J1270" s="557"/>
      <c r="K1270" s="557" t="str">
        <f ca="1">T.11!BC198</f>
        <v xml:space="preserve"> </v>
      </c>
      <c r="L1270" s="557"/>
      <c r="M1270" s="557"/>
      <c r="N1270" s="557"/>
      <c r="O1270" s="641" t="str">
        <f ca="1">T.12!BC92</f>
        <v xml:space="preserve"> </v>
      </c>
      <c r="P1270" s="642"/>
      <c r="Q1270" s="642"/>
      <c r="R1270" s="642"/>
      <c r="S1270" s="642"/>
      <c r="T1270" s="557" t="str">
        <f ca="1">T.12!BD92</f>
        <v xml:space="preserve"> </v>
      </c>
      <c r="U1270" s="557"/>
      <c r="V1270" s="557"/>
      <c r="W1270" s="557"/>
      <c r="X1270" s="557"/>
      <c r="Y1270" s="557" t="str">
        <f ca="1">T.12!BO92</f>
        <v xml:space="preserve"> </v>
      </c>
      <c r="Z1270" s="557"/>
      <c r="AA1270" s="557"/>
      <c r="AB1270" s="557"/>
      <c r="AC1270" s="557" t="str">
        <f ca="1">T.11!BQ198</f>
        <v xml:space="preserve"> </v>
      </c>
      <c r="AD1270" s="557"/>
      <c r="AE1270" s="557"/>
      <c r="AF1270" s="557"/>
      <c r="AG1270" s="557">
        <f ca="1">T.11!BR198</f>
        <v>0</v>
      </c>
      <c r="AH1270" s="557"/>
      <c r="AI1270" s="557"/>
      <c r="AJ1270" s="557" t="str">
        <f ca="1">T.12!BP92</f>
        <v xml:space="preserve"> </v>
      </c>
      <c r="AK1270" s="557" t="str">
        <f ca="1">T.11!BS198</f>
        <v xml:space="preserve"> </v>
      </c>
      <c r="AL1270" s="557"/>
      <c r="AM1270" s="557"/>
      <c r="AN1270" s="557"/>
      <c r="AO1270" s="557" t="str">
        <f ca="1">T.12!BQ92</f>
        <v xml:space="preserve"> </v>
      </c>
      <c r="AP1270" s="557"/>
      <c r="AQ1270" s="557"/>
      <c r="AR1270" s="557"/>
      <c r="AS1270" s="557"/>
      <c r="AT1270"/>
      <c r="AU1270"/>
      <c r="AV1270"/>
      <c r="AW1270"/>
      <c r="AX1270"/>
      <c r="AY1270"/>
      <c r="AZ1270"/>
      <c r="BA1270" s="254"/>
      <c r="BB1270" s="191"/>
    </row>
    <row r="1271" spans="1:54" s="37" customFormat="1" ht="14.25" customHeight="1" x14ac:dyDescent="0.25">
      <c r="A1271" s="550">
        <v>88</v>
      </c>
      <c r="B1271" s="555"/>
      <c r="C1271" s="557" t="str">
        <f ca="1">T.12!BB93</f>
        <v xml:space="preserve"> </v>
      </c>
      <c r="D1271" s="557"/>
      <c r="E1271" s="557"/>
      <c r="F1271" s="557"/>
      <c r="G1271" s="557"/>
      <c r="H1271" s="557"/>
      <c r="I1271" s="557"/>
      <c r="J1271" s="557"/>
      <c r="K1271" s="557" t="str">
        <f ca="1">T.11!BC199</f>
        <v xml:space="preserve"> </v>
      </c>
      <c r="L1271" s="557"/>
      <c r="M1271" s="557"/>
      <c r="N1271" s="557"/>
      <c r="O1271" s="641" t="str">
        <f ca="1">T.12!BC93</f>
        <v xml:space="preserve"> </v>
      </c>
      <c r="P1271" s="642"/>
      <c r="Q1271" s="642"/>
      <c r="R1271" s="642"/>
      <c r="S1271" s="642"/>
      <c r="T1271" s="557" t="str">
        <f ca="1">T.12!BD93</f>
        <v xml:space="preserve"> </v>
      </c>
      <c r="U1271" s="557"/>
      <c r="V1271" s="557"/>
      <c r="W1271" s="557"/>
      <c r="X1271" s="557"/>
      <c r="Y1271" s="557" t="str">
        <f ca="1">T.12!BO93</f>
        <v xml:space="preserve"> </v>
      </c>
      <c r="Z1271" s="557"/>
      <c r="AA1271" s="557"/>
      <c r="AB1271" s="557"/>
      <c r="AC1271" s="557" t="str">
        <f ca="1">T.11!BQ199</f>
        <v xml:space="preserve"> </v>
      </c>
      <c r="AD1271" s="557"/>
      <c r="AE1271" s="557"/>
      <c r="AF1271" s="557"/>
      <c r="AG1271" s="557">
        <f ca="1">T.11!BR199</f>
        <v>0</v>
      </c>
      <c r="AH1271" s="557"/>
      <c r="AI1271" s="557"/>
      <c r="AJ1271" s="557" t="str">
        <f ca="1">T.12!BP93</f>
        <v xml:space="preserve"> </v>
      </c>
      <c r="AK1271" s="557" t="str">
        <f ca="1">T.11!BS199</f>
        <v xml:space="preserve"> </v>
      </c>
      <c r="AL1271" s="557"/>
      <c r="AM1271" s="557"/>
      <c r="AN1271" s="557"/>
      <c r="AO1271" s="557" t="str">
        <f ca="1">T.12!BQ93</f>
        <v xml:space="preserve"> </v>
      </c>
      <c r="AP1271" s="557"/>
      <c r="AQ1271" s="557"/>
      <c r="AR1271" s="557"/>
      <c r="AS1271" s="557"/>
      <c r="AT1271"/>
      <c r="AU1271"/>
      <c r="AV1271"/>
      <c r="AW1271"/>
      <c r="AX1271"/>
      <c r="AY1271"/>
      <c r="AZ1271"/>
      <c r="BA1271" s="254"/>
      <c r="BB1271" s="191"/>
    </row>
    <row r="1272" spans="1:54" s="37" customFormat="1" ht="14.25" customHeight="1" x14ac:dyDescent="0.25">
      <c r="A1272" s="550">
        <v>89</v>
      </c>
      <c r="B1272" s="555"/>
      <c r="C1272" s="557" t="str">
        <f ca="1">T.12!BB94</f>
        <v xml:space="preserve"> </v>
      </c>
      <c r="D1272" s="557"/>
      <c r="E1272" s="557"/>
      <c r="F1272" s="557"/>
      <c r="G1272" s="557"/>
      <c r="H1272" s="557"/>
      <c r="I1272" s="557"/>
      <c r="J1272" s="557"/>
      <c r="K1272" s="557" t="str">
        <f ca="1">T.11!BC200</f>
        <v xml:space="preserve"> </v>
      </c>
      <c r="L1272" s="557"/>
      <c r="M1272" s="557"/>
      <c r="N1272" s="557"/>
      <c r="O1272" s="641" t="str">
        <f ca="1">T.12!BC94</f>
        <v xml:space="preserve"> </v>
      </c>
      <c r="P1272" s="642"/>
      <c r="Q1272" s="642"/>
      <c r="R1272" s="642"/>
      <c r="S1272" s="642"/>
      <c r="T1272" s="557" t="str">
        <f ca="1">T.12!BD94</f>
        <v xml:space="preserve"> </v>
      </c>
      <c r="U1272" s="557"/>
      <c r="V1272" s="557"/>
      <c r="W1272" s="557"/>
      <c r="X1272" s="557"/>
      <c r="Y1272" s="557" t="str">
        <f ca="1">T.12!BO94</f>
        <v xml:space="preserve"> </v>
      </c>
      <c r="Z1272" s="557"/>
      <c r="AA1272" s="557"/>
      <c r="AB1272" s="557"/>
      <c r="AC1272" s="557" t="str">
        <f ca="1">T.11!BQ200</f>
        <v xml:space="preserve"> </v>
      </c>
      <c r="AD1272" s="557"/>
      <c r="AE1272" s="557"/>
      <c r="AF1272" s="557"/>
      <c r="AG1272" s="557">
        <f ca="1">T.11!BR200</f>
        <v>0</v>
      </c>
      <c r="AH1272" s="557"/>
      <c r="AI1272" s="557"/>
      <c r="AJ1272" s="557" t="str">
        <f ca="1">T.12!BP94</f>
        <v xml:space="preserve"> </v>
      </c>
      <c r="AK1272" s="557" t="str">
        <f ca="1">T.11!BS200</f>
        <v xml:space="preserve"> </v>
      </c>
      <c r="AL1272" s="557"/>
      <c r="AM1272" s="557"/>
      <c r="AN1272" s="557"/>
      <c r="AO1272" s="557" t="str">
        <f ca="1">T.12!BQ94</f>
        <v xml:space="preserve"> </v>
      </c>
      <c r="AP1272" s="557"/>
      <c r="AQ1272" s="557"/>
      <c r="AR1272" s="557"/>
      <c r="AS1272" s="557"/>
      <c r="AT1272"/>
      <c r="AU1272"/>
      <c r="AV1272"/>
      <c r="AW1272"/>
      <c r="AX1272"/>
      <c r="AY1272"/>
      <c r="AZ1272"/>
      <c r="BA1272" s="254"/>
      <c r="BB1272" s="191"/>
    </row>
    <row r="1273" spans="1:54" s="37" customFormat="1" ht="14.25" customHeight="1" x14ac:dyDescent="0.25">
      <c r="A1273" s="550">
        <v>90</v>
      </c>
      <c r="B1273" s="555"/>
      <c r="C1273" s="557" t="str">
        <f ca="1">T.12!BB95</f>
        <v xml:space="preserve"> </v>
      </c>
      <c r="D1273" s="557"/>
      <c r="E1273" s="557"/>
      <c r="F1273" s="557"/>
      <c r="G1273" s="557"/>
      <c r="H1273" s="557"/>
      <c r="I1273" s="557"/>
      <c r="J1273" s="557"/>
      <c r="K1273" s="557" t="str">
        <f ca="1">T.11!BC201</f>
        <v xml:space="preserve"> </v>
      </c>
      <c r="L1273" s="557"/>
      <c r="M1273" s="557"/>
      <c r="N1273" s="557"/>
      <c r="O1273" s="641" t="str">
        <f ca="1">T.12!BC95</f>
        <v xml:space="preserve"> </v>
      </c>
      <c r="P1273" s="642"/>
      <c r="Q1273" s="642"/>
      <c r="R1273" s="642"/>
      <c r="S1273" s="642"/>
      <c r="T1273" s="557" t="str">
        <f ca="1">T.12!BD95</f>
        <v xml:space="preserve"> </v>
      </c>
      <c r="U1273" s="557"/>
      <c r="V1273" s="557"/>
      <c r="W1273" s="557"/>
      <c r="X1273" s="557"/>
      <c r="Y1273" s="557" t="str">
        <f ca="1">T.12!BO95</f>
        <v xml:space="preserve"> </v>
      </c>
      <c r="Z1273" s="557"/>
      <c r="AA1273" s="557"/>
      <c r="AB1273" s="557"/>
      <c r="AC1273" s="557" t="str">
        <f ca="1">T.11!BQ201</f>
        <v xml:space="preserve"> </v>
      </c>
      <c r="AD1273" s="557"/>
      <c r="AE1273" s="557"/>
      <c r="AF1273" s="557"/>
      <c r="AG1273" s="557">
        <f ca="1">T.11!BR201</f>
        <v>0</v>
      </c>
      <c r="AH1273" s="557"/>
      <c r="AI1273" s="557"/>
      <c r="AJ1273" s="557" t="str">
        <f ca="1">T.12!BP95</f>
        <v xml:space="preserve"> </v>
      </c>
      <c r="AK1273" s="557" t="str">
        <f ca="1">T.11!BS201</f>
        <v xml:space="preserve"> </v>
      </c>
      <c r="AL1273" s="557"/>
      <c r="AM1273" s="557"/>
      <c r="AN1273" s="557"/>
      <c r="AO1273" s="557" t="str">
        <f ca="1">T.12!BQ95</f>
        <v xml:space="preserve"> </v>
      </c>
      <c r="AP1273" s="557"/>
      <c r="AQ1273" s="557"/>
      <c r="AR1273" s="557"/>
      <c r="AS1273" s="557"/>
      <c r="AT1273"/>
      <c r="AU1273"/>
      <c r="AV1273"/>
      <c r="AW1273"/>
      <c r="AX1273"/>
      <c r="AY1273"/>
      <c r="AZ1273"/>
      <c r="BA1273" s="254"/>
      <c r="BB1273" s="191"/>
    </row>
    <row r="1274" spans="1:54" s="37" customFormat="1" ht="14.25" customHeight="1" x14ac:dyDescent="0.25">
      <c r="A1274" s="550">
        <v>91</v>
      </c>
      <c r="B1274" s="555"/>
      <c r="C1274" s="557" t="str">
        <f ca="1">T.12!BB96</f>
        <v xml:space="preserve"> </v>
      </c>
      <c r="D1274" s="557"/>
      <c r="E1274" s="557"/>
      <c r="F1274" s="557"/>
      <c r="G1274" s="557"/>
      <c r="H1274" s="557"/>
      <c r="I1274" s="557"/>
      <c r="J1274" s="557"/>
      <c r="K1274" s="557" t="str">
        <f ca="1">T.11!BC202</f>
        <v xml:space="preserve"> </v>
      </c>
      <c r="L1274" s="557"/>
      <c r="M1274" s="557"/>
      <c r="N1274" s="557"/>
      <c r="O1274" s="641" t="str">
        <f ca="1">T.12!BC96</f>
        <v xml:space="preserve"> </v>
      </c>
      <c r="P1274" s="642"/>
      <c r="Q1274" s="642"/>
      <c r="R1274" s="642"/>
      <c r="S1274" s="642"/>
      <c r="T1274" s="557" t="str">
        <f ca="1">T.12!BD96</f>
        <v xml:space="preserve"> </v>
      </c>
      <c r="U1274" s="557"/>
      <c r="V1274" s="557"/>
      <c r="W1274" s="557"/>
      <c r="X1274" s="557"/>
      <c r="Y1274" s="557" t="str">
        <f ca="1">T.12!BO96</f>
        <v xml:space="preserve"> </v>
      </c>
      <c r="Z1274" s="557"/>
      <c r="AA1274" s="557"/>
      <c r="AB1274" s="557"/>
      <c r="AC1274" s="557" t="str">
        <f ca="1">T.11!BQ202</f>
        <v xml:space="preserve"> </v>
      </c>
      <c r="AD1274" s="557"/>
      <c r="AE1274" s="557"/>
      <c r="AF1274" s="557"/>
      <c r="AG1274" s="557">
        <f ca="1">T.11!BR202</f>
        <v>0</v>
      </c>
      <c r="AH1274" s="557"/>
      <c r="AI1274" s="557"/>
      <c r="AJ1274" s="557" t="str">
        <f ca="1">T.12!BP96</f>
        <v xml:space="preserve"> </v>
      </c>
      <c r="AK1274" s="557" t="str">
        <f ca="1">T.11!BS202</f>
        <v xml:space="preserve"> </v>
      </c>
      <c r="AL1274" s="557"/>
      <c r="AM1274" s="557"/>
      <c r="AN1274" s="557"/>
      <c r="AO1274" s="557" t="str">
        <f ca="1">T.12!BQ96</f>
        <v xml:space="preserve"> </v>
      </c>
      <c r="AP1274" s="557"/>
      <c r="AQ1274" s="557"/>
      <c r="AR1274" s="557"/>
      <c r="AS1274" s="557"/>
      <c r="AT1274"/>
      <c r="AU1274"/>
      <c r="AV1274"/>
      <c r="AW1274"/>
      <c r="AX1274"/>
      <c r="AY1274"/>
      <c r="AZ1274"/>
      <c r="BA1274" s="254"/>
      <c r="BB1274" s="191"/>
    </row>
    <row r="1275" spans="1:54" s="37" customFormat="1" ht="14.25" customHeight="1" x14ac:dyDescent="0.25">
      <c r="A1275" s="550">
        <v>92</v>
      </c>
      <c r="B1275" s="555"/>
      <c r="C1275" s="557" t="str">
        <f ca="1">T.12!BB97</f>
        <v xml:space="preserve"> </v>
      </c>
      <c r="D1275" s="557"/>
      <c r="E1275" s="557"/>
      <c r="F1275" s="557"/>
      <c r="G1275" s="557"/>
      <c r="H1275" s="557"/>
      <c r="I1275" s="557"/>
      <c r="J1275" s="557"/>
      <c r="K1275" s="557" t="str">
        <f ca="1">T.11!BC203</f>
        <v xml:space="preserve"> </v>
      </c>
      <c r="L1275" s="557"/>
      <c r="M1275" s="557"/>
      <c r="N1275" s="557"/>
      <c r="O1275" s="641" t="str">
        <f ca="1">T.12!BC97</f>
        <v xml:space="preserve"> </v>
      </c>
      <c r="P1275" s="642"/>
      <c r="Q1275" s="642"/>
      <c r="R1275" s="642"/>
      <c r="S1275" s="642"/>
      <c r="T1275" s="557" t="str">
        <f ca="1">T.12!BD97</f>
        <v xml:space="preserve"> </v>
      </c>
      <c r="U1275" s="557"/>
      <c r="V1275" s="557"/>
      <c r="W1275" s="557"/>
      <c r="X1275" s="557"/>
      <c r="Y1275" s="557" t="str">
        <f ca="1">T.12!BO97</f>
        <v xml:space="preserve"> </v>
      </c>
      <c r="Z1275" s="557"/>
      <c r="AA1275" s="557"/>
      <c r="AB1275" s="557"/>
      <c r="AC1275" s="557" t="str">
        <f ca="1">T.11!BQ203</f>
        <v xml:space="preserve"> </v>
      </c>
      <c r="AD1275" s="557"/>
      <c r="AE1275" s="557"/>
      <c r="AF1275" s="557"/>
      <c r="AG1275" s="557">
        <f ca="1">T.11!BR203</f>
        <v>0</v>
      </c>
      <c r="AH1275" s="557"/>
      <c r="AI1275" s="557"/>
      <c r="AJ1275" s="557" t="str">
        <f ca="1">T.12!BP97</f>
        <v xml:space="preserve"> </v>
      </c>
      <c r="AK1275" s="557" t="str">
        <f ca="1">T.11!BS203</f>
        <v xml:space="preserve"> </v>
      </c>
      <c r="AL1275" s="557"/>
      <c r="AM1275" s="557"/>
      <c r="AN1275" s="557"/>
      <c r="AO1275" s="557" t="str">
        <f ca="1">T.12!BQ97</f>
        <v xml:space="preserve"> </v>
      </c>
      <c r="AP1275" s="557"/>
      <c r="AQ1275" s="557"/>
      <c r="AR1275" s="557"/>
      <c r="AS1275" s="557"/>
      <c r="AT1275"/>
      <c r="AU1275"/>
      <c r="AV1275"/>
      <c r="AW1275"/>
      <c r="AX1275"/>
      <c r="AY1275"/>
      <c r="AZ1275"/>
      <c r="BA1275" s="254"/>
      <c r="BB1275" s="191"/>
    </row>
    <row r="1276" spans="1:54" s="37" customFormat="1" ht="14.25" customHeight="1" x14ac:dyDescent="0.25">
      <c r="A1276" s="550">
        <v>93</v>
      </c>
      <c r="B1276" s="555"/>
      <c r="C1276" s="557" t="str">
        <f ca="1">T.12!BB98</f>
        <v xml:space="preserve"> </v>
      </c>
      <c r="D1276" s="557"/>
      <c r="E1276" s="557"/>
      <c r="F1276" s="557"/>
      <c r="G1276" s="557"/>
      <c r="H1276" s="557"/>
      <c r="I1276" s="557"/>
      <c r="J1276" s="557"/>
      <c r="K1276" s="557" t="str">
        <f ca="1">T.11!BC204</f>
        <v xml:space="preserve"> </v>
      </c>
      <c r="L1276" s="557"/>
      <c r="M1276" s="557"/>
      <c r="N1276" s="557"/>
      <c r="O1276" s="641" t="str">
        <f ca="1">T.12!BC98</f>
        <v xml:space="preserve"> </v>
      </c>
      <c r="P1276" s="642"/>
      <c r="Q1276" s="642"/>
      <c r="R1276" s="642"/>
      <c r="S1276" s="642"/>
      <c r="T1276" s="557" t="str">
        <f ca="1">T.12!BD98</f>
        <v xml:space="preserve"> </v>
      </c>
      <c r="U1276" s="557"/>
      <c r="V1276" s="557"/>
      <c r="W1276" s="557"/>
      <c r="X1276" s="557"/>
      <c r="Y1276" s="557" t="str">
        <f ca="1">T.12!BO98</f>
        <v xml:space="preserve"> </v>
      </c>
      <c r="Z1276" s="557"/>
      <c r="AA1276" s="557"/>
      <c r="AB1276" s="557"/>
      <c r="AC1276" s="557" t="str">
        <f ca="1">T.11!BQ204</f>
        <v xml:space="preserve"> </v>
      </c>
      <c r="AD1276" s="557"/>
      <c r="AE1276" s="557"/>
      <c r="AF1276" s="557"/>
      <c r="AG1276" s="557">
        <f ca="1">T.11!BR204</f>
        <v>0</v>
      </c>
      <c r="AH1276" s="557"/>
      <c r="AI1276" s="557"/>
      <c r="AJ1276" s="557" t="str">
        <f ca="1">T.12!BP98</f>
        <v xml:space="preserve"> </v>
      </c>
      <c r="AK1276" s="557" t="str">
        <f ca="1">T.11!BS204</f>
        <v xml:space="preserve"> </v>
      </c>
      <c r="AL1276" s="557"/>
      <c r="AM1276" s="557"/>
      <c r="AN1276" s="557"/>
      <c r="AO1276" s="557" t="str">
        <f ca="1">T.12!BQ98</f>
        <v xml:space="preserve"> </v>
      </c>
      <c r="AP1276" s="557"/>
      <c r="AQ1276" s="557"/>
      <c r="AR1276" s="557"/>
      <c r="AS1276" s="557"/>
      <c r="AT1276"/>
      <c r="AU1276"/>
      <c r="AV1276"/>
      <c r="AW1276"/>
      <c r="AX1276"/>
      <c r="AY1276"/>
      <c r="AZ1276"/>
      <c r="BA1276" s="254"/>
      <c r="BB1276" s="191"/>
    </row>
    <row r="1277" spans="1:54" s="37" customFormat="1" ht="14.25" customHeight="1" x14ac:dyDescent="0.25">
      <c r="A1277" s="550">
        <v>94</v>
      </c>
      <c r="B1277" s="555"/>
      <c r="C1277" s="557" t="str">
        <f ca="1">T.12!BB99</f>
        <v xml:space="preserve"> </v>
      </c>
      <c r="D1277" s="557"/>
      <c r="E1277" s="557"/>
      <c r="F1277" s="557"/>
      <c r="G1277" s="557"/>
      <c r="H1277" s="557"/>
      <c r="I1277" s="557"/>
      <c r="J1277" s="557"/>
      <c r="K1277" s="557" t="str">
        <f ca="1">T.11!BC205</f>
        <v xml:space="preserve"> </v>
      </c>
      <c r="L1277" s="557"/>
      <c r="M1277" s="557"/>
      <c r="N1277" s="557"/>
      <c r="O1277" s="641" t="str">
        <f ca="1">T.12!BC99</f>
        <v xml:space="preserve"> </v>
      </c>
      <c r="P1277" s="642"/>
      <c r="Q1277" s="642"/>
      <c r="R1277" s="642"/>
      <c r="S1277" s="642"/>
      <c r="T1277" s="557" t="str">
        <f ca="1">T.12!BD99</f>
        <v xml:space="preserve"> </v>
      </c>
      <c r="U1277" s="557"/>
      <c r="V1277" s="557"/>
      <c r="W1277" s="557"/>
      <c r="X1277" s="557"/>
      <c r="Y1277" s="557" t="str">
        <f ca="1">T.12!BO99</f>
        <v xml:space="preserve"> </v>
      </c>
      <c r="Z1277" s="557"/>
      <c r="AA1277" s="557"/>
      <c r="AB1277" s="557"/>
      <c r="AC1277" s="557" t="str">
        <f ca="1">T.11!BQ205</f>
        <v xml:space="preserve"> </v>
      </c>
      <c r="AD1277" s="557"/>
      <c r="AE1277" s="557"/>
      <c r="AF1277" s="557"/>
      <c r="AG1277" s="557">
        <f ca="1">T.11!BR205</f>
        <v>0</v>
      </c>
      <c r="AH1277" s="557"/>
      <c r="AI1277" s="557"/>
      <c r="AJ1277" s="557" t="str">
        <f ca="1">T.12!BP99</f>
        <v xml:space="preserve"> </v>
      </c>
      <c r="AK1277" s="557" t="str">
        <f ca="1">T.11!BS205</f>
        <v xml:space="preserve"> </v>
      </c>
      <c r="AL1277" s="557"/>
      <c r="AM1277" s="557"/>
      <c r="AN1277" s="557"/>
      <c r="AO1277" s="557" t="str">
        <f ca="1">T.12!BQ99</f>
        <v xml:space="preserve"> </v>
      </c>
      <c r="AP1277" s="557"/>
      <c r="AQ1277" s="557"/>
      <c r="AR1277" s="557"/>
      <c r="AS1277" s="557"/>
      <c r="AT1277"/>
      <c r="AU1277"/>
      <c r="AV1277"/>
      <c r="AW1277"/>
      <c r="AX1277"/>
      <c r="AY1277"/>
      <c r="AZ1277"/>
      <c r="BA1277" s="254"/>
      <c r="BB1277" s="191"/>
    </row>
    <row r="1278" spans="1:54" s="37" customFormat="1" ht="14.25" customHeight="1" x14ac:dyDescent="0.25">
      <c r="A1278" s="550">
        <v>95</v>
      </c>
      <c r="B1278" s="555"/>
      <c r="C1278" s="557" t="str">
        <f ca="1">T.12!BB100</f>
        <v xml:space="preserve"> </v>
      </c>
      <c r="D1278" s="557"/>
      <c r="E1278" s="557"/>
      <c r="F1278" s="557"/>
      <c r="G1278" s="557"/>
      <c r="H1278" s="557"/>
      <c r="I1278" s="557"/>
      <c r="J1278" s="557"/>
      <c r="K1278" s="557" t="str">
        <f ca="1">T.11!BC206</f>
        <v xml:space="preserve"> </v>
      </c>
      <c r="L1278" s="557"/>
      <c r="M1278" s="557"/>
      <c r="N1278" s="557"/>
      <c r="O1278" s="641" t="str">
        <f ca="1">T.12!BC100</f>
        <v xml:space="preserve"> </v>
      </c>
      <c r="P1278" s="642"/>
      <c r="Q1278" s="642"/>
      <c r="R1278" s="642"/>
      <c r="S1278" s="642"/>
      <c r="T1278" s="557" t="str">
        <f ca="1">T.12!BD100</f>
        <v xml:space="preserve"> </v>
      </c>
      <c r="U1278" s="557"/>
      <c r="V1278" s="557"/>
      <c r="W1278" s="557"/>
      <c r="X1278" s="557"/>
      <c r="Y1278" s="557" t="str">
        <f ca="1">T.12!BO100</f>
        <v xml:space="preserve"> </v>
      </c>
      <c r="Z1278" s="557"/>
      <c r="AA1278" s="557"/>
      <c r="AB1278" s="557"/>
      <c r="AC1278" s="557" t="str">
        <f ca="1">T.11!BQ206</f>
        <v xml:space="preserve"> </v>
      </c>
      <c r="AD1278" s="557"/>
      <c r="AE1278" s="557"/>
      <c r="AF1278" s="557"/>
      <c r="AG1278" s="557">
        <f ca="1">T.11!BR206</f>
        <v>0</v>
      </c>
      <c r="AH1278" s="557"/>
      <c r="AI1278" s="557"/>
      <c r="AJ1278" s="557" t="str">
        <f ca="1">T.12!BP100</f>
        <v xml:space="preserve"> </v>
      </c>
      <c r="AK1278" s="557" t="str">
        <f ca="1">T.11!BS206</f>
        <v xml:space="preserve"> </v>
      </c>
      <c r="AL1278" s="557"/>
      <c r="AM1278" s="557"/>
      <c r="AN1278" s="557"/>
      <c r="AO1278" s="557" t="str">
        <f ca="1">T.12!BQ100</f>
        <v xml:space="preserve"> </v>
      </c>
      <c r="AP1278" s="557"/>
      <c r="AQ1278" s="557"/>
      <c r="AR1278" s="557"/>
      <c r="AS1278" s="557"/>
      <c r="AT1278"/>
      <c r="AU1278"/>
      <c r="AV1278"/>
      <c r="AW1278"/>
      <c r="AX1278"/>
      <c r="AY1278"/>
      <c r="AZ1278"/>
      <c r="BA1278" s="254"/>
      <c r="BB1278" s="191"/>
    </row>
    <row r="1279" spans="1:54" s="37" customFormat="1" ht="14.25" customHeight="1" x14ac:dyDescent="0.25">
      <c r="A1279" s="550">
        <v>96</v>
      </c>
      <c r="B1279" s="555"/>
      <c r="C1279" s="557" t="str">
        <f ca="1">T.12!BB101</f>
        <v xml:space="preserve"> </v>
      </c>
      <c r="D1279" s="557"/>
      <c r="E1279" s="557"/>
      <c r="F1279" s="557"/>
      <c r="G1279" s="557"/>
      <c r="H1279" s="557"/>
      <c r="I1279" s="557"/>
      <c r="J1279" s="557"/>
      <c r="K1279" s="557" t="str">
        <f ca="1">T.11!BC207</f>
        <v xml:space="preserve"> </v>
      </c>
      <c r="L1279" s="557"/>
      <c r="M1279" s="557"/>
      <c r="N1279" s="557"/>
      <c r="O1279" s="641" t="str">
        <f ca="1">T.12!BC101</f>
        <v xml:space="preserve"> </v>
      </c>
      <c r="P1279" s="642"/>
      <c r="Q1279" s="642"/>
      <c r="R1279" s="642"/>
      <c r="S1279" s="642"/>
      <c r="T1279" s="557" t="str">
        <f ca="1">T.12!BD101</f>
        <v xml:space="preserve"> </v>
      </c>
      <c r="U1279" s="557"/>
      <c r="V1279" s="557"/>
      <c r="W1279" s="557"/>
      <c r="X1279" s="557"/>
      <c r="Y1279" s="557" t="str">
        <f ca="1">T.12!BO101</f>
        <v xml:space="preserve"> </v>
      </c>
      <c r="Z1279" s="557"/>
      <c r="AA1279" s="557"/>
      <c r="AB1279" s="557"/>
      <c r="AC1279" s="557" t="str">
        <f ca="1">T.11!BQ207</f>
        <v xml:space="preserve"> </v>
      </c>
      <c r="AD1279" s="557"/>
      <c r="AE1279" s="557"/>
      <c r="AF1279" s="557"/>
      <c r="AG1279" s="557">
        <f ca="1">T.11!BR207</f>
        <v>0</v>
      </c>
      <c r="AH1279" s="557"/>
      <c r="AI1279" s="557"/>
      <c r="AJ1279" s="557" t="str">
        <f ca="1">T.12!BP101</f>
        <v xml:space="preserve"> </v>
      </c>
      <c r="AK1279" s="557" t="str">
        <f ca="1">T.11!BS207</f>
        <v xml:space="preserve"> </v>
      </c>
      <c r="AL1279" s="557"/>
      <c r="AM1279" s="557"/>
      <c r="AN1279" s="557"/>
      <c r="AO1279" s="557" t="str">
        <f ca="1">T.12!BQ101</f>
        <v xml:space="preserve"> </v>
      </c>
      <c r="AP1279" s="557"/>
      <c r="AQ1279" s="557"/>
      <c r="AR1279" s="557"/>
      <c r="AS1279" s="557"/>
      <c r="AT1279"/>
      <c r="AU1279"/>
      <c r="AV1279"/>
      <c r="AW1279"/>
      <c r="AX1279"/>
      <c r="AY1279"/>
      <c r="AZ1279"/>
      <c r="BA1279" s="254"/>
      <c r="BB1279" s="191"/>
    </row>
    <row r="1280" spans="1:54" s="37" customFormat="1" ht="14.25" customHeight="1" x14ac:dyDescent="0.25">
      <c r="A1280" s="550">
        <v>97</v>
      </c>
      <c r="B1280" s="555"/>
      <c r="C1280" s="557" t="str">
        <f ca="1">T.12!BB102</f>
        <v xml:space="preserve"> </v>
      </c>
      <c r="D1280" s="557"/>
      <c r="E1280" s="557"/>
      <c r="F1280" s="557"/>
      <c r="G1280" s="557"/>
      <c r="H1280" s="557"/>
      <c r="I1280" s="557"/>
      <c r="J1280" s="557"/>
      <c r="K1280" s="557" t="str">
        <f ca="1">T.11!BC208</f>
        <v xml:space="preserve"> </v>
      </c>
      <c r="L1280" s="557"/>
      <c r="M1280" s="557"/>
      <c r="N1280" s="557"/>
      <c r="O1280" s="641" t="str">
        <f ca="1">T.12!BC102</f>
        <v xml:space="preserve"> </v>
      </c>
      <c r="P1280" s="642"/>
      <c r="Q1280" s="642"/>
      <c r="R1280" s="642"/>
      <c r="S1280" s="642"/>
      <c r="T1280" s="557" t="str">
        <f ca="1">T.12!BD102</f>
        <v xml:space="preserve"> </v>
      </c>
      <c r="U1280" s="557"/>
      <c r="V1280" s="557"/>
      <c r="W1280" s="557"/>
      <c r="X1280" s="557"/>
      <c r="Y1280" s="557" t="str">
        <f ca="1">T.12!BO102</f>
        <v xml:space="preserve"> </v>
      </c>
      <c r="Z1280" s="557"/>
      <c r="AA1280" s="557"/>
      <c r="AB1280" s="557"/>
      <c r="AC1280" s="557" t="str">
        <f ca="1">T.11!BQ208</f>
        <v xml:space="preserve"> </v>
      </c>
      <c r="AD1280" s="557"/>
      <c r="AE1280" s="557"/>
      <c r="AF1280" s="557"/>
      <c r="AG1280" s="557">
        <f ca="1">T.11!BR208</f>
        <v>0</v>
      </c>
      <c r="AH1280" s="557"/>
      <c r="AI1280" s="557"/>
      <c r="AJ1280" s="557" t="str">
        <f ca="1">T.12!BP102</f>
        <v xml:space="preserve"> </v>
      </c>
      <c r="AK1280" s="557" t="str">
        <f ca="1">T.11!BS208</f>
        <v xml:space="preserve"> </v>
      </c>
      <c r="AL1280" s="557"/>
      <c r="AM1280" s="557"/>
      <c r="AN1280" s="557"/>
      <c r="AO1280" s="557" t="str">
        <f ca="1">T.12!BQ102</f>
        <v xml:space="preserve"> </v>
      </c>
      <c r="AP1280" s="557"/>
      <c r="AQ1280" s="557"/>
      <c r="AR1280" s="557"/>
      <c r="AS1280" s="557"/>
      <c r="AT1280"/>
      <c r="AU1280"/>
      <c r="AV1280"/>
      <c r="AW1280"/>
      <c r="AX1280"/>
      <c r="AY1280"/>
      <c r="AZ1280"/>
      <c r="BA1280" s="254"/>
      <c r="BB1280" s="191"/>
    </row>
    <row r="1281" spans="1:54" s="37" customFormat="1" ht="14.25" customHeight="1" x14ac:dyDescent="0.25">
      <c r="A1281" s="550">
        <v>98</v>
      </c>
      <c r="B1281" s="555"/>
      <c r="C1281" s="557" t="str">
        <f ca="1">T.12!BB103</f>
        <v xml:space="preserve"> </v>
      </c>
      <c r="D1281" s="557"/>
      <c r="E1281" s="557"/>
      <c r="F1281" s="557"/>
      <c r="G1281" s="557"/>
      <c r="H1281" s="557"/>
      <c r="I1281" s="557"/>
      <c r="J1281" s="557"/>
      <c r="K1281" s="557" t="str">
        <f ca="1">T.11!BC209</f>
        <v xml:space="preserve"> </v>
      </c>
      <c r="L1281" s="557"/>
      <c r="M1281" s="557"/>
      <c r="N1281" s="557"/>
      <c r="O1281" s="641" t="str">
        <f ca="1">T.12!BC103</f>
        <v xml:space="preserve"> </v>
      </c>
      <c r="P1281" s="642"/>
      <c r="Q1281" s="642"/>
      <c r="R1281" s="642"/>
      <c r="S1281" s="642"/>
      <c r="T1281" s="557" t="str">
        <f ca="1">T.12!BD103</f>
        <v xml:space="preserve"> </v>
      </c>
      <c r="U1281" s="557"/>
      <c r="V1281" s="557"/>
      <c r="W1281" s="557"/>
      <c r="X1281" s="557"/>
      <c r="Y1281" s="557" t="str">
        <f ca="1">T.12!BO103</f>
        <v xml:space="preserve"> </v>
      </c>
      <c r="Z1281" s="557"/>
      <c r="AA1281" s="557"/>
      <c r="AB1281" s="557"/>
      <c r="AC1281" s="557" t="str">
        <f ca="1">T.11!BQ209</f>
        <v xml:space="preserve"> </v>
      </c>
      <c r="AD1281" s="557"/>
      <c r="AE1281" s="557"/>
      <c r="AF1281" s="557"/>
      <c r="AG1281" s="557">
        <f ca="1">T.11!BR209</f>
        <v>0</v>
      </c>
      <c r="AH1281" s="557"/>
      <c r="AI1281" s="557"/>
      <c r="AJ1281" s="557" t="str">
        <f ca="1">T.12!BP103</f>
        <v xml:space="preserve"> </v>
      </c>
      <c r="AK1281" s="557" t="str">
        <f ca="1">T.11!BS209</f>
        <v xml:space="preserve"> </v>
      </c>
      <c r="AL1281" s="557"/>
      <c r="AM1281" s="557"/>
      <c r="AN1281" s="557"/>
      <c r="AO1281" s="557" t="str">
        <f ca="1">T.12!BQ103</f>
        <v xml:space="preserve"> </v>
      </c>
      <c r="AP1281" s="557"/>
      <c r="AQ1281" s="557"/>
      <c r="AR1281" s="557"/>
      <c r="AS1281" s="557"/>
      <c r="AT1281"/>
      <c r="AU1281"/>
      <c r="AV1281"/>
      <c r="AW1281"/>
      <c r="AX1281"/>
      <c r="AY1281"/>
      <c r="AZ1281"/>
      <c r="BA1281" s="254"/>
      <c r="BB1281" s="191"/>
    </row>
    <row r="1282" spans="1:54" s="37" customFormat="1" ht="14.25" customHeight="1" x14ac:dyDescent="0.25">
      <c r="A1282" s="550">
        <v>99</v>
      </c>
      <c r="B1282" s="555"/>
      <c r="C1282" s="557" t="str">
        <f ca="1">T.12!BB104</f>
        <v xml:space="preserve"> </v>
      </c>
      <c r="D1282" s="557"/>
      <c r="E1282" s="557"/>
      <c r="F1282" s="557"/>
      <c r="G1282" s="557"/>
      <c r="H1282" s="557"/>
      <c r="I1282" s="557"/>
      <c r="J1282" s="557"/>
      <c r="K1282" s="557" t="str">
        <f ca="1">T.11!BC210</f>
        <v xml:space="preserve"> </v>
      </c>
      <c r="L1282" s="557"/>
      <c r="M1282" s="557"/>
      <c r="N1282" s="557"/>
      <c r="O1282" s="641" t="str">
        <f ca="1">T.12!BC104</f>
        <v xml:space="preserve"> </v>
      </c>
      <c r="P1282" s="642"/>
      <c r="Q1282" s="642"/>
      <c r="R1282" s="642"/>
      <c r="S1282" s="642"/>
      <c r="T1282" s="557" t="str">
        <f ca="1">T.12!BD104</f>
        <v xml:space="preserve"> </v>
      </c>
      <c r="U1282" s="557"/>
      <c r="V1282" s="557"/>
      <c r="W1282" s="557"/>
      <c r="X1282" s="557"/>
      <c r="Y1282" s="557" t="str">
        <f ca="1">T.12!BO104</f>
        <v xml:space="preserve"> </v>
      </c>
      <c r="Z1282" s="557"/>
      <c r="AA1282" s="557"/>
      <c r="AB1282" s="557"/>
      <c r="AC1282" s="557" t="str">
        <f ca="1">T.11!BQ210</f>
        <v xml:space="preserve"> </v>
      </c>
      <c r="AD1282" s="557"/>
      <c r="AE1282" s="557"/>
      <c r="AF1282" s="557"/>
      <c r="AG1282" s="557">
        <f ca="1">T.11!BR210</f>
        <v>0</v>
      </c>
      <c r="AH1282" s="557"/>
      <c r="AI1282" s="557"/>
      <c r="AJ1282" s="557" t="str">
        <f ca="1">T.12!BP104</f>
        <v xml:space="preserve"> </v>
      </c>
      <c r="AK1282" s="557" t="str">
        <f ca="1">T.11!BS210</f>
        <v xml:space="preserve"> </v>
      </c>
      <c r="AL1282" s="557"/>
      <c r="AM1282" s="557"/>
      <c r="AN1282" s="557"/>
      <c r="AO1282" s="557" t="str">
        <f ca="1">T.12!BQ104</f>
        <v xml:space="preserve"> </v>
      </c>
      <c r="AP1282" s="557"/>
      <c r="AQ1282" s="557"/>
      <c r="AR1282" s="557"/>
      <c r="AS1282" s="557"/>
      <c r="AT1282"/>
      <c r="AU1282"/>
      <c r="AV1282"/>
      <c r="AW1282"/>
      <c r="AX1282"/>
      <c r="AY1282"/>
      <c r="AZ1282"/>
      <c r="BA1282" s="254"/>
      <c r="BB1282" s="191"/>
    </row>
    <row r="1283" spans="1:54" s="37" customFormat="1" ht="15" customHeight="1" x14ac:dyDescent="0.25">
      <c r="A1283" s="550">
        <v>100</v>
      </c>
      <c r="B1283" s="555"/>
      <c r="C1283" s="557" t="str">
        <f ca="1">T.12!BB105</f>
        <v xml:space="preserve"> </v>
      </c>
      <c r="D1283" s="557"/>
      <c r="E1283" s="557"/>
      <c r="F1283" s="557"/>
      <c r="G1283" s="557"/>
      <c r="H1283" s="557"/>
      <c r="I1283" s="557"/>
      <c r="J1283" s="557"/>
      <c r="K1283" s="557" t="str">
        <f ca="1">T.11!BC211</f>
        <v xml:space="preserve"> </v>
      </c>
      <c r="L1283" s="557"/>
      <c r="M1283" s="557"/>
      <c r="N1283" s="557"/>
      <c r="O1283" s="641" t="str">
        <f ca="1">T.12!BC105</f>
        <v xml:space="preserve"> </v>
      </c>
      <c r="P1283" s="642"/>
      <c r="Q1283" s="642"/>
      <c r="R1283" s="642"/>
      <c r="S1283" s="642"/>
      <c r="T1283" s="557" t="str">
        <f ca="1">T.12!BD105</f>
        <v xml:space="preserve"> </v>
      </c>
      <c r="U1283" s="557"/>
      <c r="V1283" s="557"/>
      <c r="W1283" s="557"/>
      <c r="X1283" s="557"/>
      <c r="Y1283" s="557" t="str">
        <f ca="1">T.12!BO105</f>
        <v xml:space="preserve"> </v>
      </c>
      <c r="Z1283" s="557"/>
      <c r="AA1283" s="557"/>
      <c r="AB1283" s="557"/>
      <c r="AC1283" s="557" t="str">
        <f ca="1">T.11!BQ211</f>
        <v xml:space="preserve"> </v>
      </c>
      <c r="AD1283" s="557"/>
      <c r="AE1283" s="557"/>
      <c r="AF1283" s="557"/>
      <c r="AG1283" s="557">
        <f ca="1">T.11!BR211</f>
        <v>0</v>
      </c>
      <c r="AH1283" s="557"/>
      <c r="AI1283" s="557"/>
      <c r="AJ1283" s="557" t="str">
        <f ca="1">T.12!BP105</f>
        <v xml:space="preserve"> </v>
      </c>
      <c r="AK1283" s="557" t="str">
        <f ca="1">T.11!BS211</f>
        <v xml:space="preserve"> </v>
      </c>
      <c r="AL1283" s="557"/>
      <c r="AM1283" s="557"/>
      <c r="AN1283" s="557"/>
      <c r="AO1283" s="557" t="str">
        <f ca="1">T.12!BQ105</f>
        <v xml:space="preserve"> </v>
      </c>
      <c r="AP1283" s="557"/>
      <c r="AQ1283" s="557"/>
      <c r="AR1283" s="557"/>
      <c r="AS1283" s="557"/>
      <c r="AT1283"/>
      <c r="AU1283"/>
      <c r="AV1283"/>
      <c r="AW1283"/>
      <c r="AX1283"/>
      <c r="AY1283"/>
      <c r="AZ1283"/>
      <c r="BA1283" s="254"/>
      <c r="BB1283" s="191"/>
    </row>
    <row r="1284" spans="1:54" s="37" customFormat="1" ht="41.25" customHeight="1" x14ac:dyDescent="0.25">
      <c r="A1284" s="604" t="s">
        <v>751</v>
      </c>
      <c r="B1284" s="604"/>
      <c r="C1284" s="604"/>
      <c r="D1284" s="604"/>
      <c r="E1284" s="605"/>
      <c r="F1284" s="605"/>
      <c r="G1284" s="605"/>
      <c r="H1284" s="605"/>
      <c r="I1284" s="605"/>
      <c r="J1284" s="605"/>
      <c r="K1284" s="605"/>
      <c r="L1284" s="605"/>
      <c r="M1284" s="605"/>
      <c r="N1284" s="605"/>
      <c r="O1284" s="605"/>
      <c r="P1284" s="605"/>
      <c r="Q1284" s="605"/>
      <c r="R1284" s="605"/>
      <c r="S1284" s="605"/>
      <c r="T1284" s="605"/>
      <c r="U1284" s="605"/>
      <c r="V1284" s="605"/>
      <c r="W1284" s="605"/>
      <c r="X1284" s="605"/>
      <c r="Y1284" s="605"/>
      <c r="Z1284" s="605"/>
      <c r="AA1284" s="605"/>
      <c r="AB1284" s="605"/>
      <c r="AC1284" s="605"/>
      <c r="AD1284" s="605"/>
      <c r="AE1284" s="605"/>
      <c r="AF1284" s="605"/>
      <c r="AG1284" s="605"/>
      <c r="AH1284" s="605"/>
      <c r="AI1284" s="605"/>
      <c r="AJ1284" s="605"/>
      <c r="AK1284" s="605"/>
      <c r="AL1284" s="605"/>
      <c r="AM1284" s="605"/>
      <c r="AN1284" s="605"/>
      <c r="AO1284" s="605"/>
      <c r="AP1284" s="605"/>
      <c r="AQ1284" s="605"/>
      <c r="AR1284" s="605"/>
      <c r="AS1284" s="605"/>
      <c r="AT1284"/>
      <c r="AU1284"/>
      <c r="AV1284"/>
      <c r="AW1284"/>
      <c r="AX1284"/>
      <c r="AY1284"/>
      <c r="AZ1284"/>
      <c r="BA1284" s="254" t="s">
        <v>1666</v>
      </c>
      <c r="BB1284" s="191"/>
    </row>
    <row r="1285" spans="1:54" s="30" customFormat="1" x14ac:dyDescent="0.25">
      <c r="A1285" s="31"/>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c r="AU1285"/>
      <c r="AV1285"/>
      <c r="AW1285"/>
      <c r="AX1285"/>
      <c r="AY1285"/>
      <c r="AZ1285"/>
      <c r="BA1285" s="19"/>
      <c r="BB1285" s="10"/>
    </row>
    <row r="1286" spans="1:54" s="18" customFormat="1" ht="14.25" customHeight="1" x14ac:dyDescent="0.25">
      <c r="A1286" s="44"/>
      <c r="B1286" s="43"/>
      <c r="C1286" s="43"/>
      <c r="D1286" s="43"/>
      <c r="E1286" s="43"/>
      <c r="F1286" s="43"/>
      <c r="G1286" s="43"/>
      <c r="H1286" s="43"/>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c r="AG1286" s="44"/>
      <c r="AH1286" s="44"/>
      <c r="AI1286" s="44"/>
      <c r="AJ1286" s="44"/>
      <c r="AK1286" s="44"/>
      <c r="AL1286" s="44"/>
      <c r="AM1286" s="44"/>
      <c r="AN1286" s="44"/>
      <c r="AO1286" s="44"/>
      <c r="AP1286" s="44"/>
      <c r="AQ1286" s="44"/>
      <c r="AR1286" s="44"/>
      <c r="AS1286" s="43" t="s">
        <v>711</v>
      </c>
      <c r="AT1286"/>
      <c r="AU1286"/>
      <c r="AV1286"/>
      <c r="AW1286"/>
      <c r="AX1286"/>
      <c r="AY1286"/>
      <c r="AZ1286"/>
      <c r="BA1286" s="19"/>
      <c r="BB1286" s="14"/>
    </row>
    <row r="1287" spans="1:54" s="44" customFormat="1" ht="14.25" customHeight="1" x14ac:dyDescent="0.25">
      <c r="A1287" s="639" t="s">
        <v>841</v>
      </c>
      <c r="B1287" s="639"/>
      <c r="C1287" s="639"/>
      <c r="D1287" s="639"/>
      <c r="E1287" s="639"/>
      <c r="F1287" s="639"/>
      <c r="G1287" s="639"/>
      <c r="H1287" s="639"/>
      <c r="I1287" s="639"/>
      <c r="J1287" s="639"/>
      <c r="K1287" s="639"/>
      <c r="L1287" s="639"/>
      <c r="M1287" s="639"/>
      <c r="N1287" s="639"/>
      <c r="O1287" s="639"/>
      <c r="P1287" s="639"/>
      <c r="Q1287" s="639"/>
      <c r="R1287" s="639"/>
      <c r="S1287" s="639"/>
      <c r="T1287" s="639"/>
      <c r="U1287" s="639"/>
      <c r="V1287" s="639"/>
      <c r="W1287" s="639"/>
      <c r="X1287" s="639"/>
      <c r="Y1287" s="639"/>
      <c r="Z1287" s="639"/>
      <c r="AA1287" s="639"/>
      <c r="AB1287" s="639"/>
      <c r="AC1287" s="639"/>
      <c r="AD1287" s="639"/>
      <c r="AE1287" s="639"/>
      <c r="AF1287" s="639"/>
      <c r="AG1287" s="639"/>
      <c r="AH1287" s="639"/>
      <c r="AI1287" s="639"/>
      <c r="AJ1287" s="639"/>
      <c r="AK1287" s="639"/>
      <c r="AL1287" s="639"/>
      <c r="AM1287" s="639"/>
      <c r="AN1287" s="639"/>
      <c r="AO1287" s="639"/>
      <c r="AP1287" s="639"/>
      <c r="AQ1287" s="639"/>
      <c r="AR1287" s="639"/>
      <c r="AS1287" s="639"/>
      <c r="AT1287"/>
      <c r="AU1287"/>
      <c r="AV1287"/>
      <c r="AW1287"/>
      <c r="AX1287"/>
      <c r="AY1287"/>
      <c r="AZ1287"/>
      <c r="BA1287" s="256"/>
      <c r="BB1287" s="192"/>
    </row>
    <row r="1288" spans="1:54" s="44" customFormat="1" ht="42" customHeight="1" x14ac:dyDescent="0.25">
      <c r="A1288" s="55" t="s">
        <v>768</v>
      </c>
      <c r="B1288" s="553" t="s">
        <v>842</v>
      </c>
      <c r="C1288" s="553"/>
      <c r="D1288" s="553"/>
      <c r="E1288" s="553"/>
      <c r="F1288" s="553"/>
      <c r="G1288" s="553"/>
      <c r="H1288" s="553"/>
      <c r="I1288" s="553"/>
      <c r="J1288" s="553"/>
      <c r="K1288" s="553"/>
      <c r="L1288" s="553" t="s">
        <v>843</v>
      </c>
      <c r="M1288" s="553"/>
      <c r="N1288" s="553"/>
      <c r="O1288" s="553"/>
      <c r="P1288" s="553"/>
      <c r="Q1288" s="553"/>
      <c r="R1288" s="553"/>
      <c r="S1288" s="553"/>
      <c r="T1288" s="553" t="s">
        <v>844</v>
      </c>
      <c r="U1288" s="553"/>
      <c r="V1288" s="553"/>
      <c r="W1288" s="553" t="s">
        <v>721</v>
      </c>
      <c r="X1288" s="553"/>
      <c r="Y1288" s="553"/>
      <c r="Z1288" s="553"/>
      <c r="AA1288" s="553"/>
      <c r="AB1288" s="553" t="s">
        <v>845</v>
      </c>
      <c r="AC1288" s="553"/>
      <c r="AD1288" s="553"/>
      <c r="AE1288" s="553"/>
      <c r="AF1288" s="553"/>
      <c r="AG1288" s="640" t="s">
        <v>723</v>
      </c>
      <c r="AH1288" s="640"/>
      <c r="AI1288" s="640"/>
      <c r="AJ1288" s="640"/>
      <c r="AK1288" s="640"/>
      <c r="AL1288" s="553" t="s">
        <v>725</v>
      </c>
      <c r="AM1288" s="553"/>
      <c r="AN1288" s="553"/>
      <c r="AO1288" s="553"/>
      <c r="AP1288" s="553"/>
      <c r="AQ1288" s="553"/>
      <c r="AR1288" s="553"/>
      <c r="AS1288" s="553"/>
      <c r="AT1288"/>
      <c r="AU1288"/>
      <c r="AV1288"/>
      <c r="AW1288"/>
      <c r="AX1288"/>
      <c r="AY1288"/>
      <c r="AZ1288"/>
      <c r="BA1288" s="256"/>
      <c r="BB1288" s="192"/>
    </row>
    <row r="1289" spans="1:54" s="46" customFormat="1" x14ac:dyDescent="0.25">
      <c r="A1289" s="56">
        <v>1</v>
      </c>
      <c r="B1289" s="609">
        <v>2</v>
      </c>
      <c r="C1289" s="609"/>
      <c r="D1289" s="609"/>
      <c r="E1289" s="609"/>
      <c r="F1289" s="609"/>
      <c r="G1289" s="609"/>
      <c r="H1289" s="609"/>
      <c r="I1289" s="609"/>
      <c r="J1289" s="609"/>
      <c r="K1289" s="609"/>
      <c r="L1289" s="609">
        <v>3</v>
      </c>
      <c r="M1289" s="609"/>
      <c r="N1289" s="609"/>
      <c r="O1289" s="609"/>
      <c r="P1289" s="609"/>
      <c r="Q1289" s="609"/>
      <c r="R1289" s="609"/>
      <c r="S1289" s="609"/>
      <c r="T1289" s="609">
        <v>4</v>
      </c>
      <c r="U1289" s="609"/>
      <c r="V1289" s="609"/>
      <c r="W1289" s="609">
        <v>5</v>
      </c>
      <c r="X1289" s="609"/>
      <c r="Y1289" s="609"/>
      <c r="Z1289" s="609"/>
      <c r="AA1289" s="609"/>
      <c r="AB1289" s="609">
        <v>6</v>
      </c>
      <c r="AC1289" s="609"/>
      <c r="AD1289" s="609"/>
      <c r="AE1289" s="609"/>
      <c r="AF1289" s="609"/>
      <c r="AG1289" s="609">
        <v>7</v>
      </c>
      <c r="AH1289" s="609"/>
      <c r="AI1289" s="609"/>
      <c r="AJ1289" s="609"/>
      <c r="AK1289" s="609"/>
      <c r="AL1289" s="609">
        <v>8</v>
      </c>
      <c r="AM1289" s="609"/>
      <c r="AN1289" s="609"/>
      <c r="AO1289" s="609"/>
      <c r="AP1289" s="609"/>
      <c r="AQ1289" s="609"/>
      <c r="AR1289" s="609"/>
      <c r="AS1289" s="609"/>
      <c r="AT1289"/>
      <c r="AU1289"/>
      <c r="AV1289"/>
      <c r="AW1289"/>
      <c r="AX1289"/>
      <c r="AY1289"/>
      <c r="AZ1289"/>
      <c r="BA1289" s="19"/>
      <c r="BB1289" s="14"/>
    </row>
    <row r="1290" spans="1:54" s="46" customFormat="1" x14ac:dyDescent="0.25">
      <c r="A1290" s="56">
        <v>1</v>
      </c>
      <c r="B1290" s="636" t="str">
        <f ca="1">CONCATENATE(T.13!CF6," ",T.13!CG6," ",T.13!CH6)</f>
        <v xml:space="preserve">   </v>
      </c>
      <c r="C1290" s="636"/>
      <c r="D1290" s="636"/>
      <c r="E1290" s="636"/>
      <c r="F1290" s="636"/>
      <c r="G1290" s="636"/>
      <c r="H1290" s="636"/>
      <c r="I1290" s="636"/>
      <c r="J1290" s="636"/>
      <c r="K1290" s="636"/>
      <c r="L1290" s="636" t="str">
        <f ca="1">T.13!CI6</f>
        <v/>
      </c>
      <c r="M1290" s="636"/>
      <c r="N1290" s="636"/>
      <c r="O1290" s="636"/>
      <c r="P1290" s="636"/>
      <c r="Q1290" s="636"/>
      <c r="R1290" s="636"/>
      <c r="S1290" s="636"/>
      <c r="T1290" s="637" t="str">
        <f ca="1">T.13!CJ6</f>
        <v/>
      </c>
      <c r="U1290" s="637"/>
      <c r="V1290" s="637"/>
      <c r="W1290" s="636" t="str">
        <f ca="1">IF(CONCATENATE(T.13!CK6,". ",T.13!CL6,". ",T.13!CM6)=$BA$1292,"-",CONCATENATE(T.13!CK6,". ",T.13!CL6,". ",T.13!CM6))</f>
        <v xml:space="preserve">. . </v>
      </c>
      <c r="X1290" s="636"/>
      <c r="Y1290" s="636"/>
      <c r="Z1290" s="636"/>
      <c r="AA1290" s="636"/>
      <c r="AB1290" s="638" t="str">
        <f ca="1">T.13!CN6</f>
        <v/>
      </c>
      <c r="AC1290" s="638"/>
      <c r="AD1290" s="638"/>
      <c r="AE1290" s="638"/>
      <c r="AF1290" s="638"/>
      <c r="AG1290" s="636" t="str">
        <f ca="1">CONCATENATE(T.13!DA6,T.13!DN6,T.13!EA6,T.13!EN6,T.13!FA6,T.13!FN6)</f>
        <v/>
      </c>
      <c r="AH1290" s="636"/>
      <c r="AI1290" s="636"/>
      <c r="AJ1290" s="636"/>
      <c r="AK1290" s="636"/>
      <c r="AL1290" s="636" t="str">
        <f ca="1">CONCATENATE(T.13!CZ6,T.13!DM6,T.13!DZ6,T.13!EM6,T.13!EZ6,T.13!FM6)</f>
        <v xml:space="preserve">      </v>
      </c>
      <c r="AM1290" s="636"/>
      <c r="AN1290" s="636"/>
      <c r="AO1290" s="636"/>
      <c r="AP1290" s="636"/>
      <c r="AQ1290" s="636"/>
      <c r="AR1290" s="636"/>
      <c r="AS1290" s="636"/>
      <c r="AT1290"/>
      <c r="AU1290"/>
      <c r="AV1290"/>
      <c r="AW1290"/>
      <c r="AX1290"/>
      <c r="AY1290"/>
      <c r="AZ1290"/>
      <c r="BA1290" s="19"/>
      <c r="BB1290" s="14"/>
    </row>
    <row r="1291" spans="1:54" s="37" customFormat="1" x14ac:dyDescent="0.25">
      <c r="A1291" s="56">
        <v>2</v>
      </c>
      <c r="B1291" s="636" t="str">
        <f ca="1">CONCATENATE(T.13!CF7," ",T.13!CG7," ",T.13!CH7)</f>
        <v xml:space="preserve">     </v>
      </c>
      <c r="C1291" s="636"/>
      <c r="D1291" s="636"/>
      <c r="E1291" s="636"/>
      <c r="F1291" s="636"/>
      <c r="G1291" s="636"/>
      <c r="H1291" s="636"/>
      <c r="I1291" s="636"/>
      <c r="J1291" s="636"/>
      <c r="K1291" s="636"/>
      <c r="L1291" s="636" t="str">
        <f ca="1">T.13!CI7</f>
        <v xml:space="preserve"> </v>
      </c>
      <c r="M1291" s="636"/>
      <c r="N1291" s="636"/>
      <c r="O1291" s="636"/>
      <c r="P1291" s="636"/>
      <c r="Q1291" s="636"/>
      <c r="R1291" s="636"/>
      <c r="S1291" s="636"/>
      <c r="T1291" s="637" t="str">
        <f ca="1">T.13!CJ7</f>
        <v xml:space="preserve"> </v>
      </c>
      <c r="U1291" s="637"/>
      <c r="V1291" s="637"/>
      <c r="W1291" s="636" t="str">
        <f ca="1">IF(CONCATENATE(T.13!CK7,". ",T.13!CL7,". ",T.13!CM7)=$BA$1292,"-",CONCATENATE(T.13!CK7,". ",T.13!CL7,". ",T.13!CM7))</f>
        <v xml:space="preserve"> .  .  </v>
      </c>
      <c r="X1291" s="636"/>
      <c r="Y1291" s="636"/>
      <c r="Z1291" s="636"/>
      <c r="AA1291" s="636"/>
      <c r="AB1291" s="638" t="str">
        <f ca="1">T.13!CN7</f>
        <v xml:space="preserve"> </v>
      </c>
      <c r="AC1291" s="638"/>
      <c r="AD1291" s="638"/>
      <c r="AE1291" s="638"/>
      <c r="AF1291" s="638"/>
      <c r="AG1291" s="636" t="str">
        <f ca="1">CONCATENATE(T.13!DA7,T.13!DN7,T.13!EA7,T.13!EN7,T.13!FA7,T.13!FN7)</f>
        <v/>
      </c>
      <c r="AH1291" s="636"/>
      <c r="AI1291" s="636"/>
      <c r="AJ1291" s="636"/>
      <c r="AK1291" s="636"/>
      <c r="AL1291" s="636" t="str">
        <f ca="1">CONCATENATE(T.13!CZ7,T.13!DM7,T.13!DZ7,T.13!EM7,T.13!EZ7,T.13!FM7)</f>
        <v xml:space="preserve">      </v>
      </c>
      <c r="AM1291" s="636"/>
      <c r="AN1291" s="636"/>
      <c r="AO1291" s="636"/>
      <c r="AP1291" s="636"/>
      <c r="AQ1291" s="636"/>
      <c r="AR1291" s="636"/>
      <c r="AS1291" s="636"/>
      <c r="AT1291"/>
      <c r="AU1291"/>
      <c r="AV1291"/>
      <c r="AW1291"/>
      <c r="AX1291"/>
      <c r="AY1291"/>
      <c r="AZ1291"/>
      <c r="BA1291" s="254" t="s">
        <v>1665</v>
      </c>
      <c r="BB1291" s="191"/>
    </row>
    <row r="1292" spans="1:54" s="37" customFormat="1" x14ac:dyDescent="0.25">
      <c r="A1292" s="56">
        <v>3</v>
      </c>
      <c r="B1292" s="636" t="str">
        <f ca="1">CONCATENATE(T.13!CF8," ",T.13!CG8," ",T.13!CH8)</f>
        <v xml:space="preserve">     </v>
      </c>
      <c r="C1292" s="636"/>
      <c r="D1292" s="636"/>
      <c r="E1292" s="636"/>
      <c r="F1292" s="636"/>
      <c r="G1292" s="636"/>
      <c r="H1292" s="636"/>
      <c r="I1292" s="636"/>
      <c r="J1292" s="636"/>
      <c r="K1292" s="636"/>
      <c r="L1292" s="636" t="str">
        <f ca="1">T.13!CI8</f>
        <v xml:space="preserve"> </v>
      </c>
      <c r="M1292" s="636"/>
      <c r="N1292" s="636"/>
      <c r="O1292" s="636"/>
      <c r="P1292" s="636"/>
      <c r="Q1292" s="636"/>
      <c r="R1292" s="636"/>
      <c r="S1292" s="636"/>
      <c r="T1292" s="637" t="str">
        <f ca="1">T.13!CJ8</f>
        <v xml:space="preserve"> </v>
      </c>
      <c r="U1292" s="637"/>
      <c r="V1292" s="637"/>
      <c r="W1292" s="636" t="str">
        <f ca="1">IF(CONCATENATE(T.13!CK8,". ",T.13!CL8,". ",T.13!CM8)=$BA$1292,"-",CONCATENATE(T.13!CK8,". ",T.13!CL8,". ",T.13!CM8))</f>
        <v xml:space="preserve"> .  .  </v>
      </c>
      <c r="X1292" s="636"/>
      <c r="Y1292" s="636"/>
      <c r="Z1292" s="636"/>
      <c r="AA1292" s="636"/>
      <c r="AB1292" s="638" t="str">
        <f ca="1">T.13!CN8</f>
        <v xml:space="preserve"> </v>
      </c>
      <c r="AC1292" s="638"/>
      <c r="AD1292" s="638"/>
      <c r="AE1292" s="638"/>
      <c r="AF1292" s="638"/>
      <c r="AG1292" s="636" t="str">
        <f ca="1">CONCATENATE(T.13!DA8,T.13!DN8,T.13!EA8,T.13!EN8,T.13!FA8,T.13!FN8)</f>
        <v/>
      </c>
      <c r="AH1292" s="636"/>
      <c r="AI1292" s="636"/>
      <c r="AJ1292" s="636"/>
      <c r="AK1292" s="636"/>
      <c r="AL1292" s="636" t="str">
        <f ca="1">CONCATENATE(T.13!CZ8,T.13!DM8,T.13!DZ8,T.13!EM8,T.13!EZ8,T.13!FM8)</f>
        <v xml:space="preserve">      </v>
      </c>
      <c r="AM1292" s="636"/>
      <c r="AN1292" s="636"/>
      <c r="AO1292" s="636"/>
      <c r="AP1292" s="636"/>
      <c r="AQ1292" s="636"/>
      <c r="AR1292" s="636"/>
      <c r="AS1292" s="636"/>
      <c r="AT1292"/>
      <c r="AU1292"/>
      <c r="AV1292"/>
      <c r="AW1292"/>
      <c r="AX1292"/>
      <c r="AY1292"/>
      <c r="AZ1292"/>
      <c r="BA1292" s="254" t="s">
        <v>328</v>
      </c>
      <c r="BB1292" s="191"/>
    </row>
    <row r="1293" spans="1:54" s="37" customFormat="1" x14ac:dyDescent="0.25">
      <c r="A1293" s="56">
        <v>4</v>
      </c>
      <c r="B1293" s="636" t="str">
        <f ca="1">CONCATENATE(T.13!CF9," ",T.13!CG9," ",T.13!CH9)</f>
        <v xml:space="preserve">     </v>
      </c>
      <c r="C1293" s="636"/>
      <c r="D1293" s="636"/>
      <c r="E1293" s="636"/>
      <c r="F1293" s="636"/>
      <c r="G1293" s="636"/>
      <c r="H1293" s="636"/>
      <c r="I1293" s="636"/>
      <c r="J1293" s="636"/>
      <c r="K1293" s="636"/>
      <c r="L1293" s="636" t="str">
        <f ca="1">T.13!CI9</f>
        <v xml:space="preserve"> </v>
      </c>
      <c r="M1293" s="636"/>
      <c r="N1293" s="636"/>
      <c r="O1293" s="636"/>
      <c r="P1293" s="636"/>
      <c r="Q1293" s="636"/>
      <c r="R1293" s="636"/>
      <c r="S1293" s="636"/>
      <c r="T1293" s="637" t="str">
        <f ca="1">T.13!CJ9</f>
        <v xml:space="preserve"> </v>
      </c>
      <c r="U1293" s="637"/>
      <c r="V1293" s="637"/>
      <c r="W1293" s="636" t="str">
        <f ca="1">IF(CONCATENATE(T.13!CK9,". ",T.13!CL9,". ",T.13!CM9)=$BA$1292,"-",CONCATENATE(T.13!CK9,". ",T.13!CL9,". ",T.13!CM9))</f>
        <v xml:space="preserve"> .  .  </v>
      </c>
      <c r="X1293" s="636"/>
      <c r="Y1293" s="636"/>
      <c r="Z1293" s="636"/>
      <c r="AA1293" s="636"/>
      <c r="AB1293" s="638" t="str">
        <f ca="1">T.13!CN9</f>
        <v xml:space="preserve"> </v>
      </c>
      <c r="AC1293" s="638"/>
      <c r="AD1293" s="638"/>
      <c r="AE1293" s="638"/>
      <c r="AF1293" s="638"/>
      <c r="AG1293" s="636" t="str">
        <f ca="1">CONCATENATE(T.13!DA9,T.13!DN9,T.13!EA9,T.13!EN9,T.13!FA9,T.13!FN9)</f>
        <v/>
      </c>
      <c r="AH1293" s="636"/>
      <c r="AI1293" s="636"/>
      <c r="AJ1293" s="636"/>
      <c r="AK1293" s="636"/>
      <c r="AL1293" s="636" t="str">
        <f ca="1">CONCATENATE(T.13!CZ9,T.13!DM9,T.13!DZ9,T.13!EM9,T.13!EZ9,T.13!FM9)</f>
        <v xml:space="preserve">      </v>
      </c>
      <c r="AM1293" s="636"/>
      <c r="AN1293" s="636"/>
      <c r="AO1293" s="636"/>
      <c r="AP1293" s="636"/>
      <c r="AQ1293" s="636"/>
      <c r="AR1293" s="636"/>
      <c r="AS1293" s="636"/>
      <c r="AT1293"/>
      <c r="AU1293"/>
      <c r="AV1293"/>
      <c r="AW1293"/>
      <c r="AX1293"/>
      <c r="AY1293"/>
      <c r="AZ1293"/>
      <c r="BA1293" s="254" t="s">
        <v>1664</v>
      </c>
      <c r="BB1293" s="191"/>
    </row>
    <row r="1294" spans="1:54" s="37" customFormat="1" x14ac:dyDescent="0.25">
      <c r="A1294" s="56">
        <v>5</v>
      </c>
      <c r="B1294" s="636" t="str">
        <f ca="1">CONCATENATE(T.13!CF10," ",T.13!CG10," ",T.13!CH10)</f>
        <v xml:space="preserve">     </v>
      </c>
      <c r="C1294" s="636"/>
      <c r="D1294" s="636"/>
      <c r="E1294" s="636"/>
      <c r="F1294" s="636"/>
      <c r="G1294" s="636"/>
      <c r="H1294" s="636"/>
      <c r="I1294" s="636"/>
      <c r="J1294" s="636"/>
      <c r="K1294" s="636"/>
      <c r="L1294" s="636" t="str">
        <f ca="1">T.13!CI10</f>
        <v xml:space="preserve"> </v>
      </c>
      <c r="M1294" s="636"/>
      <c r="N1294" s="636"/>
      <c r="O1294" s="636"/>
      <c r="P1294" s="636"/>
      <c r="Q1294" s="636"/>
      <c r="R1294" s="636"/>
      <c r="S1294" s="636"/>
      <c r="T1294" s="637" t="str">
        <f ca="1">T.13!CJ10</f>
        <v xml:space="preserve"> </v>
      </c>
      <c r="U1294" s="637"/>
      <c r="V1294" s="637"/>
      <c r="W1294" s="636" t="str">
        <f ca="1">IF(CONCATENATE(T.13!CK10,". ",T.13!CL10,". ",T.13!CM10)=$BA$1292,"-",CONCATENATE(T.13!CK10,". ",T.13!CL10,". ",T.13!CM10))</f>
        <v xml:space="preserve"> .  .  </v>
      </c>
      <c r="X1294" s="636"/>
      <c r="Y1294" s="636"/>
      <c r="Z1294" s="636"/>
      <c r="AA1294" s="636"/>
      <c r="AB1294" s="638" t="str">
        <f ca="1">T.13!CN10</f>
        <v xml:space="preserve"> </v>
      </c>
      <c r="AC1294" s="638"/>
      <c r="AD1294" s="638"/>
      <c r="AE1294" s="638"/>
      <c r="AF1294" s="638"/>
      <c r="AG1294" s="636" t="str">
        <f ca="1">CONCATENATE(T.13!DA10,T.13!DN10,T.13!EA10,T.13!EN10,T.13!FA10,T.13!FN10)</f>
        <v/>
      </c>
      <c r="AH1294" s="636"/>
      <c r="AI1294" s="636"/>
      <c r="AJ1294" s="636"/>
      <c r="AK1294" s="636"/>
      <c r="AL1294" s="636" t="str">
        <f ca="1">CONCATENATE(T.13!CZ10,T.13!DM10,T.13!DZ10,T.13!EM10,T.13!EZ10,T.13!FM10)</f>
        <v xml:space="preserve">      </v>
      </c>
      <c r="AM1294" s="636"/>
      <c r="AN1294" s="636"/>
      <c r="AO1294" s="636"/>
      <c r="AP1294" s="636"/>
      <c r="AQ1294" s="636"/>
      <c r="AR1294" s="636"/>
      <c r="AS1294" s="636"/>
      <c r="AT1294"/>
      <c r="AU1294"/>
      <c r="AV1294"/>
      <c r="AW1294"/>
      <c r="AX1294"/>
      <c r="AY1294"/>
      <c r="AZ1294"/>
      <c r="BA1294" s="254"/>
      <c r="BB1294" s="191"/>
    </row>
    <row r="1295" spans="1:54" s="37" customFormat="1" ht="15" customHeight="1" x14ac:dyDescent="0.25">
      <c r="A1295" s="56">
        <v>6</v>
      </c>
      <c r="B1295" s="636" t="str">
        <f ca="1">CONCATENATE(T.13!CF11," ",T.13!CG11," ",T.13!CH11)</f>
        <v xml:space="preserve">     </v>
      </c>
      <c r="C1295" s="636"/>
      <c r="D1295" s="636"/>
      <c r="E1295" s="636"/>
      <c r="F1295" s="636"/>
      <c r="G1295" s="636"/>
      <c r="H1295" s="636"/>
      <c r="I1295" s="636"/>
      <c r="J1295" s="636"/>
      <c r="K1295" s="636"/>
      <c r="L1295" s="636" t="str">
        <f ca="1">T.13!CI11</f>
        <v xml:space="preserve"> </v>
      </c>
      <c r="M1295" s="636"/>
      <c r="N1295" s="636"/>
      <c r="O1295" s="636"/>
      <c r="P1295" s="636"/>
      <c r="Q1295" s="636"/>
      <c r="R1295" s="636"/>
      <c r="S1295" s="636"/>
      <c r="T1295" s="637" t="str">
        <f ca="1">T.13!CJ11</f>
        <v xml:space="preserve"> </v>
      </c>
      <c r="U1295" s="637"/>
      <c r="V1295" s="637"/>
      <c r="W1295" s="636" t="str">
        <f ca="1">IF(CONCATENATE(T.13!CK11,". ",T.13!CL11,". ",T.13!CM11)=$BA$1292,"-",CONCATENATE(T.13!CK11,". ",T.13!CL11,". ",T.13!CM11))</f>
        <v xml:space="preserve"> .  .  </v>
      </c>
      <c r="X1295" s="636"/>
      <c r="Y1295" s="636"/>
      <c r="Z1295" s="636"/>
      <c r="AA1295" s="636"/>
      <c r="AB1295" s="638" t="str">
        <f ca="1">T.13!CN11</f>
        <v xml:space="preserve"> </v>
      </c>
      <c r="AC1295" s="638"/>
      <c r="AD1295" s="638"/>
      <c r="AE1295" s="638"/>
      <c r="AF1295" s="638"/>
      <c r="AG1295" s="636" t="str">
        <f ca="1">CONCATENATE(T.13!DA11,T.13!DN11,T.13!EA11,T.13!EN11,T.13!FA11,T.13!FN11)</f>
        <v/>
      </c>
      <c r="AH1295" s="636"/>
      <c r="AI1295" s="636"/>
      <c r="AJ1295" s="636"/>
      <c r="AK1295" s="636"/>
      <c r="AL1295" s="636" t="str">
        <f ca="1">CONCATENATE(T.13!CZ11,T.13!DM11,T.13!DZ11,T.13!EM11,T.13!EZ11,T.13!FM11)</f>
        <v xml:space="preserve">      </v>
      </c>
      <c r="AM1295" s="636"/>
      <c r="AN1295" s="636"/>
      <c r="AO1295" s="636"/>
      <c r="AP1295" s="636"/>
      <c r="AQ1295" s="636"/>
      <c r="AR1295" s="636"/>
      <c r="AS1295" s="636"/>
      <c r="AT1295"/>
      <c r="AU1295"/>
      <c r="AV1295"/>
      <c r="AW1295"/>
      <c r="AX1295"/>
      <c r="AY1295"/>
      <c r="AZ1295"/>
      <c r="BA1295" s="254"/>
      <c r="BB1295" s="191"/>
    </row>
    <row r="1296" spans="1:54" s="37" customFormat="1" ht="15" customHeight="1" x14ac:dyDescent="0.25">
      <c r="A1296" s="56">
        <v>7</v>
      </c>
      <c r="B1296" s="636" t="str">
        <f ca="1">CONCATENATE(T.13!CF12," ",T.13!CG12," ",T.13!CH12)</f>
        <v xml:space="preserve">     </v>
      </c>
      <c r="C1296" s="636"/>
      <c r="D1296" s="636"/>
      <c r="E1296" s="636"/>
      <c r="F1296" s="636"/>
      <c r="G1296" s="636"/>
      <c r="H1296" s="636"/>
      <c r="I1296" s="636"/>
      <c r="J1296" s="636"/>
      <c r="K1296" s="636"/>
      <c r="L1296" s="636" t="str">
        <f ca="1">T.13!CI12</f>
        <v xml:space="preserve"> </v>
      </c>
      <c r="M1296" s="636"/>
      <c r="N1296" s="636"/>
      <c r="O1296" s="636"/>
      <c r="P1296" s="636"/>
      <c r="Q1296" s="636"/>
      <c r="R1296" s="636"/>
      <c r="S1296" s="636"/>
      <c r="T1296" s="637" t="str">
        <f ca="1">T.13!CJ12</f>
        <v xml:space="preserve"> </v>
      </c>
      <c r="U1296" s="637"/>
      <c r="V1296" s="637"/>
      <c r="W1296" s="636" t="str">
        <f ca="1">IF(CONCATENATE(T.13!CK12,". ",T.13!CL12,". ",T.13!CM12)=$BA$1292,"-",CONCATENATE(T.13!CK12,". ",T.13!CL12,". ",T.13!CM12))</f>
        <v xml:space="preserve"> .  .  </v>
      </c>
      <c r="X1296" s="636"/>
      <c r="Y1296" s="636"/>
      <c r="Z1296" s="636"/>
      <c r="AA1296" s="636"/>
      <c r="AB1296" s="638" t="str">
        <f ca="1">T.13!CN12</f>
        <v xml:space="preserve"> </v>
      </c>
      <c r="AC1296" s="638"/>
      <c r="AD1296" s="638"/>
      <c r="AE1296" s="638"/>
      <c r="AF1296" s="638"/>
      <c r="AG1296" s="636" t="str">
        <f ca="1">CONCATENATE(T.13!DA12,T.13!DN12,T.13!EA12,T.13!EN12,T.13!FA12,T.13!FN12)</f>
        <v/>
      </c>
      <c r="AH1296" s="636"/>
      <c r="AI1296" s="636"/>
      <c r="AJ1296" s="636"/>
      <c r="AK1296" s="636"/>
      <c r="AL1296" s="636" t="str">
        <f ca="1">CONCATENATE(T.13!CZ12,T.13!DM12,T.13!DZ12,T.13!EM12,T.13!EZ12,T.13!FM12)</f>
        <v xml:space="preserve">      </v>
      </c>
      <c r="AM1296" s="636"/>
      <c r="AN1296" s="636"/>
      <c r="AO1296" s="636"/>
      <c r="AP1296" s="636"/>
      <c r="AQ1296" s="636"/>
      <c r="AR1296" s="636"/>
      <c r="AS1296" s="636"/>
      <c r="AT1296"/>
      <c r="AU1296"/>
      <c r="AV1296"/>
      <c r="AW1296"/>
      <c r="AX1296"/>
      <c r="AY1296"/>
      <c r="AZ1296"/>
      <c r="BA1296" s="254"/>
      <c r="BB1296" s="191"/>
    </row>
    <row r="1297" spans="1:54" s="37" customFormat="1" ht="15" customHeight="1" x14ac:dyDescent="0.25">
      <c r="A1297" s="56">
        <v>8</v>
      </c>
      <c r="B1297" s="636" t="str">
        <f ca="1">CONCATENATE(T.13!CF13," ",T.13!CG13," ",T.13!CH13)</f>
        <v xml:space="preserve">     </v>
      </c>
      <c r="C1297" s="636"/>
      <c r="D1297" s="636"/>
      <c r="E1297" s="636"/>
      <c r="F1297" s="636"/>
      <c r="G1297" s="636"/>
      <c r="H1297" s="636"/>
      <c r="I1297" s="636"/>
      <c r="J1297" s="636"/>
      <c r="K1297" s="636"/>
      <c r="L1297" s="636" t="str">
        <f ca="1">T.13!CI13</f>
        <v xml:space="preserve"> </v>
      </c>
      <c r="M1297" s="636"/>
      <c r="N1297" s="636"/>
      <c r="O1297" s="636"/>
      <c r="P1297" s="636"/>
      <c r="Q1297" s="636"/>
      <c r="R1297" s="636"/>
      <c r="S1297" s="636"/>
      <c r="T1297" s="637" t="str">
        <f ca="1">T.13!CJ13</f>
        <v xml:space="preserve"> </v>
      </c>
      <c r="U1297" s="637"/>
      <c r="V1297" s="637"/>
      <c r="W1297" s="636" t="str">
        <f ca="1">IF(CONCATENATE(T.13!CK13,". ",T.13!CL13,". ",T.13!CM13)=$BA$1292,"-",CONCATENATE(T.13!CK13,". ",T.13!CL13,". ",T.13!CM13))</f>
        <v xml:space="preserve"> .  .  </v>
      </c>
      <c r="X1297" s="636"/>
      <c r="Y1297" s="636"/>
      <c r="Z1297" s="636"/>
      <c r="AA1297" s="636"/>
      <c r="AB1297" s="638" t="str">
        <f ca="1">T.13!CN13</f>
        <v xml:space="preserve"> </v>
      </c>
      <c r="AC1297" s="638"/>
      <c r="AD1297" s="638"/>
      <c r="AE1297" s="638"/>
      <c r="AF1297" s="638"/>
      <c r="AG1297" s="636" t="str">
        <f ca="1">CONCATENATE(T.13!DA13,T.13!DN13,T.13!EA13,T.13!EN13,T.13!FA13,T.13!FN13)</f>
        <v/>
      </c>
      <c r="AH1297" s="636"/>
      <c r="AI1297" s="636"/>
      <c r="AJ1297" s="636"/>
      <c r="AK1297" s="636"/>
      <c r="AL1297" s="636" t="str">
        <f ca="1">CONCATENATE(T.13!CZ13,T.13!DM13,T.13!DZ13,T.13!EM13,T.13!EZ13,T.13!FM13)</f>
        <v xml:space="preserve">      </v>
      </c>
      <c r="AM1297" s="636"/>
      <c r="AN1297" s="636"/>
      <c r="AO1297" s="636"/>
      <c r="AP1297" s="636"/>
      <c r="AQ1297" s="636"/>
      <c r="AR1297" s="636"/>
      <c r="AS1297" s="636"/>
      <c r="AT1297"/>
      <c r="AU1297"/>
      <c r="AV1297"/>
      <c r="AW1297"/>
      <c r="AX1297"/>
      <c r="AY1297"/>
      <c r="AZ1297"/>
      <c r="BA1297" s="254"/>
      <c r="BB1297" s="191"/>
    </row>
    <row r="1298" spans="1:54" s="37" customFormat="1" ht="15" customHeight="1" x14ac:dyDescent="0.25">
      <c r="A1298" s="56">
        <v>9</v>
      </c>
      <c r="B1298" s="636" t="str">
        <f ca="1">CONCATENATE(T.13!CF14," ",T.13!CG14," ",T.13!CH14)</f>
        <v xml:space="preserve">     </v>
      </c>
      <c r="C1298" s="636"/>
      <c r="D1298" s="636"/>
      <c r="E1298" s="636"/>
      <c r="F1298" s="636"/>
      <c r="G1298" s="636"/>
      <c r="H1298" s="636"/>
      <c r="I1298" s="636"/>
      <c r="J1298" s="636"/>
      <c r="K1298" s="636"/>
      <c r="L1298" s="636" t="str">
        <f ca="1">T.13!CI14</f>
        <v xml:space="preserve"> </v>
      </c>
      <c r="M1298" s="636"/>
      <c r="N1298" s="636"/>
      <c r="O1298" s="636"/>
      <c r="P1298" s="636"/>
      <c r="Q1298" s="636"/>
      <c r="R1298" s="636"/>
      <c r="S1298" s="636"/>
      <c r="T1298" s="637" t="str">
        <f ca="1">T.13!CJ14</f>
        <v xml:space="preserve"> </v>
      </c>
      <c r="U1298" s="637"/>
      <c r="V1298" s="637"/>
      <c r="W1298" s="636" t="str">
        <f ca="1">IF(CONCATENATE(T.13!CK14,". ",T.13!CL14,". ",T.13!CM14)=$BA$1292,"-",CONCATENATE(T.13!CK14,". ",T.13!CL14,". ",T.13!CM14))</f>
        <v xml:space="preserve"> .  .  </v>
      </c>
      <c r="X1298" s="636"/>
      <c r="Y1298" s="636"/>
      <c r="Z1298" s="636"/>
      <c r="AA1298" s="636"/>
      <c r="AB1298" s="638" t="str">
        <f ca="1">T.13!CN14</f>
        <v xml:space="preserve"> </v>
      </c>
      <c r="AC1298" s="638"/>
      <c r="AD1298" s="638"/>
      <c r="AE1298" s="638"/>
      <c r="AF1298" s="638"/>
      <c r="AG1298" s="636" t="str">
        <f ca="1">CONCATENATE(T.13!DA14,T.13!DN14,T.13!EA14,T.13!EN14,T.13!FA14,T.13!FN14)</f>
        <v/>
      </c>
      <c r="AH1298" s="636"/>
      <c r="AI1298" s="636"/>
      <c r="AJ1298" s="636"/>
      <c r="AK1298" s="636"/>
      <c r="AL1298" s="636" t="str">
        <f ca="1">CONCATENATE(T.13!CZ14,T.13!DM14,T.13!DZ14,T.13!EM14,T.13!EZ14,T.13!FM14)</f>
        <v xml:space="preserve">      </v>
      </c>
      <c r="AM1298" s="636"/>
      <c r="AN1298" s="636"/>
      <c r="AO1298" s="636"/>
      <c r="AP1298" s="636"/>
      <c r="AQ1298" s="636"/>
      <c r="AR1298" s="636"/>
      <c r="AS1298" s="636"/>
      <c r="AT1298"/>
      <c r="AU1298"/>
      <c r="AV1298"/>
      <c r="AW1298"/>
      <c r="AX1298"/>
      <c r="AY1298"/>
      <c r="AZ1298"/>
      <c r="BA1298" s="254"/>
      <c r="BB1298" s="191"/>
    </row>
    <row r="1299" spans="1:54" s="37" customFormat="1" ht="15" customHeight="1" x14ac:dyDescent="0.25">
      <c r="A1299" s="56">
        <v>10</v>
      </c>
      <c r="B1299" s="636" t="str">
        <f ca="1">CONCATENATE(T.13!CF15," ",T.13!CG15," ",T.13!CH15)</f>
        <v xml:space="preserve">     </v>
      </c>
      <c r="C1299" s="636"/>
      <c r="D1299" s="636"/>
      <c r="E1299" s="636"/>
      <c r="F1299" s="636"/>
      <c r="G1299" s="636"/>
      <c r="H1299" s="636"/>
      <c r="I1299" s="636"/>
      <c r="J1299" s="636"/>
      <c r="K1299" s="636"/>
      <c r="L1299" s="636" t="str">
        <f ca="1">T.13!CI15</f>
        <v xml:space="preserve"> </v>
      </c>
      <c r="M1299" s="636"/>
      <c r="N1299" s="636"/>
      <c r="O1299" s="636"/>
      <c r="P1299" s="636"/>
      <c r="Q1299" s="636"/>
      <c r="R1299" s="636"/>
      <c r="S1299" s="636"/>
      <c r="T1299" s="637" t="str">
        <f ca="1">T.13!CJ15</f>
        <v xml:space="preserve"> </v>
      </c>
      <c r="U1299" s="637"/>
      <c r="V1299" s="637"/>
      <c r="W1299" s="636" t="str">
        <f ca="1">IF(CONCATENATE(T.13!CK15,". ",T.13!CL15,". ",T.13!CM15)=$BA$1292,"-",CONCATENATE(T.13!CK15,". ",T.13!CL15,". ",T.13!CM15))</f>
        <v xml:space="preserve"> .  .  </v>
      </c>
      <c r="X1299" s="636"/>
      <c r="Y1299" s="636"/>
      <c r="Z1299" s="636"/>
      <c r="AA1299" s="636"/>
      <c r="AB1299" s="638" t="str">
        <f ca="1">T.13!CN15</f>
        <v xml:space="preserve"> </v>
      </c>
      <c r="AC1299" s="638"/>
      <c r="AD1299" s="638"/>
      <c r="AE1299" s="638"/>
      <c r="AF1299" s="638"/>
      <c r="AG1299" s="636" t="str">
        <f ca="1">CONCATENATE(T.13!DA15,T.13!DN15,T.13!EA15,T.13!EN15,T.13!FA15,T.13!FN15)</f>
        <v/>
      </c>
      <c r="AH1299" s="636"/>
      <c r="AI1299" s="636"/>
      <c r="AJ1299" s="636"/>
      <c r="AK1299" s="636"/>
      <c r="AL1299" s="636" t="str">
        <f ca="1">CONCATENATE(T.13!CZ15,T.13!DM15,T.13!DZ15,T.13!EM15,T.13!EZ15,T.13!FM15)</f>
        <v xml:space="preserve">      </v>
      </c>
      <c r="AM1299" s="636"/>
      <c r="AN1299" s="636"/>
      <c r="AO1299" s="636"/>
      <c r="AP1299" s="636"/>
      <c r="AQ1299" s="636"/>
      <c r="AR1299" s="636"/>
      <c r="AS1299" s="636"/>
      <c r="AT1299"/>
      <c r="AU1299"/>
      <c r="AV1299"/>
      <c r="AW1299"/>
      <c r="AX1299"/>
      <c r="AY1299"/>
      <c r="AZ1299"/>
      <c r="BA1299" s="254"/>
      <c r="BB1299" s="191"/>
    </row>
    <row r="1300" spans="1:54" s="37" customFormat="1" ht="15" customHeight="1" x14ac:dyDescent="0.25">
      <c r="A1300" s="56">
        <v>11</v>
      </c>
      <c r="B1300" s="636" t="str">
        <f ca="1">CONCATENATE(T.13!CF16," ",T.13!CG16," ",T.13!CH16)</f>
        <v xml:space="preserve">     </v>
      </c>
      <c r="C1300" s="636"/>
      <c r="D1300" s="636"/>
      <c r="E1300" s="636"/>
      <c r="F1300" s="636"/>
      <c r="G1300" s="636"/>
      <c r="H1300" s="636"/>
      <c r="I1300" s="636"/>
      <c r="J1300" s="636"/>
      <c r="K1300" s="636"/>
      <c r="L1300" s="636" t="str">
        <f ca="1">T.13!CI16</f>
        <v xml:space="preserve"> </v>
      </c>
      <c r="M1300" s="636"/>
      <c r="N1300" s="636"/>
      <c r="O1300" s="636"/>
      <c r="P1300" s="636"/>
      <c r="Q1300" s="636"/>
      <c r="R1300" s="636"/>
      <c r="S1300" s="636"/>
      <c r="T1300" s="637" t="str">
        <f ca="1">T.13!CJ16</f>
        <v xml:space="preserve"> </v>
      </c>
      <c r="U1300" s="637"/>
      <c r="V1300" s="637"/>
      <c r="W1300" s="636" t="str">
        <f ca="1">IF(CONCATENATE(T.13!CK16,". ",T.13!CL16,". ",T.13!CM16)=$BA$1292,"-",CONCATENATE(T.13!CK16,". ",T.13!CL16,". ",T.13!CM16))</f>
        <v xml:space="preserve"> .  .  </v>
      </c>
      <c r="X1300" s="636"/>
      <c r="Y1300" s="636"/>
      <c r="Z1300" s="636"/>
      <c r="AA1300" s="636"/>
      <c r="AB1300" s="638" t="str">
        <f ca="1">T.13!CN16</f>
        <v xml:space="preserve"> </v>
      </c>
      <c r="AC1300" s="638"/>
      <c r="AD1300" s="638"/>
      <c r="AE1300" s="638"/>
      <c r="AF1300" s="638"/>
      <c r="AG1300" s="636" t="str">
        <f ca="1">CONCATENATE(T.13!DA16,T.13!DN16,T.13!EA16,T.13!EN16,T.13!FA16,T.13!FN16)</f>
        <v/>
      </c>
      <c r="AH1300" s="636"/>
      <c r="AI1300" s="636"/>
      <c r="AJ1300" s="636"/>
      <c r="AK1300" s="636"/>
      <c r="AL1300" s="636" t="str">
        <f ca="1">CONCATENATE(T.13!CZ16,T.13!DM16,T.13!DZ16,T.13!EM16,T.13!EZ16,T.13!FM16)</f>
        <v xml:space="preserve">      </v>
      </c>
      <c r="AM1300" s="636"/>
      <c r="AN1300" s="636"/>
      <c r="AO1300" s="636"/>
      <c r="AP1300" s="636"/>
      <c r="AQ1300" s="636"/>
      <c r="AR1300" s="636"/>
      <c r="AS1300" s="636"/>
      <c r="AT1300"/>
      <c r="AU1300"/>
      <c r="AV1300"/>
      <c r="AW1300"/>
      <c r="AX1300"/>
      <c r="AY1300"/>
      <c r="AZ1300"/>
      <c r="BA1300" s="254"/>
      <c r="BB1300" s="191"/>
    </row>
    <row r="1301" spans="1:54" s="37" customFormat="1" ht="14.25" customHeight="1" x14ac:dyDescent="0.25">
      <c r="A1301" s="56">
        <v>12</v>
      </c>
      <c r="B1301" s="636" t="str">
        <f ca="1">CONCATENATE(T.13!CF17," ",T.13!CG17," ",T.13!CH17)</f>
        <v xml:space="preserve">     </v>
      </c>
      <c r="C1301" s="636"/>
      <c r="D1301" s="636"/>
      <c r="E1301" s="636"/>
      <c r="F1301" s="636"/>
      <c r="G1301" s="636"/>
      <c r="H1301" s="636"/>
      <c r="I1301" s="636"/>
      <c r="J1301" s="636"/>
      <c r="K1301" s="636"/>
      <c r="L1301" s="636" t="str">
        <f ca="1">T.13!CI17</f>
        <v xml:space="preserve"> </v>
      </c>
      <c r="M1301" s="636"/>
      <c r="N1301" s="636"/>
      <c r="O1301" s="636"/>
      <c r="P1301" s="636"/>
      <c r="Q1301" s="636"/>
      <c r="R1301" s="636"/>
      <c r="S1301" s="636"/>
      <c r="T1301" s="637" t="str">
        <f ca="1">T.13!CJ17</f>
        <v xml:space="preserve"> </v>
      </c>
      <c r="U1301" s="637"/>
      <c r="V1301" s="637"/>
      <c r="W1301" s="636" t="str">
        <f ca="1">IF(CONCATENATE(T.13!CK17,". ",T.13!CL17,". ",T.13!CM17)=$BA$1292,"-",CONCATENATE(T.13!CK17,". ",T.13!CL17,". ",T.13!CM17))</f>
        <v xml:space="preserve"> .  .  </v>
      </c>
      <c r="X1301" s="636"/>
      <c r="Y1301" s="636"/>
      <c r="Z1301" s="636"/>
      <c r="AA1301" s="636"/>
      <c r="AB1301" s="638" t="str">
        <f ca="1">T.13!CN17</f>
        <v xml:space="preserve"> </v>
      </c>
      <c r="AC1301" s="638"/>
      <c r="AD1301" s="638"/>
      <c r="AE1301" s="638"/>
      <c r="AF1301" s="638"/>
      <c r="AG1301" s="636" t="str">
        <f ca="1">CONCATENATE(T.13!DA17,T.13!DN17,T.13!EA17,T.13!EN17,T.13!FA17,T.13!FN17)</f>
        <v/>
      </c>
      <c r="AH1301" s="636"/>
      <c r="AI1301" s="636"/>
      <c r="AJ1301" s="636"/>
      <c r="AK1301" s="636"/>
      <c r="AL1301" s="636" t="str">
        <f ca="1">CONCATENATE(T.13!CZ17,T.13!DM17,T.13!DZ17,T.13!EM17,T.13!EZ17,T.13!FM17)</f>
        <v xml:space="preserve">      </v>
      </c>
      <c r="AM1301" s="636"/>
      <c r="AN1301" s="636"/>
      <c r="AO1301" s="636"/>
      <c r="AP1301" s="636"/>
      <c r="AQ1301" s="636"/>
      <c r="AR1301" s="636"/>
      <c r="AS1301" s="636"/>
      <c r="AT1301"/>
      <c r="AU1301"/>
      <c r="AV1301"/>
      <c r="AW1301"/>
      <c r="AX1301"/>
      <c r="AY1301"/>
      <c r="AZ1301"/>
      <c r="BA1301" s="254"/>
      <c r="BB1301" s="191"/>
    </row>
    <row r="1302" spans="1:54" s="37" customFormat="1" ht="14.25" customHeight="1" x14ac:dyDescent="0.25">
      <c r="A1302" s="56">
        <v>13</v>
      </c>
      <c r="B1302" s="636" t="str">
        <f ca="1">CONCATENATE(T.13!CF18," ",T.13!CG18," ",T.13!CH18)</f>
        <v xml:space="preserve">     </v>
      </c>
      <c r="C1302" s="636"/>
      <c r="D1302" s="636"/>
      <c r="E1302" s="636"/>
      <c r="F1302" s="636"/>
      <c r="G1302" s="636"/>
      <c r="H1302" s="636"/>
      <c r="I1302" s="636"/>
      <c r="J1302" s="636"/>
      <c r="K1302" s="636"/>
      <c r="L1302" s="636" t="str">
        <f ca="1">T.13!CI18</f>
        <v xml:space="preserve"> </v>
      </c>
      <c r="M1302" s="636"/>
      <c r="N1302" s="636"/>
      <c r="O1302" s="636"/>
      <c r="P1302" s="636"/>
      <c r="Q1302" s="636"/>
      <c r="R1302" s="636"/>
      <c r="S1302" s="636"/>
      <c r="T1302" s="637" t="str">
        <f ca="1">T.13!CJ18</f>
        <v xml:space="preserve"> </v>
      </c>
      <c r="U1302" s="637"/>
      <c r="V1302" s="637"/>
      <c r="W1302" s="636" t="str">
        <f ca="1">IF(CONCATENATE(T.13!CK18,". ",T.13!CL18,". ",T.13!CM18)=$BA$1292,"-",CONCATENATE(T.13!CK18,". ",T.13!CL18,". ",T.13!CM18))</f>
        <v xml:space="preserve"> .  .  </v>
      </c>
      <c r="X1302" s="636"/>
      <c r="Y1302" s="636"/>
      <c r="Z1302" s="636"/>
      <c r="AA1302" s="636"/>
      <c r="AB1302" s="638" t="str">
        <f ca="1">T.13!CN18</f>
        <v xml:space="preserve"> </v>
      </c>
      <c r="AC1302" s="638"/>
      <c r="AD1302" s="638"/>
      <c r="AE1302" s="638"/>
      <c r="AF1302" s="638"/>
      <c r="AG1302" s="636" t="str">
        <f ca="1">CONCATENATE(T.13!DA18,T.13!DN18,T.13!EA18,T.13!EN18,T.13!FA18,T.13!FN18)</f>
        <v/>
      </c>
      <c r="AH1302" s="636"/>
      <c r="AI1302" s="636"/>
      <c r="AJ1302" s="636"/>
      <c r="AK1302" s="636"/>
      <c r="AL1302" s="636" t="str">
        <f ca="1">CONCATENATE(T.13!CZ18,T.13!DM18,T.13!DZ18,T.13!EM18,T.13!EZ18,T.13!FM18)</f>
        <v xml:space="preserve">      </v>
      </c>
      <c r="AM1302" s="636"/>
      <c r="AN1302" s="636"/>
      <c r="AO1302" s="636"/>
      <c r="AP1302" s="636"/>
      <c r="AQ1302" s="636"/>
      <c r="AR1302" s="636"/>
      <c r="AS1302" s="636"/>
      <c r="AT1302"/>
      <c r="AU1302"/>
      <c r="AV1302"/>
      <c r="AW1302"/>
      <c r="AX1302"/>
      <c r="AY1302"/>
      <c r="AZ1302"/>
      <c r="BA1302" s="254"/>
      <c r="BB1302" s="191"/>
    </row>
    <row r="1303" spans="1:54" s="37" customFormat="1" ht="14.25" customHeight="1" x14ac:dyDescent="0.25">
      <c r="A1303" s="56">
        <v>14</v>
      </c>
      <c r="B1303" s="636" t="str">
        <f ca="1">CONCATENATE(T.13!CF19," ",T.13!CG19," ",T.13!CH19)</f>
        <v xml:space="preserve">     </v>
      </c>
      <c r="C1303" s="636"/>
      <c r="D1303" s="636"/>
      <c r="E1303" s="636"/>
      <c r="F1303" s="636"/>
      <c r="G1303" s="636"/>
      <c r="H1303" s="636"/>
      <c r="I1303" s="636"/>
      <c r="J1303" s="636"/>
      <c r="K1303" s="636"/>
      <c r="L1303" s="636" t="str">
        <f ca="1">T.13!CI19</f>
        <v xml:space="preserve"> </v>
      </c>
      <c r="M1303" s="636"/>
      <c r="N1303" s="636"/>
      <c r="O1303" s="636"/>
      <c r="P1303" s="636"/>
      <c r="Q1303" s="636"/>
      <c r="R1303" s="636"/>
      <c r="S1303" s="636"/>
      <c r="T1303" s="637" t="str">
        <f ca="1">T.13!CJ19</f>
        <v xml:space="preserve"> </v>
      </c>
      <c r="U1303" s="637"/>
      <c r="V1303" s="637"/>
      <c r="W1303" s="636" t="str">
        <f ca="1">IF(CONCATENATE(T.13!CK19,". ",T.13!CL19,". ",T.13!CM19)=$BA$1292,"-",CONCATENATE(T.13!CK19,". ",T.13!CL19,". ",T.13!CM19))</f>
        <v xml:space="preserve"> .  .  </v>
      </c>
      <c r="X1303" s="636"/>
      <c r="Y1303" s="636"/>
      <c r="Z1303" s="636"/>
      <c r="AA1303" s="636"/>
      <c r="AB1303" s="638" t="str">
        <f ca="1">T.13!CN19</f>
        <v xml:space="preserve"> </v>
      </c>
      <c r="AC1303" s="638"/>
      <c r="AD1303" s="638"/>
      <c r="AE1303" s="638"/>
      <c r="AF1303" s="638"/>
      <c r="AG1303" s="636" t="str">
        <f ca="1">CONCATENATE(T.13!DA19,T.13!DN19,T.13!EA19,T.13!EN19,T.13!FA19,T.13!FN19)</f>
        <v/>
      </c>
      <c r="AH1303" s="636"/>
      <c r="AI1303" s="636"/>
      <c r="AJ1303" s="636"/>
      <c r="AK1303" s="636"/>
      <c r="AL1303" s="636" t="str">
        <f ca="1">CONCATENATE(T.13!CZ19,T.13!DM19,T.13!DZ19,T.13!EM19,T.13!EZ19,T.13!FM19)</f>
        <v xml:space="preserve">      </v>
      </c>
      <c r="AM1303" s="636"/>
      <c r="AN1303" s="636"/>
      <c r="AO1303" s="636"/>
      <c r="AP1303" s="636"/>
      <c r="AQ1303" s="636"/>
      <c r="AR1303" s="636"/>
      <c r="AS1303" s="636"/>
      <c r="AT1303"/>
      <c r="AU1303"/>
      <c r="AV1303"/>
      <c r="AW1303"/>
      <c r="AX1303"/>
      <c r="AY1303"/>
      <c r="AZ1303"/>
      <c r="BA1303" s="254"/>
      <c r="BB1303" s="191"/>
    </row>
    <row r="1304" spans="1:54" s="37" customFormat="1" ht="14.25" customHeight="1" x14ac:dyDescent="0.25">
      <c r="A1304" s="56">
        <v>15</v>
      </c>
      <c r="B1304" s="636" t="str">
        <f ca="1">CONCATENATE(T.13!CF20," ",T.13!CG20," ",T.13!CH20)</f>
        <v xml:space="preserve">     </v>
      </c>
      <c r="C1304" s="636"/>
      <c r="D1304" s="636"/>
      <c r="E1304" s="636"/>
      <c r="F1304" s="636"/>
      <c r="G1304" s="636"/>
      <c r="H1304" s="636"/>
      <c r="I1304" s="636"/>
      <c r="J1304" s="636"/>
      <c r="K1304" s="636"/>
      <c r="L1304" s="636" t="str">
        <f ca="1">T.13!CI20</f>
        <v xml:space="preserve"> </v>
      </c>
      <c r="M1304" s="636"/>
      <c r="N1304" s="636"/>
      <c r="O1304" s="636"/>
      <c r="P1304" s="636"/>
      <c r="Q1304" s="636"/>
      <c r="R1304" s="636"/>
      <c r="S1304" s="636"/>
      <c r="T1304" s="637" t="str">
        <f ca="1">T.13!CJ20</f>
        <v xml:space="preserve"> </v>
      </c>
      <c r="U1304" s="637"/>
      <c r="V1304" s="637"/>
      <c r="W1304" s="636" t="str">
        <f ca="1">IF(CONCATENATE(T.13!CK20,". ",T.13!CL20,". ",T.13!CM20)=$BA$1292,"-",CONCATENATE(T.13!CK20,". ",T.13!CL20,". ",T.13!CM20))</f>
        <v xml:space="preserve"> .  .  </v>
      </c>
      <c r="X1304" s="636"/>
      <c r="Y1304" s="636"/>
      <c r="Z1304" s="636"/>
      <c r="AA1304" s="636"/>
      <c r="AB1304" s="638" t="str">
        <f ca="1">T.13!CN20</f>
        <v xml:space="preserve"> </v>
      </c>
      <c r="AC1304" s="638"/>
      <c r="AD1304" s="638"/>
      <c r="AE1304" s="638"/>
      <c r="AF1304" s="638"/>
      <c r="AG1304" s="636" t="str">
        <f ca="1">CONCATENATE(T.13!DA20,T.13!DN20,T.13!EA20,T.13!EN20,T.13!FA20,T.13!FN20)</f>
        <v/>
      </c>
      <c r="AH1304" s="636"/>
      <c r="AI1304" s="636"/>
      <c r="AJ1304" s="636"/>
      <c r="AK1304" s="636"/>
      <c r="AL1304" s="636" t="str">
        <f ca="1">CONCATENATE(T.13!CZ20,T.13!DM20,T.13!DZ20,T.13!EM20,T.13!EZ20,T.13!FM20)</f>
        <v xml:space="preserve">      </v>
      </c>
      <c r="AM1304" s="636"/>
      <c r="AN1304" s="636"/>
      <c r="AO1304" s="636"/>
      <c r="AP1304" s="636"/>
      <c r="AQ1304" s="636"/>
      <c r="AR1304" s="636"/>
      <c r="AS1304" s="636"/>
      <c r="AT1304"/>
      <c r="AU1304"/>
      <c r="AV1304"/>
      <c r="AW1304"/>
      <c r="AX1304"/>
      <c r="AY1304"/>
      <c r="AZ1304"/>
      <c r="BA1304" s="254"/>
      <c r="BB1304" s="191"/>
    </row>
    <row r="1305" spans="1:54" s="37" customFormat="1" ht="14.25" customHeight="1" x14ac:dyDescent="0.25">
      <c r="A1305" s="56">
        <v>16</v>
      </c>
      <c r="B1305" s="636" t="str">
        <f ca="1">CONCATENATE(T.13!CF21," ",T.13!CG21," ",T.13!CH21)</f>
        <v xml:space="preserve">     </v>
      </c>
      <c r="C1305" s="636"/>
      <c r="D1305" s="636"/>
      <c r="E1305" s="636"/>
      <c r="F1305" s="636"/>
      <c r="G1305" s="636"/>
      <c r="H1305" s="636"/>
      <c r="I1305" s="636"/>
      <c r="J1305" s="636"/>
      <c r="K1305" s="636"/>
      <c r="L1305" s="636" t="str">
        <f ca="1">T.13!CI21</f>
        <v xml:space="preserve"> </v>
      </c>
      <c r="M1305" s="636"/>
      <c r="N1305" s="636"/>
      <c r="O1305" s="636"/>
      <c r="P1305" s="636"/>
      <c r="Q1305" s="636"/>
      <c r="R1305" s="636"/>
      <c r="S1305" s="636"/>
      <c r="T1305" s="637" t="str">
        <f ca="1">T.13!CJ21</f>
        <v xml:space="preserve"> </v>
      </c>
      <c r="U1305" s="637"/>
      <c r="V1305" s="637"/>
      <c r="W1305" s="636" t="str">
        <f ca="1">IF(CONCATENATE(T.13!CK21,". ",T.13!CL21,". ",T.13!CM21)=$BA$1292,"-",CONCATENATE(T.13!CK21,". ",T.13!CL21,". ",T.13!CM21))</f>
        <v xml:space="preserve"> .  .  </v>
      </c>
      <c r="X1305" s="636"/>
      <c r="Y1305" s="636"/>
      <c r="Z1305" s="636"/>
      <c r="AA1305" s="636"/>
      <c r="AB1305" s="638" t="str">
        <f ca="1">T.13!CN21</f>
        <v xml:space="preserve"> </v>
      </c>
      <c r="AC1305" s="638"/>
      <c r="AD1305" s="638"/>
      <c r="AE1305" s="638"/>
      <c r="AF1305" s="638"/>
      <c r="AG1305" s="636" t="str">
        <f ca="1">CONCATENATE(T.13!DA21,T.13!DN21,T.13!EA21,T.13!EN21,T.13!FA21,T.13!FN21)</f>
        <v/>
      </c>
      <c r="AH1305" s="636"/>
      <c r="AI1305" s="636"/>
      <c r="AJ1305" s="636"/>
      <c r="AK1305" s="636"/>
      <c r="AL1305" s="636" t="str">
        <f ca="1">CONCATENATE(T.13!CZ21,T.13!DM21,T.13!DZ21,T.13!EM21,T.13!EZ21,T.13!FM21)</f>
        <v xml:space="preserve">      </v>
      </c>
      <c r="AM1305" s="636"/>
      <c r="AN1305" s="636"/>
      <c r="AO1305" s="636"/>
      <c r="AP1305" s="636"/>
      <c r="AQ1305" s="636"/>
      <c r="AR1305" s="636"/>
      <c r="AS1305" s="636"/>
      <c r="AT1305"/>
      <c r="AU1305"/>
      <c r="AV1305"/>
      <c r="AW1305"/>
      <c r="AX1305"/>
      <c r="AY1305"/>
      <c r="AZ1305"/>
      <c r="BA1305" s="254"/>
      <c r="BB1305" s="191"/>
    </row>
    <row r="1306" spans="1:54" s="37" customFormat="1" ht="14.25" customHeight="1" x14ac:dyDescent="0.25">
      <c r="A1306" s="56">
        <v>17</v>
      </c>
      <c r="B1306" s="636" t="str">
        <f ca="1">CONCATENATE(T.13!CF22," ",T.13!CG22," ",T.13!CH22)</f>
        <v xml:space="preserve">     </v>
      </c>
      <c r="C1306" s="636"/>
      <c r="D1306" s="636"/>
      <c r="E1306" s="636"/>
      <c r="F1306" s="636"/>
      <c r="G1306" s="636"/>
      <c r="H1306" s="636"/>
      <c r="I1306" s="636"/>
      <c r="J1306" s="636"/>
      <c r="K1306" s="636"/>
      <c r="L1306" s="636" t="str">
        <f ca="1">T.13!CI22</f>
        <v xml:space="preserve"> </v>
      </c>
      <c r="M1306" s="636"/>
      <c r="N1306" s="636"/>
      <c r="O1306" s="636"/>
      <c r="P1306" s="636"/>
      <c r="Q1306" s="636"/>
      <c r="R1306" s="636"/>
      <c r="S1306" s="636"/>
      <c r="T1306" s="637" t="str">
        <f ca="1">T.13!CJ22</f>
        <v xml:space="preserve"> </v>
      </c>
      <c r="U1306" s="637"/>
      <c r="V1306" s="637"/>
      <c r="W1306" s="636" t="str">
        <f ca="1">IF(CONCATENATE(T.13!CK22,". ",T.13!CL22,". ",T.13!CM22)=$BA$1292,"-",CONCATENATE(T.13!CK22,". ",T.13!CL22,". ",T.13!CM22))</f>
        <v xml:space="preserve"> .  .  </v>
      </c>
      <c r="X1306" s="636"/>
      <c r="Y1306" s="636"/>
      <c r="Z1306" s="636"/>
      <c r="AA1306" s="636"/>
      <c r="AB1306" s="638" t="str">
        <f ca="1">T.13!CN22</f>
        <v xml:space="preserve"> </v>
      </c>
      <c r="AC1306" s="638"/>
      <c r="AD1306" s="638"/>
      <c r="AE1306" s="638"/>
      <c r="AF1306" s="638"/>
      <c r="AG1306" s="636" t="str">
        <f ca="1">CONCATENATE(T.13!DA22,T.13!DN22,T.13!EA22,T.13!EN22,T.13!FA22,T.13!FN22)</f>
        <v/>
      </c>
      <c r="AH1306" s="636"/>
      <c r="AI1306" s="636"/>
      <c r="AJ1306" s="636"/>
      <c r="AK1306" s="636"/>
      <c r="AL1306" s="636" t="str">
        <f ca="1">CONCATENATE(T.13!CZ22,T.13!DM22,T.13!DZ22,T.13!EM22,T.13!EZ22,T.13!FM22)</f>
        <v xml:space="preserve">      </v>
      </c>
      <c r="AM1306" s="636"/>
      <c r="AN1306" s="636"/>
      <c r="AO1306" s="636"/>
      <c r="AP1306" s="636"/>
      <c r="AQ1306" s="636"/>
      <c r="AR1306" s="636"/>
      <c r="AS1306" s="636"/>
      <c r="AT1306"/>
      <c r="AU1306"/>
      <c r="AV1306"/>
      <c r="AW1306"/>
      <c r="AX1306"/>
      <c r="AY1306"/>
      <c r="AZ1306"/>
      <c r="BA1306" s="254"/>
      <c r="BB1306" s="191"/>
    </row>
    <row r="1307" spans="1:54" s="37" customFormat="1" ht="14.25" customHeight="1" x14ac:dyDescent="0.25">
      <c r="A1307" s="56">
        <v>18</v>
      </c>
      <c r="B1307" s="636" t="str">
        <f ca="1">CONCATENATE(T.13!CF23," ",T.13!CG23," ",T.13!CH23)</f>
        <v xml:space="preserve">     </v>
      </c>
      <c r="C1307" s="636"/>
      <c r="D1307" s="636"/>
      <c r="E1307" s="636"/>
      <c r="F1307" s="636"/>
      <c r="G1307" s="636"/>
      <c r="H1307" s="636"/>
      <c r="I1307" s="636"/>
      <c r="J1307" s="636"/>
      <c r="K1307" s="636"/>
      <c r="L1307" s="636" t="str">
        <f ca="1">T.13!CI23</f>
        <v xml:space="preserve"> </v>
      </c>
      <c r="M1307" s="636"/>
      <c r="N1307" s="636"/>
      <c r="O1307" s="636"/>
      <c r="P1307" s="636"/>
      <c r="Q1307" s="636"/>
      <c r="R1307" s="636"/>
      <c r="S1307" s="636"/>
      <c r="T1307" s="637" t="str">
        <f ca="1">T.13!CJ23</f>
        <v xml:space="preserve"> </v>
      </c>
      <c r="U1307" s="637"/>
      <c r="V1307" s="637"/>
      <c r="W1307" s="636" t="str">
        <f ca="1">IF(CONCATENATE(T.13!CK23,". ",T.13!CL23,". ",T.13!CM23)=$BA$1292,"-",CONCATENATE(T.13!CK23,". ",T.13!CL23,". ",T.13!CM23))</f>
        <v xml:space="preserve"> .  .  </v>
      </c>
      <c r="X1307" s="636"/>
      <c r="Y1307" s="636"/>
      <c r="Z1307" s="636"/>
      <c r="AA1307" s="636"/>
      <c r="AB1307" s="638" t="str">
        <f ca="1">T.13!CN23</f>
        <v xml:space="preserve"> </v>
      </c>
      <c r="AC1307" s="638"/>
      <c r="AD1307" s="638"/>
      <c r="AE1307" s="638"/>
      <c r="AF1307" s="638"/>
      <c r="AG1307" s="636" t="str">
        <f ca="1">CONCATENATE(T.13!DA23,T.13!DN23,T.13!EA23,T.13!EN23,T.13!FA23,T.13!FN23)</f>
        <v/>
      </c>
      <c r="AH1307" s="636"/>
      <c r="AI1307" s="636"/>
      <c r="AJ1307" s="636"/>
      <c r="AK1307" s="636"/>
      <c r="AL1307" s="636" t="str">
        <f ca="1">CONCATENATE(T.13!CZ23,T.13!DM23,T.13!DZ23,T.13!EM23,T.13!EZ23,T.13!FM23)</f>
        <v xml:space="preserve">      </v>
      </c>
      <c r="AM1307" s="636"/>
      <c r="AN1307" s="636"/>
      <c r="AO1307" s="636"/>
      <c r="AP1307" s="636"/>
      <c r="AQ1307" s="636"/>
      <c r="AR1307" s="636"/>
      <c r="AS1307" s="636"/>
      <c r="AT1307"/>
      <c r="AU1307"/>
      <c r="AV1307"/>
      <c r="AW1307"/>
      <c r="AX1307"/>
      <c r="AY1307"/>
      <c r="AZ1307"/>
      <c r="BA1307" s="254"/>
      <c r="BB1307" s="191"/>
    </row>
    <row r="1308" spans="1:54" s="37" customFormat="1" ht="14.25" customHeight="1" x14ac:dyDescent="0.25">
      <c r="A1308" s="56">
        <v>19</v>
      </c>
      <c r="B1308" s="636" t="str">
        <f ca="1">CONCATENATE(T.13!CF24," ",T.13!CG24," ",T.13!CH24)</f>
        <v xml:space="preserve">     </v>
      </c>
      <c r="C1308" s="636"/>
      <c r="D1308" s="636"/>
      <c r="E1308" s="636"/>
      <c r="F1308" s="636"/>
      <c r="G1308" s="636"/>
      <c r="H1308" s="636"/>
      <c r="I1308" s="636"/>
      <c r="J1308" s="636"/>
      <c r="K1308" s="636"/>
      <c r="L1308" s="636" t="str">
        <f ca="1">T.13!CI24</f>
        <v xml:space="preserve"> </v>
      </c>
      <c r="M1308" s="636"/>
      <c r="N1308" s="636"/>
      <c r="O1308" s="636"/>
      <c r="P1308" s="636"/>
      <c r="Q1308" s="636"/>
      <c r="R1308" s="636"/>
      <c r="S1308" s="636"/>
      <c r="T1308" s="637" t="str">
        <f ca="1">T.13!CJ24</f>
        <v xml:space="preserve"> </v>
      </c>
      <c r="U1308" s="637"/>
      <c r="V1308" s="637"/>
      <c r="W1308" s="636" t="str">
        <f ca="1">IF(CONCATENATE(T.13!CK24,". ",T.13!CL24,". ",T.13!CM24)=$BA$1292,"-",CONCATENATE(T.13!CK24,". ",T.13!CL24,". ",T.13!CM24))</f>
        <v xml:space="preserve"> .  .  </v>
      </c>
      <c r="X1308" s="636"/>
      <c r="Y1308" s="636"/>
      <c r="Z1308" s="636"/>
      <c r="AA1308" s="636"/>
      <c r="AB1308" s="638" t="str">
        <f ca="1">T.13!CN24</f>
        <v xml:space="preserve"> </v>
      </c>
      <c r="AC1308" s="638"/>
      <c r="AD1308" s="638"/>
      <c r="AE1308" s="638"/>
      <c r="AF1308" s="638"/>
      <c r="AG1308" s="636" t="str">
        <f ca="1">CONCATENATE(T.13!DA24,T.13!DN24,T.13!EA24,T.13!EN24,T.13!FA24,T.13!FN24)</f>
        <v/>
      </c>
      <c r="AH1308" s="636"/>
      <c r="AI1308" s="636"/>
      <c r="AJ1308" s="636"/>
      <c r="AK1308" s="636"/>
      <c r="AL1308" s="636" t="str">
        <f ca="1">CONCATENATE(T.13!CZ24,T.13!DM24,T.13!DZ24,T.13!EM24,T.13!EZ24,T.13!FM24)</f>
        <v xml:space="preserve">      </v>
      </c>
      <c r="AM1308" s="636"/>
      <c r="AN1308" s="636"/>
      <c r="AO1308" s="636"/>
      <c r="AP1308" s="636"/>
      <c r="AQ1308" s="636"/>
      <c r="AR1308" s="636"/>
      <c r="AS1308" s="636"/>
      <c r="AT1308"/>
      <c r="AU1308"/>
      <c r="AV1308"/>
      <c r="AW1308"/>
      <c r="AX1308"/>
      <c r="AY1308"/>
      <c r="AZ1308"/>
      <c r="BA1308" s="254"/>
      <c r="BB1308" s="191"/>
    </row>
    <row r="1309" spans="1:54" s="37" customFormat="1" ht="14.25" customHeight="1" x14ac:dyDescent="0.25">
      <c r="A1309" s="56">
        <v>20</v>
      </c>
      <c r="B1309" s="636" t="str">
        <f ca="1">CONCATENATE(T.13!CF25," ",T.13!CG25," ",T.13!CH25)</f>
        <v xml:space="preserve">     </v>
      </c>
      <c r="C1309" s="636"/>
      <c r="D1309" s="636"/>
      <c r="E1309" s="636"/>
      <c r="F1309" s="636"/>
      <c r="G1309" s="636"/>
      <c r="H1309" s="636"/>
      <c r="I1309" s="636"/>
      <c r="J1309" s="636"/>
      <c r="K1309" s="636"/>
      <c r="L1309" s="636" t="str">
        <f ca="1">T.13!CI25</f>
        <v xml:space="preserve"> </v>
      </c>
      <c r="M1309" s="636"/>
      <c r="N1309" s="636"/>
      <c r="O1309" s="636"/>
      <c r="P1309" s="636"/>
      <c r="Q1309" s="636"/>
      <c r="R1309" s="636"/>
      <c r="S1309" s="636"/>
      <c r="T1309" s="637" t="str">
        <f ca="1">T.13!CJ25</f>
        <v xml:space="preserve"> </v>
      </c>
      <c r="U1309" s="637"/>
      <c r="V1309" s="637"/>
      <c r="W1309" s="636" t="str">
        <f ca="1">IF(CONCATENATE(T.13!CK25,". ",T.13!CL25,". ",T.13!CM25)=$BA$1292,"-",CONCATENATE(T.13!CK25,". ",T.13!CL25,". ",T.13!CM25))</f>
        <v xml:space="preserve"> .  .  </v>
      </c>
      <c r="X1309" s="636"/>
      <c r="Y1309" s="636"/>
      <c r="Z1309" s="636"/>
      <c r="AA1309" s="636"/>
      <c r="AB1309" s="638" t="str">
        <f ca="1">T.13!CN25</f>
        <v xml:space="preserve"> </v>
      </c>
      <c r="AC1309" s="638"/>
      <c r="AD1309" s="638"/>
      <c r="AE1309" s="638"/>
      <c r="AF1309" s="638"/>
      <c r="AG1309" s="636" t="str">
        <f ca="1">CONCATENATE(T.13!DA25,T.13!DN25,T.13!EA25,T.13!EN25,T.13!FA25,T.13!FN25)</f>
        <v/>
      </c>
      <c r="AH1309" s="636"/>
      <c r="AI1309" s="636"/>
      <c r="AJ1309" s="636"/>
      <c r="AK1309" s="636"/>
      <c r="AL1309" s="636" t="str">
        <f ca="1">CONCATENATE(T.13!CZ25,T.13!DM25,T.13!DZ25,T.13!EM25,T.13!EZ25,T.13!FM25)</f>
        <v xml:space="preserve">      </v>
      </c>
      <c r="AM1309" s="636"/>
      <c r="AN1309" s="636"/>
      <c r="AO1309" s="636"/>
      <c r="AP1309" s="636"/>
      <c r="AQ1309" s="636"/>
      <c r="AR1309" s="636"/>
      <c r="AS1309" s="636"/>
      <c r="AT1309"/>
      <c r="AU1309"/>
      <c r="AV1309"/>
      <c r="AW1309"/>
      <c r="AX1309"/>
      <c r="AY1309"/>
      <c r="AZ1309"/>
      <c r="BA1309" s="254"/>
      <c r="BB1309" s="191"/>
    </row>
    <row r="1310" spans="1:54" s="37" customFormat="1" ht="14.25" customHeight="1" x14ac:dyDescent="0.25">
      <c r="A1310" s="56">
        <v>21</v>
      </c>
      <c r="B1310" s="636" t="str">
        <f ca="1">CONCATENATE(T.13!CF26," ",T.13!CG26," ",T.13!CH26)</f>
        <v xml:space="preserve">     </v>
      </c>
      <c r="C1310" s="636"/>
      <c r="D1310" s="636"/>
      <c r="E1310" s="636"/>
      <c r="F1310" s="636"/>
      <c r="G1310" s="636"/>
      <c r="H1310" s="636"/>
      <c r="I1310" s="636"/>
      <c r="J1310" s="636"/>
      <c r="K1310" s="636"/>
      <c r="L1310" s="636" t="str">
        <f ca="1">T.13!CI26</f>
        <v xml:space="preserve"> </v>
      </c>
      <c r="M1310" s="636"/>
      <c r="N1310" s="636"/>
      <c r="O1310" s="636"/>
      <c r="P1310" s="636"/>
      <c r="Q1310" s="636"/>
      <c r="R1310" s="636"/>
      <c r="S1310" s="636"/>
      <c r="T1310" s="637" t="str">
        <f ca="1">T.13!CJ26</f>
        <v xml:space="preserve"> </v>
      </c>
      <c r="U1310" s="637"/>
      <c r="V1310" s="637"/>
      <c r="W1310" s="636" t="str">
        <f ca="1">IF(CONCATENATE(T.13!CK26,". ",T.13!CL26,". ",T.13!CM26)=$BA$1292,"-",CONCATENATE(T.13!CK26,". ",T.13!CL26,". ",T.13!CM26))</f>
        <v xml:space="preserve"> .  .  </v>
      </c>
      <c r="X1310" s="636"/>
      <c r="Y1310" s="636"/>
      <c r="Z1310" s="636"/>
      <c r="AA1310" s="636"/>
      <c r="AB1310" s="638" t="str">
        <f ca="1">T.13!CN26</f>
        <v xml:space="preserve"> </v>
      </c>
      <c r="AC1310" s="638"/>
      <c r="AD1310" s="638"/>
      <c r="AE1310" s="638"/>
      <c r="AF1310" s="638"/>
      <c r="AG1310" s="636" t="str">
        <f ca="1">CONCATENATE(T.13!DA26,T.13!DN26,T.13!EA26,T.13!EN26,T.13!FA26,T.13!FN26)</f>
        <v/>
      </c>
      <c r="AH1310" s="636"/>
      <c r="AI1310" s="636"/>
      <c r="AJ1310" s="636"/>
      <c r="AK1310" s="636"/>
      <c r="AL1310" s="636" t="str">
        <f ca="1">CONCATENATE(T.13!CZ26,T.13!DM26,T.13!DZ26,T.13!EM26,T.13!EZ26,T.13!FM26)</f>
        <v xml:space="preserve">      </v>
      </c>
      <c r="AM1310" s="636"/>
      <c r="AN1310" s="636"/>
      <c r="AO1310" s="636"/>
      <c r="AP1310" s="636"/>
      <c r="AQ1310" s="636"/>
      <c r="AR1310" s="636"/>
      <c r="AS1310" s="636"/>
      <c r="AT1310"/>
      <c r="AU1310"/>
      <c r="AV1310"/>
      <c r="AW1310"/>
      <c r="AX1310"/>
      <c r="AY1310"/>
      <c r="AZ1310"/>
      <c r="BA1310" s="254"/>
      <c r="BB1310" s="191"/>
    </row>
    <row r="1311" spans="1:54" s="37" customFormat="1" ht="14.25" customHeight="1" x14ac:dyDescent="0.25">
      <c r="A1311" s="56">
        <v>22</v>
      </c>
      <c r="B1311" s="636" t="str">
        <f ca="1">CONCATENATE(T.13!CF27," ",T.13!CG27," ",T.13!CH27)</f>
        <v xml:space="preserve">     </v>
      </c>
      <c r="C1311" s="636"/>
      <c r="D1311" s="636"/>
      <c r="E1311" s="636"/>
      <c r="F1311" s="636"/>
      <c r="G1311" s="636"/>
      <c r="H1311" s="636"/>
      <c r="I1311" s="636"/>
      <c r="J1311" s="636"/>
      <c r="K1311" s="636"/>
      <c r="L1311" s="636" t="str">
        <f ca="1">T.13!CI27</f>
        <v xml:space="preserve"> </v>
      </c>
      <c r="M1311" s="636"/>
      <c r="N1311" s="636"/>
      <c r="O1311" s="636"/>
      <c r="P1311" s="636"/>
      <c r="Q1311" s="636"/>
      <c r="R1311" s="636"/>
      <c r="S1311" s="636"/>
      <c r="T1311" s="637" t="str">
        <f ca="1">T.13!CJ27</f>
        <v xml:space="preserve"> </v>
      </c>
      <c r="U1311" s="637"/>
      <c r="V1311" s="637"/>
      <c r="W1311" s="636" t="str">
        <f ca="1">IF(CONCATENATE(T.13!CK27,". ",T.13!CL27,". ",T.13!CM27)=$BA$1292,"-",CONCATENATE(T.13!CK27,". ",T.13!CL27,". ",T.13!CM27))</f>
        <v xml:space="preserve"> .  .  </v>
      </c>
      <c r="X1311" s="636"/>
      <c r="Y1311" s="636"/>
      <c r="Z1311" s="636"/>
      <c r="AA1311" s="636"/>
      <c r="AB1311" s="638" t="str">
        <f ca="1">T.13!CN27</f>
        <v xml:space="preserve"> </v>
      </c>
      <c r="AC1311" s="638"/>
      <c r="AD1311" s="638"/>
      <c r="AE1311" s="638"/>
      <c r="AF1311" s="638"/>
      <c r="AG1311" s="636" t="str">
        <f ca="1">CONCATENATE(T.13!DA27,T.13!DN27,T.13!EA27,T.13!EN27,T.13!FA27,T.13!FN27)</f>
        <v/>
      </c>
      <c r="AH1311" s="636"/>
      <c r="AI1311" s="636"/>
      <c r="AJ1311" s="636"/>
      <c r="AK1311" s="636"/>
      <c r="AL1311" s="636" t="str">
        <f ca="1">CONCATENATE(T.13!CZ27,T.13!DM27,T.13!DZ27,T.13!EM27,T.13!EZ27,T.13!FM27)</f>
        <v xml:space="preserve">      </v>
      </c>
      <c r="AM1311" s="636"/>
      <c r="AN1311" s="636"/>
      <c r="AO1311" s="636"/>
      <c r="AP1311" s="636"/>
      <c r="AQ1311" s="636"/>
      <c r="AR1311" s="636"/>
      <c r="AS1311" s="636"/>
      <c r="AT1311"/>
      <c r="AU1311"/>
      <c r="AV1311"/>
      <c r="AW1311"/>
      <c r="AX1311"/>
      <c r="AY1311"/>
      <c r="AZ1311"/>
      <c r="BA1311" s="254"/>
      <c r="BB1311" s="191"/>
    </row>
    <row r="1312" spans="1:54" s="37" customFormat="1" ht="14.25" customHeight="1" x14ac:dyDescent="0.25">
      <c r="A1312" s="56">
        <v>23</v>
      </c>
      <c r="B1312" s="636" t="str">
        <f ca="1">CONCATENATE(T.13!CF28," ",T.13!CG28," ",T.13!CH28)</f>
        <v xml:space="preserve">     </v>
      </c>
      <c r="C1312" s="636"/>
      <c r="D1312" s="636"/>
      <c r="E1312" s="636"/>
      <c r="F1312" s="636"/>
      <c r="G1312" s="636"/>
      <c r="H1312" s="636"/>
      <c r="I1312" s="636"/>
      <c r="J1312" s="636"/>
      <c r="K1312" s="636"/>
      <c r="L1312" s="636" t="str">
        <f ca="1">T.13!CI28</f>
        <v xml:space="preserve"> </v>
      </c>
      <c r="M1312" s="636"/>
      <c r="N1312" s="636"/>
      <c r="O1312" s="636"/>
      <c r="P1312" s="636"/>
      <c r="Q1312" s="636"/>
      <c r="R1312" s="636"/>
      <c r="S1312" s="636"/>
      <c r="T1312" s="637" t="str">
        <f ca="1">T.13!CJ28</f>
        <v xml:space="preserve"> </v>
      </c>
      <c r="U1312" s="637"/>
      <c r="V1312" s="637"/>
      <c r="W1312" s="636" t="str">
        <f ca="1">IF(CONCATENATE(T.13!CK28,". ",T.13!CL28,". ",T.13!CM28)=$BA$1292,"-",CONCATENATE(T.13!CK28,". ",T.13!CL28,". ",T.13!CM28))</f>
        <v xml:space="preserve"> .  .  </v>
      </c>
      <c r="X1312" s="636"/>
      <c r="Y1312" s="636"/>
      <c r="Z1312" s="636"/>
      <c r="AA1312" s="636"/>
      <c r="AB1312" s="638" t="str">
        <f ca="1">T.13!CN28</f>
        <v xml:space="preserve"> </v>
      </c>
      <c r="AC1312" s="638"/>
      <c r="AD1312" s="638"/>
      <c r="AE1312" s="638"/>
      <c r="AF1312" s="638"/>
      <c r="AG1312" s="636" t="str">
        <f ca="1">CONCATENATE(T.13!DA28,T.13!DN28,T.13!EA28,T.13!EN28,T.13!FA28,T.13!FN28)</f>
        <v/>
      </c>
      <c r="AH1312" s="636"/>
      <c r="AI1312" s="636"/>
      <c r="AJ1312" s="636"/>
      <c r="AK1312" s="636"/>
      <c r="AL1312" s="636" t="str">
        <f ca="1">CONCATENATE(T.13!CZ28,T.13!DM28,T.13!DZ28,T.13!EM28,T.13!EZ28,T.13!FM28)</f>
        <v xml:space="preserve">      </v>
      </c>
      <c r="AM1312" s="636"/>
      <c r="AN1312" s="636"/>
      <c r="AO1312" s="636"/>
      <c r="AP1312" s="636"/>
      <c r="AQ1312" s="636"/>
      <c r="AR1312" s="636"/>
      <c r="AS1312" s="636"/>
      <c r="AT1312"/>
      <c r="AU1312"/>
      <c r="AV1312"/>
      <c r="AW1312"/>
      <c r="AX1312"/>
      <c r="AY1312"/>
      <c r="AZ1312"/>
      <c r="BA1312" s="254"/>
      <c r="BB1312" s="191"/>
    </row>
    <row r="1313" spans="1:54" s="37" customFormat="1" ht="14.25" customHeight="1" x14ac:dyDescent="0.25">
      <c r="A1313" s="56">
        <v>24</v>
      </c>
      <c r="B1313" s="636" t="str">
        <f ca="1">CONCATENATE(T.13!CF29," ",T.13!CG29," ",T.13!CH29)</f>
        <v xml:space="preserve">     </v>
      </c>
      <c r="C1313" s="636"/>
      <c r="D1313" s="636"/>
      <c r="E1313" s="636"/>
      <c r="F1313" s="636"/>
      <c r="G1313" s="636"/>
      <c r="H1313" s="636"/>
      <c r="I1313" s="636"/>
      <c r="J1313" s="636"/>
      <c r="K1313" s="636"/>
      <c r="L1313" s="636" t="str">
        <f ca="1">T.13!CI29</f>
        <v xml:space="preserve"> </v>
      </c>
      <c r="M1313" s="636"/>
      <c r="N1313" s="636"/>
      <c r="O1313" s="636"/>
      <c r="P1313" s="636"/>
      <c r="Q1313" s="636"/>
      <c r="R1313" s="636"/>
      <c r="S1313" s="636"/>
      <c r="T1313" s="637" t="str">
        <f ca="1">T.13!CJ29</f>
        <v xml:space="preserve"> </v>
      </c>
      <c r="U1313" s="637"/>
      <c r="V1313" s="637"/>
      <c r="W1313" s="636" t="str">
        <f ca="1">IF(CONCATENATE(T.13!CK29,". ",T.13!CL29,". ",T.13!CM29)=$BA$1292,"-",CONCATENATE(T.13!CK29,". ",T.13!CL29,". ",T.13!CM29))</f>
        <v xml:space="preserve"> .  .  </v>
      </c>
      <c r="X1313" s="636"/>
      <c r="Y1313" s="636"/>
      <c r="Z1313" s="636"/>
      <c r="AA1313" s="636"/>
      <c r="AB1313" s="638" t="str">
        <f ca="1">T.13!CN29</f>
        <v xml:space="preserve"> </v>
      </c>
      <c r="AC1313" s="638"/>
      <c r="AD1313" s="638"/>
      <c r="AE1313" s="638"/>
      <c r="AF1313" s="638"/>
      <c r="AG1313" s="636" t="str">
        <f ca="1">CONCATENATE(T.13!DA29,T.13!DN29,T.13!EA29,T.13!EN29,T.13!FA29,T.13!FN29)</f>
        <v/>
      </c>
      <c r="AH1313" s="636"/>
      <c r="AI1313" s="636"/>
      <c r="AJ1313" s="636"/>
      <c r="AK1313" s="636"/>
      <c r="AL1313" s="636" t="str">
        <f ca="1">CONCATENATE(T.13!CZ29,T.13!DM29,T.13!DZ29,T.13!EM29,T.13!EZ29,T.13!FM29)</f>
        <v xml:space="preserve">      </v>
      </c>
      <c r="AM1313" s="636"/>
      <c r="AN1313" s="636"/>
      <c r="AO1313" s="636"/>
      <c r="AP1313" s="636"/>
      <c r="AQ1313" s="636"/>
      <c r="AR1313" s="636"/>
      <c r="AS1313" s="636"/>
      <c r="AT1313"/>
      <c r="AU1313"/>
      <c r="AV1313"/>
      <c r="AW1313"/>
      <c r="AX1313"/>
      <c r="AY1313"/>
      <c r="AZ1313"/>
      <c r="BA1313" s="254"/>
      <c r="BB1313" s="191"/>
    </row>
    <row r="1314" spans="1:54" s="37" customFormat="1" ht="14.25" customHeight="1" x14ac:dyDescent="0.25">
      <c r="A1314" s="56">
        <v>25</v>
      </c>
      <c r="B1314" s="636" t="str">
        <f ca="1">CONCATENATE(T.13!CF30," ",T.13!CG30," ",T.13!CH30)</f>
        <v xml:space="preserve">     </v>
      </c>
      <c r="C1314" s="636"/>
      <c r="D1314" s="636"/>
      <c r="E1314" s="636"/>
      <c r="F1314" s="636"/>
      <c r="G1314" s="636"/>
      <c r="H1314" s="636"/>
      <c r="I1314" s="636"/>
      <c r="J1314" s="636"/>
      <c r="K1314" s="636"/>
      <c r="L1314" s="636" t="str">
        <f ca="1">T.13!CI30</f>
        <v xml:space="preserve"> </v>
      </c>
      <c r="M1314" s="636"/>
      <c r="N1314" s="636"/>
      <c r="O1314" s="636"/>
      <c r="P1314" s="636"/>
      <c r="Q1314" s="636"/>
      <c r="R1314" s="636"/>
      <c r="S1314" s="636"/>
      <c r="T1314" s="637" t="str">
        <f ca="1">T.13!CJ30</f>
        <v xml:space="preserve"> </v>
      </c>
      <c r="U1314" s="637"/>
      <c r="V1314" s="637"/>
      <c r="W1314" s="636" t="str">
        <f ca="1">IF(CONCATENATE(T.13!CK30,". ",T.13!CL30,". ",T.13!CM30)=$BA$1292,"-",CONCATENATE(T.13!CK30,". ",T.13!CL30,". ",T.13!CM30))</f>
        <v xml:space="preserve"> .  .  </v>
      </c>
      <c r="X1314" s="636"/>
      <c r="Y1314" s="636"/>
      <c r="Z1314" s="636"/>
      <c r="AA1314" s="636"/>
      <c r="AB1314" s="638" t="str">
        <f ca="1">T.13!CN30</f>
        <v xml:space="preserve"> </v>
      </c>
      <c r="AC1314" s="638"/>
      <c r="AD1314" s="638"/>
      <c r="AE1314" s="638"/>
      <c r="AF1314" s="638"/>
      <c r="AG1314" s="636" t="str">
        <f ca="1">CONCATENATE(T.13!DA30,T.13!DN30,T.13!EA30,T.13!EN30,T.13!FA30,T.13!FN30)</f>
        <v/>
      </c>
      <c r="AH1314" s="636"/>
      <c r="AI1314" s="636"/>
      <c r="AJ1314" s="636"/>
      <c r="AK1314" s="636"/>
      <c r="AL1314" s="636" t="str">
        <f ca="1">CONCATENATE(T.13!CZ30,T.13!DM30,T.13!DZ30,T.13!EM30,T.13!EZ30,T.13!FM30)</f>
        <v xml:space="preserve">      </v>
      </c>
      <c r="AM1314" s="636"/>
      <c r="AN1314" s="636"/>
      <c r="AO1314" s="636"/>
      <c r="AP1314" s="636"/>
      <c r="AQ1314" s="636"/>
      <c r="AR1314" s="636"/>
      <c r="AS1314" s="636"/>
      <c r="AT1314"/>
      <c r="AU1314"/>
      <c r="AV1314"/>
      <c r="AW1314"/>
      <c r="AX1314"/>
      <c r="AY1314"/>
      <c r="AZ1314"/>
      <c r="BA1314" s="254"/>
      <c r="BB1314" s="191"/>
    </row>
    <row r="1315" spans="1:54" s="37" customFormat="1" ht="14.25" customHeight="1" x14ac:dyDescent="0.25">
      <c r="A1315" s="56">
        <v>26</v>
      </c>
      <c r="B1315" s="636" t="str">
        <f ca="1">CONCATENATE(T.13!CF31," ",T.13!CG31," ",T.13!CH31)</f>
        <v xml:space="preserve">     </v>
      </c>
      <c r="C1315" s="636"/>
      <c r="D1315" s="636"/>
      <c r="E1315" s="636"/>
      <c r="F1315" s="636"/>
      <c r="G1315" s="636"/>
      <c r="H1315" s="636"/>
      <c r="I1315" s="636"/>
      <c r="J1315" s="636"/>
      <c r="K1315" s="636"/>
      <c r="L1315" s="636" t="str">
        <f ca="1">T.13!CI31</f>
        <v xml:space="preserve"> </v>
      </c>
      <c r="M1315" s="636"/>
      <c r="N1315" s="636"/>
      <c r="O1315" s="636"/>
      <c r="P1315" s="636"/>
      <c r="Q1315" s="636"/>
      <c r="R1315" s="636"/>
      <c r="S1315" s="636"/>
      <c r="T1315" s="637" t="str">
        <f ca="1">T.13!CJ31</f>
        <v xml:space="preserve"> </v>
      </c>
      <c r="U1315" s="637"/>
      <c r="V1315" s="637"/>
      <c r="W1315" s="636" t="str">
        <f ca="1">IF(CONCATENATE(T.13!CK31,". ",T.13!CL31,". ",T.13!CM31)=$BA$1292,"-",CONCATENATE(T.13!CK31,". ",T.13!CL31,". ",T.13!CM31))</f>
        <v xml:space="preserve"> .  .  </v>
      </c>
      <c r="X1315" s="636"/>
      <c r="Y1315" s="636"/>
      <c r="Z1315" s="636"/>
      <c r="AA1315" s="636"/>
      <c r="AB1315" s="638" t="str">
        <f ca="1">T.13!CN31</f>
        <v xml:space="preserve"> </v>
      </c>
      <c r="AC1315" s="638"/>
      <c r="AD1315" s="638"/>
      <c r="AE1315" s="638"/>
      <c r="AF1315" s="638"/>
      <c r="AG1315" s="636" t="str">
        <f ca="1">CONCATENATE(T.13!DA31,T.13!DN31,T.13!EA31,T.13!EN31,T.13!FA31,T.13!FN31)</f>
        <v/>
      </c>
      <c r="AH1315" s="636"/>
      <c r="AI1315" s="636"/>
      <c r="AJ1315" s="636"/>
      <c r="AK1315" s="636"/>
      <c r="AL1315" s="636" t="str">
        <f ca="1">CONCATENATE(T.13!CZ31,T.13!DM31,T.13!DZ31,T.13!EM31,T.13!EZ31,T.13!FM31)</f>
        <v xml:space="preserve">      </v>
      </c>
      <c r="AM1315" s="636"/>
      <c r="AN1315" s="636"/>
      <c r="AO1315" s="636"/>
      <c r="AP1315" s="636"/>
      <c r="AQ1315" s="636"/>
      <c r="AR1315" s="636"/>
      <c r="AS1315" s="636"/>
      <c r="AT1315"/>
      <c r="AU1315"/>
      <c r="AV1315"/>
      <c r="AW1315"/>
      <c r="AX1315"/>
      <c r="AY1315"/>
      <c r="AZ1315"/>
      <c r="BA1315" s="254"/>
      <c r="BB1315" s="191"/>
    </row>
    <row r="1316" spans="1:54" s="37" customFormat="1" ht="14.25" customHeight="1" x14ac:dyDescent="0.25">
      <c r="A1316" s="56">
        <v>27</v>
      </c>
      <c r="B1316" s="636" t="str">
        <f ca="1">CONCATENATE(T.13!CF32," ",T.13!CG32," ",T.13!CH32)</f>
        <v xml:space="preserve">     </v>
      </c>
      <c r="C1316" s="636"/>
      <c r="D1316" s="636"/>
      <c r="E1316" s="636"/>
      <c r="F1316" s="636"/>
      <c r="G1316" s="636"/>
      <c r="H1316" s="636"/>
      <c r="I1316" s="636"/>
      <c r="J1316" s="636"/>
      <c r="K1316" s="636"/>
      <c r="L1316" s="636" t="str">
        <f ca="1">T.13!CI32</f>
        <v xml:space="preserve"> </v>
      </c>
      <c r="M1316" s="636"/>
      <c r="N1316" s="636"/>
      <c r="O1316" s="636"/>
      <c r="P1316" s="636"/>
      <c r="Q1316" s="636"/>
      <c r="R1316" s="636"/>
      <c r="S1316" s="636"/>
      <c r="T1316" s="637" t="str">
        <f ca="1">T.13!CJ32</f>
        <v xml:space="preserve"> </v>
      </c>
      <c r="U1316" s="637"/>
      <c r="V1316" s="637"/>
      <c r="W1316" s="636" t="str">
        <f ca="1">IF(CONCATENATE(T.13!CK32,". ",T.13!CL32,". ",T.13!CM32)=$BA$1292,"-",CONCATENATE(T.13!CK32,". ",T.13!CL32,". ",T.13!CM32))</f>
        <v xml:space="preserve"> .  .  </v>
      </c>
      <c r="X1316" s="636"/>
      <c r="Y1316" s="636"/>
      <c r="Z1316" s="636"/>
      <c r="AA1316" s="636"/>
      <c r="AB1316" s="638" t="str">
        <f ca="1">T.13!CN32</f>
        <v xml:space="preserve"> </v>
      </c>
      <c r="AC1316" s="638"/>
      <c r="AD1316" s="638"/>
      <c r="AE1316" s="638"/>
      <c r="AF1316" s="638"/>
      <c r="AG1316" s="636" t="str">
        <f ca="1">CONCATENATE(T.13!DA32,T.13!DN32,T.13!EA32,T.13!EN32,T.13!FA32,T.13!FN32)</f>
        <v/>
      </c>
      <c r="AH1316" s="636"/>
      <c r="AI1316" s="636"/>
      <c r="AJ1316" s="636"/>
      <c r="AK1316" s="636"/>
      <c r="AL1316" s="636" t="str">
        <f ca="1">CONCATENATE(T.13!CZ32,T.13!DM32,T.13!DZ32,T.13!EM32,T.13!EZ32,T.13!FM32)</f>
        <v xml:space="preserve">      </v>
      </c>
      <c r="AM1316" s="636"/>
      <c r="AN1316" s="636"/>
      <c r="AO1316" s="636"/>
      <c r="AP1316" s="636"/>
      <c r="AQ1316" s="636"/>
      <c r="AR1316" s="636"/>
      <c r="AS1316" s="636"/>
      <c r="AT1316"/>
      <c r="AU1316"/>
      <c r="AV1316"/>
      <c r="AW1316"/>
      <c r="AX1316"/>
      <c r="AY1316"/>
      <c r="AZ1316"/>
      <c r="BA1316" s="254"/>
      <c r="BB1316" s="191"/>
    </row>
    <row r="1317" spans="1:54" s="37" customFormat="1" ht="14.25" customHeight="1" x14ac:dyDescent="0.25">
      <c r="A1317" s="56">
        <v>28</v>
      </c>
      <c r="B1317" s="636" t="str">
        <f ca="1">CONCATENATE(T.13!CF33," ",T.13!CG33," ",T.13!CH33)</f>
        <v xml:space="preserve">     </v>
      </c>
      <c r="C1317" s="636"/>
      <c r="D1317" s="636"/>
      <c r="E1317" s="636"/>
      <c r="F1317" s="636"/>
      <c r="G1317" s="636"/>
      <c r="H1317" s="636"/>
      <c r="I1317" s="636"/>
      <c r="J1317" s="636"/>
      <c r="K1317" s="636"/>
      <c r="L1317" s="636" t="str">
        <f ca="1">T.13!CI33</f>
        <v xml:space="preserve"> </v>
      </c>
      <c r="M1317" s="636"/>
      <c r="N1317" s="636"/>
      <c r="O1317" s="636"/>
      <c r="P1317" s="636"/>
      <c r="Q1317" s="636"/>
      <c r="R1317" s="636"/>
      <c r="S1317" s="636"/>
      <c r="T1317" s="637" t="str">
        <f ca="1">T.13!CJ33</f>
        <v xml:space="preserve"> </v>
      </c>
      <c r="U1317" s="637"/>
      <c r="V1317" s="637"/>
      <c r="W1317" s="636" t="str">
        <f ca="1">IF(CONCATENATE(T.13!CK33,". ",T.13!CL33,". ",T.13!CM33)=$BA$1292,"-",CONCATENATE(T.13!CK33,". ",T.13!CL33,". ",T.13!CM33))</f>
        <v xml:space="preserve"> .  .  </v>
      </c>
      <c r="X1317" s="636"/>
      <c r="Y1317" s="636"/>
      <c r="Z1317" s="636"/>
      <c r="AA1317" s="636"/>
      <c r="AB1317" s="638" t="str">
        <f ca="1">T.13!CN33</f>
        <v xml:space="preserve"> </v>
      </c>
      <c r="AC1317" s="638"/>
      <c r="AD1317" s="638"/>
      <c r="AE1317" s="638"/>
      <c r="AF1317" s="638"/>
      <c r="AG1317" s="636" t="str">
        <f ca="1">CONCATENATE(T.13!DA33,T.13!DN33,T.13!EA33,T.13!EN33,T.13!FA33,T.13!FN33)</f>
        <v/>
      </c>
      <c r="AH1317" s="636"/>
      <c r="AI1317" s="636"/>
      <c r="AJ1317" s="636"/>
      <c r="AK1317" s="636"/>
      <c r="AL1317" s="636" t="str">
        <f ca="1">CONCATENATE(T.13!CZ33,T.13!DM33,T.13!DZ33,T.13!EM33,T.13!EZ33,T.13!FM33)</f>
        <v xml:space="preserve">      </v>
      </c>
      <c r="AM1317" s="636"/>
      <c r="AN1317" s="636"/>
      <c r="AO1317" s="636"/>
      <c r="AP1317" s="636"/>
      <c r="AQ1317" s="636"/>
      <c r="AR1317" s="636"/>
      <c r="AS1317" s="636"/>
      <c r="AT1317"/>
      <c r="AU1317"/>
      <c r="AV1317"/>
      <c r="AW1317"/>
      <c r="AX1317"/>
      <c r="AY1317"/>
      <c r="AZ1317"/>
      <c r="BA1317" s="254"/>
      <c r="BB1317" s="191"/>
    </row>
    <row r="1318" spans="1:54" s="37" customFormat="1" ht="14.25" customHeight="1" x14ac:dyDescent="0.25">
      <c r="A1318" s="56">
        <v>29</v>
      </c>
      <c r="B1318" s="636" t="str">
        <f ca="1">CONCATENATE(T.13!CF34," ",T.13!CG34," ",T.13!CH34)</f>
        <v xml:space="preserve">     </v>
      </c>
      <c r="C1318" s="636"/>
      <c r="D1318" s="636"/>
      <c r="E1318" s="636"/>
      <c r="F1318" s="636"/>
      <c r="G1318" s="636"/>
      <c r="H1318" s="636"/>
      <c r="I1318" s="636"/>
      <c r="J1318" s="636"/>
      <c r="K1318" s="636"/>
      <c r="L1318" s="636" t="str">
        <f ca="1">T.13!CI34</f>
        <v xml:space="preserve"> </v>
      </c>
      <c r="M1318" s="636"/>
      <c r="N1318" s="636"/>
      <c r="O1318" s="636"/>
      <c r="P1318" s="636"/>
      <c r="Q1318" s="636"/>
      <c r="R1318" s="636"/>
      <c r="S1318" s="636"/>
      <c r="T1318" s="637" t="str">
        <f ca="1">T.13!CJ34</f>
        <v xml:space="preserve"> </v>
      </c>
      <c r="U1318" s="637"/>
      <c r="V1318" s="637"/>
      <c r="W1318" s="636" t="str">
        <f ca="1">IF(CONCATENATE(T.13!CK34,". ",T.13!CL34,". ",T.13!CM34)=$BA$1292,"-",CONCATENATE(T.13!CK34,". ",T.13!CL34,". ",T.13!CM34))</f>
        <v xml:space="preserve"> .  .  </v>
      </c>
      <c r="X1318" s="636"/>
      <c r="Y1318" s="636"/>
      <c r="Z1318" s="636"/>
      <c r="AA1318" s="636"/>
      <c r="AB1318" s="638" t="str">
        <f ca="1">T.13!CN34</f>
        <v xml:space="preserve"> </v>
      </c>
      <c r="AC1318" s="638"/>
      <c r="AD1318" s="638"/>
      <c r="AE1318" s="638"/>
      <c r="AF1318" s="638"/>
      <c r="AG1318" s="636" t="str">
        <f ca="1">CONCATENATE(T.13!DA34,T.13!DN34,T.13!EA34,T.13!EN34,T.13!FA34,T.13!FN34)</f>
        <v/>
      </c>
      <c r="AH1318" s="636"/>
      <c r="AI1318" s="636"/>
      <c r="AJ1318" s="636"/>
      <c r="AK1318" s="636"/>
      <c r="AL1318" s="636" t="str">
        <f ca="1">CONCATENATE(T.13!CZ34,T.13!DM34,T.13!DZ34,T.13!EM34,T.13!EZ34,T.13!FM34)</f>
        <v xml:space="preserve">      </v>
      </c>
      <c r="AM1318" s="636"/>
      <c r="AN1318" s="636"/>
      <c r="AO1318" s="636"/>
      <c r="AP1318" s="636"/>
      <c r="AQ1318" s="636"/>
      <c r="AR1318" s="636"/>
      <c r="AS1318" s="636"/>
      <c r="AT1318"/>
      <c r="AU1318"/>
      <c r="AV1318"/>
      <c r="AW1318"/>
      <c r="AX1318"/>
      <c r="AY1318"/>
      <c r="AZ1318"/>
      <c r="BA1318" s="254"/>
      <c r="BB1318" s="191"/>
    </row>
    <row r="1319" spans="1:54" s="37" customFormat="1" ht="14.25" customHeight="1" x14ac:dyDescent="0.25">
      <c r="A1319" s="56">
        <v>30</v>
      </c>
      <c r="B1319" s="636" t="str">
        <f ca="1">CONCATENATE(T.13!CF35," ",T.13!CG35," ",T.13!CH35)</f>
        <v xml:space="preserve">     </v>
      </c>
      <c r="C1319" s="636"/>
      <c r="D1319" s="636"/>
      <c r="E1319" s="636"/>
      <c r="F1319" s="636"/>
      <c r="G1319" s="636"/>
      <c r="H1319" s="636"/>
      <c r="I1319" s="636"/>
      <c r="J1319" s="636"/>
      <c r="K1319" s="636"/>
      <c r="L1319" s="636" t="str">
        <f ca="1">T.13!CI35</f>
        <v xml:space="preserve"> </v>
      </c>
      <c r="M1319" s="636"/>
      <c r="N1319" s="636"/>
      <c r="O1319" s="636"/>
      <c r="P1319" s="636"/>
      <c r="Q1319" s="636"/>
      <c r="R1319" s="636"/>
      <c r="S1319" s="636"/>
      <c r="T1319" s="637" t="str">
        <f ca="1">T.13!CJ35</f>
        <v xml:space="preserve"> </v>
      </c>
      <c r="U1319" s="637"/>
      <c r="V1319" s="637"/>
      <c r="W1319" s="636" t="str">
        <f ca="1">IF(CONCATENATE(T.13!CK35,". ",T.13!CL35,". ",T.13!CM35)=$BA$1292,"-",CONCATENATE(T.13!CK35,". ",T.13!CL35,". ",T.13!CM35))</f>
        <v xml:space="preserve"> .  .  </v>
      </c>
      <c r="X1319" s="636"/>
      <c r="Y1319" s="636"/>
      <c r="Z1319" s="636"/>
      <c r="AA1319" s="636"/>
      <c r="AB1319" s="638" t="str">
        <f ca="1">T.13!CN35</f>
        <v xml:space="preserve"> </v>
      </c>
      <c r="AC1319" s="638"/>
      <c r="AD1319" s="638"/>
      <c r="AE1319" s="638"/>
      <c r="AF1319" s="638"/>
      <c r="AG1319" s="636" t="str">
        <f ca="1">CONCATENATE(T.13!DA35,T.13!DN35,T.13!EA35,T.13!EN35,T.13!FA35,T.13!FN35)</f>
        <v/>
      </c>
      <c r="AH1319" s="636"/>
      <c r="AI1319" s="636"/>
      <c r="AJ1319" s="636"/>
      <c r="AK1319" s="636"/>
      <c r="AL1319" s="636" t="str">
        <f ca="1">CONCATENATE(T.13!CZ35,T.13!DM35,T.13!DZ35,T.13!EM35,T.13!EZ35,T.13!FM35)</f>
        <v xml:space="preserve">      </v>
      </c>
      <c r="AM1319" s="636"/>
      <c r="AN1319" s="636"/>
      <c r="AO1319" s="636"/>
      <c r="AP1319" s="636"/>
      <c r="AQ1319" s="636"/>
      <c r="AR1319" s="636"/>
      <c r="AS1319" s="636"/>
      <c r="AT1319"/>
      <c r="AU1319"/>
      <c r="AV1319"/>
      <c r="AW1319"/>
      <c r="AX1319"/>
      <c r="AY1319"/>
      <c r="AZ1319"/>
      <c r="BA1319" s="254"/>
      <c r="BB1319" s="191"/>
    </row>
    <row r="1320" spans="1:54" s="37" customFormat="1" ht="14.25" customHeight="1" x14ac:dyDescent="0.25">
      <c r="A1320" s="56">
        <v>31</v>
      </c>
      <c r="B1320" s="636" t="str">
        <f ca="1">CONCATENATE(T.13!CF36," ",T.13!CG36," ",T.13!CH36)</f>
        <v xml:space="preserve">     </v>
      </c>
      <c r="C1320" s="636"/>
      <c r="D1320" s="636"/>
      <c r="E1320" s="636"/>
      <c r="F1320" s="636"/>
      <c r="G1320" s="636"/>
      <c r="H1320" s="636"/>
      <c r="I1320" s="636"/>
      <c r="J1320" s="636"/>
      <c r="K1320" s="636"/>
      <c r="L1320" s="636" t="str">
        <f ca="1">T.13!CI36</f>
        <v xml:space="preserve"> </v>
      </c>
      <c r="M1320" s="636"/>
      <c r="N1320" s="636"/>
      <c r="O1320" s="636"/>
      <c r="P1320" s="636"/>
      <c r="Q1320" s="636"/>
      <c r="R1320" s="636"/>
      <c r="S1320" s="636"/>
      <c r="T1320" s="637" t="str">
        <f ca="1">T.13!CJ36</f>
        <v xml:space="preserve"> </v>
      </c>
      <c r="U1320" s="637"/>
      <c r="V1320" s="637"/>
      <c r="W1320" s="636" t="str">
        <f ca="1">IF(CONCATENATE(T.13!CK36,". ",T.13!CL36,". ",T.13!CM36)=$BA$1292,"-",CONCATENATE(T.13!CK36,". ",T.13!CL36,". ",T.13!CM36))</f>
        <v xml:space="preserve"> .  .  </v>
      </c>
      <c r="X1320" s="636"/>
      <c r="Y1320" s="636"/>
      <c r="Z1320" s="636"/>
      <c r="AA1320" s="636"/>
      <c r="AB1320" s="638" t="str">
        <f ca="1">T.13!CN36</f>
        <v xml:space="preserve"> </v>
      </c>
      <c r="AC1320" s="638"/>
      <c r="AD1320" s="638"/>
      <c r="AE1320" s="638"/>
      <c r="AF1320" s="638"/>
      <c r="AG1320" s="636" t="str">
        <f ca="1">CONCATENATE(T.13!DA36,T.13!DN36,T.13!EA36,T.13!EN36,T.13!FA36,T.13!FN36)</f>
        <v/>
      </c>
      <c r="AH1320" s="636"/>
      <c r="AI1320" s="636"/>
      <c r="AJ1320" s="636"/>
      <c r="AK1320" s="636"/>
      <c r="AL1320" s="636" t="str">
        <f ca="1">CONCATENATE(T.13!CZ36,T.13!DM36,T.13!DZ36,T.13!EM36,T.13!EZ36,T.13!FM36)</f>
        <v xml:space="preserve">      </v>
      </c>
      <c r="AM1320" s="636"/>
      <c r="AN1320" s="636"/>
      <c r="AO1320" s="636"/>
      <c r="AP1320" s="636"/>
      <c r="AQ1320" s="636"/>
      <c r="AR1320" s="636"/>
      <c r="AS1320" s="636"/>
      <c r="AT1320"/>
      <c r="AU1320"/>
      <c r="AV1320"/>
      <c r="AW1320"/>
      <c r="AX1320"/>
      <c r="AY1320"/>
      <c r="AZ1320"/>
      <c r="BA1320" s="254"/>
      <c r="BB1320" s="191"/>
    </row>
    <row r="1321" spans="1:54" s="37" customFormat="1" ht="14.25" customHeight="1" x14ac:dyDescent="0.25">
      <c r="A1321" s="56">
        <v>32</v>
      </c>
      <c r="B1321" s="636" t="str">
        <f ca="1">CONCATENATE(T.13!CF37," ",T.13!CG37," ",T.13!CH37)</f>
        <v xml:space="preserve">     </v>
      </c>
      <c r="C1321" s="636"/>
      <c r="D1321" s="636"/>
      <c r="E1321" s="636"/>
      <c r="F1321" s="636"/>
      <c r="G1321" s="636"/>
      <c r="H1321" s="636"/>
      <c r="I1321" s="636"/>
      <c r="J1321" s="636"/>
      <c r="K1321" s="636"/>
      <c r="L1321" s="636" t="str">
        <f ca="1">T.13!CI37</f>
        <v xml:space="preserve"> </v>
      </c>
      <c r="M1321" s="636"/>
      <c r="N1321" s="636"/>
      <c r="O1321" s="636"/>
      <c r="P1321" s="636"/>
      <c r="Q1321" s="636"/>
      <c r="R1321" s="636"/>
      <c r="S1321" s="636"/>
      <c r="T1321" s="637" t="str">
        <f ca="1">T.13!CJ37</f>
        <v xml:space="preserve"> </v>
      </c>
      <c r="U1321" s="637"/>
      <c r="V1321" s="637"/>
      <c r="W1321" s="636" t="str">
        <f ca="1">IF(CONCATENATE(T.13!CK37,". ",T.13!CL37,". ",T.13!CM37)=$BA$1292,"-",CONCATENATE(T.13!CK37,". ",T.13!CL37,". ",T.13!CM37))</f>
        <v xml:space="preserve"> .  .  </v>
      </c>
      <c r="X1321" s="636"/>
      <c r="Y1321" s="636"/>
      <c r="Z1321" s="636"/>
      <c r="AA1321" s="636"/>
      <c r="AB1321" s="638" t="str">
        <f ca="1">T.13!CN37</f>
        <v xml:space="preserve"> </v>
      </c>
      <c r="AC1321" s="638"/>
      <c r="AD1321" s="638"/>
      <c r="AE1321" s="638"/>
      <c r="AF1321" s="638"/>
      <c r="AG1321" s="636" t="str">
        <f ca="1">CONCATENATE(T.13!DA37,T.13!DN37,T.13!EA37,T.13!EN37,T.13!FA37,T.13!FN37)</f>
        <v/>
      </c>
      <c r="AH1321" s="636"/>
      <c r="AI1321" s="636"/>
      <c r="AJ1321" s="636"/>
      <c r="AK1321" s="636"/>
      <c r="AL1321" s="636" t="str">
        <f ca="1">CONCATENATE(T.13!CZ37,T.13!DM37,T.13!DZ37,T.13!EM37,T.13!EZ37,T.13!FM37)</f>
        <v xml:space="preserve">      </v>
      </c>
      <c r="AM1321" s="636"/>
      <c r="AN1321" s="636"/>
      <c r="AO1321" s="636"/>
      <c r="AP1321" s="636"/>
      <c r="AQ1321" s="636"/>
      <c r="AR1321" s="636"/>
      <c r="AS1321" s="636"/>
      <c r="AT1321"/>
      <c r="AU1321"/>
      <c r="AV1321"/>
      <c r="AW1321"/>
      <c r="AX1321"/>
      <c r="AY1321"/>
      <c r="AZ1321"/>
      <c r="BA1321" s="254"/>
      <c r="BB1321" s="191"/>
    </row>
    <row r="1322" spans="1:54" s="37" customFormat="1" ht="14.25" customHeight="1" x14ac:dyDescent="0.25">
      <c r="A1322" s="56">
        <v>33</v>
      </c>
      <c r="B1322" s="636" t="str">
        <f ca="1">CONCATENATE(T.13!CF38," ",T.13!CG38," ",T.13!CH38)</f>
        <v xml:space="preserve">     </v>
      </c>
      <c r="C1322" s="636"/>
      <c r="D1322" s="636"/>
      <c r="E1322" s="636"/>
      <c r="F1322" s="636"/>
      <c r="G1322" s="636"/>
      <c r="H1322" s="636"/>
      <c r="I1322" s="636"/>
      <c r="J1322" s="636"/>
      <c r="K1322" s="636"/>
      <c r="L1322" s="636" t="str">
        <f ca="1">T.13!CI38</f>
        <v xml:space="preserve"> </v>
      </c>
      <c r="M1322" s="636"/>
      <c r="N1322" s="636"/>
      <c r="O1322" s="636"/>
      <c r="P1322" s="636"/>
      <c r="Q1322" s="636"/>
      <c r="R1322" s="636"/>
      <c r="S1322" s="636"/>
      <c r="T1322" s="637" t="str">
        <f ca="1">T.13!CJ38</f>
        <v xml:space="preserve"> </v>
      </c>
      <c r="U1322" s="637"/>
      <c r="V1322" s="637"/>
      <c r="W1322" s="636" t="str">
        <f ca="1">IF(CONCATENATE(T.13!CK38,". ",T.13!CL38,". ",T.13!CM38)=$BA$1292,"-",CONCATENATE(T.13!CK38,". ",T.13!CL38,". ",T.13!CM38))</f>
        <v xml:space="preserve"> .  .  </v>
      </c>
      <c r="X1322" s="636"/>
      <c r="Y1322" s="636"/>
      <c r="Z1322" s="636"/>
      <c r="AA1322" s="636"/>
      <c r="AB1322" s="638" t="str">
        <f ca="1">T.13!CN38</f>
        <v xml:space="preserve"> </v>
      </c>
      <c r="AC1322" s="638"/>
      <c r="AD1322" s="638"/>
      <c r="AE1322" s="638"/>
      <c r="AF1322" s="638"/>
      <c r="AG1322" s="636" t="str">
        <f ca="1">CONCATENATE(T.13!DA38,T.13!DN38,T.13!EA38,T.13!EN38,T.13!FA38,T.13!FN38)</f>
        <v/>
      </c>
      <c r="AH1322" s="636"/>
      <c r="AI1322" s="636"/>
      <c r="AJ1322" s="636"/>
      <c r="AK1322" s="636"/>
      <c r="AL1322" s="636" t="str">
        <f ca="1">CONCATENATE(T.13!CZ38,T.13!DM38,T.13!DZ38,T.13!EM38,T.13!EZ38,T.13!FM38)</f>
        <v xml:space="preserve">      </v>
      </c>
      <c r="AM1322" s="636"/>
      <c r="AN1322" s="636"/>
      <c r="AO1322" s="636"/>
      <c r="AP1322" s="636"/>
      <c r="AQ1322" s="636"/>
      <c r="AR1322" s="636"/>
      <c r="AS1322" s="636"/>
      <c r="AT1322"/>
      <c r="AU1322"/>
      <c r="AV1322"/>
      <c r="AW1322"/>
      <c r="AX1322"/>
      <c r="AY1322"/>
      <c r="AZ1322"/>
      <c r="BA1322" s="254"/>
      <c r="BB1322" s="191"/>
    </row>
    <row r="1323" spans="1:54" s="37" customFormat="1" ht="14.25" customHeight="1" x14ac:dyDescent="0.25">
      <c r="A1323" s="56">
        <v>34</v>
      </c>
      <c r="B1323" s="636" t="str">
        <f ca="1">CONCATENATE(T.13!CF39," ",T.13!CG39," ",T.13!CH39)</f>
        <v xml:space="preserve">     </v>
      </c>
      <c r="C1323" s="636"/>
      <c r="D1323" s="636"/>
      <c r="E1323" s="636"/>
      <c r="F1323" s="636"/>
      <c r="G1323" s="636"/>
      <c r="H1323" s="636"/>
      <c r="I1323" s="636"/>
      <c r="J1323" s="636"/>
      <c r="K1323" s="636"/>
      <c r="L1323" s="636" t="str">
        <f ca="1">T.13!CI39</f>
        <v xml:space="preserve"> </v>
      </c>
      <c r="M1323" s="636"/>
      <c r="N1323" s="636"/>
      <c r="O1323" s="636"/>
      <c r="P1323" s="636"/>
      <c r="Q1323" s="636"/>
      <c r="R1323" s="636"/>
      <c r="S1323" s="636"/>
      <c r="T1323" s="637" t="str">
        <f ca="1">T.13!CJ39</f>
        <v xml:space="preserve"> </v>
      </c>
      <c r="U1323" s="637"/>
      <c r="V1323" s="637"/>
      <c r="W1323" s="636" t="str">
        <f ca="1">IF(CONCATENATE(T.13!CK39,". ",T.13!CL39,". ",T.13!CM39)=$BA$1292,"-",CONCATENATE(T.13!CK39,". ",T.13!CL39,". ",T.13!CM39))</f>
        <v xml:space="preserve"> .  .  </v>
      </c>
      <c r="X1323" s="636"/>
      <c r="Y1323" s="636"/>
      <c r="Z1323" s="636"/>
      <c r="AA1323" s="636"/>
      <c r="AB1323" s="638" t="str">
        <f ca="1">T.13!CN39</f>
        <v xml:space="preserve"> </v>
      </c>
      <c r="AC1323" s="638"/>
      <c r="AD1323" s="638"/>
      <c r="AE1323" s="638"/>
      <c r="AF1323" s="638"/>
      <c r="AG1323" s="636" t="str">
        <f ca="1">CONCATENATE(T.13!DA39,T.13!DN39,T.13!EA39,T.13!EN39,T.13!FA39,T.13!FN39)</f>
        <v/>
      </c>
      <c r="AH1323" s="636"/>
      <c r="AI1323" s="636"/>
      <c r="AJ1323" s="636"/>
      <c r="AK1323" s="636"/>
      <c r="AL1323" s="636" t="str">
        <f ca="1">CONCATENATE(T.13!CZ39,T.13!DM39,T.13!DZ39,T.13!EM39,T.13!EZ39,T.13!FM39)</f>
        <v xml:space="preserve">      </v>
      </c>
      <c r="AM1323" s="636"/>
      <c r="AN1323" s="636"/>
      <c r="AO1323" s="636"/>
      <c r="AP1323" s="636"/>
      <c r="AQ1323" s="636"/>
      <c r="AR1323" s="636"/>
      <c r="AS1323" s="636"/>
      <c r="AT1323"/>
      <c r="AU1323"/>
      <c r="AV1323"/>
      <c r="AW1323"/>
      <c r="AX1323"/>
      <c r="AY1323"/>
      <c r="AZ1323"/>
      <c r="BA1323" s="254"/>
      <c r="BB1323" s="191"/>
    </row>
    <row r="1324" spans="1:54" s="37" customFormat="1" ht="14.25" customHeight="1" x14ac:dyDescent="0.25">
      <c r="A1324" s="56">
        <v>35</v>
      </c>
      <c r="B1324" s="636" t="str">
        <f ca="1">CONCATENATE(T.13!CF40," ",T.13!CG40," ",T.13!CH40)</f>
        <v xml:space="preserve">     </v>
      </c>
      <c r="C1324" s="636"/>
      <c r="D1324" s="636"/>
      <c r="E1324" s="636"/>
      <c r="F1324" s="636"/>
      <c r="G1324" s="636"/>
      <c r="H1324" s="636"/>
      <c r="I1324" s="636"/>
      <c r="J1324" s="636"/>
      <c r="K1324" s="636"/>
      <c r="L1324" s="636" t="str">
        <f ca="1">T.13!CI40</f>
        <v xml:space="preserve"> </v>
      </c>
      <c r="M1324" s="636"/>
      <c r="N1324" s="636"/>
      <c r="O1324" s="636"/>
      <c r="P1324" s="636"/>
      <c r="Q1324" s="636"/>
      <c r="R1324" s="636"/>
      <c r="S1324" s="636"/>
      <c r="T1324" s="637" t="str">
        <f ca="1">T.13!CJ40</f>
        <v xml:space="preserve"> </v>
      </c>
      <c r="U1324" s="637"/>
      <c r="V1324" s="637"/>
      <c r="W1324" s="636" t="str">
        <f ca="1">IF(CONCATENATE(T.13!CK40,". ",T.13!CL40,". ",T.13!CM40)=$BA$1292,"-",CONCATENATE(T.13!CK40,". ",T.13!CL40,". ",T.13!CM40))</f>
        <v xml:space="preserve"> .  .  </v>
      </c>
      <c r="X1324" s="636"/>
      <c r="Y1324" s="636"/>
      <c r="Z1324" s="636"/>
      <c r="AA1324" s="636"/>
      <c r="AB1324" s="638" t="str">
        <f ca="1">T.13!CN40</f>
        <v xml:space="preserve"> </v>
      </c>
      <c r="AC1324" s="638"/>
      <c r="AD1324" s="638"/>
      <c r="AE1324" s="638"/>
      <c r="AF1324" s="638"/>
      <c r="AG1324" s="636" t="str">
        <f ca="1">CONCATENATE(T.13!DA40,T.13!DN40,T.13!EA40,T.13!EN40,T.13!FA40,T.13!FN40)</f>
        <v/>
      </c>
      <c r="AH1324" s="636"/>
      <c r="AI1324" s="636"/>
      <c r="AJ1324" s="636"/>
      <c r="AK1324" s="636"/>
      <c r="AL1324" s="636" t="str">
        <f ca="1">CONCATENATE(T.13!CZ40,T.13!DM40,T.13!DZ40,T.13!EM40,T.13!EZ40,T.13!FM40)</f>
        <v xml:space="preserve">      </v>
      </c>
      <c r="AM1324" s="636"/>
      <c r="AN1324" s="636"/>
      <c r="AO1324" s="636"/>
      <c r="AP1324" s="636"/>
      <c r="AQ1324" s="636"/>
      <c r="AR1324" s="636"/>
      <c r="AS1324" s="636"/>
      <c r="AT1324"/>
      <c r="AU1324"/>
      <c r="AV1324"/>
      <c r="AW1324"/>
      <c r="AX1324"/>
      <c r="AY1324"/>
      <c r="AZ1324"/>
      <c r="BA1324" s="254"/>
      <c r="BB1324" s="191"/>
    </row>
    <row r="1325" spans="1:54" s="37" customFormat="1" ht="14.25" customHeight="1" x14ac:dyDescent="0.25">
      <c r="A1325" s="56">
        <v>36</v>
      </c>
      <c r="B1325" s="636" t="str">
        <f ca="1">CONCATENATE(T.13!CF41," ",T.13!CG41," ",T.13!CH41)</f>
        <v xml:space="preserve">     </v>
      </c>
      <c r="C1325" s="636"/>
      <c r="D1325" s="636"/>
      <c r="E1325" s="636"/>
      <c r="F1325" s="636"/>
      <c r="G1325" s="636"/>
      <c r="H1325" s="636"/>
      <c r="I1325" s="636"/>
      <c r="J1325" s="636"/>
      <c r="K1325" s="636"/>
      <c r="L1325" s="636" t="str">
        <f ca="1">T.13!CI41</f>
        <v xml:space="preserve"> </v>
      </c>
      <c r="M1325" s="636"/>
      <c r="N1325" s="636"/>
      <c r="O1325" s="636"/>
      <c r="P1325" s="636"/>
      <c r="Q1325" s="636"/>
      <c r="R1325" s="636"/>
      <c r="S1325" s="636"/>
      <c r="T1325" s="637" t="str">
        <f ca="1">T.13!CJ41</f>
        <v xml:space="preserve"> </v>
      </c>
      <c r="U1325" s="637"/>
      <c r="V1325" s="637"/>
      <c r="W1325" s="636" t="str">
        <f ca="1">IF(CONCATENATE(T.13!CK41,". ",T.13!CL41,". ",T.13!CM41)=$BA$1292,"-",CONCATENATE(T.13!CK41,". ",T.13!CL41,". ",T.13!CM41))</f>
        <v xml:space="preserve"> .  .  </v>
      </c>
      <c r="X1325" s="636"/>
      <c r="Y1325" s="636"/>
      <c r="Z1325" s="636"/>
      <c r="AA1325" s="636"/>
      <c r="AB1325" s="638" t="str">
        <f ca="1">T.13!CN41</f>
        <v xml:space="preserve"> </v>
      </c>
      <c r="AC1325" s="638"/>
      <c r="AD1325" s="638"/>
      <c r="AE1325" s="638"/>
      <c r="AF1325" s="638"/>
      <c r="AG1325" s="636" t="str">
        <f ca="1">CONCATENATE(T.13!DA41,T.13!DN41,T.13!EA41,T.13!EN41,T.13!FA41,T.13!FN41)</f>
        <v/>
      </c>
      <c r="AH1325" s="636"/>
      <c r="AI1325" s="636"/>
      <c r="AJ1325" s="636"/>
      <c r="AK1325" s="636"/>
      <c r="AL1325" s="636" t="str">
        <f ca="1">CONCATENATE(T.13!CZ41,T.13!DM41,T.13!DZ41,T.13!EM41,T.13!EZ41,T.13!FM41)</f>
        <v xml:space="preserve">      </v>
      </c>
      <c r="AM1325" s="636"/>
      <c r="AN1325" s="636"/>
      <c r="AO1325" s="636"/>
      <c r="AP1325" s="636"/>
      <c r="AQ1325" s="636"/>
      <c r="AR1325" s="636"/>
      <c r="AS1325" s="636"/>
      <c r="AT1325"/>
      <c r="AU1325"/>
      <c r="AV1325"/>
      <c r="AW1325"/>
      <c r="AX1325"/>
      <c r="AY1325"/>
      <c r="AZ1325"/>
      <c r="BA1325" s="254"/>
      <c r="BB1325" s="191"/>
    </row>
    <row r="1326" spans="1:54" s="37" customFormat="1" ht="14.25" customHeight="1" x14ac:dyDescent="0.25">
      <c r="A1326" s="56">
        <v>37</v>
      </c>
      <c r="B1326" s="636" t="str">
        <f ca="1">CONCATENATE(T.13!CF42," ",T.13!CG42," ",T.13!CH42)</f>
        <v xml:space="preserve">     </v>
      </c>
      <c r="C1326" s="636"/>
      <c r="D1326" s="636"/>
      <c r="E1326" s="636"/>
      <c r="F1326" s="636"/>
      <c r="G1326" s="636"/>
      <c r="H1326" s="636"/>
      <c r="I1326" s="636"/>
      <c r="J1326" s="636"/>
      <c r="K1326" s="636"/>
      <c r="L1326" s="636" t="str">
        <f ca="1">T.13!CI42</f>
        <v xml:space="preserve"> </v>
      </c>
      <c r="M1326" s="636"/>
      <c r="N1326" s="636"/>
      <c r="O1326" s="636"/>
      <c r="P1326" s="636"/>
      <c r="Q1326" s="636"/>
      <c r="R1326" s="636"/>
      <c r="S1326" s="636"/>
      <c r="T1326" s="637" t="str">
        <f ca="1">T.13!CJ42</f>
        <v xml:space="preserve"> </v>
      </c>
      <c r="U1326" s="637"/>
      <c r="V1326" s="637"/>
      <c r="W1326" s="636" t="str">
        <f ca="1">IF(CONCATENATE(T.13!CK42,". ",T.13!CL42,". ",T.13!CM42)=$BA$1292,"-",CONCATENATE(T.13!CK42,". ",T.13!CL42,". ",T.13!CM42))</f>
        <v xml:space="preserve"> .  .  </v>
      </c>
      <c r="X1326" s="636"/>
      <c r="Y1326" s="636"/>
      <c r="Z1326" s="636"/>
      <c r="AA1326" s="636"/>
      <c r="AB1326" s="638" t="str">
        <f ca="1">T.13!CN42</f>
        <v xml:space="preserve"> </v>
      </c>
      <c r="AC1326" s="638"/>
      <c r="AD1326" s="638"/>
      <c r="AE1326" s="638"/>
      <c r="AF1326" s="638"/>
      <c r="AG1326" s="636" t="str">
        <f ca="1">CONCATENATE(T.13!DA42,T.13!DN42,T.13!EA42,T.13!EN42,T.13!FA42,T.13!FN42)</f>
        <v/>
      </c>
      <c r="AH1326" s="636"/>
      <c r="AI1326" s="636"/>
      <c r="AJ1326" s="636"/>
      <c r="AK1326" s="636"/>
      <c r="AL1326" s="636" t="str">
        <f ca="1">CONCATENATE(T.13!CZ42,T.13!DM42,T.13!DZ42,T.13!EM42,T.13!EZ42,T.13!FM42)</f>
        <v xml:space="preserve">      </v>
      </c>
      <c r="AM1326" s="636"/>
      <c r="AN1326" s="636"/>
      <c r="AO1326" s="636"/>
      <c r="AP1326" s="636"/>
      <c r="AQ1326" s="636"/>
      <c r="AR1326" s="636"/>
      <c r="AS1326" s="636"/>
      <c r="AT1326"/>
      <c r="AU1326"/>
      <c r="AV1326"/>
      <c r="AW1326"/>
      <c r="AX1326"/>
      <c r="AY1326"/>
      <c r="AZ1326"/>
      <c r="BA1326" s="254"/>
      <c r="BB1326" s="191"/>
    </row>
    <row r="1327" spans="1:54" s="37" customFormat="1" ht="14.25" customHeight="1" x14ac:dyDescent="0.25">
      <c r="A1327" s="56">
        <v>38</v>
      </c>
      <c r="B1327" s="636" t="str">
        <f ca="1">CONCATENATE(T.13!CF43," ",T.13!CG43," ",T.13!CH43)</f>
        <v xml:space="preserve">     </v>
      </c>
      <c r="C1327" s="636"/>
      <c r="D1327" s="636"/>
      <c r="E1327" s="636"/>
      <c r="F1327" s="636"/>
      <c r="G1327" s="636"/>
      <c r="H1327" s="636"/>
      <c r="I1327" s="636"/>
      <c r="J1327" s="636"/>
      <c r="K1327" s="636"/>
      <c r="L1327" s="636" t="str">
        <f ca="1">T.13!CI43</f>
        <v xml:space="preserve"> </v>
      </c>
      <c r="M1327" s="636"/>
      <c r="N1327" s="636"/>
      <c r="O1327" s="636"/>
      <c r="P1327" s="636"/>
      <c r="Q1327" s="636"/>
      <c r="R1327" s="636"/>
      <c r="S1327" s="636"/>
      <c r="T1327" s="637" t="str">
        <f ca="1">T.13!CJ43</f>
        <v xml:space="preserve"> </v>
      </c>
      <c r="U1327" s="637"/>
      <c r="V1327" s="637"/>
      <c r="W1327" s="636" t="str">
        <f ca="1">IF(CONCATENATE(T.13!CK43,". ",T.13!CL43,". ",T.13!CM43)=$BA$1292,"-",CONCATENATE(T.13!CK43,". ",T.13!CL43,". ",T.13!CM43))</f>
        <v xml:space="preserve"> .  .  </v>
      </c>
      <c r="X1327" s="636"/>
      <c r="Y1327" s="636"/>
      <c r="Z1327" s="636"/>
      <c r="AA1327" s="636"/>
      <c r="AB1327" s="638" t="str">
        <f ca="1">T.13!CN43</f>
        <v xml:space="preserve"> </v>
      </c>
      <c r="AC1327" s="638"/>
      <c r="AD1327" s="638"/>
      <c r="AE1327" s="638"/>
      <c r="AF1327" s="638"/>
      <c r="AG1327" s="636" t="str">
        <f ca="1">CONCATENATE(T.13!DA43,T.13!DN43,T.13!EA43,T.13!EN43,T.13!FA43,T.13!FN43)</f>
        <v/>
      </c>
      <c r="AH1327" s="636"/>
      <c r="AI1327" s="636"/>
      <c r="AJ1327" s="636"/>
      <c r="AK1327" s="636"/>
      <c r="AL1327" s="636" t="str">
        <f ca="1">CONCATENATE(T.13!CZ43,T.13!DM43,T.13!DZ43,T.13!EM43,T.13!EZ43,T.13!FM43)</f>
        <v xml:space="preserve">      </v>
      </c>
      <c r="AM1327" s="636"/>
      <c r="AN1327" s="636"/>
      <c r="AO1327" s="636"/>
      <c r="AP1327" s="636"/>
      <c r="AQ1327" s="636"/>
      <c r="AR1327" s="636"/>
      <c r="AS1327" s="636"/>
      <c r="AT1327"/>
      <c r="AU1327"/>
      <c r="AV1327"/>
      <c r="AW1327"/>
      <c r="AX1327"/>
      <c r="AY1327"/>
      <c r="AZ1327"/>
      <c r="BA1327" s="254"/>
      <c r="BB1327" s="191"/>
    </row>
    <row r="1328" spans="1:54" s="37" customFormat="1" ht="14.25" customHeight="1" x14ac:dyDescent="0.25">
      <c r="A1328" s="56">
        <v>39</v>
      </c>
      <c r="B1328" s="636" t="str">
        <f ca="1">CONCATENATE(T.13!CF44," ",T.13!CG44," ",T.13!CH44)</f>
        <v xml:space="preserve">     </v>
      </c>
      <c r="C1328" s="636"/>
      <c r="D1328" s="636"/>
      <c r="E1328" s="636"/>
      <c r="F1328" s="636"/>
      <c r="G1328" s="636"/>
      <c r="H1328" s="636"/>
      <c r="I1328" s="636"/>
      <c r="J1328" s="636"/>
      <c r="K1328" s="636"/>
      <c r="L1328" s="636" t="str">
        <f ca="1">T.13!CI44</f>
        <v xml:space="preserve"> </v>
      </c>
      <c r="M1328" s="636"/>
      <c r="N1328" s="636"/>
      <c r="O1328" s="636"/>
      <c r="P1328" s="636"/>
      <c r="Q1328" s="636"/>
      <c r="R1328" s="636"/>
      <c r="S1328" s="636"/>
      <c r="T1328" s="637" t="str">
        <f ca="1">T.13!CJ44</f>
        <v xml:space="preserve"> </v>
      </c>
      <c r="U1328" s="637"/>
      <c r="V1328" s="637"/>
      <c r="W1328" s="636" t="str">
        <f ca="1">IF(CONCATENATE(T.13!CK44,". ",T.13!CL44,". ",T.13!CM44)=$BA$1292,"-",CONCATENATE(T.13!CK44,". ",T.13!CL44,". ",T.13!CM44))</f>
        <v xml:space="preserve"> .  .  </v>
      </c>
      <c r="X1328" s="636"/>
      <c r="Y1328" s="636"/>
      <c r="Z1328" s="636"/>
      <c r="AA1328" s="636"/>
      <c r="AB1328" s="638" t="str">
        <f ca="1">T.13!CN44</f>
        <v xml:space="preserve"> </v>
      </c>
      <c r="AC1328" s="638"/>
      <c r="AD1328" s="638"/>
      <c r="AE1328" s="638"/>
      <c r="AF1328" s="638"/>
      <c r="AG1328" s="636" t="str">
        <f ca="1">CONCATENATE(T.13!DA44,T.13!DN44,T.13!EA44,T.13!EN44,T.13!FA44,T.13!FN44)</f>
        <v/>
      </c>
      <c r="AH1328" s="636"/>
      <c r="AI1328" s="636"/>
      <c r="AJ1328" s="636"/>
      <c r="AK1328" s="636"/>
      <c r="AL1328" s="636" t="str">
        <f ca="1">CONCATENATE(T.13!CZ44,T.13!DM44,T.13!DZ44,T.13!EM44,T.13!EZ44,T.13!FM44)</f>
        <v xml:space="preserve">      </v>
      </c>
      <c r="AM1328" s="636"/>
      <c r="AN1328" s="636"/>
      <c r="AO1328" s="636"/>
      <c r="AP1328" s="636"/>
      <c r="AQ1328" s="636"/>
      <c r="AR1328" s="636"/>
      <c r="AS1328" s="636"/>
      <c r="AT1328"/>
      <c r="AU1328"/>
      <c r="AV1328"/>
      <c r="AW1328"/>
      <c r="AX1328"/>
      <c r="AY1328"/>
      <c r="AZ1328"/>
      <c r="BA1328" s="254"/>
      <c r="BB1328" s="191"/>
    </row>
    <row r="1329" spans="1:54" s="37" customFormat="1" ht="14.25" customHeight="1" x14ac:dyDescent="0.25">
      <c r="A1329" s="56">
        <v>40</v>
      </c>
      <c r="B1329" s="636" t="str">
        <f ca="1">CONCATENATE(T.13!CF45," ",T.13!CG45," ",T.13!CH45)</f>
        <v xml:space="preserve">     </v>
      </c>
      <c r="C1329" s="636"/>
      <c r="D1329" s="636"/>
      <c r="E1329" s="636"/>
      <c r="F1329" s="636"/>
      <c r="G1329" s="636"/>
      <c r="H1329" s="636"/>
      <c r="I1329" s="636"/>
      <c r="J1329" s="636"/>
      <c r="K1329" s="636"/>
      <c r="L1329" s="636" t="str">
        <f ca="1">T.13!CI45</f>
        <v xml:space="preserve"> </v>
      </c>
      <c r="M1329" s="636"/>
      <c r="N1329" s="636"/>
      <c r="O1329" s="636"/>
      <c r="P1329" s="636"/>
      <c r="Q1329" s="636"/>
      <c r="R1329" s="636"/>
      <c r="S1329" s="636"/>
      <c r="T1329" s="637" t="str">
        <f ca="1">T.13!CJ45</f>
        <v xml:space="preserve"> </v>
      </c>
      <c r="U1329" s="637"/>
      <c r="V1329" s="637"/>
      <c r="W1329" s="636" t="str">
        <f ca="1">IF(CONCATENATE(T.13!CK45,". ",T.13!CL45,". ",T.13!CM45)=$BA$1292,"-",CONCATENATE(T.13!CK45,". ",T.13!CL45,". ",T.13!CM45))</f>
        <v xml:space="preserve"> .  .  </v>
      </c>
      <c r="X1329" s="636"/>
      <c r="Y1329" s="636"/>
      <c r="Z1329" s="636"/>
      <c r="AA1329" s="636"/>
      <c r="AB1329" s="638" t="str">
        <f ca="1">T.13!CN45</f>
        <v xml:space="preserve"> </v>
      </c>
      <c r="AC1329" s="638"/>
      <c r="AD1329" s="638"/>
      <c r="AE1329" s="638"/>
      <c r="AF1329" s="638"/>
      <c r="AG1329" s="636" t="str">
        <f ca="1">CONCATENATE(T.13!DA45,T.13!DN45,T.13!EA45,T.13!EN45,T.13!FA45,T.13!FN45)</f>
        <v/>
      </c>
      <c r="AH1329" s="636"/>
      <c r="AI1329" s="636"/>
      <c r="AJ1329" s="636"/>
      <c r="AK1329" s="636"/>
      <c r="AL1329" s="636" t="str">
        <f ca="1">CONCATENATE(T.13!CZ45,T.13!DM45,T.13!DZ45,T.13!EM45,T.13!EZ45,T.13!FM45)</f>
        <v xml:space="preserve">      </v>
      </c>
      <c r="AM1329" s="636"/>
      <c r="AN1329" s="636"/>
      <c r="AO1329" s="636"/>
      <c r="AP1329" s="636"/>
      <c r="AQ1329" s="636"/>
      <c r="AR1329" s="636"/>
      <c r="AS1329" s="636"/>
      <c r="AT1329"/>
      <c r="AU1329"/>
      <c r="AV1329"/>
      <c r="AW1329"/>
      <c r="AX1329"/>
      <c r="AY1329"/>
      <c r="AZ1329"/>
      <c r="BA1329" s="254"/>
      <c r="BB1329" s="191"/>
    </row>
    <row r="1330" spans="1:54" s="37" customFormat="1" ht="14.25" customHeight="1" x14ac:dyDescent="0.25">
      <c r="A1330" s="56">
        <v>41</v>
      </c>
      <c r="B1330" s="636" t="str">
        <f ca="1">CONCATENATE(T.13!CF46," ",T.13!CG46," ",T.13!CH46)</f>
        <v xml:space="preserve">     </v>
      </c>
      <c r="C1330" s="636"/>
      <c r="D1330" s="636"/>
      <c r="E1330" s="636"/>
      <c r="F1330" s="636"/>
      <c r="G1330" s="636"/>
      <c r="H1330" s="636"/>
      <c r="I1330" s="636"/>
      <c r="J1330" s="636"/>
      <c r="K1330" s="636"/>
      <c r="L1330" s="636" t="str">
        <f ca="1">T.13!CI46</f>
        <v xml:space="preserve"> </v>
      </c>
      <c r="M1330" s="636"/>
      <c r="N1330" s="636"/>
      <c r="O1330" s="636"/>
      <c r="P1330" s="636"/>
      <c r="Q1330" s="636"/>
      <c r="R1330" s="636"/>
      <c r="S1330" s="636"/>
      <c r="T1330" s="637" t="str">
        <f ca="1">T.13!CJ46</f>
        <v xml:space="preserve"> </v>
      </c>
      <c r="U1330" s="637"/>
      <c r="V1330" s="637"/>
      <c r="W1330" s="636" t="str">
        <f ca="1">IF(CONCATENATE(T.13!CK46,". ",T.13!CL46,". ",T.13!CM46)=$BA$1292,"-",CONCATENATE(T.13!CK46,". ",T.13!CL46,". ",T.13!CM46))</f>
        <v xml:space="preserve"> .  .  </v>
      </c>
      <c r="X1330" s="636"/>
      <c r="Y1330" s="636"/>
      <c r="Z1330" s="636"/>
      <c r="AA1330" s="636"/>
      <c r="AB1330" s="638" t="str">
        <f ca="1">T.13!CN46</f>
        <v xml:space="preserve"> </v>
      </c>
      <c r="AC1330" s="638"/>
      <c r="AD1330" s="638"/>
      <c r="AE1330" s="638"/>
      <c r="AF1330" s="638"/>
      <c r="AG1330" s="636" t="str">
        <f ca="1">CONCATENATE(T.13!DA46,T.13!DN46,T.13!EA46,T.13!EN46,T.13!FA46,T.13!FN46)</f>
        <v/>
      </c>
      <c r="AH1330" s="636"/>
      <c r="AI1330" s="636"/>
      <c r="AJ1330" s="636"/>
      <c r="AK1330" s="636"/>
      <c r="AL1330" s="636" t="str">
        <f ca="1">CONCATENATE(T.13!CZ46,T.13!DM46,T.13!DZ46,T.13!EM46,T.13!EZ46,T.13!FM46)</f>
        <v xml:space="preserve">      </v>
      </c>
      <c r="AM1330" s="636"/>
      <c r="AN1330" s="636"/>
      <c r="AO1330" s="636"/>
      <c r="AP1330" s="636"/>
      <c r="AQ1330" s="636"/>
      <c r="AR1330" s="636"/>
      <c r="AS1330" s="636"/>
      <c r="AT1330"/>
      <c r="AU1330"/>
      <c r="AV1330"/>
      <c r="AW1330"/>
      <c r="AX1330"/>
      <c r="AY1330"/>
      <c r="AZ1330"/>
      <c r="BA1330" s="254"/>
      <c r="BB1330" s="191"/>
    </row>
    <row r="1331" spans="1:54" s="37" customFormat="1" ht="14.25" customHeight="1" x14ac:dyDescent="0.25">
      <c r="A1331" s="56">
        <v>42</v>
      </c>
      <c r="B1331" s="636" t="str">
        <f ca="1">CONCATENATE(T.13!CF47," ",T.13!CG47," ",T.13!CH47)</f>
        <v xml:space="preserve">     </v>
      </c>
      <c r="C1331" s="636"/>
      <c r="D1331" s="636"/>
      <c r="E1331" s="636"/>
      <c r="F1331" s="636"/>
      <c r="G1331" s="636"/>
      <c r="H1331" s="636"/>
      <c r="I1331" s="636"/>
      <c r="J1331" s="636"/>
      <c r="K1331" s="636"/>
      <c r="L1331" s="636" t="str">
        <f ca="1">T.13!CI47</f>
        <v xml:space="preserve"> </v>
      </c>
      <c r="M1331" s="636"/>
      <c r="N1331" s="636"/>
      <c r="O1331" s="636"/>
      <c r="P1331" s="636"/>
      <c r="Q1331" s="636"/>
      <c r="R1331" s="636"/>
      <c r="S1331" s="636"/>
      <c r="T1331" s="637" t="str">
        <f ca="1">T.13!CJ47</f>
        <v xml:space="preserve"> </v>
      </c>
      <c r="U1331" s="637"/>
      <c r="V1331" s="637"/>
      <c r="W1331" s="636" t="str">
        <f ca="1">IF(CONCATENATE(T.13!CK47,". ",T.13!CL47,". ",T.13!CM47)=$BA$1292,"-",CONCATENATE(T.13!CK47,". ",T.13!CL47,". ",T.13!CM47))</f>
        <v xml:space="preserve"> .  .  </v>
      </c>
      <c r="X1331" s="636"/>
      <c r="Y1331" s="636"/>
      <c r="Z1331" s="636"/>
      <c r="AA1331" s="636"/>
      <c r="AB1331" s="638" t="str">
        <f ca="1">T.13!CN47</f>
        <v xml:space="preserve"> </v>
      </c>
      <c r="AC1331" s="638"/>
      <c r="AD1331" s="638"/>
      <c r="AE1331" s="638"/>
      <c r="AF1331" s="638"/>
      <c r="AG1331" s="636" t="str">
        <f ca="1">CONCATENATE(T.13!DA47,T.13!DN47,T.13!EA47,T.13!EN47,T.13!FA47,T.13!FN47)</f>
        <v/>
      </c>
      <c r="AH1331" s="636"/>
      <c r="AI1331" s="636"/>
      <c r="AJ1331" s="636"/>
      <c r="AK1331" s="636"/>
      <c r="AL1331" s="636" t="str">
        <f ca="1">CONCATENATE(T.13!CZ47,T.13!DM47,T.13!DZ47,T.13!EM47,T.13!EZ47,T.13!FM47)</f>
        <v xml:space="preserve">      </v>
      </c>
      <c r="AM1331" s="636"/>
      <c r="AN1331" s="636"/>
      <c r="AO1331" s="636"/>
      <c r="AP1331" s="636"/>
      <c r="AQ1331" s="636"/>
      <c r="AR1331" s="636"/>
      <c r="AS1331" s="636"/>
      <c r="AT1331"/>
      <c r="AU1331"/>
      <c r="AV1331"/>
      <c r="AW1331"/>
      <c r="AX1331"/>
      <c r="AY1331"/>
      <c r="AZ1331"/>
      <c r="BA1331" s="254"/>
      <c r="BB1331" s="191"/>
    </row>
    <row r="1332" spans="1:54" s="37" customFormat="1" ht="14.25" customHeight="1" x14ac:dyDescent="0.25">
      <c r="A1332" s="56">
        <v>43</v>
      </c>
      <c r="B1332" s="636" t="str">
        <f ca="1">CONCATENATE(T.13!CF48," ",T.13!CG48," ",T.13!CH48)</f>
        <v xml:space="preserve">     </v>
      </c>
      <c r="C1332" s="636"/>
      <c r="D1332" s="636"/>
      <c r="E1332" s="636"/>
      <c r="F1332" s="636"/>
      <c r="G1332" s="636"/>
      <c r="H1332" s="636"/>
      <c r="I1332" s="636"/>
      <c r="J1332" s="636"/>
      <c r="K1332" s="636"/>
      <c r="L1332" s="636" t="str">
        <f ca="1">T.13!CI48</f>
        <v xml:space="preserve"> </v>
      </c>
      <c r="M1332" s="636"/>
      <c r="N1332" s="636"/>
      <c r="O1332" s="636"/>
      <c r="P1332" s="636"/>
      <c r="Q1332" s="636"/>
      <c r="R1332" s="636"/>
      <c r="S1332" s="636"/>
      <c r="T1332" s="637" t="str">
        <f ca="1">T.13!CJ48</f>
        <v xml:space="preserve"> </v>
      </c>
      <c r="U1332" s="637"/>
      <c r="V1332" s="637"/>
      <c r="W1332" s="636" t="str">
        <f ca="1">IF(CONCATENATE(T.13!CK48,". ",T.13!CL48,". ",T.13!CM48)=$BA$1292,"-",CONCATENATE(T.13!CK48,". ",T.13!CL48,". ",T.13!CM48))</f>
        <v xml:space="preserve"> .  .  </v>
      </c>
      <c r="X1332" s="636"/>
      <c r="Y1332" s="636"/>
      <c r="Z1332" s="636"/>
      <c r="AA1332" s="636"/>
      <c r="AB1332" s="638" t="str">
        <f ca="1">T.13!CN48</f>
        <v xml:space="preserve"> </v>
      </c>
      <c r="AC1332" s="638"/>
      <c r="AD1332" s="638"/>
      <c r="AE1332" s="638"/>
      <c r="AF1332" s="638"/>
      <c r="AG1332" s="636" t="str">
        <f ca="1">CONCATENATE(T.13!DA48,T.13!DN48,T.13!EA48,T.13!EN48,T.13!FA48,T.13!FN48)</f>
        <v/>
      </c>
      <c r="AH1332" s="636"/>
      <c r="AI1332" s="636"/>
      <c r="AJ1332" s="636"/>
      <c r="AK1332" s="636"/>
      <c r="AL1332" s="636" t="str">
        <f ca="1">CONCATENATE(T.13!CZ48,T.13!DM48,T.13!DZ48,T.13!EM48,T.13!EZ48,T.13!FM48)</f>
        <v xml:space="preserve">      </v>
      </c>
      <c r="AM1332" s="636"/>
      <c r="AN1332" s="636"/>
      <c r="AO1332" s="636"/>
      <c r="AP1332" s="636"/>
      <c r="AQ1332" s="636"/>
      <c r="AR1332" s="636"/>
      <c r="AS1332" s="636"/>
      <c r="AT1332"/>
      <c r="AU1332"/>
      <c r="AV1332"/>
      <c r="AW1332"/>
      <c r="AX1332"/>
      <c r="AY1332"/>
      <c r="AZ1332"/>
      <c r="BA1332" s="254"/>
      <c r="BB1332" s="191"/>
    </row>
    <row r="1333" spans="1:54" s="37" customFormat="1" ht="14.25" customHeight="1" x14ac:dyDescent="0.25">
      <c r="A1333" s="56">
        <v>44</v>
      </c>
      <c r="B1333" s="636" t="str">
        <f ca="1">CONCATENATE(T.13!CF49," ",T.13!CG49," ",T.13!CH49)</f>
        <v xml:space="preserve">     </v>
      </c>
      <c r="C1333" s="636"/>
      <c r="D1333" s="636"/>
      <c r="E1333" s="636"/>
      <c r="F1333" s="636"/>
      <c r="G1333" s="636"/>
      <c r="H1333" s="636"/>
      <c r="I1333" s="636"/>
      <c r="J1333" s="636"/>
      <c r="K1333" s="636"/>
      <c r="L1333" s="636" t="str">
        <f ca="1">T.13!CI49</f>
        <v xml:space="preserve"> </v>
      </c>
      <c r="M1333" s="636"/>
      <c r="N1333" s="636"/>
      <c r="O1333" s="636"/>
      <c r="P1333" s="636"/>
      <c r="Q1333" s="636"/>
      <c r="R1333" s="636"/>
      <c r="S1333" s="636"/>
      <c r="T1333" s="637" t="str">
        <f ca="1">T.13!CJ49</f>
        <v xml:space="preserve"> </v>
      </c>
      <c r="U1333" s="637"/>
      <c r="V1333" s="637"/>
      <c r="W1333" s="636" t="str">
        <f ca="1">IF(CONCATENATE(T.13!CK49,". ",T.13!CL49,". ",T.13!CM49)=$BA$1292,"-",CONCATENATE(T.13!CK49,". ",T.13!CL49,". ",T.13!CM49))</f>
        <v xml:space="preserve"> .  .  </v>
      </c>
      <c r="X1333" s="636"/>
      <c r="Y1333" s="636"/>
      <c r="Z1333" s="636"/>
      <c r="AA1333" s="636"/>
      <c r="AB1333" s="638" t="str">
        <f ca="1">T.13!CN49</f>
        <v xml:space="preserve"> </v>
      </c>
      <c r="AC1333" s="638"/>
      <c r="AD1333" s="638"/>
      <c r="AE1333" s="638"/>
      <c r="AF1333" s="638"/>
      <c r="AG1333" s="636" t="str">
        <f ca="1">CONCATENATE(T.13!DA49,T.13!DN49,T.13!EA49,T.13!EN49,T.13!FA49,T.13!FN49)</f>
        <v/>
      </c>
      <c r="AH1333" s="636"/>
      <c r="AI1333" s="636"/>
      <c r="AJ1333" s="636"/>
      <c r="AK1333" s="636"/>
      <c r="AL1333" s="636" t="str">
        <f ca="1">CONCATENATE(T.13!CZ49,T.13!DM49,T.13!DZ49,T.13!EM49,T.13!EZ49,T.13!FM49)</f>
        <v xml:space="preserve">      </v>
      </c>
      <c r="AM1333" s="636"/>
      <c r="AN1333" s="636"/>
      <c r="AO1333" s="636"/>
      <c r="AP1333" s="636"/>
      <c r="AQ1333" s="636"/>
      <c r="AR1333" s="636"/>
      <c r="AS1333" s="636"/>
      <c r="AT1333"/>
      <c r="AU1333"/>
      <c r="AV1333"/>
      <c r="AW1333"/>
      <c r="AX1333"/>
      <c r="AY1333"/>
      <c r="AZ1333"/>
      <c r="BA1333" s="254"/>
      <c r="BB1333" s="191"/>
    </row>
    <row r="1334" spans="1:54" s="37" customFormat="1" ht="14.25" customHeight="1" x14ac:dyDescent="0.25">
      <c r="A1334" s="56">
        <v>45</v>
      </c>
      <c r="B1334" s="636" t="str">
        <f ca="1">CONCATENATE(T.13!CF50," ",T.13!CG50," ",T.13!CH50)</f>
        <v xml:space="preserve">     </v>
      </c>
      <c r="C1334" s="636"/>
      <c r="D1334" s="636"/>
      <c r="E1334" s="636"/>
      <c r="F1334" s="636"/>
      <c r="G1334" s="636"/>
      <c r="H1334" s="636"/>
      <c r="I1334" s="636"/>
      <c r="J1334" s="636"/>
      <c r="K1334" s="636"/>
      <c r="L1334" s="636" t="str">
        <f ca="1">T.13!CI50</f>
        <v xml:space="preserve"> </v>
      </c>
      <c r="M1334" s="636"/>
      <c r="N1334" s="636"/>
      <c r="O1334" s="636"/>
      <c r="P1334" s="636"/>
      <c r="Q1334" s="636"/>
      <c r="R1334" s="636"/>
      <c r="S1334" s="636"/>
      <c r="T1334" s="637" t="str">
        <f ca="1">T.13!CJ50</f>
        <v xml:space="preserve"> </v>
      </c>
      <c r="U1334" s="637"/>
      <c r="V1334" s="637"/>
      <c r="W1334" s="636" t="str">
        <f ca="1">IF(CONCATENATE(T.13!CK50,". ",T.13!CL50,". ",T.13!CM50)=$BA$1292,"-",CONCATENATE(T.13!CK50,". ",T.13!CL50,". ",T.13!CM50))</f>
        <v xml:space="preserve"> .  .  </v>
      </c>
      <c r="X1334" s="636"/>
      <c r="Y1334" s="636"/>
      <c r="Z1334" s="636"/>
      <c r="AA1334" s="636"/>
      <c r="AB1334" s="638" t="str">
        <f ca="1">T.13!CN50</f>
        <v xml:space="preserve"> </v>
      </c>
      <c r="AC1334" s="638"/>
      <c r="AD1334" s="638"/>
      <c r="AE1334" s="638"/>
      <c r="AF1334" s="638"/>
      <c r="AG1334" s="636" t="str">
        <f ca="1">CONCATENATE(T.13!DA50,T.13!DN50,T.13!EA50,T.13!EN50,T.13!FA50,T.13!FN50)</f>
        <v/>
      </c>
      <c r="AH1334" s="636"/>
      <c r="AI1334" s="636"/>
      <c r="AJ1334" s="636"/>
      <c r="AK1334" s="636"/>
      <c r="AL1334" s="636" t="str">
        <f ca="1">CONCATENATE(T.13!CZ50,T.13!DM50,T.13!DZ50,T.13!EM50,T.13!EZ50,T.13!FM50)</f>
        <v xml:space="preserve">      </v>
      </c>
      <c r="AM1334" s="636"/>
      <c r="AN1334" s="636"/>
      <c r="AO1334" s="636"/>
      <c r="AP1334" s="636"/>
      <c r="AQ1334" s="636"/>
      <c r="AR1334" s="636"/>
      <c r="AS1334" s="636"/>
      <c r="AT1334"/>
      <c r="AU1334"/>
      <c r="AV1334"/>
      <c r="AW1334"/>
      <c r="AX1334"/>
      <c r="AY1334"/>
      <c r="AZ1334"/>
      <c r="BA1334" s="254"/>
      <c r="BB1334" s="191"/>
    </row>
    <row r="1335" spans="1:54" s="37" customFormat="1" ht="14.25" customHeight="1" x14ac:dyDescent="0.25">
      <c r="A1335" s="56">
        <v>46</v>
      </c>
      <c r="B1335" s="636" t="str">
        <f ca="1">CONCATENATE(T.13!CF51," ",T.13!CG51," ",T.13!CH51)</f>
        <v xml:space="preserve">     </v>
      </c>
      <c r="C1335" s="636"/>
      <c r="D1335" s="636"/>
      <c r="E1335" s="636"/>
      <c r="F1335" s="636"/>
      <c r="G1335" s="636"/>
      <c r="H1335" s="636"/>
      <c r="I1335" s="636"/>
      <c r="J1335" s="636"/>
      <c r="K1335" s="636"/>
      <c r="L1335" s="636" t="str">
        <f ca="1">T.13!CI51</f>
        <v xml:space="preserve"> </v>
      </c>
      <c r="M1335" s="636"/>
      <c r="N1335" s="636"/>
      <c r="O1335" s="636"/>
      <c r="P1335" s="636"/>
      <c r="Q1335" s="636"/>
      <c r="R1335" s="636"/>
      <c r="S1335" s="636"/>
      <c r="T1335" s="637" t="str">
        <f ca="1">T.13!CJ51</f>
        <v xml:space="preserve"> </v>
      </c>
      <c r="U1335" s="637"/>
      <c r="V1335" s="637"/>
      <c r="W1335" s="636" t="str">
        <f ca="1">IF(CONCATENATE(T.13!CK51,". ",T.13!CL51,". ",T.13!CM51)=$BA$1292,"-",CONCATENATE(T.13!CK51,". ",T.13!CL51,". ",T.13!CM51))</f>
        <v xml:space="preserve"> .  .  </v>
      </c>
      <c r="X1335" s="636"/>
      <c r="Y1335" s="636"/>
      <c r="Z1335" s="636"/>
      <c r="AA1335" s="636"/>
      <c r="AB1335" s="638" t="str">
        <f ca="1">T.13!CN51</f>
        <v xml:space="preserve"> </v>
      </c>
      <c r="AC1335" s="638"/>
      <c r="AD1335" s="638"/>
      <c r="AE1335" s="638"/>
      <c r="AF1335" s="638"/>
      <c r="AG1335" s="636" t="str">
        <f ca="1">CONCATENATE(T.13!DA51,T.13!DN51,T.13!EA51,T.13!EN51,T.13!FA51,T.13!FN51)</f>
        <v/>
      </c>
      <c r="AH1335" s="636"/>
      <c r="AI1335" s="636"/>
      <c r="AJ1335" s="636"/>
      <c r="AK1335" s="636"/>
      <c r="AL1335" s="636" t="str">
        <f ca="1">CONCATENATE(T.13!CZ51,T.13!DM51,T.13!DZ51,T.13!EM51,T.13!EZ51,T.13!FM51)</f>
        <v xml:space="preserve">      </v>
      </c>
      <c r="AM1335" s="636"/>
      <c r="AN1335" s="636"/>
      <c r="AO1335" s="636"/>
      <c r="AP1335" s="636"/>
      <c r="AQ1335" s="636"/>
      <c r="AR1335" s="636"/>
      <c r="AS1335" s="636"/>
      <c r="AT1335"/>
      <c r="AU1335"/>
      <c r="AV1335"/>
      <c r="AW1335"/>
      <c r="AX1335"/>
      <c r="AY1335"/>
      <c r="AZ1335"/>
      <c r="BA1335" s="254"/>
      <c r="BB1335" s="191"/>
    </row>
    <row r="1336" spans="1:54" s="37" customFormat="1" ht="14.25" customHeight="1" x14ac:dyDescent="0.25">
      <c r="A1336" s="56">
        <v>47</v>
      </c>
      <c r="B1336" s="636" t="str">
        <f ca="1">CONCATENATE(T.13!CF52," ",T.13!CG52," ",T.13!CH52)</f>
        <v xml:space="preserve">     </v>
      </c>
      <c r="C1336" s="636"/>
      <c r="D1336" s="636"/>
      <c r="E1336" s="636"/>
      <c r="F1336" s="636"/>
      <c r="G1336" s="636"/>
      <c r="H1336" s="636"/>
      <c r="I1336" s="636"/>
      <c r="J1336" s="636"/>
      <c r="K1336" s="636"/>
      <c r="L1336" s="636" t="str">
        <f ca="1">T.13!CI52</f>
        <v xml:space="preserve"> </v>
      </c>
      <c r="M1336" s="636"/>
      <c r="N1336" s="636"/>
      <c r="O1336" s="636"/>
      <c r="P1336" s="636"/>
      <c r="Q1336" s="636"/>
      <c r="R1336" s="636"/>
      <c r="S1336" s="636"/>
      <c r="T1336" s="637" t="str">
        <f ca="1">T.13!CJ52</f>
        <v xml:space="preserve"> </v>
      </c>
      <c r="U1336" s="637"/>
      <c r="V1336" s="637"/>
      <c r="W1336" s="636" t="str">
        <f ca="1">IF(CONCATENATE(T.13!CK52,". ",T.13!CL52,". ",T.13!CM52)=$BA$1292,"-",CONCATENATE(T.13!CK52,". ",T.13!CL52,". ",T.13!CM52))</f>
        <v xml:space="preserve"> .  .  </v>
      </c>
      <c r="X1336" s="636"/>
      <c r="Y1336" s="636"/>
      <c r="Z1336" s="636"/>
      <c r="AA1336" s="636"/>
      <c r="AB1336" s="638" t="str">
        <f ca="1">T.13!CN52</f>
        <v xml:space="preserve"> </v>
      </c>
      <c r="AC1336" s="638"/>
      <c r="AD1336" s="638"/>
      <c r="AE1336" s="638"/>
      <c r="AF1336" s="638"/>
      <c r="AG1336" s="636" t="str">
        <f ca="1">CONCATENATE(T.13!DA52,T.13!DN52,T.13!EA52,T.13!EN52,T.13!FA52,T.13!FN52)</f>
        <v/>
      </c>
      <c r="AH1336" s="636"/>
      <c r="AI1336" s="636"/>
      <c r="AJ1336" s="636"/>
      <c r="AK1336" s="636"/>
      <c r="AL1336" s="636" t="str">
        <f ca="1">CONCATENATE(T.13!CZ52,T.13!DM52,T.13!DZ52,T.13!EM52,T.13!EZ52,T.13!FM52)</f>
        <v xml:space="preserve">      </v>
      </c>
      <c r="AM1336" s="636"/>
      <c r="AN1336" s="636"/>
      <c r="AO1336" s="636"/>
      <c r="AP1336" s="636"/>
      <c r="AQ1336" s="636"/>
      <c r="AR1336" s="636"/>
      <c r="AS1336" s="636"/>
      <c r="AT1336"/>
      <c r="AU1336"/>
      <c r="AV1336"/>
      <c r="AW1336"/>
      <c r="AX1336"/>
      <c r="AY1336"/>
      <c r="AZ1336"/>
      <c r="BA1336" s="254"/>
      <c r="BB1336" s="191"/>
    </row>
    <row r="1337" spans="1:54" s="37" customFormat="1" ht="14.25" customHeight="1" x14ac:dyDescent="0.25">
      <c r="A1337" s="56">
        <v>48</v>
      </c>
      <c r="B1337" s="636" t="str">
        <f ca="1">CONCATENATE(T.13!CF53," ",T.13!CG53," ",T.13!CH53)</f>
        <v xml:space="preserve">     </v>
      </c>
      <c r="C1337" s="636"/>
      <c r="D1337" s="636"/>
      <c r="E1337" s="636"/>
      <c r="F1337" s="636"/>
      <c r="G1337" s="636"/>
      <c r="H1337" s="636"/>
      <c r="I1337" s="636"/>
      <c r="J1337" s="636"/>
      <c r="K1337" s="636"/>
      <c r="L1337" s="636" t="str">
        <f ca="1">T.13!CI53</f>
        <v xml:space="preserve"> </v>
      </c>
      <c r="M1337" s="636"/>
      <c r="N1337" s="636"/>
      <c r="O1337" s="636"/>
      <c r="P1337" s="636"/>
      <c r="Q1337" s="636"/>
      <c r="R1337" s="636"/>
      <c r="S1337" s="636"/>
      <c r="T1337" s="637" t="str">
        <f ca="1">T.13!CJ53</f>
        <v xml:space="preserve"> </v>
      </c>
      <c r="U1337" s="637"/>
      <c r="V1337" s="637"/>
      <c r="W1337" s="636" t="str">
        <f ca="1">IF(CONCATENATE(T.13!CK53,". ",T.13!CL53,". ",T.13!CM53)=$BA$1292,"-",CONCATENATE(T.13!CK53,". ",T.13!CL53,". ",T.13!CM53))</f>
        <v xml:space="preserve"> .  .  </v>
      </c>
      <c r="X1337" s="636"/>
      <c r="Y1337" s="636"/>
      <c r="Z1337" s="636"/>
      <c r="AA1337" s="636"/>
      <c r="AB1337" s="638" t="str">
        <f ca="1">T.13!CN53</f>
        <v xml:space="preserve"> </v>
      </c>
      <c r="AC1337" s="638"/>
      <c r="AD1337" s="638"/>
      <c r="AE1337" s="638"/>
      <c r="AF1337" s="638"/>
      <c r="AG1337" s="636" t="str">
        <f ca="1">CONCATENATE(T.13!DA53,T.13!DN53,T.13!EA53,T.13!EN53,T.13!FA53,T.13!FN53)</f>
        <v/>
      </c>
      <c r="AH1337" s="636"/>
      <c r="AI1337" s="636"/>
      <c r="AJ1337" s="636"/>
      <c r="AK1337" s="636"/>
      <c r="AL1337" s="636" t="str">
        <f ca="1">CONCATENATE(T.13!CZ53,T.13!DM53,T.13!DZ53,T.13!EM53,T.13!EZ53,T.13!FM53)</f>
        <v xml:space="preserve">      </v>
      </c>
      <c r="AM1337" s="636"/>
      <c r="AN1337" s="636"/>
      <c r="AO1337" s="636"/>
      <c r="AP1337" s="636"/>
      <c r="AQ1337" s="636"/>
      <c r="AR1337" s="636"/>
      <c r="AS1337" s="636"/>
      <c r="AT1337"/>
      <c r="AU1337"/>
      <c r="AV1337"/>
      <c r="AW1337"/>
      <c r="AX1337"/>
      <c r="AY1337"/>
      <c r="AZ1337"/>
      <c r="BA1337" s="254"/>
      <c r="BB1337" s="191"/>
    </row>
    <row r="1338" spans="1:54" s="37" customFormat="1" ht="14.25" customHeight="1" x14ac:dyDescent="0.25">
      <c r="A1338" s="56">
        <v>49</v>
      </c>
      <c r="B1338" s="636" t="str">
        <f ca="1">CONCATENATE(T.13!CF54," ",T.13!CG54," ",T.13!CH54)</f>
        <v xml:space="preserve">     </v>
      </c>
      <c r="C1338" s="636"/>
      <c r="D1338" s="636"/>
      <c r="E1338" s="636"/>
      <c r="F1338" s="636"/>
      <c r="G1338" s="636"/>
      <c r="H1338" s="636"/>
      <c r="I1338" s="636"/>
      <c r="J1338" s="636"/>
      <c r="K1338" s="636"/>
      <c r="L1338" s="636" t="str">
        <f ca="1">T.13!CI54</f>
        <v xml:space="preserve"> </v>
      </c>
      <c r="M1338" s="636"/>
      <c r="N1338" s="636"/>
      <c r="O1338" s="636"/>
      <c r="P1338" s="636"/>
      <c r="Q1338" s="636"/>
      <c r="R1338" s="636"/>
      <c r="S1338" s="636"/>
      <c r="T1338" s="637" t="str">
        <f ca="1">T.13!CJ54</f>
        <v xml:space="preserve"> </v>
      </c>
      <c r="U1338" s="637"/>
      <c r="V1338" s="637"/>
      <c r="W1338" s="636" t="str">
        <f ca="1">IF(CONCATENATE(T.13!CK54,". ",T.13!CL54,". ",T.13!CM54)=$BA$1292,"-",CONCATENATE(T.13!CK54,". ",T.13!CL54,". ",T.13!CM54))</f>
        <v xml:space="preserve"> .  .  </v>
      </c>
      <c r="X1338" s="636"/>
      <c r="Y1338" s="636"/>
      <c r="Z1338" s="636"/>
      <c r="AA1338" s="636"/>
      <c r="AB1338" s="638" t="str">
        <f ca="1">T.13!CN54</f>
        <v xml:space="preserve"> </v>
      </c>
      <c r="AC1338" s="638"/>
      <c r="AD1338" s="638"/>
      <c r="AE1338" s="638"/>
      <c r="AF1338" s="638"/>
      <c r="AG1338" s="636" t="str">
        <f ca="1">CONCATENATE(T.13!DA54,T.13!DN54,T.13!EA54,T.13!EN54,T.13!FA54,T.13!FN54)</f>
        <v/>
      </c>
      <c r="AH1338" s="636"/>
      <c r="AI1338" s="636"/>
      <c r="AJ1338" s="636"/>
      <c r="AK1338" s="636"/>
      <c r="AL1338" s="636" t="str">
        <f ca="1">CONCATENATE(T.13!CZ54,T.13!DM54,T.13!DZ54,T.13!EM54,T.13!EZ54,T.13!FM54)</f>
        <v xml:space="preserve">      </v>
      </c>
      <c r="AM1338" s="636"/>
      <c r="AN1338" s="636"/>
      <c r="AO1338" s="636"/>
      <c r="AP1338" s="636"/>
      <c r="AQ1338" s="636"/>
      <c r="AR1338" s="636"/>
      <c r="AS1338" s="636"/>
      <c r="AT1338"/>
      <c r="AU1338"/>
      <c r="AV1338"/>
      <c r="AW1338"/>
      <c r="AX1338"/>
      <c r="AY1338"/>
      <c r="AZ1338"/>
      <c r="BA1338" s="254"/>
      <c r="BB1338" s="191"/>
    </row>
    <row r="1339" spans="1:54" s="37" customFormat="1" ht="12.75" customHeight="1" x14ac:dyDescent="0.25">
      <c r="A1339" s="56">
        <v>50</v>
      </c>
      <c r="B1339" s="636" t="str">
        <f ca="1">CONCATENATE(T.13!CF55," ",T.13!CG55," ",T.13!CH55)</f>
        <v xml:space="preserve">     </v>
      </c>
      <c r="C1339" s="636"/>
      <c r="D1339" s="636"/>
      <c r="E1339" s="636"/>
      <c r="F1339" s="636"/>
      <c r="G1339" s="636"/>
      <c r="H1339" s="636"/>
      <c r="I1339" s="636"/>
      <c r="J1339" s="636"/>
      <c r="K1339" s="636"/>
      <c r="L1339" s="636" t="str">
        <f ca="1">T.13!CI55</f>
        <v xml:space="preserve"> </v>
      </c>
      <c r="M1339" s="636"/>
      <c r="N1339" s="636"/>
      <c r="O1339" s="636"/>
      <c r="P1339" s="636"/>
      <c r="Q1339" s="636"/>
      <c r="R1339" s="636"/>
      <c r="S1339" s="636"/>
      <c r="T1339" s="637" t="str">
        <f ca="1">T.13!CJ55</f>
        <v xml:space="preserve"> </v>
      </c>
      <c r="U1339" s="637"/>
      <c r="V1339" s="637"/>
      <c r="W1339" s="636" t="str">
        <f ca="1">IF(CONCATENATE(T.13!CK55,". ",T.13!CL55,". ",T.13!CM55)=$BA$1292,"-",CONCATENATE(T.13!CK55,". ",T.13!CL55,". ",T.13!CM55))</f>
        <v xml:space="preserve"> .  .  </v>
      </c>
      <c r="X1339" s="636"/>
      <c r="Y1339" s="636"/>
      <c r="Z1339" s="636"/>
      <c r="AA1339" s="636"/>
      <c r="AB1339" s="638" t="str">
        <f ca="1">T.13!CN55</f>
        <v xml:space="preserve"> </v>
      </c>
      <c r="AC1339" s="638"/>
      <c r="AD1339" s="638"/>
      <c r="AE1339" s="638"/>
      <c r="AF1339" s="638"/>
      <c r="AG1339" s="636" t="str">
        <f ca="1">CONCATENATE(T.13!DA55,T.13!DN55,T.13!EA55,T.13!EN55,T.13!FA55,T.13!FN55)</f>
        <v/>
      </c>
      <c r="AH1339" s="636"/>
      <c r="AI1339" s="636"/>
      <c r="AJ1339" s="636"/>
      <c r="AK1339" s="636"/>
      <c r="AL1339" s="636" t="str">
        <f ca="1">CONCATENATE(T.13!CZ55,T.13!DM55,T.13!DZ55,T.13!EM55,T.13!EZ55,T.13!FM55)</f>
        <v xml:space="preserve">      </v>
      </c>
      <c r="AM1339" s="636"/>
      <c r="AN1339" s="636"/>
      <c r="AO1339" s="636"/>
      <c r="AP1339" s="636"/>
      <c r="AQ1339" s="636"/>
      <c r="AR1339" s="636"/>
      <c r="AS1339" s="636"/>
      <c r="AT1339"/>
      <c r="AU1339"/>
      <c r="AV1339"/>
      <c r="AW1339"/>
      <c r="AX1339"/>
      <c r="AY1339"/>
      <c r="AZ1339"/>
      <c r="BA1339" s="254" t="s">
        <v>329</v>
      </c>
      <c r="BB1339" s="191"/>
    </row>
    <row r="1340" spans="1:54" s="37" customFormat="1" ht="36" customHeight="1" x14ac:dyDescent="0.25">
      <c r="A1340" s="604" t="s">
        <v>752</v>
      </c>
      <c r="B1340" s="604"/>
      <c r="C1340" s="604"/>
      <c r="D1340" s="604"/>
      <c r="E1340" s="605"/>
      <c r="F1340" s="605"/>
      <c r="G1340" s="605"/>
      <c r="H1340" s="605"/>
      <c r="I1340" s="605"/>
      <c r="J1340" s="605"/>
      <c r="K1340" s="605"/>
      <c r="L1340" s="605"/>
      <c r="M1340" s="605"/>
      <c r="N1340" s="605"/>
      <c r="O1340" s="605"/>
      <c r="P1340" s="605"/>
      <c r="Q1340" s="605"/>
      <c r="R1340" s="605"/>
      <c r="S1340" s="605"/>
      <c r="T1340" s="605"/>
      <c r="U1340" s="605"/>
      <c r="V1340" s="605"/>
      <c r="W1340" s="605"/>
      <c r="X1340" s="605"/>
      <c r="Y1340" s="605"/>
      <c r="Z1340" s="605"/>
      <c r="AA1340" s="605"/>
      <c r="AB1340" s="605"/>
      <c r="AC1340" s="605"/>
      <c r="AD1340" s="605"/>
      <c r="AE1340" s="605"/>
      <c r="AF1340" s="605"/>
      <c r="AG1340" s="605"/>
      <c r="AH1340" s="605"/>
      <c r="AI1340" s="605"/>
      <c r="AJ1340" s="605"/>
      <c r="AK1340" s="605"/>
      <c r="AL1340" s="605"/>
      <c r="AM1340" s="605"/>
      <c r="AN1340" s="605"/>
      <c r="AO1340" s="605"/>
      <c r="AP1340" s="605"/>
      <c r="AQ1340" s="605"/>
      <c r="AR1340" s="605"/>
      <c r="AS1340" s="605"/>
      <c r="AT1340"/>
      <c r="AU1340"/>
      <c r="AV1340"/>
      <c r="AW1340"/>
      <c r="AX1340"/>
      <c r="AY1340"/>
      <c r="AZ1340"/>
      <c r="BA1340" s="254" t="s">
        <v>1666</v>
      </c>
      <c r="BB1340" s="191"/>
    </row>
    <row r="1341" spans="1:54" s="30" customFormat="1" x14ac:dyDescent="0.25">
      <c r="A1341" s="31"/>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c r="AU1341"/>
      <c r="AV1341"/>
      <c r="AW1341"/>
      <c r="AX1341"/>
      <c r="AY1341"/>
      <c r="AZ1341"/>
      <c r="BA1341" s="19"/>
      <c r="BB1341" s="10"/>
    </row>
    <row r="1342" spans="1:54" s="18" customFormat="1" ht="14.25" customHeight="1" x14ac:dyDescent="0.25">
      <c r="A1342" s="44"/>
      <c r="B1342" s="32"/>
      <c r="C1342" s="32"/>
      <c r="D1342" s="32"/>
      <c r="E1342" s="32"/>
      <c r="F1342" s="32"/>
      <c r="G1342" s="32"/>
      <c r="H1342" s="32"/>
      <c r="I1342" s="32"/>
      <c r="J1342" s="32"/>
      <c r="K1342" s="32"/>
      <c r="L1342" s="32"/>
      <c r="M1342" s="32"/>
      <c r="N1342" s="44"/>
      <c r="O1342" s="44"/>
      <c r="P1342" s="44"/>
      <c r="Q1342" s="44"/>
      <c r="R1342" s="44"/>
      <c r="S1342" s="44"/>
      <c r="T1342" s="44"/>
      <c r="U1342" s="44"/>
      <c r="V1342" s="44"/>
      <c r="W1342" s="44"/>
      <c r="X1342" s="44"/>
      <c r="Y1342" s="44"/>
      <c r="Z1342" s="44"/>
      <c r="AA1342" s="44"/>
      <c r="AB1342" s="44"/>
      <c r="AC1342" s="44"/>
      <c r="AD1342" s="44"/>
      <c r="AE1342" s="44"/>
      <c r="AF1342" s="44"/>
      <c r="AG1342" s="44"/>
      <c r="AH1342" s="44"/>
      <c r="AI1342" s="44"/>
      <c r="AJ1342" s="44"/>
      <c r="AK1342" s="44"/>
      <c r="AL1342" s="44"/>
      <c r="AM1342" s="44"/>
      <c r="AN1342" s="44"/>
      <c r="AO1342" s="44"/>
      <c r="AP1342" s="44"/>
      <c r="AQ1342" s="44"/>
      <c r="AR1342" s="44"/>
      <c r="AS1342" s="43" t="s">
        <v>712</v>
      </c>
      <c r="AT1342"/>
      <c r="AU1342"/>
      <c r="AV1342"/>
      <c r="AW1342"/>
      <c r="AX1342"/>
      <c r="AY1342"/>
      <c r="AZ1342"/>
      <c r="BA1342" s="19"/>
      <c r="BB1342" s="14"/>
    </row>
    <row r="1343" spans="1:54" s="44" customFormat="1" ht="14.25" customHeight="1" x14ac:dyDescent="0.25">
      <c r="A1343" s="639" t="s">
        <v>846</v>
      </c>
      <c r="B1343" s="639"/>
      <c r="C1343" s="639"/>
      <c r="D1343" s="639"/>
      <c r="E1343" s="639"/>
      <c r="F1343" s="639"/>
      <c r="G1343" s="639"/>
      <c r="H1343" s="639"/>
      <c r="I1343" s="639"/>
      <c r="J1343" s="639"/>
      <c r="K1343" s="639"/>
      <c r="L1343" s="639"/>
      <c r="M1343" s="639"/>
      <c r="N1343" s="639"/>
      <c r="O1343" s="639"/>
      <c r="P1343" s="639"/>
      <c r="Q1343" s="639"/>
      <c r="R1343" s="639"/>
      <c r="S1343" s="639"/>
      <c r="T1343" s="639"/>
      <c r="U1343" s="639"/>
      <c r="V1343" s="639"/>
      <c r="W1343" s="639"/>
      <c r="X1343" s="639"/>
      <c r="Y1343" s="639"/>
      <c r="Z1343" s="639"/>
      <c r="AA1343" s="639"/>
      <c r="AB1343" s="639"/>
      <c r="AC1343" s="639"/>
      <c r="AD1343" s="639"/>
      <c r="AE1343" s="639"/>
      <c r="AF1343" s="639"/>
      <c r="AG1343" s="639"/>
      <c r="AH1343" s="639"/>
      <c r="AI1343" s="639"/>
      <c r="AJ1343" s="639"/>
      <c r="AK1343" s="639"/>
      <c r="AL1343" s="639"/>
      <c r="AM1343" s="639"/>
      <c r="AN1343" s="639"/>
      <c r="AO1343" s="639"/>
      <c r="AP1343" s="639"/>
      <c r="AQ1343" s="639"/>
      <c r="AR1343" s="639"/>
      <c r="AS1343" s="639"/>
      <c r="AT1343"/>
      <c r="AU1343"/>
      <c r="AV1343"/>
      <c r="AW1343"/>
      <c r="AX1343"/>
      <c r="AY1343"/>
      <c r="AZ1343"/>
      <c r="BA1343" s="256"/>
      <c r="BB1343" s="192"/>
    </row>
    <row r="1344" spans="1:54" s="44" customFormat="1" ht="18.75" customHeight="1" x14ac:dyDescent="0.25">
      <c r="A1344" s="553" t="s">
        <v>768</v>
      </c>
      <c r="B1344" s="553"/>
      <c r="C1344" s="630" t="s">
        <v>847</v>
      </c>
      <c r="D1344" s="630"/>
      <c r="E1344" s="630"/>
      <c r="F1344" s="630"/>
      <c r="G1344" s="630"/>
      <c r="H1344" s="630"/>
      <c r="I1344" s="630"/>
      <c r="J1344" s="630"/>
      <c r="K1344" s="630"/>
      <c r="L1344" s="630" t="s">
        <v>848</v>
      </c>
      <c r="M1344" s="630"/>
      <c r="N1344" s="630"/>
      <c r="O1344" s="630"/>
      <c r="P1344" s="630"/>
      <c r="Q1344" s="630" t="s">
        <v>849</v>
      </c>
      <c r="R1344" s="630"/>
      <c r="S1344" s="630"/>
      <c r="T1344" s="630"/>
      <c r="U1344" s="630"/>
      <c r="V1344" s="630"/>
      <c r="W1344" s="630"/>
      <c r="X1344" s="630"/>
      <c r="Y1344" s="630"/>
      <c r="Z1344" s="630"/>
      <c r="AA1344" s="630"/>
      <c r="AB1344" s="630"/>
      <c r="AC1344" s="630"/>
      <c r="AD1344" s="630"/>
      <c r="AE1344" s="630"/>
      <c r="AF1344" s="630"/>
      <c r="AG1344" s="630"/>
      <c r="AH1344" s="630"/>
      <c r="AI1344" s="630"/>
      <c r="AJ1344" s="630"/>
      <c r="AK1344" s="630"/>
      <c r="AL1344" s="630"/>
      <c r="AM1344" s="630"/>
      <c r="AN1344" s="630"/>
      <c r="AO1344" s="630"/>
      <c r="AP1344" s="630"/>
      <c r="AQ1344" s="630"/>
      <c r="AR1344" s="630"/>
      <c r="AS1344" s="630"/>
      <c r="AT1344"/>
      <c r="AU1344"/>
      <c r="AV1344"/>
      <c r="AW1344"/>
      <c r="AX1344"/>
      <c r="AY1344"/>
      <c r="AZ1344"/>
      <c r="BA1344" s="256"/>
      <c r="BB1344" s="192"/>
    </row>
    <row r="1345" spans="1:54" s="18" customFormat="1" ht="39" customHeight="1" x14ac:dyDescent="0.25">
      <c r="A1345" s="553"/>
      <c r="B1345" s="553"/>
      <c r="C1345" s="630"/>
      <c r="D1345" s="630"/>
      <c r="E1345" s="630"/>
      <c r="F1345" s="630"/>
      <c r="G1345" s="630"/>
      <c r="H1345" s="630"/>
      <c r="I1345" s="630"/>
      <c r="J1345" s="630"/>
      <c r="K1345" s="630"/>
      <c r="L1345" s="630"/>
      <c r="M1345" s="630"/>
      <c r="N1345" s="630"/>
      <c r="O1345" s="630"/>
      <c r="P1345" s="630"/>
      <c r="Q1345" s="630" t="s">
        <v>850</v>
      </c>
      <c r="R1345" s="630"/>
      <c r="S1345" s="630"/>
      <c r="T1345" s="630"/>
      <c r="U1345" s="630"/>
      <c r="V1345" s="630"/>
      <c r="W1345" s="630"/>
      <c r="X1345" s="630" t="s">
        <v>851</v>
      </c>
      <c r="Y1345" s="630"/>
      <c r="Z1345" s="630"/>
      <c r="AA1345" s="630"/>
      <c r="AB1345" s="630"/>
      <c r="AC1345" s="630"/>
      <c r="AD1345" s="630"/>
      <c r="AE1345" s="630"/>
      <c r="AF1345" s="630"/>
      <c r="AG1345" s="630"/>
      <c r="AH1345" s="630"/>
      <c r="AI1345" s="630" t="s">
        <v>833</v>
      </c>
      <c r="AJ1345" s="630"/>
      <c r="AK1345" s="630"/>
      <c r="AL1345" s="630"/>
      <c r="AM1345" s="630"/>
      <c r="AN1345" s="630" t="s">
        <v>834</v>
      </c>
      <c r="AO1345" s="630"/>
      <c r="AP1345" s="630"/>
      <c r="AQ1345" s="630"/>
      <c r="AR1345" s="630"/>
      <c r="AS1345" s="630"/>
      <c r="AT1345"/>
      <c r="AU1345"/>
      <c r="AV1345"/>
      <c r="AW1345"/>
      <c r="AX1345"/>
      <c r="AY1345"/>
      <c r="AZ1345"/>
      <c r="BA1345" s="19"/>
      <c r="BB1345" s="14"/>
    </row>
    <row r="1346" spans="1:54" s="46" customFormat="1" x14ac:dyDescent="0.25">
      <c r="A1346" s="609">
        <v>1</v>
      </c>
      <c r="B1346" s="609"/>
      <c r="C1346" s="609">
        <v>2</v>
      </c>
      <c r="D1346" s="609"/>
      <c r="E1346" s="609"/>
      <c r="F1346" s="609"/>
      <c r="G1346" s="609"/>
      <c r="H1346" s="609"/>
      <c r="I1346" s="609"/>
      <c r="J1346" s="609"/>
      <c r="K1346" s="609"/>
      <c r="L1346" s="609">
        <v>3</v>
      </c>
      <c r="M1346" s="609"/>
      <c r="N1346" s="609"/>
      <c r="O1346" s="609"/>
      <c r="P1346" s="609"/>
      <c r="Q1346" s="609">
        <v>4</v>
      </c>
      <c r="R1346" s="609"/>
      <c r="S1346" s="609"/>
      <c r="T1346" s="609"/>
      <c r="U1346" s="609"/>
      <c r="V1346" s="609"/>
      <c r="W1346" s="609"/>
      <c r="X1346" s="609">
        <v>5</v>
      </c>
      <c r="Y1346" s="609"/>
      <c r="Z1346" s="609"/>
      <c r="AA1346" s="609"/>
      <c r="AB1346" s="609"/>
      <c r="AC1346" s="609"/>
      <c r="AD1346" s="609"/>
      <c r="AE1346" s="609"/>
      <c r="AF1346" s="609"/>
      <c r="AG1346" s="609"/>
      <c r="AH1346" s="609"/>
      <c r="AI1346" s="609">
        <v>6</v>
      </c>
      <c r="AJ1346" s="609"/>
      <c r="AK1346" s="609"/>
      <c r="AL1346" s="609"/>
      <c r="AM1346" s="609"/>
      <c r="AN1346" s="609">
        <v>7</v>
      </c>
      <c r="AO1346" s="609"/>
      <c r="AP1346" s="609"/>
      <c r="AQ1346" s="609"/>
      <c r="AR1346" s="609"/>
      <c r="AS1346" s="609"/>
      <c r="AT1346"/>
      <c r="AU1346"/>
      <c r="AV1346"/>
      <c r="AW1346"/>
      <c r="AX1346"/>
      <c r="AY1346"/>
      <c r="AZ1346"/>
      <c r="BA1346" s="19"/>
      <c r="BB1346" s="14"/>
    </row>
    <row r="1347" spans="1:54" s="46" customFormat="1" x14ac:dyDescent="0.25">
      <c r="A1347" s="557">
        <v>1</v>
      </c>
      <c r="B1347" s="557"/>
      <c r="C1347" s="557" t="str">
        <f ca="1">CONCATENATE(T.14!BB7," ",T.14!BC7," ",T.14!BD7)</f>
        <v xml:space="preserve">   </v>
      </c>
      <c r="D1347" s="557"/>
      <c r="E1347" s="557"/>
      <c r="F1347" s="557"/>
      <c r="G1347" s="557"/>
      <c r="H1347" s="557"/>
      <c r="I1347" s="557"/>
      <c r="J1347" s="557"/>
      <c r="K1347" s="557"/>
      <c r="L1347" s="557" t="str">
        <f ca="1">T.14!BE7</f>
        <v/>
      </c>
      <c r="M1347" s="557"/>
      <c r="N1347" s="557"/>
      <c r="O1347" s="557"/>
      <c r="P1347" s="557"/>
      <c r="Q1347" s="557" t="str">
        <f ca="1">T.14!BF7</f>
        <v/>
      </c>
      <c r="R1347" s="557"/>
      <c r="S1347" s="557"/>
      <c r="T1347" s="557"/>
      <c r="U1347" s="557"/>
      <c r="V1347" s="557"/>
      <c r="W1347" s="557"/>
      <c r="X1347" s="557" t="str">
        <f ca="1">T.14!BG7</f>
        <v/>
      </c>
      <c r="Y1347" s="557"/>
      <c r="Z1347" s="557"/>
      <c r="AA1347" s="557"/>
      <c r="AB1347" s="557"/>
      <c r="AC1347" s="557"/>
      <c r="AD1347" s="557"/>
      <c r="AE1347" s="557"/>
      <c r="AF1347" s="557"/>
      <c r="AG1347" s="557"/>
      <c r="AH1347" s="557"/>
      <c r="AI1347" s="557" t="str">
        <f ca="1">T.14!BH7</f>
        <v/>
      </c>
      <c r="AJ1347" s="557"/>
      <c r="AK1347" s="557"/>
      <c r="AL1347" s="557"/>
      <c r="AM1347" s="557"/>
      <c r="AN1347" s="557" t="str">
        <f ca="1">T.14!BI7</f>
        <v/>
      </c>
      <c r="AO1347" s="557"/>
      <c r="AP1347" s="557"/>
      <c r="AQ1347" s="557"/>
      <c r="AR1347" s="557"/>
      <c r="AS1347" s="557"/>
      <c r="AT1347"/>
      <c r="AU1347"/>
      <c r="AV1347"/>
      <c r="AW1347"/>
      <c r="AX1347"/>
      <c r="AY1347"/>
      <c r="AZ1347"/>
      <c r="BA1347" s="19"/>
      <c r="BB1347" s="14"/>
    </row>
    <row r="1348" spans="1:54" s="18" customFormat="1" x14ac:dyDescent="0.25">
      <c r="A1348" s="557">
        <v>2</v>
      </c>
      <c r="B1348" s="557"/>
      <c r="C1348" s="557" t="str">
        <f ca="1">CONCATENATE(T.14!BB8," ",T.14!BC8," ",T.14!BD8)</f>
        <v xml:space="preserve">     </v>
      </c>
      <c r="D1348" s="557"/>
      <c r="E1348" s="557"/>
      <c r="F1348" s="557"/>
      <c r="G1348" s="557"/>
      <c r="H1348" s="557"/>
      <c r="I1348" s="557"/>
      <c r="J1348" s="557"/>
      <c r="K1348" s="557"/>
      <c r="L1348" s="557" t="str">
        <f ca="1">T.14!BE8</f>
        <v xml:space="preserve"> </v>
      </c>
      <c r="M1348" s="557"/>
      <c r="N1348" s="557"/>
      <c r="O1348" s="557"/>
      <c r="P1348" s="557"/>
      <c r="Q1348" s="557" t="str">
        <f ca="1">T.14!BF8</f>
        <v xml:space="preserve"> </v>
      </c>
      <c r="R1348" s="557"/>
      <c r="S1348" s="557"/>
      <c r="T1348" s="557"/>
      <c r="U1348" s="557"/>
      <c r="V1348" s="557"/>
      <c r="W1348" s="557"/>
      <c r="X1348" s="557" t="str">
        <f ca="1">T.14!BG8</f>
        <v xml:space="preserve"> </v>
      </c>
      <c r="Y1348" s="557"/>
      <c r="Z1348" s="557"/>
      <c r="AA1348" s="557"/>
      <c r="AB1348" s="557"/>
      <c r="AC1348" s="557"/>
      <c r="AD1348" s="557"/>
      <c r="AE1348" s="557"/>
      <c r="AF1348" s="557"/>
      <c r="AG1348" s="557"/>
      <c r="AH1348" s="557"/>
      <c r="AI1348" s="557" t="str">
        <f ca="1">T.14!BH8</f>
        <v xml:space="preserve"> </v>
      </c>
      <c r="AJ1348" s="557"/>
      <c r="AK1348" s="557"/>
      <c r="AL1348" s="557"/>
      <c r="AM1348" s="557"/>
      <c r="AN1348" s="557" t="str">
        <f ca="1">T.14!BI8</f>
        <v xml:space="preserve"> </v>
      </c>
      <c r="AO1348" s="557"/>
      <c r="AP1348" s="557"/>
      <c r="AQ1348" s="557"/>
      <c r="AR1348" s="557"/>
      <c r="AS1348" s="557"/>
      <c r="AT1348"/>
      <c r="AU1348"/>
      <c r="AV1348"/>
      <c r="AW1348"/>
      <c r="AX1348"/>
      <c r="AY1348"/>
      <c r="AZ1348"/>
      <c r="BA1348" s="19"/>
      <c r="BB1348" s="14"/>
    </row>
    <row r="1349" spans="1:54" s="18" customFormat="1" x14ac:dyDescent="0.25">
      <c r="A1349" s="557">
        <v>3</v>
      </c>
      <c r="B1349" s="557"/>
      <c r="C1349" s="557" t="str">
        <f ca="1">CONCATENATE(T.14!BB9," ",T.14!BC9," ",T.14!BD9)</f>
        <v xml:space="preserve">     </v>
      </c>
      <c r="D1349" s="557"/>
      <c r="E1349" s="557"/>
      <c r="F1349" s="557"/>
      <c r="G1349" s="557"/>
      <c r="H1349" s="557"/>
      <c r="I1349" s="557"/>
      <c r="J1349" s="557"/>
      <c r="K1349" s="557"/>
      <c r="L1349" s="557" t="str">
        <f ca="1">T.14!BE9</f>
        <v xml:space="preserve"> </v>
      </c>
      <c r="M1349" s="557"/>
      <c r="N1349" s="557"/>
      <c r="O1349" s="557"/>
      <c r="P1349" s="557"/>
      <c r="Q1349" s="557" t="str">
        <f ca="1">T.14!BF9</f>
        <v xml:space="preserve"> </v>
      </c>
      <c r="R1349" s="557"/>
      <c r="S1349" s="557"/>
      <c r="T1349" s="557"/>
      <c r="U1349" s="557"/>
      <c r="V1349" s="557"/>
      <c r="W1349" s="557"/>
      <c r="X1349" s="557" t="str">
        <f ca="1">T.14!BG9</f>
        <v xml:space="preserve"> </v>
      </c>
      <c r="Y1349" s="557"/>
      <c r="Z1349" s="557"/>
      <c r="AA1349" s="557"/>
      <c r="AB1349" s="557"/>
      <c r="AC1349" s="557"/>
      <c r="AD1349" s="557"/>
      <c r="AE1349" s="557"/>
      <c r="AF1349" s="557"/>
      <c r="AG1349" s="557"/>
      <c r="AH1349" s="557"/>
      <c r="AI1349" s="557" t="str">
        <f ca="1">T.14!BH9</f>
        <v xml:space="preserve"> </v>
      </c>
      <c r="AJ1349" s="557"/>
      <c r="AK1349" s="557"/>
      <c r="AL1349" s="557"/>
      <c r="AM1349" s="557"/>
      <c r="AN1349" s="557" t="str">
        <f ca="1">T.14!BI9</f>
        <v xml:space="preserve"> </v>
      </c>
      <c r="AO1349" s="557"/>
      <c r="AP1349" s="557"/>
      <c r="AQ1349" s="557"/>
      <c r="AR1349" s="557"/>
      <c r="AS1349" s="557"/>
      <c r="AT1349"/>
      <c r="AU1349"/>
      <c r="AV1349"/>
      <c r="AW1349"/>
      <c r="AX1349"/>
      <c r="AY1349"/>
      <c r="AZ1349"/>
      <c r="BA1349" s="19"/>
      <c r="BB1349" s="14"/>
    </row>
    <row r="1350" spans="1:54" s="18" customFormat="1" x14ac:dyDescent="0.25">
      <c r="A1350" s="557">
        <v>4</v>
      </c>
      <c r="B1350" s="557"/>
      <c r="C1350" s="557" t="str">
        <f ca="1">CONCATENATE(T.14!BB10," ",T.14!BC10," ",T.14!BD10)</f>
        <v xml:space="preserve">     </v>
      </c>
      <c r="D1350" s="557"/>
      <c r="E1350" s="557"/>
      <c r="F1350" s="557"/>
      <c r="G1350" s="557"/>
      <c r="H1350" s="557"/>
      <c r="I1350" s="557"/>
      <c r="J1350" s="557"/>
      <c r="K1350" s="557"/>
      <c r="L1350" s="557" t="str">
        <f ca="1">T.14!BE10</f>
        <v xml:space="preserve"> </v>
      </c>
      <c r="M1350" s="557"/>
      <c r="N1350" s="557"/>
      <c r="O1350" s="557"/>
      <c r="P1350" s="557"/>
      <c r="Q1350" s="557" t="str">
        <f ca="1">T.14!BF10</f>
        <v xml:space="preserve"> </v>
      </c>
      <c r="R1350" s="557"/>
      <c r="S1350" s="557"/>
      <c r="T1350" s="557"/>
      <c r="U1350" s="557"/>
      <c r="V1350" s="557"/>
      <c r="W1350" s="557"/>
      <c r="X1350" s="557" t="str">
        <f ca="1">T.14!BG10</f>
        <v xml:space="preserve"> </v>
      </c>
      <c r="Y1350" s="557"/>
      <c r="Z1350" s="557"/>
      <c r="AA1350" s="557"/>
      <c r="AB1350" s="557"/>
      <c r="AC1350" s="557"/>
      <c r="AD1350" s="557"/>
      <c r="AE1350" s="557"/>
      <c r="AF1350" s="557"/>
      <c r="AG1350" s="557"/>
      <c r="AH1350" s="557"/>
      <c r="AI1350" s="557" t="str">
        <f ca="1">T.14!BH10</f>
        <v xml:space="preserve"> </v>
      </c>
      <c r="AJ1350" s="557"/>
      <c r="AK1350" s="557"/>
      <c r="AL1350" s="557"/>
      <c r="AM1350" s="557"/>
      <c r="AN1350" s="557" t="str">
        <f ca="1">T.14!BI10</f>
        <v xml:space="preserve"> </v>
      </c>
      <c r="AO1350" s="557"/>
      <c r="AP1350" s="557"/>
      <c r="AQ1350" s="557"/>
      <c r="AR1350" s="557"/>
      <c r="AS1350" s="557"/>
      <c r="AT1350"/>
      <c r="AU1350"/>
      <c r="AV1350"/>
      <c r="AW1350"/>
      <c r="AX1350"/>
      <c r="AY1350"/>
      <c r="AZ1350"/>
      <c r="BA1350" s="19"/>
      <c r="BB1350" s="14"/>
    </row>
    <row r="1351" spans="1:54" s="18" customFormat="1" x14ac:dyDescent="0.25">
      <c r="A1351" s="557">
        <v>5</v>
      </c>
      <c r="B1351" s="557"/>
      <c r="C1351" s="557" t="str">
        <f ca="1">CONCATENATE(T.14!BB11," ",T.14!BC11," ",T.14!BD11)</f>
        <v xml:space="preserve">     </v>
      </c>
      <c r="D1351" s="557"/>
      <c r="E1351" s="557"/>
      <c r="F1351" s="557"/>
      <c r="G1351" s="557"/>
      <c r="H1351" s="557"/>
      <c r="I1351" s="557"/>
      <c r="J1351" s="557"/>
      <c r="K1351" s="557"/>
      <c r="L1351" s="557" t="str">
        <f ca="1">T.14!BE11</f>
        <v xml:space="preserve"> </v>
      </c>
      <c r="M1351" s="557"/>
      <c r="N1351" s="557"/>
      <c r="O1351" s="557"/>
      <c r="P1351" s="557"/>
      <c r="Q1351" s="557" t="str">
        <f ca="1">T.14!BF11</f>
        <v xml:space="preserve"> </v>
      </c>
      <c r="R1351" s="557"/>
      <c r="S1351" s="557"/>
      <c r="T1351" s="557"/>
      <c r="U1351" s="557"/>
      <c r="V1351" s="557"/>
      <c r="W1351" s="557"/>
      <c r="X1351" s="557" t="str">
        <f ca="1">T.14!BG11</f>
        <v xml:space="preserve"> </v>
      </c>
      <c r="Y1351" s="557"/>
      <c r="Z1351" s="557"/>
      <c r="AA1351" s="557"/>
      <c r="AB1351" s="557"/>
      <c r="AC1351" s="557"/>
      <c r="AD1351" s="557"/>
      <c r="AE1351" s="557"/>
      <c r="AF1351" s="557"/>
      <c r="AG1351" s="557"/>
      <c r="AH1351" s="557"/>
      <c r="AI1351" s="557" t="str">
        <f ca="1">T.14!BH11</f>
        <v xml:space="preserve"> </v>
      </c>
      <c r="AJ1351" s="557"/>
      <c r="AK1351" s="557"/>
      <c r="AL1351" s="557"/>
      <c r="AM1351" s="557"/>
      <c r="AN1351" s="557" t="str">
        <f ca="1">T.14!BI11</f>
        <v xml:space="preserve"> </v>
      </c>
      <c r="AO1351" s="557"/>
      <c r="AP1351" s="557"/>
      <c r="AQ1351" s="557"/>
      <c r="AR1351" s="557"/>
      <c r="AS1351" s="557"/>
      <c r="AT1351"/>
      <c r="AU1351"/>
      <c r="AV1351"/>
      <c r="AW1351"/>
      <c r="AX1351"/>
      <c r="AY1351"/>
      <c r="AZ1351"/>
      <c r="BA1351" s="19"/>
      <c r="BB1351" s="14"/>
    </row>
    <row r="1352" spans="1:54" s="18" customFormat="1" ht="15" customHeight="1" x14ac:dyDescent="0.25">
      <c r="A1352" s="557">
        <v>6</v>
      </c>
      <c r="B1352" s="557"/>
      <c r="C1352" s="557" t="str">
        <f ca="1">CONCATENATE(T.14!BB12," ",T.14!BC12," ",T.14!BD12)</f>
        <v xml:space="preserve">     </v>
      </c>
      <c r="D1352" s="557"/>
      <c r="E1352" s="557"/>
      <c r="F1352" s="557"/>
      <c r="G1352" s="557"/>
      <c r="H1352" s="557"/>
      <c r="I1352" s="557"/>
      <c r="J1352" s="557"/>
      <c r="K1352" s="557"/>
      <c r="L1352" s="557" t="str">
        <f ca="1">T.14!BE12</f>
        <v xml:space="preserve"> </v>
      </c>
      <c r="M1352" s="557"/>
      <c r="N1352" s="557"/>
      <c r="O1352" s="557"/>
      <c r="P1352" s="557"/>
      <c r="Q1352" s="557" t="str">
        <f ca="1">T.14!BF12</f>
        <v xml:space="preserve"> </v>
      </c>
      <c r="R1352" s="557"/>
      <c r="S1352" s="557"/>
      <c r="T1352" s="557"/>
      <c r="U1352" s="557"/>
      <c r="V1352" s="557"/>
      <c r="W1352" s="557"/>
      <c r="X1352" s="557" t="str">
        <f ca="1">T.14!BG12</f>
        <v xml:space="preserve"> </v>
      </c>
      <c r="Y1352" s="557"/>
      <c r="Z1352" s="557"/>
      <c r="AA1352" s="557"/>
      <c r="AB1352" s="557"/>
      <c r="AC1352" s="557"/>
      <c r="AD1352" s="557"/>
      <c r="AE1352" s="557"/>
      <c r="AF1352" s="557"/>
      <c r="AG1352" s="557"/>
      <c r="AH1352" s="557"/>
      <c r="AI1352" s="557" t="str">
        <f ca="1">T.14!BH12</f>
        <v xml:space="preserve"> </v>
      </c>
      <c r="AJ1352" s="557"/>
      <c r="AK1352" s="557"/>
      <c r="AL1352" s="557"/>
      <c r="AM1352" s="557"/>
      <c r="AN1352" s="557" t="str">
        <f ca="1">T.14!BI12</f>
        <v xml:space="preserve"> </v>
      </c>
      <c r="AO1352" s="557"/>
      <c r="AP1352" s="557"/>
      <c r="AQ1352" s="557"/>
      <c r="AR1352" s="557"/>
      <c r="AS1352" s="557"/>
      <c r="AT1352"/>
      <c r="AU1352"/>
      <c r="AV1352"/>
      <c r="AW1352"/>
      <c r="AX1352"/>
      <c r="AY1352"/>
      <c r="AZ1352"/>
      <c r="BA1352" s="19"/>
      <c r="BB1352" s="14"/>
    </row>
    <row r="1353" spans="1:54" s="18" customFormat="1" ht="15" customHeight="1" x14ac:dyDescent="0.25">
      <c r="A1353" s="557">
        <v>7</v>
      </c>
      <c r="B1353" s="557"/>
      <c r="C1353" s="557" t="str">
        <f ca="1">CONCATENATE(T.14!BB13," ",T.14!BC13," ",T.14!BD13)</f>
        <v xml:space="preserve">     </v>
      </c>
      <c r="D1353" s="557"/>
      <c r="E1353" s="557"/>
      <c r="F1353" s="557"/>
      <c r="G1353" s="557"/>
      <c r="H1353" s="557"/>
      <c r="I1353" s="557"/>
      <c r="J1353" s="557"/>
      <c r="K1353" s="557"/>
      <c r="L1353" s="557" t="str">
        <f ca="1">T.14!BE13</f>
        <v xml:space="preserve"> </v>
      </c>
      <c r="M1353" s="557"/>
      <c r="N1353" s="557"/>
      <c r="O1353" s="557"/>
      <c r="P1353" s="557"/>
      <c r="Q1353" s="557" t="str">
        <f ca="1">T.14!BF13</f>
        <v xml:space="preserve"> </v>
      </c>
      <c r="R1353" s="557"/>
      <c r="S1353" s="557"/>
      <c r="T1353" s="557"/>
      <c r="U1353" s="557"/>
      <c r="V1353" s="557"/>
      <c r="W1353" s="557"/>
      <c r="X1353" s="557" t="str">
        <f ca="1">T.14!BG13</f>
        <v xml:space="preserve"> </v>
      </c>
      <c r="Y1353" s="557"/>
      <c r="Z1353" s="557"/>
      <c r="AA1353" s="557"/>
      <c r="AB1353" s="557"/>
      <c r="AC1353" s="557"/>
      <c r="AD1353" s="557"/>
      <c r="AE1353" s="557"/>
      <c r="AF1353" s="557"/>
      <c r="AG1353" s="557"/>
      <c r="AH1353" s="557"/>
      <c r="AI1353" s="557" t="str">
        <f ca="1">T.14!BH13</f>
        <v xml:space="preserve"> </v>
      </c>
      <c r="AJ1353" s="557"/>
      <c r="AK1353" s="557"/>
      <c r="AL1353" s="557"/>
      <c r="AM1353" s="557"/>
      <c r="AN1353" s="557" t="str">
        <f ca="1">T.14!BI13</f>
        <v xml:space="preserve"> </v>
      </c>
      <c r="AO1353" s="557"/>
      <c r="AP1353" s="557"/>
      <c r="AQ1353" s="557"/>
      <c r="AR1353" s="557"/>
      <c r="AS1353" s="557"/>
      <c r="AT1353"/>
      <c r="AU1353"/>
      <c r="AV1353"/>
      <c r="AW1353"/>
      <c r="AX1353"/>
      <c r="AY1353"/>
      <c r="AZ1353"/>
      <c r="BA1353" s="19"/>
      <c r="BB1353" s="14"/>
    </row>
    <row r="1354" spans="1:54" s="18" customFormat="1" ht="15" customHeight="1" x14ac:dyDescent="0.25">
      <c r="A1354" s="557">
        <v>8</v>
      </c>
      <c r="B1354" s="557"/>
      <c r="C1354" s="557" t="str">
        <f ca="1">CONCATENATE(T.14!BB14," ",T.14!BC14," ",T.14!BD14)</f>
        <v xml:space="preserve">     </v>
      </c>
      <c r="D1354" s="557"/>
      <c r="E1354" s="557"/>
      <c r="F1354" s="557"/>
      <c r="G1354" s="557"/>
      <c r="H1354" s="557"/>
      <c r="I1354" s="557"/>
      <c r="J1354" s="557"/>
      <c r="K1354" s="557"/>
      <c r="L1354" s="557" t="str">
        <f ca="1">T.14!BE14</f>
        <v xml:space="preserve"> </v>
      </c>
      <c r="M1354" s="557"/>
      <c r="N1354" s="557"/>
      <c r="O1354" s="557"/>
      <c r="P1354" s="557"/>
      <c r="Q1354" s="557" t="str">
        <f ca="1">T.14!BF14</f>
        <v xml:space="preserve"> </v>
      </c>
      <c r="R1354" s="557"/>
      <c r="S1354" s="557"/>
      <c r="T1354" s="557"/>
      <c r="U1354" s="557"/>
      <c r="V1354" s="557"/>
      <c r="W1354" s="557"/>
      <c r="X1354" s="557" t="str">
        <f ca="1">T.14!BG14</f>
        <v xml:space="preserve"> </v>
      </c>
      <c r="Y1354" s="557"/>
      <c r="Z1354" s="557"/>
      <c r="AA1354" s="557"/>
      <c r="AB1354" s="557"/>
      <c r="AC1354" s="557"/>
      <c r="AD1354" s="557"/>
      <c r="AE1354" s="557"/>
      <c r="AF1354" s="557"/>
      <c r="AG1354" s="557"/>
      <c r="AH1354" s="557"/>
      <c r="AI1354" s="557" t="str">
        <f ca="1">T.14!BH14</f>
        <v xml:space="preserve"> </v>
      </c>
      <c r="AJ1354" s="557"/>
      <c r="AK1354" s="557"/>
      <c r="AL1354" s="557"/>
      <c r="AM1354" s="557"/>
      <c r="AN1354" s="557" t="str">
        <f ca="1">T.14!BI14</f>
        <v xml:space="preserve"> </v>
      </c>
      <c r="AO1354" s="557"/>
      <c r="AP1354" s="557"/>
      <c r="AQ1354" s="557"/>
      <c r="AR1354" s="557"/>
      <c r="AS1354" s="557"/>
      <c r="AT1354"/>
      <c r="AU1354"/>
      <c r="AV1354"/>
      <c r="AW1354"/>
      <c r="AX1354"/>
      <c r="AY1354"/>
      <c r="AZ1354"/>
      <c r="BA1354" s="19"/>
      <c r="BB1354" s="14"/>
    </row>
    <row r="1355" spans="1:54" s="18" customFormat="1" ht="15" customHeight="1" x14ac:dyDescent="0.25">
      <c r="A1355" s="557">
        <v>9</v>
      </c>
      <c r="B1355" s="557"/>
      <c r="C1355" s="557" t="str">
        <f ca="1">CONCATENATE(T.14!BB15," ",T.14!BC15," ",T.14!BD15)</f>
        <v xml:space="preserve">     </v>
      </c>
      <c r="D1355" s="557"/>
      <c r="E1355" s="557"/>
      <c r="F1355" s="557"/>
      <c r="G1355" s="557"/>
      <c r="H1355" s="557"/>
      <c r="I1355" s="557"/>
      <c r="J1355" s="557"/>
      <c r="K1355" s="557"/>
      <c r="L1355" s="557" t="str">
        <f ca="1">T.14!BE15</f>
        <v xml:space="preserve"> </v>
      </c>
      <c r="M1355" s="557"/>
      <c r="N1355" s="557"/>
      <c r="O1355" s="557"/>
      <c r="P1355" s="557"/>
      <c r="Q1355" s="557" t="str">
        <f ca="1">T.14!BF15</f>
        <v xml:space="preserve"> </v>
      </c>
      <c r="R1355" s="557"/>
      <c r="S1355" s="557"/>
      <c r="T1355" s="557"/>
      <c r="U1355" s="557"/>
      <c r="V1355" s="557"/>
      <c r="W1355" s="557"/>
      <c r="X1355" s="557" t="str">
        <f ca="1">T.14!BG15</f>
        <v xml:space="preserve"> </v>
      </c>
      <c r="Y1355" s="557"/>
      <c r="Z1355" s="557"/>
      <c r="AA1355" s="557"/>
      <c r="AB1355" s="557"/>
      <c r="AC1355" s="557"/>
      <c r="AD1355" s="557"/>
      <c r="AE1355" s="557"/>
      <c r="AF1355" s="557"/>
      <c r="AG1355" s="557"/>
      <c r="AH1355" s="557"/>
      <c r="AI1355" s="557" t="str">
        <f ca="1">T.14!BH15</f>
        <v xml:space="preserve"> </v>
      </c>
      <c r="AJ1355" s="557"/>
      <c r="AK1355" s="557"/>
      <c r="AL1355" s="557"/>
      <c r="AM1355" s="557"/>
      <c r="AN1355" s="557" t="str">
        <f ca="1">T.14!BI15</f>
        <v xml:space="preserve"> </v>
      </c>
      <c r="AO1355" s="557"/>
      <c r="AP1355" s="557"/>
      <c r="AQ1355" s="557"/>
      <c r="AR1355" s="557"/>
      <c r="AS1355" s="557"/>
      <c r="AT1355"/>
      <c r="AU1355"/>
      <c r="AV1355"/>
      <c r="AW1355"/>
      <c r="AX1355"/>
      <c r="AY1355"/>
      <c r="AZ1355"/>
      <c r="BA1355" s="19"/>
      <c r="BB1355" s="14"/>
    </row>
    <row r="1356" spans="1:54" s="18" customFormat="1" ht="15" customHeight="1" x14ac:dyDescent="0.25">
      <c r="A1356" s="557">
        <v>10</v>
      </c>
      <c r="B1356" s="557"/>
      <c r="C1356" s="557" t="str">
        <f ca="1">CONCATENATE(T.14!BB16," ",T.14!BC16," ",T.14!BD16)</f>
        <v xml:space="preserve">     </v>
      </c>
      <c r="D1356" s="557"/>
      <c r="E1356" s="557"/>
      <c r="F1356" s="557"/>
      <c r="G1356" s="557"/>
      <c r="H1356" s="557"/>
      <c r="I1356" s="557"/>
      <c r="J1356" s="557"/>
      <c r="K1356" s="557"/>
      <c r="L1356" s="557" t="str">
        <f ca="1">T.14!BE16</f>
        <v xml:space="preserve"> </v>
      </c>
      <c r="M1356" s="557"/>
      <c r="N1356" s="557"/>
      <c r="O1356" s="557"/>
      <c r="P1356" s="557"/>
      <c r="Q1356" s="557" t="str">
        <f ca="1">T.14!BF16</f>
        <v xml:space="preserve"> </v>
      </c>
      <c r="R1356" s="557"/>
      <c r="S1356" s="557"/>
      <c r="T1356" s="557"/>
      <c r="U1356" s="557"/>
      <c r="V1356" s="557"/>
      <c r="W1356" s="557"/>
      <c r="X1356" s="557" t="str">
        <f ca="1">T.14!BG16</f>
        <v xml:space="preserve"> </v>
      </c>
      <c r="Y1356" s="557"/>
      <c r="Z1356" s="557"/>
      <c r="AA1356" s="557"/>
      <c r="AB1356" s="557"/>
      <c r="AC1356" s="557"/>
      <c r="AD1356" s="557"/>
      <c r="AE1356" s="557"/>
      <c r="AF1356" s="557"/>
      <c r="AG1356" s="557"/>
      <c r="AH1356" s="557"/>
      <c r="AI1356" s="557" t="str">
        <f ca="1">T.14!BH16</f>
        <v xml:space="preserve"> </v>
      </c>
      <c r="AJ1356" s="557"/>
      <c r="AK1356" s="557"/>
      <c r="AL1356" s="557"/>
      <c r="AM1356" s="557"/>
      <c r="AN1356" s="557" t="str">
        <f ca="1">T.14!BI16</f>
        <v xml:space="preserve"> </v>
      </c>
      <c r="AO1356" s="557"/>
      <c r="AP1356" s="557"/>
      <c r="AQ1356" s="557"/>
      <c r="AR1356" s="557"/>
      <c r="AS1356" s="557"/>
      <c r="AT1356"/>
      <c r="AU1356"/>
      <c r="AV1356"/>
      <c r="AW1356"/>
      <c r="AX1356"/>
      <c r="AY1356"/>
      <c r="AZ1356"/>
      <c r="BA1356" s="19"/>
      <c r="BB1356" s="14"/>
    </row>
    <row r="1357" spans="1:54" s="18" customFormat="1" ht="15" customHeight="1" x14ac:dyDescent="0.25">
      <c r="A1357" s="557">
        <v>11</v>
      </c>
      <c r="B1357" s="557"/>
      <c r="C1357" s="557" t="str">
        <f ca="1">CONCATENATE(T.14!BB17," ",T.14!BC17," ",T.14!BD17)</f>
        <v xml:space="preserve">     </v>
      </c>
      <c r="D1357" s="557"/>
      <c r="E1357" s="557"/>
      <c r="F1357" s="557"/>
      <c r="G1357" s="557"/>
      <c r="H1357" s="557"/>
      <c r="I1357" s="557"/>
      <c r="J1357" s="557"/>
      <c r="K1357" s="557"/>
      <c r="L1357" s="557" t="str">
        <f ca="1">T.14!BE17</f>
        <v xml:space="preserve"> </v>
      </c>
      <c r="M1357" s="557"/>
      <c r="N1357" s="557"/>
      <c r="O1357" s="557"/>
      <c r="P1357" s="557"/>
      <c r="Q1357" s="557" t="str">
        <f ca="1">T.14!BF17</f>
        <v xml:space="preserve"> </v>
      </c>
      <c r="R1357" s="557"/>
      <c r="S1357" s="557"/>
      <c r="T1357" s="557"/>
      <c r="U1357" s="557"/>
      <c r="V1357" s="557"/>
      <c r="W1357" s="557"/>
      <c r="X1357" s="557" t="str">
        <f ca="1">T.14!BG17</f>
        <v xml:space="preserve"> </v>
      </c>
      <c r="Y1357" s="557"/>
      <c r="Z1357" s="557"/>
      <c r="AA1357" s="557"/>
      <c r="AB1357" s="557"/>
      <c r="AC1357" s="557"/>
      <c r="AD1357" s="557"/>
      <c r="AE1357" s="557"/>
      <c r="AF1357" s="557"/>
      <c r="AG1357" s="557"/>
      <c r="AH1357" s="557"/>
      <c r="AI1357" s="557" t="str">
        <f ca="1">T.14!BH17</f>
        <v xml:space="preserve"> </v>
      </c>
      <c r="AJ1357" s="557"/>
      <c r="AK1357" s="557"/>
      <c r="AL1357" s="557"/>
      <c r="AM1357" s="557"/>
      <c r="AN1357" s="557" t="str">
        <f ca="1">T.14!BI17</f>
        <v xml:space="preserve"> </v>
      </c>
      <c r="AO1357" s="557"/>
      <c r="AP1357" s="557"/>
      <c r="AQ1357" s="557"/>
      <c r="AR1357" s="557"/>
      <c r="AS1357" s="557"/>
      <c r="AT1357"/>
      <c r="AU1357"/>
      <c r="AV1357"/>
      <c r="AW1357"/>
      <c r="AX1357"/>
      <c r="AY1357"/>
      <c r="AZ1357"/>
      <c r="BA1357" s="19"/>
      <c r="BB1357" s="14"/>
    </row>
    <row r="1358" spans="1:54" s="18" customFormat="1" ht="15" customHeight="1" x14ac:dyDescent="0.25">
      <c r="A1358" s="557">
        <v>12</v>
      </c>
      <c r="B1358" s="557"/>
      <c r="C1358" s="557" t="str">
        <f ca="1">CONCATENATE(T.14!BB18," ",T.14!BC18," ",T.14!BD18)</f>
        <v xml:space="preserve">     </v>
      </c>
      <c r="D1358" s="557"/>
      <c r="E1358" s="557"/>
      <c r="F1358" s="557"/>
      <c r="G1358" s="557"/>
      <c r="H1358" s="557"/>
      <c r="I1358" s="557"/>
      <c r="J1358" s="557"/>
      <c r="K1358" s="557"/>
      <c r="L1358" s="557" t="str">
        <f ca="1">T.14!BE18</f>
        <v xml:space="preserve"> </v>
      </c>
      <c r="M1358" s="557"/>
      <c r="N1358" s="557"/>
      <c r="O1358" s="557"/>
      <c r="P1358" s="557"/>
      <c r="Q1358" s="557" t="str">
        <f ca="1">T.14!BF18</f>
        <v xml:space="preserve"> </v>
      </c>
      <c r="R1358" s="557"/>
      <c r="S1358" s="557"/>
      <c r="T1358" s="557"/>
      <c r="U1358" s="557"/>
      <c r="V1358" s="557"/>
      <c r="W1358" s="557"/>
      <c r="X1358" s="557" t="str">
        <f ca="1">T.14!BG18</f>
        <v xml:space="preserve"> </v>
      </c>
      <c r="Y1358" s="557"/>
      <c r="Z1358" s="557"/>
      <c r="AA1358" s="557"/>
      <c r="AB1358" s="557"/>
      <c r="AC1358" s="557"/>
      <c r="AD1358" s="557"/>
      <c r="AE1358" s="557"/>
      <c r="AF1358" s="557"/>
      <c r="AG1358" s="557"/>
      <c r="AH1358" s="557"/>
      <c r="AI1358" s="557" t="str">
        <f ca="1">T.14!BH18</f>
        <v xml:space="preserve"> </v>
      </c>
      <c r="AJ1358" s="557"/>
      <c r="AK1358" s="557"/>
      <c r="AL1358" s="557"/>
      <c r="AM1358" s="557"/>
      <c r="AN1358" s="557" t="str">
        <f ca="1">T.14!BI18</f>
        <v xml:space="preserve"> </v>
      </c>
      <c r="AO1358" s="557"/>
      <c r="AP1358" s="557"/>
      <c r="AQ1358" s="557"/>
      <c r="AR1358" s="557"/>
      <c r="AS1358" s="557"/>
      <c r="AT1358"/>
      <c r="AU1358"/>
      <c r="AV1358"/>
      <c r="AW1358"/>
      <c r="AX1358"/>
      <c r="AY1358"/>
      <c r="AZ1358"/>
      <c r="BA1358" s="19"/>
      <c r="BB1358" s="14"/>
    </row>
    <row r="1359" spans="1:54" s="18" customFormat="1" ht="15" customHeight="1" x14ac:dyDescent="0.25">
      <c r="A1359" s="557">
        <v>13</v>
      </c>
      <c r="B1359" s="557"/>
      <c r="C1359" s="557" t="str">
        <f ca="1">CONCATENATE(T.14!BB19," ",T.14!BC19," ",T.14!BD19)</f>
        <v xml:space="preserve">     </v>
      </c>
      <c r="D1359" s="557"/>
      <c r="E1359" s="557"/>
      <c r="F1359" s="557"/>
      <c r="G1359" s="557"/>
      <c r="H1359" s="557"/>
      <c r="I1359" s="557"/>
      <c r="J1359" s="557"/>
      <c r="K1359" s="557"/>
      <c r="L1359" s="557" t="str">
        <f ca="1">T.14!BE19</f>
        <v xml:space="preserve"> </v>
      </c>
      <c r="M1359" s="557"/>
      <c r="N1359" s="557"/>
      <c r="O1359" s="557"/>
      <c r="P1359" s="557"/>
      <c r="Q1359" s="557" t="str">
        <f ca="1">T.14!BF19</f>
        <v xml:space="preserve"> </v>
      </c>
      <c r="R1359" s="557"/>
      <c r="S1359" s="557"/>
      <c r="T1359" s="557"/>
      <c r="U1359" s="557"/>
      <c r="V1359" s="557"/>
      <c r="W1359" s="557"/>
      <c r="X1359" s="557" t="str">
        <f ca="1">T.14!BG19</f>
        <v xml:space="preserve"> </v>
      </c>
      <c r="Y1359" s="557"/>
      <c r="Z1359" s="557"/>
      <c r="AA1359" s="557"/>
      <c r="AB1359" s="557"/>
      <c r="AC1359" s="557"/>
      <c r="AD1359" s="557"/>
      <c r="AE1359" s="557"/>
      <c r="AF1359" s="557"/>
      <c r="AG1359" s="557"/>
      <c r="AH1359" s="557"/>
      <c r="AI1359" s="557" t="str">
        <f ca="1">T.14!BH19</f>
        <v xml:space="preserve"> </v>
      </c>
      <c r="AJ1359" s="557"/>
      <c r="AK1359" s="557"/>
      <c r="AL1359" s="557"/>
      <c r="AM1359" s="557"/>
      <c r="AN1359" s="557" t="str">
        <f ca="1">T.14!BI19</f>
        <v xml:space="preserve"> </v>
      </c>
      <c r="AO1359" s="557"/>
      <c r="AP1359" s="557"/>
      <c r="AQ1359" s="557"/>
      <c r="AR1359" s="557"/>
      <c r="AS1359" s="557"/>
      <c r="AT1359"/>
      <c r="AU1359"/>
      <c r="AV1359"/>
      <c r="AW1359"/>
      <c r="AX1359"/>
      <c r="AY1359"/>
      <c r="AZ1359"/>
      <c r="BA1359" s="19"/>
      <c r="BB1359" s="14"/>
    </row>
    <row r="1360" spans="1:54" s="18" customFormat="1" ht="15" customHeight="1" x14ac:dyDescent="0.25">
      <c r="A1360" s="557">
        <v>14</v>
      </c>
      <c r="B1360" s="557"/>
      <c r="C1360" s="557" t="str">
        <f ca="1">CONCATENATE(T.14!BB20," ",T.14!BC20," ",T.14!BD20)</f>
        <v xml:space="preserve">     </v>
      </c>
      <c r="D1360" s="557"/>
      <c r="E1360" s="557"/>
      <c r="F1360" s="557"/>
      <c r="G1360" s="557"/>
      <c r="H1360" s="557"/>
      <c r="I1360" s="557"/>
      <c r="J1360" s="557"/>
      <c r="K1360" s="557"/>
      <c r="L1360" s="557" t="str">
        <f ca="1">T.14!BE20</f>
        <v xml:space="preserve"> </v>
      </c>
      <c r="M1360" s="557"/>
      <c r="N1360" s="557"/>
      <c r="O1360" s="557"/>
      <c r="P1360" s="557"/>
      <c r="Q1360" s="557" t="str">
        <f ca="1">T.14!BF20</f>
        <v xml:space="preserve"> </v>
      </c>
      <c r="R1360" s="557"/>
      <c r="S1360" s="557"/>
      <c r="T1360" s="557"/>
      <c r="U1360" s="557"/>
      <c r="V1360" s="557"/>
      <c r="W1360" s="557"/>
      <c r="X1360" s="557" t="str">
        <f ca="1">T.14!BG20</f>
        <v xml:space="preserve"> </v>
      </c>
      <c r="Y1360" s="557"/>
      <c r="Z1360" s="557"/>
      <c r="AA1360" s="557"/>
      <c r="AB1360" s="557"/>
      <c r="AC1360" s="557"/>
      <c r="AD1360" s="557"/>
      <c r="AE1360" s="557"/>
      <c r="AF1360" s="557"/>
      <c r="AG1360" s="557"/>
      <c r="AH1360" s="557"/>
      <c r="AI1360" s="557" t="str">
        <f ca="1">T.14!BH20</f>
        <v xml:space="preserve"> </v>
      </c>
      <c r="AJ1360" s="557"/>
      <c r="AK1360" s="557"/>
      <c r="AL1360" s="557"/>
      <c r="AM1360" s="557"/>
      <c r="AN1360" s="557" t="str">
        <f ca="1">T.14!BI20</f>
        <v xml:space="preserve"> </v>
      </c>
      <c r="AO1360" s="557"/>
      <c r="AP1360" s="557"/>
      <c r="AQ1360" s="557"/>
      <c r="AR1360" s="557"/>
      <c r="AS1360" s="557"/>
      <c r="AT1360"/>
      <c r="AU1360"/>
      <c r="AV1360"/>
      <c r="AW1360"/>
      <c r="AX1360"/>
      <c r="AY1360"/>
      <c r="AZ1360"/>
      <c r="BA1360" s="19"/>
      <c r="BB1360" s="14"/>
    </row>
    <row r="1361" spans="1:54" s="18" customFormat="1" ht="15" customHeight="1" x14ac:dyDescent="0.25">
      <c r="A1361" s="557">
        <v>15</v>
      </c>
      <c r="B1361" s="557"/>
      <c r="C1361" s="557" t="str">
        <f ca="1">CONCATENATE(T.14!BB21," ",T.14!BC21," ",T.14!BD21)</f>
        <v xml:space="preserve">     </v>
      </c>
      <c r="D1361" s="557"/>
      <c r="E1361" s="557"/>
      <c r="F1361" s="557"/>
      <c r="G1361" s="557"/>
      <c r="H1361" s="557"/>
      <c r="I1361" s="557"/>
      <c r="J1361" s="557"/>
      <c r="K1361" s="557"/>
      <c r="L1361" s="557" t="str">
        <f ca="1">T.14!BE21</f>
        <v xml:space="preserve"> </v>
      </c>
      <c r="M1361" s="557"/>
      <c r="N1361" s="557"/>
      <c r="O1361" s="557"/>
      <c r="P1361" s="557"/>
      <c r="Q1361" s="557" t="str">
        <f ca="1">T.14!BF21</f>
        <v xml:space="preserve"> </v>
      </c>
      <c r="R1361" s="557"/>
      <c r="S1361" s="557"/>
      <c r="T1361" s="557"/>
      <c r="U1361" s="557"/>
      <c r="V1361" s="557"/>
      <c r="W1361" s="557"/>
      <c r="X1361" s="557" t="str">
        <f ca="1">T.14!BG21</f>
        <v xml:space="preserve"> </v>
      </c>
      <c r="Y1361" s="557"/>
      <c r="Z1361" s="557"/>
      <c r="AA1361" s="557"/>
      <c r="AB1361" s="557"/>
      <c r="AC1361" s="557"/>
      <c r="AD1361" s="557"/>
      <c r="AE1361" s="557"/>
      <c r="AF1361" s="557"/>
      <c r="AG1361" s="557"/>
      <c r="AH1361" s="557"/>
      <c r="AI1361" s="557" t="str">
        <f ca="1">T.14!BH21</f>
        <v xml:space="preserve"> </v>
      </c>
      <c r="AJ1361" s="557"/>
      <c r="AK1361" s="557"/>
      <c r="AL1361" s="557"/>
      <c r="AM1361" s="557"/>
      <c r="AN1361" s="557" t="str">
        <f ca="1">T.14!BI21</f>
        <v xml:space="preserve"> </v>
      </c>
      <c r="AO1361" s="557"/>
      <c r="AP1361" s="557"/>
      <c r="AQ1361" s="557"/>
      <c r="AR1361" s="557"/>
      <c r="AS1361" s="557"/>
      <c r="AT1361"/>
      <c r="AU1361"/>
      <c r="AV1361"/>
      <c r="AW1361"/>
      <c r="AX1361"/>
      <c r="AY1361"/>
      <c r="AZ1361"/>
      <c r="BA1361" s="19"/>
      <c r="BB1361" s="14"/>
    </row>
    <row r="1362" spans="1:54" s="18" customFormat="1" x14ac:dyDescent="0.25">
      <c r="A1362" s="557">
        <v>16</v>
      </c>
      <c r="B1362" s="557"/>
      <c r="C1362" s="557" t="str">
        <f ca="1">CONCATENATE(T.14!BB22," ",T.14!BC22," ",T.14!BD22)</f>
        <v xml:space="preserve">     </v>
      </c>
      <c r="D1362" s="557"/>
      <c r="E1362" s="557"/>
      <c r="F1362" s="557"/>
      <c r="G1362" s="557"/>
      <c r="H1362" s="557"/>
      <c r="I1362" s="557"/>
      <c r="J1362" s="557"/>
      <c r="K1362" s="557"/>
      <c r="L1362" s="557" t="str">
        <f ca="1">T.14!BE22</f>
        <v xml:space="preserve"> </v>
      </c>
      <c r="M1362" s="557"/>
      <c r="N1362" s="557"/>
      <c r="O1362" s="557"/>
      <c r="P1362" s="557"/>
      <c r="Q1362" s="557" t="str">
        <f ca="1">T.14!BF22</f>
        <v xml:space="preserve"> </v>
      </c>
      <c r="R1362" s="557"/>
      <c r="S1362" s="557"/>
      <c r="T1362" s="557"/>
      <c r="U1362" s="557"/>
      <c r="V1362" s="557"/>
      <c r="W1362" s="557"/>
      <c r="X1362" s="557" t="str">
        <f ca="1">T.14!BG22</f>
        <v xml:space="preserve"> </v>
      </c>
      <c r="Y1362" s="557"/>
      <c r="Z1362" s="557"/>
      <c r="AA1362" s="557"/>
      <c r="AB1362" s="557"/>
      <c r="AC1362" s="557"/>
      <c r="AD1362" s="557"/>
      <c r="AE1362" s="557"/>
      <c r="AF1362" s="557"/>
      <c r="AG1362" s="557"/>
      <c r="AH1362" s="557"/>
      <c r="AI1362" s="557" t="str">
        <f ca="1">T.14!BH22</f>
        <v xml:space="preserve"> </v>
      </c>
      <c r="AJ1362" s="557"/>
      <c r="AK1362" s="557"/>
      <c r="AL1362" s="557"/>
      <c r="AM1362" s="557"/>
      <c r="AN1362" s="557" t="str">
        <f ca="1">T.14!BI22</f>
        <v xml:space="preserve"> </v>
      </c>
      <c r="AO1362" s="557"/>
      <c r="AP1362" s="557"/>
      <c r="AQ1362" s="557"/>
      <c r="AR1362" s="557"/>
      <c r="AS1362" s="557"/>
      <c r="AT1362"/>
      <c r="AU1362"/>
      <c r="AV1362"/>
      <c r="AW1362"/>
      <c r="AX1362"/>
      <c r="AY1362"/>
      <c r="AZ1362"/>
      <c r="BA1362" s="19"/>
      <c r="BB1362" s="14"/>
    </row>
    <row r="1363" spans="1:54" s="18" customFormat="1" x14ac:dyDescent="0.25">
      <c r="A1363" s="557">
        <v>17</v>
      </c>
      <c r="B1363" s="557"/>
      <c r="C1363" s="557" t="str">
        <f ca="1">CONCATENATE(T.14!BB23," ",T.14!BC23," ",T.14!BD23)</f>
        <v xml:space="preserve">     </v>
      </c>
      <c r="D1363" s="557"/>
      <c r="E1363" s="557"/>
      <c r="F1363" s="557"/>
      <c r="G1363" s="557"/>
      <c r="H1363" s="557"/>
      <c r="I1363" s="557"/>
      <c r="J1363" s="557"/>
      <c r="K1363" s="557"/>
      <c r="L1363" s="557" t="str">
        <f ca="1">T.14!BE23</f>
        <v xml:space="preserve"> </v>
      </c>
      <c r="M1363" s="557"/>
      <c r="N1363" s="557"/>
      <c r="O1363" s="557"/>
      <c r="P1363" s="557"/>
      <c r="Q1363" s="557" t="str">
        <f ca="1">T.14!BF23</f>
        <v xml:space="preserve"> </v>
      </c>
      <c r="R1363" s="557"/>
      <c r="S1363" s="557"/>
      <c r="T1363" s="557"/>
      <c r="U1363" s="557"/>
      <c r="V1363" s="557"/>
      <c r="W1363" s="557"/>
      <c r="X1363" s="557" t="str">
        <f ca="1">T.14!BG23</f>
        <v xml:space="preserve"> </v>
      </c>
      <c r="Y1363" s="557"/>
      <c r="Z1363" s="557"/>
      <c r="AA1363" s="557"/>
      <c r="AB1363" s="557"/>
      <c r="AC1363" s="557"/>
      <c r="AD1363" s="557"/>
      <c r="AE1363" s="557"/>
      <c r="AF1363" s="557"/>
      <c r="AG1363" s="557"/>
      <c r="AH1363" s="557"/>
      <c r="AI1363" s="557" t="str">
        <f ca="1">T.14!BH23</f>
        <v xml:space="preserve"> </v>
      </c>
      <c r="AJ1363" s="557"/>
      <c r="AK1363" s="557"/>
      <c r="AL1363" s="557"/>
      <c r="AM1363" s="557"/>
      <c r="AN1363" s="557" t="str">
        <f ca="1">T.14!BI23</f>
        <v xml:space="preserve"> </v>
      </c>
      <c r="AO1363" s="557"/>
      <c r="AP1363" s="557"/>
      <c r="AQ1363" s="557"/>
      <c r="AR1363" s="557"/>
      <c r="AS1363" s="557"/>
      <c r="AT1363"/>
      <c r="AU1363"/>
      <c r="AV1363"/>
      <c r="AW1363"/>
      <c r="AX1363"/>
      <c r="AY1363"/>
      <c r="AZ1363"/>
      <c r="BA1363" s="19"/>
      <c r="BB1363" s="14"/>
    </row>
    <row r="1364" spans="1:54" s="18" customFormat="1" x14ac:dyDescent="0.25">
      <c r="A1364" s="557">
        <v>18</v>
      </c>
      <c r="B1364" s="557"/>
      <c r="C1364" s="557" t="str">
        <f ca="1">CONCATENATE(T.14!BB24," ",T.14!BC24," ",T.14!BD24)</f>
        <v xml:space="preserve">     </v>
      </c>
      <c r="D1364" s="557"/>
      <c r="E1364" s="557"/>
      <c r="F1364" s="557"/>
      <c r="G1364" s="557"/>
      <c r="H1364" s="557"/>
      <c r="I1364" s="557"/>
      <c r="J1364" s="557"/>
      <c r="K1364" s="557"/>
      <c r="L1364" s="557" t="str">
        <f ca="1">T.14!BE24</f>
        <v xml:space="preserve"> </v>
      </c>
      <c r="M1364" s="557"/>
      <c r="N1364" s="557"/>
      <c r="O1364" s="557"/>
      <c r="P1364" s="557"/>
      <c r="Q1364" s="557" t="str">
        <f ca="1">T.14!BF24</f>
        <v xml:space="preserve"> </v>
      </c>
      <c r="R1364" s="557"/>
      <c r="S1364" s="557"/>
      <c r="T1364" s="557"/>
      <c r="U1364" s="557"/>
      <c r="V1364" s="557"/>
      <c r="W1364" s="557"/>
      <c r="X1364" s="557" t="str">
        <f ca="1">T.14!BG24</f>
        <v xml:space="preserve"> </v>
      </c>
      <c r="Y1364" s="557"/>
      <c r="Z1364" s="557"/>
      <c r="AA1364" s="557"/>
      <c r="AB1364" s="557"/>
      <c r="AC1364" s="557"/>
      <c r="AD1364" s="557"/>
      <c r="AE1364" s="557"/>
      <c r="AF1364" s="557"/>
      <c r="AG1364" s="557"/>
      <c r="AH1364" s="557"/>
      <c r="AI1364" s="557" t="str">
        <f ca="1">T.14!BH24</f>
        <v xml:space="preserve"> </v>
      </c>
      <c r="AJ1364" s="557"/>
      <c r="AK1364" s="557"/>
      <c r="AL1364" s="557"/>
      <c r="AM1364" s="557"/>
      <c r="AN1364" s="557" t="str">
        <f ca="1">T.14!BI24</f>
        <v xml:space="preserve"> </v>
      </c>
      <c r="AO1364" s="557"/>
      <c r="AP1364" s="557"/>
      <c r="AQ1364" s="557"/>
      <c r="AR1364" s="557"/>
      <c r="AS1364" s="557"/>
      <c r="AT1364"/>
      <c r="AU1364"/>
      <c r="AV1364"/>
      <c r="AW1364"/>
      <c r="AX1364"/>
      <c r="AY1364"/>
      <c r="AZ1364"/>
      <c r="BA1364" s="19"/>
      <c r="BB1364" s="14"/>
    </row>
    <row r="1365" spans="1:54" s="18" customFormat="1" x14ac:dyDescent="0.25">
      <c r="A1365" s="557">
        <v>19</v>
      </c>
      <c r="B1365" s="557"/>
      <c r="C1365" s="557" t="str">
        <f ca="1">CONCATENATE(T.14!BB25," ",T.14!BC25," ",T.14!BD25)</f>
        <v xml:space="preserve">     </v>
      </c>
      <c r="D1365" s="557"/>
      <c r="E1365" s="557"/>
      <c r="F1365" s="557"/>
      <c r="G1365" s="557"/>
      <c r="H1365" s="557"/>
      <c r="I1365" s="557"/>
      <c r="J1365" s="557"/>
      <c r="K1365" s="557"/>
      <c r="L1365" s="557" t="str">
        <f ca="1">T.14!BE25</f>
        <v xml:space="preserve"> </v>
      </c>
      <c r="M1365" s="557"/>
      <c r="N1365" s="557"/>
      <c r="O1365" s="557"/>
      <c r="P1365" s="557"/>
      <c r="Q1365" s="557" t="str">
        <f ca="1">T.14!BF25</f>
        <v xml:space="preserve"> </v>
      </c>
      <c r="R1365" s="557"/>
      <c r="S1365" s="557"/>
      <c r="T1365" s="557"/>
      <c r="U1365" s="557"/>
      <c r="V1365" s="557"/>
      <c r="W1365" s="557"/>
      <c r="X1365" s="557" t="str">
        <f ca="1">T.14!BG25</f>
        <v xml:space="preserve"> </v>
      </c>
      <c r="Y1365" s="557"/>
      <c r="Z1365" s="557"/>
      <c r="AA1365" s="557"/>
      <c r="AB1365" s="557"/>
      <c r="AC1365" s="557"/>
      <c r="AD1365" s="557"/>
      <c r="AE1365" s="557"/>
      <c r="AF1365" s="557"/>
      <c r="AG1365" s="557"/>
      <c r="AH1365" s="557"/>
      <c r="AI1365" s="557" t="str">
        <f ca="1">T.14!BH25</f>
        <v xml:space="preserve"> </v>
      </c>
      <c r="AJ1365" s="557"/>
      <c r="AK1365" s="557"/>
      <c r="AL1365" s="557"/>
      <c r="AM1365" s="557"/>
      <c r="AN1365" s="557" t="str">
        <f ca="1">T.14!BI25</f>
        <v xml:space="preserve"> </v>
      </c>
      <c r="AO1365" s="557"/>
      <c r="AP1365" s="557"/>
      <c r="AQ1365" s="557"/>
      <c r="AR1365" s="557"/>
      <c r="AS1365" s="557"/>
      <c r="AT1365"/>
      <c r="AU1365"/>
      <c r="AV1365"/>
      <c r="AW1365"/>
      <c r="AX1365"/>
      <c r="AY1365"/>
      <c r="AZ1365"/>
      <c r="BA1365" s="19"/>
      <c r="BB1365" s="14"/>
    </row>
    <row r="1366" spans="1:54" s="18" customFormat="1" x14ac:dyDescent="0.25">
      <c r="A1366" s="557">
        <v>20</v>
      </c>
      <c r="B1366" s="557"/>
      <c r="C1366" s="557" t="str">
        <f ca="1">CONCATENATE(T.14!BB26," ",T.14!BC26," ",T.14!BD26)</f>
        <v xml:space="preserve">     </v>
      </c>
      <c r="D1366" s="557"/>
      <c r="E1366" s="557"/>
      <c r="F1366" s="557"/>
      <c r="G1366" s="557"/>
      <c r="H1366" s="557"/>
      <c r="I1366" s="557"/>
      <c r="J1366" s="557"/>
      <c r="K1366" s="557"/>
      <c r="L1366" s="557" t="str">
        <f ca="1">T.14!BE26</f>
        <v xml:space="preserve"> </v>
      </c>
      <c r="M1366" s="557"/>
      <c r="N1366" s="557"/>
      <c r="O1366" s="557"/>
      <c r="P1366" s="557"/>
      <c r="Q1366" s="557" t="str">
        <f ca="1">T.14!BF26</f>
        <v xml:space="preserve"> </v>
      </c>
      <c r="R1366" s="557"/>
      <c r="S1366" s="557"/>
      <c r="T1366" s="557"/>
      <c r="U1366" s="557"/>
      <c r="V1366" s="557"/>
      <c r="W1366" s="557"/>
      <c r="X1366" s="557" t="str">
        <f ca="1">T.14!BG26</f>
        <v xml:space="preserve"> </v>
      </c>
      <c r="Y1366" s="557"/>
      <c r="Z1366" s="557"/>
      <c r="AA1366" s="557"/>
      <c r="AB1366" s="557"/>
      <c r="AC1366" s="557"/>
      <c r="AD1366" s="557"/>
      <c r="AE1366" s="557"/>
      <c r="AF1366" s="557"/>
      <c r="AG1366" s="557"/>
      <c r="AH1366" s="557"/>
      <c r="AI1366" s="557" t="str">
        <f ca="1">T.14!BH26</f>
        <v xml:space="preserve"> </v>
      </c>
      <c r="AJ1366" s="557"/>
      <c r="AK1366" s="557"/>
      <c r="AL1366" s="557"/>
      <c r="AM1366" s="557"/>
      <c r="AN1366" s="557" t="str">
        <f ca="1">T.14!BI26</f>
        <v xml:space="preserve"> </v>
      </c>
      <c r="AO1366" s="557"/>
      <c r="AP1366" s="557"/>
      <c r="AQ1366" s="557"/>
      <c r="AR1366" s="557"/>
      <c r="AS1366" s="557"/>
      <c r="AT1366"/>
      <c r="AU1366"/>
      <c r="AV1366"/>
      <c r="AW1366"/>
      <c r="AX1366"/>
      <c r="AY1366"/>
      <c r="AZ1366"/>
      <c r="BA1366" s="19"/>
      <c r="BB1366" s="14"/>
    </row>
    <row r="1367" spans="1:54" s="18" customFormat="1" x14ac:dyDescent="0.25">
      <c r="A1367" s="557">
        <v>21</v>
      </c>
      <c r="B1367" s="557"/>
      <c r="C1367" s="557" t="str">
        <f ca="1">CONCATENATE(T.14!BB27," ",T.14!BC27," ",T.14!BD27)</f>
        <v xml:space="preserve">     </v>
      </c>
      <c r="D1367" s="557"/>
      <c r="E1367" s="557"/>
      <c r="F1367" s="557"/>
      <c r="G1367" s="557"/>
      <c r="H1367" s="557"/>
      <c r="I1367" s="557"/>
      <c r="J1367" s="557"/>
      <c r="K1367" s="557"/>
      <c r="L1367" s="557" t="str">
        <f ca="1">T.14!BE27</f>
        <v xml:space="preserve"> </v>
      </c>
      <c r="M1367" s="557"/>
      <c r="N1367" s="557"/>
      <c r="O1367" s="557"/>
      <c r="P1367" s="557"/>
      <c r="Q1367" s="557" t="str">
        <f ca="1">T.14!BF27</f>
        <v xml:space="preserve"> </v>
      </c>
      <c r="R1367" s="557"/>
      <c r="S1367" s="557"/>
      <c r="T1367" s="557"/>
      <c r="U1367" s="557"/>
      <c r="V1367" s="557"/>
      <c r="W1367" s="557"/>
      <c r="X1367" s="557" t="str">
        <f ca="1">T.14!BG27</f>
        <v xml:space="preserve"> </v>
      </c>
      <c r="Y1367" s="557"/>
      <c r="Z1367" s="557"/>
      <c r="AA1367" s="557"/>
      <c r="AB1367" s="557"/>
      <c r="AC1367" s="557"/>
      <c r="AD1367" s="557"/>
      <c r="AE1367" s="557"/>
      <c r="AF1367" s="557"/>
      <c r="AG1367" s="557"/>
      <c r="AH1367" s="557"/>
      <c r="AI1367" s="557" t="str">
        <f ca="1">T.14!BH27</f>
        <v xml:space="preserve"> </v>
      </c>
      <c r="AJ1367" s="557"/>
      <c r="AK1367" s="557"/>
      <c r="AL1367" s="557"/>
      <c r="AM1367" s="557"/>
      <c r="AN1367" s="557" t="str">
        <f ca="1">T.14!BI27</f>
        <v xml:space="preserve"> </v>
      </c>
      <c r="AO1367" s="557"/>
      <c r="AP1367" s="557"/>
      <c r="AQ1367" s="557"/>
      <c r="AR1367" s="557"/>
      <c r="AS1367" s="557"/>
      <c r="AT1367"/>
      <c r="AU1367"/>
      <c r="AV1367"/>
      <c r="AW1367"/>
      <c r="AX1367"/>
      <c r="AY1367"/>
      <c r="AZ1367"/>
      <c r="BA1367" s="19"/>
      <c r="BB1367" s="14"/>
    </row>
    <row r="1368" spans="1:54" s="18" customFormat="1" x14ac:dyDescent="0.25">
      <c r="A1368" s="557">
        <v>22</v>
      </c>
      <c r="B1368" s="557"/>
      <c r="C1368" s="557" t="str">
        <f ca="1">CONCATENATE(T.14!BB28," ",T.14!BC28," ",T.14!BD28)</f>
        <v xml:space="preserve">     </v>
      </c>
      <c r="D1368" s="557"/>
      <c r="E1368" s="557"/>
      <c r="F1368" s="557"/>
      <c r="G1368" s="557"/>
      <c r="H1368" s="557"/>
      <c r="I1368" s="557"/>
      <c r="J1368" s="557"/>
      <c r="K1368" s="557"/>
      <c r="L1368" s="557" t="str">
        <f ca="1">T.14!BE28</f>
        <v xml:space="preserve"> </v>
      </c>
      <c r="M1368" s="557"/>
      <c r="N1368" s="557"/>
      <c r="O1368" s="557"/>
      <c r="P1368" s="557"/>
      <c r="Q1368" s="557" t="str">
        <f ca="1">T.14!BF28</f>
        <v xml:space="preserve"> </v>
      </c>
      <c r="R1368" s="557"/>
      <c r="S1368" s="557"/>
      <c r="T1368" s="557"/>
      <c r="U1368" s="557"/>
      <c r="V1368" s="557"/>
      <c r="W1368" s="557"/>
      <c r="X1368" s="557" t="str">
        <f ca="1">T.14!BG28</f>
        <v xml:space="preserve"> </v>
      </c>
      <c r="Y1368" s="557"/>
      <c r="Z1368" s="557"/>
      <c r="AA1368" s="557"/>
      <c r="AB1368" s="557"/>
      <c r="AC1368" s="557"/>
      <c r="AD1368" s="557"/>
      <c r="AE1368" s="557"/>
      <c r="AF1368" s="557"/>
      <c r="AG1368" s="557"/>
      <c r="AH1368" s="557"/>
      <c r="AI1368" s="557" t="str">
        <f ca="1">T.14!BH28</f>
        <v xml:space="preserve"> </v>
      </c>
      <c r="AJ1368" s="557"/>
      <c r="AK1368" s="557"/>
      <c r="AL1368" s="557"/>
      <c r="AM1368" s="557"/>
      <c r="AN1368" s="557" t="str">
        <f ca="1">T.14!BI28</f>
        <v xml:space="preserve"> </v>
      </c>
      <c r="AO1368" s="557"/>
      <c r="AP1368" s="557"/>
      <c r="AQ1368" s="557"/>
      <c r="AR1368" s="557"/>
      <c r="AS1368" s="557"/>
      <c r="AT1368"/>
      <c r="AU1368"/>
      <c r="AV1368"/>
      <c r="AW1368"/>
      <c r="AX1368"/>
      <c r="AY1368"/>
      <c r="AZ1368"/>
      <c r="BA1368" s="19"/>
      <c r="BB1368" s="14"/>
    </row>
    <row r="1369" spans="1:54" s="18" customFormat="1" x14ac:dyDescent="0.25">
      <c r="A1369" s="557">
        <v>23</v>
      </c>
      <c r="B1369" s="557"/>
      <c r="C1369" s="557" t="str">
        <f ca="1">CONCATENATE(T.14!BB29," ",T.14!BC29," ",T.14!BD29)</f>
        <v xml:space="preserve">     </v>
      </c>
      <c r="D1369" s="557"/>
      <c r="E1369" s="557"/>
      <c r="F1369" s="557"/>
      <c r="G1369" s="557"/>
      <c r="H1369" s="557"/>
      <c r="I1369" s="557"/>
      <c r="J1369" s="557"/>
      <c r="K1369" s="557"/>
      <c r="L1369" s="557" t="str">
        <f ca="1">T.14!BE29</f>
        <v xml:space="preserve"> </v>
      </c>
      <c r="M1369" s="557"/>
      <c r="N1369" s="557"/>
      <c r="O1369" s="557"/>
      <c r="P1369" s="557"/>
      <c r="Q1369" s="557" t="str">
        <f ca="1">T.14!BF29</f>
        <v xml:space="preserve"> </v>
      </c>
      <c r="R1369" s="557"/>
      <c r="S1369" s="557"/>
      <c r="T1369" s="557"/>
      <c r="U1369" s="557"/>
      <c r="V1369" s="557"/>
      <c r="W1369" s="557"/>
      <c r="X1369" s="557" t="str">
        <f ca="1">T.14!BG29</f>
        <v xml:space="preserve"> </v>
      </c>
      <c r="Y1369" s="557"/>
      <c r="Z1369" s="557"/>
      <c r="AA1369" s="557"/>
      <c r="AB1369" s="557"/>
      <c r="AC1369" s="557"/>
      <c r="AD1369" s="557"/>
      <c r="AE1369" s="557"/>
      <c r="AF1369" s="557"/>
      <c r="AG1369" s="557"/>
      <c r="AH1369" s="557"/>
      <c r="AI1369" s="557" t="str">
        <f ca="1">T.14!BH29</f>
        <v xml:space="preserve"> </v>
      </c>
      <c r="AJ1369" s="557"/>
      <c r="AK1369" s="557"/>
      <c r="AL1369" s="557"/>
      <c r="AM1369" s="557"/>
      <c r="AN1369" s="557" t="str">
        <f ca="1">T.14!BI29</f>
        <v xml:space="preserve"> </v>
      </c>
      <c r="AO1369" s="557"/>
      <c r="AP1369" s="557"/>
      <c r="AQ1369" s="557"/>
      <c r="AR1369" s="557"/>
      <c r="AS1369" s="557"/>
      <c r="AT1369"/>
      <c r="AU1369"/>
      <c r="AV1369"/>
      <c r="AW1369"/>
      <c r="AX1369"/>
      <c r="AY1369"/>
      <c r="AZ1369"/>
      <c r="BA1369" s="19"/>
      <c r="BB1369" s="14"/>
    </row>
    <row r="1370" spans="1:54" s="18" customFormat="1" x14ac:dyDescent="0.25">
      <c r="A1370" s="557">
        <v>24</v>
      </c>
      <c r="B1370" s="557"/>
      <c r="C1370" s="557" t="str">
        <f ca="1">CONCATENATE(T.14!BB30," ",T.14!BC30," ",T.14!BD30)</f>
        <v xml:space="preserve">     </v>
      </c>
      <c r="D1370" s="557"/>
      <c r="E1370" s="557"/>
      <c r="F1370" s="557"/>
      <c r="G1370" s="557"/>
      <c r="H1370" s="557"/>
      <c r="I1370" s="557"/>
      <c r="J1370" s="557"/>
      <c r="K1370" s="557"/>
      <c r="L1370" s="557" t="str">
        <f ca="1">T.14!BE30</f>
        <v xml:space="preserve"> </v>
      </c>
      <c r="M1370" s="557"/>
      <c r="N1370" s="557"/>
      <c r="O1370" s="557"/>
      <c r="P1370" s="557"/>
      <c r="Q1370" s="557" t="str">
        <f ca="1">T.14!BF30</f>
        <v xml:space="preserve"> </v>
      </c>
      <c r="R1370" s="557"/>
      <c r="S1370" s="557"/>
      <c r="T1370" s="557"/>
      <c r="U1370" s="557"/>
      <c r="V1370" s="557"/>
      <c r="W1370" s="557"/>
      <c r="X1370" s="557" t="str">
        <f ca="1">T.14!BG30</f>
        <v xml:space="preserve"> </v>
      </c>
      <c r="Y1370" s="557"/>
      <c r="Z1370" s="557"/>
      <c r="AA1370" s="557"/>
      <c r="AB1370" s="557"/>
      <c r="AC1370" s="557"/>
      <c r="AD1370" s="557"/>
      <c r="AE1370" s="557"/>
      <c r="AF1370" s="557"/>
      <c r="AG1370" s="557"/>
      <c r="AH1370" s="557"/>
      <c r="AI1370" s="557" t="str">
        <f ca="1">T.14!BH30</f>
        <v xml:space="preserve"> </v>
      </c>
      <c r="AJ1370" s="557"/>
      <c r="AK1370" s="557"/>
      <c r="AL1370" s="557"/>
      <c r="AM1370" s="557"/>
      <c r="AN1370" s="557" t="str">
        <f ca="1">T.14!BI30</f>
        <v xml:space="preserve"> </v>
      </c>
      <c r="AO1370" s="557"/>
      <c r="AP1370" s="557"/>
      <c r="AQ1370" s="557"/>
      <c r="AR1370" s="557"/>
      <c r="AS1370" s="557"/>
      <c r="AT1370"/>
      <c r="AU1370"/>
      <c r="AV1370"/>
      <c r="AW1370"/>
      <c r="AX1370"/>
      <c r="AY1370"/>
      <c r="AZ1370"/>
      <c r="BA1370" s="19"/>
      <c r="BB1370" s="14"/>
    </row>
    <row r="1371" spans="1:54" s="18" customFormat="1" x14ac:dyDescent="0.25">
      <c r="A1371" s="557">
        <v>25</v>
      </c>
      <c r="B1371" s="557"/>
      <c r="C1371" s="557" t="str">
        <f ca="1">CONCATENATE(T.14!BB31," ",T.14!BC31," ",T.14!BD31)</f>
        <v xml:space="preserve">     </v>
      </c>
      <c r="D1371" s="557"/>
      <c r="E1371" s="557"/>
      <c r="F1371" s="557"/>
      <c r="G1371" s="557"/>
      <c r="H1371" s="557"/>
      <c r="I1371" s="557"/>
      <c r="J1371" s="557"/>
      <c r="K1371" s="557"/>
      <c r="L1371" s="557" t="str">
        <f ca="1">T.14!BE31</f>
        <v xml:space="preserve"> </v>
      </c>
      <c r="M1371" s="557"/>
      <c r="N1371" s="557"/>
      <c r="O1371" s="557"/>
      <c r="P1371" s="557"/>
      <c r="Q1371" s="557" t="str">
        <f ca="1">T.14!BF31</f>
        <v xml:space="preserve"> </v>
      </c>
      <c r="R1371" s="557"/>
      <c r="S1371" s="557"/>
      <c r="T1371" s="557"/>
      <c r="U1371" s="557"/>
      <c r="V1371" s="557"/>
      <c r="W1371" s="557"/>
      <c r="X1371" s="557" t="str">
        <f ca="1">T.14!BG31</f>
        <v xml:space="preserve"> </v>
      </c>
      <c r="Y1371" s="557"/>
      <c r="Z1371" s="557"/>
      <c r="AA1371" s="557"/>
      <c r="AB1371" s="557"/>
      <c r="AC1371" s="557"/>
      <c r="AD1371" s="557"/>
      <c r="AE1371" s="557"/>
      <c r="AF1371" s="557"/>
      <c r="AG1371" s="557"/>
      <c r="AH1371" s="557"/>
      <c r="AI1371" s="557" t="str">
        <f ca="1">T.14!BH31</f>
        <v xml:space="preserve"> </v>
      </c>
      <c r="AJ1371" s="557"/>
      <c r="AK1371" s="557"/>
      <c r="AL1371" s="557"/>
      <c r="AM1371" s="557"/>
      <c r="AN1371" s="557" t="str">
        <f ca="1">T.14!BI31</f>
        <v xml:space="preserve"> </v>
      </c>
      <c r="AO1371" s="557"/>
      <c r="AP1371" s="557"/>
      <c r="AQ1371" s="557"/>
      <c r="AR1371" s="557"/>
      <c r="AS1371" s="557"/>
      <c r="AT1371"/>
      <c r="AU1371"/>
      <c r="AV1371"/>
      <c r="AW1371"/>
      <c r="AX1371"/>
      <c r="AY1371"/>
      <c r="AZ1371"/>
      <c r="BA1371" s="19"/>
      <c r="BB1371" s="14"/>
    </row>
    <row r="1372" spans="1:54" s="18" customFormat="1" x14ac:dyDescent="0.25">
      <c r="A1372" s="557">
        <v>26</v>
      </c>
      <c r="B1372" s="557"/>
      <c r="C1372" s="557" t="str">
        <f ca="1">CONCATENATE(T.14!BB32," ",T.14!BC32," ",T.14!BD32)</f>
        <v xml:space="preserve">     </v>
      </c>
      <c r="D1372" s="557"/>
      <c r="E1372" s="557"/>
      <c r="F1372" s="557"/>
      <c r="G1372" s="557"/>
      <c r="H1372" s="557"/>
      <c r="I1372" s="557"/>
      <c r="J1372" s="557"/>
      <c r="K1372" s="557"/>
      <c r="L1372" s="557" t="str">
        <f ca="1">T.14!BE32</f>
        <v xml:space="preserve"> </v>
      </c>
      <c r="M1372" s="557"/>
      <c r="N1372" s="557"/>
      <c r="O1372" s="557"/>
      <c r="P1372" s="557"/>
      <c r="Q1372" s="557" t="str">
        <f ca="1">T.14!BF32</f>
        <v xml:space="preserve"> </v>
      </c>
      <c r="R1372" s="557"/>
      <c r="S1372" s="557"/>
      <c r="T1372" s="557"/>
      <c r="U1372" s="557"/>
      <c r="V1372" s="557"/>
      <c r="W1372" s="557"/>
      <c r="X1372" s="557" t="str">
        <f ca="1">T.14!BG32</f>
        <v xml:space="preserve"> </v>
      </c>
      <c r="Y1372" s="557"/>
      <c r="Z1372" s="557"/>
      <c r="AA1372" s="557"/>
      <c r="AB1372" s="557"/>
      <c r="AC1372" s="557"/>
      <c r="AD1372" s="557"/>
      <c r="AE1372" s="557"/>
      <c r="AF1372" s="557"/>
      <c r="AG1372" s="557"/>
      <c r="AH1372" s="557"/>
      <c r="AI1372" s="557" t="str">
        <f ca="1">T.14!BH32</f>
        <v xml:space="preserve"> </v>
      </c>
      <c r="AJ1372" s="557"/>
      <c r="AK1372" s="557"/>
      <c r="AL1372" s="557"/>
      <c r="AM1372" s="557"/>
      <c r="AN1372" s="557" t="str">
        <f ca="1">T.14!BI32</f>
        <v xml:space="preserve"> </v>
      </c>
      <c r="AO1372" s="557"/>
      <c r="AP1372" s="557"/>
      <c r="AQ1372" s="557"/>
      <c r="AR1372" s="557"/>
      <c r="AS1372" s="557"/>
      <c r="AT1372"/>
      <c r="AU1372"/>
      <c r="AV1372"/>
      <c r="AW1372"/>
      <c r="AX1372"/>
      <c r="AY1372"/>
      <c r="AZ1372"/>
      <c r="BA1372" s="19"/>
      <c r="BB1372" s="14"/>
    </row>
    <row r="1373" spans="1:54" s="18" customFormat="1" x14ac:dyDescent="0.25">
      <c r="A1373" s="557">
        <v>27</v>
      </c>
      <c r="B1373" s="557"/>
      <c r="C1373" s="557" t="str">
        <f ca="1">CONCATENATE(T.14!BB33," ",T.14!BC33," ",T.14!BD33)</f>
        <v xml:space="preserve">     </v>
      </c>
      <c r="D1373" s="557"/>
      <c r="E1373" s="557"/>
      <c r="F1373" s="557"/>
      <c r="G1373" s="557"/>
      <c r="H1373" s="557"/>
      <c r="I1373" s="557"/>
      <c r="J1373" s="557"/>
      <c r="K1373" s="557"/>
      <c r="L1373" s="557" t="str">
        <f ca="1">T.14!BE33</f>
        <v xml:space="preserve"> </v>
      </c>
      <c r="M1373" s="557"/>
      <c r="N1373" s="557"/>
      <c r="O1373" s="557"/>
      <c r="P1373" s="557"/>
      <c r="Q1373" s="557" t="str">
        <f ca="1">T.14!BF33</f>
        <v xml:space="preserve"> </v>
      </c>
      <c r="R1373" s="557"/>
      <c r="S1373" s="557"/>
      <c r="T1373" s="557"/>
      <c r="U1373" s="557"/>
      <c r="V1373" s="557"/>
      <c r="W1373" s="557"/>
      <c r="X1373" s="557" t="str">
        <f ca="1">T.14!BG33</f>
        <v xml:space="preserve"> </v>
      </c>
      <c r="Y1373" s="557"/>
      <c r="Z1373" s="557"/>
      <c r="AA1373" s="557"/>
      <c r="AB1373" s="557"/>
      <c r="AC1373" s="557"/>
      <c r="AD1373" s="557"/>
      <c r="AE1373" s="557"/>
      <c r="AF1373" s="557"/>
      <c r="AG1373" s="557"/>
      <c r="AH1373" s="557"/>
      <c r="AI1373" s="557" t="str">
        <f ca="1">T.14!BH33</f>
        <v xml:space="preserve"> </v>
      </c>
      <c r="AJ1373" s="557"/>
      <c r="AK1373" s="557"/>
      <c r="AL1373" s="557"/>
      <c r="AM1373" s="557"/>
      <c r="AN1373" s="557" t="str">
        <f ca="1">T.14!BI33</f>
        <v xml:space="preserve"> </v>
      </c>
      <c r="AO1373" s="557"/>
      <c r="AP1373" s="557"/>
      <c r="AQ1373" s="557"/>
      <c r="AR1373" s="557"/>
      <c r="AS1373" s="557"/>
      <c r="AT1373"/>
      <c r="AU1373"/>
      <c r="AV1373"/>
      <c r="AW1373"/>
      <c r="AX1373"/>
      <c r="AY1373"/>
      <c r="AZ1373"/>
      <c r="BA1373" s="19"/>
      <c r="BB1373" s="14"/>
    </row>
    <row r="1374" spans="1:54" s="18" customFormat="1" x14ac:dyDescent="0.25">
      <c r="A1374" s="557">
        <v>28</v>
      </c>
      <c r="B1374" s="557"/>
      <c r="C1374" s="557" t="str">
        <f ca="1">CONCATENATE(T.14!BB34," ",T.14!BC34," ",T.14!BD34)</f>
        <v xml:space="preserve">     </v>
      </c>
      <c r="D1374" s="557"/>
      <c r="E1374" s="557"/>
      <c r="F1374" s="557"/>
      <c r="G1374" s="557"/>
      <c r="H1374" s="557"/>
      <c r="I1374" s="557"/>
      <c r="J1374" s="557"/>
      <c r="K1374" s="557"/>
      <c r="L1374" s="557" t="str">
        <f ca="1">T.14!BE34</f>
        <v xml:space="preserve"> </v>
      </c>
      <c r="M1374" s="557"/>
      <c r="N1374" s="557"/>
      <c r="O1374" s="557"/>
      <c r="P1374" s="557"/>
      <c r="Q1374" s="557" t="str">
        <f ca="1">T.14!BF34</f>
        <v xml:space="preserve"> </v>
      </c>
      <c r="R1374" s="557"/>
      <c r="S1374" s="557"/>
      <c r="T1374" s="557"/>
      <c r="U1374" s="557"/>
      <c r="V1374" s="557"/>
      <c r="W1374" s="557"/>
      <c r="X1374" s="557" t="str">
        <f ca="1">T.14!BG34</f>
        <v xml:space="preserve"> </v>
      </c>
      <c r="Y1374" s="557"/>
      <c r="Z1374" s="557"/>
      <c r="AA1374" s="557"/>
      <c r="AB1374" s="557"/>
      <c r="AC1374" s="557"/>
      <c r="AD1374" s="557"/>
      <c r="AE1374" s="557"/>
      <c r="AF1374" s="557"/>
      <c r="AG1374" s="557"/>
      <c r="AH1374" s="557"/>
      <c r="AI1374" s="557" t="str">
        <f ca="1">T.14!BH34</f>
        <v xml:space="preserve"> </v>
      </c>
      <c r="AJ1374" s="557"/>
      <c r="AK1374" s="557"/>
      <c r="AL1374" s="557"/>
      <c r="AM1374" s="557"/>
      <c r="AN1374" s="557" t="str">
        <f ca="1">T.14!BI34</f>
        <v xml:space="preserve"> </v>
      </c>
      <c r="AO1374" s="557"/>
      <c r="AP1374" s="557"/>
      <c r="AQ1374" s="557"/>
      <c r="AR1374" s="557"/>
      <c r="AS1374" s="557"/>
      <c r="AT1374"/>
      <c r="AU1374"/>
      <c r="AV1374"/>
      <c r="AW1374"/>
      <c r="AX1374"/>
      <c r="AY1374"/>
      <c r="AZ1374"/>
      <c r="BA1374" s="19"/>
      <c r="BB1374" s="14"/>
    </row>
    <row r="1375" spans="1:54" s="18" customFormat="1" x14ac:dyDescent="0.25">
      <c r="A1375" s="557">
        <v>29</v>
      </c>
      <c r="B1375" s="557"/>
      <c r="C1375" s="557" t="str">
        <f ca="1">CONCATENATE(T.14!BB35," ",T.14!BC35," ",T.14!BD35)</f>
        <v xml:space="preserve">     </v>
      </c>
      <c r="D1375" s="557"/>
      <c r="E1375" s="557"/>
      <c r="F1375" s="557"/>
      <c r="G1375" s="557"/>
      <c r="H1375" s="557"/>
      <c r="I1375" s="557"/>
      <c r="J1375" s="557"/>
      <c r="K1375" s="557"/>
      <c r="L1375" s="557" t="str">
        <f ca="1">T.14!BE35</f>
        <v xml:space="preserve"> </v>
      </c>
      <c r="M1375" s="557"/>
      <c r="N1375" s="557"/>
      <c r="O1375" s="557"/>
      <c r="P1375" s="557"/>
      <c r="Q1375" s="557" t="str">
        <f ca="1">T.14!BF35</f>
        <v xml:space="preserve"> </v>
      </c>
      <c r="R1375" s="557"/>
      <c r="S1375" s="557"/>
      <c r="T1375" s="557"/>
      <c r="U1375" s="557"/>
      <c r="V1375" s="557"/>
      <c r="W1375" s="557"/>
      <c r="X1375" s="557" t="str">
        <f ca="1">T.14!BG35</f>
        <v xml:space="preserve"> </v>
      </c>
      <c r="Y1375" s="557"/>
      <c r="Z1375" s="557"/>
      <c r="AA1375" s="557"/>
      <c r="AB1375" s="557"/>
      <c r="AC1375" s="557"/>
      <c r="AD1375" s="557"/>
      <c r="AE1375" s="557"/>
      <c r="AF1375" s="557"/>
      <c r="AG1375" s="557"/>
      <c r="AH1375" s="557"/>
      <c r="AI1375" s="557" t="str">
        <f ca="1">T.14!BH35</f>
        <v xml:space="preserve"> </v>
      </c>
      <c r="AJ1375" s="557"/>
      <c r="AK1375" s="557"/>
      <c r="AL1375" s="557"/>
      <c r="AM1375" s="557"/>
      <c r="AN1375" s="557" t="str">
        <f ca="1">T.14!BI35</f>
        <v xml:space="preserve"> </v>
      </c>
      <c r="AO1375" s="557"/>
      <c r="AP1375" s="557"/>
      <c r="AQ1375" s="557"/>
      <c r="AR1375" s="557"/>
      <c r="AS1375" s="557"/>
      <c r="AT1375"/>
      <c r="AU1375"/>
      <c r="AV1375"/>
      <c r="AW1375"/>
      <c r="AX1375"/>
      <c r="AY1375"/>
      <c r="AZ1375"/>
      <c r="BA1375" s="19"/>
      <c r="BB1375" s="14"/>
    </row>
    <row r="1376" spans="1:54" s="18" customFormat="1" x14ac:dyDescent="0.25">
      <c r="A1376" s="557">
        <v>30</v>
      </c>
      <c r="B1376" s="557"/>
      <c r="C1376" s="557" t="str">
        <f ca="1">CONCATENATE(T.14!BB36," ",T.14!BC36," ",T.14!BD36)</f>
        <v xml:space="preserve">     </v>
      </c>
      <c r="D1376" s="557"/>
      <c r="E1376" s="557"/>
      <c r="F1376" s="557"/>
      <c r="G1376" s="557"/>
      <c r="H1376" s="557"/>
      <c r="I1376" s="557"/>
      <c r="J1376" s="557"/>
      <c r="K1376" s="557"/>
      <c r="L1376" s="557" t="str">
        <f ca="1">T.14!BE36</f>
        <v xml:space="preserve"> </v>
      </c>
      <c r="M1376" s="557"/>
      <c r="N1376" s="557"/>
      <c r="O1376" s="557"/>
      <c r="P1376" s="557"/>
      <c r="Q1376" s="557" t="str">
        <f ca="1">T.14!BF36</f>
        <v xml:space="preserve"> </v>
      </c>
      <c r="R1376" s="557"/>
      <c r="S1376" s="557"/>
      <c r="T1376" s="557"/>
      <c r="U1376" s="557"/>
      <c r="V1376" s="557"/>
      <c r="W1376" s="557"/>
      <c r="X1376" s="557" t="str">
        <f ca="1">T.14!BG36</f>
        <v xml:space="preserve"> </v>
      </c>
      <c r="Y1376" s="557"/>
      <c r="Z1376" s="557"/>
      <c r="AA1376" s="557"/>
      <c r="AB1376" s="557"/>
      <c r="AC1376" s="557"/>
      <c r="AD1376" s="557"/>
      <c r="AE1376" s="557"/>
      <c r="AF1376" s="557"/>
      <c r="AG1376" s="557"/>
      <c r="AH1376" s="557"/>
      <c r="AI1376" s="557" t="str">
        <f ca="1">T.14!BH36</f>
        <v xml:space="preserve"> </v>
      </c>
      <c r="AJ1376" s="557"/>
      <c r="AK1376" s="557"/>
      <c r="AL1376" s="557"/>
      <c r="AM1376" s="557"/>
      <c r="AN1376" s="557" t="str">
        <f ca="1">T.14!BI36</f>
        <v xml:space="preserve"> </v>
      </c>
      <c r="AO1376" s="557"/>
      <c r="AP1376" s="557"/>
      <c r="AQ1376" s="557"/>
      <c r="AR1376" s="557"/>
      <c r="AS1376" s="557"/>
      <c r="AT1376"/>
      <c r="AU1376"/>
      <c r="AV1376"/>
      <c r="AW1376"/>
      <c r="AX1376"/>
      <c r="AY1376"/>
      <c r="AZ1376"/>
      <c r="BA1376" s="19"/>
      <c r="BB1376" s="14"/>
    </row>
    <row r="1377" spans="1:54" s="18" customFormat="1" x14ac:dyDescent="0.25">
      <c r="A1377" s="557">
        <v>31</v>
      </c>
      <c r="B1377" s="557"/>
      <c r="C1377" s="557" t="str">
        <f ca="1">CONCATENATE(T.14!BB37," ",T.14!BC37," ",T.14!BD37)</f>
        <v xml:space="preserve">     </v>
      </c>
      <c r="D1377" s="557"/>
      <c r="E1377" s="557"/>
      <c r="F1377" s="557"/>
      <c r="G1377" s="557"/>
      <c r="H1377" s="557"/>
      <c r="I1377" s="557"/>
      <c r="J1377" s="557"/>
      <c r="K1377" s="557"/>
      <c r="L1377" s="557" t="str">
        <f ca="1">T.14!BE37</f>
        <v xml:space="preserve"> </v>
      </c>
      <c r="M1377" s="557"/>
      <c r="N1377" s="557"/>
      <c r="O1377" s="557"/>
      <c r="P1377" s="557"/>
      <c r="Q1377" s="557" t="str">
        <f ca="1">T.14!BF37</f>
        <v xml:space="preserve"> </v>
      </c>
      <c r="R1377" s="557"/>
      <c r="S1377" s="557"/>
      <c r="T1377" s="557"/>
      <c r="U1377" s="557"/>
      <c r="V1377" s="557"/>
      <c r="W1377" s="557"/>
      <c r="X1377" s="557" t="str">
        <f ca="1">T.14!BG37</f>
        <v xml:space="preserve"> </v>
      </c>
      <c r="Y1377" s="557"/>
      <c r="Z1377" s="557"/>
      <c r="AA1377" s="557"/>
      <c r="AB1377" s="557"/>
      <c r="AC1377" s="557"/>
      <c r="AD1377" s="557"/>
      <c r="AE1377" s="557"/>
      <c r="AF1377" s="557"/>
      <c r="AG1377" s="557"/>
      <c r="AH1377" s="557"/>
      <c r="AI1377" s="557" t="str">
        <f ca="1">T.14!BH37</f>
        <v xml:space="preserve"> </v>
      </c>
      <c r="AJ1377" s="557"/>
      <c r="AK1377" s="557"/>
      <c r="AL1377" s="557"/>
      <c r="AM1377" s="557"/>
      <c r="AN1377" s="557" t="str">
        <f ca="1">T.14!BI37</f>
        <v xml:space="preserve"> </v>
      </c>
      <c r="AO1377" s="557"/>
      <c r="AP1377" s="557"/>
      <c r="AQ1377" s="557"/>
      <c r="AR1377" s="557"/>
      <c r="AS1377" s="557"/>
      <c r="AT1377"/>
      <c r="AU1377"/>
      <c r="AV1377"/>
      <c r="AW1377"/>
      <c r="AX1377"/>
      <c r="AY1377"/>
      <c r="AZ1377"/>
      <c r="BA1377" s="19"/>
      <c r="BB1377" s="14"/>
    </row>
    <row r="1378" spans="1:54" s="18" customFormat="1" x14ac:dyDescent="0.25">
      <c r="A1378" s="557">
        <v>32</v>
      </c>
      <c r="B1378" s="557"/>
      <c r="C1378" s="557" t="str">
        <f ca="1">CONCATENATE(T.14!BB38," ",T.14!BC38," ",T.14!BD38)</f>
        <v xml:space="preserve">     </v>
      </c>
      <c r="D1378" s="557"/>
      <c r="E1378" s="557"/>
      <c r="F1378" s="557"/>
      <c r="G1378" s="557"/>
      <c r="H1378" s="557"/>
      <c r="I1378" s="557"/>
      <c r="J1378" s="557"/>
      <c r="K1378" s="557"/>
      <c r="L1378" s="557" t="str">
        <f ca="1">T.14!BE38</f>
        <v xml:space="preserve"> </v>
      </c>
      <c r="M1378" s="557"/>
      <c r="N1378" s="557"/>
      <c r="O1378" s="557"/>
      <c r="P1378" s="557"/>
      <c r="Q1378" s="557" t="str">
        <f ca="1">T.14!BF38</f>
        <v xml:space="preserve"> </v>
      </c>
      <c r="R1378" s="557"/>
      <c r="S1378" s="557"/>
      <c r="T1378" s="557"/>
      <c r="U1378" s="557"/>
      <c r="V1378" s="557"/>
      <c r="W1378" s="557"/>
      <c r="X1378" s="557" t="str">
        <f ca="1">T.14!BG38</f>
        <v xml:space="preserve"> </v>
      </c>
      <c r="Y1378" s="557"/>
      <c r="Z1378" s="557"/>
      <c r="AA1378" s="557"/>
      <c r="AB1378" s="557"/>
      <c r="AC1378" s="557"/>
      <c r="AD1378" s="557"/>
      <c r="AE1378" s="557"/>
      <c r="AF1378" s="557"/>
      <c r="AG1378" s="557"/>
      <c r="AH1378" s="557"/>
      <c r="AI1378" s="557" t="str">
        <f ca="1">T.14!BH38</f>
        <v xml:space="preserve"> </v>
      </c>
      <c r="AJ1378" s="557"/>
      <c r="AK1378" s="557"/>
      <c r="AL1378" s="557"/>
      <c r="AM1378" s="557"/>
      <c r="AN1378" s="557" t="str">
        <f ca="1">T.14!BI38</f>
        <v xml:space="preserve"> </v>
      </c>
      <c r="AO1378" s="557"/>
      <c r="AP1378" s="557"/>
      <c r="AQ1378" s="557"/>
      <c r="AR1378" s="557"/>
      <c r="AS1378" s="557"/>
      <c r="AT1378"/>
      <c r="AU1378"/>
      <c r="AV1378"/>
      <c r="AW1378"/>
      <c r="AX1378"/>
      <c r="AY1378"/>
      <c r="AZ1378"/>
      <c r="BA1378" s="19"/>
      <c r="BB1378" s="14"/>
    </row>
    <row r="1379" spans="1:54" s="18" customFormat="1" x14ac:dyDescent="0.25">
      <c r="A1379" s="557">
        <v>33</v>
      </c>
      <c r="B1379" s="557"/>
      <c r="C1379" s="557" t="str">
        <f ca="1">CONCATENATE(T.14!BB39," ",T.14!BC39," ",T.14!BD39)</f>
        <v xml:space="preserve">     </v>
      </c>
      <c r="D1379" s="557"/>
      <c r="E1379" s="557"/>
      <c r="F1379" s="557"/>
      <c r="G1379" s="557"/>
      <c r="H1379" s="557"/>
      <c r="I1379" s="557"/>
      <c r="J1379" s="557"/>
      <c r="K1379" s="557"/>
      <c r="L1379" s="557" t="str">
        <f ca="1">T.14!BE39</f>
        <v xml:space="preserve"> </v>
      </c>
      <c r="M1379" s="557"/>
      <c r="N1379" s="557"/>
      <c r="O1379" s="557"/>
      <c r="P1379" s="557"/>
      <c r="Q1379" s="557" t="str">
        <f ca="1">T.14!BF39</f>
        <v xml:space="preserve"> </v>
      </c>
      <c r="R1379" s="557"/>
      <c r="S1379" s="557"/>
      <c r="T1379" s="557"/>
      <c r="U1379" s="557"/>
      <c r="V1379" s="557"/>
      <c r="W1379" s="557"/>
      <c r="X1379" s="557" t="str">
        <f ca="1">T.14!BG39</f>
        <v xml:space="preserve"> </v>
      </c>
      <c r="Y1379" s="557"/>
      <c r="Z1379" s="557"/>
      <c r="AA1379" s="557"/>
      <c r="AB1379" s="557"/>
      <c r="AC1379" s="557"/>
      <c r="AD1379" s="557"/>
      <c r="AE1379" s="557"/>
      <c r="AF1379" s="557"/>
      <c r="AG1379" s="557"/>
      <c r="AH1379" s="557"/>
      <c r="AI1379" s="557" t="str">
        <f ca="1">T.14!BH39</f>
        <v xml:space="preserve"> </v>
      </c>
      <c r="AJ1379" s="557"/>
      <c r="AK1379" s="557"/>
      <c r="AL1379" s="557"/>
      <c r="AM1379" s="557"/>
      <c r="AN1379" s="557" t="str">
        <f ca="1">T.14!BI39</f>
        <v xml:space="preserve"> </v>
      </c>
      <c r="AO1379" s="557"/>
      <c r="AP1379" s="557"/>
      <c r="AQ1379" s="557"/>
      <c r="AR1379" s="557"/>
      <c r="AS1379" s="557"/>
      <c r="AT1379"/>
      <c r="AU1379"/>
      <c r="AV1379"/>
      <c r="AW1379"/>
      <c r="AX1379"/>
      <c r="AY1379"/>
      <c r="AZ1379"/>
      <c r="BA1379" s="19"/>
      <c r="BB1379" s="14"/>
    </row>
    <row r="1380" spans="1:54" s="18" customFormat="1" x14ac:dyDescent="0.25">
      <c r="A1380" s="557">
        <v>34</v>
      </c>
      <c r="B1380" s="557"/>
      <c r="C1380" s="557" t="str">
        <f ca="1">CONCATENATE(T.14!BB40," ",T.14!BC40," ",T.14!BD40)</f>
        <v xml:space="preserve">     </v>
      </c>
      <c r="D1380" s="557"/>
      <c r="E1380" s="557"/>
      <c r="F1380" s="557"/>
      <c r="G1380" s="557"/>
      <c r="H1380" s="557"/>
      <c r="I1380" s="557"/>
      <c r="J1380" s="557"/>
      <c r="K1380" s="557"/>
      <c r="L1380" s="557" t="str">
        <f ca="1">T.14!BE40</f>
        <v xml:space="preserve"> </v>
      </c>
      <c r="M1380" s="557"/>
      <c r="N1380" s="557"/>
      <c r="O1380" s="557"/>
      <c r="P1380" s="557"/>
      <c r="Q1380" s="557" t="str">
        <f ca="1">T.14!BF40</f>
        <v xml:space="preserve"> </v>
      </c>
      <c r="R1380" s="557"/>
      <c r="S1380" s="557"/>
      <c r="T1380" s="557"/>
      <c r="U1380" s="557"/>
      <c r="V1380" s="557"/>
      <c r="W1380" s="557"/>
      <c r="X1380" s="557" t="str">
        <f ca="1">T.14!BG40</f>
        <v xml:space="preserve"> </v>
      </c>
      <c r="Y1380" s="557"/>
      <c r="Z1380" s="557"/>
      <c r="AA1380" s="557"/>
      <c r="AB1380" s="557"/>
      <c r="AC1380" s="557"/>
      <c r="AD1380" s="557"/>
      <c r="AE1380" s="557"/>
      <c r="AF1380" s="557"/>
      <c r="AG1380" s="557"/>
      <c r="AH1380" s="557"/>
      <c r="AI1380" s="557" t="str">
        <f ca="1">T.14!BH40</f>
        <v xml:space="preserve"> </v>
      </c>
      <c r="AJ1380" s="557"/>
      <c r="AK1380" s="557"/>
      <c r="AL1380" s="557"/>
      <c r="AM1380" s="557"/>
      <c r="AN1380" s="557" t="str">
        <f ca="1">T.14!BI40</f>
        <v xml:space="preserve"> </v>
      </c>
      <c r="AO1380" s="557"/>
      <c r="AP1380" s="557"/>
      <c r="AQ1380" s="557"/>
      <c r="AR1380" s="557"/>
      <c r="AS1380" s="557"/>
      <c r="AT1380"/>
      <c r="AU1380"/>
      <c r="AV1380"/>
      <c r="AW1380"/>
      <c r="AX1380"/>
      <c r="AY1380"/>
      <c r="AZ1380"/>
      <c r="BA1380" s="19"/>
      <c r="BB1380" s="14"/>
    </row>
    <row r="1381" spans="1:54" s="18" customFormat="1" x14ac:dyDescent="0.25">
      <c r="A1381" s="557">
        <v>35</v>
      </c>
      <c r="B1381" s="557"/>
      <c r="C1381" s="557" t="str">
        <f ca="1">CONCATENATE(T.14!BB41," ",T.14!BC41," ",T.14!BD41)</f>
        <v xml:space="preserve">     </v>
      </c>
      <c r="D1381" s="557"/>
      <c r="E1381" s="557"/>
      <c r="F1381" s="557"/>
      <c r="G1381" s="557"/>
      <c r="H1381" s="557"/>
      <c r="I1381" s="557"/>
      <c r="J1381" s="557"/>
      <c r="K1381" s="557"/>
      <c r="L1381" s="557" t="str">
        <f ca="1">T.14!BE41</f>
        <v xml:space="preserve"> </v>
      </c>
      <c r="M1381" s="557"/>
      <c r="N1381" s="557"/>
      <c r="O1381" s="557"/>
      <c r="P1381" s="557"/>
      <c r="Q1381" s="557" t="str">
        <f ca="1">T.14!BF41</f>
        <v xml:space="preserve"> </v>
      </c>
      <c r="R1381" s="557"/>
      <c r="S1381" s="557"/>
      <c r="T1381" s="557"/>
      <c r="U1381" s="557"/>
      <c r="V1381" s="557"/>
      <c r="W1381" s="557"/>
      <c r="X1381" s="557" t="str">
        <f ca="1">T.14!BG41</f>
        <v xml:space="preserve"> </v>
      </c>
      <c r="Y1381" s="557"/>
      <c r="Z1381" s="557"/>
      <c r="AA1381" s="557"/>
      <c r="AB1381" s="557"/>
      <c r="AC1381" s="557"/>
      <c r="AD1381" s="557"/>
      <c r="AE1381" s="557"/>
      <c r="AF1381" s="557"/>
      <c r="AG1381" s="557"/>
      <c r="AH1381" s="557"/>
      <c r="AI1381" s="557" t="str">
        <f ca="1">T.14!BH41</f>
        <v xml:space="preserve"> </v>
      </c>
      <c r="AJ1381" s="557"/>
      <c r="AK1381" s="557"/>
      <c r="AL1381" s="557"/>
      <c r="AM1381" s="557"/>
      <c r="AN1381" s="557" t="str">
        <f ca="1">T.14!BI41</f>
        <v xml:space="preserve"> </v>
      </c>
      <c r="AO1381" s="557"/>
      <c r="AP1381" s="557"/>
      <c r="AQ1381" s="557"/>
      <c r="AR1381" s="557"/>
      <c r="AS1381" s="557"/>
      <c r="AT1381"/>
      <c r="AU1381"/>
      <c r="AV1381"/>
      <c r="AW1381"/>
      <c r="AX1381"/>
      <c r="AY1381"/>
      <c r="AZ1381"/>
      <c r="BA1381" s="19"/>
      <c r="BB1381" s="14"/>
    </row>
    <row r="1382" spans="1:54" s="18" customFormat="1" x14ac:dyDescent="0.25">
      <c r="A1382" s="557">
        <v>36</v>
      </c>
      <c r="B1382" s="557"/>
      <c r="C1382" s="557" t="str">
        <f ca="1">CONCATENATE(T.14!BB42," ",T.14!BC42," ",T.14!BD42)</f>
        <v xml:space="preserve">     </v>
      </c>
      <c r="D1382" s="557"/>
      <c r="E1382" s="557"/>
      <c r="F1382" s="557"/>
      <c r="G1382" s="557"/>
      <c r="H1382" s="557"/>
      <c r="I1382" s="557"/>
      <c r="J1382" s="557"/>
      <c r="K1382" s="557"/>
      <c r="L1382" s="557" t="str">
        <f ca="1">T.14!BE42</f>
        <v xml:space="preserve"> </v>
      </c>
      <c r="M1382" s="557"/>
      <c r="N1382" s="557"/>
      <c r="O1382" s="557"/>
      <c r="P1382" s="557"/>
      <c r="Q1382" s="557" t="str">
        <f ca="1">T.14!BF42</f>
        <v xml:space="preserve"> </v>
      </c>
      <c r="R1382" s="557"/>
      <c r="S1382" s="557"/>
      <c r="T1382" s="557"/>
      <c r="U1382" s="557"/>
      <c r="V1382" s="557"/>
      <c r="W1382" s="557"/>
      <c r="X1382" s="557" t="str">
        <f ca="1">T.14!BG42</f>
        <v xml:space="preserve"> </v>
      </c>
      <c r="Y1382" s="557"/>
      <c r="Z1382" s="557"/>
      <c r="AA1382" s="557"/>
      <c r="AB1382" s="557"/>
      <c r="AC1382" s="557"/>
      <c r="AD1382" s="557"/>
      <c r="AE1382" s="557"/>
      <c r="AF1382" s="557"/>
      <c r="AG1382" s="557"/>
      <c r="AH1382" s="557"/>
      <c r="AI1382" s="557" t="str">
        <f ca="1">T.14!BH42</f>
        <v xml:space="preserve"> </v>
      </c>
      <c r="AJ1382" s="557"/>
      <c r="AK1382" s="557"/>
      <c r="AL1382" s="557"/>
      <c r="AM1382" s="557"/>
      <c r="AN1382" s="557" t="str">
        <f ca="1">T.14!BI42</f>
        <v xml:space="preserve"> </v>
      </c>
      <c r="AO1382" s="557"/>
      <c r="AP1382" s="557"/>
      <c r="AQ1382" s="557"/>
      <c r="AR1382" s="557"/>
      <c r="AS1382" s="557"/>
      <c r="AT1382"/>
      <c r="AU1382"/>
      <c r="AV1382"/>
      <c r="AW1382"/>
      <c r="AX1382"/>
      <c r="AY1382"/>
      <c r="AZ1382"/>
      <c r="BA1382" s="19"/>
      <c r="BB1382" s="14"/>
    </row>
    <row r="1383" spans="1:54" s="18" customFormat="1" x14ac:dyDescent="0.25">
      <c r="A1383" s="557">
        <v>37</v>
      </c>
      <c r="B1383" s="557"/>
      <c r="C1383" s="557" t="str">
        <f ca="1">CONCATENATE(T.14!BB43," ",T.14!BC43," ",T.14!BD43)</f>
        <v xml:space="preserve">     </v>
      </c>
      <c r="D1383" s="557"/>
      <c r="E1383" s="557"/>
      <c r="F1383" s="557"/>
      <c r="G1383" s="557"/>
      <c r="H1383" s="557"/>
      <c r="I1383" s="557"/>
      <c r="J1383" s="557"/>
      <c r="K1383" s="557"/>
      <c r="L1383" s="557" t="str">
        <f ca="1">T.14!BE43</f>
        <v xml:space="preserve"> </v>
      </c>
      <c r="M1383" s="557"/>
      <c r="N1383" s="557"/>
      <c r="O1383" s="557"/>
      <c r="P1383" s="557"/>
      <c r="Q1383" s="557" t="str">
        <f ca="1">T.14!BF43</f>
        <v xml:space="preserve"> </v>
      </c>
      <c r="R1383" s="557"/>
      <c r="S1383" s="557"/>
      <c r="T1383" s="557"/>
      <c r="U1383" s="557"/>
      <c r="V1383" s="557"/>
      <c r="W1383" s="557"/>
      <c r="X1383" s="557" t="str">
        <f ca="1">T.14!BG43</f>
        <v xml:space="preserve"> </v>
      </c>
      <c r="Y1383" s="557"/>
      <c r="Z1383" s="557"/>
      <c r="AA1383" s="557"/>
      <c r="AB1383" s="557"/>
      <c r="AC1383" s="557"/>
      <c r="AD1383" s="557"/>
      <c r="AE1383" s="557"/>
      <c r="AF1383" s="557"/>
      <c r="AG1383" s="557"/>
      <c r="AH1383" s="557"/>
      <c r="AI1383" s="557" t="str">
        <f ca="1">T.14!BH43</f>
        <v xml:space="preserve"> </v>
      </c>
      <c r="AJ1383" s="557"/>
      <c r="AK1383" s="557"/>
      <c r="AL1383" s="557"/>
      <c r="AM1383" s="557"/>
      <c r="AN1383" s="557" t="str">
        <f ca="1">T.14!BI43</f>
        <v xml:space="preserve"> </v>
      </c>
      <c r="AO1383" s="557"/>
      <c r="AP1383" s="557"/>
      <c r="AQ1383" s="557"/>
      <c r="AR1383" s="557"/>
      <c r="AS1383" s="557"/>
      <c r="AT1383"/>
      <c r="AU1383"/>
      <c r="AV1383"/>
      <c r="AW1383"/>
      <c r="AX1383"/>
      <c r="AY1383"/>
      <c r="AZ1383"/>
      <c r="BA1383" s="19"/>
      <c r="BB1383" s="14"/>
    </row>
    <row r="1384" spans="1:54" s="18" customFormat="1" x14ac:dyDescent="0.25">
      <c r="A1384" s="557">
        <v>38</v>
      </c>
      <c r="B1384" s="557"/>
      <c r="C1384" s="557" t="str">
        <f ca="1">CONCATENATE(T.14!BB44," ",T.14!BC44," ",T.14!BD44)</f>
        <v xml:space="preserve">     </v>
      </c>
      <c r="D1384" s="557"/>
      <c r="E1384" s="557"/>
      <c r="F1384" s="557"/>
      <c r="G1384" s="557"/>
      <c r="H1384" s="557"/>
      <c r="I1384" s="557"/>
      <c r="J1384" s="557"/>
      <c r="K1384" s="557"/>
      <c r="L1384" s="557" t="str">
        <f ca="1">T.14!BE44</f>
        <v xml:space="preserve"> </v>
      </c>
      <c r="M1384" s="557"/>
      <c r="N1384" s="557"/>
      <c r="O1384" s="557"/>
      <c r="P1384" s="557"/>
      <c r="Q1384" s="557" t="str">
        <f ca="1">T.14!BF44</f>
        <v xml:space="preserve"> </v>
      </c>
      <c r="R1384" s="557"/>
      <c r="S1384" s="557"/>
      <c r="T1384" s="557"/>
      <c r="U1384" s="557"/>
      <c r="V1384" s="557"/>
      <c r="W1384" s="557"/>
      <c r="X1384" s="557" t="str">
        <f ca="1">T.14!BG44</f>
        <v xml:space="preserve"> </v>
      </c>
      <c r="Y1384" s="557"/>
      <c r="Z1384" s="557"/>
      <c r="AA1384" s="557"/>
      <c r="AB1384" s="557"/>
      <c r="AC1384" s="557"/>
      <c r="AD1384" s="557"/>
      <c r="AE1384" s="557"/>
      <c r="AF1384" s="557"/>
      <c r="AG1384" s="557"/>
      <c r="AH1384" s="557"/>
      <c r="AI1384" s="557" t="str">
        <f ca="1">T.14!BH44</f>
        <v xml:space="preserve"> </v>
      </c>
      <c r="AJ1384" s="557"/>
      <c r="AK1384" s="557"/>
      <c r="AL1384" s="557"/>
      <c r="AM1384" s="557"/>
      <c r="AN1384" s="557" t="str">
        <f ca="1">T.14!BI44</f>
        <v xml:space="preserve"> </v>
      </c>
      <c r="AO1384" s="557"/>
      <c r="AP1384" s="557"/>
      <c r="AQ1384" s="557"/>
      <c r="AR1384" s="557"/>
      <c r="AS1384" s="557"/>
      <c r="AT1384"/>
      <c r="AU1384"/>
      <c r="AV1384"/>
      <c r="AW1384"/>
      <c r="AX1384"/>
      <c r="AY1384"/>
      <c r="AZ1384"/>
      <c r="BA1384" s="19"/>
      <c r="BB1384" s="14"/>
    </row>
    <row r="1385" spans="1:54" s="18" customFormat="1" x14ac:dyDescent="0.25">
      <c r="A1385" s="557">
        <v>39</v>
      </c>
      <c r="B1385" s="557"/>
      <c r="C1385" s="557" t="str">
        <f ca="1">CONCATENATE(T.14!BB45," ",T.14!BC45," ",T.14!BD45)</f>
        <v xml:space="preserve">     </v>
      </c>
      <c r="D1385" s="557"/>
      <c r="E1385" s="557"/>
      <c r="F1385" s="557"/>
      <c r="G1385" s="557"/>
      <c r="H1385" s="557"/>
      <c r="I1385" s="557"/>
      <c r="J1385" s="557"/>
      <c r="K1385" s="557"/>
      <c r="L1385" s="557" t="str">
        <f ca="1">T.14!BE45</f>
        <v xml:space="preserve"> </v>
      </c>
      <c r="M1385" s="557"/>
      <c r="N1385" s="557"/>
      <c r="O1385" s="557"/>
      <c r="P1385" s="557"/>
      <c r="Q1385" s="557" t="str">
        <f ca="1">T.14!BF45</f>
        <v xml:space="preserve"> </v>
      </c>
      <c r="R1385" s="557"/>
      <c r="S1385" s="557"/>
      <c r="T1385" s="557"/>
      <c r="U1385" s="557"/>
      <c r="V1385" s="557"/>
      <c r="W1385" s="557"/>
      <c r="X1385" s="557" t="str">
        <f ca="1">T.14!BG45</f>
        <v xml:space="preserve"> </v>
      </c>
      <c r="Y1385" s="557"/>
      <c r="Z1385" s="557"/>
      <c r="AA1385" s="557"/>
      <c r="AB1385" s="557"/>
      <c r="AC1385" s="557"/>
      <c r="AD1385" s="557"/>
      <c r="AE1385" s="557"/>
      <c r="AF1385" s="557"/>
      <c r="AG1385" s="557"/>
      <c r="AH1385" s="557"/>
      <c r="AI1385" s="557" t="str">
        <f ca="1">T.14!BH45</f>
        <v xml:space="preserve"> </v>
      </c>
      <c r="AJ1385" s="557"/>
      <c r="AK1385" s="557"/>
      <c r="AL1385" s="557"/>
      <c r="AM1385" s="557"/>
      <c r="AN1385" s="557" t="str">
        <f ca="1">T.14!BI45</f>
        <v xml:space="preserve"> </v>
      </c>
      <c r="AO1385" s="557"/>
      <c r="AP1385" s="557"/>
      <c r="AQ1385" s="557"/>
      <c r="AR1385" s="557"/>
      <c r="AS1385" s="557"/>
      <c r="AT1385"/>
      <c r="AU1385"/>
      <c r="AV1385"/>
      <c r="AW1385"/>
      <c r="AX1385"/>
      <c r="AY1385"/>
      <c r="AZ1385"/>
      <c r="BA1385" s="19"/>
      <c r="BB1385" s="14"/>
    </row>
    <row r="1386" spans="1:54" s="18" customFormat="1" x14ac:dyDescent="0.25">
      <c r="A1386" s="557">
        <v>40</v>
      </c>
      <c r="B1386" s="557"/>
      <c r="C1386" s="557" t="str">
        <f ca="1">CONCATENATE(T.14!BB46," ",T.14!BC46," ",T.14!BD46)</f>
        <v xml:space="preserve">     </v>
      </c>
      <c r="D1386" s="557"/>
      <c r="E1386" s="557"/>
      <c r="F1386" s="557"/>
      <c r="G1386" s="557"/>
      <c r="H1386" s="557"/>
      <c r="I1386" s="557"/>
      <c r="J1386" s="557"/>
      <c r="K1386" s="557"/>
      <c r="L1386" s="557" t="str">
        <f ca="1">T.14!BE46</f>
        <v xml:space="preserve"> </v>
      </c>
      <c r="M1386" s="557"/>
      <c r="N1386" s="557"/>
      <c r="O1386" s="557"/>
      <c r="P1386" s="557"/>
      <c r="Q1386" s="557" t="str">
        <f ca="1">T.14!BF46</f>
        <v xml:space="preserve"> </v>
      </c>
      <c r="R1386" s="557"/>
      <c r="S1386" s="557"/>
      <c r="T1386" s="557"/>
      <c r="U1386" s="557"/>
      <c r="V1386" s="557"/>
      <c r="W1386" s="557"/>
      <c r="X1386" s="557" t="str">
        <f ca="1">T.14!BG46</f>
        <v xml:space="preserve"> </v>
      </c>
      <c r="Y1386" s="557"/>
      <c r="Z1386" s="557"/>
      <c r="AA1386" s="557"/>
      <c r="AB1386" s="557"/>
      <c r="AC1386" s="557"/>
      <c r="AD1386" s="557"/>
      <c r="AE1386" s="557"/>
      <c r="AF1386" s="557"/>
      <c r="AG1386" s="557"/>
      <c r="AH1386" s="557"/>
      <c r="AI1386" s="557" t="str">
        <f ca="1">T.14!BH46</f>
        <v xml:space="preserve"> </v>
      </c>
      <c r="AJ1386" s="557"/>
      <c r="AK1386" s="557"/>
      <c r="AL1386" s="557"/>
      <c r="AM1386" s="557"/>
      <c r="AN1386" s="557" t="str">
        <f ca="1">T.14!BI46</f>
        <v xml:space="preserve"> </v>
      </c>
      <c r="AO1386" s="557"/>
      <c r="AP1386" s="557"/>
      <c r="AQ1386" s="557"/>
      <c r="AR1386" s="557"/>
      <c r="AS1386" s="557"/>
      <c r="AT1386"/>
      <c r="AU1386"/>
      <c r="AV1386"/>
      <c r="AW1386"/>
      <c r="AX1386"/>
      <c r="AY1386"/>
      <c r="AZ1386"/>
      <c r="BA1386" s="19"/>
      <c r="BB1386" s="14"/>
    </row>
    <row r="1387" spans="1:54" s="18" customFormat="1" x14ac:dyDescent="0.25">
      <c r="A1387" s="557">
        <v>41</v>
      </c>
      <c r="B1387" s="557"/>
      <c r="C1387" s="557" t="str">
        <f ca="1">CONCATENATE(T.14!BB47," ",T.14!BC47," ",T.14!BD47)</f>
        <v xml:space="preserve">     </v>
      </c>
      <c r="D1387" s="557"/>
      <c r="E1387" s="557"/>
      <c r="F1387" s="557"/>
      <c r="G1387" s="557"/>
      <c r="H1387" s="557"/>
      <c r="I1387" s="557"/>
      <c r="J1387" s="557"/>
      <c r="K1387" s="557"/>
      <c r="L1387" s="557" t="str">
        <f ca="1">T.14!BE47</f>
        <v xml:space="preserve"> </v>
      </c>
      <c r="M1387" s="557"/>
      <c r="N1387" s="557"/>
      <c r="O1387" s="557"/>
      <c r="P1387" s="557"/>
      <c r="Q1387" s="557" t="str">
        <f ca="1">T.14!BF47</f>
        <v xml:space="preserve"> </v>
      </c>
      <c r="R1387" s="557"/>
      <c r="S1387" s="557"/>
      <c r="T1387" s="557"/>
      <c r="U1387" s="557"/>
      <c r="V1387" s="557"/>
      <c r="W1387" s="557"/>
      <c r="X1387" s="557" t="str">
        <f ca="1">T.14!BG47</f>
        <v xml:space="preserve"> </v>
      </c>
      <c r="Y1387" s="557"/>
      <c r="Z1387" s="557"/>
      <c r="AA1387" s="557"/>
      <c r="AB1387" s="557"/>
      <c r="AC1387" s="557"/>
      <c r="AD1387" s="557"/>
      <c r="AE1387" s="557"/>
      <c r="AF1387" s="557"/>
      <c r="AG1387" s="557"/>
      <c r="AH1387" s="557"/>
      <c r="AI1387" s="557" t="str">
        <f ca="1">T.14!BH47</f>
        <v xml:space="preserve"> </v>
      </c>
      <c r="AJ1387" s="557"/>
      <c r="AK1387" s="557"/>
      <c r="AL1387" s="557"/>
      <c r="AM1387" s="557"/>
      <c r="AN1387" s="557" t="str">
        <f ca="1">T.14!BI47</f>
        <v xml:space="preserve"> </v>
      </c>
      <c r="AO1387" s="557"/>
      <c r="AP1387" s="557"/>
      <c r="AQ1387" s="557"/>
      <c r="AR1387" s="557"/>
      <c r="AS1387" s="557"/>
      <c r="AT1387"/>
      <c r="AU1387"/>
      <c r="AV1387"/>
      <c r="AW1387"/>
      <c r="AX1387"/>
      <c r="AY1387"/>
      <c r="AZ1387"/>
      <c r="BA1387" s="19"/>
      <c r="BB1387" s="14"/>
    </row>
    <row r="1388" spans="1:54" s="18" customFormat="1" x14ac:dyDescent="0.25">
      <c r="A1388" s="557">
        <v>42</v>
      </c>
      <c r="B1388" s="557"/>
      <c r="C1388" s="557" t="str">
        <f ca="1">CONCATENATE(T.14!BB48," ",T.14!BC48," ",T.14!BD48)</f>
        <v xml:space="preserve">     </v>
      </c>
      <c r="D1388" s="557"/>
      <c r="E1388" s="557"/>
      <c r="F1388" s="557"/>
      <c r="G1388" s="557"/>
      <c r="H1388" s="557"/>
      <c r="I1388" s="557"/>
      <c r="J1388" s="557"/>
      <c r="K1388" s="557"/>
      <c r="L1388" s="557" t="str">
        <f ca="1">T.14!BE48</f>
        <v xml:space="preserve"> </v>
      </c>
      <c r="M1388" s="557"/>
      <c r="N1388" s="557"/>
      <c r="O1388" s="557"/>
      <c r="P1388" s="557"/>
      <c r="Q1388" s="557" t="str">
        <f ca="1">T.14!BF48</f>
        <v xml:space="preserve"> </v>
      </c>
      <c r="R1388" s="557"/>
      <c r="S1388" s="557"/>
      <c r="T1388" s="557"/>
      <c r="U1388" s="557"/>
      <c r="V1388" s="557"/>
      <c r="W1388" s="557"/>
      <c r="X1388" s="557" t="str">
        <f ca="1">T.14!BG48</f>
        <v xml:space="preserve"> </v>
      </c>
      <c r="Y1388" s="557"/>
      <c r="Z1388" s="557"/>
      <c r="AA1388" s="557"/>
      <c r="AB1388" s="557"/>
      <c r="AC1388" s="557"/>
      <c r="AD1388" s="557"/>
      <c r="AE1388" s="557"/>
      <c r="AF1388" s="557"/>
      <c r="AG1388" s="557"/>
      <c r="AH1388" s="557"/>
      <c r="AI1388" s="557" t="str">
        <f ca="1">T.14!BH48</f>
        <v xml:space="preserve"> </v>
      </c>
      <c r="AJ1388" s="557"/>
      <c r="AK1388" s="557"/>
      <c r="AL1388" s="557"/>
      <c r="AM1388" s="557"/>
      <c r="AN1388" s="557" t="str">
        <f ca="1">T.14!BI48</f>
        <v xml:space="preserve"> </v>
      </c>
      <c r="AO1388" s="557"/>
      <c r="AP1388" s="557"/>
      <c r="AQ1388" s="557"/>
      <c r="AR1388" s="557"/>
      <c r="AS1388" s="557"/>
      <c r="AT1388"/>
      <c r="AU1388"/>
      <c r="AV1388"/>
      <c r="AW1388"/>
      <c r="AX1388"/>
      <c r="AY1388"/>
      <c r="AZ1388"/>
      <c r="BA1388" s="19"/>
      <c r="BB1388" s="14"/>
    </row>
    <row r="1389" spans="1:54" s="18" customFormat="1" x14ac:dyDescent="0.25">
      <c r="A1389" s="557">
        <v>43</v>
      </c>
      <c r="B1389" s="557"/>
      <c r="C1389" s="557" t="str">
        <f ca="1">CONCATENATE(T.14!BB49," ",T.14!BC49," ",T.14!BD49)</f>
        <v xml:space="preserve">     </v>
      </c>
      <c r="D1389" s="557"/>
      <c r="E1389" s="557"/>
      <c r="F1389" s="557"/>
      <c r="G1389" s="557"/>
      <c r="H1389" s="557"/>
      <c r="I1389" s="557"/>
      <c r="J1389" s="557"/>
      <c r="K1389" s="557"/>
      <c r="L1389" s="557" t="str">
        <f ca="1">T.14!BE49</f>
        <v xml:space="preserve"> </v>
      </c>
      <c r="M1389" s="557"/>
      <c r="N1389" s="557"/>
      <c r="O1389" s="557"/>
      <c r="P1389" s="557"/>
      <c r="Q1389" s="557" t="str">
        <f ca="1">T.14!BF49</f>
        <v xml:space="preserve"> </v>
      </c>
      <c r="R1389" s="557"/>
      <c r="S1389" s="557"/>
      <c r="T1389" s="557"/>
      <c r="U1389" s="557"/>
      <c r="V1389" s="557"/>
      <c r="W1389" s="557"/>
      <c r="X1389" s="557" t="str">
        <f ca="1">T.14!BG49</f>
        <v xml:space="preserve"> </v>
      </c>
      <c r="Y1389" s="557"/>
      <c r="Z1389" s="557"/>
      <c r="AA1389" s="557"/>
      <c r="AB1389" s="557"/>
      <c r="AC1389" s="557"/>
      <c r="AD1389" s="557"/>
      <c r="AE1389" s="557"/>
      <c r="AF1389" s="557"/>
      <c r="AG1389" s="557"/>
      <c r="AH1389" s="557"/>
      <c r="AI1389" s="557" t="str">
        <f ca="1">T.14!BH49</f>
        <v xml:space="preserve"> </v>
      </c>
      <c r="AJ1389" s="557"/>
      <c r="AK1389" s="557"/>
      <c r="AL1389" s="557"/>
      <c r="AM1389" s="557"/>
      <c r="AN1389" s="557" t="str">
        <f ca="1">T.14!BI49</f>
        <v xml:space="preserve"> </v>
      </c>
      <c r="AO1389" s="557"/>
      <c r="AP1389" s="557"/>
      <c r="AQ1389" s="557"/>
      <c r="AR1389" s="557"/>
      <c r="AS1389" s="557"/>
      <c r="AT1389"/>
      <c r="AU1389"/>
      <c r="AV1389"/>
      <c r="AW1389"/>
      <c r="AX1389"/>
      <c r="AY1389"/>
      <c r="AZ1389"/>
      <c r="BA1389" s="19"/>
      <c r="BB1389" s="14"/>
    </row>
    <row r="1390" spans="1:54" s="18" customFormat="1" x14ac:dyDescent="0.25">
      <c r="A1390" s="557">
        <v>44</v>
      </c>
      <c r="B1390" s="557"/>
      <c r="C1390" s="557" t="str">
        <f ca="1">CONCATENATE(T.14!BB50," ",T.14!BC50," ",T.14!BD50)</f>
        <v xml:space="preserve">     </v>
      </c>
      <c r="D1390" s="557"/>
      <c r="E1390" s="557"/>
      <c r="F1390" s="557"/>
      <c r="G1390" s="557"/>
      <c r="H1390" s="557"/>
      <c r="I1390" s="557"/>
      <c r="J1390" s="557"/>
      <c r="K1390" s="557"/>
      <c r="L1390" s="557" t="str">
        <f ca="1">T.14!BE50</f>
        <v xml:space="preserve"> </v>
      </c>
      <c r="M1390" s="557"/>
      <c r="N1390" s="557"/>
      <c r="O1390" s="557"/>
      <c r="P1390" s="557"/>
      <c r="Q1390" s="557" t="str">
        <f ca="1">T.14!BF50</f>
        <v xml:space="preserve"> </v>
      </c>
      <c r="R1390" s="557"/>
      <c r="S1390" s="557"/>
      <c r="T1390" s="557"/>
      <c r="U1390" s="557"/>
      <c r="V1390" s="557"/>
      <c r="W1390" s="557"/>
      <c r="X1390" s="557" t="str">
        <f ca="1">T.14!BG50</f>
        <v xml:space="preserve"> </v>
      </c>
      <c r="Y1390" s="557"/>
      <c r="Z1390" s="557"/>
      <c r="AA1390" s="557"/>
      <c r="AB1390" s="557"/>
      <c r="AC1390" s="557"/>
      <c r="AD1390" s="557"/>
      <c r="AE1390" s="557"/>
      <c r="AF1390" s="557"/>
      <c r="AG1390" s="557"/>
      <c r="AH1390" s="557"/>
      <c r="AI1390" s="557" t="str">
        <f ca="1">T.14!BH50</f>
        <v xml:space="preserve"> </v>
      </c>
      <c r="AJ1390" s="557"/>
      <c r="AK1390" s="557"/>
      <c r="AL1390" s="557"/>
      <c r="AM1390" s="557"/>
      <c r="AN1390" s="557" t="str">
        <f ca="1">T.14!BI50</f>
        <v xml:space="preserve"> </v>
      </c>
      <c r="AO1390" s="557"/>
      <c r="AP1390" s="557"/>
      <c r="AQ1390" s="557"/>
      <c r="AR1390" s="557"/>
      <c r="AS1390" s="557"/>
      <c r="AT1390"/>
      <c r="AU1390"/>
      <c r="AV1390"/>
      <c r="AW1390"/>
      <c r="AX1390"/>
      <c r="AY1390"/>
      <c r="AZ1390"/>
      <c r="BA1390" s="19"/>
      <c r="BB1390" s="14"/>
    </row>
    <row r="1391" spans="1:54" s="18" customFormat="1" x14ac:dyDescent="0.25">
      <c r="A1391" s="557">
        <v>45</v>
      </c>
      <c r="B1391" s="557"/>
      <c r="C1391" s="557" t="str">
        <f ca="1">CONCATENATE(T.14!BB51," ",T.14!BC51," ",T.14!BD51)</f>
        <v xml:space="preserve">     </v>
      </c>
      <c r="D1391" s="557"/>
      <c r="E1391" s="557"/>
      <c r="F1391" s="557"/>
      <c r="G1391" s="557"/>
      <c r="H1391" s="557"/>
      <c r="I1391" s="557"/>
      <c r="J1391" s="557"/>
      <c r="K1391" s="557"/>
      <c r="L1391" s="557" t="str">
        <f ca="1">T.14!BE51</f>
        <v xml:space="preserve"> </v>
      </c>
      <c r="M1391" s="557"/>
      <c r="N1391" s="557"/>
      <c r="O1391" s="557"/>
      <c r="P1391" s="557"/>
      <c r="Q1391" s="557" t="str">
        <f ca="1">T.14!BF51</f>
        <v xml:space="preserve"> </v>
      </c>
      <c r="R1391" s="557"/>
      <c r="S1391" s="557"/>
      <c r="T1391" s="557"/>
      <c r="U1391" s="557"/>
      <c r="V1391" s="557"/>
      <c r="W1391" s="557"/>
      <c r="X1391" s="557" t="str">
        <f ca="1">T.14!BG51</f>
        <v xml:space="preserve"> </v>
      </c>
      <c r="Y1391" s="557"/>
      <c r="Z1391" s="557"/>
      <c r="AA1391" s="557"/>
      <c r="AB1391" s="557"/>
      <c r="AC1391" s="557"/>
      <c r="AD1391" s="557"/>
      <c r="AE1391" s="557"/>
      <c r="AF1391" s="557"/>
      <c r="AG1391" s="557"/>
      <c r="AH1391" s="557"/>
      <c r="AI1391" s="557" t="str">
        <f ca="1">T.14!BH51</f>
        <v xml:space="preserve"> </v>
      </c>
      <c r="AJ1391" s="557"/>
      <c r="AK1391" s="557"/>
      <c r="AL1391" s="557"/>
      <c r="AM1391" s="557"/>
      <c r="AN1391" s="557" t="str">
        <f ca="1">T.14!BI51</f>
        <v xml:space="preserve"> </v>
      </c>
      <c r="AO1391" s="557"/>
      <c r="AP1391" s="557"/>
      <c r="AQ1391" s="557"/>
      <c r="AR1391" s="557"/>
      <c r="AS1391" s="557"/>
      <c r="AT1391"/>
      <c r="AU1391"/>
      <c r="AV1391"/>
      <c r="AW1391"/>
      <c r="AX1391"/>
      <c r="AY1391"/>
      <c r="AZ1391"/>
      <c r="BA1391" s="19"/>
      <c r="BB1391" s="14"/>
    </row>
    <row r="1392" spans="1:54" s="18" customFormat="1" x14ac:dyDescent="0.25">
      <c r="A1392" s="557">
        <v>46</v>
      </c>
      <c r="B1392" s="557"/>
      <c r="C1392" s="557" t="str">
        <f ca="1">CONCATENATE(T.14!BB52," ",T.14!BC52," ",T.14!BD52)</f>
        <v xml:space="preserve">     </v>
      </c>
      <c r="D1392" s="557"/>
      <c r="E1392" s="557"/>
      <c r="F1392" s="557"/>
      <c r="G1392" s="557"/>
      <c r="H1392" s="557"/>
      <c r="I1392" s="557"/>
      <c r="J1392" s="557"/>
      <c r="K1392" s="557"/>
      <c r="L1392" s="557" t="str">
        <f ca="1">T.14!BE52</f>
        <v xml:space="preserve"> </v>
      </c>
      <c r="M1392" s="557"/>
      <c r="N1392" s="557"/>
      <c r="O1392" s="557"/>
      <c r="P1392" s="557"/>
      <c r="Q1392" s="557" t="str">
        <f ca="1">T.14!BF52</f>
        <v xml:space="preserve"> </v>
      </c>
      <c r="R1392" s="557"/>
      <c r="S1392" s="557"/>
      <c r="T1392" s="557"/>
      <c r="U1392" s="557"/>
      <c r="V1392" s="557"/>
      <c r="W1392" s="557"/>
      <c r="X1392" s="557" t="str">
        <f ca="1">T.14!BG52</f>
        <v xml:space="preserve"> </v>
      </c>
      <c r="Y1392" s="557"/>
      <c r="Z1392" s="557"/>
      <c r="AA1392" s="557"/>
      <c r="AB1392" s="557"/>
      <c r="AC1392" s="557"/>
      <c r="AD1392" s="557"/>
      <c r="AE1392" s="557"/>
      <c r="AF1392" s="557"/>
      <c r="AG1392" s="557"/>
      <c r="AH1392" s="557"/>
      <c r="AI1392" s="557" t="str">
        <f ca="1">T.14!BH52</f>
        <v xml:space="preserve"> </v>
      </c>
      <c r="AJ1392" s="557"/>
      <c r="AK1392" s="557"/>
      <c r="AL1392" s="557"/>
      <c r="AM1392" s="557"/>
      <c r="AN1392" s="557" t="str">
        <f ca="1">T.14!BI52</f>
        <v xml:space="preserve"> </v>
      </c>
      <c r="AO1392" s="557"/>
      <c r="AP1392" s="557"/>
      <c r="AQ1392" s="557"/>
      <c r="AR1392" s="557"/>
      <c r="AS1392" s="557"/>
      <c r="AT1392"/>
      <c r="AU1392"/>
      <c r="AV1392"/>
      <c r="AW1392"/>
      <c r="AX1392"/>
      <c r="AY1392"/>
      <c r="AZ1392"/>
      <c r="BA1392" s="19"/>
      <c r="BB1392" s="14"/>
    </row>
    <row r="1393" spans="1:54" s="18" customFormat="1" x14ac:dyDescent="0.25">
      <c r="A1393" s="557">
        <v>47</v>
      </c>
      <c r="B1393" s="557"/>
      <c r="C1393" s="557" t="str">
        <f ca="1">CONCATENATE(T.14!BB53," ",T.14!BC53," ",T.14!BD53)</f>
        <v xml:space="preserve">     </v>
      </c>
      <c r="D1393" s="557"/>
      <c r="E1393" s="557"/>
      <c r="F1393" s="557"/>
      <c r="G1393" s="557"/>
      <c r="H1393" s="557"/>
      <c r="I1393" s="557"/>
      <c r="J1393" s="557"/>
      <c r="K1393" s="557"/>
      <c r="L1393" s="557" t="str">
        <f ca="1">T.14!BE53</f>
        <v xml:space="preserve"> </v>
      </c>
      <c r="M1393" s="557"/>
      <c r="N1393" s="557"/>
      <c r="O1393" s="557"/>
      <c r="P1393" s="557"/>
      <c r="Q1393" s="557" t="str">
        <f ca="1">T.14!BF53</f>
        <v xml:space="preserve"> </v>
      </c>
      <c r="R1393" s="557"/>
      <c r="S1393" s="557"/>
      <c r="T1393" s="557"/>
      <c r="U1393" s="557"/>
      <c r="V1393" s="557"/>
      <c r="W1393" s="557"/>
      <c r="X1393" s="557" t="str">
        <f ca="1">T.14!BG53</f>
        <v xml:space="preserve"> </v>
      </c>
      <c r="Y1393" s="557"/>
      <c r="Z1393" s="557"/>
      <c r="AA1393" s="557"/>
      <c r="AB1393" s="557"/>
      <c r="AC1393" s="557"/>
      <c r="AD1393" s="557"/>
      <c r="AE1393" s="557"/>
      <c r="AF1393" s="557"/>
      <c r="AG1393" s="557"/>
      <c r="AH1393" s="557"/>
      <c r="AI1393" s="557" t="str">
        <f ca="1">T.14!BH53</f>
        <v xml:space="preserve"> </v>
      </c>
      <c r="AJ1393" s="557"/>
      <c r="AK1393" s="557"/>
      <c r="AL1393" s="557"/>
      <c r="AM1393" s="557"/>
      <c r="AN1393" s="557" t="str">
        <f ca="1">T.14!BI53</f>
        <v xml:space="preserve"> </v>
      </c>
      <c r="AO1393" s="557"/>
      <c r="AP1393" s="557"/>
      <c r="AQ1393" s="557"/>
      <c r="AR1393" s="557"/>
      <c r="AS1393" s="557"/>
      <c r="AT1393"/>
      <c r="AU1393"/>
      <c r="AV1393"/>
      <c r="AW1393"/>
      <c r="AX1393"/>
      <c r="AY1393"/>
      <c r="AZ1393"/>
      <c r="BA1393" s="19"/>
      <c r="BB1393" s="14"/>
    </row>
    <row r="1394" spans="1:54" s="18" customFormat="1" x14ac:dyDescent="0.25">
      <c r="A1394" s="557">
        <v>48</v>
      </c>
      <c r="B1394" s="557"/>
      <c r="C1394" s="557" t="str">
        <f ca="1">CONCATENATE(T.14!BB54," ",T.14!BC54," ",T.14!BD54)</f>
        <v xml:space="preserve">     </v>
      </c>
      <c r="D1394" s="557"/>
      <c r="E1394" s="557"/>
      <c r="F1394" s="557"/>
      <c r="G1394" s="557"/>
      <c r="H1394" s="557"/>
      <c r="I1394" s="557"/>
      <c r="J1394" s="557"/>
      <c r="K1394" s="557"/>
      <c r="L1394" s="557" t="str">
        <f ca="1">T.14!BE54</f>
        <v xml:space="preserve"> </v>
      </c>
      <c r="M1394" s="557"/>
      <c r="N1394" s="557"/>
      <c r="O1394" s="557"/>
      <c r="P1394" s="557"/>
      <c r="Q1394" s="557" t="str">
        <f ca="1">T.14!BF54</f>
        <v xml:space="preserve"> </v>
      </c>
      <c r="R1394" s="557"/>
      <c r="S1394" s="557"/>
      <c r="T1394" s="557"/>
      <c r="U1394" s="557"/>
      <c r="V1394" s="557"/>
      <c r="W1394" s="557"/>
      <c r="X1394" s="557" t="str">
        <f ca="1">T.14!BG54</f>
        <v xml:space="preserve"> </v>
      </c>
      <c r="Y1394" s="557"/>
      <c r="Z1394" s="557"/>
      <c r="AA1394" s="557"/>
      <c r="AB1394" s="557"/>
      <c r="AC1394" s="557"/>
      <c r="AD1394" s="557"/>
      <c r="AE1394" s="557"/>
      <c r="AF1394" s="557"/>
      <c r="AG1394" s="557"/>
      <c r="AH1394" s="557"/>
      <c r="AI1394" s="557" t="str">
        <f ca="1">T.14!BH54</f>
        <v xml:space="preserve"> </v>
      </c>
      <c r="AJ1394" s="557"/>
      <c r="AK1394" s="557"/>
      <c r="AL1394" s="557"/>
      <c r="AM1394" s="557"/>
      <c r="AN1394" s="557" t="str">
        <f ca="1">T.14!BI54</f>
        <v xml:space="preserve"> </v>
      </c>
      <c r="AO1394" s="557"/>
      <c r="AP1394" s="557"/>
      <c r="AQ1394" s="557"/>
      <c r="AR1394" s="557"/>
      <c r="AS1394" s="557"/>
      <c r="AT1394"/>
      <c r="AU1394"/>
      <c r="AV1394"/>
      <c r="AW1394"/>
      <c r="AX1394"/>
      <c r="AY1394"/>
      <c r="AZ1394"/>
      <c r="BA1394" s="19"/>
      <c r="BB1394" s="14"/>
    </row>
    <row r="1395" spans="1:54" s="18" customFormat="1" x14ac:dyDescent="0.25">
      <c r="A1395" s="557">
        <v>49</v>
      </c>
      <c r="B1395" s="557"/>
      <c r="C1395" s="557" t="str">
        <f ca="1">CONCATENATE(T.14!BB55," ",T.14!BC55," ",T.14!BD55)</f>
        <v xml:space="preserve">     </v>
      </c>
      <c r="D1395" s="557"/>
      <c r="E1395" s="557"/>
      <c r="F1395" s="557"/>
      <c r="G1395" s="557"/>
      <c r="H1395" s="557"/>
      <c r="I1395" s="557"/>
      <c r="J1395" s="557"/>
      <c r="K1395" s="557"/>
      <c r="L1395" s="557" t="str">
        <f ca="1">T.14!BE55</f>
        <v xml:space="preserve"> </v>
      </c>
      <c r="M1395" s="557"/>
      <c r="N1395" s="557"/>
      <c r="O1395" s="557"/>
      <c r="P1395" s="557"/>
      <c r="Q1395" s="557" t="str">
        <f ca="1">T.14!BF55</f>
        <v xml:space="preserve"> </v>
      </c>
      <c r="R1395" s="557"/>
      <c r="S1395" s="557"/>
      <c r="T1395" s="557"/>
      <c r="U1395" s="557"/>
      <c r="V1395" s="557"/>
      <c r="W1395" s="557"/>
      <c r="X1395" s="557" t="str">
        <f ca="1">T.14!BG55</f>
        <v xml:space="preserve"> </v>
      </c>
      <c r="Y1395" s="557"/>
      <c r="Z1395" s="557"/>
      <c r="AA1395" s="557"/>
      <c r="AB1395" s="557"/>
      <c r="AC1395" s="557"/>
      <c r="AD1395" s="557"/>
      <c r="AE1395" s="557"/>
      <c r="AF1395" s="557"/>
      <c r="AG1395" s="557"/>
      <c r="AH1395" s="557"/>
      <c r="AI1395" s="557" t="str">
        <f ca="1">T.14!BH55</f>
        <v xml:space="preserve"> </v>
      </c>
      <c r="AJ1395" s="557"/>
      <c r="AK1395" s="557"/>
      <c r="AL1395" s="557"/>
      <c r="AM1395" s="557"/>
      <c r="AN1395" s="557" t="str">
        <f ca="1">T.14!BI55</f>
        <v xml:space="preserve"> </v>
      </c>
      <c r="AO1395" s="557"/>
      <c r="AP1395" s="557"/>
      <c r="AQ1395" s="557"/>
      <c r="AR1395" s="557"/>
      <c r="AS1395" s="557"/>
      <c r="AT1395"/>
      <c r="AU1395"/>
      <c r="AV1395"/>
      <c r="AW1395"/>
      <c r="AX1395"/>
      <c r="AY1395"/>
      <c r="AZ1395"/>
      <c r="BA1395" s="19"/>
      <c r="BB1395" s="14"/>
    </row>
    <row r="1396" spans="1:54" s="18" customFormat="1" x14ac:dyDescent="0.25">
      <c r="A1396" s="557">
        <v>50</v>
      </c>
      <c r="B1396" s="557"/>
      <c r="C1396" s="557" t="str">
        <f ca="1">CONCATENATE(T.14!BB56," ",T.14!BC56," ",T.14!BD56)</f>
        <v xml:space="preserve">     </v>
      </c>
      <c r="D1396" s="557"/>
      <c r="E1396" s="557"/>
      <c r="F1396" s="557"/>
      <c r="G1396" s="557"/>
      <c r="H1396" s="557"/>
      <c r="I1396" s="557"/>
      <c r="J1396" s="557"/>
      <c r="K1396" s="557"/>
      <c r="L1396" s="557" t="str">
        <f ca="1">T.14!BE56</f>
        <v xml:space="preserve"> </v>
      </c>
      <c r="M1396" s="557"/>
      <c r="N1396" s="557"/>
      <c r="O1396" s="557"/>
      <c r="P1396" s="557"/>
      <c r="Q1396" s="557" t="str">
        <f ca="1">T.14!BF56</f>
        <v xml:space="preserve"> </v>
      </c>
      <c r="R1396" s="557"/>
      <c r="S1396" s="557"/>
      <c r="T1396" s="557"/>
      <c r="U1396" s="557"/>
      <c r="V1396" s="557"/>
      <c r="W1396" s="557"/>
      <c r="X1396" s="557" t="str">
        <f ca="1">T.14!BG56</f>
        <v xml:space="preserve"> </v>
      </c>
      <c r="Y1396" s="557"/>
      <c r="Z1396" s="557"/>
      <c r="AA1396" s="557"/>
      <c r="AB1396" s="557"/>
      <c r="AC1396" s="557"/>
      <c r="AD1396" s="557"/>
      <c r="AE1396" s="557"/>
      <c r="AF1396" s="557"/>
      <c r="AG1396" s="557"/>
      <c r="AH1396" s="557"/>
      <c r="AI1396" s="557" t="str">
        <f ca="1">T.14!BH56</f>
        <v xml:space="preserve"> </v>
      </c>
      <c r="AJ1396" s="557"/>
      <c r="AK1396" s="557"/>
      <c r="AL1396" s="557"/>
      <c r="AM1396" s="557"/>
      <c r="AN1396" s="557" t="str">
        <f ca="1">T.14!BI56</f>
        <v xml:space="preserve"> </v>
      </c>
      <c r="AO1396" s="557"/>
      <c r="AP1396" s="557"/>
      <c r="AQ1396" s="557"/>
      <c r="AR1396" s="557"/>
      <c r="AS1396" s="557"/>
      <c r="AT1396"/>
      <c r="AU1396"/>
      <c r="AV1396"/>
      <c r="AW1396"/>
      <c r="AX1396"/>
      <c r="AY1396"/>
      <c r="AZ1396"/>
      <c r="BA1396" s="19"/>
      <c r="BB1396" s="14"/>
    </row>
    <row r="1397" spans="1:54" s="18" customFormat="1" x14ac:dyDescent="0.25">
      <c r="A1397" s="557">
        <v>51</v>
      </c>
      <c r="B1397" s="557"/>
      <c r="C1397" s="557" t="str">
        <f ca="1">CONCATENATE(T.14!BB57," ",T.14!BC57," ",T.14!BD57)</f>
        <v xml:space="preserve">     </v>
      </c>
      <c r="D1397" s="557"/>
      <c r="E1397" s="557"/>
      <c r="F1397" s="557"/>
      <c r="G1397" s="557"/>
      <c r="H1397" s="557"/>
      <c r="I1397" s="557"/>
      <c r="J1397" s="557"/>
      <c r="K1397" s="557"/>
      <c r="L1397" s="557" t="str">
        <f ca="1">T.14!BE57</f>
        <v xml:space="preserve"> </v>
      </c>
      <c r="M1397" s="557"/>
      <c r="N1397" s="557"/>
      <c r="O1397" s="557"/>
      <c r="P1397" s="557"/>
      <c r="Q1397" s="557" t="str">
        <f ca="1">T.14!BF57</f>
        <v xml:space="preserve"> </v>
      </c>
      <c r="R1397" s="557"/>
      <c r="S1397" s="557"/>
      <c r="T1397" s="557"/>
      <c r="U1397" s="557"/>
      <c r="V1397" s="557"/>
      <c r="W1397" s="557"/>
      <c r="X1397" s="557" t="str">
        <f ca="1">T.14!BG57</f>
        <v xml:space="preserve"> </v>
      </c>
      <c r="Y1397" s="557"/>
      <c r="Z1397" s="557"/>
      <c r="AA1397" s="557"/>
      <c r="AB1397" s="557"/>
      <c r="AC1397" s="557"/>
      <c r="AD1397" s="557"/>
      <c r="AE1397" s="557"/>
      <c r="AF1397" s="557"/>
      <c r="AG1397" s="557"/>
      <c r="AH1397" s="557"/>
      <c r="AI1397" s="557" t="str">
        <f ca="1">T.14!BH57</f>
        <v xml:space="preserve"> </v>
      </c>
      <c r="AJ1397" s="557"/>
      <c r="AK1397" s="557"/>
      <c r="AL1397" s="557"/>
      <c r="AM1397" s="557"/>
      <c r="AN1397" s="557" t="str">
        <f ca="1">T.14!BI57</f>
        <v xml:space="preserve"> </v>
      </c>
      <c r="AO1397" s="557"/>
      <c r="AP1397" s="557"/>
      <c r="AQ1397" s="557"/>
      <c r="AR1397" s="557"/>
      <c r="AS1397" s="557"/>
      <c r="AT1397"/>
      <c r="AU1397"/>
      <c r="AV1397"/>
      <c r="AW1397"/>
      <c r="AX1397"/>
      <c r="AY1397"/>
      <c r="AZ1397"/>
      <c r="BA1397" s="19"/>
      <c r="BB1397" s="14"/>
    </row>
    <row r="1398" spans="1:54" s="18" customFormat="1" x14ac:dyDescent="0.25">
      <c r="A1398" s="557">
        <v>52</v>
      </c>
      <c r="B1398" s="557"/>
      <c r="C1398" s="557" t="str">
        <f ca="1">CONCATENATE(T.14!BB58," ",T.14!BC58," ",T.14!BD58)</f>
        <v xml:space="preserve">     </v>
      </c>
      <c r="D1398" s="557"/>
      <c r="E1398" s="557"/>
      <c r="F1398" s="557"/>
      <c r="G1398" s="557"/>
      <c r="H1398" s="557"/>
      <c r="I1398" s="557"/>
      <c r="J1398" s="557"/>
      <c r="K1398" s="557"/>
      <c r="L1398" s="557" t="str">
        <f ca="1">T.14!BE58</f>
        <v xml:space="preserve"> </v>
      </c>
      <c r="M1398" s="557"/>
      <c r="N1398" s="557"/>
      <c r="O1398" s="557"/>
      <c r="P1398" s="557"/>
      <c r="Q1398" s="557" t="str">
        <f ca="1">T.14!BF58</f>
        <v xml:space="preserve"> </v>
      </c>
      <c r="R1398" s="557"/>
      <c r="S1398" s="557"/>
      <c r="T1398" s="557"/>
      <c r="U1398" s="557"/>
      <c r="V1398" s="557"/>
      <c r="W1398" s="557"/>
      <c r="X1398" s="557" t="str">
        <f ca="1">T.14!BG58</f>
        <v xml:space="preserve"> </v>
      </c>
      <c r="Y1398" s="557"/>
      <c r="Z1398" s="557"/>
      <c r="AA1398" s="557"/>
      <c r="AB1398" s="557"/>
      <c r="AC1398" s="557"/>
      <c r="AD1398" s="557"/>
      <c r="AE1398" s="557"/>
      <c r="AF1398" s="557"/>
      <c r="AG1398" s="557"/>
      <c r="AH1398" s="557"/>
      <c r="AI1398" s="557" t="str">
        <f ca="1">T.14!BH58</f>
        <v xml:space="preserve"> </v>
      </c>
      <c r="AJ1398" s="557"/>
      <c r="AK1398" s="557"/>
      <c r="AL1398" s="557"/>
      <c r="AM1398" s="557"/>
      <c r="AN1398" s="557" t="str">
        <f ca="1">T.14!BI58</f>
        <v xml:space="preserve"> </v>
      </c>
      <c r="AO1398" s="557"/>
      <c r="AP1398" s="557"/>
      <c r="AQ1398" s="557"/>
      <c r="AR1398" s="557"/>
      <c r="AS1398" s="557"/>
      <c r="AT1398"/>
      <c r="AU1398"/>
      <c r="AV1398"/>
      <c r="AW1398"/>
      <c r="AX1398"/>
      <c r="AY1398"/>
      <c r="AZ1398"/>
      <c r="BA1398" s="19"/>
      <c r="BB1398" s="14"/>
    </row>
    <row r="1399" spans="1:54" s="18" customFormat="1" x14ac:dyDescent="0.25">
      <c r="A1399" s="557">
        <v>53</v>
      </c>
      <c r="B1399" s="557"/>
      <c r="C1399" s="557" t="str">
        <f ca="1">CONCATENATE(T.14!BB59," ",T.14!BC59," ",T.14!BD59)</f>
        <v xml:space="preserve">     </v>
      </c>
      <c r="D1399" s="557"/>
      <c r="E1399" s="557"/>
      <c r="F1399" s="557"/>
      <c r="G1399" s="557"/>
      <c r="H1399" s="557"/>
      <c r="I1399" s="557"/>
      <c r="J1399" s="557"/>
      <c r="K1399" s="557"/>
      <c r="L1399" s="557" t="str">
        <f ca="1">T.14!BE59</f>
        <v xml:space="preserve"> </v>
      </c>
      <c r="M1399" s="557"/>
      <c r="N1399" s="557"/>
      <c r="O1399" s="557"/>
      <c r="P1399" s="557"/>
      <c r="Q1399" s="557" t="str">
        <f ca="1">T.14!BF59</f>
        <v xml:space="preserve"> </v>
      </c>
      <c r="R1399" s="557"/>
      <c r="S1399" s="557"/>
      <c r="T1399" s="557"/>
      <c r="U1399" s="557"/>
      <c r="V1399" s="557"/>
      <c r="W1399" s="557"/>
      <c r="X1399" s="557" t="str">
        <f ca="1">T.14!BG59</f>
        <v xml:space="preserve"> </v>
      </c>
      <c r="Y1399" s="557"/>
      <c r="Z1399" s="557"/>
      <c r="AA1399" s="557"/>
      <c r="AB1399" s="557"/>
      <c r="AC1399" s="557"/>
      <c r="AD1399" s="557"/>
      <c r="AE1399" s="557"/>
      <c r="AF1399" s="557"/>
      <c r="AG1399" s="557"/>
      <c r="AH1399" s="557"/>
      <c r="AI1399" s="557" t="str">
        <f ca="1">T.14!BH59</f>
        <v xml:space="preserve"> </v>
      </c>
      <c r="AJ1399" s="557"/>
      <c r="AK1399" s="557"/>
      <c r="AL1399" s="557"/>
      <c r="AM1399" s="557"/>
      <c r="AN1399" s="557" t="str">
        <f ca="1">T.14!BI59</f>
        <v xml:space="preserve"> </v>
      </c>
      <c r="AO1399" s="557"/>
      <c r="AP1399" s="557"/>
      <c r="AQ1399" s="557"/>
      <c r="AR1399" s="557"/>
      <c r="AS1399" s="557"/>
      <c r="AT1399"/>
      <c r="AU1399"/>
      <c r="AV1399"/>
      <c r="AW1399"/>
      <c r="AX1399"/>
      <c r="AY1399"/>
      <c r="AZ1399"/>
      <c r="BA1399" s="19"/>
      <c r="BB1399" s="14"/>
    </row>
    <row r="1400" spans="1:54" s="18" customFormat="1" x14ac:dyDescent="0.25">
      <c r="A1400" s="557">
        <v>54</v>
      </c>
      <c r="B1400" s="557"/>
      <c r="C1400" s="557" t="str">
        <f ca="1">CONCATENATE(T.14!BB60," ",T.14!BC60," ",T.14!BD60)</f>
        <v xml:space="preserve">     </v>
      </c>
      <c r="D1400" s="557"/>
      <c r="E1400" s="557"/>
      <c r="F1400" s="557"/>
      <c r="G1400" s="557"/>
      <c r="H1400" s="557"/>
      <c r="I1400" s="557"/>
      <c r="J1400" s="557"/>
      <c r="K1400" s="557"/>
      <c r="L1400" s="557" t="str">
        <f ca="1">T.14!BE60</f>
        <v xml:space="preserve"> </v>
      </c>
      <c r="M1400" s="557"/>
      <c r="N1400" s="557"/>
      <c r="O1400" s="557"/>
      <c r="P1400" s="557"/>
      <c r="Q1400" s="557" t="str">
        <f ca="1">T.14!BF60</f>
        <v xml:space="preserve"> </v>
      </c>
      <c r="R1400" s="557"/>
      <c r="S1400" s="557"/>
      <c r="T1400" s="557"/>
      <c r="U1400" s="557"/>
      <c r="V1400" s="557"/>
      <c r="W1400" s="557"/>
      <c r="X1400" s="557" t="str">
        <f ca="1">T.14!BG60</f>
        <v xml:space="preserve"> </v>
      </c>
      <c r="Y1400" s="557"/>
      <c r="Z1400" s="557"/>
      <c r="AA1400" s="557"/>
      <c r="AB1400" s="557"/>
      <c r="AC1400" s="557"/>
      <c r="AD1400" s="557"/>
      <c r="AE1400" s="557"/>
      <c r="AF1400" s="557"/>
      <c r="AG1400" s="557"/>
      <c r="AH1400" s="557"/>
      <c r="AI1400" s="557" t="str">
        <f ca="1">T.14!BH60</f>
        <v xml:space="preserve"> </v>
      </c>
      <c r="AJ1400" s="557"/>
      <c r="AK1400" s="557"/>
      <c r="AL1400" s="557"/>
      <c r="AM1400" s="557"/>
      <c r="AN1400" s="557" t="str">
        <f ca="1">T.14!BI60</f>
        <v xml:space="preserve"> </v>
      </c>
      <c r="AO1400" s="557"/>
      <c r="AP1400" s="557"/>
      <c r="AQ1400" s="557"/>
      <c r="AR1400" s="557"/>
      <c r="AS1400" s="557"/>
      <c r="AT1400"/>
      <c r="AU1400"/>
      <c r="AV1400"/>
      <c r="AW1400"/>
      <c r="AX1400"/>
      <c r="AY1400"/>
      <c r="AZ1400"/>
      <c r="BA1400" s="19"/>
      <c r="BB1400" s="14"/>
    </row>
    <row r="1401" spans="1:54" s="18" customFormat="1" x14ac:dyDescent="0.25">
      <c r="A1401" s="557">
        <v>55</v>
      </c>
      <c r="B1401" s="557"/>
      <c r="C1401" s="557" t="str">
        <f ca="1">CONCATENATE(T.14!BB61," ",T.14!BC61," ",T.14!BD61)</f>
        <v xml:space="preserve">     </v>
      </c>
      <c r="D1401" s="557"/>
      <c r="E1401" s="557"/>
      <c r="F1401" s="557"/>
      <c r="G1401" s="557"/>
      <c r="H1401" s="557"/>
      <c r="I1401" s="557"/>
      <c r="J1401" s="557"/>
      <c r="K1401" s="557"/>
      <c r="L1401" s="557" t="str">
        <f ca="1">T.14!BE61</f>
        <v xml:space="preserve"> </v>
      </c>
      <c r="M1401" s="557"/>
      <c r="N1401" s="557"/>
      <c r="O1401" s="557"/>
      <c r="P1401" s="557"/>
      <c r="Q1401" s="557" t="str">
        <f ca="1">T.14!BF61</f>
        <v xml:space="preserve"> </v>
      </c>
      <c r="R1401" s="557"/>
      <c r="S1401" s="557"/>
      <c r="T1401" s="557"/>
      <c r="U1401" s="557"/>
      <c r="V1401" s="557"/>
      <c r="W1401" s="557"/>
      <c r="X1401" s="557" t="str">
        <f ca="1">T.14!BG61</f>
        <v xml:space="preserve"> </v>
      </c>
      <c r="Y1401" s="557"/>
      <c r="Z1401" s="557"/>
      <c r="AA1401" s="557"/>
      <c r="AB1401" s="557"/>
      <c r="AC1401" s="557"/>
      <c r="AD1401" s="557"/>
      <c r="AE1401" s="557"/>
      <c r="AF1401" s="557"/>
      <c r="AG1401" s="557"/>
      <c r="AH1401" s="557"/>
      <c r="AI1401" s="557" t="str">
        <f ca="1">T.14!BH61</f>
        <v xml:space="preserve"> </v>
      </c>
      <c r="AJ1401" s="557"/>
      <c r="AK1401" s="557"/>
      <c r="AL1401" s="557"/>
      <c r="AM1401" s="557"/>
      <c r="AN1401" s="557" t="str">
        <f ca="1">T.14!BI61</f>
        <v xml:space="preserve"> </v>
      </c>
      <c r="AO1401" s="557"/>
      <c r="AP1401" s="557"/>
      <c r="AQ1401" s="557"/>
      <c r="AR1401" s="557"/>
      <c r="AS1401" s="557"/>
      <c r="AT1401"/>
      <c r="AU1401"/>
      <c r="AV1401"/>
      <c r="AW1401"/>
      <c r="AX1401"/>
      <c r="AY1401"/>
      <c r="AZ1401"/>
      <c r="BA1401" s="19"/>
      <c r="BB1401" s="14"/>
    </row>
    <row r="1402" spans="1:54" s="18" customFormat="1" x14ac:dyDescent="0.25">
      <c r="A1402" s="557">
        <v>56</v>
      </c>
      <c r="B1402" s="557"/>
      <c r="C1402" s="557" t="str">
        <f ca="1">CONCATENATE(T.14!BB62," ",T.14!BC62," ",T.14!BD62)</f>
        <v xml:space="preserve">     </v>
      </c>
      <c r="D1402" s="557"/>
      <c r="E1402" s="557"/>
      <c r="F1402" s="557"/>
      <c r="G1402" s="557"/>
      <c r="H1402" s="557"/>
      <c r="I1402" s="557"/>
      <c r="J1402" s="557"/>
      <c r="K1402" s="557"/>
      <c r="L1402" s="557" t="str">
        <f ca="1">T.14!BE62</f>
        <v xml:space="preserve"> </v>
      </c>
      <c r="M1402" s="557"/>
      <c r="N1402" s="557"/>
      <c r="O1402" s="557"/>
      <c r="P1402" s="557"/>
      <c r="Q1402" s="557" t="str">
        <f ca="1">T.14!BF62</f>
        <v xml:space="preserve"> </v>
      </c>
      <c r="R1402" s="557"/>
      <c r="S1402" s="557"/>
      <c r="T1402" s="557"/>
      <c r="U1402" s="557"/>
      <c r="V1402" s="557"/>
      <c r="W1402" s="557"/>
      <c r="X1402" s="557" t="str">
        <f ca="1">T.14!BG62</f>
        <v xml:space="preserve"> </v>
      </c>
      <c r="Y1402" s="557"/>
      <c r="Z1402" s="557"/>
      <c r="AA1402" s="557"/>
      <c r="AB1402" s="557"/>
      <c r="AC1402" s="557"/>
      <c r="AD1402" s="557"/>
      <c r="AE1402" s="557"/>
      <c r="AF1402" s="557"/>
      <c r="AG1402" s="557"/>
      <c r="AH1402" s="557"/>
      <c r="AI1402" s="557" t="str">
        <f ca="1">T.14!BH62</f>
        <v xml:space="preserve"> </v>
      </c>
      <c r="AJ1402" s="557"/>
      <c r="AK1402" s="557"/>
      <c r="AL1402" s="557"/>
      <c r="AM1402" s="557"/>
      <c r="AN1402" s="557" t="str">
        <f ca="1">T.14!BI62</f>
        <v xml:space="preserve"> </v>
      </c>
      <c r="AO1402" s="557"/>
      <c r="AP1402" s="557"/>
      <c r="AQ1402" s="557"/>
      <c r="AR1402" s="557"/>
      <c r="AS1402" s="557"/>
      <c r="AT1402"/>
      <c r="AU1402"/>
      <c r="AV1402"/>
      <c r="AW1402"/>
      <c r="AX1402"/>
      <c r="AY1402"/>
      <c r="AZ1402"/>
      <c r="BA1402" s="19"/>
      <c r="BB1402" s="14"/>
    </row>
    <row r="1403" spans="1:54" s="18" customFormat="1" x14ac:dyDescent="0.25">
      <c r="A1403" s="557">
        <v>57</v>
      </c>
      <c r="B1403" s="557"/>
      <c r="C1403" s="557" t="str">
        <f ca="1">CONCATENATE(T.14!BB63," ",T.14!BC63," ",T.14!BD63)</f>
        <v xml:space="preserve">     </v>
      </c>
      <c r="D1403" s="557"/>
      <c r="E1403" s="557"/>
      <c r="F1403" s="557"/>
      <c r="G1403" s="557"/>
      <c r="H1403" s="557"/>
      <c r="I1403" s="557"/>
      <c r="J1403" s="557"/>
      <c r="K1403" s="557"/>
      <c r="L1403" s="557" t="str">
        <f ca="1">T.14!BE63</f>
        <v xml:space="preserve"> </v>
      </c>
      <c r="M1403" s="557"/>
      <c r="N1403" s="557"/>
      <c r="O1403" s="557"/>
      <c r="P1403" s="557"/>
      <c r="Q1403" s="557" t="str">
        <f ca="1">T.14!BF63</f>
        <v xml:space="preserve"> </v>
      </c>
      <c r="R1403" s="557"/>
      <c r="S1403" s="557"/>
      <c r="T1403" s="557"/>
      <c r="U1403" s="557"/>
      <c r="V1403" s="557"/>
      <c r="W1403" s="557"/>
      <c r="X1403" s="557" t="str">
        <f ca="1">T.14!BG63</f>
        <v xml:space="preserve"> </v>
      </c>
      <c r="Y1403" s="557"/>
      <c r="Z1403" s="557"/>
      <c r="AA1403" s="557"/>
      <c r="AB1403" s="557"/>
      <c r="AC1403" s="557"/>
      <c r="AD1403" s="557"/>
      <c r="AE1403" s="557"/>
      <c r="AF1403" s="557"/>
      <c r="AG1403" s="557"/>
      <c r="AH1403" s="557"/>
      <c r="AI1403" s="557" t="str">
        <f ca="1">T.14!BH63</f>
        <v xml:space="preserve"> </v>
      </c>
      <c r="AJ1403" s="557"/>
      <c r="AK1403" s="557"/>
      <c r="AL1403" s="557"/>
      <c r="AM1403" s="557"/>
      <c r="AN1403" s="557" t="str">
        <f ca="1">T.14!BI63</f>
        <v xml:space="preserve"> </v>
      </c>
      <c r="AO1403" s="557"/>
      <c r="AP1403" s="557"/>
      <c r="AQ1403" s="557"/>
      <c r="AR1403" s="557"/>
      <c r="AS1403" s="557"/>
      <c r="AT1403"/>
      <c r="AU1403"/>
      <c r="AV1403"/>
      <c r="AW1403"/>
      <c r="AX1403"/>
      <c r="AY1403"/>
      <c r="AZ1403"/>
      <c r="BA1403" s="19"/>
      <c r="BB1403" s="14"/>
    </row>
    <row r="1404" spans="1:54" s="18" customFormat="1" x14ac:dyDescent="0.25">
      <c r="A1404" s="557">
        <v>58</v>
      </c>
      <c r="B1404" s="557"/>
      <c r="C1404" s="557" t="str">
        <f ca="1">CONCATENATE(T.14!BB64," ",T.14!BC64," ",T.14!BD64)</f>
        <v xml:space="preserve">     </v>
      </c>
      <c r="D1404" s="557"/>
      <c r="E1404" s="557"/>
      <c r="F1404" s="557"/>
      <c r="G1404" s="557"/>
      <c r="H1404" s="557"/>
      <c r="I1404" s="557"/>
      <c r="J1404" s="557"/>
      <c r="K1404" s="557"/>
      <c r="L1404" s="557" t="str">
        <f ca="1">T.14!BE64</f>
        <v xml:space="preserve"> </v>
      </c>
      <c r="M1404" s="557"/>
      <c r="N1404" s="557"/>
      <c r="O1404" s="557"/>
      <c r="P1404" s="557"/>
      <c r="Q1404" s="557" t="str">
        <f ca="1">T.14!BF64</f>
        <v xml:space="preserve"> </v>
      </c>
      <c r="R1404" s="557"/>
      <c r="S1404" s="557"/>
      <c r="T1404" s="557"/>
      <c r="U1404" s="557"/>
      <c r="V1404" s="557"/>
      <c r="W1404" s="557"/>
      <c r="X1404" s="557" t="str">
        <f ca="1">T.14!BG64</f>
        <v xml:space="preserve"> </v>
      </c>
      <c r="Y1404" s="557"/>
      <c r="Z1404" s="557"/>
      <c r="AA1404" s="557"/>
      <c r="AB1404" s="557"/>
      <c r="AC1404" s="557"/>
      <c r="AD1404" s="557"/>
      <c r="AE1404" s="557"/>
      <c r="AF1404" s="557"/>
      <c r="AG1404" s="557"/>
      <c r="AH1404" s="557"/>
      <c r="AI1404" s="557" t="str">
        <f ca="1">T.14!BH64</f>
        <v xml:space="preserve"> </v>
      </c>
      <c r="AJ1404" s="557"/>
      <c r="AK1404" s="557"/>
      <c r="AL1404" s="557"/>
      <c r="AM1404" s="557"/>
      <c r="AN1404" s="557" t="str">
        <f ca="1">T.14!BI64</f>
        <v xml:space="preserve"> </v>
      </c>
      <c r="AO1404" s="557"/>
      <c r="AP1404" s="557"/>
      <c r="AQ1404" s="557"/>
      <c r="AR1404" s="557"/>
      <c r="AS1404" s="557"/>
      <c r="AT1404"/>
      <c r="AU1404"/>
      <c r="AV1404"/>
      <c r="AW1404"/>
      <c r="AX1404"/>
      <c r="AY1404"/>
      <c r="AZ1404"/>
      <c r="BA1404" s="19"/>
      <c r="BB1404" s="14"/>
    </row>
    <row r="1405" spans="1:54" s="18" customFormat="1" x14ac:dyDescent="0.25">
      <c r="A1405" s="557">
        <v>59</v>
      </c>
      <c r="B1405" s="557"/>
      <c r="C1405" s="557" t="str">
        <f ca="1">CONCATENATE(T.14!BB65," ",T.14!BC65," ",T.14!BD65)</f>
        <v xml:space="preserve">     </v>
      </c>
      <c r="D1405" s="557"/>
      <c r="E1405" s="557"/>
      <c r="F1405" s="557"/>
      <c r="G1405" s="557"/>
      <c r="H1405" s="557"/>
      <c r="I1405" s="557"/>
      <c r="J1405" s="557"/>
      <c r="K1405" s="557"/>
      <c r="L1405" s="557" t="str">
        <f ca="1">T.14!BE65</f>
        <v xml:space="preserve"> </v>
      </c>
      <c r="M1405" s="557"/>
      <c r="N1405" s="557"/>
      <c r="O1405" s="557"/>
      <c r="P1405" s="557"/>
      <c r="Q1405" s="557" t="str">
        <f ca="1">T.14!BF65</f>
        <v xml:space="preserve"> </v>
      </c>
      <c r="R1405" s="557"/>
      <c r="S1405" s="557"/>
      <c r="T1405" s="557"/>
      <c r="U1405" s="557"/>
      <c r="V1405" s="557"/>
      <c r="W1405" s="557"/>
      <c r="X1405" s="557" t="str">
        <f ca="1">T.14!BG65</f>
        <v xml:space="preserve"> </v>
      </c>
      <c r="Y1405" s="557"/>
      <c r="Z1405" s="557"/>
      <c r="AA1405" s="557"/>
      <c r="AB1405" s="557"/>
      <c r="AC1405" s="557"/>
      <c r="AD1405" s="557"/>
      <c r="AE1405" s="557"/>
      <c r="AF1405" s="557"/>
      <c r="AG1405" s="557"/>
      <c r="AH1405" s="557"/>
      <c r="AI1405" s="557" t="str">
        <f ca="1">T.14!BH65</f>
        <v xml:space="preserve"> </v>
      </c>
      <c r="AJ1405" s="557"/>
      <c r="AK1405" s="557"/>
      <c r="AL1405" s="557"/>
      <c r="AM1405" s="557"/>
      <c r="AN1405" s="557" t="str">
        <f ca="1">T.14!BI65</f>
        <v xml:space="preserve"> </v>
      </c>
      <c r="AO1405" s="557"/>
      <c r="AP1405" s="557"/>
      <c r="AQ1405" s="557"/>
      <c r="AR1405" s="557"/>
      <c r="AS1405" s="557"/>
      <c r="AT1405"/>
      <c r="AU1405"/>
      <c r="AV1405"/>
      <c r="AW1405"/>
      <c r="AX1405"/>
      <c r="AY1405"/>
      <c r="AZ1405"/>
      <c r="BA1405" s="19"/>
      <c r="BB1405" s="14"/>
    </row>
    <row r="1406" spans="1:54" s="18" customFormat="1" x14ac:dyDescent="0.25">
      <c r="A1406" s="557">
        <v>60</v>
      </c>
      <c r="B1406" s="557"/>
      <c r="C1406" s="557" t="str">
        <f ca="1">CONCATENATE(T.14!BB66," ",T.14!BC66," ",T.14!BD66)</f>
        <v xml:space="preserve">     </v>
      </c>
      <c r="D1406" s="557"/>
      <c r="E1406" s="557"/>
      <c r="F1406" s="557"/>
      <c r="G1406" s="557"/>
      <c r="H1406" s="557"/>
      <c r="I1406" s="557"/>
      <c r="J1406" s="557"/>
      <c r="K1406" s="557"/>
      <c r="L1406" s="557" t="str">
        <f ca="1">T.14!BE66</f>
        <v xml:space="preserve"> </v>
      </c>
      <c r="M1406" s="557"/>
      <c r="N1406" s="557"/>
      <c r="O1406" s="557"/>
      <c r="P1406" s="557"/>
      <c r="Q1406" s="557" t="str">
        <f ca="1">T.14!BF66</f>
        <v xml:space="preserve"> </v>
      </c>
      <c r="R1406" s="557"/>
      <c r="S1406" s="557"/>
      <c r="T1406" s="557"/>
      <c r="U1406" s="557"/>
      <c r="V1406" s="557"/>
      <c r="W1406" s="557"/>
      <c r="X1406" s="557" t="str">
        <f ca="1">T.14!BG66</f>
        <v xml:space="preserve"> </v>
      </c>
      <c r="Y1406" s="557"/>
      <c r="Z1406" s="557"/>
      <c r="AA1406" s="557"/>
      <c r="AB1406" s="557"/>
      <c r="AC1406" s="557"/>
      <c r="AD1406" s="557"/>
      <c r="AE1406" s="557"/>
      <c r="AF1406" s="557"/>
      <c r="AG1406" s="557"/>
      <c r="AH1406" s="557"/>
      <c r="AI1406" s="557" t="str">
        <f ca="1">T.14!BH66</f>
        <v xml:space="preserve"> </v>
      </c>
      <c r="AJ1406" s="557"/>
      <c r="AK1406" s="557"/>
      <c r="AL1406" s="557"/>
      <c r="AM1406" s="557"/>
      <c r="AN1406" s="557" t="str">
        <f ca="1">T.14!BI66</f>
        <v xml:space="preserve"> </v>
      </c>
      <c r="AO1406" s="557"/>
      <c r="AP1406" s="557"/>
      <c r="AQ1406" s="557"/>
      <c r="AR1406" s="557"/>
      <c r="AS1406" s="557"/>
      <c r="AT1406"/>
      <c r="AU1406"/>
      <c r="AV1406"/>
      <c r="AW1406"/>
      <c r="AX1406"/>
      <c r="AY1406"/>
      <c r="AZ1406"/>
      <c r="BA1406" s="19"/>
      <c r="BB1406" s="14"/>
    </row>
    <row r="1407" spans="1:54" s="18" customFormat="1" x14ac:dyDescent="0.25">
      <c r="A1407" s="557">
        <v>61</v>
      </c>
      <c r="B1407" s="557"/>
      <c r="C1407" s="557" t="str">
        <f ca="1">CONCATENATE(T.14!BB67," ",T.14!BC67," ",T.14!BD67)</f>
        <v xml:space="preserve">     </v>
      </c>
      <c r="D1407" s="557"/>
      <c r="E1407" s="557"/>
      <c r="F1407" s="557"/>
      <c r="G1407" s="557"/>
      <c r="H1407" s="557"/>
      <c r="I1407" s="557"/>
      <c r="J1407" s="557"/>
      <c r="K1407" s="557"/>
      <c r="L1407" s="557" t="str">
        <f ca="1">T.14!BE67</f>
        <v xml:space="preserve"> </v>
      </c>
      <c r="M1407" s="557"/>
      <c r="N1407" s="557"/>
      <c r="O1407" s="557"/>
      <c r="P1407" s="557"/>
      <c r="Q1407" s="557" t="str">
        <f ca="1">T.14!BF67</f>
        <v xml:space="preserve"> </v>
      </c>
      <c r="R1407" s="557"/>
      <c r="S1407" s="557"/>
      <c r="T1407" s="557"/>
      <c r="U1407" s="557"/>
      <c r="V1407" s="557"/>
      <c r="W1407" s="557"/>
      <c r="X1407" s="557" t="str">
        <f ca="1">T.14!BG67</f>
        <v xml:space="preserve"> </v>
      </c>
      <c r="Y1407" s="557"/>
      <c r="Z1407" s="557"/>
      <c r="AA1407" s="557"/>
      <c r="AB1407" s="557"/>
      <c r="AC1407" s="557"/>
      <c r="AD1407" s="557"/>
      <c r="AE1407" s="557"/>
      <c r="AF1407" s="557"/>
      <c r="AG1407" s="557"/>
      <c r="AH1407" s="557"/>
      <c r="AI1407" s="557" t="str">
        <f ca="1">T.14!BH67</f>
        <v xml:space="preserve"> </v>
      </c>
      <c r="AJ1407" s="557"/>
      <c r="AK1407" s="557"/>
      <c r="AL1407" s="557"/>
      <c r="AM1407" s="557"/>
      <c r="AN1407" s="557" t="str">
        <f ca="1">T.14!BI67</f>
        <v xml:space="preserve"> </v>
      </c>
      <c r="AO1407" s="557"/>
      <c r="AP1407" s="557"/>
      <c r="AQ1407" s="557"/>
      <c r="AR1407" s="557"/>
      <c r="AS1407" s="557"/>
      <c r="AT1407"/>
      <c r="AU1407"/>
      <c r="AV1407"/>
      <c r="AW1407"/>
      <c r="AX1407"/>
      <c r="AY1407"/>
      <c r="AZ1407"/>
      <c r="BA1407" s="19"/>
      <c r="BB1407" s="14"/>
    </row>
    <row r="1408" spans="1:54" s="18" customFormat="1" x14ac:dyDescent="0.25">
      <c r="A1408" s="557">
        <v>62</v>
      </c>
      <c r="B1408" s="557"/>
      <c r="C1408" s="557" t="str">
        <f ca="1">CONCATENATE(T.14!BB68," ",T.14!BC68," ",T.14!BD68)</f>
        <v xml:space="preserve">     </v>
      </c>
      <c r="D1408" s="557"/>
      <c r="E1408" s="557"/>
      <c r="F1408" s="557"/>
      <c r="G1408" s="557"/>
      <c r="H1408" s="557"/>
      <c r="I1408" s="557"/>
      <c r="J1408" s="557"/>
      <c r="K1408" s="557"/>
      <c r="L1408" s="557" t="str">
        <f ca="1">T.14!BE68</f>
        <v xml:space="preserve"> </v>
      </c>
      <c r="M1408" s="557"/>
      <c r="N1408" s="557"/>
      <c r="O1408" s="557"/>
      <c r="P1408" s="557"/>
      <c r="Q1408" s="557" t="str">
        <f ca="1">T.14!BF68</f>
        <v xml:space="preserve"> </v>
      </c>
      <c r="R1408" s="557"/>
      <c r="S1408" s="557"/>
      <c r="T1408" s="557"/>
      <c r="U1408" s="557"/>
      <c r="V1408" s="557"/>
      <c r="W1408" s="557"/>
      <c r="X1408" s="557" t="str">
        <f ca="1">T.14!BG68</f>
        <v xml:space="preserve"> </v>
      </c>
      <c r="Y1408" s="557"/>
      <c r="Z1408" s="557"/>
      <c r="AA1408" s="557"/>
      <c r="AB1408" s="557"/>
      <c r="AC1408" s="557"/>
      <c r="AD1408" s="557"/>
      <c r="AE1408" s="557"/>
      <c r="AF1408" s="557"/>
      <c r="AG1408" s="557"/>
      <c r="AH1408" s="557"/>
      <c r="AI1408" s="557" t="str">
        <f ca="1">T.14!BH68</f>
        <v xml:space="preserve"> </v>
      </c>
      <c r="AJ1408" s="557"/>
      <c r="AK1408" s="557"/>
      <c r="AL1408" s="557"/>
      <c r="AM1408" s="557"/>
      <c r="AN1408" s="557" t="str">
        <f ca="1">T.14!BI68</f>
        <v xml:space="preserve"> </v>
      </c>
      <c r="AO1408" s="557"/>
      <c r="AP1408" s="557"/>
      <c r="AQ1408" s="557"/>
      <c r="AR1408" s="557"/>
      <c r="AS1408" s="557"/>
      <c r="AT1408"/>
      <c r="AU1408"/>
      <c r="AV1408"/>
      <c r="AW1408"/>
      <c r="AX1408"/>
      <c r="AY1408"/>
      <c r="AZ1408"/>
      <c r="BA1408" s="19"/>
      <c r="BB1408" s="14"/>
    </row>
    <row r="1409" spans="1:54" s="18" customFormat="1" x14ac:dyDescent="0.25">
      <c r="A1409" s="557">
        <v>63</v>
      </c>
      <c r="B1409" s="557"/>
      <c r="C1409" s="557" t="str">
        <f ca="1">CONCATENATE(T.14!BB69," ",T.14!BC69," ",T.14!BD69)</f>
        <v xml:space="preserve">     </v>
      </c>
      <c r="D1409" s="557"/>
      <c r="E1409" s="557"/>
      <c r="F1409" s="557"/>
      <c r="G1409" s="557"/>
      <c r="H1409" s="557"/>
      <c r="I1409" s="557"/>
      <c r="J1409" s="557"/>
      <c r="K1409" s="557"/>
      <c r="L1409" s="557" t="str">
        <f ca="1">T.14!BE69</f>
        <v xml:space="preserve"> </v>
      </c>
      <c r="M1409" s="557"/>
      <c r="N1409" s="557"/>
      <c r="O1409" s="557"/>
      <c r="P1409" s="557"/>
      <c r="Q1409" s="557" t="str">
        <f ca="1">T.14!BF69</f>
        <v xml:space="preserve"> </v>
      </c>
      <c r="R1409" s="557"/>
      <c r="S1409" s="557"/>
      <c r="T1409" s="557"/>
      <c r="U1409" s="557"/>
      <c r="V1409" s="557"/>
      <c r="W1409" s="557"/>
      <c r="X1409" s="557" t="str">
        <f ca="1">T.14!BG69</f>
        <v xml:space="preserve"> </v>
      </c>
      <c r="Y1409" s="557"/>
      <c r="Z1409" s="557"/>
      <c r="AA1409" s="557"/>
      <c r="AB1409" s="557"/>
      <c r="AC1409" s="557"/>
      <c r="AD1409" s="557"/>
      <c r="AE1409" s="557"/>
      <c r="AF1409" s="557"/>
      <c r="AG1409" s="557"/>
      <c r="AH1409" s="557"/>
      <c r="AI1409" s="557" t="str">
        <f ca="1">T.14!BH69</f>
        <v xml:space="preserve"> </v>
      </c>
      <c r="AJ1409" s="557"/>
      <c r="AK1409" s="557"/>
      <c r="AL1409" s="557"/>
      <c r="AM1409" s="557"/>
      <c r="AN1409" s="557" t="str">
        <f ca="1">T.14!BI69</f>
        <v xml:space="preserve"> </v>
      </c>
      <c r="AO1409" s="557"/>
      <c r="AP1409" s="557"/>
      <c r="AQ1409" s="557"/>
      <c r="AR1409" s="557"/>
      <c r="AS1409" s="557"/>
      <c r="AT1409"/>
      <c r="AU1409"/>
      <c r="AV1409"/>
      <c r="AW1409"/>
      <c r="AX1409"/>
      <c r="AY1409"/>
      <c r="AZ1409"/>
      <c r="BA1409" s="19"/>
      <c r="BB1409" s="14"/>
    </row>
    <row r="1410" spans="1:54" s="18" customFormat="1" x14ac:dyDescent="0.25">
      <c r="A1410" s="557">
        <v>64</v>
      </c>
      <c r="B1410" s="557"/>
      <c r="C1410" s="557" t="str">
        <f ca="1">CONCATENATE(T.14!BB70," ",T.14!BC70," ",T.14!BD70)</f>
        <v xml:space="preserve">     </v>
      </c>
      <c r="D1410" s="557"/>
      <c r="E1410" s="557"/>
      <c r="F1410" s="557"/>
      <c r="G1410" s="557"/>
      <c r="H1410" s="557"/>
      <c r="I1410" s="557"/>
      <c r="J1410" s="557"/>
      <c r="K1410" s="557"/>
      <c r="L1410" s="557" t="str">
        <f ca="1">T.14!BE70</f>
        <v xml:space="preserve"> </v>
      </c>
      <c r="M1410" s="557"/>
      <c r="N1410" s="557"/>
      <c r="O1410" s="557"/>
      <c r="P1410" s="557"/>
      <c r="Q1410" s="557" t="str">
        <f ca="1">T.14!BF70</f>
        <v xml:space="preserve"> </v>
      </c>
      <c r="R1410" s="557"/>
      <c r="S1410" s="557"/>
      <c r="T1410" s="557"/>
      <c r="U1410" s="557"/>
      <c r="V1410" s="557"/>
      <c r="W1410" s="557"/>
      <c r="X1410" s="557" t="str">
        <f ca="1">T.14!BG70</f>
        <v xml:space="preserve"> </v>
      </c>
      <c r="Y1410" s="557"/>
      <c r="Z1410" s="557"/>
      <c r="AA1410" s="557"/>
      <c r="AB1410" s="557"/>
      <c r="AC1410" s="557"/>
      <c r="AD1410" s="557"/>
      <c r="AE1410" s="557"/>
      <c r="AF1410" s="557"/>
      <c r="AG1410" s="557"/>
      <c r="AH1410" s="557"/>
      <c r="AI1410" s="557" t="str">
        <f ca="1">T.14!BH70</f>
        <v xml:space="preserve"> </v>
      </c>
      <c r="AJ1410" s="557"/>
      <c r="AK1410" s="557"/>
      <c r="AL1410" s="557"/>
      <c r="AM1410" s="557"/>
      <c r="AN1410" s="557" t="str">
        <f ca="1">T.14!BI70</f>
        <v xml:space="preserve"> </v>
      </c>
      <c r="AO1410" s="557"/>
      <c r="AP1410" s="557"/>
      <c r="AQ1410" s="557"/>
      <c r="AR1410" s="557"/>
      <c r="AS1410" s="557"/>
      <c r="AT1410"/>
      <c r="AU1410"/>
      <c r="AV1410"/>
      <c r="AW1410"/>
      <c r="AX1410"/>
      <c r="AY1410"/>
      <c r="AZ1410"/>
      <c r="BA1410" s="19"/>
      <c r="BB1410" s="14"/>
    </row>
    <row r="1411" spans="1:54" s="18" customFormat="1" x14ac:dyDescent="0.25">
      <c r="A1411" s="557">
        <v>65</v>
      </c>
      <c r="B1411" s="557"/>
      <c r="C1411" s="557" t="str">
        <f ca="1">CONCATENATE(T.14!BB71," ",T.14!BC71," ",T.14!BD71)</f>
        <v xml:space="preserve">     </v>
      </c>
      <c r="D1411" s="557"/>
      <c r="E1411" s="557"/>
      <c r="F1411" s="557"/>
      <c r="G1411" s="557"/>
      <c r="H1411" s="557"/>
      <c r="I1411" s="557"/>
      <c r="J1411" s="557"/>
      <c r="K1411" s="557"/>
      <c r="L1411" s="557" t="str">
        <f ca="1">T.14!BE71</f>
        <v xml:space="preserve"> </v>
      </c>
      <c r="M1411" s="557"/>
      <c r="N1411" s="557"/>
      <c r="O1411" s="557"/>
      <c r="P1411" s="557"/>
      <c r="Q1411" s="557" t="str">
        <f ca="1">T.14!BF71</f>
        <v xml:space="preserve"> </v>
      </c>
      <c r="R1411" s="557"/>
      <c r="S1411" s="557"/>
      <c r="T1411" s="557"/>
      <c r="U1411" s="557"/>
      <c r="V1411" s="557"/>
      <c r="W1411" s="557"/>
      <c r="X1411" s="557" t="str">
        <f ca="1">T.14!BG71</f>
        <v xml:space="preserve"> </v>
      </c>
      <c r="Y1411" s="557"/>
      <c r="Z1411" s="557"/>
      <c r="AA1411" s="557"/>
      <c r="AB1411" s="557"/>
      <c r="AC1411" s="557"/>
      <c r="AD1411" s="557"/>
      <c r="AE1411" s="557"/>
      <c r="AF1411" s="557"/>
      <c r="AG1411" s="557"/>
      <c r="AH1411" s="557"/>
      <c r="AI1411" s="557" t="str">
        <f ca="1">T.14!BH71</f>
        <v xml:space="preserve"> </v>
      </c>
      <c r="AJ1411" s="557"/>
      <c r="AK1411" s="557"/>
      <c r="AL1411" s="557"/>
      <c r="AM1411" s="557"/>
      <c r="AN1411" s="557" t="str">
        <f ca="1">T.14!BI71</f>
        <v xml:space="preserve"> </v>
      </c>
      <c r="AO1411" s="557"/>
      <c r="AP1411" s="557"/>
      <c r="AQ1411" s="557"/>
      <c r="AR1411" s="557"/>
      <c r="AS1411" s="557"/>
      <c r="AT1411"/>
      <c r="AU1411"/>
      <c r="AV1411"/>
      <c r="AW1411"/>
      <c r="AX1411"/>
      <c r="AY1411"/>
      <c r="AZ1411"/>
      <c r="BA1411" s="19"/>
      <c r="BB1411" s="14"/>
    </row>
    <row r="1412" spans="1:54" s="18" customFormat="1" x14ac:dyDescent="0.25">
      <c r="A1412" s="557">
        <v>66</v>
      </c>
      <c r="B1412" s="557"/>
      <c r="C1412" s="557" t="str">
        <f ca="1">CONCATENATE(T.14!BB72," ",T.14!BC72," ",T.14!BD72)</f>
        <v xml:space="preserve">     </v>
      </c>
      <c r="D1412" s="557"/>
      <c r="E1412" s="557"/>
      <c r="F1412" s="557"/>
      <c r="G1412" s="557"/>
      <c r="H1412" s="557"/>
      <c r="I1412" s="557"/>
      <c r="J1412" s="557"/>
      <c r="K1412" s="557"/>
      <c r="L1412" s="557" t="str">
        <f ca="1">T.14!BE72</f>
        <v xml:space="preserve"> </v>
      </c>
      <c r="M1412" s="557"/>
      <c r="N1412" s="557"/>
      <c r="O1412" s="557"/>
      <c r="P1412" s="557"/>
      <c r="Q1412" s="557" t="str">
        <f ca="1">T.14!BF72</f>
        <v xml:space="preserve"> </v>
      </c>
      <c r="R1412" s="557"/>
      <c r="S1412" s="557"/>
      <c r="T1412" s="557"/>
      <c r="U1412" s="557"/>
      <c r="V1412" s="557"/>
      <c r="W1412" s="557"/>
      <c r="X1412" s="557" t="str">
        <f ca="1">T.14!BG72</f>
        <v xml:space="preserve"> </v>
      </c>
      <c r="Y1412" s="557"/>
      <c r="Z1412" s="557"/>
      <c r="AA1412" s="557"/>
      <c r="AB1412" s="557"/>
      <c r="AC1412" s="557"/>
      <c r="AD1412" s="557"/>
      <c r="AE1412" s="557"/>
      <c r="AF1412" s="557"/>
      <c r="AG1412" s="557"/>
      <c r="AH1412" s="557"/>
      <c r="AI1412" s="557" t="str">
        <f ca="1">T.14!BH72</f>
        <v xml:space="preserve"> </v>
      </c>
      <c r="AJ1412" s="557"/>
      <c r="AK1412" s="557"/>
      <c r="AL1412" s="557"/>
      <c r="AM1412" s="557"/>
      <c r="AN1412" s="557" t="str">
        <f ca="1">T.14!BI72</f>
        <v xml:space="preserve"> </v>
      </c>
      <c r="AO1412" s="557"/>
      <c r="AP1412" s="557"/>
      <c r="AQ1412" s="557"/>
      <c r="AR1412" s="557"/>
      <c r="AS1412" s="557"/>
      <c r="AT1412"/>
      <c r="AU1412"/>
      <c r="AV1412"/>
      <c r="AW1412"/>
      <c r="AX1412"/>
      <c r="AY1412"/>
      <c r="AZ1412"/>
      <c r="BA1412" s="19"/>
      <c r="BB1412" s="14"/>
    </row>
    <row r="1413" spans="1:54" s="18" customFormat="1" x14ac:dyDescent="0.25">
      <c r="A1413" s="557">
        <v>67</v>
      </c>
      <c r="B1413" s="557"/>
      <c r="C1413" s="557" t="str">
        <f ca="1">CONCATENATE(T.14!BB73," ",T.14!BC73," ",T.14!BD73)</f>
        <v xml:space="preserve">     </v>
      </c>
      <c r="D1413" s="557"/>
      <c r="E1413" s="557"/>
      <c r="F1413" s="557"/>
      <c r="G1413" s="557"/>
      <c r="H1413" s="557"/>
      <c r="I1413" s="557"/>
      <c r="J1413" s="557"/>
      <c r="K1413" s="557"/>
      <c r="L1413" s="557" t="str">
        <f ca="1">T.14!BE73</f>
        <v xml:space="preserve"> </v>
      </c>
      <c r="M1413" s="557"/>
      <c r="N1413" s="557"/>
      <c r="O1413" s="557"/>
      <c r="P1413" s="557"/>
      <c r="Q1413" s="557" t="str">
        <f ca="1">T.14!BF73</f>
        <v xml:space="preserve"> </v>
      </c>
      <c r="R1413" s="557"/>
      <c r="S1413" s="557"/>
      <c r="T1413" s="557"/>
      <c r="U1413" s="557"/>
      <c r="V1413" s="557"/>
      <c r="W1413" s="557"/>
      <c r="X1413" s="557" t="str">
        <f ca="1">T.14!BG73</f>
        <v xml:space="preserve"> </v>
      </c>
      <c r="Y1413" s="557"/>
      <c r="Z1413" s="557"/>
      <c r="AA1413" s="557"/>
      <c r="AB1413" s="557"/>
      <c r="AC1413" s="557"/>
      <c r="AD1413" s="557"/>
      <c r="AE1413" s="557"/>
      <c r="AF1413" s="557"/>
      <c r="AG1413" s="557"/>
      <c r="AH1413" s="557"/>
      <c r="AI1413" s="557" t="str">
        <f ca="1">T.14!BH73</f>
        <v xml:space="preserve"> </v>
      </c>
      <c r="AJ1413" s="557"/>
      <c r="AK1413" s="557"/>
      <c r="AL1413" s="557"/>
      <c r="AM1413" s="557"/>
      <c r="AN1413" s="557" t="str">
        <f ca="1">T.14!BI73</f>
        <v xml:space="preserve"> </v>
      </c>
      <c r="AO1413" s="557"/>
      <c r="AP1413" s="557"/>
      <c r="AQ1413" s="557"/>
      <c r="AR1413" s="557"/>
      <c r="AS1413" s="557"/>
      <c r="AT1413"/>
      <c r="AU1413"/>
      <c r="AV1413"/>
      <c r="AW1413"/>
      <c r="AX1413"/>
      <c r="AY1413"/>
      <c r="AZ1413"/>
      <c r="BA1413" s="19"/>
      <c r="BB1413" s="14"/>
    </row>
    <row r="1414" spans="1:54" s="18" customFormat="1" x14ac:dyDescent="0.25">
      <c r="A1414" s="557">
        <v>68</v>
      </c>
      <c r="B1414" s="557"/>
      <c r="C1414" s="557" t="str">
        <f ca="1">CONCATENATE(T.14!BB74," ",T.14!BC74," ",T.14!BD74)</f>
        <v xml:space="preserve">     </v>
      </c>
      <c r="D1414" s="557"/>
      <c r="E1414" s="557"/>
      <c r="F1414" s="557"/>
      <c r="G1414" s="557"/>
      <c r="H1414" s="557"/>
      <c r="I1414" s="557"/>
      <c r="J1414" s="557"/>
      <c r="K1414" s="557"/>
      <c r="L1414" s="557" t="str">
        <f ca="1">T.14!BE74</f>
        <v xml:space="preserve"> </v>
      </c>
      <c r="M1414" s="557"/>
      <c r="N1414" s="557"/>
      <c r="O1414" s="557"/>
      <c r="P1414" s="557"/>
      <c r="Q1414" s="557" t="str">
        <f ca="1">T.14!BF74</f>
        <v xml:space="preserve"> </v>
      </c>
      <c r="R1414" s="557"/>
      <c r="S1414" s="557"/>
      <c r="T1414" s="557"/>
      <c r="U1414" s="557"/>
      <c r="V1414" s="557"/>
      <c r="W1414" s="557"/>
      <c r="X1414" s="557" t="str">
        <f ca="1">T.14!BG74</f>
        <v xml:space="preserve"> </v>
      </c>
      <c r="Y1414" s="557"/>
      <c r="Z1414" s="557"/>
      <c r="AA1414" s="557"/>
      <c r="AB1414" s="557"/>
      <c r="AC1414" s="557"/>
      <c r="AD1414" s="557"/>
      <c r="AE1414" s="557"/>
      <c r="AF1414" s="557"/>
      <c r="AG1414" s="557"/>
      <c r="AH1414" s="557"/>
      <c r="AI1414" s="557" t="str">
        <f ca="1">T.14!BH74</f>
        <v xml:space="preserve"> </v>
      </c>
      <c r="AJ1414" s="557"/>
      <c r="AK1414" s="557"/>
      <c r="AL1414" s="557"/>
      <c r="AM1414" s="557"/>
      <c r="AN1414" s="557" t="str">
        <f ca="1">T.14!BI74</f>
        <v xml:space="preserve"> </v>
      </c>
      <c r="AO1414" s="557"/>
      <c r="AP1414" s="557"/>
      <c r="AQ1414" s="557"/>
      <c r="AR1414" s="557"/>
      <c r="AS1414" s="557"/>
      <c r="AT1414"/>
      <c r="AU1414"/>
      <c r="AV1414"/>
      <c r="AW1414"/>
      <c r="AX1414"/>
      <c r="AY1414"/>
      <c r="AZ1414"/>
      <c r="BA1414" s="19"/>
      <c r="BB1414" s="14"/>
    </row>
    <row r="1415" spans="1:54" s="18" customFormat="1" x14ac:dyDescent="0.25">
      <c r="A1415" s="557">
        <v>69</v>
      </c>
      <c r="B1415" s="557"/>
      <c r="C1415" s="557" t="str">
        <f ca="1">CONCATENATE(T.14!BB75," ",T.14!BC75," ",T.14!BD75)</f>
        <v xml:space="preserve">     </v>
      </c>
      <c r="D1415" s="557"/>
      <c r="E1415" s="557"/>
      <c r="F1415" s="557"/>
      <c r="G1415" s="557"/>
      <c r="H1415" s="557"/>
      <c r="I1415" s="557"/>
      <c r="J1415" s="557"/>
      <c r="K1415" s="557"/>
      <c r="L1415" s="557" t="str">
        <f ca="1">T.14!BE75</f>
        <v xml:space="preserve"> </v>
      </c>
      <c r="M1415" s="557"/>
      <c r="N1415" s="557"/>
      <c r="O1415" s="557"/>
      <c r="P1415" s="557"/>
      <c r="Q1415" s="557" t="str">
        <f ca="1">T.14!BF75</f>
        <v xml:space="preserve"> </v>
      </c>
      <c r="R1415" s="557"/>
      <c r="S1415" s="557"/>
      <c r="T1415" s="557"/>
      <c r="U1415" s="557"/>
      <c r="V1415" s="557"/>
      <c r="W1415" s="557"/>
      <c r="X1415" s="557" t="str">
        <f ca="1">T.14!BG75</f>
        <v xml:space="preserve"> </v>
      </c>
      <c r="Y1415" s="557"/>
      <c r="Z1415" s="557"/>
      <c r="AA1415" s="557"/>
      <c r="AB1415" s="557"/>
      <c r="AC1415" s="557"/>
      <c r="AD1415" s="557"/>
      <c r="AE1415" s="557"/>
      <c r="AF1415" s="557"/>
      <c r="AG1415" s="557"/>
      <c r="AH1415" s="557"/>
      <c r="AI1415" s="557" t="str">
        <f ca="1">T.14!BH75</f>
        <v xml:space="preserve"> </v>
      </c>
      <c r="AJ1415" s="557"/>
      <c r="AK1415" s="557"/>
      <c r="AL1415" s="557"/>
      <c r="AM1415" s="557"/>
      <c r="AN1415" s="557" t="str">
        <f ca="1">T.14!BI75</f>
        <v xml:space="preserve"> </v>
      </c>
      <c r="AO1415" s="557"/>
      <c r="AP1415" s="557"/>
      <c r="AQ1415" s="557"/>
      <c r="AR1415" s="557"/>
      <c r="AS1415" s="557"/>
      <c r="AT1415"/>
      <c r="AU1415"/>
      <c r="AV1415"/>
      <c r="AW1415"/>
      <c r="AX1415"/>
      <c r="AY1415"/>
      <c r="AZ1415"/>
      <c r="BA1415" s="19"/>
      <c r="BB1415" s="14"/>
    </row>
    <row r="1416" spans="1:54" s="18" customFormat="1" x14ac:dyDescent="0.25">
      <c r="A1416" s="557">
        <v>70</v>
      </c>
      <c r="B1416" s="557"/>
      <c r="C1416" s="557" t="str">
        <f ca="1">CONCATENATE(T.14!BB76," ",T.14!BC76," ",T.14!BD76)</f>
        <v xml:space="preserve">     </v>
      </c>
      <c r="D1416" s="557"/>
      <c r="E1416" s="557"/>
      <c r="F1416" s="557"/>
      <c r="G1416" s="557"/>
      <c r="H1416" s="557"/>
      <c r="I1416" s="557"/>
      <c r="J1416" s="557"/>
      <c r="K1416" s="557"/>
      <c r="L1416" s="557" t="str">
        <f ca="1">T.14!BE76</f>
        <v xml:space="preserve"> </v>
      </c>
      <c r="M1416" s="557"/>
      <c r="N1416" s="557"/>
      <c r="O1416" s="557"/>
      <c r="P1416" s="557"/>
      <c r="Q1416" s="557" t="str">
        <f ca="1">T.14!BF76</f>
        <v xml:space="preserve"> </v>
      </c>
      <c r="R1416" s="557"/>
      <c r="S1416" s="557"/>
      <c r="T1416" s="557"/>
      <c r="U1416" s="557"/>
      <c r="V1416" s="557"/>
      <c r="W1416" s="557"/>
      <c r="X1416" s="557" t="str">
        <f ca="1">T.14!BG76</f>
        <v xml:space="preserve"> </v>
      </c>
      <c r="Y1416" s="557"/>
      <c r="Z1416" s="557"/>
      <c r="AA1416" s="557"/>
      <c r="AB1416" s="557"/>
      <c r="AC1416" s="557"/>
      <c r="AD1416" s="557"/>
      <c r="AE1416" s="557"/>
      <c r="AF1416" s="557"/>
      <c r="AG1416" s="557"/>
      <c r="AH1416" s="557"/>
      <c r="AI1416" s="557" t="str">
        <f ca="1">T.14!BH76</f>
        <v xml:space="preserve"> </v>
      </c>
      <c r="AJ1416" s="557"/>
      <c r="AK1416" s="557"/>
      <c r="AL1416" s="557"/>
      <c r="AM1416" s="557"/>
      <c r="AN1416" s="557" t="str">
        <f ca="1">T.14!BI76</f>
        <v xml:space="preserve"> </v>
      </c>
      <c r="AO1416" s="557"/>
      <c r="AP1416" s="557"/>
      <c r="AQ1416" s="557"/>
      <c r="AR1416" s="557"/>
      <c r="AS1416" s="557"/>
      <c r="AT1416"/>
      <c r="AU1416"/>
      <c r="AV1416"/>
      <c r="AW1416"/>
      <c r="AX1416"/>
      <c r="AY1416"/>
      <c r="AZ1416"/>
      <c r="BA1416" s="19"/>
      <c r="BB1416" s="14"/>
    </row>
    <row r="1417" spans="1:54" s="18" customFormat="1" x14ac:dyDescent="0.25">
      <c r="A1417" s="557">
        <v>71</v>
      </c>
      <c r="B1417" s="557"/>
      <c r="C1417" s="557" t="str">
        <f ca="1">CONCATENATE(T.14!BB77," ",T.14!BC77," ",T.14!BD77)</f>
        <v xml:space="preserve">     </v>
      </c>
      <c r="D1417" s="557"/>
      <c r="E1417" s="557"/>
      <c r="F1417" s="557"/>
      <c r="G1417" s="557"/>
      <c r="H1417" s="557"/>
      <c r="I1417" s="557"/>
      <c r="J1417" s="557"/>
      <c r="K1417" s="557"/>
      <c r="L1417" s="557" t="str">
        <f ca="1">T.14!BE77</f>
        <v xml:space="preserve"> </v>
      </c>
      <c r="M1417" s="557"/>
      <c r="N1417" s="557"/>
      <c r="O1417" s="557"/>
      <c r="P1417" s="557"/>
      <c r="Q1417" s="557" t="str">
        <f ca="1">T.14!BF77</f>
        <v xml:space="preserve"> </v>
      </c>
      <c r="R1417" s="557"/>
      <c r="S1417" s="557"/>
      <c r="T1417" s="557"/>
      <c r="U1417" s="557"/>
      <c r="V1417" s="557"/>
      <c r="W1417" s="557"/>
      <c r="X1417" s="557" t="str">
        <f ca="1">T.14!BG77</f>
        <v xml:space="preserve"> </v>
      </c>
      <c r="Y1417" s="557"/>
      <c r="Z1417" s="557"/>
      <c r="AA1417" s="557"/>
      <c r="AB1417" s="557"/>
      <c r="AC1417" s="557"/>
      <c r="AD1417" s="557"/>
      <c r="AE1417" s="557"/>
      <c r="AF1417" s="557"/>
      <c r="AG1417" s="557"/>
      <c r="AH1417" s="557"/>
      <c r="AI1417" s="557" t="str">
        <f ca="1">T.14!BH77</f>
        <v xml:space="preserve"> </v>
      </c>
      <c r="AJ1417" s="557"/>
      <c r="AK1417" s="557"/>
      <c r="AL1417" s="557"/>
      <c r="AM1417" s="557"/>
      <c r="AN1417" s="557" t="str">
        <f ca="1">T.14!BI77</f>
        <v xml:space="preserve"> </v>
      </c>
      <c r="AO1417" s="557"/>
      <c r="AP1417" s="557"/>
      <c r="AQ1417" s="557"/>
      <c r="AR1417" s="557"/>
      <c r="AS1417" s="557"/>
      <c r="AT1417"/>
      <c r="AU1417"/>
      <c r="AV1417"/>
      <c r="AW1417"/>
      <c r="AX1417"/>
      <c r="AY1417"/>
      <c r="AZ1417"/>
      <c r="BA1417" s="19"/>
      <c r="BB1417" s="14"/>
    </row>
    <row r="1418" spans="1:54" s="18" customFormat="1" x14ac:dyDescent="0.25">
      <c r="A1418" s="557">
        <v>72</v>
      </c>
      <c r="B1418" s="557"/>
      <c r="C1418" s="557" t="str">
        <f ca="1">CONCATENATE(T.14!BB78," ",T.14!BC78," ",T.14!BD78)</f>
        <v xml:space="preserve">     </v>
      </c>
      <c r="D1418" s="557"/>
      <c r="E1418" s="557"/>
      <c r="F1418" s="557"/>
      <c r="G1418" s="557"/>
      <c r="H1418" s="557"/>
      <c r="I1418" s="557"/>
      <c r="J1418" s="557"/>
      <c r="K1418" s="557"/>
      <c r="L1418" s="557" t="str">
        <f ca="1">T.14!BE78</f>
        <v xml:space="preserve"> </v>
      </c>
      <c r="M1418" s="557"/>
      <c r="N1418" s="557"/>
      <c r="O1418" s="557"/>
      <c r="P1418" s="557"/>
      <c r="Q1418" s="557" t="str">
        <f ca="1">T.14!BF78</f>
        <v xml:space="preserve"> </v>
      </c>
      <c r="R1418" s="557"/>
      <c r="S1418" s="557"/>
      <c r="T1418" s="557"/>
      <c r="U1418" s="557"/>
      <c r="V1418" s="557"/>
      <c r="W1418" s="557"/>
      <c r="X1418" s="557" t="str">
        <f ca="1">T.14!BG78</f>
        <v xml:space="preserve"> </v>
      </c>
      <c r="Y1418" s="557"/>
      <c r="Z1418" s="557"/>
      <c r="AA1418" s="557"/>
      <c r="AB1418" s="557"/>
      <c r="AC1418" s="557"/>
      <c r="AD1418" s="557"/>
      <c r="AE1418" s="557"/>
      <c r="AF1418" s="557"/>
      <c r="AG1418" s="557"/>
      <c r="AH1418" s="557"/>
      <c r="AI1418" s="557" t="str">
        <f ca="1">T.14!BH78</f>
        <v xml:space="preserve"> </v>
      </c>
      <c r="AJ1418" s="557"/>
      <c r="AK1418" s="557"/>
      <c r="AL1418" s="557"/>
      <c r="AM1418" s="557"/>
      <c r="AN1418" s="557" t="str">
        <f ca="1">T.14!BI78</f>
        <v xml:space="preserve"> </v>
      </c>
      <c r="AO1418" s="557"/>
      <c r="AP1418" s="557"/>
      <c r="AQ1418" s="557"/>
      <c r="AR1418" s="557"/>
      <c r="AS1418" s="557"/>
      <c r="AT1418"/>
      <c r="AU1418"/>
      <c r="AV1418"/>
      <c r="AW1418"/>
      <c r="AX1418"/>
      <c r="AY1418"/>
      <c r="AZ1418"/>
      <c r="BA1418" s="19"/>
      <c r="BB1418" s="14"/>
    </row>
    <row r="1419" spans="1:54" s="18" customFormat="1" x14ac:dyDescent="0.25">
      <c r="A1419" s="557">
        <v>73</v>
      </c>
      <c r="B1419" s="557"/>
      <c r="C1419" s="557" t="str">
        <f ca="1">CONCATENATE(T.14!BB79," ",T.14!BC79," ",T.14!BD79)</f>
        <v xml:space="preserve">     </v>
      </c>
      <c r="D1419" s="557"/>
      <c r="E1419" s="557"/>
      <c r="F1419" s="557"/>
      <c r="G1419" s="557"/>
      <c r="H1419" s="557"/>
      <c r="I1419" s="557"/>
      <c r="J1419" s="557"/>
      <c r="K1419" s="557"/>
      <c r="L1419" s="557" t="str">
        <f ca="1">T.14!BE79</f>
        <v xml:space="preserve"> </v>
      </c>
      <c r="M1419" s="557"/>
      <c r="N1419" s="557"/>
      <c r="O1419" s="557"/>
      <c r="P1419" s="557"/>
      <c r="Q1419" s="557" t="str">
        <f ca="1">T.14!BF79</f>
        <v xml:space="preserve"> </v>
      </c>
      <c r="R1419" s="557"/>
      <c r="S1419" s="557"/>
      <c r="T1419" s="557"/>
      <c r="U1419" s="557"/>
      <c r="V1419" s="557"/>
      <c r="W1419" s="557"/>
      <c r="X1419" s="557" t="str">
        <f ca="1">T.14!BG79</f>
        <v xml:space="preserve"> </v>
      </c>
      <c r="Y1419" s="557"/>
      <c r="Z1419" s="557"/>
      <c r="AA1419" s="557"/>
      <c r="AB1419" s="557"/>
      <c r="AC1419" s="557"/>
      <c r="AD1419" s="557"/>
      <c r="AE1419" s="557"/>
      <c r="AF1419" s="557"/>
      <c r="AG1419" s="557"/>
      <c r="AH1419" s="557"/>
      <c r="AI1419" s="557" t="str">
        <f ca="1">T.14!BH79</f>
        <v xml:space="preserve"> </v>
      </c>
      <c r="AJ1419" s="557"/>
      <c r="AK1419" s="557"/>
      <c r="AL1419" s="557"/>
      <c r="AM1419" s="557"/>
      <c r="AN1419" s="557" t="str">
        <f ca="1">T.14!BI79</f>
        <v xml:space="preserve"> </v>
      </c>
      <c r="AO1419" s="557"/>
      <c r="AP1419" s="557"/>
      <c r="AQ1419" s="557"/>
      <c r="AR1419" s="557"/>
      <c r="AS1419" s="557"/>
      <c r="AT1419"/>
      <c r="AU1419"/>
      <c r="AV1419"/>
      <c r="AW1419"/>
      <c r="AX1419"/>
      <c r="AY1419"/>
      <c r="AZ1419"/>
      <c r="BA1419" s="19"/>
      <c r="BB1419" s="14"/>
    </row>
    <row r="1420" spans="1:54" s="18" customFormat="1" x14ac:dyDescent="0.25">
      <c r="A1420" s="557">
        <v>74</v>
      </c>
      <c r="B1420" s="557"/>
      <c r="C1420" s="557" t="str">
        <f ca="1">CONCATENATE(T.14!BB80," ",T.14!BC80," ",T.14!BD80)</f>
        <v xml:space="preserve">     </v>
      </c>
      <c r="D1420" s="557"/>
      <c r="E1420" s="557"/>
      <c r="F1420" s="557"/>
      <c r="G1420" s="557"/>
      <c r="H1420" s="557"/>
      <c r="I1420" s="557"/>
      <c r="J1420" s="557"/>
      <c r="K1420" s="557"/>
      <c r="L1420" s="557" t="str">
        <f ca="1">T.14!BE80</f>
        <v xml:space="preserve"> </v>
      </c>
      <c r="M1420" s="557"/>
      <c r="N1420" s="557"/>
      <c r="O1420" s="557"/>
      <c r="P1420" s="557"/>
      <c r="Q1420" s="557" t="str">
        <f ca="1">T.14!BF80</f>
        <v xml:space="preserve"> </v>
      </c>
      <c r="R1420" s="557"/>
      <c r="S1420" s="557"/>
      <c r="T1420" s="557"/>
      <c r="U1420" s="557"/>
      <c r="V1420" s="557"/>
      <c r="W1420" s="557"/>
      <c r="X1420" s="557" t="str">
        <f ca="1">T.14!BG80</f>
        <v xml:space="preserve"> </v>
      </c>
      <c r="Y1420" s="557"/>
      <c r="Z1420" s="557"/>
      <c r="AA1420" s="557"/>
      <c r="AB1420" s="557"/>
      <c r="AC1420" s="557"/>
      <c r="AD1420" s="557"/>
      <c r="AE1420" s="557"/>
      <c r="AF1420" s="557"/>
      <c r="AG1420" s="557"/>
      <c r="AH1420" s="557"/>
      <c r="AI1420" s="557" t="str">
        <f ca="1">T.14!BH80</f>
        <v xml:space="preserve"> </v>
      </c>
      <c r="AJ1420" s="557"/>
      <c r="AK1420" s="557"/>
      <c r="AL1420" s="557"/>
      <c r="AM1420" s="557"/>
      <c r="AN1420" s="557" t="str">
        <f ca="1">T.14!BI80</f>
        <v xml:space="preserve"> </v>
      </c>
      <c r="AO1420" s="557"/>
      <c r="AP1420" s="557"/>
      <c r="AQ1420" s="557"/>
      <c r="AR1420" s="557"/>
      <c r="AS1420" s="557"/>
      <c r="AT1420"/>
      <c r="AU1420"/>
      <c r="AV1420"/>
      <c r="AW1420"/>
      <c r="AX1420"/>
      <c r="AY1420"/>
      <c r="AZ1420"/>
      <c r="BA1420" s="19"/>
      <c r="BB1420" s="14"/>
    </row>
    <row r="1421" spans="1:54" s="18" customFormat="1" x14ac:dyDescent="0.25">
      <c r="A1421" s="557">
        <v>75</v>
      </c>
      <c r="B1421" s="557"/>
      <c r="C1421" s="557" t="str">
        <f ca="1">CONCATENATE(T.14!BB81," ",T.14!BC81," ",T.14!BD81)</f>
        <v xml:space="preserve">     </v>
      </c>
      <c r="D1421" s="557"/>
      <c r="E1421" s="557"/>
      <c r="F1421" s="557"/>
      <c r="G1421" s="557"/>
      <c r="H1421" s="557"/>
      <c r="I1421" s="557"/>
      <c r="J1421" s="557"/>
      <c r="K1421" s="557"/>
      <c r="L1421" s="557" t="str">
        <f ca="1">T.14!BE81</f>
        <v xml:space="preserve"> </v>
      </c>
      <c r="M1421" s="557"/>
      <c r="N1421" s="557"/>
      <c r="O1421" s="557"/>
      <c r="P1421" s="557"/>
      <c r="Q1421" s="557" t="str">
        <f ca="1">T.14!BF81</f>
        <v xml:space="preserve"> </v>
      </c>
      <c r="R1421" s="557"/>
      <c r="S1421" s="557"/>
      <c r="T1421" s="557"/>
      <c r="U1421" s="557"/>
      <c r="V1421" s="557"/>
      <c r="W1421" s="557"/>
      <c r="X1421" s="557" t="str">
        <f ca="1">T.14!BG81</f>
        <v xml:space="preserve"> </v>
      </c>
      <c r="Y1421" s="557"/>
      <c r="Z1421" s="557"/>
      <c r="AA1421" s="557"/>
      <c r="AB1421" s="557"/>
      <c r="AC1421" s="557"/>
      <c r="AD1421" s="557"/>
      <c r="AE1421" s="557"/>
      <c r="AF1421" s="557"/>
      <c r="AG1421" s="557"/>
      <c r="AH1421" s="557"/>
      <c r="AI1421" s="557" t="str">
        <f ca="1">T.14!BH81</f>
        <v xml:space="preserve"> </v>
      </c>
      <c r="AJ1421" s="557"/>
      <c r="AK1421" s="557"/>
      <c r="AL1421" s="557"/>
      <c r="AM1421" s="557"/>
      <c r="AN1421" s="557" t="str">
        <f ca="1">T.14!BI81</f>
        <v xml:space="preserve"> </v>
      </c>
      <c r="AO1421" s="557"/>
      <c r="AP1421" s="557"/>
      <c r="AQ1421" s="557"/>
      <c r="AR1421" s="557"/>
      <c r="AS1421" s="557"/>
      <c r="AT1421"/>
      <c r="AU1421"/>
      <c r="AV1421"/>
      <c r="AW1421"/>
      <c r="AX1421"/>
      <c r="AY1421"/>
      <c r="AZ1421"/>
      <c r="BA1421" s="19"/>
      <c r="BB1421" s="14"/>
    </row>
    <row r="1422" spans="1:54" s="18" customFormat="1" x14ac:dyDescent="0.25">
      <c r="A1422" s="557">
        <v>76</v>
      </c>
      <c r="B1422" s="557"/>
      <c r="C1422" s="557" t="str">
        <f ca="1">CONCATENATE(T.14!BB82," ",T.14!BC82," ",T.14!BD82)</f>
        <v xml:space="preserve">     </v>
      </c>
      <c r="D1422" s="557"/>
      <c r="E1422" s="557"/>
      <c r="F1422" s="557"/>
      <c r="G1422" s="557"/>
      <c r="H1422" s="557"/>
      <c r="I1422" s="557"/>
      <c r="J1422" s="557"/>
      <c r="K1422" s="557"/>
      <c r="L1422" s="557" t="str">
        <f ca="1">T.14!BE82</f>
        <v xml:space="preserve"> </v>
      </c>
      <c r="M1422" s="557"/>
      <c r="N1422" s="557"/>
      <c r="O1422" s="557"/>
      <c r="P1422" s="557"/>
      <c r="Q1422" s="557" t="str">
        <f ca="1">T.14!BF82</f>
        <v xml:space="preserve"> </v>
      </c>
      <c r="R1422" s="557"/>
      <c r="S1422" s="557"/>
      <c r="T1422" s="557"/>
      <c r="U1422" s="557"/>
      <c r="V1422" s="557"/>
      <c r="W1422" s="557"/>
      <c r="X1422" s="557" t="str">
        <f ca="1">T.14!BG82</f>
        <v xml:space="preserve"> </v>
      </c>
      <c r="Y1422" s="557"/>
      <c r="Z1422" s="557"/>
      <c r="AA1422" s="557"/>
      <c r="AB1422" s="557"/>
      <c r="AC1422" s="557"/>
      <c r="AD1422" s="557"/>
      <c r="AE1422" s="557"/>
      <c r="AF1422" s="557"/>
      <c r="AG1422" s="557"/>
      <c r="AH1422" s="557"/>
      <c r="AI1422" s="557" t="str">
        <f ca="1">T.14!BH82</f>
        <v xml:space="preserve"> </v>
      </c>
      <c r="AJ1422" s="557"/>
      <c r="AK1422" s="557"/>
      <c r="AL1422" s="557"/>
      <c r="AM1422" s="557"/>
      <c r="AN1422" s="557" t="str">
        <f ca="1">T.14!BI82</f>
        <v xml:space="preserve"> </v>
      </c>
      <c r="AO1422" s="557"/>
      <c r="AP1422" s="557"/>
      <c r="AQ1422" s="557"/>
      <c r="AR1422" s="557"/>
      <c r="AS1422" s="557"/>
      <c r="AT1422"/>
      <c r="AU1422"/>
      <c r="AV1422"/>
      <c r="AW1422"/>
      <c r="AX1422"/>
      <c r="AY1422"/>
      <c r="AZ1422"/>
      <c r="BA1422" s="19"/>
      <c r="BB1422" s="14"/>
    </row>
    <row r="1423" spans="1:54" s="18" customFormat="1" x14ac:dyDescent="0.25">
      <c r="A1423" s="557">
        <v>77</v>
      </c>
      <c r="B1423" s="557"/>
      <c r="C1423" s="557" t="str">
        <f ca="1">CONCATENATE(T.14!BB83," ",T.14!BC83," ",T.14!BD83)</f>
        <v xml:space="preserve">     </v>
      </c>
      <c r="D1423" s="557"/>
      <c r="E1423" s="557"/>
      <c r="F1423" s="557"/>
      <c r="G1423" s="557"/>
      <c r="H1423" s="557"/>
      <c r="I1423" s="557"/>
      <c r="J1423" s="557"/>
      <c r="K1423" s="557"/>
      <c r="L1423" s="557" t="str">
        <f ca="1">T.14!BE83</f>
        <v xml:space="preserve"> </v>
      </c>
      <c r="M1423" s="557"/>
      <c r="N1423" s="557"/>
      <c r="O1423" s="557"/>
      <c r="P1423" s="557"/>
      <c r="Q1423" s="557" t="str">
        <f ca="1">T.14!BF83</f>
        <v xml:space="preserve"> </v>
      </c>
      <c r="R1423" s="557"/>
      <c r="S1423" s="557"/>
      <c r="T1423" s="557"/>
      <c r="U1423" s="557"/>
      <c r="V1423" s="557"/>
      <c r="W1423" s="557"/>
      <c r="X1423" s="557" t="str">
        <f ca="1">T.14!BG83</f>
        <v xml:space="preserve"> </v>
      </c>
      <c r="Y1423" s="557"/>
      <c r="Z1423" s="557"/>
      <c r="AA1423" s="557"/>
      <c r="AB1423" s="557"/>
      <c r="AC1423" s="557"/>
      <c r="AD1423" s="557"/>
      <c r="AE1423" s="557"/>
      <c r="AF1423" s="557"/>
      <c r="AG1423" s="557"/>
      <c r="AH1423" s="557"/>
      <c r="AI1423" s="557" t="str">
        <f ca="1">T.14!BH83</f>
        <v xml:space="preserve"> </v>
      </c>
      <c r="AJ1423" s="557"/>
      <c r="AK1423" s="557"/>
      <c r="AL1423" s="557"/>
      <c r="AM1423" s="557"/>
      <c r="AN1423" s="557" t="str">
        <f ca="1">T.14!BI83</f>
        <v xml:space="preserve"> </v>
      </c>
      <c r="AO1423" s="557"/>
      <c r="AP1423" s="557"/>
      <c r="AQ1423" s="557"/>
      <c r="AR1423" s="557"/>
      <c r="AS1423" s="557"/>
      <c r="AT1423"/>
      <c r="AU1423"/>
      <c r="AV1423"/>
      <c r="AW1423"/>
      <c r="AX1423"/>
      <c r="AY1423"/>
      <c r="AZ1423"/>
      <c r="BA1423" s="19"/>
      <c r="BB1423" s="14"/>
    </row>
    <row r="1424" spans="1:54" s="18" customFormat="1" x14ac:dyDescent="0.25">
      <c r="A1424" s="557">
        <v>78</v>
      </c>
      <c r="B1424" s="557"/>
      <c r="C1424" s="557" t="str">
        <f ca="1">CONCATENATE(T.14!BB84," ",T.14!BC84," ",T.14!BD84)</f>
        <v xml:space="preserve">     </v>
      </c>
      <c r="D1424" s="557"/>
      <c r="E1424" s="557"/>
      <c r="F1424" s="557"/>
      <c r="G1424" s="557"/>
      <c r="H1424" s="557"/>
      <c r="I1424" s="557"/>
      <c r="J1424" s="557"/>
      <c r="K1424" s="557"/>
      <c r="L1424" s="557" t="str">
        <f ca="1">T.14!BE84</f>
        <v xml:space="preserve"> </v>
      </c>
      <c r="M1424" s="557"/>
      <c r="N1424" s="557"/>
      <c r="O1424" s="557"/>
      <c r="P1424" s="557"/>
      <c r="Q1424" s="557" t="str">
        <f ca="1">T.14!BF84</f>
        <v xml:space="preserve"> </v>
      </c>
      <c r="R1424" s="557"/>
      <c r="S1424" s="557"/>
      <c r="T1424" s="557"/>
      <c r="U1424" s="557"/>
      <c r="V1424" s="557"/>
      <c r="W1424" s="557"/>
      <c r="X1424" s="557" t="str">
        <f ca="1">T.14!BG84</f>
        <v xml:space="preserve"> </v>
      </c>
      <c r="Y1424" s="557"/>
      <c r="Z1424" s="557"/>
      <c r="AA1424" s="557"/>
      <c r="AB1424" s="557"/>
      <c r="AC1424" s="557"/>
      <c r="AD1424" s="557"/>
      <c r="AE1424" s="557"/>
      <c r="AF1424" s="557"/>
      <c r="AG1424" s="557"/>
      <c r="AH1424" s="557"/>
      <c r="AI1424" s="557" t="str">
        <f ca="1">T.14!BH84</f>
        <v xml:space="preserve"> </v>
      </c>
      <c r="AJ1424" s="557"/>
      <c r="AK1424" s="557"/>
      <c r="AL1424" s="557"/>
      <c r="AM1424" s="557"/>
      <c r="AN1424" s="557" t="str">
        <f ca="1">T.14!BI84</f>
        <v xml:space="preserve"> </v>
      </c>
      <c r="AO1424" s="557"/>
      <c r="AP1424" s="557"/>
      <c r="AQ1424" s="557"/>
      <c r="AR1424" s="557"/>
      <c r="AS1424" s="557"/>
      <c r="AT1424"/>
      <c r="AU1424"/>
      <c r="AV1424"/>
      <c r="AW1424"/>
      <c r="AX1424"/>
      <c r="AY1424"/>
      <c r="AZ1424"/>
      <c r="BA1424" s="19"/>
      <c r="BB1424" s="14"/>
    </row>
    <row r="1425" spans="1:54" s="18" customFormat="1" x14ac:dyDescent="0.25">
      <c r="A1425" s="557">
        <v>79</v>
      </c>
      <c r="B1425" s="557"/>
      <c r="C1425" s="557" t="str">
        <f ca="1">CONCATENATE(T.14!BB85," ",T.14!BC85," ",T.14!BD85)</f>
        <v xml:space="preserve">     </v>
      </c>
      <c r="D1425" s="557"/>
      <c r="E1425" s="557"/>
      <c r="F1425" s="557"/>
      <c r="G1425" s="557"/>
      <c r="H1425" s="557"/>
      <c r="I1425" s="557"/>
      <c r="J1425" s="557"/>
      <c r="K1425" s="557"/>
      <c r="L1425" s="557" t="str">
        <f ca="1">T.14!BE85</f>
        <v xml:space="preserve"> </v>
      </c>
      <c r="M1425" s="557"/>
      <c r="N1425" s="557"/>
      <c r="O1425" s="557"/>
      <c r="P1425" s="557"/>
      <c r="Q1425" s="557" t="str">
        <f ca="1">T.14!BF85</f>
        <v xml:space="preserve"> </v>
      </c>
      <c r="R1425" s="557"/>
      <c r="S1425" s="557"/>
      <c r="T1425" s="557"/>
      <c r="U1425" s="557"/>
      <c r="V1425" s="557"/>
      <c r="W1425" s="557"/>
      <c r="X1425" s="557" t="str">
        <f ca="1">T.14!BG85</f>
        <v xml:space="preserve"> </v>
      </c>
      <c r="Y1425" s="557"/>
      <c r="Z1425" s="557"/>
      <c r="AA1425" s="557"/>
      <c r="AB1425" s="557"/>
      <c r="AC1425" s="557"/>
      <c r="AD1425" s="557"/>
      <c r="AE1425" s="557"/>
      <c r="AF1425" s="557"/>
      <c r="AG1425" s="557"/>
      <c r="AH1425" s="557"/>
      <c r="AI1425" s="557" t="str">
        <f ca="1">T.14!BH85</f>
        <v xml:space="preserve"> </v>
      </c>
      <c r="AJ1425" s="557"/>
      <c r="AK1425" s="557"/>
      <c r="AL1425" s="557"/>
      <c r="AM1425" s="557"/>
      <c r="AN1425" s="557" t="str">
        <f ca="1">T.14!BI85</f>
        <v xml:space="preserve"> </v>
      </c>
      <c r="AO1425" s="557"/>
      <c r="AP1425" s="557"/>
      <c r="AQ1425" s="557"/>
      <c r="AR1425" s="557"/>
      <c r="AS1425" s="557"/>
      <c r="AT1425"/>
      <c r="AU1425"/>
      <c r="AV1425"/>
      <c r="AW1425"/>
      <c r="AX1425"/>
      <c r="AY1425"/>
      <c r="AZ1425"/>
      <c r="BA1425" s="19"/>
      <c r="BB1425" s="14"/>
    </row>
    <row r="1426" spans="1:54" s="18" customFormat="1" x14ac:dyDescent="0.25">
      <c r="A1426" s="557">
        <v>80</v>
      </c>
      <c r="B1426" s="557"/>
      <c r="C1426" s="557" t="str">
        <f ca="1">CONCATENATE(T.14!BB86," ",T.14!BC86," ",T.14!BD86)</f>
        <v xml:space="preserve">     </v>
      </c>
      <c r="D1426" s="557"/>
      <c r="E1426" s="557"/>
      <c r="F1426" s="557"/>
      <c r="G1426" s="557"/>
      <c r="H1426" s="557"/>
      <c r="I1426" s="557"/>
      <c r="J1426" s="557"/>
      <c r="K1426" s="557"/>
      <c r="L1426" s="557" t="str">
        <f ca="1">T.14!BE86</f>
        <v xml:space="preserve"> </v>
      </c>
      <c r="M1426" s="557"/>
      <c r="N1426" s="557"/>
      <c r="O1426" s="557"/>
      <c r="P1426" s="557"/>
      <c r="Q1426" s="557" t="str">
        <f ca="1">T.14!BF86</f>
        <v xml:space="preserve"> </v>
      </c>
      <c r="R1426" s="557"/>
      <c r="S1426" s="557"/>
      <c r="T1426" s="557"/>
      <c r="U1426" s="557"/>
      <c r="V1426" s="557"/>
      <c r="W1426" s="557"/>
      <c r="X1426" s="557" t="str">
        <f ca="1">T.14!BG86</f>
        <v xml:space="preserve"> </v>
      </c>
      <c r="Y1426" s="557"/>
      <c r="Z1426" s="557"/>
      <c r="AA1426" s="557"/>
      <c r="AB1426" s="557"/>
      <c r="AC1426" s="557"/>
      <c r="AD1426" s="557"/>
      <c r="AE1426" s="557"/>
      <c r="AF1426" s="557"/>
      <c r="AG1426" s="557"/>
      <c r="AH1426" s="557"/>
      <c r="AI1426" s="557" t="str">
        <f ca="1">T.14!BH86</f>
        <v xml:space="preserve"> </v>
      </c>
      <c r="AJ1426" s="557"/>
      <c r="AK1426" s="557"/>
      <c r="AL1426" s="557"/>
      <c r="AM1426" s="557"/>
      <c r="AN1426" s="557" t="str">
        <f ca="1">T.14!BI86</f>
        <v xml:space="preserve"> </v>
      </c>
      <c r="AO1426" s="557"/>
      <c r="AP1426" s="557"/>
      <c r="AQ1426" s="557"/>
      <c r="AR1426" s="557"/>
      <c r="AS1426" s="557"/>
      <c r="AT1426"/>
      <c r="AU1426"/>
      <c r="AV1426"/>
      <c r="AW1426"/>
      <c r="AX1426"/>
      <c r="AY1426"/>
      <c r="AZ1426"/>
      <c r="BA1426" s="19"/>
      <c r="BB1426" s="14"/>
    </row>
    <row r="1427" spans="1:54" s="18" customFormat="1" x14ac:dyDescent="0.25">
      <c r="A1427" s="557">
        <v>81</v>
      </c>
      <c r="B1427" s="557"/>
      <c r="C1427" s="557" t="str">
        <f ca="1">CONCATENATE(T.14!BB87," ",T.14!BC87," ",T.14!BD87)</f>
        <v xml:space="preserve">     </v>
      </c>
      <c r="D1427" s="557"/>
      <c r="E1427" s="557"/>
      <c r="F1427" s="557"/>
      <c r="G1427" s="557"/>
      <c r="H1427" s="557"/>
      <c r="I1427" s="557"/>
      <c r="J1427" s="557"/>
      <c r="K1427" s="557"/>
      <c r="L1427" s="557" t="str">
        <f ca="1">T.14!BE87</f>
        <v xml:space="preserve"> </v>
      </c>
      <c r="M1427" s="557"/>
      <c r="N1427" s="557"/>
      <c r="O1427" s="557"/>
      <c r="P1427" s="557"/>
      <c r="Q1427" s="557" t="str">
        <f ca="1">T.14!BF87</f>
        <v xml:space="preserve"> </v>
      </c>
      <c r="R1427" s="557"/>
      <c r="S1427" s="557"/>
      <c r="T1427" s="557"/>
      <c r="U1427" s="557"/>
      <c r="V1427" s="557"/>
      <c r="W1427" s="557"/>
      <c r="X1427" s="557" t="str">
        <f ca="1">T.14!BG87</f>
        <v xml:space="preserve"> </v>
      </c>
      <c r="Y1427" s="557"/>
      <c r="Z1427" s="557"/>
      <c r="AA1427" s="557"/>
      <c r="AB1427" s="557"/>
      <c r="AC1427" s="557"/>
      <c r="AD1427" s="557"/>
      <c r="AE1427" s="557"/>
      <c r="AF1427" s="557"/>
      <c r="AG1427" s="557"/>
      <c r="AH1427" s="557"/>
      <c r="AI1427" s="557" t="str">
        <f ca="1">T.14!BH87</f>
        <v xml:space="preserve"> </v>
      </c>
      <c r="AJ1427" s="557"/>
      <c r="AK1427" s="557"/>
      <c r="AL1427" s="557"/>
      <c r="AM1427" s="557"/>
      <c r="AN1427" s="557" t="str">
        <f ca="1">T.14!BI87</f>
        <v xml:space="preserve"> </v>
      </c>
      <c r="AO1427" s="557"/>
      <c r="AP1427" s="557"/>
      <c r="AQ1427" s="557"/>
      <c r="AR1427" s="557"/>
      <c r="AS1427" s="557"/>
      <c r="AT1427"/>
      <c r="AU1427"/>
      <c r="AV1427"/>
      <c r="AW1427"/>
      <c r="AX1427"/>
      <c r="AY1427"/>
      <c r="AZ1427"/>
      <c r="BA1427" s="19"/>
      <c r="BB1427" s="14"/>
    </row>
    <row r="1428" spans="1:54" s="18" customFormat="1" x14ac:dyDescent="0.25">
      <c r="A1428" s="557">
        <v>82</v>
      </c>
      <c r="B1428" s="557"/>
      <c r="C1428" s="557" t="str">
        <f ca="1">CONCATENATE(T.14!BB88," ",T.14!BC88," ",T.14!BD88)</f>
        <v xml:space="preserve">     </v>
      </c>
      <c r="D1428" s="557"/>
      <c r="E1428" s="557"/>
      <c r="F1428" s="557"/>
      <c r="G1428" s="557"/>
      <c r="H1428" s="557"/>
      <c r="I1428" s="557"/>
      <c r="J1428" s="557"/>
      <c r="K1428" s="557"/>
      <c r="L1428" s="557" t="str">
        <f ca="1">T.14!BE88</f>
        <v xml:space="preserve"> </v>
      </c>
      <c r="M1428" s="557"/>
      <c r="N1428" s="557"/>
      <c r="O1428" s="557"/>
      <c r="P1428" s="557"/>
      <c r="Q1428" s="557" t="str">
        <f ca="1">T.14!BF88</f>
        <v xml:space="preserve"> </v>
      </c>
      <c r="R1428" s="557"/>
      <c r="S1428" s="557"/>
      <c r="T1428" s="557"/>
      <c r="U1428" s="557"/>
      <c r="V1428" s="557"/>
      <c r="W1428" s="557"/>
      <c r="X1428" s="557" t="str">
        <f ca="1">T.14!BG88</f>
        <v xml:space="preserve"> </v>
      </c>
      <c r="Y1428" s="557"/>
      <c r="Z1428" s="557"/>
      <c r="AA1428" s="557"/>
      <c r="AB1428" s="557"/>
      <c r="AC1428" s="557"/>
      <c r="AD1428" s="557"/>
      <c r="AE1428" s="557"/>
      <c r="AF1428" s="557"/>
      <c r="AG1428" s="557"/>
      <c r="AH1428" s="557"/>
      <c r="AI1428" s="557" t="str">
        <f ca="1">T.14!BH88</f>
        <v xml:space="preserve"> </v>
      </c>
      <c r="AJ1428" s="557"/>
      <c r="AK1428" s="557"/>
      <c r="AL1428" s="557"/>
      <c r="AM1428" s="557"/>
      <c r="AN1428" s="557" t="str">
        <f ca="1">T.14!BI88</f>
        <v xml:space="preserve"> </v>
      </c>
      <c r="AO1428" s="557"/>
      <c r="AP1428" s="557"/>
      <c r="AQ1428" s="557"/>
      <c r="AR1428" s="557"/>
      <c r="AS1428" s="557"/>
      <c r="AT1428"/>
      <c r="AU1428"/>
      <c r="AV1428"/>
      <c r="AW1428"/>
      <c r="AX1428"/>
      <c r="AY1428"/>
      <c r="AZ1428"/>
      <c r="BA1428" s="19"/>
      <c r="BB1428" s="14"/>
    </row>
    <row r="1429" spans="1:54" s="18" customFormat="1" x14ac:dyDescent="0.25">
      <c r="A1429" s="557">
        <v>83</v>
      </c>
      <c r="B1429" s="557"/>
      <c r="C1429" s="557" t="str">
        <f ca="1">CONCATENATE(T.14!BB89," ",T.14!BC89," ",T.14!BD89)</f>
        <v xml:space="preserve">     </v>
      </c>
      <c r="D1429" s="557"/>
      <c r="E1429" s="557"/>
      <c r="F1429" s="557"/>
      <c r="G1429" s="557"/>
      <c r="H1429" s="557"/>
      <c r="I1429" s="557"/>
      <c r="J1429" s="557"/>
      <c r="K1429" s="557"/>
      <c r="L1429" s="557" t="str">
        <f ca="1">T.14!BE89</f>
        <v xml:space="preserve"> </v>
      </c>
      <c r="M1429" s="557"/>
      <c r="N1429" s="557"/>
      <c r="O1429" s="557"/>
      <c r="P1429" s="557"/>
      <c r="Q1429" s="557" t="str">
        <f ca="1">T.14!BF89</f>
        <v xml:space="preserve"> </v>
      </c>
      <c r="R1429" s="557"/>
      <c r="S1429" s="557"/>
      <c r="T1429" s="557"/>
      <c r="U1429" s="557"/>
      <c r="V1429" s="557"/>
      <c r="W1429" s="557"/>
      <c r="X1429" s="557" t="str">
        <f ca="1">T.14!BG89</f>
        <v xml:space="preserve"> </v>
      </c>
      <c r="Y1429" s="557"/>
      <c r="Z1429" s="557"/>
      <c r="AA1429" s="557"/>
      <c r="AB1429" s="557"/>
      <c r="AC1429" s="557"/>
      <c r="AD1429" s="557"/>
      <c r="AE1429" s="557"/>
      <c r="AF1429" s="557"/>
      <c r="AG1429" s="557"/>
      <c r="AH1429" s="557"/>
      <c r="AI1429" s="557" t="str">
        <f ca="1">T.14!BH89</f>
        <v xml:space="preserve"> </v>
      </c>
      <c r="AJ1429" s="557"/>
      <c r="AK1429" s="557"/>
      <c r="AL1429" s="557"/>
      <c r="AM1429" s="557"/>
      <c r="AN1429" s="557" t="str">
        <f ca="1">T.14!BI89</f>
        <v xml:space="preserve"> </v>
      </c>
      <c r="AO1429" s="557"/>
      <c r="AP1429" s="557"/>
      <c r="AQ1429" s="557"/>
      <c r="AR1429" s="557"/>
      <c r="AS1429" s="557"/>
      <c r="AT1429"/>
      <c r="AU1429"/>
      <c r="AV1429"/>
      <c r="AW1429"/>
      <c r="AX1429"/>
      <c r="AY1429"/>
      <c r="AZ1429"/>
      <c r="BA1429" s="19"/>
      <c r="BB1429" s="14"/>
    </row>
    <row r="1430" spans="1:54" s="18" customFormat="1" x14ac:dyDescent="0.25">
      <c r="A1430" s="557">
        <v>84</v>
      </c>
      <c r="B1430" s="557"/>
      <c r="C1430" s="557" t="str">
        <f ca="1">CONCATENATE(T.14!BB90," ",T.14!BC90," ",T.14!BD90)</f>
        <v xml:space="preserve">     </v>
      </c>
      <c r="D1430" s="557"/>
      <c r="E1430" s="557"/>
      <c r="F1430" s="557"/>
      <c r="G1430" s="557"/>
      <c r="H1430" s="557"/>
      <c r="I1430" s="557"/>
      <c r="J1430" s="557"/>
      <c r="K1430" s="557"/>
      <c r="L1430" s="557" t="str">
        <f ca="1">T.14!BE90</f>
        <v xml:space="preserve"> </v>
      </c>
      <c r="M1430" s="557"/>
      <c r="N1430" s="557"/>
      <c r="O1430" s="557"/>
      <c r="P1430" s="557"/>
      <c r="Q1430" s="557" t="str">
        <f ca="1">T.14!BF90</f>
        <v xml:space="preserve"> </v>
      </c>
      <c r="R1430" s="557"/>
      <c r="S1430" s="557"/>
      <c r="T1430" s="557"/>
      <c r="U1430" s="557"/>
      <c r="V1430" s="557"/>
      <c r="W1430" s="557"/>
      <c r="X1430" s="557" t="str">
        <f ca="1">T.14!BG90</f>
        <v xml:space="preserve"> </v>
      </c>
      <c r="Y1430" s="557"/>
      <c r="Z1430" s="557"/>
      <c r="AA1430" s="557"/>
      <c r="AB1430" s="557"/>
      <c r="AC1430" s="557"/>
      <c r="AD1430" s="557"/>
      <c r="AE1430" s="557"/>
      <c r="AF1430" s="557"/>
      <c r="AG1430" s="557"/>
      <c r="AH1430" s="557"/>
      <c r="AI1430" s="557" t="str">
        <f ca="1">T.14!BH90</f>
        <v xml:space="preserve"> </v>
      </c>
      <c r="AJ1430" s="557"/>
      <c r="AK1430" s="557"/>
      <c r="AL1430" s="557"/>
      <c r="AM1430" s="557"/>
      <c r="AN1430" s="557" t="str">
        <f ca="1">T.14!BI90</f>
        <v xml:space="preserve"> </v>
      </c>
      <c r="AO1430" s="557"/>
      <c r="AP1430" s="557"/>
      <c r="AQ1430" s="557"/>
      <c r="AR1430" s="557"/>
      <c r="AS1430" s="557"/>
      <c r="AT1430"/>
      <c r="AU1430"/>
      <c r="AV1430"/>
      <c r="AW1430"/>
      <c r="AX1430"/>
      <c r="AY1430"/>
      <c r="AZ1430"/>
      <c r="BA1430" s="19"/>
      <c r="BB1430" s="14"/>
    </row>
    <row r="1431" spans="1:54" s="18" customFormat="1" x14ac:dyDescent="0.25">
      <c r="A1431" s="557">
        <v>85</v>
      </c>
      <c r="B1431" s="557"/>
      <c r="C1431" s="557" t="str">
        <f ca="1">CONCATENATE(T.14!BB91," ",T.14!BC91," ",T.14!BD91)</f>
        <v xml:space="preserve">     </v>
      </c>
      <c r="D1431" s="557"/>
      <c r="E1431" s="557"/>
      <c r="F1431" s="557"/>
      <c r="G1431" s="557"/>
      <c r="H1431" s="557"/>
      <c r="I1431" s="557"/>
      <c r="J1431" s="557"/>
      <c r="K1431" s="557"/>
      <c r="L1431" s="557" t="str">
        <f ca="1">T.14!BE91</f>
        <v xml:space="preserve"> </v>
      </c>
      <c r="M1431" s="557"/>
      <c r="N1431" s="557"/>
      <c r="O1431" s="557"/>
      <c r="P1431" s="557"/>
      <c r="Q1431" s="557" t="str">
        <f ca="1">T.14!BF91</f>
        <v xml:space="preserve"> </v>
      </c>
      <c r="R1431" s="557"/>
      <c r="S1431" s="557"/>
      <c r="T1431" s="557"/>
      <c r="U1431" s="557"/>
      <c r="V1431" s="557"/>
      <c r="W1431" s="557"/>
      <c r="X1431" s="557" t="str">
        <f ca="1">T.14!BG91</f>
        <v xml:space="preserve"> </v>
      </c>
      <c r="Y1431" s="557"/>
      <c r="Z1431" s="557"/>
      <c r="AA1431" s="557"/>
      <c r="AB1431" s="557"/>
      <c r="AC1431" s="557"/>
      <c r="AD1431" s="557"/>
      <c r="AE1431" s="557"/>
      <c r="AF1431" s="557"/>
      <c r="AG1431" s="557"/>
      <c r="AH1431" s="557"/>
      <c r="AI1431" s="557" t="str">
        <f ca="1">T.14!BH91</f>
        <v xml:space="preserve"> </v>
      </c>
      <c r="AJ1431" s="557"/>
      <c r="AK1431" s="557"/>
      <c r="AL1431" s="557"/>
      <c r="AM1431" s="557"/>
      <c r="AN1431" s="557" t="str">
        <f ca="1">T.14!BI91</f>
        <v xml:space="preserve"> </v>
      </c>
      <c r="AO1431" s="557"/>
      <c r="AP1431" s="557"/>
      <c r="AQ1431" s="557"/>
      <c r="AR1431" s="557"/>
      <c r="AS1431" s="557"/>
      <c r="AT1431"/>
      <c r="AU1431"/>
      <c r="AV1431"/>
      <c r="AW1431"/>
      <c r="AX1431"/>
      <c r="AY1431"/>
      <c r="AZ1431"/>
      <c r="BA1431" s="19"/>
      <c r="BB1431" s="14"/>
    </row>
    <row r="1432" spans="1:54" s="18" customFormat="1" x14ac:dyDescent="0.25">
      <c r="A1432" s="557">
        <v>86</v>
      </c>
      <c r="B1432" s="557"/>
      <c r="C1432" s="557" t="str">
        <f ca="1">CONCATENATE(T.14!BB92," ",T.14!BC92," ",T.14!BD92)</f>
        <v xml:space="preserve">     </v>
      </c>
      <c r="D1432" s="557"/>
      <c r="E1432" s="557"/>
      <c r="F1432" s="557"/>
      <c r="G1432" s="557"/>
      <c r="H1432" s="557"/>
      <c r="I1432" s="557"/>
      <c r="J1432" s="557"/>
      <c r="K1432" s="557"/>
      <c r="L1432" s="557" t="str">
        <f ca="1">T.14!BE92</f>
        <v xml:space="preserve"> </v>
      </c>
      <c r="M1432" s="557"/>
      <c r="N1432" s="557"/>
      <c r="O1432" s="557"/>
      <c r="P1432" s="557"/>
      <c r="Q1432" s="557" t="str">
        <f ca="1">T.14!BF92</f>
        <v xml:space="preserve"> </v>
      </c>
      <c r="R1432" s="557"/>
      <c r="S1432" s="557"/>
      <c r="T1432" s="557"/>
      <c r="U1432" s="557"/>
      <c r="V1432" s="557"/>
      <c r="W1432" s="557"/>
      <c r="X1432" s="557" t="str">
        <f ca="1">T.14!BG92</f>
        <v xml:space="preserve"> </v>
      </c>
      <c r="Y1432" s="557"/>
      <c r="Z1432" s="557"/>
      <c r="AA1432" s="557"/>
      <c r="AB1432" s="557"/>
      <c r="AC1432" s="557"/>
      <c r="AD1432" s="557"/>
      <c r="AE1432" s="557"/>
      <c r="AF1432" s="557"/>
      <c r="AG1432" s="557"/>
      <c r="AH1432" s="557"/>
      <c r="AI1432" s="557" t="str">
        <f ca="1">T.14!BH92</f>
        <v xml:space="preserve"> </v>
      </c>
      <c r="AJ1432" s="557"/>
      <c r="AK1432" s="557"/>
      <c r="AL1432" s="557"/>
      <c r="AM1432" s="557"/>
      <c r="AN1432" s="557" t="str">
        <f ca="1">T.14!BI92</f>
        <v xml:space="preserve"> </v>
      </c>
      <c r="AO1432" s="557"/>
      <c r="AP1432" s="557"/>
      <c r="AQ1432" s="557"/>
      <c r="AR1432" s="557"/>
      <c r="AS1432" s="557"/>
      <c r="AT1432"/>
      <c r="AU1432"/>
      <c r="AV1432"/>
      <c r="AW1432"/>
      <c r="AX1432"/>
      <c r="AY1432"/>
      <c r="AZ1432"/>
      <c r="BA1432" s="19"/>
      <c r="BB1432" s="14"/>
    </row>
    <row r="1433" spans="1:54" s="18" customFormat="1" x14ac:dyDescent="0.25">
      <c r="A1433" s="557">
        <v>87</v>
      </c>
      <c r="B1433" s="557"/>
      <c r="C1433" s="557" t="str">
        <f ca="1">CONCATENATE(T.14!BB93," ",T.14!BC93," ",T.14!BD93)</f>
        <v xml:space="preserve">     </v>
      </c>
      <c r="D1433" s="557"/>
      <c r="E1433" s="557"/>
      <c r="F1433" s="557"/>
      <c r="G1433" s="557"/>
      <c r="H1433" s="557"/>
      <c r="I1433" s="557"/>
      <c r="J1433" s="557"/>
      <c r="K1433" s="557"/>
      <c r="L1433" s="557" t="str">
        <f ca="1">T.14!BE93</f>
        <v xml:space="preserve"> </v>
      </c>
      <c r="M1433" s="557"/>
      <c r="N1433" s="557"/>
      <c r="O1433" s="557"/>
      <c r="P1433" s="557"/>
      <c r="Q1433" s="557" t="str">
        <f ca="1">T.14!BF93</f>
        <v xml:space="preserve"> </v>
      </c>
      <c r="R1433" s="557"/>
      <c r="S1433" s="557"/>
      <c r="T1433" s="557"/>
      <c r="U1433" s="557"/>
      <c r="V1433" s="557"/>
      <c r="W1433" s="557"/>
      <c r="X1433" s="557" t="str">
        <f ca="1">T.14!BG93</f>
        <v xml:space="preserve"> </v>
      </c>
      <c r="Y1433" s="557"/>
      <c r="Z1433" s="557"/>
      <c r="AA1433" s="557"/>
      <c r="AB1433" s="557"/>
      <c r="AC1433" s="557"/>
      <c r="AD1433" s="557"/>
      <c r="AE1433" s="557"/>
      <c r="AF1433" s="557"/>
      <c r="AG1433" s="557"/>
      <c r="AH1433" s="557"/>
      <c r="AI1433" s="557" t="str">
        <f ca="1">T.14!BH93</f>
        <v xml:space="preserve"> </v>
      </c>
      <c r="AJ1433" s="557"/>
      <c r="AK1433" s="557"/>
      <c r="AL1433" s="557"/>
      <c r="AM1433" s="557"/>
      <c r="AN1433" s="557" t="str">
        <f ca="1">T.14!BI93</f>
        <v xml:space="preserve"> </v>
      </c>
      <c r="AO1433" s="557"/>
      <c r="AP1433" s="557"/>
      <c r="AQ1433" s="557"/>
      <c r="AR1433" s="557"/>
      <c r="AS1433" s="557"/>
      <c r="AT1433"/>
      <c r="AU1433"/>
      <c r="AV1433"/>
      <c r="AW1433"/>
      <c r="AX1433"/>
      <c r="AY1433"/>
      <c r="AZ1433"/>
      <c r="BA1433" s="19"/>
      <c r="BB1433" s="14"/>
    </row>
    <row r="1434" spans="1:54" s="18" customFormat="1" x14ac:dyDescent="0.25">
      <c r="A1434" s="557">
        <v>88</v>
      </c>
      <c r="B1434" s="557"/>
      <c r="C1434" s="557" t="str">
        <f ca="1">CONCATENATE(T.14!BB94," ",T.14!BC94," ",T.14!BD94)</f>
        <v xml:space="preserve">     </v>
      </c>
      <c r="D1434" s="557"/>
      <c r="E1434" s="557"/>
      <c r="F1434" s="557"/>
      <c r="G1434" s="557"/>
      <c r="H1434" s="557"/>
      <c r="I1434" s="557"/>
      <c r="J1434" s="557"/>
      <c r="K1434" s="557"/>
      <c r="L1434" s="557" t="str">
        <f ca="1">T.14!BE94</f>
        <v xml:space="preserve"> </v>
      </c>
      <c r="M1434" s="557"/>
      <c r="N1434" s="557"/>
      <c r="O1434" s="557"/>
      <c r="P1434" s="557"/>
      <c r="Q1434" s="557" t="str">
        <f ca="1">T.14!BF94</f>
        <v xml:space="preserve"> </v>
      </c>
      <c r="R1434" s="557"/>
      <c r="S1434" s="557"/>
      <c r="T1434" s="557"/>
      <c r="U1434" s="557"/>
      <c r="V1434" s="557"/>
      <c r="W1434" s="557"/>
      <c r="X1434" s="557" t="str">
        <f ca="1">T.14!BG94</f>
        <v xml:space="preserve"> </v>
      </c>
      <c r="Y1434" s="557"/>
      <c r="Z1434" s="557"/>
      <c r="AA1434" s="557"/>
      <c r="AB1434" s="557"/>
      <c r="AC1434" s="557"/>
      <c r="AD1434" s="557"/>
      <c r="AE1434" s="557"/>
      <c r="AF1434" s="557"/>
      <c r="AG1434" s="557"/>
      <c r="AH1434" s="557"/>
      <c r="AI1434" s="557" t="str">
        <f ca="1">T.14!BH94</f>
        <v xml:space="preserve"> </v>
      </c>
      <c r="AJ1434" s="557"/>
      <c r="AK1434" s="557"/>
      <c r="AL1434" s="557"/>
      <c r="AM1434" s="557"/>
      <c r="AN1434" s="557" t="str">
        <f ca="1">T.14!BI94</f>
        <v xml:space="preserve"> </v>
      </c>
      <c r="AO1434" s="557"/>
      <c r="AP1434" s="557"/>
      <c r="AQ1434" s="557"/>
      <c r="AR1434" s="557"/>
      <c r="AS1434" s="557"/>
      <c r="AT1434"/>
      <c r="AU1434"/>
      <c r="AV1434"/>
      <c r="AW1434"/>
      <c r="AX1434"/>
      <c r="AY1434"/>
      <c r="AZ1434"/>
      <c r="BA1434" s="19"/>
      <c r="BB1434" s="14"/>
    </row>
    <row r="1435" spans="1:54" s="18" customFormat="1" x14ac:dyDescent="0.25">
      <c r="A1435" s="557">
        <v>89</v>
      </c>
      <c r="B1435" s="557"/>
      <c r="C1435" s="557" t="str">
        <f ca="1">CONCATENATE(T.14!BB95," ",T.14!BC95," ",T.14!BD95)</f>
        <v xml:space="preserve">     </v>
      </c>
      <c r="D1435" s="557"/>
      <c r="E1435" s="557"/>
      <c r="F1435" s="557"/>
      <c r="G1435" s="557"/>
      <c r="H1435" s="557"/>
      <c r="I1435" s="557"/>
      <c r="J1435" s="557"/>
      <c r="K1435" s="557"/>
      <c r="L1435" s="557" t="str">
        <f ca="1">T.14!BE95</f>
        <v xml:space="preserve"> </v>
      </c>
      <c r="M1435" s="557"/>
      <c r="N1435" s="557"/>
      <c r="O1435" s="557"/>
      <c r="P1435" s="557"/>
      <c r="Q1435" s="557" t="str">
        <f ca="1">T.14!BF95</f>
        <v xml:space="preserve"> </v>
      </c>
      <c r="R1435" s="557"/>
      <c r="S1435" s="557"/>
      <c r="T1435" s="557"/>
      <c r="U1435" s="557"/>
      <c r="V1435" s="557"/>
      <c r="W1435" s="557"/>
      <c r="X1435" s="557" t="str">
        <f ca="1">T.14!BG95</f>
        <v xml:space="preserve"> </v>
      </c>
      <c r="Y1435" s="557"/>
      <c r="Z1435" s="557"/>
      <c r="AA1435" s="557"/>
      <c r="AB1435" s="557"/>
      <c r="AC1435" s="557"/>
      <c r="AD1435" s="557"/>
      <c r="AE1435" s="557"/>
      <c r="AF1435" s="557"/>
      <c r="AG1435" s="557"/>
      <c r="AH1435" s="557"/>
      <c r="AI1435" s="557" t="str">
        <f ca="1">T.14!BH95</f>
        <v xml:space="preserve"> </v>
      </c>
      <c r="AJ1435" s="557"/>
      <c r="AK1435" s="557"/>
      <c r="AL1435" s="557"/>
      <c r="AM1435" s="557"/>
      <c r="AN1435" s="557" t="str">
        <f ca="1">T.14!BI95</f>
        <v xml:space="preserve"> </v>
      </c>
      <c r="AO1435" s="557"/>
      <c r="AP1435" s="557"/>
      <c r="AQ1435" s="557"/>
      <c r="AR1435" s="557"/>
      <c r="AS1435" s="557"/>
      <c r="AT1435"/>
      <c r="AU1435"/>
      <c r="AV1435"/>
      <c r="AW1435"/>
      <c r="AX1435"/>
      <c r="AY1435"/>
      <c r="AZ1435"/>
      <c r="BA1435" s="19"/>
      <c r="BB1435" s="14"/>
    </row>
    <row r="1436" spans="1:54" s="18" customFormat="1" x14ac:dyDescent="0.25">
      <c r="A1436" s="557">
        <v>90</v>
      </c>
      <c r="B1436" s="557"/>
      <c r="C1436" s="557" t="str">
        <f ca="1">CONCATENATE(T.14!BB96," ",T.14!BC96," ",T.14!BD96)</f>
        <v xml:space="preserve">     </v>
      </c>
      <c r="D1436" s="557"/>
      <c r="E1436" s="557"/>
      <c r="F1436" s="557"/>
      <c r="G1436" s="557"/>
      <c r="H1436" s="557"/>
      <c r="I1436" s="557"/>
      <c r="J1436" s="557"/>
      <c r="K1436" s="557"/>
      <c r="L1436" s="557" t="str">
        <f ca="1">T.14!BE96</f>
        <v xml:space="preserve"> </v>
      </c>
      <c r="M1436" s="557"/>
      <c r="N1436" s="557"/>
      <c r="O1436" s="557"/>
      <c r="P1436" s="557"/>
      <c r="Q1436" s="557" t="str">
        <f ca="1">T.14!BF96</f>
        <v xml:space="preserve"> </v>
      </c>
      <c r="R1436" s="557"/>
      <c r="S1436" s="557"/>
      <c r="T1436" s="557"/>
      <c r="U1436" s="557"/>
      <c r="V1436" s="557"/>
      <c r="W1436" s="557"/>
      <c r="X1436" s="557" t="str">
        <f ca="1">T.14!BG96</f>
        <v xml:space="preserve"> </v>
      </c>
      <c r="Y1436" s="557"/>
      <c r="Z1436" s="557"/>
      <c r="AA1436" s="557"/>
      <c r="AB1436" s="557"/>
      <c r="AC1436" s="557"/>
      <c r="AD1436" s="557"/>
      <c r="AE1436" s="557"/>
      <c r="AF1436" s="557"/>
      <c r="AG1436" s="557"/>
      <c r="AH1436" s="557"/>
      <c r="AI1436" s="557" t="str">
        <f ca="1">T.14!BH96</f>
        <v xml:space="preserve"> </v>
      </c>
      <c r="AJ1436" s="557"/>
      <c r="AK1436" s="557"/>
      <c r="AL1436" s="557"/>
      <c r="AM1436" s="557"/>
      <c r="AN1436" s="557" t="str">
        <f ca="1">T.14!BI96</f>
        <v xml:space="preserve"> </v>
      </c>
      <c r="AO1436" s="557"/>
      <c r="AP1436" s="557"/>
      <c r="AQ1436" s="557"/>
      <c r="AR1436" s="557"/>
      <c r="AS1436" s="557"/>
      <c r="AT1436"/>
      <c r="AU1436"/>
      <c r="AV1436"/>
      <c r="AW1436"/>
      <c r="AX1436"/>
      <c r="AY1436"/>
      <c r="AZ1436"/>
      <c r="BA1436" s="19"/>
      <c r="BB1436" s="14"/>
    </row>
    <row r="1437" spans="1:54" s="18" customFormat="1" x14ac:dyDescent="0.25">
      <c r="A1437" s="557">
        <v>91</v>
      </c>
      <c r="B1437" s="557"/>
      <c r="C1437" s="557" t="str">
        <f ca="1">CONCATENATE(T.14!BB97," ",T.14!BC97," ",T.14!BD97)</f>
        <v xml:space="preserve">     </v>
      </c>
      <c r="D1437" s="557"/>
      <c r="E1437" s="557"/>
      <c r="F1437" s="557"/>
      <c r="G1437" s="557"/>
      <c r="H1437" s="557"/>
      <c r="I1437" s="557"/>
      <c r="J1437" s="557"/>
      <c r="K1437" s="557"/>
      <c r="L1437" s="557" t="str">
        <f ca="1">T.14!BE97</f>
        <v xml:space="preserve"> </v>
      </c>
      <c r="M1437" s="557"/>
      <c r="N1437" s="557"/>
      <c r="O1437" s="557"/>
      <c r="P1437" s="557"/>
      <c r="Q1437" s="557" t="str">
        <f ca="1">T.14!BF97</f>
        <v xml:space="preserve"> </v>
      </c>
      <c r="R1437" s="557"/>
      <c r="S1437" s="557"/>
      <c r="T1437" s="557"/>
      <c r="U1437" s="557"/>
      <c r="V1437" s="557"/>
      <c r="W1437" s="557"/>
      <c r="X1437" s="557" t="str">
        <f ca="1">T.14!BG97</f>
        <v xml:space="preserve"> </v>
      </c>
      <c r="Y1437" s="557"/>
      <c r="Z1437" s="557"/>
      <c r="AA1437" s="557"/>
      <c r="AB1437" s="557"/>
      <c r="AC1437" s="557"/>
      <c r="AD1437" s="557"/>
      <c r="AE1437" s="557"/>
      <c r="AF1437" s="557"/>
      <c r="AG1437" s="557"/>
      <c r="AH1437" s="557"/>
      <c r="AI1437" s="557" t="str">
        <f ca="1">T.14!BH97</f>
        <v xml:space="preserve"> </v>
      </c>
      <c r="AJ1437" s="557"/>
      <c r="AK1437" s="557"/>
      <c r="AL1437" s="557"/>
      <c r="AM1437" s="557"/>
      <c r="AN1437" s="557" t="str">
        <f ca="1">T.14!BI97</f>
        <v xml:space="preserve"> </v>
      </c>
      <c r="AO1437" s="557"/>
      <c r="AP1437" s="557"/>
      <c r="AQ1437" s="557"/>
      <c r="AR1437" s="557"/>
      <c r="AS1437" s="557"/>
      <c r="AT1437"/>
      <c r="AU1437"/>
      <c r="AV1437"/>
      <c r="AW1437"/>
      <c r="AX1437"/>
      <c r="AY1437"/>
      <c r="AZ1437"/>
      <c r="BA1437" s="19"/>
      <c r="BB1437" s="14"/>
    </row>
    <row r="1438" spans="1:54" s="18" customFormat="1" x14ac:dyDescent="0.25">
      <c r="A1438" s="557">
        <v>92</v>
      </c>
      <c r="B1438" s="557"/>
      <c r="C1438" s="557" t="str">
        <f ca="1">CONCATENATE(T.14!BB98," ",T.14!BC98," ",T.14!BD98)</f>
        <v xml:space="preserve">     </v>
      </c>
      <c r="D1438" s="557"/>
      <c r="E1438" s="557"/>
      <c r="F1438" s="557"/>
      <c r="G1438" s="557"/>
      <c r="H1438" s="557"/>
      <c r="I1438" s="557"/>
      <c r="J1438" s="557"/>
      <c r="K1438" s="557"/>
      <c r="L1438" s="557" t="str">
        <f ca="1">T.14!BE98</f>
        <v xml:space="preserve"> </v>
      </c>
      <c r="M1438" s="557"/>
      <c r="N1438" s="557"/>
      <c r="O1438" s="557"/>
      <c r="P1438" s="557"/>
      <c r="Q1438" s="557" t="str">
        <f ca="1">T.14!BF98</f>
        <v xml:space="preserve"> </v>
      </c>
      <c r="R1438" s="557"/>
      <c r="S1438" s="557"/>
      <c r="T1438" s="557"/>
      <c r="U1438" s="557"/>
      <c r="V1438" s="557"/>
      <c r="W1438" s="557"/>
      <c r="X1438" s="557" t="str">
        <f ca="1">T.14!BG98</f>
        <v xml:space="preserve"> </v>
      </c>
      <c r="Y1438" s="557"/>
      <c r="Z1438" s="557"/>
      <c r="AA1438" s="557"/>
      <c r="AB1438" s="557"/>
      <c r="AC1438" s="557"/>
      <c r="AD1438" s="557"/>
      <c r="AE1438" s="557"/>
      <c r="AF1438" s="557"/>
      <c r="AG1438" s="557"/>
      <c r="AH1438" s="557"/>
      <c r="AI1438" s="557" t="str">
        <f ca="1">T.14!BH98</f>
        <v xml:space="preserve"> </v>
      </c>
      <c r="AJ1438" s="557"/>
      <c r="AK1438" s="557"/>
      <c r="AL1438" s="557"/>
      <c r="AM1438" s="557"/>
      <c r="AN1438" s="557" t="str">
        <f ca="1">T.14!BI98</f>
        <v xml:space="preserve"> </v>
      </c>
      <c r="AO1438" s="557"/>
      <c r="AP1438" s="557"/>
      <c r="AQ1438" s="557"/>
      <c r="AR1438" s="557"/>
      <c r="AS1438" s="557"/>
      <c r="AT1438"/>
      <c r="AU1438"/>
      <c r="AV1438"/>
      <c r="AW1438"/>
      <c r="AX1438"/>
      <c r="AY1438"/>
      <c r="AZ1438"/>
      <c r="BA1438" s="19"/>
      <c r="BB1438" s="14"/>
    </row>
    <row r="1439" spans="1:54" s="18" customFormat="1" x14ac:dyDescent="0.25">
      <c r="A1439" s="557">
        <v>93</v>
      </c>
      <c r="B1439" s="557"/>
      <c r="C1439" s="557" t="str">
        <f ca="1">CONCATENATE(T.14!BB99," ",T.14!BC99," ",T.14!BD99)</f>
        <v xml:space="preserve">     </v>
      </c>
      <c r="D1439" s="557"/>
      <c r="E1439" s="557"/>
      <c r="F1439" s="557"/>
      <c r="G1439" s="557"/>
      <c r="H1439" s="557"/>
      <c r="I1439" s="557"/>
      <c r="J1439" s="557"/>
      <c r="K1439" s="557"/>
      <c r="L1439" s="557" t="str">
        <f ca="1">T.14!BE99</f>
        <v xml:space="preserve"> </v>
      </c>
      <c r="M1439" s="557"/>
      <c r="N1439" s="557"/>
      <c r="O1439" s="557"/>
      <c r="P1439" s="557"/>
      <c r="Q1439" s="557" t="str">
        <f ca="1">T.14!BF99</f>
        <v xml:space="preserve"> </v>
      </c>
      <c r="R1439" s="557"/>
      <c r="S1439" s="557"/>
      <c r="T1439" s="557"/>
      <c r="U1439" s="557"/>
      <c r="V1439" s="557"/>
      <c r="W1439" s="557"/>
      <c r="X1439" s="557" t="str">
        <f ca="1">T.14!BG99</f>
        <v xml:space="preserve"> </v>
      </c>
      <c r="Y1439" s="557"/>
      <c r="Z1439" s="557"/>
      <c r="AA1439" s="557"/>
      <c r="AB1439" s="557"/>
      <c r="AC1439" s="557"/>
      <c r="AD1439" s="557"/>
      <c r="AE1439" s="557"/>
      <c r="AF1439" s="557"/>
      <c r="AG1439" s="557"/>
      <c r="AH1439" s="557"/>
      <c r="AI1439" s="557" t="str">
        <f ca="1">T.14!BH99</f>
        <v xml:space="preserve"> </v>
      </c>
      <c r="AJ1439" s="557"/>
      <c r="AK1439" s="557"/>
      <c r="AL1439" s="557"/>
      <c r="AM1439" s="557"/>
      <c r="AN1439" s="557" t="str">
        <f ca="1">T.14!BI99</f>
        <v xml:space="preserve"> </v>
      </c>
      <c r="AO1439" s="557"/>
      <c r="AP1439" s="557"/>
      <c r="AQ1439" s="557"/>
      <c r="AR1439" s="557"/>
      <c r="AS1439" s="557"/>
      <c r="AT1439"/>
      <c r="AU1439"/>
      <c r="AV1439"/>
      <c r="AW1439"/>
      <c r="AX1439"/>
      <c r="AY1439"/>
      <c r="AZ1439"/>
      <c r="BA1439" s="19"/>
      <c r="BB1439" s="14"/>
    </row>
    <row r="1440" spans="1:54" s="18" customFormat="1" x14ac:dyDescent="0.25">
      <c r="A1440" s="557">
        <v>94</v>
      </c>
      <c r="B1440" s="557"/>
      <c r="C1440" s="557" t="str">
        <f ca="1">CONCATENATE(T.14!BB100," ",T.14!BC100," ",T.14!BD100)</f>
        <v xml:space="preserve">     </v>
      </c>
      <c r="D1440" s="557"/>
      <c r="E1440" s="557"/>
      <c r="F1440" s="557"/>
      <c r="G1440" s="557"/>
      <c r="H1440" s="557"/>
      <c r="I1440" s="557"/>
      <c r="J1440" s="557"/>
      <c r="K1440" s="557"/>
      <c r="L1440" s="557" t="str">
        <f ca="1">T.14!BE100</f>
        <v xml:space="preserve"> </v>
      </c>
      <c r="M1440" s="557"/>
      <c r="N1440" s="557"/>
      <c r="O1440" s="557"/>
      <c r="P1440" s="557"/>
      <c r="Q1440" s="557" t="str">
        <f ca="1">T.14!BF100</f>
        <v xml:space="preserve"> </v>
      </c>
      <c r="R1440" s="557"/>
      <c r="S1440" s="557"/>
      <c r="T1440" s="557"/>
      <c r="U1440" s="557"/>
      <c r="V1440" s="557"/>
      <c r="W1440" s="557"/>
      <c r="X1440" s="557" t="str">
        <f ca="1">T.14!BG100</f>
        <v xml:space="preserve"> </v>
      </c>
      <c r="Y1440" s="557"/>
      <c r="Z1440" s="557"/>
      <c r="AA1440" s="557"/>
      <c r="AB1440" s="557"/>
      <c r="AC1440" s="557"/>
      <c r="AD1440" s="557"/>
      <c r="AE1440" s="557"/>
      <c r="AF1440" s="557"/>
      <c r="AG1440" s="557"/>
      <c r="AH1440" s="557"/>
      <c r="AI1440" s="557" t="str">
        <f ca="1">T.14!BH100</f>
        <v xml:space="preserve"> </v>
      </c>
      <c r="AJ1440" s="557"/>
      <c r="AK1440" s="557"/>
      <c r="AL1440" s="557"/>
      <c r="AM1440" s="557"/>
      <c r="AN1440" s="557" t="str">
        <f ca="1">T.14!BI100</f>
        <v xml:space="preserve"> </v>
      </c>
      <c r="AO1440" s="557"/>
      <c r="AP1440" s="557"/>
      <c r="AQ1440" s="557"/>
      <c r="AR1440" s="557"/>
      <c r="AS1440" s="557"/>
      <c r="AT1440"/>
      <c r="AU1440"/>
      <c r="AV1440"/>
      <c r="AW1440"/>
      <c r="AX1440"/>
      <c r="AY1440"/>
      <c r="AZ1440"/>
      <c r="BA1440" s="19"/>
      <c r="BB1440" s="14"/>
    </row>
    <row r="1441" spans="1:54" s="18" customFormat="1" x14ac:dyDescent="0.25">
      <c r="A1441" s="557">
        <v>95</v>
      </c>
      <c r="B1441" s="557"/>
      <c r="C1441" s="557" t="str">
        <f ca="1">CONCATENATE(T.14!BB101," ",T.14!BC101," ",T.14!BD101)</f>
        <v xml:space="preserve">     </v>
      </c>
      <c r="D1441" s="557"/>
      <c r="E1441" s="557"/>
      <c r="F1441" s="557"/>
      <c r="G1441" s="557"/>
      <c r="H1441" s="557"/>
      <c r="I1441" s="557"/>
      <c r="J1441" s="557"/>
      <c r="K1441" s="557"/>
      <c r="L1441" s="557" t="str">
        <f ca="1">T.14!BE101</f>
        <v xml:space="preserve"> </v>
      </c>
      <c r="M1441" s="557"/>
      <c r="N1441" s="557"/>
      <c r="O1441" s="557"/>
      <c r="P1441" s="557"/>
      <c r="Q1441" s="557" t="str">
        <f ca="1">T.14!BF101</f>
        <v xml:space="preserve"> </v>
      </c>
      <c r="R1441" s="557"/>
      <c r="S1441" s="557"/>
      <c r="T1441" s="557"/>
      <c r="U1441" s="557"/>
      <c r="V1441" s="557"/>
      <c r="W1441" s="557"/>
      <c r="X1441" s="557" t="str">
        <f ca="1">T.14!BG101</f>
        <v xml:space="preserve"> </v>
      </c>
      <c r="Y1441" s="557"/>
      <c r="Z1441" s="557"/>
      <c r="AA1441" s="557"/>
      <c r="AB1441" s="557"/>
      <c r="AC1441" s="557"/>
      <c r="AD1441" s="557"/>
      <c r="AE1441" s="557"/>
      <c r="AF1441" s="557"/>
      <c r="AG1441" s="557"/>
      <c r="AH1441" s="557"/>
      <c r="AI1441" s="557" t="str">
        <f ca="1">T.14!BH101</f>
        <v xml:space="preserve"> </v>
      </c>
      <c r="AJ1441" s="557"/>
      <c r="AK1441" s="557"/>
      <c r="AL1441" s="557"/>
      <c r="AM1441" s="557"/>
      <c r="AN1441" s="557" t="str">
        <f ca="1">T.14!BI101</f>
        <v xml:space="preserve"> </v>
      </c>
      <c r="AO1441" s="557"/>
      <c r="AP1441" s="557"/>
      <c r="AQ1441" s="557"/>
      <c r="AR1441" s="557"/>
      <c r="AS1441" s="557"/>
      <c r="AT1441"/>
      <c r="AU1441"/>
      <c r="AV1441"/>
      <c r="AW1441"/>
      <c r="AX1441"/>
      <c r="AY1441"/>
      <c r="AZ1441"/>
      <c r="BA1441" s="19"/>
      <c r="BB1441" s="14"/>
    </row>
    <row r="1442" spans="1:54" s="18" customFormat="1" x14ac:dyDescent="0.25">
      <c r="A1442" s="557">
        <v>96</v>
      </c>
      <c r="B1442" s="557"/>
      <c r="C1442" s="557" t="str">
        <f ca="1">CONCATENATE(T.14!BB102," ",T.14!BC102," ",T.14!BD102)</f>
        <v xml:space="preserve">     </v>
      </c>
      <c r="D1442" s="557"/>
      <c r="E1442" s="557"/>
      <c r="F1442" s="557"/>
      <c r="G1442" s="557"/>
      <c r="H1442" s="557"/>
      <c r="I1442" s="557"/>
      <c r="J1442" s="557"/>
      <c r="K1442" s="557"/>
      <c r="L1442" s="557" t="str">
        <f ca="1">T.14!BE102</f>
        <v xml:space="preserve"> </v>
      </c>
      <c r="M1442" s="557"/>
      <c r="N1442" s="557"/>
      <c r="O1442" s="557"/>
      <c r="P1442" s="557"/>
      <c r="Q1442" s="557" t="str">
        <f ca="1">T.14!BF102</f>
        <v xml:space="preserve"> </v>
      </c>
      <c r="R1442" s="557"/>
      <c r="S1442" s="557"/>
      <c r="T1442" s="557"/>
      <c r="U1442" s="557"/>
      <c r="V1442" s="557"/>
      <c r="W1442" s="557"/>
      <c r="X1442" s="557" t="str">
        <f ca="1">T.14!BG102</f>
        <v xml:space="preserve"> </v>
      </c>
      <c r="Y1442" s="557"/>
      <c r="Z1442" s="557"/>
      <c r="AA1442" s="557"/>
      <c r="AB1442" s="557"/>
      <c r="AC1442" s="557"/>
      <c r="AD1442" s="557"/>
      <c r="AE1442" s="557"/>
      <c r="AF1442" s="557"/>
      <c r="AG1442" s="557"/>
      <c r="AH1442" s="557"/>
      <c r="AI1442" s="557" t="str">
        <f ca="1">T.14!BH102</f>
        <v xml:space="preserve"> </v>
      </c>
      <c r="AJ1442" s="557"/>
      <c r="AK1442" s="557"/>
      <c r="AL1442" s="557"/>
      <c r="AM1442" s="557"/>
      <c r="AN1442" s="557" t="str">
        <f ca="1">T.14!BI102</f>
        <v xml:space="preserve"> </v>
      </c>
      <c r="AO1442" s="557"/>
      <c r="AP1442" s="557"/>
      <c r="AQ1442" s="557"/>
      <c r="AR1442" s="557"/>
      <c r="AS1442" s="557"/>
      <c r="AT1442"/>
      <c r="AU1442"/>
      <c r="AV1442"/>
      <c r="AW1442"/>
      <c r="AX1442"/>
      <c r="AY1442"/>
      <c r="AZ1442"/>
      <c r="BA1442" s="19"/>
      <c r="BB1442" s="14"/>
    </row>
    <row r="1443" spans="1:54" s="18" customFormat="1" x14ac:dyDescent="0.25">
      <c r="A1443" s="557">
        <v>97</v>
      </c>
      <c r="B1443" s="557"/>
      <c r="C1443" s="557" t="str">
        <f ca="1">CONCATENATE(T.14!BB103," ",T.14!BC103," ",T.14!BD103)</f>
        <v xml:space="preserve">     </v>
      </c>
      <c r="D1443" s="557"/>
      <c r="E1443" s="557"/>
      <c r="F1443" s="557"/>
      <c r="G1443" s="557"/>
      <c r="H1443" s="557"/>
      <c r="I1443" s="557"/>
      <c r="J1443" s="557"/>
      <c r="K1443" s="557"/>
      <c r="L1443" s="557" t="str">
        <f ca="1">T.14!BE103</f>
        <v xml:space="preserve"> </v>
      </c>
      <c r="M1443" s="557"/>
      <c r="N1443" s="557"/>
      <c r="O1443" s="557"/>
      <c r="P1443" s="557"/>
      <c r="Q1443" s="557" t="str">
        <f ca="1">T.14!BF103</f>
        <v xml:space="preserve"> </v>
      </c>
      <c r="R1443" s="557"/>
      <c r="S1443" s="557"/>
      <c r="T1443" s="557"/>
      <c r="U1443" s="557"/>
      <c r="V1443" s="557"/>
      <c r="W1443" s="557"/>
      <c r="X1443" s="557" t="str">
        <f ca="1">T.14!BG103</f>
        <v xml:space="preserve"> </v>
      </c>
      <c r="Y1443" s="557"/>
      <c r="Z1443" s="557"/>
      <c r="AA1443" s="557"/>
      <c r="AB1443" s="557"/>
      <c r="AC1443" s="557"/>
      <c r="AD1443" s="557"/>
      <c r="AE1443" s="557"/>
      <c r="AF1443" s="557"/>
      <c r="AG1443" s="557"/>
      <c r="AH1443" s="557"/>
      <c r="AI1443" s="557" t="str">
        <f ca="1">T.14!BH103</f>
        <v xml:space="preserve"> </v>
      </c>
      <c r="AJ1443" s="557"/>
      <c r="AK1443" s="557"/>
      <c r="AL1443" s="557"/>
      <c r="AM1443" s="557"/>
      <c r="AN1443" s="557" t="str">
        <f ca="1">T.14!BI103</f>
        <v xml:space="preserve"> </v>
      </c>
      <c r="AO1443" s="557"/>
      <c r="AP1443" s="557"/>
      <c r="AQ1443" s="557"/>
      <c r="AR1443" s="557"/>
      <c r="AS1443" s="557"/>
      <c r="AT1443"/>
      <c r="AU1443"/>
      <c r="AV1443"/>
      <c r="AW1443"/>
      <c r="AX1443"/>
      <c r="AY1443"/>
      <c r="AZ1443"/>
      <c r="BA1443" s="19"/>
      <c r="BB1443" s="14"/>
    </row>
    <row r="1444" spans="1:54" s="18" customFormat="1" x14ac:dyDescent="0.25">
      <c r="A1444" s="557">
        <v>98</v>
      </c>
      <c r="B1444" s="557"/>
      <c r="C1444" s="557" t="str">
        <f ca="1">CONCATENATE(T.14!BB104," ",T.14!BC104," ",T.14!BD104)</f>
        <v xml:space="preserve">     </v>
      </c>
      <c r="D1444" s="557"/>
      <c r="E1444" s="557"/>
      <c r="F1444" s="557"/>
      <c r="G1444" s="557"/>
      <c r="H1444" s="557"/>
      <c r="I1444" s="557"/>
      <c r="J1444" s="557"/>
      <c r="K1444" s="557"/>
      <c r="L1444" s="557" t="str">
        <f ca="1">T.14!BE104</f>
        <v xml:space="preserve"> </v>
      </c>
      <c r="M1444" s="557"/>
      <c r="N1444" s="557"/>
      <c r="O1444" s="557"/>
      <c r="P1444" s="557"/>
      <c r="Q1444" s="557" t="str">
        <f ca="1">T.14!BF104</f>
        <v xml:space="preserve"> </v>
      </c>
      <c r="R1444" s="557"/>
      <c r="S1444" s="557"/>
      <c r="T1444" s="557"/>
      <c r="U1444" s="557"/>
      <c r="V1444" s="557"/>
      <c r="W1444" s="557"/>
      <c r="X1444" s="557" t="str">
        <f ca="1">T.14!BG104</f>
        <v xml:space="preserve"> </v>
      </c>
      <c r="Y1444" s="557"/>
      <c r="Z1444" s="557"/>
      <c r="AA1444" s="557"/>
      <c r="AB1444" s="557"/>
      <c r="AC1444" s="557"/>
      <c r="AD1444" s="557"/>
      <c r="AE1444" s="557"/>
      <c r="AF1444" s="557"/>
      <c r="AG1444" s="557"/>
      <c r="AH1444" s="557"/>
      <c r="AI1444" s="557" t="str">
        <f ca="1">T.14!BH104</f>
        <v xml:space="preserve"> </v>
      </c>
      <c r="AJ1444" s="557"/>
      <c r="AK1444" s="557"/>
      <c r="AL1444" s="557"/>
      <c r="AM1444" s="557"/>
      <c r="AN1444" s="557" t="str">
        <f ca="1">T.14!BI104</f>
        <v xml:space="preserve"> </v>
      </c>
      <c r="AO1444" s="557"/>
      <c r="AP1444" s="557"/>
      <c r="AQ1444" s="557"/>
      <c r="AR1444" s="557"/>
      <c r="AS1444" s="557"/>
      <c r="AT1444"/>
      <c r="AU1444"/>
      <c r="AV1444"/>
      <c r="AW1444"/>
      <c r="AX1444"/>
      <c r="AY1444"/>
      <c r="AZ1444"/>
      <c r="BA1444" s="19"/>
      <c r="BB1444" s="14"/>
    </row>
    <row r="1445" spans="1:54" s="18" customFormat="1" x14ac:dyDescent="0.25">
      <c r="A1445" s="557">
        <v>99</v>
      </c>
      <c r="B1445" s="557"/>
      <c r="C1445" s="557" t="str">
        <f ca="1">CONCATENATE(T.14!BB105," ",T.14!BC105," ",T.14!BD105)</f>
        <v xml:space="preserve">     </v>
      </c>
      <c r="D1445" s="557"/>
      <c r="E1445" s="557"/>
      <c r="F1445" s="557"/>
      <c r="G1445" s="557"/>
      <c r="H1445" s="557"/>
      <c r="I1445" s="557"/>
      <c r="J1445" s="557"/>
      <c r="K1445" s="557"/>
      <c r="L1445" s="557" t="str">
        <f ca="1">T.14!BE105</f>
        <v xml:space="preserve"> </v>
      </c>
      <c r="M1445" s="557"/>
      <c r="N1445" s="557"/>
      <c r="O1445" s="557"/>
      <c r="P1445" s="557"/>
      <c r="Q1445" s="557" t="str">
        <f ca="1">T.14!BF105</f>
        <v xml:space="preserve"> </v>
      </c>
      <c r="R1445" s="557"/>
      <c r="S1445" s="557"/>
      <c r="T1445" s="557"/>
      <c r="U1445" s="557"/>
      <c r="V1445" s="557"/>
      <c r="W1445" s="557"/>
      <c r="X1445" s="557" t="str">
        <f ca="1">T.14!BG105</f>
        <v xml:space="preserve"> </v>
      </c>
      <c r="Y1445" s="557"/>
      <c r="Z1445" s="557"/>
      <c r="AA1445" s="557"/>
      <c r="AB1445" s="557"/>
      <c r="AC1445" s="557"/>
      <c r="AD1445" s="557"/>
      <c r="AE1445" s="557"/>
      <c r="AF1445" s="557"/>
      <c r="AG1445" s="557"/>
      <c r="AH1445" s="557"/>
      <c r="AI1445" s="557" t="str">
        <f ca="1">T.14!BH105</f>
        <v xml:space="preserve"> </v>
      </c>
      <c r="AJ1445" s="557"/>
      <c r="AK1445" s="557"/>
      <c r="AL1445" s="557"/>
      <c r="AM1445" s="557"/>
      <c r="AN1445" s="557" t="str">
        <f ca="1">T.14!BI105</f>
        <v xml:space="preserve"> </v>
      </c>
      <c r="AO1445" s="557"/>
      <c r="AP1445" s="557"/>
      <c r="AQ1445" s="557"/>
      <c r="AR1445" s="557"/>
      <c r="AS1445" s="557"/>
      <c r="AT1445"/>
      <c r="AU1445"/>
      <c r="AV1445"/>
      <c r="AW1445"/>
      <c r="AX1445"/>
      <c r="AY1445"/>
      <c r="AZ1445"/>
      <c r="BA1445" s="19"/>
      <c r="BB1445" s="14"/>
    </row>
    <row r="1446" spans="1:54" s="18" customFormat="1" x14ac:dyDescent="0.25">
      <c r="A1446" s="557">
        <v>100</v>
      </c>
      <c r="B1446" s="557"/>
      <c r="C1446" s="557" t="str">
        <f ca="1">CONCATENATE(T.14!BB106," ",T.14!BC106," ",T.14!BD106)</f>
        <v xml:space="preserve">     </v>
      </c>
      <c r="D1446" s="557"/>
      <c r="E1446" s="557"/>
      <c r="F1446" s="557"/>
      <c r="G1446" s="557"/>
      <c r="H1446" s="557"/>
      <c r="I1446" s="557"/>
      <c r="J1446" s="557"/>
      <c r="K1446" s="557"/>
      <c r="L1446" s="557" t="str">
        <f ca="1">T.14!BE106</f>
        <v xml:space="preserve"> </v>
      </c>
      <c r="M1446" s="557"/>
      <c r="N1446" s="557"/>
      <c r="O1446" s="557"/>
      <c r="P1446" s="557"/>
      <c r="Q1446" s="557" t="str">
        <f ca="1">T.14!BF106</f>
        <v xml:space="preserve"> </v>
      </c>
      <c r="R1446" s="557"/>
      <c r="S1446" s="557"/>
      <c r="T1446" s="557"/>
      <c r="U1446" s="557"/>
      <c r="V1446" s="557"/>
      <c r="W1446" s="557"/>
      <c r="X1446" s="557" t="str">
        <f ca="1">T.14!BG106</f>
        <v xml:space="preserve"> </v>
      </c>
      <c r="Y1446" s="557"/>
      <c r="Z1446" s="557"/>
      <c r="AA1446" s="557"/>
      <c r="AB1446" s="557"/>
      <c r="AC1446" s="557"/>
      <c r="AD1446" s="557"/>
      <c r="AE1446" s="557"/>
      <c r="AF1446" s="557"/>
      <c r="AG1446" s="557"/>
      <c r="AH1446" s="557"/>
      <c r="AI1446" s="557" t="str">
        <f ca="1">T.14!BH106</f>
        <v xml:space="preserve"> </v>
      </c>
      <c r="AJ1446" s="557"/>
      <c r="AK1446" s="557"/>
      <c r="AL1446" s="557"/>
      <c r="AM1446" s="557"/>
      <c r="AN1446" s="557" t="str">
        <f ca="1">T.14!BI106</f>
        <v xml:space="preserve"> </v>
      </c>
      <c r="AO1446" s="557"/>
      <c r="AP1446" s="557"/>
      <c r="AQ1446" s="557"/>
      <c r="AR1446" s="557"/>
      <c r="AS1446" s="557"/>
      <c r="AT1446"/>
      <c r="AU1446"/>
      <c r="AV1446"/>
      <c r="AW1446"/>
      <c r="AX1446"/>
      <c r="AY1446"/>
      <c r="AZ1446"/>
      <c r="BA1446" s="19"/>
      <c r="BB1446" s="14"/>
    </row>
    <row r="1447" spans="1:54" s="18" customFormat="1" x14ac:dyDescent="0.25">
      <c r="A1447" s="557">
        <v>101</v>
      </c>
      <c r="B1447" s="557"/>
      <c r="C1447" s="557" t="str">
        <f ca="1">CONCATENATE(T.14!BB107," ",T.14!BC107," ",T.14!BD107)</f>
        <v xml:space="preserve">     </v>
      </c>
      <c r="D1447" s="557"/>
      <c r="E1447" s="557"/>
      <c r="F1447" s="557"/>
      <c r="G1447" s="557"/>
      <c r="H1447" s="557"/>
      <c r="I1447" s="557"/>
      <c r="J1447" s="557"/>
      <c r="K1447" s="557"/>
      <c r="L1447" s="557" t="str">
        <f ca="1">T.14!BE107</f>
        <v xml:space="preserve"> </v>
      </c>
      <c r="M1447" s="557"/>
      <c r="N1447" s="557"/>
      <c r="O1447" s="557"/>
      <c r="P1447" s="557"/>
      <c r="Q1447" s="557" t="str">
        <f ca="1">T.14!BF107</f>
        <v xml:space="preserve"> </v>
      </c>
      <c r="R1447" s="557"/>
      <c r="S1447" s="557"/>
      <c r="T1447" s="557"/>
      <c r="U1447" s="557"/>
      <c r="V1447" s="557"/>
      <c r="W1447" s="557"/>
      <c r="X1447" s="557" t="str">
        <f ca="1">T.14!BG107</f>
        <v xml:space="preserve"> </v>
      </c>
      <c r="Y1447" s="557"/>
      <c r="Z1447" s="557"/>
      <c r="AA1447" s="557"/>
      <c r="AB1447" s="557"/>
      <c r="AC1447" s="557"/>
      <c r="AD1447" s="557"/>
      <c r="AE1447" s="557"/>
      <c r="AF1447" s="557"/>
      <c r="AG1447" s="557"/>
      <c r="AH1447" s="557"/>
      <c r="AI1447" s="557" t="str">
        <f ca="1">T.14!BH107</f>
        <v xml:space="preserve"> </v>
      </c>
      <c r="AJ1447" s="557"/>
      <c r="AK1447" s="557"/>
      <c r="AL1447" s="557"/>
      <c r="AM1447" s="557"/>
      <c r="AN1447" s="557" t="str">
        <f ca="1">T.14!BI107</f>
        <v xml:space="preserve"> </v>
      </c>
      <c r="AO1447" s="557"/>
      <c r="AP1447" s="557"/>
      <c r="AQ1447" s="557"/>
      <c r="AR1447" s="557"/>
      <c r="AS1447" s="557"/>
      <c r="AT1447"/>
      <c r="AU1447"/>
      <c r="AV1447"/>
      <c r="AW1447"/>
      <c r="AX1447"/>
      <c r="AY1447"/>
      <c r="AZ1447"/>
      <c r="BA1447" s="19"/>
      <c r="BB1447" s="14"/>
    </row>
    <row r="1448" spans="1:54" s="18" customFormat="1" x14ac:dyDescent="0.25">
      <c r="A1448" s="557">
        <v>102</v>
      </c>
      <c r="B1448" s="557"/>
      <c r="C1448" s="557" t="str">
        <f ca="1">CONCATENATE(T.14!BB108," ",T.14!BC108," ",T.14!BD108)</f>
        <v xml:space="preserve">     </v>
      </c>
      <c r="D1448" s="557"/>
      <c r="E1448" s="557"/>
      <c r="F1448" s="557"/>
      <c r="G1448" s="557"/>
      <c r="H1448" s="557"/>
      <c r="I1448" s="557"/>
      <c r="J1448" s="557"/>
      <c r="K1448" s="557"/>
      <c r="L1448" s="557" t="str">
        <f ca="1">T.14!BE108</f>
        <v xml:space="preserve"> </v>
      </c>
      <c r="M1448" s="557"/>
      <c r="N1448" s="557"/>
      <c r="O1448" s="557"/>
      <c r="P1448" s="557"/>
      <c r="Q1448" s="557" t="str">
        <f ca="1">T.14!BF108</f>
        <v xml:space="preserve"> </v>
      </c>
      <c r="R1448" s="557"/>
      <c r="S1448" s="557"/>
      <c r="T1448" s="557"/>
      <c r="U1448" s="557"/>
      <c r="V1448" s="557"/>
      <c r="W1448" s="557"/>
      <c r="X1448" s="557" t="str">
        <f ca="1">T.14!BG108</f>
        <v xml:space="preserve"> </v>
      </c>
      <c r="Y1448" s="557"/>
      <c r="Z1448" s="557"/>
      <c r="AA1448" s="557"/>
      <c r="AB1448" s="557"/>
      <c r="AC1448" s="557"/>
      <c r="AD1448" s="557"/>
      <c r="AE1448" s="557"/>
      <c r="AF1448" s="557"/>
      <c r="AG1448" s="557"/>
      <c r="AH1448" s="557"/>
      <c r="AI1448" s="557" t="str">
        <f ca="1">T.14!BH108</f>
        <v xml:space="preserve"> </v>
      </c>
      <c r="AJ1448" s="557"/>
      <c r="AK1448" s="557"/>
      <c r="AL1448" s="557"/>
      <c r="AM1448" s="557"/>
      <c r="AN1448" s="557" t="str">
        <f ca="1">T.14!BI108</f>
        <v xml:space="preserve"> </v>
      </c>
      <c r="AO1448" s="557"/>
      <c r="AP1448" s="557"/>
      <c r="AQ1448" s="557"/>
      <c r="AR1448" s="557"/>
      <c r="AS1448" s="557"/>
      <c r="AT1448"/>
      <c r="AU1448"/>
      <c r="AV1448"/>
      <c r="AW1448"/>
      <c r="AX1448"/>
      <c r="AY1448"/>
      <c r="AZ1448"/>
      <c r="BA1448" s="19"/>
      <c r="BB1448" s="14"/>
    </row>
    <row r="1449" spans="1:54" s="18" customFormat="1" x14ac:dyDescent="0.25">
      <c r="A1449" s="557">
        <v>103</v>
      </c>
      <c r="B1449" s="557"/>
      <c r="C1449" s="557" t="str">
        <f ca="1">CONCATENATE(T.14!BB109," ",T.14!BC109," ",T.14!BD109)</f>
        <v xml:space="preserve">     </v>
      </c>
      <c r="D1449" s="557"/>
      <c r="E1449" s="557"/>
      <c r="F1449" s="557"/>
      <c r="G1449" s="557"/>
      <c r="H1449" s="557"/>
      <c r="I1449" s="557"/>
      <c r="J1449" s="557"/>
      <c r="K1449" s="557"/>
      <c r="L1449" s="557" t="str">
        <f ca="1">T.14!BE109</f>
        <v xml:space="preserve"> </v>
      </c>
      <c r="M1449" s="557"/>
      <c r="N1449" s="557"/>
      <c r="O1449" s="557"/>
      <c r="P1449" s="557"/>
      <c r="Q1449" s="557" t="str">
        <f ca="1">T.14!BF109</f>
        <v xml:space="preserve"> </v>
      </c>
      <c r="R1449" s="557"/>
      <c r="S1449" s="557"/>
      <c r="T1449" s="557"/>
      <c r="U1449" s="557"/>
      <c r="V1449" s="557"/>
      <c r="W1449" s="557"/>
      <c r="X1449" s="557" t="str">
        <f ca="1">T.14!BG109</f>
        <v xml:space="preserve"> </v>
      </c>
      <c r="Y1449" s="557"/>
      <c r="Z1449" s="557"/>
      <c r="AA1449" s="557"/>
      <c r="AB1449" s="557"/>
      <c r="AC1449" s="557"/>
      <c r="AD1449" s="557"/>
      <c r="AE1449" s="557"/>
      <c r="AF1449" s="557"/>
      <c r="AG1449" s="557"/>
      <c r="AH1449" s="557"/>
      <c r="AI1449" s="557" t="str">
        <f ca="1">T.14!BH109</f>
        <v xml:space="preserve"> </v>
      </c>
      <c r="AJ1449" s="557"/>
      <c r="AK1449" s="557"/>
      <c r="AL1449" s="557"/>
      <c r="AM1449" s="557"/>
      <c r="AN1449" s="557" t="str">
        <f ca="1">T.14!BI109</f>
        <v xml:space="preserve"> </v>
      </c>
      <c r="AO1449" s="557"/>
      <c r="AP1449" s="557"/>
      <c r="AQ1449" s="557"/>
      <c r="AR1449" s="557"/>
      <c r="AS1449" s="557"/>
      <c r="AT1449"/>
      <c r="AU1449"/>
      <c r="AV1449"/>
      <c r="AW1449"/>
      <c r="AX1449"/>
      <c r="AY1449"/>
      <c r="AZ1449"/>
      <c r="BA1449" s="19"/>
      <c r="BB1449" s="14"/>
    </row>
    <row r="1450" spans="1:54" s="18" customFormat="1" x14ac:dyDescent="0.25">
      <c r="A1450" s="557">
        <v>104</v>
      </c>
      <c r="B1450" s="557"/>
      <c r="C1450" s="557" t="str">
        <f ca="1">CONCATENATE(T.14!BB110," ",T.14!BC110," ",T.14!BD110)</f>
        <v xml:space="preserve">     </v>
      </c>
      <c r="D1450" s="557"/>
      <c r="E1450" s="557"/>
      <c r="F1450" s="557"/>
      <c r="G1450" s="557"/>
      <c r="H1450" s="557"/>
      <c r="I1450" s="557"/>
      <c r="J1450" s="557"/>
      <c r="K1450" s="557"/>
      <c r="L1450" s="557" t="str">
        <f ca="1">T.14!BE110</f>
        <v xml:space="preserve"> </v>
      </c>
      <c r="M1450" s="557"/>
      <c r="N1450" s="557"/>
      <c r="O1450" s="557"/>
      <c r="P1450" s="557"/>
      <c r="Q1450" s="557" t="str">
        <f ca="1">T.14!BF110</f>
        <v xml:space="preserve"> </v>
      </c>
      <c r="R1450" s="557"/>
      <c r="S1450" s="557"/>
      <c r="T1450" s="557"/>
      <c r="U1450" s="557"/>
      <c r="V1450" s="557"/>
      <c r="W1450" s="557"/>
      <c r="X1450" s="557" t="str">
        <f ca="1">T.14!BG110</f>
        <v xml:space="preserve"> </v>
      </c>
      <c r="Y1450" s="557"/>
      <c r="Z1450" s="557"/>
      <c r="AA1450" s="557"/>
      <c r="AB1450" s="557"/>
      <c r="AC1450" s="557"/>
      <c r="AD1450" s="557"/>
      <c r="AE1450" s="557"/>
      <c r="AF1450" s="557"/>
      <c r="AG1450" s="557"/>
      <c r="AH1450" s="557"/>
      <c r="AI1450" s="557" t="str">
        <f ca="1">T.14!BH110</f>
        <v xml:space="preserve"> </v>
      </c>
      <c r="AJ1450" s="557"/>
      <c r="AK1450" s="557"/>
      <c r="AL1450" s="557"/>
      <c r="AM1450" s="557"/>
      <c r="AN1450" s="557" t="str">
        <f ca="1">T.14!BI110</f>
        <v xml:space="preserve"> </v>
      </c>
      <c r="AO1450" s="557"/>
      <c r="AP1450" s="557"/>
      <c r="AQ1450" s="557"/>
      <c r="AR1450" s="557"/>
      <c r="AS1450" s="557"/>
      <c r="AT1450"/>
      <c r="AU1450"/>
      <c r="AV1450"/>
      <c r="AW1450"/>
      <c r="AX1450"/>
      <c r="AY1450"/>
      <c r="AZ1450"/>
      <c r="BA1450" s="19"/>
      <c r="BB1450" s="14"/>
    </row>
    <row r="1451" spans="1:54" s="18" customFormat="1" x14ac:dyDescent="0.25">
      <c r="A1451" s="557">
        <v>105</v>
      </c>
      <c r="B1451" s="557"/>
      <c r="C1451" s="557" t="str">
        <f ca="1">CONCATENATE(T.14!BB111," ",T.14!BC111," ",T.14!BD111)</f>
        <v xml:space="preserve">     </v>
      </c>
      <c r="D1451" s="557"/>
      <c r="E1451" s="557"/>
      <c r="F1451" s="557"/>
      <c r="G1451" s="557"/>
      <c r="H1451" s="557"/>
      <c r="I1451" s="557"/>
      <c r="J1451" s="557"/>
      <c r="K1451" s="557"/>
      <c r="L1451" s="557" t="str">
        <f ca="1">T.14!BE111</f>
        <v xml:space="preserve"> </v>
      </c>
      <c r="M1451" s="557"/>
      <c r="N1451" s="557"/>
      <c r="O1451" s="557"/>
      <c r="P1451" s="557"/>
      <c r="Q1451" s="557" t="str">
        <f ca="1">T.14!BF111</f>
        <v xml:space="preserve"> </v>
      </c>
      <c r="R1451" s="557"/>
      <c r="S1451" s="557"/>
      <c r="T1451" s="557"/>
      <c r="U1451" s="557"/>
      <c r="V1451" s="557"/>
      <c r="W1451" s="557"/>
      <c r="X1451" s="557" t="str">
        <f ca="1">T.14!BG111</f>
        <v xml:space="preserve"> </v>
      </c>
      <c r="Y1451" s="557"/>
      <c r="Z1451" s="557"/>
      <c r="AA1451" s="557"/>
      <c r="AB1451" s="557"/>
      <c r="AC1451" s="557"/>
      <c r="AD1451" s="557"/>
      <c r="AE1451" s="557"/>
      <c r="AF1451" s="557"/>
      <c r="AG1451" s="557"/>
      <c r="AH1451" s="557"/>
      <c r="AI1451" s="557" t="str">
        <f ca="1">T.14!BH111</f>
        <v xml:space="preserve"> </v>
      </c>
      <c r="AJ1451" s="557"/>
      <c r="AK1451" s="557"/>
      <c r="AL1451" s="557"/>
      <c r="AM1451" s="557"/>
      <c r="AN1451" s="557" t="str">
        <f ca="1">T.14!BI111</f>
        <v xml:space="preserve"> </v>
      </c>
      <c r="AO1451" s="557"/>
      <c r="AP1451" s="557"/>
      <c r="AQ1451" s="557"/>
      <c r="AR1451" s="557"/>
      <c r="AS1451" s="557"/>
      <c r="AT1451"/>
      <c r="AU1451"/>
      <c r="AV1451"/>
      <c r="AW1451"/>
      <c r="AX1451"/>
      <c r="AY1451"/>
      <c r="AZ1451"/>
      <c r="BA1451" s="19"/>
      <c r="BB1451" s="14"/>
    </row>
    <row r="1452" spans="1:54" s="18" customFormat="1" x14ac:dyDescent="0.25">
      <c r="A1452" s="557">
        <v>106</v>
      </c>
      <c r="B1452" s="557"/>
      <c r="C1452" s="557" t="str">
        <f ca="1">CONCATENATE(T.14!BB112," ",T.14!BC112," ",T.14!BD112)</f>
        <v xml:space="preserve">     </v>
      </c>
      <c r="D1452" s="557"/>
      <c r="E1452" s="557"/>
      <c r="F1452" s="557"/>
      <c r="G1452" s="557"/>
      <c r="H1452" s="557"/>
      <c r="I1452" s="557"/>
      <c r="J1452" s="557"/>
      <c r="K1452" s="557"/>
      <c r="L1452" s="557" t="str">
        <f ca="1">T.14!BE112</f>
        <v xml:space="preserve"> </v>
      </c>
      <c r="M1452" s="557"/>
      <c r="N1452" s="557"/>
      <c r="O1452" s="557"/>
      <c r="P1452" s="557"/>
      <c r="Q1452" s="557" t="str">
        <f ca="1">T.14!BF112</f>
        <v xml:space="preserve"> </v>
      </c>
      <c r="R1452" s="557"/>
      <c r="S1452" s="557"/>
      <c r="T1452" s="557"/>
      <c r="U1452" s="557"/>
      <c r="V1452" s="557"/>
      <c r="W1452" s="557"/>
      <c r="X1452" s="557" t="str">
        <f ca="1">T.14!BG112</f>
        <v xml:space="preserve"> </v>
      </c>
      <c r="Y1452" s="557"/>
      <c r="Z1452" s="557"/>
      <c r="AA1452" s="557"/>
      <c r="AB1452" s="557"/>
      <c r="AC1452" s="557"/>
      <c r="AD1452" s="557"/>
      <c r="AE1452" s="557"/>
      <c r="AF1452" s="557"/>
      <c r="AG1452" s="557"/>
      <c r="AH1452" s="557"/>
      <c r="AI1452" s="557" t="str">
        <f ca="1">T.14!BH112</f>
        <v xml:space="preserve"> </v>
      </c>
      <c r="AJ1452" s="557"/>
      <c r="AK1452" s="557"/>
      <c r="AL1452" s="557"/>
      <c r="AM1452" s="557"/>
      <c r="AN1452" s="557" t="str">
        <f ca="1">T.14!BI112</f>
        <v xml:space="preserve"> </v>
      </c>
      <c r="AO1452" s="557"/>
      <c r="AP1452" s="557"/>
      <c r="AQ1452" s="557"/>
      <c r="AR1452" s="557"/>
      <c r="AS1452" s="557"/>
      <c r="AT1452"/>
      <c r="AU1452"/>
      <c r="AV1452"/>
      <c r="AW1452"/>
      <c r="AX1452"/>
      <c r="AY1452"/>
      <c r="AZ1452"/>
      <c r="BA1452" s="19"/>
      <c r="BB1452" s="14"/>
    </row>
    <row r="1453" spans="1:54" s="18" customFormat="1" x14ac:dyDescent="0.25">
      <c r="A1453" s="557">
        <v>107</v>
      </c>
      <c r="B1453" s="557"/>
      <c r="C1453" s="557" t="str">
        <f ca="1">CONCATENATE(T.14!BB113," ",T.14!BC113," ",T.14!BD113)</f>
        <v xml:space="preserve">     </v>
      </c>
      <c r="D1453" s="557"/>
      <c r="E1453" s="557"/>
      <c r="F1453" s="557"/>
      <c r="G1453" s="557"/>
      <c r="H1453" s="557"/>
      <c r="I1453" s="557"/>
      <c r="J1453" s="557"/>
      <c r="K1453" s="557"/>
      <c r="L1453" s="557" t="str">
        <f ca="1">T.14!BE113</f>
        <v xml:space="preserve"> </v>
      </c>
      <c r="M1453" s="557"/>
      <c r="N1453" s="557"/>
      <c r="O1453" s="557"/>
      <c r="P1453" s="557"/>
      <c r="Q1453" s="557" t="str">
        <f ca="1">T.14!BF113</f>
        <v xml:space="preserve"> </v>
      </c>
      <c r="R1453" s="557"/>
      <c r="S1453" s="557"/>
      <c r="T1453" s="557"/>
      <c r="U1453" s="557"/>
      <c r="V1453" s="557"/>
      <c r="W1453" s="557"/>
      <c r="X1453" s="557" t="str">
        <f ca="1">T.14!BG113</f>
        <v xml:space="preserve"> </v>
      </c>
      <c r="Y1453" s="557"/>
      <c r="Z1453" s="557"/>
      <c r="AA1453" s="557"/>
      <c r="AB1453" s="557"/>
      <c r="AC1453" s="557"/>
      <c r="AD1453" s="557"/>
      <c r="AE1453" s="557"/>
      <c r="AF1453" s="557"/>
      <c r="AG1453" s="557"/>
      <c r="AH1453" s="557"/>
      <c r="AI1453" s="557" t="str">
        <f ca="1">T.14!BH113</f>
        <v xml:space="preserve"> </v>
      </c>
      <c r="AJ1453" s="557"/>
      <c r="AK1453" s="557"/>
      <c r="AL1453" s="557"/>
      <c r="AM1453" s="557"/>
      <c r="AN1453" s="557" t="str">
        <f ca="1">T.14!BI113</f>
        <v xml:space="preserve"> </v>
      </c>
      <c r="AO1453" s="557"/>
      <c r="AP1453" s="557"/>
      <c r="AQ1453" s="557"/>
      <c r="AR1453" s="557"/>
      <c r="AS1453" s="557"/>
      <c r="AT1453"/>
      <c r="AU1453"/>
      <c r="AV1453"/>
      <c r="AW1453"/>
      <c r="AX1453"/>
      <c r="AY1453"/>
      <c r="AZ1453"/>
      <c r="BA1453" s="19"/>
      <c r="BB1453" s="14"/>
    </row>
    <row r="1454" spans="1:54" s="18" customFormat="1" x14ac:dyDescent="0.25">
      <c r="A1454" s="557">
        <v>108</v>
      </c>
      <c r="B1454" s="557"/>
      <c r="C1454" s="557" t="str">
        <f ca="1">CONCATENATE(T.14!BB114," ",T.14!BC114," ",T.14!BD114)</f>
        <v xml:space="preserve">     </v>
      </c>
      <c r="D1454" s="557"/>
      <c r="E1454" s="557"/>
      <c r="F1454" s="557"/>
      <c r="G1454" s="557"/>
      <c r="H1454" s="557"/>
      <c r="I1454" s="557"/>
      <c r="J1454" s="557"/>
      <c r="K1454" s="557"/>
      <c r="L1454" s="557" t="str">
        <f ca="1">T.14!BE114</f>
        <v xml:space="preserve"> </v>
      </c>
      <c r="M1454" s="557"/>
      <c r="N1454" s="557"/>
      <c r="O1454" s="557"/>
      <c r="P1454" s="557"/>
      <c r="Q1454" s="557" t="str">
        <f ca="1">T.14!BF114</f>
        <v xml:space="preserve"> </v>
      </c>
      <c r="R1454" s="557"/>
      <c r="S1454" s="557"/>
      <c r="T1454" s="557"/>
      <c r="U1454" s="557"/>
      <c r="V1454" s="557"/>
      <c r="W1454" s="557"/>
      <c r="X1454" s="557" t="str">
        <f ca="1">T.14!BG114</f>
        <v xml:space="preserve"> </v>
      </c>
      <c r="Y1454" s="557"/>
      <c r="Z1454" s="557"/>
      <c r="AA1454" s="557"/>
      <c r="AB1454" s="557"/>
      <c r="AC1454" s="557"/>
      <c r="AD1454" s="557"/>
      <c r="AE1454" s="557"/>
      <c r="AF1454" s="557"/>
      <c r="AG1454" s="557"/>
      <c r="AH1454" s="557"/>
      <c r="AI1454" s="557" t="str">
        <f ca="1">T.14!BH114</f>
        <v xml:space="preserve"> </v>
      </c>
      <c r="AJ1454" s="557"/>
      <c r="AK1454" s="557"/>
      <c r="AL1454" s="557"/>
      <c r="AM1454" s="557"/>
      <c r="AN1454" s="557" t="str">
        <f ca="1">T.14!BI114</f>
        <v xml:space="preserve"> </v>
      </c>
      <c r="AO1454" s="557"/>
      <c r="AP1454" s="557"/>
      <c r="AQ1454" s="557"/>
      <c r="AR1454" s="557"/>
      <c r="AS1454" s="557"/>
      <c r="AT1454"/>
      <c r="AU1454"/>
      <c r="AV1454"/>
      <c r="AW1454"/>
      <c r="AX1454"/>
      <c r="AY1454"/>
      <c r="AZ1454"/>
      <c r="BA1454" s="19"/>
      <c r="BB1454" s="14"/>
    </row>
    <row r="1455" spans="1:54" s="18" customFormat="1" x14ac:dyDescent="0.25">
      <c r="A1455" s="557">
        <v>109</v>
      </c>
      <c r="B1455" s="557"/>
      <c r="C1455" s="557" t="str">
        <f ca="1">CONCATENATE(T.14!BB115," ",T.14!BC115," ",T.14!BD115)</f>
        <v xml:space="preserve">     </v>
      </c>
      <c r="D1455" s="557"/>
      <c r="E1455" s="557"/>
      <c r="F1455" s="557"/>
      <c r="G1455" s="557"/>
      <c r="H1455" s="557"/>
      <c r="I1455" s="557"/>
      <c r="J1455" s="557"/>
      <c r="K1455" s="557"/>
      <c r="L1455" s="557" t="str">
        <f ca="1">T.14!BE115</f>
        <v xml:space="preserve"> </v>
      </c>
      <c r="M1455" s="557"/>
      <c r="N1455" s="557"/>
      <c r="O1455" s="557"/>
      <c r="P1455" s="557"/>
      <c r="Q1455" s="557" t="str">
        <f ca="1">T.14!BF115</f>
        <v xml:space="preserve"> </v>
      </c>
      <c r="R1455" s="557"/>
      <c r="S1455" s="557"/>
      <c r="T1455" s="557"/>
      <c r="U1455" s="557"/>
      <c r="V1455" s="557"/>
      <c r="W1455" s="557"/>
      <c r="X1455" s="557" t="str">
        <f ca="1">T.14!BG115</f>
        <v xml:space="preserve"> </v>
      </c>
      <c r="Y1455" s="557"/>
      <c r="Z1455" s="557"/>
      <c r="AA1455" s="557"/>
      <c r="AB1455" s="557"/>
      <c r="AC1455" s="557"/>
      <c r="AD1455" s="557"/>
      <c r="AE1455" s="557"/>
      <c r="AF1455" s="557"/>
      <c r="AG1455" s="557"/>
      <c r="AH1455" s="557"/>
      <c r="AI1455" s="557" t="str">
        <f ca="1">T.14!BH115</f>
        <v xml:space="preserve"> </v>
      </c>
      <c r="AJ1455" s="557"/>
      <c r="AK1455" s="557"/>
      <c r="AL1455" s="557"/>
      <c r="AM1455" s="557"/>
      <c r="AN1455" s="557" t="str">
        <f ca="1">T.14!BI115</f>
        <v xml:space="preserve"> </v>
      </c>
      <c r="AO1455" s="557"/>
      <c r="AP1455" s="557"/>
      <c r="AQ1455" s="557"/>
      <c r="AR1455" s="557"/>
      <c r="AS1455" s="557"/>
      <c r="AT1455"/>
      <c r="AU1455"/>
      <c r="AV1455"/>
      <c r="AW1455"/>
      <c r="AX1455"/>
      <c r="AY1455"/>
      <c r="AZ1455"/>
      <c r="BA1455" s="19"/>
      <c r="BB1455" s="14"/>
    </row>
    <row r="1456" spans="1:54" s="18" customFormat="1" x14ac:dyDescent="0.25">
      <c r="A1456" s="557">
        <v>110</v>
      </c>
      <c r="B1456" s="557"/>
      <c r="C1456" s="557" t="str">
        <f ca="1">CONCATENATE(T.14!BB116," ",T.14!BC116," ",T.14!BD116)</f>
        <v xml:space="preserve">     </v>
      </c>
      <c r="D1456" s="557"/>
      <c r="E1456" s="557"/>
      <c r="F1456" s="557"/>
      <c r="G1456" s="557"/>
      <c r="H1456" s="557"/>
      <c r="I1456" s="557"/>
      <c r="J1456" s="557"/>
      <c r="K1456" s="557"/>
      <c r="L1456" s="557" t="str">
        <f ca="1">T.14!BE116</f>
        <v xml:space="preserve"> </v>
      </c>
      <c r="M1456" s="557"/>
      <c r="N1456" s="557"/>
      <c r="O1456" s="557"/>
      <c r="P1456" s="557"/>
      <c r="Q1456" s="557" t="str">
        <f ca="1">T.14!BF116</f>
        <v xml:space="preserve"> </v>
      </c>
      <c r="R1456" s="557"/>
      <c r="S1456" s="557"/>
      <c r="T1456" s="557"/>
      <c r="U1456" s="557"/>
      <c r="V1456" s="557"/>
      <c r="W1456" s="557"/>
      <c r="X1456" s="557" t="str">
        <f ca="1">T.14!BG116</f>
        <v xml:space="preserve"> </v>
      </c>
      <c r="Y1456" s="557"/>
      <c r="Z1456" s="557"/>
      <c r="AA1456" s="557"/>
      <c r="AB1456" s="557"/>
      <c r="AC1456" s="557"/>
      <c r="AD1456" s="557"/>
      <c r="AE1456" s="557"/>
      <c r="AF1456" s="557"/>
      <c r="AG1456" s="557"/>
      <c r="AH1456" s="557"/>
      <c r="AI1456" s="557" t="str">
        <f ca="1">T.14!BH116</f>
        <v xml:space="preserve"> </v>
      </c>
      <c r="AJ1456" s="557"/>
      <c r="AK1456" s="557"/>
      <c r="AL1456" s="557"/>
      <c r="AM1456" s="557"/>
      <c r="AN1456" s="557" t="str">
        <f ca="1">T.14!BI116</f>
        <v xml:space="preserve"> </v>
      </c>
      <c r="AO1456" s="557"/>
      <c r="AP1456" s="557"/>
      <c r="AQ1456" s="557"/>
      <c r="AR1456" s="557"/>
      <c r="AS1456" s="557"/>
      <c r="AT1456"/>
      <c r="AU1456"/>
      <c r="AV1456"/>
      <c r="AW1456"/>
      <c r="AX1456"/>
      <c r="AY1456"/>
      <c r="AZ1456"/>
      <c r="BA1456" s="19"/>
      <c r="BB1456" s="14"/>
    </row>
    <row r="1457" spans="1:54" s="18" customFormat="1" x14ac:dyDescent="0.25">
      <c r="A1457" s="557">
        <v>111</v>
      </c>
      <c r="B1457" s="557"/>
      <c r="C1457" s="557" t="str">
        <f ca="1">CONCATENATE(T.14!BB117," ",T.14!BC117," ",T.14!BD117)</f>
        <v xml:space="preserve">     </v>
      </c>
      <c r="D1457" s="557"/>
      <c r="E1457" s="557"/>
      <c r="F1457" s="557"/>
      <c r="G1457" s="557"/>
      <c r="H1457" s="557"/>
      <c r="I1457" s="557"/>
      <c r="J1457" s="557"/>
      <c r="K1457" s="557"/>
      <c r="L1457" s="557" t="str">
        <f ca="1">T.14!BE117</f>
        <v xml:space="preserve"> </v>
      </c>
      <c r="M1457" s="557"/>
      <c r="N1457" s="557"/>
      <c r="O1457" s="557"/>
      <c r="P1457" s="557"/>
      <c r="Q1457" s="557" t="str">
        <f ca="1">T.14!BF117</f>
        <v xml:space="preserve"> </v>
      </c>
      <c r="R1457" s="557"/>
      <c r="S1457" s="557"/>
      <c r="T1457" s="557"/>
      <c r="U1457" s="557"/>
      <c r="V1457" s="557"/>
      <c r="W1457" s="557"/>
      <c r="X1457" s="557" t="str">
        <f ca="1">T.14!BG117</f>
        <v xml:space="preserve"> </v>
      </c>
      <c r="Y1457" s="557"/>
      <c r="Z1457" s="557"/>
      <c r="AA1457" s="557"/>
      <c r="AB1457" s="557"/>
      <c r="AC1457" s="557"/>
      <c r="AD1457" s="557"/>
      <c r="AE1457" s="557"/>
      <c r="AF1457" s="557"/>
      <c r="AG1457" s="557"/>
      <c r="AH1457" s="557"/>
      <c r="AI1457" s="557" t="str">
        <f ca="1">T.14!BH117</f>
        <v xml:space="preserve"> </v>
      </c>
      <c r="AJ1457" s="557"/>
      <c r="AK1457" s="557"/>
      <c r="AL1457" s="557"/>
      <c r="AM1457" s="557"/>
      <c r="AN1457" s="557" t="str">
        <f ca="1">T.14!BI117</f>
        <v xml:space="preserve"> </v>
      </c>
      <c r="AO1457" s="557"/>
      <c r="AP1457" s="557"/>
      <c r="AQ1457" s="557"/>
      <c r="AR1457" s="557"/>
      <c r="AS1457" s="557"/>
      <c r="AT1457"/>
      <c r="AU1457"/>
      <c r="AV1457"/>
      <c r="AW1457"/>
      <c r="AX1457"/>
      <c r="AY1457"/>
      <c r="AZ1457"/>
      <c r="BA1457" s="19"/>
      <c r="BB1457" s="14"/>
    </row>
    <row r="1458" spans="1:54" s="18" customFormat="1" x14ac:dyDescent="0.25">
      <c r="A1458" s="557">
        <v>112</v>
      </c>
      <c r="B1458" s="557"/>
      <c r="C1458" s="557" t="str">
        <f ca="1">CONCATENATE(T.14!BB118," ",T.14!BC118," ",T.14!BD118)</f>
        <v xml:space="preserve">     </v>
      </c>
      <c r="D1458" s="557"/>
      <c r="E1458" s="557"/>
      <c r="F1458" s="557"/>
      <c r="G1458" s="557"/>
      <c r="H1458" s="557"/>
      <c r="I1458" s="557"/>
      <c r="J1458" s="557"/>
      <c r="K1458" s="557"/>
      <c r="L1458" s="557" t="str">
        <f ca="1">T.14!BE118</f>
        <v xml:space="preserve"> </v>
      </c>
      <c r="M1458" s="557"/>
      <c r="N1458" s="557"/>
      <c r="O1458" s="557"/>
      <c r="P1458" s="557"/>
      <c r="Q1458" s="557" t="str">
        <f ca="1">T.14!BF118</f>
        <v xml:space="preserve"> </v>
      </c>
      <c r="R1458" s="557"/>
      <c r="S1458" s="557"/>
      <c r="T1458" s="557"/>
      <c r="U1458" s="557"/>
      <c r="V1458" s="557"/>
      <c r="W1458" s="557"/>
      <c r="X1458" s="557" t="str">
        <f ca="1">T.14!BG118</f>
        <v xml:space="preserve"> </v>
      </c>
      <c r="Y1458" s="557"/>
      <c r="Z1458" s="557"/>
      <c r="AA1458" s="557"/>
      <c r="AB1458" s="557"/>
      <c r="AC1458" s="557"/>
      <c r="AD1458" s="557"/>
      <c r="AE1458" s="557"/>
      <c r="AF1458" s="557"/>
      <c r="AG1458" s="557"/>
      <c r="AH1458" s="557"/>
      <c r="AI1458" s="557" t="str">
        <f ca="1">T.14!BH118</f>
        <v xml:space="preserve"> </v>
      </c>
      <c r="AJ1458" s="557"/>
      <c r="AK1458" s="557"/>
      <c r="AL1458" s="557"/>
      <c r="AM1458" s="557"/>
      <c r="AN1458" s="557" t="str">
        <f ca="1">T.14!BI118</f>
        <v xml:space="preserve"> </v>
      </c>
      <c r="AO1458" s="557"/>
      <c r="AP1458" s="557"/>
      <c r="AQ1458" s="557"/>
      <c r="AR1458" s="557"/>
      <c r="AS1458" s="557"/>
      <c r="AT1458"/>
      <c r="AU1458"/>
      <c r="AV1458"/>
      <c r="AW1458"/>
      <c r="AX1458"/>
      <c r="AY1458"/>
      <c r="AZ1458"/>
      <c r="BA1458" s="19"/>
      <c r="BB1458" s="14"/>
    </row>
    <row r="1459" spans="1:54" s="18" customFormat="1" x14ac:dyDescent="0.25">
      <c r="A1459" s="557">
        <v>113</v>
      </c>
      <c r="B1459" s="557"/>
      <c r="C1459" s="557" t="str">
        <f ca="1">CONCATENATE(T.14!BB119," ",T.14!BC119," ",T.14!BD119)</f>
        <v xml:space="preserve">     </v>
      </c>
      <c r="D1459" s="557"/>
      <c r="E1459" s="557"/>
      <c r="F1459" s="557"/>
      <c r="G1459" s="557"/>
      <c r="H1459" s="557"/>
      <c r="I1459" s="557"/>
      <c r="J1459" s="557"/>
      <c r="K1459" s="557"/>
      <c r="L1459" s="557" t="str">
        <f ca="1">T.14!BE119</f>
        <v xml:space="preserve"> </v>
      </c>
      <c r="M1459" s="557"/>
      <c r="N1459" s="557"/>
      <c r="O1459" s="557"/>
      <c r="P1459" s="557"/>
      <c r="Q1459" s="557" t="str">
        <f ca="1">T.14!BF119</f>
        <v xml:space="preserve"> </v>
      </c>
      <c r="R1459" s="557"/>
      <c r="S1459" s="557"/>
      <c r="T1459" s="557"/>
      <c r="U1459" s="557"/>
      <c r="V1459" s="557"/>
      <c r="W1459" s="557"/>
      <c r="X1459" s="557" t="str">
        <f ca="1">T.14!BG119</f>
        <v xml:space="preserve"> </v>
      </c>
      <c r="Y1459" s="557"/>
      <c r="Z1459" s="557"/>
      <c r="AA1459" s="557"/>
      <c r="AB1459" s="557"/>
      <c r="AC1459" s="557"/>
      <c r="AD1459" s="557"/>
      <c r="AE1459" s="557"/>
      <c r="AF1459" s="557"/>
      <c r="AG1459" s="557"/>
      <c r="AH1459" s="557"/>
      <c r="AI1459" s="557" t="str">
        <f ca="1">T.14!BH119</f>
        <v xml:space="preserve"> </v>
      </c>
      <c r="AJ1459" s="557"/>
      <c r="AK1459" s="557"/>
      <c r="AL1459" s="557"/>
      <c r="AM1459" s="557"/>
      <c r="AN1459" s="557" t="str">
        <f ca="1">T.14!BI119</f>
        <v xml:space="preserve"> </v>
      </c>
      <c r="AO1459" s="557"/>
      <c r="AP1459" s="557"/>
      <c r="AQ1459" s="557"/>
      <c r="AR1459" s="557"/>
      <c r="AS1459" s="557"/>
      <c r="AT1459"/>
      <c r="AU1459"/>
      <c r="AV1459"/>
      <c r="AW1459"/>
      <c r="AX1459"/>
      <c r="AY1459"/>
      <c r="AZ1459"/>
      <c r="BA1459" s="19"/>
      <c r="BB1459" s="14"/>
    </row>
    <row r="1460" spans="1:54" s="18" customFormat="1" x14ac:dyDescent="0.25">
      <c r="A1460" s="557">
        <v>114</v>
      </c>
      <c r="B1460" s="557"/>
      <c r="C1460" s="557" t="str">
        <f ca="1">CONCATENATE(T.14!BB120," ",T.14!BC120," ",T.14!BD120)</f>
        <v xml:space="preserve">     </v>
      </c>
      <c r="D1460" s="557"/>
      <c r="E1460" s="557"/>
      <c r="F1460" s="557"/>
      <c r="G1460" s="557"/>
      <c r="H1460" s="557"/>
      <c r="I1460" s="557"/>
      <c r="J1460" s="557"/>
      <c r="K1460" s="557"/>
      <c r="L1460" s="557" t="str">
        <f ca="1">T.14!BE120</f>
        <v xml:space="preserve"> </v>
      </c>
      <c r="M1460" s="557"/>
      <c r="N1460" s="557"/>
      <c r="O1460" s="557"/>
      <c r="P1460" s="557"/>
      <c r="Q1460" s="557" t="str">
        <f ca="1">T.14!BF120</f>
        <v xml:space="preserve"> </v>
      </c>
      <c r="R1460" s="557"/>
      <c r="S1460" s="557"/>
      <c r="T1460" s="557"/>
      <c r="U1460" s="557"/>
      <c r="V1460" s="557"/>
      <c r="W1460" s="557"/>
      <c r="X1460" s="557" t="str">
        <f ca="1">T.14!BG120</f>
        <v xml:space="preserve"> </v>
      </c>
      <c r="Y1460" s="557"/>
      <c r="Z1460" s="557"/>
      <c r="AA1460" s="557"/>
      <c r="AB1460" s="557"/>
      <c r="AC1460" s="557"/>
      <c r="AD1460" s="557"/>
      <c r="AE1460" s="557"/>
      <c r="AF1460" s="557"/>
      <c r="AG1460" s="557"/>
      <c r="AH1460" s="557"/>
      <c r="AI1460" s="557" t="str">
        <f ca="1">T.14!BH120</f>
        <v xml:space="preserve"> </v>
      </c>
      <c r="AJ1460" s="557"/>
      <c r="AK1460" s="557"/>
      <c r="AL1460" s="557"/>
      <c r="AM1460" s="557"/>
      <c r="AN1460" s="557" t="str">
        <f ca="1">T.14!BI120</f>
        <v xml:space="preserve"> </v>
      </c>
      <c r="AO1460" s="557"/>
      <c r="AP1460" s="557"/>
      <c r="AQ1460" s="557"/>
      <c r="AR1460" s="557"/>
      <c r="AS1460" s="557"/>
      <c r="AT1460"/>
      <c r="AU1460"/>
      <c r="AV1460"/>
      <c r="AW1460"/>
      <c r="AX1460"/>
      <c r="AY1460"/>
      <c r="AZ1460"/>
      <c r="BA1460" s="19"/>
      <c r="BB1460" s="14"/>
    </row>
    <row r="1461" spans="1:54" s="18" customFormat="1" x14ac:dyDescent="0.25">
      <c r="A1461" s="557">
        <v>115</v>
      </c>
      <c r="B1461" s="557"/>
      <c r="C1461" s="557" t="str">
        <f ca="1">CONCATENATE(T.14!BB121," ",T.14!BC121," ",T.14!BD121)</f>
        <v xml:space="preserve">     </v>
      </c>
      <c r="D1461" s="557"/>
      <c r="E1461" s="557"/>
      <c r="F1461" s="557"/>
      <c r="G1461" s="557"/>
      <c r="H1461" s="557"/>
      <c r="I1461" s="557"/>
      <c r="J1461" s="557"/>
      <c r="K1461" s="557"/>
      <c r="L1461" s="557" t="str">
        <f ca="1">T.14!BE121</f>
        <v xml:space="preserve"> </v>
      </c>
      <c r="M1461" s="557"/>
      <c r="N1461" s="557"/>
      <c r="O1461" s="557"/>
      <c r="P1461" s="557"/>
      <c r="Q1461" s="557" t="str">
        <f ca="1">T.14!BF121</f>
        <v xml:space="preserve"> </v>
      </c>
      <c r="R1461" s="557"/>
      <c r="S1461" s="557"/>
      <c r="T1461" s="557"/>
      <c r="U1461" s="557"/>
      <c r="V1461" s="557"/>
      <c r="W1461" s="557"/>
      <c r="X1461" s="557" t="str">
        <f ca="1">T.14!BG121</f>
        <v xml:space="preserve"> </v>
      </c>
      <c r="Y1461" s="557"/>
      <c r="Z1461" s="557"/>
      <c r="AA1461" s="557"/>
      <c r="AB1461" s="557"/>
      <c r="AC1461" s="557"/>
      <c r="AD1461" s="557"/>
      <c r="AE1461" s="557"/>
      <c r="AF1461" s="557"/>
      <c r="AG1461" s="557"/>
      <c r="AH1461" s="557"/>
      <c r="AI1461" s="557" t="str">
        <f ca="1">T.14!BH121</f>
        <v xml:space="preserve"> </v>
      </c>
      <c r="AJ1461" s="557"/>
      <c r="AK1461" s="557"/>
      <c r="AL1461" s="557"/>
      <c r="AM1461" s="557"/>
      <c r="AN1461" s="557" t="str">
        <f ca="1">T.14!BI121</f>
        <v xml:space="preserve"> </v>
      </c>
      <c r="AO1461" s="557"/>
      <c r="AP1461" s="557"/>
      <c r="AQ1461" s="557"/>
      <c r="AR1461" s="557"/>
      <c r="AS1461" s="557"/>
      <c r="AT1461"/>
      <c r="AU1461"/>
      <c r="AV1461"/>
      <c r="AW1461"/>
      <c r="AX1461"/>
      <c r="AY1461"/>
      <c r="AZ1461"/>
      <c r="BA1461" s="19"/>
      <c r="BB1461" s="14"/>
    </row>
    <row r="1462" spans="1:54" s="18" customFormat="1" x14ac:dyDescent="0.25">
      <c r="A1462" s="557">
        <v>116</v>
      </c>
      <c r="B1462" s="557"/>
      <c r="C1462" s="557" t="str">
        <f ca="1">CONCATENATE(T.14!BB122," ",T.14!BC122," ",T.14!BD122)</f>
        <v xml:space="preserve">     </v>
      </c>
      <c r="D1462" s="557"/>
      <c r="E1462" s="557"/>
      <c r="F1462" s="557"/>
      <c r="G1462" s="557"/>
      <c r="H1462" s="557"/>
      <c r="I1462" s="557"/>
      <c r="J1462" s="557"/>
      <c r="K1462" s="557"/>
      <c r="L1462" s="557" t="str">
        <f ca="1">T.14!BE122</f>
        <v xml:space="preserve"> </v>
      </c>
      <c r="M1462" s="557"/>
      <c r="N1462" s="557"/>
      <c r="O1462" s="557"/>
      <c r="P1462" s="557"/>
      <c r="Q1462" s="557" t="str">
        <f ca="1">T.14!BF122</f>
        <v xml:space="preserve"> </v>
      </c>
      <c r="R1462" s="557"/>
      <c r="S1462" s="557"/>
      <c r="T1462" s="557"/>
      <c r="U1462" s="557"/>
      <c r="V1462" s="557"/>
      <c r="W1462" s="557"/>
      <c r="X1462" s="557" t="str">
        <f ca="1">T.14!BG122</f>
        <v xml:space="preserve"> </v>
      </c>
      <c r="Y1462" s="557"/>
      <c r="Z1462" s="557"/>
      <c r="AA1462" s="557"/>
      <c r="AB1462" s="557"/>
      <c r="AC1462" s="557"/>
      <c r="AD1462" s="557"/>
      <c r="AE1462" s="557"/>
      <c r="AF1462" s="557"/>
      <c r="AG1462" s="557"/>
      <c r="AH1462" s="557"/>
      <c r="AI1462" s="557" t="str">
        <f ca="1">T.14!BH122</f>
        <v xml:space="preserve"> </v>
      </c>
      <c r="AJ1462" s="557"/>
      <c r="AK1462" s="557"/>
      <c r="AL1462" s="557"/>
      <c r="AM1462" s="557"/>
      <c r="AN1462" s="557" t="str">
        <f ca="1">T.14!BI122</f>
        <v xml:space="preserve"> </v>
      </c>
      <c r="AO1462" s="557"/>
      <c r="AP1462" s="557"/>
      <c r="AQ1462" s="557"/>
      <c r="AR1462" s="557"/>
      <c r="AS1462" s="557"/>
      <c r="AT1462"/>
      <c r="AU1462"/>
      <c r="AV1462"/>
      <c r="AW1462"/>
      <c r="AX1462"/>
      <c r="AY1462"/>
      <c r="AZ1462"/>
      <c r="BA1462" s="19"/>
      <c r="BB1462" s="14"/>
    </row>
    <row r="1463" spans="1:54" s="18" customFormat="1" x14ac:dyDescent="0.25">
      <c r="A1463" s="557">
        <v>117</v>
      </c>
      <c r="B1463" s="557"/>
      <c r="C1463" s="557" t="str">
        <f ca="1">CONCATENATE(T.14!BB123," ",T.14!BC123," ",T.14!BD123)</f>
        <v xml:space="preserve">     </v>
      </c>
      <c r="D1463" s="557"/>
      <c r="E1463" s="557"/>
      <c r="F1463" s="557"/>
      <c r="G1463" s="557"/>
      <c r="H1463" s="557"/>
      <c r="I1463" s="557"/>
      <c r="J1463" s="557"/>
      <c r="K1463" s="557"/>
      <c r="L1463" s="557" t="str">
        <f ca="1">T.14!BE123</f>
        <v xml:space="preserve"> </v>
      </c>
      <c r="M1463" s="557"/>
      <c r="N1463" s="557"/>
      <c r="O1463" s="557"/>
      <c r="P1463" s="557"/>
      <c r="Q1463" s="557" t="str">
        <f ca="1">T.14!BF123</f>
        <v xml:space="preserve"> </v>
      </c>
      <c r="R1463" s="557"/>
      <c r="S1463" s="557"/>
      <c r="T1463" s="557"/>
      <c r="U1463" s="557"/>
      <c r="V1463" s="557"/>
      <c r="W1463" s="557"/>
      <c r="X1463" s="557" t="str">
        <f ca="1">T.14!BG123</f>
        <v xml:space="preserve"> </v>
      </c>
      <c r="Y1463" s="557"/>
      <c r="Z1463" s="557"/>
      <c r="AA1463" s="557"/>
      <c r="AB1463" s="557"/>
      <c r="AC1463" s="557"/>
      <c r="AD1463" s="557"/>
      <c r="AE1463" s="557"/>
      <c r="AF1463" s="557"/>
      <c r="AG1463" s="557"/>
      <c r="AH1463" s="557"/>
      <c r="AI1463" s="557" t="str">
        <f ca="1">T.14!BH123</f>
        <v xml:space="preserve"> </v>
      </c>
      <c r="AJ1463" s="557"/>
      <c r="AK1463" s="557"/>
      <c r="AL1463" s="557"/>
      <c r="AM1463" s="557"/>
      <c r="AN1463" s="557" t="str">
        <f ca="1">T.14!BI123</f>
        <v xml:space="preserve"> </v>
      </c>
      <c r="AO1463" s="557"/>
      <c r="AP1463" s="557"/>
      <c r="AQ1463" s="557"/>
      <c r="AR1463" s="557"/>
      <c r="AS1463" s="557"/>
      <c r="AT1463"/>
      <c r="AU1463"/>
      <c r="AV1463"/>
      <c r="AW1463"/>
      <c r="AX1463"/>
      <c r="AY1463"/>
      <c r="AZ1463"/>
      <c r="BA1463" s="19"/>
      <c r="BB1463" s="14"/>
    </row>
    <row r="1464" spans="1:54" s="18" customFormat="1" x14ac:dyDescent="0.25">
      <c r="A1464" s="557">
        <v>118</v>
      </c>
      <c r="B1464" s="557"/>
      <c r="C1464" s="557" t="str">
        <f ca="1">CONCATENATE(T.14!BB124," ",T.14!BC124," ",T.14!BD124)</f>
        <v xml:space="preserve">     </v>
      </c>
      <c r="D1464" s="557"/>
      <c r="E1464" s="557"/>
      <c r="F1464" s="557"/>
      <c r="G1464" s="557"/>
      <c r="H1464" s="557"/>
      <c r="I1464" s="557"/>
      <c r="J1464" s="557"/>
      <c r="K1464" s="557"/>
      <c r="L1464" s="557" t="str">
        <f ca="1">T.14!BE124</f>
        <v xml:space="preserve"> </v>
      </c>
      <c r="M1464" s="557"/>
      <c r="N1464" s="557"/>
      <c r="O1464" s="557"/>
      <c r="P1464" s="557"/>
      <c r="Q1464" s="557" t="str">
        <f ca="1">T.14!BF124</f>
        <v xml:space="preserve"> </v>
      </c>
      <c r="R1464" s="557"/>
      <c r="S1464" s="557"/>
      <c r="T1464" s="557"/>
      <c r="U1464" s="557"/>
      <c r="V1464" s="557"/>
      <c r="W1464" s="557"/>
      <c r="X1464" s="557" t="str">
        <f ca="1">T.14!BG124</f>
        <v xml:space="preserve"> </v>
      </c>
      <c r="Y1464" s="557"/>
      <c r="Z1464" s="557"/>
      <c r="AA1464" s="557"/>
      <c r="AB1464" s="557"/>
      <c r="AC1464" s="557"/>
      <c r="AD1464" s="557"/>
      <c r="AE1464" s="557"/>
      <c r="AF1464" s="557"/>
      <c r="AG1464" s="557"/>
      <c r="AH1464" s="557"/>
      <c r="AI1464" s="557" t="str">
        <f ca="1">T.14!BH124</f>
        <v xml:space="preserve"> </v>
      </c>
      <c r="AJ1464" s="557"/>
      <c r="AK1464" s="557"/>
      <c r="AL1464" s="557"/>
      <c r="AM1464" s="557"/>
      <c r="AN1464" s="557" t="str">
        <f ca="1">T.14!BI124</f>
        <v xml:space="preserve"> </v>
      </c>
      <c r="AO1464" s="557"/>
      <c r="AP1464" s="557"/>
      <c r="AQ1464" s="557"/>
      <c r="AR1464" s="557"/>
      <c r="AS1464" s="557"/>
      <c r="AT1464"/>
      <c r="AU1464"/>
      <c r="AV1464"/>
      <c r="AW1464"/>
      <c r="AX1464"/>
      <c r="AY1464"/>
      <c r="AZ1464"/>
      <c r="BA1464" s="19"/>
      <c r="BB1464" s="14"/>
    </row>
    <row r="1465" spans="1:54" s="18" customFormat="1" x14ac:dyDescent="0.25">
      <c r="A1465" s="557">
        <v>119</v>
      </c>
      <c r="B1465" s="557"/>
      <c r="C1465" s="557" t="str">
        <f ca="1">CONCATENATE(T.14!BB125," ",T.14!BC125," ",T.14!BD125)</f>
        <v xml:space="preserve">     </v>
      </c>
      <c r="D1465" s="557"/>
      <c r="E1465" s="557"/>
      <c r="F1465" s="557"/>
      <c r="G1465" s="557"/>
      <c r="H1465" s="557"/>
      <c r="I1465" s="557"/>
      <c r="J1465" s="557"/>
      <c r="K1465" s="557"/>
      <c r="L1465" s="557" t="str">
        <f ca="1">T.14!BE125</f>
        <v xml:space="preserve"> </v>
      </c>
      <c r="M1465" s="557"/>
      <c r="N1465" s="557"/>
      <c r="O1465" s="557"/>
      <c r="P1465" s="557"/>
      <c r="Q1465" s="557" t="str">
        <f ca="1">T.14!BF125</f>
        <v xml:space="preserve"> </v>
      </c>
      <c r="R1465" s="557"/>
      <c r="S1465" s="557"/>
      <c r="T1465" s="557"/>
      <c r="U1465" s="557"/>
      <c r="V1465" s="557"/>
      <c r="W1465" s="557"/>
      <c r="X1465" s="557" t="str">
        <f ca="1">T.14!BG125</f>
        <v xml:space="preserve"> </v>
      </c>
      <c r="Y1465" s="557"/>
      <c r="Z1465" s="557"/>
      <c r="AA1465" s="557"/>
      <c r="AB1465" s="557"/>
      <c r="AC1465" s="557"/>
      <c r="AD1465" s="557"/>
      <c r="AE1465" s="557"/>
      <c r="AF1465" s="557"/>
      <c r="AG1465" s="557"/>
      <c r="AH1465" s="557"/>
      <c r="AI1465" s="557" t="str">
        <f ca="1">T.14!BH125</f>
        <v xml:space="preserve"> </v>
      </c>
      <c r="AJ1465" s="557"/>
      <c r="AK1465" s="557"/>
      <c r="AL1465" s="557"/>
      <c r="AM1465" s="557"/>
      <c r="AN1465" s="557" t="str">
        <f ca="1">T.14!BI125</f>
        <v xml:space="preserve"> </v>
      </c>
      <c r="AO1465" s="557"/>
      <c r="AP1465" s="557"/>
      <c r="AQ1465" s="557"/>
      <c r="AR1465" s="557"/>
      <c r="AS1465" s="557"/>
      <c r="AT1465"/>
      <c r="AU1465"/>
      <c r="AV1465"/>
      <c r="AW1465"/>
      <c r="AX1465"/>
      <c r="AY1465"/>
      <c r="AZ1465"/>
      <c r="BA1465" s="19"/>
      <c r="BB1465" s="14"/>
    </row>
    <row r="1466" spans="1:54" s="18" customFormat="1" x14ac:dyDescent="0.25">
      <c r="A1466" s="557">
        <v>120</v>
      </c>
      <c r="B1466" s="557"/>
      <c r="C1466" s="557" t="str">
        <f ca="1">CONCATENATE(T.14!BB126," ",T.14!BC126," ",T.14!BD126)</f>
        <v xml:space="preserve">     </v>
      </c>
      <c r="D1466" s="557"/>
      <c r="E1466" s="557"/>
      <c r="F1466" s="557"/>
      <c r="G1466" s="557"/>
      <c r="H1466" s="557"/>
      <c r="I1466" s="557"/>
      <c r="J1466" s="557"/>
      <c r="K1466" s="557"/>
      <c r="L1466" s="557" t="str">
        <f ca="1">T.14!BE126</f>
        <v xml:space="preserve"> </v>
      </c>
      <c r="M1466" s="557"/>
      <c r="N1466" s="557"/>
      <c r="O1466" s="557"/>
      <c r="P1466" s="557"/>
      <c r="Q1466" s="557" t="str">
        <f ca="1">T.14!BF126</f>
        <v xml:space="preserve"> </v>
      </c>
      <c r="R1466" s="557"/>
      <c r="S1466" s="557"/>
      <c r="T1466" s="557"/>
      <c r="U1466" s="557"/>
      <c r="V1466" s="557"/>
      <c r="W1466" s="557"/>
      <c r="X1466" s="557" t="str">
        <f ca="1">T.14!BG126</f>
        <v xml:space="preserve"> </v>
      </c>
      <c r="Y1466" s="557"/>
      <c r="Z1466" s="557"/>
      <c r="AA1466" s="557"/>
      <c r="AB1466" s="557"/>
      <c r="AC1466" s="557"/>
      <c r="AD1466" s="557"/>
      <c r="AE1466" s="557"/>
      <c r="AF1466" s="557"/>
      <c r="AG1466" s="557"/>
      <c r="AH1466" s="557"/>
      <c r="AI1466" s="557" t="str">
        <f ca="1">T.14!BH126</f>
        <v xml:space="preserve"> </v>
      </c>
      <c r="AJ1466" s="557"/>
      <c r="AK1466" s="557"/>
      <c r="AL1466" s="557"/>
      <c r="AM1466" s="557"/>
      <c r="AN1466" s="557" t="str">
        <f ca="1">T.14!BI126</f>
        <v xml:space="preserve"> </v>
      </c>
      <c r="AO1466" s="557"/>
      <c r="AP1466" s="557"/>
      <c r="AQ1466" s="557"/>
      <c r="AR1466" s="557"/>
      <c r="AS1466" s="557"/>
      <c r="AT1466"/>
      <c r="AU1466"/>
      <c r="AV1466"/>
      <c r="AW1466"/>
      <c r="AX1466"/>
      <c r="AY1466"/>
      <c r="AZ1466"/>
      <c r="BA1466" s="19"/>
      <c r="BB1466" s="14"/>
    </row>
    <row r="1467" spans="1:54" s="18" customFormat="1" x14ac:dyDescent="0.25">
      <c r="A1467" s="557">
        <v>121</v>
      </c>
      <c r="B1467" s="557"/>
      <c r="C1467" s="557" t="str">
        <f ca="1">CONCATENATE(T.14!BB127," ",T.14!BC127," ",T.14!BD127)</f>
        <v xml:space="preserve">     </v>
      </c>
      <c r="D1467" s="557"/>
      <c r="E1467" s="557"/>
      <c r="F1467" s="557"/>
      <c r="G1467" s="557"/>
      <c r="H1467" s="557"/>
      <c r="I1467" s="557"/>
      <c r="J1467" s="557"/>
      <c r="K1467" s="557"/>
      <c r="L1467" s="557" t="str">
        <f ca="1">T.14!BE127</f>
        <v xml:space="preserve"> </v>
      </c>
      <c r="M1467" s="557"/>
      <c r="N1467" s="557"/>
      <c r="O1467" s="557"/>
      <c r="P1467" s="557"/>
      <c r="Q1467" s="557" t="str">
        <f ca="1">T.14!BF127</f>
        <v xml:space="preserve"> </v>
      </c>
      <c r="R1467" s="557"/>
      <c r="S1467" s="557"/>
      <c r="T1467" s="557"/>
      <c r="U1467" s="557"/>
      <c r="V1467" s="557"/>
      <c r="W1467" s="557"/>
      <c r="X1467" s="557" t="str">
        <f ca="1">T.14!BG127</f>
        <v xml:space="preserve"> </v>
      </c>
      <c r="Y1467" s="557"/>
      <c r="Z1467" s="557"/>
      <c r="AA1467" s="557"/>
      <c r="AB1467" s="557"/>
      <c r="AC1467" s="557"/>
      <c r="AD1467" s="557"/>
      <c r="AE1467" s="557"/>
      <c r="AF1467" s="557"/>
      <c r="AG1467" s="557"/>
      <c r="AH1467" s="557"/>
      <c r="AI1467" s="557" t="str">
        <f ca="1">T.14!BH127</f>
        <v xml:space="preserve"> </v>
      </c>
      <c r="AJ1467" s="557"/>
      <c r="AK1467" s="557"/>
      <c r="AL1467" s="557"/>
      <c r="AM1467" s="557"/>
      <c r="AN1467" s="557" t="str">
        <f ca="1">T.14!BI127</f>
        <v xml:space="preserve"> </v>
      </c>
      <c r="AO1467" s="557"/>
      <c r="AP1467" s="557"/>
      <c r="AQ1467" s="557"/>
      <c r="AR1467" s="557"/>
      <c r="AS1467" s="557"/>
      <c r="AT1467"/>
      <c r="AU1467"/>
      <c r="AV1467"/>
      <c r="AW1467"/>
      <c r="AX1467"/>
      <c r="AY1467"/>
      <c r="AZ1467"/>
      <c r="BA1467" s="19"/>
      <c r="BB1467" s="14"/>
    </row>
    <row r="1468" spans="1:54" s="18" customFormat="1" x14ac:dyDescent="0.25">
      <c r="A1468" s="557">
        <v>122</v>
      </c>
      <c r="B1468" s="557"/>
      <c r="C1468" s="557" t="str">
        <f ca="1">CONCATENATE(T.14!BB128," ",T.14!BC128," ",T.14!BD128)</f>
        <v xml:space="preserve">     </v>
      </c>
      <c r="D1468" s="557"/>
      <c r="E1468" s="557"/>
      <c r="F1468" s="557"/>
      <c r="G1468" s="557"/>
      <c r="H1468" s="557"/>
      <c r="I1468" s="557"/>
      <c r="J1468" s="557"/>
      <c r="K1468" s="557"/>
      <c r="L1468" s="557" t="str">
        <f ca="1">T.14!BE128</f>
        <v xml:space="preserve"> </v>
      </c>
      <c r="M1468" s="557"/>
      <c r="N1468" s="557"/>
      <c r="O1468" s="557"/>
      <c r="P1468" s="557"/>
      <c r="Q1468" s="557" t="str">
        <f ca="1">T.14!BF128</f>
        <v xml:space="preserve"> </v>
      </c>
      <c r="R1468" s="557"/>
      <c r="S1468" s="557"/>
      <c r="T1468" s="557"/>
      <c r="U1468" s="557"/>
      <c r="V1468" s="557"/>
      <c r="W1468" s="557"/>
      <c r="X1468" s="557" t="str">
        <f ca="1">T.14!BG128</f>
        <v xml:space="preserve"> </v>
      </c>
      <c r="Y1468" s="557"/>
      <c r="Z1468" s="557"/>
      <c r="AA1468" s="557"/>
      <c r="AB1468" s="557"/>
      <c r="AC1468" s="557"/>
      <c r="AD1468" s="557"/>
      <c r="AE1468" s="557"/>
      <c r="AF1468" s="557"/>
      <c r="AG1468" s="557"/>
      <c r="AH1468" s="557"/>
      <c r="AI1468" s="557" t="str">
        <f ca="1">T.14!BH128</f>
        <v xml:space="preserve"> </v>
      </c>
      <c r="AJ1468" s="557"/>
      <c r="AK1468" s="557"/>
      <c r="AL1468" s="557"/>
      <c r="AM1468" s="557"/>
      <c r="AN1468" s="557" t="str">
        <f ca="1">T.14!BI128</f>
        <v xml:space="preserve"> </v>
      </c>
      <c r="AO1468" s="557"/>
      <c r="AP1468" s="557"/>
      <c r="AQ1468" s="557"/>
      <c r="AR1468" s="557"/>
      <c r="AS1468" s="557"/>
      <c r="AT1468"/>
      <c r="AU1468"/>
      <c r="AV1468"/>
      <c r="AW1468"/>
      <c r="AX1468"/>
      <c r="AY1468"/>
      <c r="AZ1468"/>
      <c r="BA1468" s="19"/>
      <c r="BB1468" s="14"/>
    </row>
    <row r="1469" spans="1:54" s="18" customFormat="1" x14ac:dyDescent="0.25">
      <c r="A1469" s="557">
        <v>123</v>
      </c>
      <c r="B1469" s="557"/>
      <c r="C1469" s="557" t="str">
        <f ca="1">CONCATENATE(T.14!BB129," ",T.14!BC129," ",T.14!BD129)</f>
        <v xml:space="preserve">     </v>
      </c>
      <c r="D1469" s="557"/>
      <c r="E1469" s="557"/>
      <c r="F1469" s="557"/>
      <c r="G1469" s="557"/>
      <c r="H1469" s="557"/>
      <c r="I1469" s="557"/>
      <c r="J1469" s="557"/>
      <c r="K1469" s="557"/>
      <c r="L1469" s="557" t="str">
        <f ca="1">T.14!BE129</f>
        <v xml:space="preserve"> </v>
      </c>
      <c r="M1469" s="557"/>
      <c r="N1469" s="557"/>
      <c r="O1469" s="557"/>
      <c r="P1469" s="557"/>
      <c r="Q1469" s="557" t="str">
        <f ca="1">T.14!BF129</f>
        <v xml:space="preserve"> </v>
      </c>
      <c r="R1469" s="557"/>
      <c r="S1469" s="557"/>
      <c r="T1469" s="557"/>
      <c r="U1469" s="557"/>
      <c r="V1469" s="557"/>
      <c r="W1469" s="557"/>
      <c r="X1469" s="557" t="str">
        <f ca="1">T.14!BG129</f>
        <v xml:space="preserve"> </v>
      </c>
      <c r="Y1469" s="557"/>
      <c r="Z1469" s="557"/>
      <c r="AA1469" s="557"/>
      <c r="AB1469" s="557"/>
      <c r="AC1469" s="557"/>
      <c r="AD1469" s="557"/>
      <c r="AE1469" s="557"/>
      <c r="AF1469" s="557"/>
      <c r="AG1469" s="557"/>
      <c r="AH1469" s="557"/>
      <c r="AI1469" s="557" t="str">
        <f ca="1">T.14!BH129</f>
        <v xml:space="preserve"> </v>
      </c>
      <c r="AJ1469" s="557"/>
      <c r="AK1469" s="557"/>
      <c r="AL1469" s="557"/>
      <c r="AM1469" s="557"/>
      <c r="AN1469" s="557" t="str">
        <f ca="1">T.14!BI129</f>
        <v xml:space="preserve"> </v>
      </c>
      <c r="AO1469" s="557"/>
      <c r="AP1469" s="557"/>
      <c r="AQ1469" s="557"/>
      <c r="AR1469" s="557"/>
      <c r="AS1469" s="557"/>
      <c r="AT1469"/>
      <c r="AU1469"/>
      <c r="AV1469"/>
      <c r="AW1469"/>
      <c r="AX1469"/>
      <c r="AY1469"/>
      <c r="AZ1469"/>
      <c r="BA1469" s="19"/>
      <c r="BB1469" s="14"/>
    </row>
    <row r="1470" spans="1:54" s="18" customFormat="1" x14ac:dyDescent="0.25">
      <c r="A1470" s="557">
        <v>124</v>
      </c>
      <c r="B1470" s="557"/>
      <c r="C1470" s="557" t="str">
        <f ca="1">CONCATENATE(T.14!BB130," ",T.14!BC130," ",T.14!BD130)</f>
        <v xml:space="preserve">     </v>
      </c>
      <c r="D1470" s="557"/>
      <c r="E1470" s="557"/>
      <c r="F1470" s="557"/>
      <c r="G1470" s="557"/>
      <c r="H1470" s="557"/>
      <c r="I1470" s="557"/>
      <c r="J1470" s="557"/>
      <c r="K1470" s="557"/>
      <c r="L1470" s="557" t="str">
        <f ca="1">T.14!BE130</f>
        <v xml:space="preserve"> </v>
      </c>
      <c r="M1470" s="557"/>
      <c r="N1470" s="557"/>
      <c r="O1470" s="557"/>
      <c r="P1470" s="557"/>
      <c r="Q1470" s="557" t="str">
        <f ca="1">T.14!BF130</f>
        <v xml:space="preserve"> </v>
      </c>
      <c r="R1470" s="557"/>
      <c r="S1470" s="557"/>
      <c r="T1470" s="557"/>
      <c r="U1470" s="557"/>
      <c r="V1470" s="557"/>
      <c r="W1470" s="557"/>
      <c r="X1470" s="557" t="str">
        <f ca="1">T.14!BG130</f>
        <v xml:space="preserve"> </v>
      </c>
      <c r="Y1470" s="557"/>
      <c r="Z1470" s="557"/>
      <c r="AA1470" s="557"/>
      <c r="AB1470" s="557"/>
      <c r="AC1470" s="557"/>
      <c r="AD1470" s="557"/>
      <c r="AE1470" s="557"/>
      <c r="AF1470" s="557"/>
      <c r="AG1470" s="557"/>
      <c r="AH1470" s="557"/>
      <c r="AI1470" s="557" t="str">
        <f ca="1">T.14!BH130</f>
        <v xml:space="preserve"> </v>
      </c>
      <c r="AJ1470" s="557"/>
      <c r="AK1470" s="557"/>
      <c r="AL1470" s="557"/>
      <c r="AM1470" s="557"/>
      <c r="AN1470" s="557" t="str">
        <f ca="1">T.14!BI130</f>
        <v xml:space="preserve"> </v>
      </c>
      <c r="AO1470" s="557"/>
      <c r="AP1470" s="557"/>
      <c r="AQ1470" s="557"/>
      <c r="AR1470" s="557"/>
      <c r="AS1470" s="557"/>
      <c r="AT1470"/>
      <c r="AU1470"/>
      <c r="AV1470"/>
      <c r="AW1470"/>
      <c r="AX1470"/>
      <c r="AY1470"/>
      <c r="AZ1470"/>
      <c r="BA1470" s="19"/>
      <c r="BB1470" s="14"/>
    </row>
    <row r="1471" spans="1:54" s="18" customFormat="1" x14ac:dyDescent="0.25">
      <c r="A1471" s="557">
        <v>125</v>
      </c>
      <c r="B1471" s="557"/>
      <c r="C1471" s="557" t="str">
        <f ca="1">CONCATENATE(T.14!BB131," ",T.14!BC131," ",T.14!BD131)</f>
        <v xml:space="preserve">     </v>
      </c>
      <c r="D1471" s="557"/>
      <c r="E1471" s="557"/>
      <c r="F1471" s="557"/>
      <c r="G1471" s="557"/>
      <c r="H1471" s="557"/>
      <c r="I1471" s="557"/>
      <c r="J1471" s="557"/>
      <c r="K1471" s="557"/>
      <c r="L1471" s="557" t="str">
        <f ca="1">T.14!BE131</f>
        <v xml:space="preserve"> </v>
      </c>
      <c r="M1471" s="557"/>
      <c r="N1471" s="557"/>
      <c r="O1471" s="557"/>
      <c r="P1471" s="557"/>
      <c r="Q1471" s="557" t="str">
        <f ca="1">T.14!BF131</f>
        <v xml:space="preserve"> </v>
      </c>
      <c r="R1471" s="557"/>
      <c r="S1471" s="557"/>
      <c r="T1471" s="557"/>
      <c r="U1471" s="557"/>
      <c r="V1471" s="557"/>
      <c r="W1471" s="557"/>
      <c r="X1471" s="557" t="str">
        <f ca="1">T.14!BG131</f>
        <v xml:space="preserve"> </v>
      </c>
      <c r="Y1471" s="557"/>
      <c r="Z1471" s="557"/>
      <c r="AA1471" s="557"/>
      <c r="AB1471" s="557"/>
      <c r="AC1471" s="557"/>
      <c r="AD1471" s="557"/>
      <c r="AE1471" s="557"/>
      <c r="AF1471" s="557"/>
      <c r="AG1471" s="557"/>
      <c r="AH1471" s="557"/>
      <c r="AI1471" s="557" t="str">
        <f ca="1">T.14!BH131</f>
        <v xml:space="preserve"> </v>
      </c>
      <c r="AJ1471" s="557"/>
      <c r="AK1471" s="557"/>
      <c r="AL1471" s="557"/>
      <c r="AM1471" s="557"/>
      <c r="AN1471" s="557" t="str">
        <f ca="1">T.14!BI131</f>
        <v xml:space="preserve"> </v>
      </c>
      <c r="AO1471" s="557"/>
      <c r="AP1471" s="557"/>
      <c r="AQ1471" s="557"/>
      <c r="AR1471" s="557"/>
      <c r="AS1471" s="557"/>
      <c r="AT1471"/>
      <c r="AU1471"/>
      <c r="AV1471"/>
      <c r="AW1471"/>
      <c r="AX1471"/>
      <c r="AY1471"/>
      <c r="AZ1471"/>
      <c r="BA1471" s="19"/>
      <c r="BB1471" s="14"/>
    </row>
    <row r="1472" spans="1:54" s="18" customFormat="1" x14ac:dyDescent="0.25">
      <c r="A1472" s="557">
        <v>126</v>
      </c>
      <c r="B1472" s="557"/>
      <c r="C1472" s="557" t="str">
        <f ca="1">CONCATENATE(T.14!BB132," ",T.14!BC132," ",T.14!BD132)</f>
        <v xml:space="preserve">     </v>
      </c>
      <c r="D1472" s="557"/>
      <c r="E1472" s="557"/>
      <c r="F1472" s="557"/>
      <c r="G1472" s="557"/>
      <c r="H1472" s="557"/>
      <c r="I1472" s="557"/>
      <c r="J1472" s="557"/>
      <c r="K1472" s="557"/>
      <c r="L1472" s="557" t="str">
        <f ca="1">T.14!BE132</f>
        <v xml:space="preserve"> </v>
      </c>
      <c r="M1472" s="557"/>
      <c r="N1472" s="557"/>
      <c r="O1472" s="557"/>
      <c r="P1472" s="557"/>
      <c r="Q1472" s="557" t="str">
        <f ca="1">T.14!BF132</f>
        <v xml:space="preserve"> </v>
      </c>
      <c r="R1472" s="557"/>
      <c r="S1472" s="557"/>
      <c r="T1472" s="557"/>
      <c r="U1472" s="557"/>
      <c r="V1472" s="557"/>
      <c r="W1472" s="557"/>
      <c r="X1472" s="557" t="str">
        <f ca="1">T.14!BG132</f>
        <v xml:space="preserve"> </v>
      </c>
      <c r="Y1472" s="557"/>
      <c r="Z1472" s="557"/>
      <c r="AA1472" s="557"/>
      <c r="AB1472" s="557"/>
      <c r="AC1472" s="557"/>
      <c r="AD1472" s="557"/>
      <c r="AE1472" s="557"/>
      <c r="AF1472" s="557"/>
      <c r="AG1472" s="557"/>
      <c r="AH1472" s="557"/>
      <c r="AI1472" s="557" t="str">
        <f ca="1">T.14!BH132</f>
        <v xml:space="preserve"> </v>
      </c>
      <c r="AJ1472" s="557"/>
      <c r="AK1472" s="557"/>
      <c r="AL1472" s="557"/>
      <c r="AM1472" s="557"/>
      <c r="AN1472" s="557" t="str">
        <f ca="1">T.14!BI132</f>
        <v xml:space="preserve"> </v>
      </c>
      <c r="AO1472" s="557"/>
      <c r="AP1472" s="557"/>
      <c r="AQ1472" s="557"/>
      <c r="AR1472" s="557"/>
      <c r="AS1472" s="557"/>
      <c r="AT1472"/>
      <c r="AU1472"/>
      <c r="AV1472"/>
      <c r="AW1472"/>
      <c r="AX1472"/>
      <c r="AY1472"/>
      <c r="AZ1472"/>
      <c r="BA1472" s="19"/>
      <c r="BB1472" s="14"/>
    </row>
    <row r="1473" spans="1:54" s="18" customFormat="1" x14ac:dyDescent="0.25">
      <c r="A1473" s="557">
        <v>127</v>
      </c>
      <c r="B1473" s="557"/>
      <c r="C1473" s="557" t="str">
        <f ca="1">CONCATENATE(T.14!BB133," ",T.14!BC133," ",T.14!BD133)</f>
        <v xml:space="preserve">     </v>
      </c>
      <c r="D1473" s="557"/>
      <c r="E1473" s="557"/>
      <c r="F1473" s="557"/>
      <c r="G1473" s="557"/>
      <c r="H1473" s="557"/>
      <c r="I1473" s="557"/>
      <c r="J1473" s="557"/>
      <c r="K1473" s="557"/>
      <c r="L1473" s="557" t="str">
        <f ca="1">T.14!BE133</f>
        <v xml:space="preserve"> </v>
      </c>
      <c r="M1473" s="557"/>
      <c r="N1473" s="557"/>
      <c r="O1473" s="557"/>
      <c r="P1473" s="557"/>
      <c r="Q1473" s="557" t="str">
        <f ca="1">T.14!BF133</f>
        <v xml:space="preserve"> </v>
      </c>
      <c r="R1473" s="557"/>
      <c r="S1473" s="557"/>
      <c r="T1473" s="557"/>
      <c r="U1473" s="557"/>
      <c r="V1473" s="557"/>
      <c r="W1473" s="557"/>
      <c r="X1473" s="557" t="str">
        <f ca="1">T.14!BG133</f>
        <v xml:space="preserve"> </v>
      </c>
      <c r="Y1473" s="557"/>
      <c r="Z1473" s="557"/>
      <c r="AA1473" s="557"/>
      <c r="AB1473" s="557"/>
      <c r="AC1473" s="557"/>
      <c r="AD1473" s="557"/>
      <c r="AE1473" s="557"/>
      <c r="AF1473" s="557"/>
      <c r="AG1473" s="557"/>
      <c r="AH1473" s="557"/>
      <c r="AI1473" s="557" t="str">
        <f ca="1">T.14!BH133</f>
        <v xml:space="preserve"> </v>
      </c>
      <c r="AJ1473" s="557"/>
      <c r="AK1473" s="557"/>
      <c r="AL1473" s="557"/>
      <c r="AM1473" s="557"/>
      <c r="AN1473" s="557" t="str">
        <f ca="1">T.14!BI133</f>
        <v xml:space="preserve"> </v>
      </c>
      <c r="AO1473" s="557"/>
      <c r="AP1473" s="557"/>
      <c r="AQ1473" s="557"/>
      <c r="AR1473" s="557"/>
      <c r="AS1473" s="557"/>
      <c r="AT1473"/>
      <c r="AU1473"/>
      <c r="AV1473"/>
      <c r="AW1473"/>
      <c r="AX1473"/>
      <c r="AY1473"/>
      <c r="AZ1473"/>
      <c r="BA1473" s="19"/>
      <c r="BB1473" s="14"/>
    </row>
    <row r="1474" spans="1:54" s="18" customFormat="1" x14ac:dyDescent="0.25">
      <c r="A1474" s="557">
        <v>128</v>
      </c>
      <c r="B1474" s="557"/>
      <c r="C1474" s="557" t="str">
        <f ca="1">CONCATENATE(T.14!BB134," ",T.14!BC134," ",T.14!BD134)</f>
        <v xml:space="preserve">     </v>
      </c>
      <c r="D1474" s="557"/>
      <c r="E1474" s="557"/>
      <c r="F1474" s="557"/>
      <c r="G1474" s="557"/>
      <c r="H1474" s="557"/>
      <c r="I1474" s="557"/>
      <c r="J1474" s="557"/>
      <c r="K1474" s="557"/>
      <c r="L1474" s="557" t="str">
        <f ca="1">T.14!BE134</f>
        <v xml:space="preserve"> </v>
      </c>
      <c r="M1474" s="557"/>
      <c r="N1474" s="557"/>
      <c r="O1474" s="557"/>
      <c r="P1474" s="557"/>
      <c r="Q1474" s="557" t="str">
        <f ca="1">T.14!BF134</f>
        <v xml:space="preserve"> </v>
      </c>
      <c r="R1474" s="557"/>
      <c r="S1474" s="557"/>
      <c r="T1474" s="557"/>
      <c r="U1474" s="557"/>
      <c r="V1474" s="557"/>
      <c r="W1474" s="557"/>
      <c r="X1474" s="557" t="str">
        <f ca="1">T.14!BG134</f>
        <v xml:space="preserve"> </v>
      </c>
      <c r="Y1474" s="557"/>
      <c r="Z1474" s="557"/>
      <c r="AA1474" s="557"/>
      <c r="AB1474" s="557"/>
      <c r="AC1474" s="557"/>
      <c r="AD1474" s="557"/>
      <c r="AE1474" s="557"/>
      <c r="AF1474" s="557"/>
      <c r="AG1474" s="557"/>
      <c r="AH1474" s="557"/>
      <c r="AI1474" s="557" t="str">
        <f ca="1">T.14!BH134</f>
        <v xml:space="preserve"> </v>
      </c>
      <c r="AJ1474" s="557"/>
      <c r="AK1474" s="557"/>
      <c r="AL1474" s="557"/>
      <c r="AM1474" s="557"/>
      <c r="AN1474" s="557" t="str">
        <f ca="1">T.14!BI134</f>
        <v xml:space="preserve"> </v>
      </c>
      <c r="AO1474" s="557"/>
      <c r="AP1474" s="557"/>
      <c r="AQ1474" s="557"/>
      <c r="AR1474" s="557"/>
      <c r="AS1474" s="557"/>
      <c r="AT1474"/>
      <c r="AU1474"/>
      <c r="AV1474"/>
      <c r="AW1474"/>
      <c r="AX1474"/>
      <c r="AY1474"/>
      <c r="AZ1474"/>
      <c r="BA1474" s="19"/>
      <c r="BB1474" s="14"/>
    </row>
    <row r="1475" spans="1:54" s="18" customFormat="1" x14ac:dyDescent="0.25">
      <c r="A1475" s="557">
        <v>129</v>
      </c>
      <c r="B1475" s="557"/>
      <c r="C1475" s="557" t="str">
        <f ca="1">CONCATENATE(T.14!BB135," ",T.14!BC135," ",T.14!BD135)</f>
        <v xml:space="preserve">     </v>
      </c>
      <c r="D1475" s="557"/>
      <c r="E1475" s="557"/>
      <c r="F1475" s="557"/>
      <c r="G1475" s="557"/>
      <c r="H1475" s="557"/>
      <c r="I1475" s="557"/>
      <c r="J1475" s="557"/>
      <c r="K1475" s="557"/>
      <c r="L1475" s="557" t="str">
        <f ca="1">T.14!BE135</f>
        <v xml:space="preserve"> </v>
      </c>
      <c r="M1475" s="557"/>
      <c r="N1475" s="557"/>
      <c r="O1475" s="557"/>
      <c r="P1475" s="557"/>
      <c r="Q1475" s="557" t="str">
        <f ca="1">T.14!BF135</f>
        <v xml:space="preserve"> </v>
      </c>
      <c r="R1475" s="557"/>
      <c r="S1475" s="557"/>
      <c r="T1475" s="557"/>
      <c r="U1475" s="557"/>
      <c r="V1475" s="557"/>
      <c r="W1475" s="557"/>
      <c r="X1475" s="557" t="str">
        <f ca="1">T.14!BG135</f>
        <v xml:space="preserve"> </v>
      </c>
      <c r="Y1475" s="557"/>
      <c r="Z1475" s="557"/>
      <c r="AA1475" s="557"/>
      <c r="AB1475" s="557"/>
      <c r="AC1475" s="557"/>
      <c r="AD1475" s="557"/>
      <c r="AE1475" s="557"/>
      <c r="AF1475" s="557"/>
      <c r="AG1475" s="557"/>
      <c r="AH1475" s="557"/>
      <c r="AI1475" s="557" t="str">
        <f ca="1">T.14!BH135</f>
        <v xml:space="preserve"> </v>
      </c>
      <c r="AJ1475" s="557"/>
      <c r="AK1475" s="557"/>
      <c r="AL1475" s="557"/>
      <c r="AM1475" s="557"/>
      <c r="AN1475" s="557" t="str">
        <f ca="1">T.14!BI135</f>
        <v xml:space="preserve"> </v>
      </c>
      <c r="AO1475" s="557"/>
      <c r="AP1475" s="557"/>
      <c r="AQ1475" s="557"/>
      <c r="AR1475" s="557"/>
      <c r="AS1475" s="557"/>
      <c r="AT1475"/>
      <c r="AU1475"/>
      <c r="AV1475"/>
      <c r="AW1475"/>
      <c r="AX1475"/>
      <c r="AY1475"/>
      <c r="AZ1475"/>
      <c r="BA1475" s="19"/>
      <c r="BB1475" s="14"/>
    </row>
    <row r="1476" spans="1:54" s="18" customFormat="1" x14ac:dyDescent="0.25">
      <c r="A1476" s="557">
        <v>130</v>
      </c>
      <c r="B1476" s="557"/>
      <c r="C1476" s="557" t="str">
        <f ca="1">CONCATENATE(T.14!BB136," ",T.14!BC136," ",T.14!BD136)</f>
        <v xml:space="preserve">     </v>
      </c>
      <c r="D1476" s="557"/>
      <c r="E1476" s="557"/>
      <c r="F1476" s="557"/>
      <c r="G1476" s="557"/>
      <c r="H1476" s="557"/>
      <c r="I1476" s="557"/>
      <c r="J1476" s="557"/>
      <c r="K1476" s="557"/>
      <c r="L1476" s="557" t="str">
        <f ca="1">T.14!BE136</f>
        <v xml:space="preserve"> </v>
      </c>
      <c r="M1476" s="557"/>
      <c r="N1476" s="557"/>
      <c r="O1476" s="557"/>
      <c r="P1476" s="557"/>
      <c r="Q1476" s="557" t="str">
        <f ca="1">T.14!BF136</f>
        <v xml:space="preserve"> </v>
      </c>
      <c r="R1476" s="557"/>
      <c r="S1476" s="557"/>
      <c r="T1476" s="557"/>
      <c r="U1476" s="557"/>
      <c r="V1476" s="557"/>
      <c r="W1476" s="557"/>
      <c r="X1476" s="557" t="str">
        <f ca="1">T.14!BG136</f>
        <v xml:space="preserve"> </v>
      </c>
      <c r="Y1476" s="557"/>
      <c r="Z1476" s="557"/>
      <c r="AA1476" s="557"/>
      <c r="AB1476" s="557"/>
      <c r="AC1476" s="557"/>
      <c r="AD1476" s="557"/>
      <c r="AE1476" s="557"/>
      <c r="AF1476" s="557"/>
      <c r="AG1476" s="557"/>
      <c r="AH1476" s="557"/>
      <c r="AI1476" s="557" t="str">
        <f ca="1">T.14!BH136</f>
        <v xml:space="preserve"> </v>
      </c>
      <c r="AJ1476" s="557"/>
      <c r="AK1476" s="557"/>
      <c r="AL1476" s="557"/>
      <c r="AM1476" s="557"/>
      <c r="AN1476" s="557" t="str">
        <f ca="1">T.14!BI136</f>
        <v xml:space="preserve"> </v>
      </c>
      <c r="AO1476" s="557"/>
      <c r="AP1476" s="557"/>
      <c r="AQ1476" s="557"/>
      <c r="AR1476" s="557"/>
      <c r="AS1476" s="557"/>
      <c r="AT1476"/>
      <c r="AU1476"/>
      <c r="AV1476"/>
      <c r="AW1476"/>
      <c r="AX1476"/>
      <c r="AY1476"/>
      <c r="AZ1476"/>
      <c r="BA1476" s="19"/>
      <c r="BB1476" s="14"/>
    </row>
    <row r="1477" spans="1:54" s="18" customFormat="1" x14ac:dyDescent="0.25">
      <c r="A1477" s="557">
        <v>131</v>
      </c>
      <c r="B1477" s="557"/>
      <c r="C1477" s="557" t="str">
        <f ca="1">CONCATENATE(T.14!BB137," ",T.14!BC137," ",T.14!BD137)</f>
        <v xml:space="preserve">     </v>
      </c>
      <c r="D1477" s="557"/>
      <c r="E1477" s="557"/>
      <c r="F1477" s="557"/>
      <c r="G1477" s="557"/>
      <c r="H1477" s="557"/>
      <c r="I1477" s="557"/>
      <c r="J1477" s="557"/>
      <c r="K1477" s="557"/>
      <c r="L1477" s="557" t="str">
        <f ca="1">T.14!BE137</f>
        <v xml:space="preserve"> </v>
      </c>
      <c r="M1477" s="557"/>
      <c r="N1477" s="557"/>
      <c r="O1477" s="557"/>
      <c r="P1477" s="557"/>
      <c r="Q1477" s="557" t="str">
        <f ca="1">T.14!BF137</f>
        <v xml:space="preserve"> </v>
      </c>
      <c r="R1477" s="557"/>
      <c r="S1477" s="557"/>
      <c r="T1477" s="557"/>
      <c r="U1477" s="557"/>
      <c r="V1477" s="557"/>
      <c r="W1477" s="557"/>
      <c r="X1477" s="557" t="str">
        <f ca="1">T.14!BG137</f>
        <v xml:space="preserve"> </v>
      </c>
      <c r="Y1477" s="557"/>
      <c r="Z1477" s="557"/>
      <c r="AA1477" s="557"/>
      <c r="AB1477" s="557"/>
      <c r="AC1477" s="557"/>
      <c r="AD1477" s="557"/>
      <c r="AE1477" s="557"/>
      <c r="AF1477" s="557"/>
      <c r="AG1477" s="557"/>
      <c r="AH1477" s="557"/>
      <c r="AI1477" s="557" t="str">
        <f ca="1">T.14!BH137</f>
        <v xml:space="preserve"> </v>
      </c>
      <c r="AJ1477" s="557"/>
      <c r="AK1477" s="557"/>
      <c r="AL1477" s="557"/>
      <c r="AM1477" s="557"/>
      <c r="AN1477" s="557" t="str">
        <f ca="1">T.14!BI137</f>
        <v xml:space="preserve"> </v>
      </c>
      <c r="AO1477" s="557"/>
      <c r="AP1477" s="557"/>
      <c r="AQ1477" s="557"/>
      <c r="AR1477" s="557"/>
      <c r="AS1477" s="557"/>
      <c r="AT1477"/>
      <c r="AU1477"/>
      <c r="AV1477"/>
      <c r="AW1477"/>
      <c r="AX1477"/>
      <c r="AY1477"/>
      <c r="AZ1477"/>
      <c r="BA1477" s="19"/>
      <c r="BB1477" s="14"/>
    </row>
    <row r="1478" spans="1:54" s="18" customFormat="1" x14ac:dyDescent="0.25">
      <c r="A1478" s="557">
        <v>132</v>
      </c>
      <c r="B1478" s="557"/>
      <c r="C1478" s="557" t="str">
        <f ca="1">CONCATENATE(T.14!BB138," ",T.14!BC138," ",T.14!BD138)</f>
        <v xml:space="preserve">     </v>
      </c>
      <c r="D1478" s="557"/>
      <c r="E1478" s="557"/>
      <c r="F1478" s="557"/>
      <c r="G1478" s="557"/>
      <c r="H1478" s="557"/>
      <c r="I1478" s="557"/>
      <c r="J1478" s="557"/>
      <c r="K1478" s="557"/>
      <c r="L1478" s="557" t="str">
        <f ca="1">T.14!BE138</f>
        <v xml:space="preserve"> </v>
      </c>
      <c r="M1478" s="557"/>
      <c r="N1478" s="557"/>
      <c r="O1478" s="557"/>
      <c r="P1478" s="557"/>
      <c r="Q1478" s="557" t="str">
        <f ca="1">T.14!BF138</f>
        <v xml:space="preserve"> </v>
      </c>
      <c r="R1478" s="557"/>
      <c r="S1478" s="557"/>
      <c r="T1478" s="557"/>
      <c r="U1478" s="557"/>
      <c r="V1478" s="557"/>
      <c r="W1478" s="557"/>
      <c r="X1478" s="557" t="str">
        <f ca="1">T.14!BG138</f>
        <v xml:space="preserve"> </v>
      </c>
      <c r="Y1478" s="557"/>
      <c r="Z1478" s="557"/>
      <c r="AA1478" s="557"/>
      <c r="AB1478" s="557"/>
      <c r="AC1478" s="557"/>
      <c r="AD1478" s="557"/>
      <c r="AE1478" s="557"/>
      <c r="AF1478" s="557"/>
      <c r="AG1478" s="557"/>
      <c r="AH1478" s="557"/>
      <c r="AI1478" s="557" t="str">
        <f ca="1">T.14!BH138</f>
        <v xml:space="preserve"> </v>
      </c>
      <c r="AJ1478" s="557"/>
      <c r="AK1478" s="557"/>
      <c r="AL1478" s="557"/>
      <c r="AM1478" s="557"/>
      <c r="AN1478" s="557" t="str">
        <f ca="1">T.14!BI138</f>
        <v xml:space="preserve"> </v>
      </c>
      <c r="AO1478" s="557"/>
      <c r="AP1478" s="557"/>
      <c r="AQ1478" s="557"/>
      <c r="AR1478" s="557"/>
      <c r="AS1478" s="557"/>
      <c r="AT1478"/>
      <c r="AU1478"/>
      <c r="AV1478"/>
      <c r="AW1478"/>
      <c r="AX1478"/>
      <c r="AY1478"/>
      <c r="AZ1478"/>
      <c r="BA1478" s="19"/>
      <c r="BB1478" s="14"/>
    </row>
    <row r="1479" spans="1:54" s="18" customFormat="1" x14ac:dyDescent="0.25">
      <c r="A1479" s="557">
        <v>133</v>
      </c>
      <c r="B1479" s="557"/>
      <c r="C1479" s="557" t="str">
        <f ca="1">CONCATENATE(T.14!BB139," ",T.14!BC139," ",T.14!BD139)</f>
        <v xml:space="preserve">     </v>
      </c>
      <c r="D1479" s="557"/>
      <c r="E1479" s="557"/>
      <c r="F1479" s="557"/>
      <c r="G1479" s="557"/>
      <c r="H1479" s="557"/>
      <c r="I1479" s="557"/>
      <c r="J1479" s="557"/>
      <c r="K1479" s="557"/>
      <c r="L1479" s="557" t="str">
        <f ca="1">T.14!BE139</f>
        <v xml:space="preserve"> </v>
      </c>
      <c r="M1479" s="557"/>
      <c r="N1479" s="557"/>
      <c r="O1479" s="557"/>
      <c r="P1479" s="557"/>
      <c r="Q1479" s="557" t="str">
        <f ca="1">T.14!BF139</f>
        <v xml:space="preserve"> </v>
      </c>
      <c r="R1479" s="557"/>
      <c r="S1479" s="557"/>
      <c r="T1479" s="557"/>
      <c r="U1479" s="557"/>
      <c r="V1479" s="557"/>
      <c r="W1479" s="557"/>
      <c r="X1479" s="557" t="str">
        <f ca="1">T.14!BG139</f>
        <v xml:space="preserve"> </v>
      </c>
      <c r="Y1479" s="557"/>
      <c r="Z1479" s="557"/>
      <c r="AA1479" s="557"/>
      <c r="AB1479" s="557"/>
      <c r="AC1479" s="557"/>
      <c r="AD1479" s="557"/>
      <c r="AE1479" s="557"/>
      <c r="AF1479" s="557"/>
      <c r="AG1479" s="557"/>
      <c r="AH1479" s="557"/>
      <c r="AI1479" s="557" t="str">
        <f ca="1">T.14!BH139</f>
        <v xml:space="preserve"> </v>
      </c>
      <c r="AJ1479" s="557"/>
      <c r="AK1479" s="557"/>
      <c r="AL1479" s="557"/>
      <c r="AM1479" s="557"/>
      <c r="AN1479" s="557" t="str">
        <f ca="1">T.14!BI139</f>
        <v xml:space="preserve"> </v>
      </c>
      <c r="AO1479" s="557"/>
      <c r="AP1479" s="557"/>
      <c r="AQ1479" s="557"/>
      <c r="AR1479" s="557"/>
      <c r="AS1479" s="557"/>
      <c r="AT1479"/>
      <c r="AU1479"/>
      <c r="AV1479"/>
      <c r="AW1479"/>
      <c r="AX1479"/>
      <c r="AY1479"/>
      <c r="AZ1479"/>
      <c r="BA1479" s="19"/>
      <c r="BB1479" s="14"/>
    </row>
    <row r="1480" spans="1:54" s="18" customFormat="1" x14ac:dyDescent="0.25">
      <c r="A1480" s="557">
        <v>134</v>
      </c>
      <c r="B1480" s="557"/>
      <c r="C1480" s="557" t="str">
        <f ca="1">CONCATENATE(T.14!BB140," ",T.14!BC140," ",T.14!BD140)</f>
        <v xml:space="preserve">     </v>
      </c>
      <c r="D1480" s="557"/>
      <c r="E1480" s="557"/>
      <c r="F1480" s="557"/>
      <c r="G1480" s="557"/>
      <c r="H1480" s="557"/>
      <c r="I1480" s="557"/>
      <c r="J1480" s="557"/>
      <c r="K1480" s="557"/>
      <c r="L1480" s="557" t="str">
        <f ca="1">T.14!BE140</f>
        <v xml:space="preserve"> </v>
      </c>
      <c r="M1480" s="557"/>
      <c r="N1480" s="557"/>
      <c r="O1480" s="557"/>
      <c r="P1480" s="557"/>
      <c r="Q1480" s="557" t="str">
        <f ca="1">T.14!BF140</f>
        <v xml:space="preserve"> </v>
      </c>
      <c r="R1480" s="557"/>
      <c r="S1480" s="557"/>
      <c r="T1480" s="557"/>
      <c r="U1480" s="557"/>
      <c r="V1480" s="557"/>
      <c r="W1480" s="557"/>
      <c r="X1480" s="557" t="str">
        <f ca="1">T.14!BG140</f>
        <v xml:space="preserve"> </v>
      </c>
      <c r="Y1480" s="557"/>
      <c r="Z1480" s="557"/>
      <c r="AA1480" s="557"/>
      <c r="AB1480" s="557"/>
      <c r="AC1480" s="557"/>
      <c r="AD1480" s="557"/>
      <c r="AE1480" s="557"/>
      <c r="AF1480" s="557"/>
      <c r="AG1480" s="557"/>
      <c r="AH1480" s="557"/>
      <c r="AI1480" s="557" t="str">
        <f ca="1">T.14!BH140</f>
        <v xml:space="preserve"> </v>
      </c>
      <c r="AJ1480" s="557"/>
      <c r="AK1480" s="557"/>
      <c r="AL1480" s="557"/>
      <c r="AM1480" s="557"/>
      <c r="AN1480" s="557" t="str">
        <f ca="1">T.14!BI140</f>
        <v xml:space="preserve"> </v>
      </c>
      <c r="AO1480" s="557"/>
      <c r="AP1480" s="557"/>
      <c r="AQ1480" s="557"/>
      <c r="AR1480" s="557"/>
      <c r="AS1480" s="557"/>
      <c r="AT1480"/>
      <c r="AU1480"/>
      <c r="AV1480"/>
      <c r="AW1480"/>
      <c r="AX1480"/>
      <c r="AY1480"/>
      <c r="AZ1480"/>
      <c r="BA1480" s="19"/>
      <c r="BB1480" s="14"/>
    </row>
    <row r="1481" spans="1:54" s="18" customFormat="1" x14ac:dyDescent="0.25">
      <c r="A1481" s="557">
        <v>135</v>
      </c>
      <c r="B1481" s="557"/>
      <c r="C1481" s="557" t="str">
        <f ca="1">CONCATENATE(T.14!BB141," ",T.14!BC141," ",T.14!BD141)</f>
        <v xml:space="preserve">     </v>
      </c>
      <c r="D1481" s="557"/>
      <c r="E1481" s="557"/>
      <c r="F1481" s="557"/>
      <c r="G1481" s="557"/>
      <c r="H1481" s="557"/>
      <c r="I1481" s="557"/>
      <c r="J1481" s="557"/>
      <c r="K1481" s="557"/>
      <c r="L1481" s="557" t="str">
        <f ca="1">T.14!BE141</f>
        <v xml:space="preserve"> </v>
      </c>
      <c r="M1481" s="557"/>
      <c r="N1481" s="557"/>
      <c r="O1481" s="557"/>
      <c r="P1481" s="557"/>
      <c r="Q1481" s="557" t="str">
        <f ca="1">T.14!BF141</f>
        <v xml:space="preserve"> </v>
      </c>
      <c r="R1481" s="557"/>
      <c r="S1481" s="557"/>
      <c r="T1481" s="557"/>
      <c r="U1481" s="557"/>
      <c r="V1481" s="557"/>
      <c r="W1481" s="557"/>
      <c r="X1481" s="557" t="str">
        <f ca="1">T.14!BG141</f>
        <v xml:space="preserve"> </v>
      </c>
      <c r="Y1481" s="557"/>
      <c r="Z1481" s="557"/>
      <c r="AA1481" s="557"/>
      <c r="AB1481" s="557"/>
      <c r="AC1481" s="557"/>
      <c r="AD1481" s="557"/>
      <c r="AE1481" s="557"/>
      <c r="AF1481" s="557"/>
      <c r="AG1481" s="557"/>
      <c r="AH1481" s="557"/>
      <c r="AI1481" s="557" t="str">
        <f ca="1">T.14!BH141</f>
        <v xml:space="preserve"> </v>
      </c>
      <c r="AJ1481" s="557"/>
      <c r="AK1481" s="557"/>
      <c r="AL1481" s="557"/>
      <c r="AM1481" s="557"/>
      <c r="AN1481" s="557" t="str">
        <f ca="1">T.14!BI141</f>
        <v xml:space="preserve"> </v>
      </c>
      <c r="AO1481" s="557"/>
      <c r="AP1481" s="557"/>
      <c r="AQ1481" s="557"/>
      <c r="AR1481" s="557"/>
      <c r="AS1481" s="557"/>
      <c r="AT1481"/>
      <c r="AU1481"/>
      <c r="AV1481"/>
      <c r="AW1481"/>
      <c r="AX1481"/>
      <c r="AY1481"/>
      <c r="AZ1481"/>
      <c r="BA1481" s="19"/>
      <c r="BB1481" s="14"/>
    </row>
    <row r="1482" spans="1:54" s="18" customFormat="1" x14ac:dyDescent="0.25">
      <c r="A1482" s="557">
        <v>136</v>
      </c>
      <c r="B1482" s="557"/>
      <c r="C1482" s="557" t="str">
        <f ca="1">CONCATENATE(T.14!BB142," ",T.14!BC142," ",T.14!BD142)</f>
        <v xml:space="preserve">     </v>
      </c>
      <c r="D1482" s="557"/>
      <c r="E1482" s="557"/>
      <c r="F1482" s="557"/>
      <c r="G1482" s="557"/>
      <c r="H1482" s="557"/>
      <c r="I1482" s="557"/>
      <c r="J1482" s="557"/>
      <c r="K1482" s="557"/>
      <c r="L1482" s="557" t="str">
        <f ca="1">T.14!BE142</f>
        <v xml:space="preserve"> </v>
      </c>
      <c r="M1482" s="557"/>
      <c r="N1482" s="557"/>
      <c r="O1482" s="557"/>
      <c r="P1482" s="557"/>
      <c r="Q1482" s="557" t="str">
        <f ca="1">T.14!BF142</f>
        <v xml:space="preserve"> </v>
      </c>
      <c r="R1482" s="557"/>
      <c r="S1482" s="557"/>
      <c r="T1482" s="557"/>
      <c r="U1482" s="557"/>
      <c r="V1482" s="557"/>
      <c r="W1482" s="557"/>
      <c r="X1482" s="557" t="str">
        <f ca="1">T.14!BG142</f>
        <v xml:space="preserve"> </v>
      </c>
      <c r="Y1482" s="557"/>
      <c r="Z1482" s="557"/>
      <c r="AA1482" s="557"/>
      <c r="AB1482" s="557"/>
      <c r="AC1482" s="557"/>
      <c r="AD1482" s="557"/>
      <c r="AE1482" s="557"/>
      <c r="AF1482" s="557"/>
      <c r="AG1482" s="557"/>
      <c r="AH1482" s="557"/>
      <c r="AI1482" s="557" t="str">
        <f ca="1">T.14!BH142</f>
        <v xml:space="preserve"> </v>
      </c>
      <c r="AJ1482" s="557"/>
      <c r="AK1482" s="557"/>
      <c r="AL1482" s="557"/>
      <c r="AM1482" s="557"/>
      <c r="AN1482" s="557" t="str">
        <f ca="1">T.14!BI142</f>
        <v xml:space="preserve"> </v>
      </c>
      <c r="AO1482" s="557"/>
      <c r="AP1482" s="557"/>
      <c r="AQ1482" s="557"/>
      <c r="AR1482" s="557"/>
      <c r="AS1482" s="557"/>
      <c r="AT1482"/>
      <c r="AU1482"/>
      <c r="AV1482"/>
      <c r="AW1482"/>
      <c r="AX1482"/>
      <c r="AY1482"/>
      <c r="AZ1482"/>
      <c r="BA1482" s="19"/>
      <c r="BB1482" s="14"/>
    </row>
    <row r="1483" spans="1:54" s="18" customFormat="1" x14ac:dyDescent="0.25">
      <c r="A1483" s="557">
        <v>137</v>
      </c>
      <c r="B1483" s="557"/>
      <c r="C1483" s="557" t="str">
        <f ca="1">CONCATENATE(T.14!BB143," ",T.14!BC143," ",T.14!BD143)</f>
        <v xml:space="preserve">     </v>
      </c>
      <c r="D1483" s="557"/>
      <c r="E1483" s="557"/>
      <c r="F1483" s="557"/>
      <c r="G1483" s="557"/>
      <c r="H1483" s="557"/>
      <c r="I1483" s="557"/>
      <c r="J1483" s="557"/>
      <c r="K1483" s="557"/>
      <c r="L1483" s="557" t="str">
        <f ca="1">T.14!BE143</f>
        <v xml:space="preserve"> </v>
      </c>
      <c r="M1483" s="557"/>
      <c r="N1483" s="557"/>
      <c r="O1483" s="557"/>
      <c r="P1483" s="557"/>
      <c r="Q1483" s="557" t="str">
        <f ca="1">T.14!BF143</f>
        <v xml:space="preserve"> </v>
      </c>
      <c r="R1483" s="557"/>
      <c r="S1483" s="557"/>
      <c r="T1483" s="557"/>
      <c r="U1483" s="557"/>
      <c r="V1483" s="557"/>
      <c r="W1483" s="557"/>
      <c r="X1483" s="557" t="str">
        <f ca="1">T.14!BG143</f>
        <v xml:space="preserve"> </v>
      </c>
      <c r="Y1483" s="557"/>
      <c r="Z1483" s="557"/>
      <c r="AA1483" s="557"/>
      <c r="AB1483" s="557"/>
      <c r="AC1483" s="557"/>
      <c r="AD1483" s="557"/>
      <c r="AE1483" s="557"/>
      <c r="AF1483" s="557"/>
      <c r="AG1483" s="557"/>
      <c r="AH1483" s="557"/>
      <c r="AI1483" s="557" t="str">
        <f ca="1">T.14!BH143</f>
        <v xml:space="preserve"> </v>
      </c>
      <c r="AJ1483" s="557"/>
      <c r="AK1483" s="557"/>
      <c r="AL1483" s="557"/>
      <c r="AM1483" s="557"/>
      <c r="AN1483" s="557" t="str">
        <f ca="1">T.14!BI143</f>
        <v xml:space="preserve"> </v>
      </c>
      <c r="AO1483" s="557"/>
      <c r="AP1483" s="557"/>
      <c r="AQ1483" s="557"/>
      <c r="AR1483" s="557"/>
      <c r="AS1483" s="557"/>
      <c r="AT1483"/>
      <c r="AU1483"/>
      <c r="AV1483"/>
      <c r="AW1483"/>
      <c r="AX1483"/>
      <c r="AY1483"/>
      <c r="AZ1483"/>
      <c r="BA1483" s="19"/>
      <c r="BB1483" s="14"/>
    </row>
    <row r="1484" spans="1:54" s="18" customFormat="1" x14ac:dyDescent="0.25">
      <c r="A1484" s="557">
        <v>138</v>
      </c>
      <c r="B1484" s="557"/>
      <c r="C1484" s="557" t="str">
        <f ca="1">CONCATENATE(T.14!BB144," ",T.14!BC144," ",T.14!BD144)</f>
        <v xml:space="preserve">     </v>
      </c>
      <c r="D1484" s="557"/>
      <c r="E1484" s="557"/>
      <c r="F1484" s="557"/>
      <c r="G1484" s="557"/>
      <c r="H1484" s="557"/>
      <c r="I1484" s="557"/>
      <c r="J1484" s="557"/>
      <c r="K1484" s="557"/>
      <c r="L1484" s="557" t="str">
        <f ca="1">T.14!BE144</f>
        <v xml:space="preserve"> </v>
      </c>
      <c r="M1484" s="557"/>
      <c r="N1484" s="557"/>
      <c r="O1484" s="557"/>
      <c r="P1484" s="557"/>
      <c r="Q1484" s="557" t="str">
        <f ca="1">T.14!BF144</f>
        <v xml:space="preserve"> </v>
      </c>
      <c r="R1484" s="557"/>
      <c r="S1484" s="557"/>
      <c r="T1484" s="557"/>
      <c r="U1484" s="557"/>
      <c r="V1484" s="557"/>
      <c r="W1484" s="557"/>
      <c r="X1484" s="557" t="str">
        <f ca="1">T.14!BG144</f>
        <v xml:space="preserve"> </v>
      </c>
      <c r="Y1484" s="557"/>
      <c r="Z1484" s="557"/>
      <c r="AA1484" s="557"/>
      <c r="AB1484" s="557"/>
      <c r="AC1484" s="557"/>
      <c r="AD1484" s="557"/>
      <c r="AE1484" s="557"/>
      <c r="AF1484" s="557"/>
      <c r="AG1484" s="557"/>
      <c r="AH1484" s="557"/>
      <c r="AI1484" s="557" t="str">
        <f ca="1">T.14!BH144</f>
        <v xml:space="preserve"> </v>
      </c>
      <c r="AJ1484" s="557"/>
      <c r="AK1484" s="557"/>
      <c r="AL1484" s="557"/>
      <c r="AM1484" s="557"/>
      <c r="AN1484" s="557" t="str">
        <f ca="1">T.14!BI144</f>
        <v xml:space="preserve"> </v>
      </c>
      <c r="AO1484" s="557"/>
      <c r="AP1484" s="557"/>
      <c r="AQ1484" s="557"/>
      <c r="AR1484" s="557"/>
      <c r="AS1484" s="557"/>
      <c r="AT1484"/>
      <c r="AU1484"/>
      <c r="AV1484"/>
      <c r="AW1484"/>
      <c r="AX1484"/>
      <c r="AY1484"/>
      <c r="AZ1484"/>
      <c r="BA1484" s="19"/>
      <c r="BB1484" s="14"/>
    </row>
    <row r="1485" spans="1:54" s="18" customFormat="1" x14ac:dyDescent="0.25">
      <c r="A1485" s="557">
        <v>139</v>
      </c>
      <c r="B1485" s="557"/>
      <c r="C1485" s="557" t="str">
        <f ca="1">CONCATENATE(T.14!BB145," ",T.14!BC145," ",T.14!BD145)</f>
        <v xml:space="preserve">     </v>
      </c>
      <c r="D1485" s="557"/>
      <c r="E1485" s="557"/>
      <c r="F1485" s="557"/>
      <c r="G1485" s="557"/>
      <c r="H1485" s="557"/>
      <c r="I1485" s="557"/>
      <c r="J1485" s="557"/>
      <c r="K1485" s="557"/>
      <c r="L1485" s="557" t="str">
        <f ca="1">T.14!BE145</f>
        <v xml:space="preserve"> </v>
      </c>
      <c r="M1485" s="557"/>
      <c r="N1485" s="557"/>
      <c r="O1485" s="557"/>
      <c r="P1485" s="557"/>
      <c r="Q1485" s="557" t="str">
        <f ca="1">T.14!BF145</f>
        <v xml:space="preserve"> </v>
      </c>
      <c r="R1485" s="557"/>
      <c r="S1485" s="557"/>
      <c r="T1485" s="557"/>
      <c r="U1485" s="557"/>
      <c r="V1485" s="557"/>
      <c r="W1485" s="557"/>
      <c r="X1485" s="557" t="str">
        <f ca="1">T.14!BG145</f>
        <v xml:space="preserve"> </v>
      </c>
      <c r="Y1485" s="557"/>
      <c r="Z1485" s="557"/>
      <c r="AA1485" s="557"/>
      <c r="AB1485" s="557"/>
      <c r="AC1485" s="557"/>
      <c r="AD1485" s="557"/>
      <c r="AE1485" s="557"/>
      <c r="AF1485" s="557"/>
      <c r="AG1485" s="557"/>
      <c r="AH1485" s="557"/>
      <c r="AI1485" s="557" t="str">
        <f ca="1">T.14!BH145</f>
        <v xml:space="preserve"> </v>
      </c>
      <c r="AJ1485" s="557"/>
      <c r="AK1485" s="557"/>
      <c r="AL1485" s="557"/>
      <c r="AM1485" s="557"/>
      <c r="AN1485" s="557" t="str">
        <f ca="1">T.14!BI145</f>
        <v xml:space="preserve"> </v>
      </c>
      <c r="AO1485" s="557"/>
      <c r="AP1485" s="557"/>
      <c r="AQ1485" s="557"/>
      <c r="AR1485" s="557"/>
      <c r="AS1485" s="557"/>
      <c r="AT1485"/>
      <c r="AU1485"/>
      <c r="AV1485"/>
      <c r="AW1485"/>
      <c r="AX1485"/>
      <c r="AY1485"/>
      <c r="AZ1485"/>
      <c r="BA1485" s="19"/>
      <c r="BB1485" s="14"/>
    </row>
    <row r="1486" spans="1:54" s="18" customFormat="1" x14ac:dyDescent="0.25">
      <c r="A1486" s="557">
        <v>140</v>
      </c>
      <c r="B1486" s="557"/>
      <c r="C1486" s="557" t="str">
        <f ca="1">CONCATENATE(T.14!BB146," ",T.14!BC146," ",T.14!BD146)</f>
        <v xml:space="preserve">     </v>
      </c>
      <c r="D1486" s="557"/>
      <c r="E1486" s="557"/>
      <c r="F1486" s="557"/>
      <c r="G1486" s="557"/>
      <c r="H1486" s="557"/>
      <c r="I1486" s="557"/>
      <c r="J1486" s="557"/>
      <c r="K1486" s="557"/>
      <c r="L1486" s="557" t="str">
        <f ca="1">T.14!BE146</f>
        <v xml:space="preserve"> </v>
      </c>
      <c r="M1486" s="557"/>
      <c r="N1486" s="557"/>
      <c r="O1486" s="557"/>
      <c r="P1486" s="557"/>
      <c r="Q1486" s="557" t="str">
        <f ca="1">T.14!BF146</f>
        <v xml:space="preserve"> </v>
      </c>
      <c r="R1486" s="557"/>
      <c r="S1486" s="557"/>
      <c r="T1486" s="557"/>
      <c r="U1486" s="557"/>
      <c r="V1486" s="557"/>
      <c r="W1486" s="557"/>
      <c r="X1486" s="557" t="str">
        <f ca="1">T.14!BG146</f>
        <v xml:space="preserve"> </v>
      </c>
      <c r="Y1486" s="557"/>
      <c r="Z1486" s="557"/>
      <c r="AA1486" s="557"/>
      <c r="AB1486" s="557"/>
      <c r="AC1486" s="557"/>
      <c r="AD1486" s="557"/>
      <c r="AE1486" s="557"/>
      <c r="AF1486" s="557"/>
      <c r="AG1486" s="557"/>
      <c r="AH1486" s="557"/>
      <c r="AI1486" s="557" t="str">
        <f ca="1">T.14!BH146</f>
        <v xml:space="preserve"> </v>
      </c>
      <c r="AJ1486" s="557"/>
      <c r="AK1486" s="557"/>
      <c r="AL1486" s="557"/>
      <c r="AM1486" s="557"/>
      <c r="AN1486" s="557" t="str">
        <f ca="1">T.14!BI146</f>
        <v xml:space="preserve"> </v>
      </c>
      <c r="AO1486" s="557"/>
      <c r="AP1486" s="557"/>
      <c r="AQ1486" s="557"/>
      <c r="AR1486" s="557"/>
      <c r="AS1486" s="557"/>
      <c r="AT1486"/>
      <c r="AU1486"/>
      <c r="AV1486"/>
      <c r="AW1486"/>
      <c r="AX1486"/>
      <c r="AY1486"/>
      <c r="AZ1486"/>
      <c r="BA1486" s="19"/>
      <c r="BB1486" s="14"/>
    </row>
    <row r="1487" spans="1:54" s="18" customFormat="1" x14ac:dyDescent="0.25">
      <c r="A1487" s="557">
        <v>141</v>
      </c>
      <c r="B1487" s="557"/>
      <c r="C1487" s="557" t="str">
        <f ca="1">CONCATENATE(T.14!BB147," ",T.14!BC147," ",T.14!BD147)</f>
        <v xml:space="preserve">     </v>
      </c>
      <c r="D1487" s="557"/>
      <c r="E1487" s="557"/>
      <c r="F1487" s="557"/>
      <c r="G1487" s="557"/>
      <c r="H1487" s="557"/>
      <c r="I1487" s="557"/>
      <c r="J1487" s="557"/>
      <c r="K1487" s="557"/>
      <c r="L1487" s="557" t="str">
        <f ca="1">T.14!BE147</f>
        <v xml:space="preserve"> </v>
      </c>
      <c r="M1487" s="557"/>
      <c r="N1487" s="557"/>
      <c r="O1487" s="557"/>
      <c r="P1487" s="557"/>
      <c r="Q1487" s="557" t="str">
        <f ca="1">T.14!BF147</f>
        <v xml:space="preserve"> </v>
      </c>
      <c r="R1487" s="557"/>
      <c r="S1487" s="557"/>
      <c r="T1487" s="557"/>
      <c r="U1487" s="557"/>
      <c r="V1487" s="557"/>
      <c r="W1487" s="557"/>
      <c r="X1487" s="557" t="str">
        <f ca="1">T.14!BG147</f>
        <v xml:space="preserve"> </v>
      </c>
      <c r="Y1487" s="557"/>
      <c r="Z1487" s="557"/>
      <c r="AA1487" s="557"/>
      <c r="AB1487" s="557"/>
      <c r="AC1487" s="557"/>
      <c r="AD1487" s="557"/>
      <c r="AE1487" s="557"/>
      <c r="AF1487" s="557"/>
      <c r="AG1487" s="557"/>
      <c r="AH1487" s="557"/>
      <c r="AI1487" s="557" t="str">
        <f ca="1">T.14!BH147</f>
        <v xml:space="preserve"> </v>
      </c>
      <c r="AJ1487" s="557"/>
      <c r="AK1487" s="557"/>
      <c r="AL1487" s="557"/>
      <c r="AM1487" s="557"/>
      <c r="AN1487" s="557" t="str">
        <f ca="1">T.14!BI147</f>
        <v xml:space="preserve"> </v>
      </c>
      <c r="AO1487" s="557"/>
      <c r="AP1487" s="557"/>
      <c r="AQ1487" s="557"/>
      <c r="AR1487" s="557"/>
      <c r="AS1487" s="557"/>
      <c r="AT1487"/>
      <c r="AU1487"/>
      <c r="AV1487"/>
      <c r="AW1487"/>
      <c r="AX1487"/>
      <c r="AY1487"/>
      <c r="AZ1487"/>
      <c r="BA1487" s="19"/>
      <c r="BB1487" s="14"/>
    </row>
    <row r="1488" spans="1:54" s="18" customFormat="1" x14ac:dyDescent="0.25">
      <c r="A1488" s="557">
        <v>142</v>
      </c>
      <c r="B1488" s="557"/>
      <c r="C1488" s="557" t="str">
        <f ca="1">CONCATENATE(T.14!BB148," ",T.14!BC148," ",T.14!BD148)</f>
        <v xml:space="preserve">     </v>
      </c>
      <c r="D1488" s="557"/>
      <c r="E1488" s="557"/>
      <c r="F1488" s="557"/>
      <c r="G1488" s="557"/>
      <c r="H1488" s="557"/>
      <c r="I1488" s="557"/>
      <c r="J1488" s="557"/>
      <c r="K1488" s="557"/>
      <c r="L1488" s="557" t="str">
        <f ca="1">T.14!BE148</f>
        <v xml:space="preserve"> </v>
      </c>
      <c r="M1488" s="557"/>
      <c r="N1488" s="557"/>
      <c r="O1488" s="557"/>
      <c r="P1488" s="557"/>
      <c r="Q1488" s="557" t="str">
        <f ca="1">T.14!BF148</f>
        <v xml:space="preserve"> </v>
      </c>
      <c r="R1488" s="557"/>
      <c r="S1488" s="557"/>
      <c r="T1488" s="557"/>
      <c r="U1488" s="557"/>
      <c r="V1488" s="557"/>
      <c r="W1488" s="557"/>
      <c r="X1488" s="557" t="str">
        <f ca="1">T.14!BG148</f>
        <v xml:space="preserve"> </v>
      </c>
      <c r="Y1488" s="557"/>
      <c r="Z1488" s="557"/>
      <c r="AA1488" s="557"/>
      <c r="AB1488" s="557"/>
      <c r="AC1488" s="557"/>
      <c r="AD1488" s="557"/>
      <c r="AE1488" s="557"/>
      <c r="AF1488" s="557"/>
      <c r="AG1488" s="557"/>
      <c r="AH1488" s="557"/>
      <c r="AI1488" s="557" t="str">
        <f ca="1">T.14!BH148</f>
        <v xml:space="preserve"> </v>
      </c>
      <c r="AJ1488" s="557"/>
      <c r="AK1488" s="557"/>
      <c r="AL1488" s="557"/>
      <c r="AM1488" s="557"/>
      <c r="AN1488" s="557" t="str">
        <f ca="1">T.14!BI148</f>
        <v xml:space="preserve"> </v>
      </c>
      <c r="AO1488" s="557"/>
      <c r="AP1488" s="557"/>
      <c r="AQ1488" s="557"/>
      <c r="AR1488" s="557"/>
      <c r="AS1488" s="557"/>
      <c r="AT1488"/>
      <c r="AU1488"/>
      <c r="AV1488"/>
      <c r="AW1488"/>
      <c r="AX1488"/>
      <c r="AY1488"/>
      <c r="AZ1488"/>
      <c r="BA1488" s="19"/>
      <c r="BB1488" s="14"/>
    </row>
    <row r="1489" spans="1:54" s="18" customFormat="1" x14ac:dyDescent="0.25">
      <c r="A1489" s="557">
        <v>143</v>
      </c>
      <c r="B1489" s="557"/>
      <c r="C1489" s="557" t="str">
        <f ca="1">CONCATENATE(T.14!BB149," ",T.14!BC149," ",T.14!BD149)</f>
        <v xml:space="preserve">     </v>
      </c>
      <c r="D1489" s="557"/>
      <c r="E1489" s="557"/>
      <c r="F1489" s="557"/>
      <c r="G1489" s="557"/>
      <c r="H1489" s="557"/>
      <c r="I1489" s="557"/>
      <c r="J1489" s="557"/>
      <c r="K1489" s="557"/>
      <c r="L1489" s="557" t="str">
        <f ca="1">T.14!BE149</f>
        <v xml:space="preserve"> </v>
      </c>
      <c r="M1489" s="557"/>
      <c r="N1489" s="557"/>
      <c r="O1489" s="557"/>
      <c r="P1489" s="557"/>
      <c r="Q1489" s="557" t="str">
        <f ca="1">T.14!BF149</f>
        <v xml:space="preserve"> </v>
      </c>
      <c r="R1489" s="557"/>
      <c r="S1489" s="557"/>
      <c r="T1489" s="557"/>
      <c r="U1489" s="557"/>
      <c r="V1489" s="557"/>
      <c r="W1489" s="557"/>
      <c r="X1489" s="557" t="str">
        <f ca="1">T.14!BG149</f>
        <v xml:space="preserve"> </v>
      </c>
      <c r="Y1489" s="557"/>
      <c r="Z1489" s="557"/>
      <c r="AA1489" s="557"/>
      <c r="AB1489" s="557"/>
      <c r="AC1489" s="557"/>
      <c r="AD1489" s="557"/>
      <c r="AE1489" s="557"/>
      <c r="AF1489" s="557"/>
      <c r="AG1489" s="557"/>
      <c r="AH1489" s="557"/>
      <c r="AI1489" s="557" t="str">
        <f ca="1">T.14!BH149</f>
        <v xml:space="preserve"> </v>
      </c>
      <c r="AJ1489" s="557"/>
      <c r="AK1489" s="557"/>
      <c r="AL1489" s="557"/>
      <c r="AM1489" s="557"/>
      <c r="AN1489" s="557" t="str">
        <f ca="1">T.14!BI149</f>
        <v xml:space="preserve"> </v>
      </c>
      <c r="AO1489" s="557"/>
      <c r="AP1489" s="557"/>
      <c r="AQ1489" s="557"/>
      <c r="AR1489" s="557"/>
      <c r="AS1489" s="557"/>
      <c r="AT1489"/>
      <c r="AU1489"/>
      <c r="AV1489"/>
      <c r="AW1489"/>
      <c r="AX1489"/>
      <c r="AY1489"/>
      <c r="AZ1489"/>
      <c r="BA1489" s="19"/>
      <c r="BB1489" s="14"/>
    </row>
    <row r="1490" spans="1:54" s="18" customFormat="1" x14ac:dyDescent="0.25">
      <c r="A1490" s="557">
        <v>144</v>
      </c>
      <c r="B1490" s="557"/>
      <c r="C1490" s="557" t="str">
        <f ca="1">CONCATENATE(T.14!BB150," ",T.14!BC150," ",T.14!BD150)</f>
        <v xml:space="preserve">     </v>
      </c>
      <c r="D1490" s="557"/>
      <c r="E1490" s="557"/>
      <c r="F1490" s="557"/>
      <c r="G1490" s="557"/>
      <c r="H1490" s="557"/>
      <c r="I1490" s="557"/>
      <c r="J1490" s="557"/>
      <c r="K1490" s="557"/>
      <c r="L1490" s="557" t="str">
        <f ca="1">T.14!BE150</f>
        <v xml:space="preserve"> </v>
      </c>
      <c r="M1490" s="557"/>
      <c r="N1490" s="557"/>
      <c r="O1490" s="557"/>
      <c r="P1490" s="557"/>
      <c r="Q1490" s="557" t="str">
        <f ca="1">T.14!BF150</f>
        <v xml:space="preserve"> </v>
      </c>
      <c r="R1490" s="557"/>
      <c r="S1490" s="557"/>
      <c r="T1490" s="557"/>
      <c r="U1490" s="557"/>
      <c r="V1490" s="557"/>
      <c r="W1490" s="557"/>
      <c r="X1490" s="557" t="str">
        <f ca="1">T.14!BG150</f>
        <v xml:space="preserve"> </v>
      </c>
      <c r="Y1490" s="557"/>
      <c r="Z1490" s="557"/>
      <c r="AA1490" s="557"/>
      <c r="AB1490" s="557"/>
      <c r="AC1490" s="557"/>
      <c r="AD1490" s="557"/>
      <c r="AE1490" s="557"/>
      <c r="AF1490" s="557"/>
      <c r="AG1490" s="557"/>
      <c r="AH1490" s="557"/>
      <c r="AI1490" s="557" t="str">
        <f ca="1">T.14!BH150</f>
        <v xml:space="preserve"> </v>
      </c>
      <c r="AJ1490" s="557"/>
      <c r="AK1490" s="557"/>
      <c r="AL1490" s="557"/>
      <c r="AM1490" s="557"/>
      <c r="AN1490" s="557" t="str">
        <f ca="1">T.14!BI150</f>
        <v xml:space="preserve"> </v>
      </c>
      <c r="AO1490" s="557"/>
      <c r="AP1490" s="557"/>
      <c r="AQ1490" s="557"/>
      <c r="AR1490" s="557"/>
      <c r="AS1490" s="557"/>
      <c r="AT1490"/>
      <c r="AU1490"/>
      <c r="AV1490"/>
      <c r="AW1490"/>
      <c r="AX1490"/>
      <c r="AY1490"/>
      <c r="AZ1490"/>
      <c r="BA1490" s="19"/>
      <c r="BB1490" s="14"/>
    </row>
    <row r="1491" spans="1:54" s="18" customFormat="1" x14ac:dyDescent="0.25">
      <c r="A1491" s="557">
        <v>145</v>
      </c>
      <c r="B1491" s="557"/>
      <c r="C1491" s="557" t="str">
        <f ca="1">CONCATENATE(T.14!BB151," ",T.14!BC151," ",T.14!BD151)</f>
        <v xml:space="preserve">     </v>
      </c>
      <c r="D1491" s="557"/>
      <c r="E1491" s="557"/>
      <c r="F1491" s="557"/>
      <c r="G1491" s="557"/>
      <c r="H1491" s="557"/>
      <c r="I1491" s="557"/>
      <c r="J1491" s="557"/>
      <c r="K1491" s="557"/>
      <c r="L1491" s="557" t="str">
        <f ca="1">T.14!BE151</f>
        <v xml:space="preserve"> </v>
      </c>
      <c r="M1491" s="557"/>
      <c r="N1491" s="557"/>
      <c r="O1491" s="557"/>
      <c r="P1491" s="557"/>
      <c r="Q1491" s="557" t="str">
        <f ca="1">T.14!BF151</f>
        <v xml:space="preserve"> </v>
      </c>
      <c r="R1491" s="557"/>
      <c r="S1491" s="557"/>
      <c r="T1491" s="557"/>
      <c r="U1491" s="557"/>
      <c r="V1491" s="557"/>
      <c r="W1491" s="557"/>
      <c r="X1491" s="557" t="str">
        <f ca="1">T.14!BG151</f>
        <v xml:space="preserve"> </v>
      </c>
      <c r="Y1491" s="557"/>
      <c r="Z1491" s="557"/>
      <c r="AA1491" s="557"/>
      <c r="AB1491" s="557"/>
      <c r="AC1491" s="557"/>
      <c r="AD1491" s="557"/>
      <c r="AE1491" s="557"/>
      <c r="AF1491" s="557"/>
      <c r="AG1491" s="557"/>
      <c r="AH1491" s="557"/>
      <c r="AI1491" s="557" t="str">
        <f ca="1">T.14!BH151</f>
        <v xml:space="preserve"> </v>
      </c>
      <c r="AJ1491" s="557"/>
      <c r="AK1491" s="557"/>
      <c r="AL1491" s="557"/>
      <c r="AM1491" s="557"/>
      <c r="AN1491" s="557" t="str">
        <f ca="1">T.14!BI151</f>
        <v xml:space="preserve"> </v>
      </c>
      <c r="AO1491" s="557"/>
      <c r="AP1491" s="557"/>
      <c r="AQ1491" s="557"/>
      <c r="AR1491" s="557"/>
      <c r="AS1491" s="557"/>
      <c r="AT1491"/>
      <c r="AU1491"/>
      <c r="AV1491"/>
      <c r="AW1491"/>
      <c r="AX1491"/>
      <c r="AY1491"/>
      <c r="AZ1491"/>
      <c r="BA1491" s="19"/>
      <c r="BB1491" s="14"/>
    </row>
    <row r="1492" spans="1:54" s="18" customFormat="1" x14ac:dyDescent="0.25">
      <c r="A1492" s="557">
        <v>146</v>
      </c>
      <c r="B1492" s="557"/>
      <c r="C1492" s="557" t="str">
        <f ca="1">CONCATENATE(T.14!BB152," ",T.14!BC152," ",T.14!BD152)</f>
        <v xml:space="preserve">     </v>
      </c>
      <c r="D1492" s="557"/>
      <c r="E1492" s="557"/>
      <c r="F1492" s="557"/>
      <c r="G1492" s="557"/>
      <c r="H1492" s="557"/>
      <c r="I1492" s="557"/>
      <c r="J1492" s="557"/>
      <c r="K1492" s="557"/>
      <c r="L1492" s="557" t="str">
        <f ca="1">T.14!BE152</f>
        <v xml:space="preserve"> </v>
      </c>
      <c r="M1492" s="557"/>
      <c r="N1492" s="557"/>
      <c r="O1492" s="557"/>
      <c r="P1492" s="557"/>
      <c r="Q1492" s="557" t="str">
        <f ca="1">T.14!BF152</f>
        <v xml:space="preserve"> </v>
      </c>
      <c r="R1492" s="557"/>
      <c r="S1492" s="557"/>
      <c r="T1492" s="557"/>
      <c r="U1492" s="557"/>
      <c r="V1492" s="557"/>
      <c r="W1492" s="557"/>
      <c r="X1492" s="557" t="str">
        <f ca="1">T.14!BG152</f>
        <v xml:space="preserve"> </v>
      </c>
      <c r="Y1492" s="557"/>
      <c r="Z1492" s="557"/>
      <c r="AA1492" s="557"/>
      <c r="AB1492" s="557"/>
      <c r="AC1492" s="557"/>
      <c r="AD1492" s="557"/>
      <c r="AE1492" s="557"/>
      <c r="AF1492" s="557"/>
      <c r="AG1492" s="557"/>
      <c r="AH1492" s="557"/>
      <c r="AI1492" s="557" t="str">
        <f ca="1">T.14!BH152</f>
        <v xml:space="preserve"> </v>
      </c>
      <c r="AJ1492" s="557"/>
      <c r="AK1492" s="557"/>
      <c r="AL1492" s="557"/>
      <c r="AM1492" s="557"/>
      <c r="AN1492" s="557" t="str">
        <f ca="1">T.14!BI152</f>
        <v xml:space="preserve"> </v>
      </c>
      <c r="AO1492" s="557"/>
      <c r="AP1492" s="557"/>
      <c r="AQ1492" s="557"/>
      <c r="AR1492" s="557"/>
      <c r="AS1492" s="557"/>
      <c r="AT1492"/>
      <c r="AU1492"/>
      <c r="AV1492"/>
      <c r="AW1492"/>
      <c r="AX1492"/>
      <c r="AY1492"/>
      <c r="AZ1492"/>
      <c r="BA1492" s="19"/>
      <c r="BB1492" s="14"/>
    </row>
    <row r="1493" spans="1:54" s="18" customFormat="1" x14ac:dyDescent="0.25">
      <c r="A1493" s="557">
        <v>147</v>
      </c>
      <c r="B1493" s="557"/>
      <c r="C1493" s="557" t="str">
        <f ca="1">CONCATENATE(T.14!BB153," ",T.14!BC153," ",T.14!BD153)</f>
        <v xml:space="preserve">     </v>
      </c>
      <c r="D1493" s="557"/>
      <c r="E1493" s="557"/>
      <c r="F1493" s="557"/>
      <c r="G1493" s="557"/>
      <c r="H1493" s="557"/>
      <c r="I1493" s="557"/>
      <c r="J1493" s="557"/>
      <c r="K1493" s="557"/>
      <c r="L1493" s="557" t="str">
        <f ca="1">T.14!BE153</f>
        <v xml:space="preserve"> </v>
      </c>
      <c r="M1493" s="557"/>
      <c r="N1493" s="557"/>
      <c r="O1493" s="557"/>
      <c r="P1493" s="557"/>
      <c r="Q1493" s="557" t="str">
        <f ca="1">T.14!BF153</f>
        <v xml:space="preserve"> </v>
      </c>
      <c r="R1493" s="557"/>
      <c r="S1493" s="557"/>
      <c r="T1493" s="557"/>
      <c r="U1493" s="557"/>
      <c r="V1493" s="557"/>
      <c r="W1493" s="557"/>
      <c r="X1493" s="557" t="str">
        <f ca="1">T.14!BG153</f>
        <v xml:space="preserve"> </v>
      </c>
      <c r="Y1493" s="557"/>
      <c r="Z1493" s="557"/>
      <c r="AA1493" s="557"/>
      <c r="AB1493" s="557"/>
      <c r="AC1493" s="557"/>
      <c r="AD1493" s="557"/>
      <c r="AE1493" s="557"/>
      <c r="AF1493" s="557"/>
      <c r="AG1493" s="557"/>
      <c r="AH1493" s="557"/>
      <c r="AI1493" s="557" t="str">
        <f ca="1">T.14!BH153</f>
        <v xml:space="preserve"> </v>
      </c>
      <c r="AJ1493" s="557"/>
      <c r="AK1493" s="557"/>
      <c r="AL1493" s="557"/>
      <c r="AM1493" s="557"/>
      <c r="AN1493" s="557" t="str">
        <f ca="1">T.14!BI153</f>
        <v xml:space="preserve"> </v>
      </c>
      <c r="AO1493" s="557"/>
      <c r="AP1493" s="557"/>
      <c r="AQ1493" s="557"/>
      <c r="AR1493" s="557"/>
      <c r="AS1493" s="557"/>
      <c r="AT1493"/>
      <c r="AU1493"/>
      <c r="AV1493"/>
      <c r="AW1493"/>
      <c r="AX1493"/>
      <c r="AY1493"/>
      <c r="AZ1493"/>
      <c r="BA1493" s="19"/>
      <c r="BB1493" s="14"/>
    </row>
    <row r="1494" spans="1:54" s="18" customFormat="1" x14ac:dyDescent="0.25">
      <c r="A1494" s="557">
        <v>148</v>
      </c>
      <c r="B1494" s="557"/>
      <c r="C1494" s="557" t="str">
        <f ca="1">CONCATENATE(T.14!BB154," ",T.14!BC154," ",T.14!BD154)</f>
        <v xml:space="preserve">     </v>
      </c>
      <c r="D1494" s="557"/>
      <c r="E1494" s="557"/>
      <c r="F1494" s="557"/>
      <c r="G1494" s="557"/>
      <c r="H1494" s="557"/>
      <c r="I1494" s="557"/>
      <c r="J1494" s="557"/>
      <c r="K1494" s="557"/>
      <c r="L1494" s="557" t="str">
        <f ca="1">T.14!BE154</f>
        <v xml:space="preserve"> </v>
      </c>
      <c r="M1494" s="557"/>
      <c r="N1494" s="557"/>
      <c r="O1494" s="557"/>
      <c r="P1494" s="557"/>
      <c r="Q1494" s="557" t="str">
        <f ca="1">T.14!BF154</f>
        <v xml:space="preserve"> </v>
      </c>
      <c r="R1494" s="557"/>
      <c r="S1494" s="557"/>
      <c r="T1494" s="557"/>
      <c r="U1494" s="557"/>
      <c r="V1494" s="557"/>
      <c r="W1494" s="557"/>
      <c r="X1494" s="557" t="str">
        <f ca="1">T.14!BG154</f>
        <v xml:space="preserve"> </v>
      </c>
      <c r="Y1494" s="557"/>
      <c r="Z1494" s="557"/>
      <c r="AA1494" s="557"/>
      <c r="AB1494" s="557"/>
      <c r="AC1494" s="557"/>
      <c r="AD1494" s="557"/>
      <c r="AE1494" s="557"/>
      <c r="AF1494" s="557"/>
      <c r="AG1494" s="557"/>
      <c r="AH1494" s="557"/>
      <c r="AI1494" s="557" t="str">
        <f ca="1">T.14!BH154</f>
        <v xml:space="preserve"> </v>
      </c>
      <c r="AJ1494" s="557"/>
      <c r="AK1494" s="557"/>
      <c r="AL1494" s="557"/>
      <c r="AM1494" s="557"/>
      <c r="AN1494" s="557" t="str">
        <f ca="1">T.14!BI154</f>
        <v xml:space="preserve"> </v>
      </c>
      <c r="AO1494" s="557"/>
      <c r="AP1494" s="557"/>
      <c r="AQ1494" s="557"/>
      <c r="AR1494" s="557"/>
      <c r="AS1494" s="557"/>
      <c r="AT1494"/>
      <c r="AU1494"/>
      <c r="AV1494"/>
      <c r="AW1494"/>
      <c r="AX1494"/>
      <c r="AY1494"/>
      <c r="AZ1494"/>
      <c r="BA1494" s="19"/>
      <c r="BB1494" s="14"/>
    </row>
    <row r="1495" spans="1:54" s="18" customFormat="1" x14ac:dyDescent="0.25">
      <c r="A1495" s="557">
        <v>149</v>
      </c>
      <c r="B1495" s="557"/>
      <c r="C1495" s="557" t="str">
        <f ca="1">CONCATENATE(T.14!BB155," ",T.14!BC155," ",T.14!BD155)</f>
        <v xml:space="preserve">     </v>
      </c>
      <c r="D1495" s="557"/>
      <c r="E1495" s="557"/>
      <c r="F1495" s="557"/>
      <c r="G1495" s="557"/>
      <c r="H1495" s="557"/>
      <c r="I1495" s="557"/>
      <c r="J1495" s="557"/>
      <c r="K1495" s="557"/>
      <c r="L1495" s="557" t="str">
        <f ca="1">T.14!BE155</f>
        <v xml:space="preserve"> </v>
      </c>
      <c r="M1495" s="557"/>
      <c r="N1495" s="557"/>
      <c r="O1495" s="557"/>
      <c r="P1495" s="557"/>
      <c r="Q1495" s="557" t="str">
        <f ca="1">T.14!BF155</f>
        <v xml:space="preserve"> </v>
      </c>
      <c r="R1495" s="557"/>
      <c r="S1495" s="557"/>
      <c r="T1495" s="557"/>
      <c r="U1495" s="557"/>
      <c r="V1495" s="557"/>
      <c r="W1495" s="557"/>
      <c r="X1495" s="557" t="str">
        <f ca="1">T.14!BG155</f>
        <v xml:space="preserve"> </v>
      </c>
      <c r="Y1495" s="557"/>
      <c r="Z1495" s="557"/>
      <c r="AA1495" s="557"/>
      <c r="AB1495" s="557"/>
      <c r="AC1495" s="557"/>
      <c r="AD1495" s="557"/>
      <c r="AE1495" s="557"/>
      <c r="AF1495" s="557"/>
      <c r="AG1495" s="557"/>
      <c r="AH1495" s="557"/>
      <c r="AI1495" s="557" t="str">
        <f ca="1">T.14!BH155</f>
        <v xml:space="preserve"> </v>
      </c>
      <c r="AJ1495" s="557"/>
      <c r="AK1495" s="557"/>
      <c r="AL1495" s="557"/>
      <c r="AM1495" s="557"/>
      <c r="AN1495" s="557" t="str">
        <f ca="1">T.14!BI155</f>
        <v xml:space="preserve"> </v>
      </c>
      <c r="AO1495" s="557"/>
      <c r="AP1495" s="557"/>
      <c r="AQ1495" s="557"/>
      <c r="AR1495" s="557"/>
      <c r="AS1495" s="557"/>
      <c r="AT1495"/>
      <c r="AU1495"/>
      <c r="AV1495"/>
      <c r="AW1495"/>
      <c r="AX1495"/>
      <c r="AY1495"/>
      <c r="AZ1495"/>
      <c r="BA1495" s="19"/>
      <c r="BB1495" s="14"/>
    </row>
    <row r="1496" spans="1:54" s="18" customFormat="1" x14ac:dyDescent="0.25">
      <c r="A1496" s="557">
        <v>150</v>
      </c>
      <c r="B1496" s="557"/>
      <c r="C1496" s="557" t="str">
        <f ca="1">CONCATENATE(T.14!BB156," ",T.14!BC156," ",T.14!BD156)</f>
        <v xml:space="preserve">     </v>
      </c>
      <c r="D1496" s="557"/>
      <c r="E1496" s="557"/>
      <c r="F1496" s="557"/>
      <c r="G1496" s="557"/>
      <c r="H1496" s="557"/>
      <c r="I1496" s="557"/>
      <c r="J1496" s="557"/>
      <c r="K1496" s="557"/>
      <c r="L1496" s="557" t="str">
        <f ca="1">T.14!BE156</f>
        <v xml:space="preserve"> </v>
      </c>
      <c r="M1496" s="557"/>
      <c r="N1496" s="557"/>
      <c r="O1496" s="557"/>
      <c r="P1496" s="557"/>
      <c r="Q1496" s="557" t="str">
        <f ca="1">T.14!BF156</f>
        <v xml:space="preserve"> </v>
      </c>
      <c r="R1496" s="557"/>
      <c r="S1496" s="557"/>
      <c r="T1496" s="557"/>
      <c r="U1496" s="557"/>
      <c r="V1496" s="557"/>
      <c r="W1496" s="557"/>
      <c r="X1496" s="557" t="str">
        <f ca="1">T.14!BG156</f>
        <v xml:space="preserve"> </v>
      </c>
      <c r="Y1496" s="557"/>
      <c r="Z1496" s="557"/>
      <c r="AA1496" s="557"/>
      <c r="AB1496" s="557"/>
      <c r="AC1496" s="557"/>
      <c r="AD1496" s="557"/>
      <c r="AE1496" s="557"/>
      <c r="AF1496" s="557"/>
      <c r="AG1496" s="557"/>
      <c r="AH1496" s="557"/>
      <c r="AI1496" s="557" t="str">
        <f ca="1">T.14!BH156</f>
        <v xml:space="preserve"> </v>
      </c>
      <c r="AJ1496" s="557"/>
      <c r="AK1496" s="557"/>
      <c r="AL1496" s="557"/>
      <c r="AM1496" s="557"/>
      <c r="AN1496" s="557" t="str">
        <f ca="1">T.14!BI156</f>
        <v xml:space="preserve"> </v>
      </c>
      <c r="AO1496" s="557"/>
      <c r="AP1496" s="557"/>
      <c r="AQ1496" s="557"/>
      <c r="AR1496" s="557"/>
      <c r="AS1496" s="557"/>
      <c r="AT1496"/>
      <c r="AU1496"/>
      <c r="AV1496"/>
      <c r="AW1496"/>
      <c r="AX1496"/>
      <c r="AY1496"/>
      <c r="AZ1496"/>
      <c r="BA1496" s="19"/>
      <c r="BB1496" s="14"/>
    </row>
    <row r="1497" spans="1:54" s="18" customFormat="1" x14ac:dyDescent="0.25">
      <c r="A1497" s="557">
        <v>151</v>
      </c>
      <c r="B1497" s="557"/>
      <c r="C1497" s="557" t="str">
        <f ca="1">CONCATENATE(T.14!BB157," ",T.14!BC157," ",T.14!BD157)</f>
        <v xml:space="preserve">     </v>
      </c>
      <c r="D1497" s="557"/>
      <c r="E1497" s="557"/>
      <c r="F1497" s="557"/>
      <c r="G1497" s="557"/>
      <c r="H1497" s="557"/>
      <c r="I1497" s="557"/>
      <c r="J1497" s="557"/>
      <c r="K1497" s="557"/>
      <c r="L1497" s="557" t="str">
        <f ca="1">T.14!BE157</f>
        <v xml:space="preserve"> </v>
      </c>
      <c r="M1497" s="557"/>
      <c r="N1497" s="557"/>
      <c r="O1497" s="557"/>
      <c r="P1497" s="557"/>
      <c r="Q1497" s="557" t="str">
        <f ca="1">T.14!BF157</f>
        <v xml:space="preserve"> </v>
      </c>
      <c r="R1497" s="557"/>
      <c r="S1497" s="557"/>
      <c r="T1497" s="557"/>
      <c r="U1497" s="557"/>
      <c r="V1497" s="557"/>
      <c r="W1497" s="557"/>
      <c r="X1497" s="557" t="str">
        <f ca="1">T.14!BG157</f>
        <v xml:space="preserve"> </v>
      </c>
      <c r="Y1497" s="557"/>
      <c r="Z1497" s="557"/>
      <c r="AA1497" s="557"/>
      <c r="AB1497" s="557"/>
      <c r="AC1497" s="557"/>
      <c r="AD1497" s="557"/>
      <c r="AE1497" s="557"/>
      <c r="AF1497" s="557"/>
      <c r="AG1497" s="557"/>
      <c r="AH1497" s="557"/>
      <c r="AI1497" s="557" t="str">
        <f ca="1">T.14!BH157</f>
        <v xml:space="preserve"> </v>
      </c>
      <c r="AJ1497" s="557"/>
      <c r="AK1497" s="557"/>
      <c r="AL1497" s="557"/>
      <c r="AM1497" s="557"/>
      <c r="AN1497" s="557" t="str">
        <f ca="1">T.14!BI157</f>
        <v xml:space="preserve"> </v>
      </c>
      <c r="AO1497" s="557"/>
      <c r="AP1497" s="557"/>
      <c r="AQ1497" s="557"/>
      <c r="AR1497" s="557"/>
      <c r="AS1497" s="557"/>
      <c r="AT1497"/>
      <c r="AU1497"/>
      <c r="AV1497"/>
      <c r="AW1497"/>
      <c r="AX1497"/>
      <c r="AY1497"/>
      <c r="AZ1497"/>
      <c r="BA1497" s="19"/>
      <c r="BB1497" s="14"/>
    </row>
    <row r="1498" spans="1:54" s="18" customFormat="1" x14ac:dyDescent="0.25">
      <c r="A1498" s="557">
        <v>152</v>
      </c>
      <c r="B1498" s="557"/>
      <c r="C1498" s="557" t="str">
        <f ca="1">CONCATENATE(T.14!BB158," ",T.14!BC158," ",T.14!BD158)</f>
        <v xml:space="preserve">     </v>
      </c>
      <c r="D1498" s="557"/>
      <c r="E1498" s="557"/>
      <c r="F1498" s="557"/>
      <c r="G1498" s="557"/>
      <c r="H1498" s="557"/>
      <c r="I1498" s="557"/>
      <c r="J1498" s="557"/>
      <c r="K1498" s="557"/>
      <c r="L1498" s="557" t="str">
        <f ca="1">T.14!BE158</f>
        <v xml:space="preserve"> </v>
      </c>
      <c r="M1498" s="557"/>
      <c r="N1498" s="557"/>
      <c r="O1498" s="557"/>
      <c r="P1498" s="557"/>
      <c r="Q1498" s="557" t="str">
        <f ca="1">T.14!BF158</f>
        <v xml:space="preserve"> </v>
      </c>
      <c r="R1498" s="557"/>
      <c r="S1498" s="557"/>
      <c r="T1498" s="557"/>
      <c r="U1498" s="557"/>
      <c r="V1498" s="557"/>
      <c r="W1498" s="557"/>
      <c r="X1498" s="557" t="str">
        <f ca="1">T.14!BG158</f>
        <v xml:space="preserve"> </v>
      </c>
      <c r="Y1498" s="557"/>
      <c r="Z1498" s="557"/>
      <c r="AA1498" s="557"/>
      <c r="AB1498" s="557"/>
      <c r="AC1498" s="557"/>
      <c r="AD1498" s="557"/>
      <c r="AE1498" s="557"/>
      <c r="AF1498" s="557"/>
      <c r="AG1498" s="557"/>
      <c r="AH1498" s="557"/>
      <c r="AI1498" s="557" t="str">
        <f ca="1">T.14!BH158</f>
        <v xml:space="preserve"> </v>
      </c>
      <c r="AJ1498" s="557"/>
      <c r="AK1498" s="557"/>
      <c r="AL1498" s="557"/>
      <c r="AM1498" s="557"/>
      <c r="AN1498" s="557" t="str">
        <f ca="1">T.14!BI158</f>
        <v xml:space="preserve"> </v>
      </c>
      <c r="AO1498" s="557"/>
      <c r="AP1498" s="557"/>
      <c r="AQ1498" s="557"/>
      <c r="AR1498" s="557"/>
      <c r="AS1498" s="557"/>
      <c r="AT1498"/>
      <c r="AU1498"/>
      <c r="AV1498"/>
      <c r="AW1498"/>
      <c r="AX1498"/>
      <c r="AY1498"/>
      <c r="AZ1498"/>
      <c r="BA1498" s="19"/>
      <c r="BB1498" s="14"/>
    </row>
    <row r="1499" spans="1:54" s="18" customFormat="1" x14ac:dyDescent="0.25">
      <c r="A1499" s="557">
        <v>153</v>
      </c>
      <c r="B1499" s="557"/>
      <c r="C1499" s="557" t="str">
        <f ca="1">CONCATENATE(T.14!BB159," ",T.14!BC159," ",T.14!BD159)</f>
        <v xml:space="preserve">     </v>
      </c>
      <c r="D1499" s="557"/>
      <c r="E1499" s="557"/>
      <c r="F1499" s="557"/>
      <c r="G1499" s="557"/>
      <c r="H1499" s="557"/>
      <c r="I1499" s="557"/>
      <c r="J1499" s="557"/>
      <c r="K1499" s="557"/>
      <c r="L1499" s="557" t="str">
        <f ca="1">T.14!BE159</f>
        <v xml:space="preserve"> </v>
      </c>
      <c r="M1499" s="557"/>
      <c r="N1499" s="557"/>
      <c r="O1499" s="557"/>
      <c r="P1499" s="557"/>
      <c r="Q1499" s="557" t="str">
        <f ca="1">T.14!BF159</f>
        <v xml:space="preserve"> </v>
      </c>
      <c r="R1499" s="557"/>
      <c r="S1499" s="557"/>
      <c r="T1499" s="557"/>
      <c r="U1499" s="557"/>
      <c r="V1499" s="557"/>
      <c r="W1499" s="557"/>
      <c r="X1499" s="557" t="str">
        <f ca="1">T.14!BG159</f>
        <v xml:space="preserve"> </v>
      </c>
      <c r="Y1499" s="557"/>
      <c r="Z1499" s="557"/>
      <c r="AA1499" s="557"/>
      <c r="AB1499" s="557"/>
      <c r="AC1499" s="557"/>
      <c r="AD1499" s="557"/>
      <c r="AE1499" s="557"/>
      <c r="AF1499" s="557"/>
      <c r="AG1499" s="557"/>
      <c r="AH1499" s="557"/>
      <c r="AI1499" s="557" t="str">
        <f ca="1">T.14!BH159</f>
        <v xml:space="preserve"> </v>
      </c>
      <c r="AJ1499" s="557"/>
      <c r="AK1499" s="557"/>
      <c r="AL1499" s="557"/>
      <c r="AM1499" s="557"/>
      <c r="AN1499" s="557" t="str">
        <f ca="1">T.14!BI159</f>
        <v xml:space="preserve"> </v>
      </c>
      <c r="AO1499" s="557"/>
      <c r="AP1499" s="557"/>
      <c r="AQ1499" s="557"/>
      <c r="AR1499" s="557"/>
      <c r="AS1499" s="557"/>
      <c r="AT1499"/>
      <c r="AU1499"/>
      <c r="AV1499"/>
      <c r="AW1499"/>
      <c r="AX1499"/>
      <c r="AY1499"/>
      <c r="AZ1499"/>
      <c r="BA1499" s="19"/>
      <c r="BB1499" s="14"/>
    </row>
    <row r="1500" spans="1:54" s="18" customFormat="1" x14ac:dyDescent="0.25">
      <c r="A1500" s="557">
        <v>154</v>
      </c>
      <c r="B1500" s="557"/>
      <c r="C1500" s="557" t="str">
        <f ca="1">CONCATENATE(T.14!BB160," ",T.14!BC160," ",T.14!BD160)</f>
        <v xml:space="preserve">     </v>
      </c>
      <c r="D1500" s="557"/>
      <c r="E1500" s="557"/>
      <c r="F1500" s="557"/>
      <c r="G1500" s="557"/>
      <c r="H1500" s="557"/>
      <c r="I1500" s="557"/>
      <c r="J1500" s="557"/>
      <c r="K1500" s="557"/>
      <c r="L1500" s="557" t="str">
        <f ca="1">T.14!BE160</f>
        <v xml:space="preserve"> </v>
      </c>
      <c r="M1500" s="557"/>
      <c r="N1500" s="557"/>
      <c r="O1500" s="557"/>
      <c r="P1500" s="557"/>
      <c r="Q1500" s="557" t="str">
        <f ca="1">T.14!BF160</f>
        <v xml:space="preserve"> </v>
      </c>
      <c r="R1500" s="557"/>
      <c r="S1500" s="557"/>
      <c r="T1500" s="557"/>
      <c r="U1500" s="557"/>
      <c r="V1500" s="557"/>
      <c r="W1500" s="557"/>
      <c r="X1500" s="557" t="str">
        <f ca="1">T.14!BG160</f>
        <v xml:space="preserve"> </v>
      </c>
      <c r="Y1500" s="557"/>
      <c r="Z1500" s="557"/>
      <c r="AA1500" s="557"/>
      <c r="AB1500" s="557"/>
      <c r="AC1500" s="557"/>
      <c r="AD1500" s="557"/>
      <c r="AE1500" s="557"/>
      <c r="AF1500" s="557"/>
      <c r="AG1500" s="557"/>
      <c r="AH1500" s="557"/>
      <c r="AI1500" s="557" t="str">
        <f ca="1">T.14!BH160</f>
        <v xml:space="preserve"> </v>
      </c>
      <c r="AJ1500" s="557"/>
      <c r="AK1500" s="557"/>
      <c r="AL1500" s="557"/>
      <c r="AM1500" s="557"/>
      <c r="AN1500" s="557" t="str">
        <f ca="1">T.14!BI160</f>
        <v xml:space="preserve"> </v>
      </c>
      <c r="AO1500" s="557"/>
      <c r="AP1500" s="557"/>
      <c r="AQ1500" s="557"/>
      <c r="AR1500" s="557"/>
      <c r="AS1500" s="557"/>
      <c r="AT1500"/>
      <c r="AU1500"/>
      <c r="AV1500"/>
      <c r="AW1500"/>
      <c r="AX1500"/>
      <c r="AY1500"/>
      <c r="AZ1500"/>
      <c r="BA1500" s="19"/>
      <c r="BB1500" s="14"/>
    </row>
    <row r="1501" spans="1:54" s="18" customFormat="1" x14ac:dyDescent="0.25">
      <c r="A1501" s="557">
        <v>155</v>
      </c>
      <c r="B1501" s="557"/>
      <c r="C1501" s="557" t="str">
        <f ca="1">CONCATENATE(T.14!BB161," ",T.14!BC161," ",T.14!BD161)</f>
        <v xml:space="preserve">     </v>
      </c>
      <c r="D1501" s="557"/>
      <c r="E1501" s="557"/>
      <c r="F1501" s="557"/>
      <c r="G1501" s="557"/>
      <c r="H1501" s="557"/>
      <c r="I1501" s="557"/>
      <c r="J1501" s="557"/>
      <c r="K1501" s="557"/>
      <c r="L1501" s="557" t="str">
        <f ca="1">T.14!BE161</f>
        <v xml:space="preserve"> </v>
      </c>
      <c r="M1501" s="557"/>
      <c r="N1501" s="557"/>
      <c r="O1501" s="557"/>
      <c r="P1501" s="557"/>
      <c r="Q1501" s="557" t="str">
        <f ca="1">T.14!BF161</f>
        <v xml:space="preserve"> </v>
      </c>
      <c r="R1501" s="557"/>
      <c r="S1501" s="557"/>
      <c r="T1501" s="557"/>
      <c r="U1501" s="557"/>
      <c r="V1501" s="557"/>
      <c r="W1501" s="557"/>
      <c r="X1501" s="557" t="str">
        <f ca="1">T.14!BG161</f>
        <v xml:space="preserve"> </v>
      </c>
      <c r="Y1501" s="557"/>
      <c r="Z1501" s="557"/>
      <c r="AA1501" s="557"/>
      <c r="AB1501" s="557"/>
      <c r="AC1501" s="557"/>
      <c r="AD1501" s="557"/>
      <c r="AE1501" s="557"/>
      <c r="AF1501" s="557"/>
      <c r="AG1501" s="557"/>
      <c r="AH1501" s="557"/>
      <c r="AI1501" s="557" t="str">
        <f ca="1">T.14!BH161</f>
        <v xml:space="preserve"> </v>
      </c>
      <c r="AJ1501" s="557"/>
      <c r="AK1501" s="557"/>
      <c r="AL1501" s="557"/>
      <c r="AM1501" s="557"/>
      <c r="AN1501" s="557" t="str">
        <f ca="1">T.14!BI161</f>
        <v xml:space="preserve"> </v>
      </c>
      <c r="AO1501" s="557"/>
      <c r="AP1501" s="557"/>
      <c r="AQ1501" s="557"/>
      <c r="AR1501" s="557"/>
      <c r="AS1501" s="557"/>
      <c r="AT1501"/>
      <c r="AU1501"/>
      <c r="AV1501"/>
      <c r="AW1501"/>
      <c r="AX1501"/>
      <c r="AY1501"/>
      <c r="AZ1501"/>
      <c r="BA1501" s="19"/>
      <c r="BB1501" s="14"/>
    </row>
    <row r="1502" spans="1:54" s="18" customFormat="1" x14ac:dyDescent="0.25">
      <c r="A1502" s="557">
        <v>156</v>
      </c>
      <c r="B1502" s="557"/>
      <c r="C1502" s="557" t="str">
        <f ca="1">CONCATENATE(T.14!BB162," ",T.14!BC162," ",T.14!BD162)</f>
        <v xml:space="preserve">     </v>
      </c>
      <c r="D1502" s="557"/>
      <c r="E1502" s="557"/>
      <c r="F1502" s="557"/>
      <c r="G1502" s="557"/>
      <c r="H1502" s="557"/>
      <c r="I1502" s="557"/>
      <c r="J1502" s="557"/>
      <c r="K1502" s="557"/>
      <c r="L1502" s="557" t="str">
        <f ca="1">T.14!BE162</f>
        <v xml:space="preserve"> </v>
      </c>
      <c r="M1502" s="557"/>
      <c r="N1502" s="557"/>
      <c r="O1502" s="557"/>
      <c r="P1502" s="557"/>
      <c r="Q1502" s="557" t="str">
        <f ca="1">T.14!BF162</f>
        <v xml:space="preserve"> </v>
      </c>
      <c r="R1502" s="557"/>
      <c r="S1502" s="557"/>
      <c r="T1502" s="557"/>
      <c r="U1502" s="557"/>
      <c r="V1502" s="557"/>
      <c r="W1502" s="557"/>
      <c r="X1502" s="557" t="str">
        <f ca="1">T.14!BG162</f>
        <v xml:space="preserve"> </v>
      </c>
      <c r="Y1502" s="557"/>
      <c r="Z1502" s="557"/>
      <c r="AA1502" s="557"/>
      <c r="AB1502" s="557"/>
      <c r="AC1502" s="557"/>
      <c r="AD1502" s="557"/>
      <c r="AE1502" s="557"/>
      <c r="AF1502" s="557"/>
      <c r="AG1502" s="557"/>
      <c r="AH1502" s="557"/>
      <c r="AI1502" s="557" t="str">
        <f ca="1">T.14!BH162</f>
        <v xml:space="preserve"> </v>
      </c>
      <c r="AJ1502" s="557"/>
      <c r="AK1502" s="557"/>
      <c r="AL1502" s="557"/>
      <c r="AM1502" s="557"/>
      <c r="AN1502" s="557" t="str">
        <f ca="1">T.14!BI162</f>
        <v xml:space="preserve"> </v>
      </c>
      <c r="AO1502" s="557"/>
      <c r="AP1502" s="557"/>
      <c r="AQ1502" s="557"/>
      <c r="AR1502" s="557"/>
      <c r="AS1502" s="557"/>
      <c r="AT1502"/>
      <c r="AU1502"/>
      <c r="AV1502"/>
      <c r="AW1502"/>
      <c r="AX1502"/>
      <c r="AY1502"/>
      <c r="AZ1502"/>
      <c r="BA1502" s="19"/>
      <c r="BB1502" s="14"/>
    </row>
    <row r="1503" spans="1:54" s="18" customFormat="1" x14ac:dyDescent="0.25">
      <c r="A1503" s="557">
        <v>157</v>
      </c>
      <c r="B1503" s="557"/>
      <c r="C1503" s="557" t="str">
        <f ca="1">CONCATENATE(T.14!BB163," ",T.14!BC163," ",T.14!BD163)</f>
        <v xml:space="preserve">     </v>
      </c>
      <c r="D1503" s="557"/>
      <c r="E1503" s="557"/>
      <c r="F1503" s="557"/>
      <c r="G1503" s="557"/>
      <c r="H1503" s="557"/>
      <c r="I1503" s="557"/>
      <c r="J1503" s="557"/>
      <c r="K1503" s="557"/>
      <c r="L1503" s="557" t="str">
        <f ca="1">T.14!BE163</f>
        <v xml:space="preserve"> </v>
      </c>
      <c r="M1503" s="557"/>
      <c r="N1503" s="557"/>
      <c r="O1503" s="557"/>
      <c r="P1503" s="557"/>
      <c r="Q1503" s="557" t="str">
        <f ca="1">T.14!BF163</f>
        <v xml:space="preserve"> </v>
      </c>
      <c r="R1503" s="557"/>
      <c r="S1503" s="557"/>
      <c r="T1503" s="557"/>
      <c r="U1503" s="557"/>
      <c r="V1503" s="557"/>
      <c r="W1503" s="557"/>
      <c r="X1503" s="557" t="str">
        <f ca="1">T.14!BG163</f>
        <v xml:space="preserve"> </v>
      </c>
      <c r="Y1503" s="557"/>
      <c r="Z1503" s="557"/>
      <c r="AA1503" s="557"/>
      <c r="AB1503" s="557"/>
      <c r="AC1503" s="557"/>
      <c r="AD1503" s="557"/>
      <c r="AE1503" s="557"/>
      <c r="AF1503" s="557"/>
      <c r="AG1503" s="557"/>
      <c r="AH1503" s="557"/>
      <c r="AI1503" s="557" t="str">
        <f ca="1">T.14!BH163</f>
        <v xml:space="preserve"> </v>
      </c>
      <c r="AJ1503" s="557"/>
      <c r="AK1503" s="557"/>
      <c r="AL1503" s="557"/>
      <c r="AM1503" s="557"/>
      <c r="AN1503" s="557" t="str">
        <f ca="1">T.14!BI163</f>
        <v xml:space="preserve"> </v>
      </c>
      <c r="AO1503" s="557"/>
      <c r="AP1503" s="557"/>
      <c r="AQ1503" s="557"/>
      <c r="AR1503" s="557"/>
      <c r="AS1503" s="557"/>
      <c r="AT1503"/>
      <c r="AU1503"/>
      <c r="AV1503"/>
      <c r="AW1503"/>
      <c r="AX1503"/>
      <c r="AY1503"/>
      <c r="AZ1503"/>
      <c r="BA1503" s="19"/>
      <c r="BB1503" s="14"/>
    </row>
    <row r="1504" spans="1:54" s="18" customFormat="1" x14ac:dyDescent="0.25">
      <c r="A1504" s="557">
        <v>158</v>
      </c>
      <c r="B1504" s="557"/>
      <c r="C1504" s="557" t="str">
        <f ca="1">CONCATENATE(T.14!BB164," ",T.14!BC164," ",T.14!BD164)</f>
        <v xml:space="preserve">     </v>
      </c>
      <c r="D1504" s="557"/>
      <c r="E1504" s="557"/>
      <c r="F1504" s="557"/>
      <c r="G1504" s="557"/>
      <c r="H1504" s="557"/>
      <c r="I1504" s="557"/>
      <c r="J1504" s="557"/>
      <c r="K1504" s="557"/>
      <c r="L1504" s="557" t="str">
        <f ca="1">T.14!BE164</f>
        <v xml:space="preserve"> </v>
      </c>
      <c r="M1504" s="557"/>
      <c r="N1504" s="557"/>
      <c r="O1504" s="557"/>
      <c r="P1504" s="557"/>
      <c r="Q1504" s="557" t="str">
        <f ca="1">T.14!BF164</f>
        <v xml:space="preserve"> </v>
      </c>
      <c r="R1504" s="557"/>
      <c r="S1504" s="557"/>
      <c r="T1504" s="557"/>
      <c r="U1504" s="557"/>
      <c r="V1504" s="557"/>
      <c r="W1504" s="557"/>
      <c r="X1504" s="557" t="str">
        <f ca="1">T.14!BG164</f>
        <v xml:space="preserve"> </v>
      </c>
      <c r="Y1504" s="557"/>
      <c r="Z1504" s="557"/>
      <c r="AA1504" s="557"/>
      <c r="AB1504" s="557"/>
      <c r="AC1504" s="557"/>
      <c r="AD1504" s="557"/>
      <c r="AE1504" s="557"/>
      <c r="AF1504" s="557"/>
      <c r="AG1504" s="557"/>
      <c r="AH1504" s="557"/>
      <c r="AI1504" s="557" t="str">
        <f ca="1">T.14!BH164</f>
        <v xml:space="preserve"> </v>
      </c>
      <c r="AJ1504" s="557"/>
      <c r="AK1504" s="557"/>
      <c r="AL1504" s="557"/>
      <c r="AM1504" s="557"/>
      <c r="AN1504" s="557" t="str">
        <f ca="1">T.14!BI164</f>
        <v xml:space="preserve"> </v>
      </c>
      <c r="AO1504" s="557"/>
      <c r="AP1504" s="557"/>
      <c r="AQ1504" s="557"/>
      <c r="AR1504" s="557"/>
      <c r="AS1504" s="557"/>
      <c r="AT1504"/>
      <c r="AU1504"/>
      <c r="AV1504"/>
      <c r="AW1504"/>
      <c r="AX1504"/>
      <c r="AY1504"/>
      <c r="AZ1504"/>
      <c r="BA1504" s="19"/>
      <c r="BB1504" s="14"/>
    </row>
    <row r="1505" spans="1:54" s="18" customFormat="1" x14ac:dyDescent="0.25">
      <c r="A1505" s="557">
        <v>159</v>
      </c>
      <c r="B1505" s="557"/>
      <c r="C1505" s="557" t="str">
        <f ca="1">CONCATENATE(T.14!BB165," ",T.14!BC165," ",T.14!BD165)</f>
        <v xml:space="preserve">     </v>
      </c>
      <c r="D1505" s="557"/>
      <c r="E1505" s="557"/>
      <c r="F1505" s="557"/>
      <c r="G1505" s="557"/>
      <c r="H1505" s="557"/>
      <c r="I1505" s="557"/>
      <c r="J1505" s="557"/>
      <c r="K1505" s="557"/>
      <c r="L1505" s="557" t="str">
        <f ca="1">T.14!BE165</f>
        <v xml:space="preserve"> </v>
      </c>
      <c r="M1505" s="557"/>
      <c r="N1505" s="557"/>
      <c r="O1505" s="557"/>
      <c r="P1505" s="557"/>
      <c r="Q1505" s="557" t="str">
        <f ca="1">T.14!BF165</f>
        <v xml:space="preserve"> </v>
      </c>
      <c r="R1505" s="557"/>
      <c r="S1505" s="557"/>
      <c r="T1505" s="557"/>
      <c r="U1505" s="557"/>
      <c r="V1505" s="557"/>
      <c r="W1505" s="557"/>
      <c r="X1505" s="557" t="str">
        <f ca="1">T.14!BG165</f>
        <v xml:space="preserve"> </v>
      </c>
      <c r="Y1505" s="557"/>
      <c r="Z1505" s="557"/>
      <c r="AA1505" s="557"/>
      <c r="AB1505" s="557"/>
      <c r="AC1505" s="557"/>
      <c r="AD1505" s="557"/>
      <c r="AE1505" s="557"/>
      <c r="AF1505" s="557"/>
      <c r="AG1505" s="557"/>
      <c r="AH1505" s="557"/>
      <c r="AI1505" s="557" t="str">
        <f ca="1">T.14!BH165</f>
        <v xml:space="preserve"> </v>
      </c>
      <c r="AJ1505" s="557"/>
      <c r="AK1505" s="557"/>
      <c r="AL1505" s="557"/>
      <c r="AM1505" s="557"/>
      <c r="AN1505" s="557" t="str">
        <f ca="1">T.14!BI165</f>
        <v xml:space="preserve"> </v>
      </c>
      <c r="AO1505" s="557"/>
      <c r="AP1505" s="557"/>
      <c r="AQ1505" s="557"/>
      <c r="AR1505" s="557"/>
      <c r="AS1505" s="557"/>
      <c r="AT1505"/>
      <c r="AU1505"/>
      <c r="AV1505"/>
      <c r="AW1505"/>
      <c r="AX1505"/>
      <c r="AY1505"/>
      <c r="AZ1505"/>
      <c r="BA1505" s="19"/>
      <c r="BB1505" s="14"/>
    </row>
    <row r="1506" spans="1:54" s="18" customFormat="1" x14ac:dyDescent="0.25">
      <c r="A1506" s="557">
        <v>160</v>
      </c>
      <c r="B1506" s="557"/>
      <c r="C1506" s="557" t="str">
        <f ca="1">CONCATENATE(T.14!BB166," ",T.14!BC166," ",T.14!BD166)</f>
        <v xml:space="preserve">     </v>
      </c>
      <c r="D1506" s="557"/>
      <c r="E1506" s="557"/>
      <c r="F1506" s="557"/>
      <c r="G1506" s="557"/>
      <c r="H1506" s="557"/>
      <c r="I1506" s="557"/>
      <c r="J1506" s="557"/>
      <c r="K1506" s="557"/>
      <c r="L1506" s="557" t="str">
        <f ca="1">T.14!BE166</f>
        <v xml:space="preserve"> </v>
      </c>
      <c r="M1506" s="557"/>
      <c r="N1506" s="557"/>
      <c r="O1506" s="557"/>
      <c r="P1506" s="557"/>
      <c r="Q1506" s="557" t="str">
        <f ca="1">T.14!BF166</f>
        <v xml:space="preserve"> </v>
      </c>
      <c r="R1506" s="557"/>
      <c r="S1506" s="557"/>
      <c r="T1506" s="557"/>
      <c r="U1506" s="557"/>
      <c r="V1506" s="557"/>
      <c r="W1506" s="557"/>
      <c r="X1506" s="557" t="str">
        <f ca="1">T.14!BG166</f>
        <v xml:space="preserve"> </v>
      </c>
      <c r="Y1506" s="557"/>
      <c r="Z1506" s="557"/>
      <c r="AA1506" s="557"/>
      <c r="AB1506" s="557"/>
      <c r="AC1506" s="557"/>
      <c r="AD1506" s="557"/>
      <c r="AE1506" s="557"/>
      <c r="AF1506" s="557"/>
      <c r="AG1506" s="557"/>
      <c r="AH1506" s="557"/>
      <c r="AI1506" s="557" t="str">
        <f ca="1">T.14!BH166</f>
        <v xml:space="preserve"> </v>
      </c>
      <c r="AJ1506" s="557"/>
      <c r="AK1506" s="557"/>
      <c r="AL1506" s="557"/>
      <c r="AM1506" s="557"/>
      <c r="AN1506" s="557" t="str">
        <f ca="1">T.14!BI166</f>
        <v xml:space="preserve"> </v>
      </c>
      <c r="AO1506" s="557"/>
      <c r="AP1506" s="557"/>
      <c r="AQ1506" s="557"/>
      <c r="AR1506" s="557"/>
      <c r="AS1506" s="557"/>
      <c r="AT1506"/>
      <c r="AU1506"/>
      <c r="AV1506"/>
      <c r="AW1506"/>
      <c r="AX1506"/>
      <c r="AY1506"/>
      <c r="AZ1506"/>
      <c r="BA1506" s="19"/>
      <c r="BB1506" s="14"/>
    </row>
    <row r="1507" spans="1:54" s="18" customFormat="1" x14ac:dyDescent="0.25">
      <c r="A1507" s="557">
        <v>161</v>
      </c>
      <c r="B1507" s="557"/>
      <c r="C1507" s="557" t="str">
        <f ca="1">CONCATENATE(T.14!BB167," ",T.14!BC167," ",T.14!BD167)</f>
        <v xml:space="preserve">     </v>
      </c>
      <c r="D1507" s="557"/>
      <c r="E1507" s="557"/>
      <c r="F1507" s="557"/>
      <c r="G1507" s="557"/>
      <c r="H1507" s="557"/>
      <c r="I1507" s="557"/>
      <c r="J1507" s="557"/>
      <c r="K1507" s="557"/>
      <c r="L1507" s="557" t="str">
        <f ca="1">T.14!BE167</f>
        <v xml:space="preserve"> </v>
      </c>
      <c r="M1507" s="557"/>
      <c r="N1507" s="557"/>
      <c r="O1507" s="557"/>
      <c r="P1507" s="557"/>
      <c r="Q1507" s="557" t="str">
        <f ca="1">T.14!BF167</f>
        <v xml:space="preserve"> </v>
      </c>
      <c r="R1507" s="557"/>
      <c r="S1507" s="557"/>
      <c r="T1507" s="557"/>
      <c r="U1507" s="557"/>
      <c r="V1507" s="557"/>
      <c r="W1507" s="557"/>
      <c r="X1507" s="557" t="str">
        <f ca="1">T.14!BG167</f>
        <v xml:space="preserve"> </v>
      </c>
      <c r="Y1507" s="557"/>
      <c r="Z1507" s="557"/>
      <c r="AA1507" s="557"/>
      <c r="AB1507" s="557"/>
      <c r="AC1507" s="557"/>
      <c r="AD1507" s="557"/>
      <c r="AE1507" s="557"/>
      <c r="AF1507" s="557"/>
      <c r="AG1507" s="557"/>
      <c r="AH1507" s="557"/>
      <c r="AI1507" s="557" t="str">
        <f ca="1">T.14!BH167</f>
        <v xml:space="preserve"> </v>
      </c>
      <c r="AJ1507" s="557"/>
      <c r="AK1507" s="557"/>
      <c r="AL1507" s="557"/>
      <c r="AM1507" s="557"/>
      <c r="AN1507" s="557" t="str">
        <f ca="1">T.14!BI167</f>
        <v xml:space="preserve"> </v>
      </c>
      <c r="AO1507" s="557"/>
      <c r="AP1507" s="557"/>
      <c r="AQ1507" s="557"/>
      <c r="AR1507" s="557"/>
      <c r="AS1507" s="557"/>
      <c r="AT1507"/>
      <c r="AU1507"/>
      <c r="AV1507"/>
      <c r="AW1507"/>
      <c r="AX1507"/>
      <c r="AY1507"/>
      <c r="AZ1507"/>
      <c r="BA1507" s="19"/>
      <c r="BB1507" s="14"/>
    </row>
    <row r="1508" spans="1:54" s="18" customFormat="1" x14ac:dyDescent="0.25">
      <c r="A1508" s="557">
        <v>162</v>
      </c>
      <c r="B1508" s="557"/>
      <c r="C1508" s="557" t="str">
        <f ca="1">CONCATENATE(T.14!BB168," ",T.14!BC168," ",T.14!BD168)</f>
        <v xml:space="preserve">     </v>
      </c>
      <c r="D1508" s="557"/>
      <c r="E1508" s="557"/>
      <c r="F1508" s="557"/>
      <c r="G1508" s="557"/>
      <c r="H1508" s="557"/>
      <c r="I1508" s="557"/>
      <c r="J1508" s="557"/>
      <c r="K1508" s="557"/>
      <c r="L1508" s="557" t="str">
        <f ca="1">T.14!BE168</f>
        <v xml:space="preserve"> </v>
      </c>
      <c r="M1508" s="557"/>
      <c r="N1508" s="557"/>
      <c r="O1508" s="557"/>
      <c r="P1508" s="557"/>
      <c r="Q1508" s="557" t="str">
        <f ca="1">T.14!BF168</f>
        <v xml:space="preserve"> </v>
      </c>
      <c r="R1508" s="557"/>
      <c r="S1508" s="557"/>
      <c r="T1508" s="557"/>
      <c r="U1508" s="557"/>
      <c r="V1508" s="557"/>
      <c r="W1508" s="557"/>
      <c r="X1508" s="557" t="str">
        <f ca="1">T.14!BG168</f>
        <v xml:space="preserve"> </v>
      </c>
      <c r="Y1508" s="557"/>
      <c r="Z1508" s="557"/>
      <c r="AA1508" s="557"/>
      <c r="AB1508" s="557"/>
      <c r="AC1508" s="557"/>
      <c r="AD1508" s="557"/>
      <c r="AE1508" s="557"/>
      <c r="AF1508" s="557"/>
      <c r="AG1508" s="557"/>
      <c r="AH1508" s="557"/>
      <c r="AI1508" s="557" t="str">
        <f ca="1">T.14!BH168</f>
        <v xml:space="preserve"> </v>
      </c>
      <c r="AJ1508" s="557"/>
      <c r="AK1508" s="557"/>
      <c r="AL1508" s="557"/>
      <c r="AM1508" s="557"/>
      <c r="AN1508" s="557" t="str">
        <f ca="1">T.14!BI168</f>
        <v xml:space="preserve"> </v>
      </c>
      <c r="AO1508" s="557"/>
      <c r="AP1508" s="557"/>
      <c r="AQ1508" s="557"/>
      <c r="AR1508" s="557"/>
      <c r="AS1508" s="557"/>
      <c r="AT1508"/>
      <c r="AU1508"/>
      <c r="AV1508"/>
      <c r="AW1508"/>
      <c r="AX1508"/>
      <c r="AY1508"/>
      <c r="AZ1508"/>
      <c r="BA1508" s="19"/>
      <c r="BB1508" s="14"/>
    </row>
    <row r="1509" spans="1:54" s="18" customFormat="1" x14ac:dyDescent="0.25">
      <c r="A1509" s="557">
        <v>163</v>
      </c>
      <c r="B1509" s="557"/>
      <c r="C1509" s="557" t="str">
        <f ca="1">CONCATENATE(T.14!BB169," ",T.14!BC169," ",T.14!BD169)</f>
        <v xml:space="preserve">     </v>
      </c>
      <c r="D1509" s="557"/>
      <c r="E1509" s="557"/>
      <c r="F1509" s="557"/>
      <c r="G1509" s="557"/>
      <c r="H1509" s="557"/>
      <c r="I1509" s="557"/>
      <c r="J1509" s="557"/>
      <c r="K1509" s="557"/>
      <c r="L1509" s="557" t="str">
        <f ca="1">T.14!BE169</f>
        <v xml:space="preserve"> </v>
      </c>
      <c r="M1509" s="557"/>
      <c r="N1509" s="557"/>
      <c r="O1509" s="557"/>
      <c r="P1509" s="557"/>
      <c r="Q1509" s="557" t="str">
        <f ca="1">T.14!BF169</f>
        <v xml:space="preserve"> </v>
      </c>
      <c r="R1509" s="557"/>
      <c r="S1509" s="557"/>
      <c r="T1509" s="557"/>
      <c r="U1509" s="557"/>
      <c r="V1509" s="557"/>
      <c r="W1509" s="557"/>
      <c r="X1509" s="557" t="str">
        <f ca="1">T.14!BG169</f>
        <v xml:space="preserve"> </v>
      </c>
      <c r="Y1509" s="557"/>
      <c r="Z1509" s="557"/>
      <c r="AA1509" s="557"/>
      <c r="AB1509" s="557"/>
      <c r="AC1509" s="557"/>
      <c r="AD1509" s="557"/>
      <c r="AE1509" s="557"/>
      <c r="AF1509" s="557"/>
      <c r="AG1509" s="557"/>
      <c r="AH1509" s="557"/>
      <c r="AI1509" s="557" t="str">
        <f ca="1">T.14!BH169</f>
        <v xml:space="preserve"> </v>
      </c>
      <c r="AJ1509" s="557"/>
      <c r="AK1509" s="557"/>
      <c r="AL1509" s="557"/>
      <c r="AM1509" s="557"/>
      <c r="AN1509" s="557" t="str">
        <f ca="1">T.14!BI169</f>
        <v xml:space="preserve"> </v>
      </c>
      <c r="AO1509" s="557"/>
      <c r="AP1509" s="557"/>
      <c r="AQ1509" s="557"/>
      <c r="AR1509" s="557"/>
      <c r="AS1509" s="557"/>
      <c r="AT1509"/>
      <c r="AU1509"/>
      <c r="AV1509"/>
      <c r="AW1509"/>
      <c r="AX1509"/>
      <c r="AY1509"/>
      <c r="AZ1509"/>
      <c r="BA1509" s="19"/>
      <c r="BB1509" s="14"/>
    </row>
    <row r="1510" spans="1:54" s="18" customFormat="1" x14ac:dyDescent="0.25">
      <c r="A1510" s="557">
        <v>164</v>
      </c>
      <c r="B1510" s="557"/>
      <c r="C1510" s="557" t="str">
        <f ca="1">CONCATENATE(T.14!BB170," ",T.14!BC170," ",T.14!BD170)</f>
        <v xml:space="preserve">     </v>
      </c>
      <c r="D1510" s="557"/>
      <c r="E1510" s="557"/>
      <c r="F1510" s="557"/>
      <c r="G1510" s="557"/>
      <c r="H1510" s="557"/>
      <c r="I1510" s="557"/>
      <c r="J1510" s="557"/>
      <c r="K1510" s="557"/>
      <c r="L1510" s="557" t="str">
        <f ca="1">T.14!BE170</f>
        <v xml:space="preserve"> </v>
      </c>
      <c r="M1510" s="557"/>
      <c r="N1510" s="557"/>
      <c r="O1510" s="557"/>
      <c r="P1510" s="557"/>
      <c r="Q1510" s="557" t="str">
        <f ca="1">T.14!BF170</f>
        <v xml:space="preserve"> </v>
      </c>
      <c r="R1510" s="557"/>
      <c r="S1510" s="557"/>
      <c r="T1510" s="557"/>
      <c r="U1510" s="557"/>
      <c r="V1510" s="557"/>
      <c r="W1510" s="557"/>
      <c r="X1510" s="557" t="str">
        <f ca="1">T.14!BG170</f>
        <v xml:space="preserve"> </v>
      </c>
      <c r="Y1510" s="557"/>
      <c r="Z1510" s="557"/>
      <c r="AA1510" s="557"/>
      <c r="AB1510" s="557"/>
      <c r="AC1510" s="557"/>
      <c r="AD1510" s="557"/>
      <c r="AE1510" s="557"/>
      <c r="AF1510" s="557"/>
      <c r="AG1510" s="557"/>
      <c r="AH1510" s="557"/>
      <c r="AI1510" s="557" t="str">
        <f ca="1">T.14!BH170</f>
        <v xml:space="preserve"> </v>
      </c>
      <c r="AJ1510" s="557"/>
      <c r="AK1510" s="557"/>
      <c r="AL1510" s="557"/>
      <c r="AM1510" s="557"/>
      <c r="AN1510" s="557" t="str">
        <f ca="1">T.14!BI170</f>
        <v xml:space="preserve"> </v>
      </c>
      <c r="AO1510" s="557"/>
      <c r="AP1510" s="557"/>
      <c r="AQ1510" s="557"/>
      <c r="AR1510" s="557"/>
      <c r="AS1510" s="557"/>
      <c r="AT1510"/>
      <c r="AU1510"/>
      <c r="AV1510"/>
      <c r="AW1510"/>
      <c r="AX1510"/>
      <c r="AY1510"/>
      <c r="AZ1510"/>
      <c r="BA1510" s="19"/>
      <c r="BB1510" s="14"/>
    </row>
    <row r="1511" spans="1:54" s="18" customFormat="1" x14ac:dyDescent="0.25">
      <c r="A1511" s="557">
        <v>165</v>
      </c>
      <c r="B1511" s="557"/>
      <c r="C1511" s="557" t="str">
        <f ca="1">CONCATENATE(T.14!BB171," ",T.14!BC171," ",T.14!BD171)</f>
        <v xml:space="preserve">     </v>
      </c>
      <c r="D1511" s="557"/>
      <c r="E1511" s="557"/>
      <c r="F1511" s="557"/>
      <c r="G1511" s="557"/>
      <c r="H1511" s="557"/>
      <c r="I1511" s="557"/>
      <c r="J1511" s="557"/>
      <c r="K1511" s="557"/>
      <c r="L1511" s="557" t="str">
        <f ca="1">T.14!BE171</f>
        <v xml:space="preserve"> </v>
      </c>
      <c r="M1511" s="557"/>
      <c r="N1511" s="557"/>
      <c r="O1511" s="557"/>
      <c r="P1511" s="557"/>
      <c r="Q1511" s="557" t="str">
        <f ca="1">T.14!BF171</f>
        <v xml:space="preserve"> </v>
      </c>
      <c r="R1511" s="557"/>
      <c r="S1511" s="557"/>
      <c r="T1511" s="557"/>
      <c r="U1511" s="557"/>
      <c r="V1511" s="557"/>
      <c r="W1511" s="557"/>
      <c r="X1511" s="557" t="str">
        <f ca="1">T.14!BG171</f>
        <v xml:space="preserve"> </v>
      </c>
      <c r="Y1511" s="557"/>
      <c r="Z1511" s="557"/>
      <c r="AA1511" s="557"/>
      <c r="AB1511" s="557"/>
      <c r="AC1511" s="557"/>
      <c r="AD1511" s="557"/>
      <c r="AE1511" s="557"/>
      <c r="AF1511" s="557"/>
      <c r="AG1511" s="557"/>
      <c r="AH1511" s="557"/>
      <c r="AI1511" s="557" t="str">
        <f ca="1">T.14!BH171</f>
        <v xml:space="preserve"> </v>
      </c>
      <c r="AJ1511" s="557"/>
      <c r="AK1511" s="557"/>
      <c r="AL1511" s="557"/>
      <c r="AM1511" s="557"/>
      <c r="AN1511" s="557" t="str">
        <f ca="1">T.14!BI171</f>
        <v xml:space="preserve"> </v>
      </c>
      <c r="AO1511" s="557"/>
      <c r="AP1511" s="557"/>
      <c r="AQ1511" s="557"/>
      <c r="AR1511" s="557"/>
      <c r="AS1511" s="557"/>
      <c r="AT1511"/>
      <c r="AU1511"/>
      <c r="AV1511"/>
      <c r="AW1511"/>
      <c r="AX1511"/>
      <c r="AY1511"/>
      <c r="AZ1511"/>
      <c r="BA1511" s="19"/>
      <c r="BB1511" s="14"/>
    </row>
    <row r="1512" spans="1:54" s="18" customFormat="1" x14ac:dyDescent="0.25">
      <c r="A1512" s="557">
        <v>166</v>
      </c>
      <c r="B1512" s="557"/>
      <c r="C1512" s="557" t="str">
        <f ca="1">CONCATENATE(T.14!BB172," ",T.14!BC172," ",T.14!BD172)</f>
        <v xml:space="preserve">     </v>
      </c>
      <c r="D1512" s="557"/>
      <c r="E1512" s="557"/>
      <c r="F1512" s="557"/>
      <c r="G1512" s="557"/>
      <c r="H1512" s="557"/>
      <c r="I1512" s="557"/>
      <c r="J1512" s="557"/>
      <c r="K1512" s="557"/>
      <c r="L1512" s="557" t="str">
        <f ca="1">T.14!BE172</f>
        <v xml:space="preserve"> </v>
      </c>
      <c r="M1512" s="557"/>
      <c r="N1512" s="557"/>
      <c r="O1512" s="557"/>
      <c r="P1512" s="557"/>
      <c r="Q1512" s="557" t="str">
        <f ca="1">T.14!BF172</f>
        <v xml:space="preserve"> </v>
      </c>
      <c r="R1512" s="557"/>
      <c r="S1512" s="557"/>
      <c r="T1512" s="557"/>
      <c r="U1512" s="557"/>
      <c r="V1512" s="557"/>
      <c r="W1512" s="557"/>
      <c r="X1512" s="557" t="str">
        <f ca="1">T.14!BG172</f>
        <v xml:space="preserve"> </v>
      </c>
      <c r="Y1512" s="557"/>
      <c r="Z1512" s="557"/>
      <c r="AA1512" s="557"/>
      <c r="AB1512" s="557"/>
      <c r="AC1512" s="557"/>
      <c r="AD1512" s="557"/>
      <c r="AE1512" s="557"/>
      <c r="AF1512" s="557"/>
      <c r="AG1512" s="557"/>
      <c r="AH1512" s="557"/>
      <c r="AI1512" s="557" t="str">
        <f ca="1">T.14!BH172</f>
        <v xml:space="preserve"> </v>
      </c>
      <c r="AJ1512" s="557"/>
      <c r="AK1512" s="557"/>
      <c r="AL1512" s="557"/>
      <c r="AM1512" s="557"/>
      <c r="AN1512" s="557" t="str">
        <f ca="1">T.14!BI172</f>
        <v xml:space="preserve"> </v>
      </c>
      <c r="AO1512" s="557"/>
      <c r="AP1512" s="557"/>
      <c r="AQ1512" s="557"/>
      <c r="AR1512" s="557"/>
      <c r="AS1512" s="557"/>
      <c r="AT1512"/>
      <c r="AU1512"/>
      <c r="AV1512"/>
      <c r="AW1512"/>
      <c r="AX1512"/>
      <c r="AY1512"/>
      <c r="AZ1512"/>
      <c r="BA1512" s="19"/>
      <c r="BB1512" s="14"/>
    </row>
    <row r="1513" spans="1:54" s="18" customFormat="1" x14ac:dyDescent="0.25">
      <c r="A1513" s="557">
        <v>167</v>
      </c>
      <c r="B1513" s="557"/>
      <c r="C1513" s="557" t="str">
        <f ca="1">CONCATENATE(T.14!BB173," ",T.14!BC173," ",T.14!BD173)</f>
        <v xml:space="preserve">     </v>
      </c>
      <c r="D1513" s="557"/>
      <c r="E1513" s="557"/>
      <c r="F1513" s="557"/>
      <c r="G1513" s="557"/>
      <c r="H1513" s="557"/>
      <c r="I1513" s="557"/>
      <c r="J1513" s="557"/>
      <c r="K1513" s="557"/>
      <c r="L1513" s="557" t="str">
        <f ca="1">T.14!BE173</f>
        <v xml:space="preserve"> </v>
      </c>
      <c r="M1513" s="557"/>
      <c r="N1513" s="557"/>
      <c r="O1513" s="557"/>
      <c r="P1513" s="557"/>
      <c r="Q1513" s="557" t="str">
        <f ca="1">T.14!BF173</f>
        <v xml:space="preserve"> </v>
      </c>
      <c r="R1513" s="557"/>
      <c r="S1513" s="557"/>
      <c r="T1513" s="557"/>
      <c r="U1513" s="557"/>
      <c r="V1513" s="557"/>
      <c r="W1513" s="557"/>
      <c r="X1513" s="557" t="str">
        <f ca="1">T.14!BG173</f>
        <v xml:space="preserve"> </v>
      </c>
      <c r="Y1513" s="557"/>
      <c r="Z1513" s="557"/>
      <c r="AA1513" s="557"/>
      <c r="AB1513" s="557"/>
      <c r="AC1513" s="557"/>
      <c r="AD1513" s="557"/>
      <c r="AE1513" s="557"/>
      <c r="AF1513" s="557"/>
      <c r="AG1513" s="557"/>
      <c r="AH1513" s="557"/>
      <c r="AI1513" s="557" t="str">
        <f ca="1">T.14!BH173</f>
        <v xml:space="preserve"> </v>
      </c>
      <c r="AJ1513" s="557"/>
      <c r="AK1513" s="557"/>
      <c r="AL1513" s="557"/>
      <c r="AM1513" s="557"/>
      <c r="AN1513" s="557" t="str">
        <f ca="1">T.14!BI173</f>
        <v xml:space="preserve"> </v>
      </c>
      <c r="AO1513" s="557"/>
      <c r="AP1513" s="557"/>
      <c r="AQ1513" s="557"/>
      <c r="AR1513" s="557"/>
      <c r="AS1513" s="557"/>
      <c r="AT1513"/>
      <c r="AU1513"/>
      <c r="AV1513"/>
      <c r="AW1513"/>
      <c r="AX1513"/>
      <c r="AY1513"/>
      <c r="AZ1513"/>
      <c r="BA1513" s="19"/>
      <c r="BB1513" s="14"/>
    </row>
    <row r="1514" spans="1:54" s="18" customFormat="1" x14ac:dyDescent="0.25">
      <c r="A1514" s="557">
        <v>168</v>
      </c>
      <c r="B1514" s="557"/>
      <c r="C1514" s="557" t="str">
        <f ca="1">CONCATENATE(T.14!BB174," ",T.14!BC174," ",T.14!BD174)</f>
        <v xml:space="preserve">     </v>
      </c>
      <c r="D1514" s="557"/>
      <c r="E1514" s="557"/>
      <c r="F1514" s="557"/>
      <c r="G1514" s="557"/>
      <c r="H1514" s="557"/>
      <c r="I1514" s="557"/>
      <c r="J1514" s="557"/>
      <c r="K1514" s="557"/>
      <c r="L1514" s="557" t="str">
        <f ca="1">T.14!BE174</f>
        <v xml:space="preserve"> </v>
      </c>
      <c r="M1514" s="557"/>
      <c r="N1514" s="557"/>
      <c r="O1514" s="557"/>
      <c r="P1514" s="557"/>
      <c r="Q1514" s="557" t="str">
        <f ca="1">T.14!BF174</f>
        <v xml:space="preserve"> </v>
      </c>
      <c r="R1514" s="557"/>
      <c r="S1514" s="557"/>
      <c r="T1514" s="557"/>
      <c r="U1514" s="557"/>
      <c r="V1514" s="557"/>
      <c r="W1514" s="557"/>
      <c r="X1514" s="557" t="str">
        <f ca="1">T.14!BG174</f>
        <v xml:space="preserve"> </v>
      </c>
      <c r="Y1514" s="557"/>
      <c r="Z1514" s="557"/>
      <c r="AA1514" s="557"/>
      <c r="AB1514" s="557"/>
      <c r="AC1514" s="557"/>
      <c r="AD1514" s="557"/>
      <c r="AE1514" s="557"/>
      <c r="AF1514" s="557"/>
      <c r="AG1514" s="557"/>
      <c r="AH1514" s="557"/>
      <c r="AI1514" s="557" t="str">
        <f ca="1">T.14!BH174</f>
        <v xml:space="preserve"> </v>
      </c>
      <c r="AJ1514" s="557"/>
      <c r="AK1514" s="557"/>
      <c r="AL1514" s="557"/>
      <c r="AM1514" s="557"/>
      <c r="AN1514" s="557" t="str">
        <f ca="1">T.14!BI174</f>
        <v xml:space="preserve"> </v>
      </c>
      <c r="AO1514" s="557"/>
      <c r="AP1514" s="557"/>
      <c r="AQ1514" s="557"/>
      <c r="AR1514" s="557"/>
      <c r="AS1514" s="557"/>
      <c r="AT1514"/>
      <c r="AU1514"/>
      <c r="AV1514"/>
      <c r="AW1514"/>
      <c r="AX1514"/>
      <c r="AY1514"/>
      <c r="AZ1514"/>
      <c r="BA1514" s="19"/>
      <c r="BB1514" s="14"/>
    </row>
    <row r="1515" spans="1:54" s="18" customFormat="1" x14ac:dyDescent="0.25">
      <c r="A1515" s="557">
        <v>169</v>
      </c>
      <c r="B1515" s="557"/>
      <c r="C1515" s="557" t="str">
        <f ca="1">CONCATENATE(T.14!BB175," ",T.14!BC175," ",T.14!BD175)</f>
        <v xml:space="preserve">     </v>
      </c>
      <c r="D1515" s="557"/>
      <c r="E1515" s="557"/>
      <c r="F1515" s="557"/>
      <c r="G1515" s="557"/>
      <c r="H1515" s="557"/>
      <c r="I1515" s="557"/>
      <c r="J1515" s="557"/>
      <c r="K1515" s="557"/>
      <c r="L1515" s="557" t="str">
        <f ca="1">T.14!BE175</f>
        <v xml:space="preserve"> </v>
      </c>
      <c r="M1515" s="557"/>
      <c r="N1515" s="557"/>
      <c r="O1515" s="557"/>
      <c r="P1515" s="557"/>
      <c r="Q1515" s="557" t="str">
        <f ca="1">T.14!BF175</f>
        <v xml:space="preserve"> </v>
      </c>
      <c r="R1515" s="557"/>
      <c r="S1515" s="557"/>
      <c r="T1515" s="557"/>
      <c r="U1515" s="557"/>
      <c r="V1515" s="557"/>
      <c r="W1515" s="557"/>
      <c r="X1515" s="557" t="str">
        <f ca="1">T.14!BG175</f>
        <v xml:space="preserve"> </v>
      </c>
      <c r="Y1515" s="557"/>
      <c r="Z1515" s="557"/>
      <c r="AA1515" s="557"/>
      <c r="AB1515" s="557"/>
      <c r="AC1515" s="557"/>
      <c r="AD1515" s="557"/>
      <c r="AE1515" s="557"/>
      <c r="AF1515" s="557"/>
      <c r="AG1515" s="557"/>
      <c r="AH1515" s="557"/>
      <c r="AI1515" s="557" t="str">
        <f ca="1">T.14!BH175</f>
        <v xml:space="preserve"> </v>
      </c>
      <c r="AJ1515" s="557"/>
      <c r="AK1515" s="557"/>
      <c r="AL1515" s="557"/>
      <c r="AM1515" s="557"/>
      <c r="AN1515" s="557" t="str">
        <f ca="1">T.14!BI175</f>
        <v xml:space="preserve"> </v>
      </c>
      <c r="AO1515" s="557"/>
      <c r="AP1515" s="557"/>
      <c r="AQ1515" s="557"/>
      <c r="AR1515" s="557"/>
      <c r="AS1515" s="557"/>
      <c r="AT1515"/>
      <c r="AU1515"/>
      <c r="AV1515"/>
      <c r="AW1515"/>
      <c r="AX1515"/>
      <c r="AY1515"/>
      <c r="AZ1515"/>
      <c r="BA1515" s="19"/>
      <c r="BB1515" s="14"/>
    </row>
    <row r="1516" spans="1:54" s="18" customFormat="1" x14ac:dyDescent="0.25">
      <c r="A1516" s="557">
        <v>170</v>
      </c>
      <c r="B1516" s="557"/>
      <c r="C1516" s="557" t="str">
        <f ca="1">CONCATENATE(T.14!BB176," ",T.14!BC176," ",T.14!BD176)</f>
        <v xml:space="preserve">     </v>
      </c>
      <c r="D1516" s="557"/>
      <c r="E1516" s="557"/>
      <c r="F1516" s="557"/>
      <c r="G1516" s="557"/>
      <c r="H1516" s="557"/>
      <c r="I1516" s="557"/>
      <c r="J1516" s="557"/>
      <c r="K1516" s="557"/>
      <c r="L1516" s="557" t="str">
        <f ca="1">T.14!BE176</f>
        <v xml:space="preserve"> </v>
      </c>
      <c r="M1516" s="557"/>
      <c r="N1516" s="557"/>
      <c r="O1516" s="557"/>
      <c r="P1516" s="557"/>
      <c r="Q1516" s="557" t="str">
        <f ca="1">T.14!BF176</f>
        <v xml:space="preserve"> </v>
      </c>
      <c r="R1516" s="557"/>
      <c r="S1516" s="557"/>
      <c r="T1516" s="557"/>
      <c r="U1516" s="557"/>
      <c r="V1516" s="557"/>
      <c r="W1516" s="557"/>
      <c r="X1516" s="557" t="str">
        <f ca="1">T.14!BG176</f>
        <v xml:space="preserve"> </v>
      </c>
      <c r="Y1516" s="557"/>
      <c r="Z1516" s="557"/>
      <c r="AA1516" s="557"/>
      <c r="AB1516" s="557"/>
      <c r="AC1516" s="557"/>
      <c r="AD1516" s="557"/>
      <c r="AE1516" s="557"/>
      <c r="AF1516" s="557"/>
      <c r="AG1516" s="557"/>
      <c r="AH1516" s="557"/>
      <c r="AI1516" s="557" t="str">
        <f ca="1">T.14!BH176</f>
        <v xml:space="preserve"> </v>
      </c>
      <c r="AJ1516" s="557"/>
      <c r="AK1516" s="557"/>
      <c r="AL1516" s="557"/>
      <c r="AM1516" s="557"/>
      <c r="AN1516" s="557" t="str">
        <f ca="1">T.14!BI176</f>
        <v xml:space="preserve"> </v>
      </c>
      <c r="AO1516" s="557"/>
      <c r="AP1516" s="557"/>
      <c r="AQ1516" s="557"/>
      <c r="AR1516" s="557"/>
      <c r="AS1516" s="557"/>
      <c r="AT1516"/>
      <c r="AU1516"/>
      <c r="AV1516"/>
      <c r="AW1516"/>
      <c r="AX1516"/>
      <c r="AY1516"/>
      <c r="AZ1516"/>
      <c r="BA1516" s="19"/>
      <c r="BB1516" s="14"/>
    </row>
    <row r="1517" spans="1:54" s="18" customFormat="1" x14ac:dyDescent="0.25">
      <c r="A1517" s="557">
        <v>171</v>
      </c>
      <c r="B1517" s="557"/>
      <c r="C1517" s="557" t="str">
        <f ca="1">CONCATENATE(T.14!BB177," ",T.14!BC177," ",T.14!BD177)</f>
        <v xml:space="preserve">     </v>
      </c>
      <c r="D1517" s="557"/>
      <c r="E1517" s="557"/>
      <c r="F1517" s="557"/>
      <c r="G1517" s="557"/>
      <c r="H1517" s="557"/>
      <c r="I1517" s="557"/>
      <c r="J1517" s="557"/>
      <c r="K1517" s="557"/>
      <c r="L1517" s="557" t="str">
        <f ca="1">T.14!BE177</f>
        <v xml:space="preserve"> </v>
      </c>
      <c r="M1517" s="557"/>
      <c r="N1517" s="557"/>
      <c r="O1517" s="557"/>
      <c r="P1517" s="557"/>
      <c r="Q1517" s="557" t="str">
        <f ca="1">T.14!BF177</f>
        <v xml:space="preserve"> </v>
      </c>
      <c r="R1517" s="557"/>
      <c r="S1517" s="557"/>
      <c r="T1517" s="557"/>
      <c r="U1517" s="557"/>
      <c r="V1517" s="557"/>
      <c r="W1517" s="557"/>
      <c r="X1517" s="557" t="str">
        <f ca="1">T.14!BG177</f>
        <v xml:space="preserve"> </v>
      </c>
      <c r="Y1517" s="557"/>
      <c r="Z1517" s="557"/>
      <c r="AA1517" s="557"/>
      <c r="AB1517" s="557"/>
      <c r="AC1517" s="557"/>
      <c r="AD1517" s="557"/>
      <c r="AE1517" s="557"/>
      <c r="AF1517" s="557"/>
      <c r="AG1517" s="557"/>
      <c r="AH1517" s="557"/>
      <c r="AI1517" s="557" t="str">
        <f ca="1">T.14!BH177</f>
        <v xml:space="preserve"> </v>
      </c>
      <c r="AJ1517" s="557"/>
      <c r="AK1517" s="557"/>
      <c r="AL1517" s="557"/>
      <c r="AM1517" s="557"/>
      <c r="AN1517" s="557" t="str">
        <f ca="1">T.14!BI177</f>
        <v xml:space="preserve"> </v>
      </c>
      <c r="AO1517" s="557"/>
      <c r="AP1517" s="557"/>
      <c r="AQ1517" s="557"/>
      <c r="AR1517" s="557"/>
      <c r="AS1517" s="557"/>
      <c r="AT1517"/>
      <c r="AU1517"/>
      <c r="AV1517"/>
      <c r="AW1517"/>
      <c r="AX1517"/>
      <c r="AY1517"/>
      <c r="AZ1517"/>
      <c r="BA1517" s="19"/>
      <c r="BB1517" s="14"/>
    </row>
    <row r="1518" spans="1:54" s="18" customFormat="1" x14ac:dyDescent="0.25">
      <c r="A1518" s="557">
        <v>172</v>
      </c>
      <c r="B1518" s="557"/>
      <c r="C1518" s="557" t="str">
        <f ca="1">CONCATENATE(T.14!BB178," ",T.14!BC178," ",T.14!BD178)</f>
        <v xml:space="preserve">     </v>
      </c>
      <c r="D1518" s="557"/>
      <c r="E1518" s="557"/>
      <c r="F1518" s="557"/>
      <c r="G1518" s="557"/>
      <c r="H1518" s="557"/>
      <c r="I1518" s="557"/>
      <c r="J1518" s="557"/>
      <c r="K1518" s="557"/>
      <c r="L1518" s="557" t="str">
        <f ca="1">T.14!BE178</f>
        <v xml:space="preserve"> </v>
      </c>
      <c r="M1518" s="557"/>
      <c r="N1518" s="557"/>
      <c r="O1518" s="557"/>
      <c r="P1518" s="557"/>
      <c r="Q1518" s="557" t="str">
        <f ca="1">T.14!BF178</f>
        <v xml:space="preserve"> </v>
      </c>
      <c r="R1518" s="557"/>
      <c r="S1518" s="557"/>
      <c r="T1518" s="557"/>
      <c r="U1518" s="557"/>
      <c r="V1518" s="557"/>
      <c r="W1518" s="557"/>
      <c r="X1518" s="557" t="str">
        <f ca="1">T.14!BG178</f>
        <v xml:space="preserve"> </v>
      </c>
      <c r="Y1518" s="557"/>
      <c r="Z1518" s="557"/>
      <c r="AA1518" s="557"/>
      <c r="AB1518" s="557"/>
      <c r="AC1518" s="557"/>
      <c r="AD1518" s="557"/>
      <c r="AE1518" s="557"/>
      <c r="AF1518" s="557"/>
      <c r="AG1518" s="557"/>
      <c r="AH1518" s="557"/>
      <c r="AI1518" s="557" t="str">
        <f ca="1">T.14!BH178</f>
        <v xml:space="preserve"> </v>
      </c>
      <c r="AJ1518" s="557"/>
      <c r="AK1518" s="557"/>
      <c r="AL1518" s="557"/>
      <c r="AM1518" s="557"/>
      <c r="AN1518" s="557" t="str">
        <f ca="1">T.14!BI178</f>
        <v xml:space="preserve"> </v>
      </c>
      <c r="AO1518" s="557"/>
      <c r="AP1518" s="557"/>
      <c r="AQ1518" s="557"/>
      <c r="AR1518" s="557"/>
      <c r="AS1518" s="557"/>
      <c r="AT1518"/>
      <c r="AU1518"/>
      <c r="AV1518"/>
      <c r="AW1518"/>
      <c r="AX1518"/>
      <c r="AY1518"/>
      <c r="AZ1518"/>
      <c r="BA1518" s="19"/>
      <c r="BB1518" s="14"/>
    </row>
    <row r="1519" spans="1:54" s="18" customFormat="1" x14ac:dyDescent="0.25">
      <c r="A1519" s="557">
        <v>173</v>
      </c>
      <c r="B1519" s="557"/>
      <c r="C1519" s="557" t="str">
        <f ca="1">CONCATENATE(T.14!BB179," ",T.14!BC179," ",T.14!BD179)</f>
        <v xml:space="preserve">     </v>
      </c>
      <c r="D1519" s="557"/>
      <c r="E1519" s="557"/>
      <c r="F1519" s="557"/>
      <c r="G1519" s="557"/>
      <c r="H1519" s="557"/>
      <c r="I1519" s="557"/>
      <c r="J1519" s="557"/>
      <c r="K1519" s="557"/>
      <c r="L1519" s="557" t="str">
        <f ca="1">T.14!BE179</f>
        <v xml:space="preserve"> </v>
      </c>
      <c r="M1519" s="557"/>
      <c r="N1519" s="557"/>
      <c r="O1519" s="557"/>
      <c r="P1519" s="557"/>
      <c r="Q1519" s="557" t="str">
        <f ca="1">T.14!BF179</f>
        <v xml:space="preserve"> </v>
      </c>
      <c r="R1519" s="557"/>
      <c r="S1519" s="557"/>
      <c r="T1519" s="557"/>
      <c r="U1519" s="557"/>
      <c r="V1519" s="557"/>
      <c r="W1519" s="557"/>
      <c r="X1519" s="557" t="str">
        <f ca="1">T.14!BG179</f>
        <v xml:space="preserve"> </v>
      </c>
      <c r="Y1519" s="557"/>
      <c r="Z1519" s="557"/>
      <c r="AA1519" s="557"/>
      <c r="AB1519" s="557"/>
      <c r="AC1519" s="557"/>
      <c r="AD1519" s="557"/>
      <c r="AE1519" s="557"/>
      <c r="AF1519" s="557"/>
      <c r="AG1519" s="557"/>
      <c r="AH1519" s="557"/>
      <c r="AI1519" s="557" t="str">
        <f ca="1">T.14!BH179</f>
        <v xml:space="preserve"> </v>
      </c>
      <c r="AJ1519" s="557"/>
      <c r="AK1519" s="557"/>
      <c r="AL1519" s="557"/>
      <c r="AM1519" s="557"/>
      <c r="AN1519" s="557" t="str">
        <f ca="1">T.14!BI179</f>
        <v xml:space="preserve"> </v>
      </c>
      <c r="AO1519" s="557"/>
      <c r="AP1519" s="557"/>
      <c r="AQ1519" s="557"/>
      <c r="AR1519" s="557"/>
      <c r="AS1519" s="557"/>
      <c r="AT1519"/>
      <c r="AU1519"/>
      <c r="AV1519"/>
      <c r="AW1519"/>
      <c r="AX1519"/>
      <c r="AY1519"/>
      <c r="AZ1519"/>
      <c r="BA1519" s="19"/>
      <c r="BB1519" s="14"/>
    </row>
    <row r="1520" spans="1:54" s="18" customFormat="1" x14ac:dyDescent="0.25">
      <c r="A1520" s="557">
        <v>174</v>
      </c>
      <c r="B1520" s="557"/>
      <c r="C1520" s="557" t="str">
        <f ca="1">CONCATENATE(T.14!BB180," ",T.14!BC180," ",T.14!BD180)</f>
        <v xml:space="preserve">     </v>
      </c>
      <c r="D1520" s="557"/>
      <c r="E1520" s="557"/>
      <c r="F1520" s="557"/>
      <c r="G1520" s="557"/>
      <c r="H1520" s="557"/>
      <c r="I1520" s="557"/>
      <c r="J1520" s="557"/>
      <c r="K1520" s="557"/>
      <c r="L1520" s="557" t="str">
        <f ca="1">T.14!BE180</f>
        <v xml:space="preserve"> </v>
      </c>
      <c r="M1520" s="557"/>
      <c r="N1520" s="557"/>
      <c r="O1520" s="557"/>
      <c r="P1520" s="557"/>
      <c r="Q1520" s="557" t="str">
        <f ca="1">T.14!BF180</f>
        <v xml:space="preserve"> </v>
      </c>
      <c r="R1520" s="557"/>
      <c r="S1520" s="557"/>
      <c r="T1520" s="557"/>
      <c r="U1520" s="557"/>
      <c r="V1520" s="557"/>
      <c r="W1520" s="557"/>
      <c r="X1520" s="557" t="str">
        <f ca="1">T.14!BG180</f>
        <v xml:space="preserve"> </v>
      </c>
      <c r="Y1520" s="557"/>
      <c r="Z1520" s="557"/>
      <c r="AA1520" s="557"/>
      <c r="AB1520" s="557"/>
      <c r="AC1520" s="557"/>
      <c r="AD1520" s="557"/>
      <c r="AE1520" s="557"/>
      <c r="AF1520" s="557"/>
      <c r="AG1520" s="557"/>
      <c r="AH1520" s="557"/>
      <c r="AI1520" s="557" t="str">
        <f ca="1">T.14!BH180</f>
        <v xml:space="preserve"> </v>
      </c>
      <c r="AJ1520" s="557"/>
      <c r="AK1520" s="557"/>
      <c r="AL1520" s="557"/>
      <c r="AM1520" s="557"/>
      <c r="AN1520" s="557" t="str">
        <f ca="1">T.14!BI180</f>
        <v xml:space="preserve"> </v>
      </c>
      <c r="AO1520" s="557"/>
      <c r="AP1520" s="557"/>
      <c r="AQ1520" s="557"/>
      <c r="AR1520" s="557"/>
      <c r="AS1520" s="557"/>
      <c r="AT1520"/>
      <c r="AU1520"/>
      <c r="AV1520"/>
      <c r="AW1520"/>
      <c r="AX1520"/>
      <c r="AY1520"/>
      <c r="AZ1520"/>
      <c r="BA1520" s="19"/>
      <c r="BB1520" s="14"/>
    </row>
    <row r="1521" spans="1:54" s="18" customFormat="1" x14ac:dyDescent="0.25">
      <c r="A1521" s="557">
        <v>175</v>
      </c>
      <c r="B1521" s="557"/>
      <c r="C1521" s="557" t="str">
        <f ca="1">CONCATENATE(T.14!BB181," ",T.14!BC181," ",T.14!BD181)</f>
        <v xml:space="preserve">     </v>
      </c>
      <c r="D1521" s="557"/>
      <c r="E1521" s="557"/>
      <c r="F1521" s="557"/>
      <c r="G1521" s="557"/>
      <c r="H1521" s="557"/>
      <c r="I1521" s="557"/>
      <c r="J1521" s="557"/>
      <c r="K1521" s="557"/>
      <c r="L1521" s="557" t="str">
        <f ca="1">T.14!BE181</f>
        <v xml:space="preserve"> </v>
      </c>
      <c r="M1521" s="557"/>
      <c r="N1521" s="557"/>
      <c r="O1521" s="557"/>
      <c r="P1521" s="557"/>
      <c r="Q1521" s="557" t="str">
        <f ca="1">T.14!BF181</f>
        <v xml:space="preserve"> </v>
      </c>
      <c r="R1521" s="557"/>
      <c r="S1521" s="557"/>
      <c r="T1521" s="557"/>
      <c r="U1521" s="557"/>
      <c r="V1521" s="557"/>
      <c r="W1521" s="557"/>
      <c r="X1521" s="557" t="str">
        <f ca="1">T.14!BG181</f>
        <v xml:space="preserve"> </v>
      </c>
      <c r="Y1521" s="557"/>
      <c r="Z1521" s="557"/>
      <c r="AA1521" s="557"/>
      <c r="AB1521" s="557"/>
      <c r="AC1521" s="557"/>
      <c r="AD1521" s="557"/>
      <c r="AE1521" s="557"/>
      <c r="AF1521" s="557"/>
      <c r="AG1521" s="557"/>
      <c r="AH1521" s="557"/>
      <c r="AI1521" s="557" t="str">
        <f ca="1">T.14!BH181</f>
        <v xml:space="preserve"> </v>
      </c>
      <c r="AJ1521" s="557"/>
      <c r="AK1521" s="557"/>
      <c r="AL1521" s="557"/>
      <c r="AM1521" s="557"/>
      <c r="AN1521" s="557" t="str">
        <f ca="1">T.14!BI181</f>
        <v xml:space="preserve"> </v>
      </c>
      <c r="AO1521" s="557"/>
      <c r="AP1521" s="557"/>
      <c r="AQ1521" s="557"/>
      <c r="AR1521" s="557"/>
      <c r="AS1521" s="557"/>
      <c r="AT1521"/>
      <c r="AU1521"/>
      <c r="AV1521"/>
      <c r="AW1521"/>
      <c r="AX1521"/>
      <c r="AY1521"/>
      <c r="AZ1521"/>
      <c r="BA1521" s="19"/>
      <c r="BB1521" s="14"/>
    </row>
    <row r="1522" spans="1:54" s="18" customFormat="1" x14ac:dyDescent="0.25">
      <c r="A1522" s="557">
        <v>176</v>
      </c>
      <c r="B1522" s="557"/>
      <c r="C1522" s="557" t="str">
        <f ca="1">CONCATENATE(T.14!BB182," ",T.14!BC182," ",T.14!BD182)</f>
        <v xml:space="preserve">     </v>
      </c>
      <c r="D1522" s="557"/>
      <c r="E1522" s="557"/>
      <c r="F1522" s="557"/>
      <c r="G1522" s="557"/>
      <c r="H1522" s="557"/>
      <c r="I1522" s="557"/>
      <c r="J1522" s="557"/>
      <c r="K1522" s="557"/>
      <c r="L1522" s="557" t="str">
        <f ca="1">T.14!BE182</f>
        <v xml:space="preserve"> </v>
      </c>
      <c r="M1522" s="557"/>
      <c r="N1522" s="557"/>
      <c r="O1522" s="557"/>
      <c r="P1522" s="557"/>
      <c r="Q1522" s="557" t="str">
        <f ca="1">T.14!BF182</f>
        <v xml:space="preserve"> </v>
      </c>
      <c r="R1522" s="557"/>
      <c r="S1522" s="557"/>
      <c r="T1522" s="557"/>
      <c r="U1522" s="557"/>
      <c r="V1522" s="557"/>
      <c r="W1522" s="557"/>
      <c r="X1522" s="557" t="str">
        <f ca="1">T.14!BG182</f>
        <v xml:space="preserve"> </v>
      </c>
      <c r="Y1522" s="557"/>
      <c r="Z1522" s="557"/>
      <c r="AA1522" s="557"/>
      <c r="AB1522" s="557"/>
      <c r="AC1522" s="557"/>
      <c r="AD1522" s="557"/>
      <c r="AE1522" s="557"/>
      <c r="AF1522" s="557"/>
      <c r="AG1522" s="557"/>
      <c r="AH1522" s="557"/>
      <c r="AI1522" s="557" t="str">
        <f ca="1">T.14!BH182</f>
        <v xml:space="preserve"> </v>
      </c>
      <c r="AJ1522" s="557"/>
      <c r="AK1522" s="557"/>
      <c r="AL1522" s="557"/>
      <c r="AM1522" s="557"/>
      <c r="AN1522" s="557" t="str">
        <f ca="1">T.14!BI182</f>
        <v xml:space="preserve"> </v>
      </c>
      <c r="AO1522" s="557"/>
      <c r="AP1522" s="557"/>
      <c r="AQ1522" s="557"/>
      <c r="AR1522" s="557"/>
      <c r="AS1522" s="557"/>
      <c r="AT1522"/>
      <c r="AU1522"/>
      <c r="AV1522"/>
      <c r="AW1522"/>
      <c r="AX1522"/>
      <c r="AY1522"/>
      <c r="AZ1522"/>
      <c r="BA1522" s="19"/>
      <c r="BB1522" s="14"/>
    </row>
    <row r="1523" spans="1:54" s="18" customFormat="1" x14ac:dyDescent="0.25">
      <c r="A1523" s="557">
        <v>177</v>
      </c>
      <c r="B1523" s="557"/>
      <c r="C1523" s="557" t="str">
        <f ca="1">CONCATENATE(T.14!BB183," ",T.14!BC183," ",T.14!BD183)</f>
        <v xml:space="preserve">     </v>
      </c>
      <c r="D1523" s="557"/>
      <c r="E1523" s="557"/>
      <c r="F1523" s="557"/>
      <c r="G1523" s="557"/>
      <c r="H1523" s="557"/>
      <c r="I1523" s="557"/>
      <c r="J1523" s="557"/>
      <c r="K1523" s="557"/>
      <c r="L1523" s="557" t="str">
        <f ca="1">T.14!BE183</f>
        <v xml:space="preserve"> </v>
      </c>
      <c r="M1523" s="557"/>
      <c r="N1523" s="557"/>
      <c r="O1523" s="557"/>
      <c r="P1523" s="557"/>
      <c r="Q1523" s="557" t="str">
        <f ca="1">T.14!BF183</f>
        <v xml:space="preserve"> </v>
      </c>
      <c r="R1523" s="557"/>
      <c r="S1523" s="557"/>
      <c r="T1523" s="557"/>
      <c r="U1523" s="557"/>
      <c r="V1523" s="557"/>
      <c r="W1523" s="557"/>
      <c r="X1523" s="557" t="str">
        <f ca="1">T.14!BG183</f>
        <v xml:space="preserve"> </v>
      </c>
      <c r="Y1523" s="557"/>
      <c r="Z1523" s="557"/>
      <c r="AA1523" s="557"/>
      <c r="AB1523" s="557"/>
      <c r="AC1523" s="557"/>
      <c r="AD1523" s="557"/>
      <c r="AE1523" s="557"/>
      <c r="AF1523" s="557"/>
      <c r="AG1523" s="557"/>
      <c r="AH1523" s="557"/>
      <c r="AI1523" s="557" t="str">
        <f ca="1">T.14!BH183</f>
        <v xml:space="preserve"> </v>
      </c>
      <c r="AJ1523" s="557"/>
      <c r="AK1523" s="557"/>
      <c r="AL1523" s="557"/>
      <c r="AM1523" s="557"/>
      <c r="AN1523" s="557" t="str">
        <f ca="1">T.14!BI183</f>
        <v xml:space="preserve"> </v>
      </c>
      <c r="AO1523" s="557"/>
      <c r="AP1523" s="557"/>
      <c r="AQ1523" s="557"/>
      <c r="AR1523" s="557"/>
      <c r="AS1523" s="557"/>
      <c r="AT1523"/>
      <c r="AU1523"/>
      <c r="AV1523"/>
      <c r="AW1523"/>
      <c r="AX1523"/>
      <c r="AY1523"/>
      <c r="AZ1523"/>
      <c r="BA1523" s="19"/>
      <c r="BB1523" s="14"/>
    </row>
    <row r="1524" spans="1:54" s="18" customFormat="1" x14ac:dyDescent="0.25">
      <c r="A1524" s="557">
        <v>178</v>
      </c>
      <c r="B1524" s="557"/>
      <c r="C1524" s="557" t="str">
        <f ca="1">CONCATENATE(T.14!BB184," ",T.14!BC184," ",T.14!BD184)</f>
        <v xml:space="preserve">     </v>
      </c>
      <c r="D1524" s="557"/>
      <c r="E1524" s="557"/>
      <c r="F1524" s="557"/>
      <c r="G1524" s="557"/>
      <c r="H1524" s="557"/>
      <c r="I1524" s="557"/>
      <c r="J1524" s="557"/>
      <c r="K1524" s="557"/>
      <c r="L1524" s="557" t="str">
        <f ca="1">T.14!BE184</f>
        <v xml:space="preserve"> </v>
      </c>
      <c r="M1524" s="557"/>
      <c r="N1524" s="557"/>
      <c r="O1524" s="557"/>
      <c r="P1524" s="557"/>
      <c r="Q1524" s="557" t="str">
        <f ca="1">T.14!BF184</f>
        <v xml:space="preserve"> </v>
      </c>
      <c r="R1524" s="557"/>
      <c r="S1524" s="557"/>
      <c r="T1524" s="557"/>
      <c r="U1524" s="557"/>
      <c r="V1524" s="557"/>
      <c r="W1524" s="557"/>
      <c r="X1524" s="557" t="str">
        <f ca="1">T.14!BG184</f>
        <v xml:space="preserve"> </v>
      </c>
      <c r="Y1524" s="557"/>
      <c r="Z1524" s="557"/>
      <c r="AA1524" s="557"/>
      <c r="AB1524" s="557"/>
      <c r="AC1524" s="557"/>
      <c r="AD1524" s="557"/>
      <c r="AE1524" s="557"/>
      <c r="AF1524" s="557"/>
      <c r="AG1524" s="557"/>
      <c r="AH1524" s="557"/>
      <c r="AI1524" s="557" t="str">
        <f ca="1">T.14!BH184</f>
        <v xml:space="preserve"> </v>
      </c>
      <c r="AJ1524" s="557"/>
      <c r="AK1524" s="557"/>
      <c r="AL1524" s="557"/>
      <c r="AM1524" s="557"/>
      <c r="AN1524" s="557" t="str">
        <f ca="1">T.14!BI184</f>
        <v xml:space="preserve"> </v>
      </c>
      <c r="AO1524" s="557"/>
      <c r="AP1524" s="557"/>
      <c r="AQ1524" s="557"/>
      <c r="AR1524" s="557"/>
      <c r="AS1524" s="557"/>
      <c r="AT1524"/>
      <c r="AU1524"/>
      <c r="AV1524"/>
      <c r="AW1524"/>
      <c r="AX1524"/>
      <c r="AY1524"/>
      <c r="AZ1524"/>
      <c r="BA1524" s="19"/>
      <c r="BB1524" s="14"/>
    </row>
    <row r="1525" spans="1:54" s="18" customFormat="1" x14ac:dyDescent="0.25">
      <c r="A1525" s="557">
        <v>179</v>
      </c>
      <c r="B1525" s="557"/>
      <c r="C1525" s="557" t="str">
        <f ca="1">CONCATENATE(T.14!BB185," ",T.14!BC185," ",T.14!BD185)</f>
        <v xml:space="preserve">     </v>
      </c>
      <c r="D1525" s="557"/>
      <c r="E1525" s="557"/>
      <c r="F1525" s="557"/>
      <c r="G1525" s="557"/>
      <c r="H1525" s="557"/>
      <c r="I1525" s="557"/>
      <c r="J1525" s="557"/>
      <c r="K1525" s="557"/>
      <c r="L1525" s="557" t="str">
        <f ca="1">T.14!BE185</f>
        <v xml:space="preserve"> </v>
      </c>
      <c r="M1525" s="557"/>
      <c r="N1525" s="557"/>
      <c r="O1525" s="557"/>
      <c r="P1525" s="557"/>
      <c r="Q1525" s="557" t="str">
        <f ca="1">T.14!BF185</f>
        <v xml:space="preserve"> </v>
      </c>
      <c r="R1525" s="557"/>
      <c r="S1525" s="557"/>
      <c r="T1525" s="557"/>
      <c r="U1525" s="557"/>
      <c r="V1525" s="557"/>
      <c r="W1525" s="557"/>
      <c r="X1525" s="557" t="str">
        <f ca="1">T.14!BG185</f>
        <v xml:space="preserve"> </v>
      </c>
      <c r="Y1525" s="557"/>
      <c r="Z1525" s="557"/>
      <c r="AA1525" s="557"/>
      <c r="AB1525" s="557"/>
      <c r="AC1525" s="557"/>
      <c r="AD1525" s="557"/>
      <c r="AE1525" s="557"/>
      <c r="AF1525" s="557"/>
      <c r="AG1525" s="557"/>
      <c r="AH1525" s="557"/>
      <c r="AI1525" s="557" t="str">
        <f ca="1">T.14!BH185</f>
        <v xml:space="preserve"> </v>
      </c>
      <c r="AJ1525" s="557"/>
      <c r="AK1525" s="557"/>
      <c r="AL1525" s="557"/>
      <c r="AM1525" s="557"/>
      <c r="AN1525" s="557" t="str">
        <f ca="1">T.14!BI185</f>
        <v xml:space="preserve"> </v>
      </c>
      <c r="AO1525" s="557"/>
      <c r="AP1525" s="557"/>
      <c r="AQ1525" s="557"/>
      <c r="AR1525" s="557"/>
      <c r="AS1525" s="557"/>
      <c r="AT1525"/>
      <c r="AU1525"/>
      <c r="AV1525"/>
      <c r="AW1525"/>
      <c r="AX1525"/>
      <c r="AY1525"/>
      <c r="AZ1525"/>
      <c r="BA1525" s="19"/>
      <c r="BB1525" s="14"/>
    </row>
    <row r="1526" spans="1:54" s="18" customFormat="1" x14ac:dyDescent="0.25">
      <c r="A1526" s="557">
        <v>180</v>
      </c>
      <c r="B1526" s="557"/>
      <c r="C1526" s="557" t="str">
        <f ca="1">CONCATENATE(T.14!BB186," ",T.14!BC186," ",T.14!BD186)</f>
        <v xml:space="preserve">     </v>
      </c>
      <c r="D1526" s="557"/>
      <c r="E1526" s="557"/>
      <c r="F1526" s="557"/>
      <c r="G1526" s="557"/>
      <c r="H1526" s="557"/>
      <c r="I1526" s="557"/>
      <c r="J1526" s="557"/>
      <c r="K1526" s="557"/>
      <c r="L1526" s="557" t="str">
        <f ca="1">T.14!BE186</f>
        <v xml:space="preserve"> </v>
      </c>
      <c r="M1526" s="557"/>
      <c r="N1526" s="557"/>
      <c r="O1526" s="557"/>
      <c r="P1526" s="557"/>
      <c r="Q1526" s="557" t="str">
        <f ca="1">T.14!BF186</f>
        <v xml:space="preserve"> </v>
      </c>
      <c r="R1526" s="557"/>
      <c r="S1526" s="557"/>
      <c r="T1526" s="557"/>
      <c r="U1526" s="557"/>
      <c r="V1526" s="557"/>
      <c r="W1526" s="557"/>
      <c r="X1526" s="557" t="str">
        <f ca="1">T.14!BG186</f>
        <v xml:space="preserve"> </v>
      </c>
      <c r="Y1526" s="557"/>
      <c r="Z1526" s="557"/>
      <c r="AA1526" s="557"/>
      <c r="AB1526" s="557"/>
      <c r="AC1526" s="557"/>
      <c r="AD1526" s="557"/>
      <c r="AE1526" s="557"/>
      <c r="AF1526" s="557"/>
      <c r="AG1526" s="557"/>
      <c r="AH1526" s="557"/>
      <c r="AI1526" s="557" t="str">
        <f ca="1">T.14!BH186</f>
        <v xml:space="preserve"> </v>
      </c>
      <c r="AJ1526" s="557"/>
      <c r="AK1526" s="557"/>
      <c r="AL1526" s="557"/>
      <c r="AM1526" s="557"/>
      <c r="AN1526" s="557" t="str">
        <f ca="1">T.14!BI186</f>
        <v xml:space="preserve"> </v>
      </c>
      <c r="AO1526" s="557"/>
      <c r="AP1526" s="557"/>
      <c r="AQ1526" s="557"/>
      <c r="AR1526" s="557"/>
      <c r="AS1526" s="557"/>
      <c r="AT1526"/>
      <c r="AU1526"/>
      <c r="AV1526"/>
      <c r="AW1526"/>
      <c r="AX1526"/>
      <c r="AY1526"/>
      <c r="AZ1526"/>
      <c r="BA1526" s="19"/>
      <c r="BB1526" s="14"/>
    </row>
    <row r="1527" spans="1:54" s="18" customFormat="1" x14ac:dyDescent="0.25">
      <c r="A1527" s="557">
        <v>181</v>
      </c>
      <c r="B1527" s="557"/>
      <c r="C1527" s="557" t="str">
        <f ca="1">CONCATENATE(T.14!BB187," ",T.14!BC187," ",T.14!BD187)</f>
        <v xml:space="preserve">     </v>
      </c>
      <c r="D1527" s="557"/>
      <c r="E1527" s="557"/>
      <c r="F1527" s="557"/>
      <c r="G1527" s="557"/>
      <c r="H1527" s="557"/>
      <c r="I1527" s="557"/>
      <c r="J1527" s="557"/>
      <c r="K1527" s="557"/>
      <c r="L1527" s="557" t="str">
        <f ca="1">T.14!BE187</f>
        <v xml:space="preserve"> </v>
      </c>
      <c r="M1527" s="557"/>
      <c r="N1527" s="557"/>
      <c r="O1527" s="557"/>
      <c r="P1527" s="557"/>
      <c r="Q1527" s="557" t="str">
        <f ca="1">T.14!BF187</f>
        <v xml:space="preserve"> </v>
      </c>
      <c r="R1527" s="557"/>
      <c r="S1527" s="557"/>
      <c r="T1527" s="557"/>
      <c r="U1527" s="557"/>
      <c r="V1527" s="557"/>
      <c r="W1527" s="557"/>
      <c r="X1527" s="557" t="str">
        <f ca="1">T.14!BG187</f>
        <v xml:space="preserve"> </v>
      </c>
      <c r="Y1527" s="557"/>
      <c r="Z1527" s="557"/>
      <c r="AA1527" s="557"/>
      <c r="AB1527" s="557"/>
      <c r="AC1527" s="557"/>
      <c r="AD1527" s="557"/>
      <c r="AE1527" s="557"/>
      <c r="AF1527" s="557"/>
      <c r="AG1527" s="557"/>
      <c r="AH1527" s="557"/>
      <c r="AI1527" s="557" t="str">
        <f ca="1">T.14!BH187</f>
        <v xml:space="preserve"> </v>
      </c>
      <c r="AJ1527" s="557"/>
      <c r="AK1527" s="557"/>
      <c r="AL1527" s="557"/>
      <c r="AM1527" s="557"/>
      <c r="AN1527" s="557" t="str">
        <f ca="1">T.14!BI187</f>
        <v xml:space="preserve"> </v>
      </c>
      <c r="AO1527" s="557"/>
      <c r="AP1527" s="557"/>
      <c r="AQ1527" s="557"/>
      <c r="AR1527" s="557"/>
      <c r="AS1527" s="557"/>
      <c r="AT1527"/>
      <c r="AU1527"/>
      <c r="AV1527"/>
      <c r="AW1527"/>
      <c r="AX1527"/>
      <c r="AY1527"/>
      <c r="AZ1527"/>
      <c r="BA1527" s="19"/>
      <c r="BB1527" s="14"/>
    </row>
    <row r="1528" spans="1:54" s="18" customFormat="1" x14ac:dyDescent="0.25">
      <c r="A1528" s="557">
        <v>182</v>
      </c>
      <c r="B1528" s="557"/>
      <c r="C1528" s="557" t="str">
        <f ca="1">CONCATENATE(T.14!BB188," ",T.14!BC188," ",T.14!BD188)</f>
        <v xml:space="preserve">     </v>
      </c>
      <c r="D1528" s="557"/>
      <c r="E1528" s="557"/>
      <c r="F1528" s="557"/>
      <c r="G1528" s="557"/>
      <c r="H1528" s="557"/>
      <c r="I1528" s="557"/>
      <c r="J1528" s="557"/>
      <c r="K1528" s="557"/>
      <c r="L1528" s="557" t="str">
        <f ca="1">T.14!BE188</f>
        <v xml:space="preserve"> </v>
      </c>
      <c r="M1528" s="557"/>
      <c r="N1528" s="557"/>
      <c r="O1528" s="557"/>
      <c r="P1528" s="557"/>
      <c r="Q1528" s="557" t="str">
        <f ca="1">T.14!BF188</f>
        <v xml:space="preserve"> </v>
      </c>
      <c r="R1528" s="557"/>
      <c r="S1528" s="557"/>
      <c r="T1528" s="557"/>
      <c r="U1528" s="557"/>
      <c r="V1528" s="557"/>
      <c r="W1528" s="557"/>
      <c r="X1528" s="557" t="str">
        <f ca="1">T.14!BG188</f>
        <v xml:space="preserve"> </v>
      </c>
      <c r="Y1528" s="557"/>
      <c r="Z1528" s="557"/>
      <c r="AA1528" s="557"/>
      <c r="AB1528" s="557"/>
      <c r="AC1528" s="557"/>
      <c r="AD1528" s="557"/>
      <c r="AE1528" s="557"/>
      <c r="AF1528" s="557"/>
      <c r="AG1528" s="557"/>
      <c r="AH1528" s="557"/>
      <c r="AI1528" s="557" t="str">
        <f ca="1">T.14!BH188</f>
        <v xml:space="preserve"> </v>
      </c>
      <c r="AJ1528" s="557"/>
      <c r="AK1528" s="557"/>
      <c r="AL1528" s="557"/>
      <c r="AM1528" s="557"/>
      <c r="AN1528" s="557" t="str">
        <f ca="1">T.14!BI188</f>
        <v xml:space="preserve"> </v>
      </c>
      <c r="AO1528" s="557"/>
      <c r="AP1528" s="557"/>
      <c r="AQ1528" s="557"/>
      <c r="AR1528" s="557"/>
      <c r="AS1528" s="557"/>
      <c r="AT1528"/>
      <c r="AU1528"/>
      <c r="AV1528"/>
      <c r="AW1528"/>
      <c r="AX1528"/>
      <c r="AY1528"/>
      <c r="AZ1528"/>
      <c r="BA1528" s="19"/>
      <c r="BB1528" s="14"/>
    </row>
    <row r="1529" spans="1:54" s="18" customFormat="1" x14ac:dyDescent="0.25">
      <c r="A1529" s="557">
        <v>183</v>
      </c>
      <c r="B1529" s="557"/>
      <c r="C1529" s="557" t="str">
        <f ca="1">CONCATENATE(T.14!BB189," ",T.14!BC189," ",T.14!BD189)</f>
        <v xml:space="preserve">     </v>
      </c>
      <c r="D1529" s="557"/>
      <c r="E1529" s="557"/>
      <c r="F1529" s="557"/>
      <c r="G1529" s="557"/>
      <c r="H1529" s="557"/>
      <c r="I1529" s="557"/>
      <c r="J1529" s="557"/>
      <c r="K1529" s="557"/>
      <c r="L1529" s="557" t="str">
        <f ca="1">T.14!BE189</f>
        <v xml:space="preserve"> </v>
      </c>
      <c r="M1529" s="557"/>
      <c r="N1529" s="557"/>
      <c r="O1529" s="557"/>
      <c r="P1529" s="557"/>
      <c r="Q1529" s="557" t="str">
        <f ca="1">T.14!BF189</f>
        <v xml:space="preserve"> </v>
      </c>
      <c r="R1529" s="557"/>
      <c r="S1529" s="557"/>
      <c r="T1529" s="557"/>
      <c r="U1529" s="557"/>
      <c r="V1529" s="557"/>
      <c r="W1529" s="557"/>
      <c r="X1529" s="557" t="str">
        <f ca="1">T.14!BG189</f>
        <v xml:space="preserve"> </v>
      </c>
      <c r="Y1529" s="557"/>
      <c r="Z1529" s="557"/>
      <c r="AA1529" s="557"/>
      <c r="AB1529" s="557"/>
      <c r="AC1529" s="557"/>
      <c r="AD1529" s="557"/>
      <c r="AE1529" s="557"/>
      <c r="AF1529" s="557"/>
      <c r="AG1529" s="557"/>
      <c r="AH1529" s="557"/>
      <c r="AI1529" s="557" t="str">
        <f ca="1">T.14!BH189</f>
        <v xml:space="preserve"> </v>
      </c>
      <c r="AJ1529" s="557"/>
      <c r="AK1529" s="557"/>
      <c r="AL1529" s="557"/>
      <c r="AM1529" s="557"/>
      <c r="AN1529" s="557" t="str">
        <f ca="1">T.14!BI189</f>
        <v xml:space="preserve"> </v>
      </c>
      <c r="AO1529" s="557"/>
      <c r="AP1529" s="557"/>
      <c r="AQ1529" s="557"/>
      <c r="AR1529" s="557"/>
      <c r="AS1529" s="557"/>
      <c r="AT1529"/>
      <c r="AU1529"/>
      <c r="AV1529"/>
      <c r="AW1529"/>
      <c r="AX1529"/>
      <c r="AY1529"/>
      <c r="AZ1529"/>
      <c r="BA1529" s="19"/>
      <c r="BB1529" s="14"/>
    </row>
    <row r="1530" spans="1:54" s="18" customFormat="1" x14ac:dyDescent="0.25">
      <c r="A1530" s="557">
        <v>184</v>
      </c>
      <c r="B1530" s="557"/>
      <c r="C1530" s="557" t="str">
        <f ca="1">CONCATENATE(T.14!BB190," ",T.14!BC190," ",T.14!BD190)</f>
        <v xml:space="preserve">     </v>
      </c>
      <c r="D1530" s="557"/>
      <c r="E1530" s="557"/>
      <c r="F1530" s="557"/>
      <c r="G1530" s="557"/>
      <c r="H1530" s="557"/>
      <c r="I1530" s="557"/>
      <c r="J1530" s="557"/>
      <c r="K1530" s="557"/>
      <c r="L1530" s="557" t="str">
        <f ca="1">T.14!BE190</f>
        <v xml:space="preserve"> </v>
      </c>
      <c r="M1530" s="557"/>
      <c r="N1530" s="557"/>
      <c r="O1530" s="557"/>
      <c r="P1530" s="557"/>
      <c r="Q1530" s="557" t="str">
        <f ca="1">T.14!BF190</f>
        <v xml:space="preserve"> </v>
      </c>
      <c r="R1530" s="557"/>
      <c r="S1530" s="557"/>
      <c r="T1530" s="557"/>
      <c r="U1530" s="557"/>
      <c r="V1530" s="557"/>
      <c r="W1530" s="557"/>
      <c r="X1530" s="557" t="str">
        <f ca="1">T.14!BG190</f>
        <v xml:space="preserve"> </v>
      </c>
      <c r="Y1530" s="557"/>
      <c r="Z1530" s="557"/>
      <c r="AA1530" s="557"/>
      <c r="AB1530" s="557"/>
      <c r="AC1530" s="557"/>
      <c r="AD1530" s="557"/>
      <c r="AE1530" s="557"/>
      <c r="AF1530" s="557"/>
      <c r="AG1530" s="557"/>
      <c r="AH1530" s="557"/>
      <c r="AI1530" s="557" t="str">
        <f ca="1">T.14!BH190</f>
        <v xml:space="preserve"> </v>
      </c>
      <c r="AJ1530" s="557"/>
      <c r="AK1530" s="557"/>
      <c r="AL1530" s="557"/>
      <c r="AM1530" s="557"/>
      <c r="AN1530" s="557" t="str">
        <f ca="1">T.14!BI190</f>
        <v xml:space="preserve"> </v>
      </c>
      <c r="AO1530" s="557"/>
      <c r="AP1530" s="557"/>
      <c r="AQ1530" s="557"/>
      <c r="AR1530" s="557"/>
      <c r="AS1530" s="557"/>
      <c r="AT1530"/>
      <c r="AU1530"/>
      <c r="AV1530"/>
      <c r="AW1530"/>
      <c r="AX1530"/>
      <c r="AY1530"/>
      <c r="AZ1530"/>
      <c r="BA1530" s="19"/>
      <c r="BB1530" s="14"/>
    </row>
    <row r="1531" spans="1:54" s="18" customFormat="1" x14ac:dyDescent="0.25">
      <c r="A1531" s="557">
        <v>185</v>
      </c>
      <c r="B1531" s="557"/>
      <c r="C1531" s="557" t="str">
        <f ca="1">CONCATENATE(T.14!BB191," ",T.14!BC191," ",T.14!BD191)</f>
        <v xml:space="preserve">     </v>
      </c>
      <c r="D1531" s="557"/>
      <c r="E1531" s="557"/>
      <c r="F1531" s="557"/>
      <c r="G1531" s="557"/>
      <c r="H1531" s="557"/>
      <c r="I1531" s="557"/>
      <c r="J1531" s="557"/>
      <c r="K1531" s="557"/>
      <c r="L1531" s="557" t="str">
        <f ca="1">T.14!BE191</f>
        <v xml:space="preserve"> </v>
      </c>
      <c r="M1531" s="557"/>
      <c r="N1531" s="557"/>
      <c r="O1531" s="557"/>
      <c r="P1531" s="557"/>
      <c r="Q1531" s="557" t="str">
        <f ca="1">T.14!BF191</f>
        <v xml:space="preserve"> </v>
      </c>
      <c r="R1531" s="557"/>
      <c r="S1531" s="557"/>
      <c r="T1531" s="557"/>
      <c r="U1531" s="557"/>
      <c r="V1531" s="557"/>
      <c r="W1531" s="557"/>
      <c r="X1531" s="557" t="str">
        <f ca="1">T.14!BG191</f>
        <v xml:space="preserve"> </v>
      </c>
      <c r="Y1531" s="557"/>
      <c r="Z1531" s="557"/>
      <c r="AA1531" s="557"/>
      <c r="AB1531" s="557"/>
      <c r="AC1531" s="557"/>
      <c r="AD1531" s="557"/>
      <c r="AE1531" s="557"/>
      <c r="AF1531" s="557"/>
      <c r="AG1531" s="557"/>
      <c r="AH1531" s="557"/>
      <c r="AI1531" s="557" t="str">
        <f ca="1">T.14!BH191</f>
        <v xml:space="preserve"> </v>
      </c>
      <c r="AJ1531" s="557"/>
      <c r="AK1531" s="557"/>
      <c r="AL1531" s="557"/>
      <c r="AM1531" s="557"/>
      <c r="AN1531" s="557" t="str">
        <f ca="1">T.14!BI191</f>
        <v xml:space="preserve"> </v>
      </c>
      <c r="AO1531" s="557"/>
      <c r="AP1531" s="557"/>
      <c r="AQ1531" s="557"/>
      <c r="AR1531" s="557"/>
      <c r="AS1531" s="557"/>
      <c r="AT1531"/>
      <c r="AU1531"/>
      <c r="AV1531"/>
      <c r="AW1531"/>
      <c r="AX1531"/>
      <c r="AY1531"/>
      <c r="AZ1531"/>
      <c r="BA1531" s="19"/>
      <c r="BB1531" s="14"/>
    </row>
    <row r="1532" spans="1:54" s="18" customFormat="1" x14ac:dyDescent="0.25">
      <c r="A1532" s="557">
        <v>186</v>
      </c>
      <c r="B1532" s="557"/>
      <c r="C1532" s="557" t="str">
        <f ca="1">CONCATENATE(T.14!BB192," ",T.14!BC192," ",T.14!BD192)</f>
        <v xml:space="preserve">     </v>
      </c>
      <c r="D1532" s="557"/>
      <c r="E1532" s="557"/>
      <c r="F1532" s="557"/>
      <c r="G1532" s="557"/>
      <c r="H1532" s="557"/>
      <c r="I1532" s="557"/>
      <c r="J1532" s="557"/>
      <c r="K1532" s="557"/>
      <c r="L1532" s="557" t="str">
        <f ca="1">T.14!BE192</f>
        <v xml:space="preserve"> </v>
      </c>
      <c r="M1532" s="557"/>
      <c r="N1532" s="557"/>
      <c r="O1532" s="557"/>
      <c r="P1532" s="557"/>
      <c r="Q1532" s="557" t="str">
        <f ca="1">T.14!BF192</f>
        <v xml:space="preserve"> </v>
      </c>
      <c r="R1532" s="557"/>
      <c r="S1532" s="557"/>
      <c r="T1532" s="557"/>
      <c r="U1532" s="557"/>
      <c r="V1532" s="557"/>
      <c r="W1532" s="557"/>
      <c r="X1532" s="557" t="str">
        <f ca="1">T.14!BG192</f>
        <v xml:space="preserve"> </v>
      </c>
      <c r="Y1532" s="557"/>
      <c r="Z1532" s="557"/>
      <c r="AA1532" s="557"/>
      <c r="AB1532" s="557"/>
      <c r="AC1532" s="557"/>
      <c r="AD1532" s="557"/>
      <c r="AE1532" s="557"/>
      <c r="AF1532" s="557"/>
      <c r="AG1532" s="557"/>
      <c r="AH1532" s="557"/>
      <c r="AI1532" s="557" t="str">
        <f ca="1">T.14!BH192</f>
        <v xml:space="preserve"> </v>
      </c>
      <c r="AJ1532" s="557"/>
      <c r="AK1532" s="557"/>
      <c r="AL1532" s="557"/>
      <c r="AM1532" s="557"/>
      <c r="AN1532" s="557" t="str">
        <f ca="1">T.14!BI192</f>
        <v xml:space="preserve"> </v>
      </c>
      <c r="AO1532" s="557"/>
      <c r="AP1532" s="557"/>
      <c r="AQ1532" s="557"/>
      <c r="AR1532" s="557"/>
      <c r="AS1532" s="557"/>
      <c r="AT1532"/>
      <c r="AU1532"/>
      <c r="AV1532"/>
      <c r="AW1532"/>
      <c r="AX1532"/>
      <c r="AY1532"/>
      <c r="AZ1532"/>
      <c r="BA1532" s="19"/>
      <c r="BB1532" s="14"/>
    </row>
    <row r="1533" spans="1:54" s="18" customFormat="1" x14ac:dyDescent="0.25">
      <c r="A1533" s="557">
        <v>187</v>
      </c>
      <c r="B1533" s="557"/>
      <c r="C1533" s="557" t="str">
        <f ca="1">CONCATENATE(T.14!BB193," ",T.14!BC193," ",T.14!BD193)</f>
        <v xml:space="preserve">     </v>
      </c>
      <c r="D1533" s="557"/>
      <c r="E1533" s="557"/>
      <c r="F1533" s="557"/>
      <c r="G1533" s="557"/>
      <c r="H1533" s="557"/>
      <c r="I1533" s="557"/>
      <c r="J1533" s="557"/>
      <c r="K1533" s="557"/>
      <c r="L1533" s="557" t="str">
        <f ca="1">T.14!BE193</f>
        <v xml:space="preserve"> </v>
      </c>
      <c r="M1533" s="557"/>
      <c r="N1533" s="557"/>
      <c r="O1533" s="557"/>
      <c r="P1533" s="557"/>
      <c r="Q1533" s="557" t="str">
        <f ca="1">T.14!BF193</f>
        <v xml:space="preserve"> </v>
      </c>
      <c r="R1533" s="557"/>
      <c r="S1533" s="557"/>
      <c r="T1533" s="557"/>
      <c r="U1533" s="557"/>
      <c r="V1533" s="557"/>
      <c r="W1533" s="557"/>
      <c r="X1533" s="557" t="str">
        <f ca="1">T.14!BG193</f>
        <v xml:space="preserve"> </v>
      </c>
      <c r="Y1533" s="557"/>
      <c r="Z1533" s="557"/>
      <c r="AA1533" s="557"/>
      <c r="AB1533" s="557"/>
      <c r="AC1533" s="557"/>
      <c r="AD1533" s="557"/>
      <c r="AE1533" s="557"/>
      <c r="AF1533" s="557"/>
      <c r="AG1533" s="557"/>
      <c r="AH1533" s="557"/>
      <c r="AI1533" s="557" t="str">
        <f ca="1">T.14!BH193</f>
        <v xml:space="preserve"> </v>
      </c>
      <c r="AJ1533" s="557"/>
      <c r="AK1533" s="557"/>
      <c r="AL1533" s="557"/>
      <c r="AM1533" s="557"/>
      <c r="AN1533" s="557" t="str">
        <f ca="1">T.14!BI193</f>
        <v xml:space="preserve"> </v>
      </c>
      <c r="AO1533" s="557"/>
      <c r="AP1533" s="557"/>
      <c r="AQ1533" s="557"/>
      <c r="AR1533" s="557"/>
      <c r="AS1533" s="557"/>
      <c r="AT1533"/>
      <c r="AU1533"/>
      <c r="AV1533"/>
      <c r="AW1533"/>
      <c r="AX1533"/>
      <c r="AY1533"/>
      <c r="AZ1533"/>
      <c r="BA1533" s="19"/>
      <c r="BB1533" s="14"/>
    </row>
    <row r="1534" spans="1:54" s="18" customFormat="1" x14ac:dyDescent="0.25">
      <c r="A1534" s="557">
        <v>188</v>
      </c>
      <c r="B1534" s="557"/>
      <c r="C1534" s="557" t="str">
        <f ca="1">CONCATENATE(T.14!BB194," ",T.14!BC194," ",T.14!BD194)</f>
        <v xml:space="preserve">     </v>
      </c>
      <c r="D1534" s="557"/>
      <c r="E1534" s="557"/>
      <c r="F1534" s="557"/>
      <c r="G1534" s="557"/>
      <c r="H1534" s="557"/>
      <c r="I1534" s="557"/>
      <c r="J1534" s="557"/>
      <c r="K1534" s="557"/>
      <c r="L1534" s="557" t="str">
        <f ca="1">T.14!BE194</f>
        <v xml:space="preserve"> </v>
      </c>
      <c r="M1534" s="557"/>
      <c r="N1534" s="557"/>
      <c r="O1534" s="557"/>
      <c r="P1534" s="557"/>
      <c r="Q1534" s="557" t="str">
        <f ca="1">T.14!BF194</f>
        <v xml:space="preserve"> </v>
      </c>
      <c r="R1534" s="557"/>
      <c r="S1534" s="557"/>
      <c r="T1534" s="557"/>
      <c r="U1534" s="557"/>
      <c r="V1534" s="557"/>
      <c r="W1534" s="557"/>
      <c r="X1534" s="557" t="str">
        <f ca="1">T.14!BG194</f>
        <v xml:space="preserve"> </v>
      </c>
      <c r="Y1534" s="557"/>
      <c r="Z1534" s="557"/>
      <c r="AA1534" s="557"/>
      <c r="AB1534" s="557"/>
      <c r="AC1534" s="557"/>
      <c r="AD1534" s="557"/>
      <c r="AE1534" s="557"/>
      <c r="AF1534" s="557"/>
      <c r="AG1534" s="557"/>
      <c r="AH1534" s="557"/>
      <c r="AI1534" s="557" t="str">
        <f ca="1">T.14!BH194</f>
        <v xml:space="preserve"> </v>
      </c>
      <c r="AJ1534" s="557"/>
      <c r="AK1534" s="557"/>
      <c r="AL1534" s="557"/>
      <c r="AM1534" s="557"/>
      <c r="AN1534" s="557" t="str">
        <f ca="1">T.14!BI194</f>
        <v xml:space="preserve"> </v>
      </c>
      <c r="AO1534" s="557"/>
      <c r="AP1534" s="557"/>
      <c r="AQ1534" s="557"/>
      <c r="AR1534" s="557"/>
      <c r="AS1534" s="557"/>
      <c r="AT1534"/>
      <c r="AU1534"/>
      <c r="AV1534"/>
      <c r="AW1534"/>
      <c r="AX1534"/>
      <c r="AY1534"/>
      <c r="AZ1534"/>
      <c r="BA1534" s="19"/>
      <c r="BB1534" s="14"/>
    </row>
    <row r="1535" spans="1:54" s="18" customFormat="1" x14ac:dyDescent="0.25">
      <c r="A1535" s="557">
        <v>189</v>
      </c>
      <c r="B1535" s="557"/>
      <c r="C1535" s="557" t="str">
        <f ca="1">CONCATENATE(T.14!BB195," ",T.14!BC195," ",T.14!BD195)</f>
        <v xml:space="preserve">     </v>
      </c>
      <c r="D1535" s="557"/>
      <c r="E1535" s="557"/>
      <c r="F1535" s="557"/>
      <c r="G1535" s="557"/>
      <c r="H1535" s="557"/>
      <c r="I1535" s="557"/>
      <c r="J1535" s="557"/>
      <c r="K1535" s="557"/>
      <c r="L1535" s="557" t="str">
        <f ca="1">T.14!BE195</f>
        <v xml:space="preserve"> </v>
      </c>
      <c r="M1535" s="557"/>
      <c r="N1535" s="557"/>
      <c r="O1535" s="557"/>
      <c r="P1535" s="557"/>
      <c r="Q1535" s="557" t="str">
        <f ca="1">T.14!BF195</f>
        <v xml:space="preserve"> </v>
      </c>
      <c r="R1535" s="557"/>
      <c r="S1535" s="557"/>
      <c r="T1535" s="557"/>
      <c r="U1535" s="557"/>
      <c r="V1535" s="557"/>
      <c r="W1535" s="557"/>
      <c r="X1535" s="557" t="str">
        <f ca="1">T.14!BG195</f>
        <v xml:space="preserve"> </v>
      </c>
      <c r="Y1535" s="557"/>
      <c r="Z1535" s="557"/>
      <c r="AA1535" s="557"/>
      <c r="AB1535" s="557"/>
      <c r="AC1535" s="557"/>
      <c r="AD1535" s="557"/>
      <c r="AE1535" s="557"/>
      <c r="AF1535" s="557"/>
      <c r="AG1535" s="557"/>
      <c r="AH1535" s="557"/>
      <c r="AI1535" s="557" t="str">
        <f ca="1">T.14!BH195</f>
        <v xml:space="preserve"> </v>
      </c>
      <c r="AJ1535" s="557"/>
      <c r="AK1535" s="557"/>
      <c r="AL1535" s="557"/>
      <c r="AM1535" s="557"/>
      <c r="AN1535" s="557" t="str">
        <f ca="1">T.14!BI195</f>
        <v xml:space="preserve"> </v>
      </c>
      <c r="AO1535" s="557"/>
      <c r="AP1535" s="557"/>
      <c r="AQ1535" s="557"/>
      <c r="AR1535" s="557"/>
      <c r="AS1535" s="557"/>
      <c r="AT1535"/>
      <c r="AU1535"/>
      <c r="AV1535"/>
      <c r="AW1535"/>
      <c r="AX1535"/>
      <c r="AY1535"/>
      <c r="AZ1535"/>
      <c r="BA1535" s="19"/>
      <c r="BB1535" s="14"/>
    </row>
    <row r="1536" spans="1:54" s="18" customFormat="1" x14ac:dyDescent="0.25">
      <c r="A1536" s="557">
        <v>190</v>
      </c>
      <c r="B1536" s="557"/>
      <c r="C1536" s="557" t="str">
        <f ca="1">CONCATENATE(T.14!BB196," ",T.14!BC196," ",T.14!BD196)</f>
        <v xml:space="preserve">     </v>
      </c>
      <c r="D1536" s="557"/>
      <c r="E1536" s="557"/>
      <c r="F1536" s="557"/>
      <c r="G1536" s="557"/>
      <c r="H1536" s="557"/>
      <c r="I1536" s="557"/>
      <c r="J1536" s="557"/>
      <c r="K1536" s="557"/>
      <c r="L1536" s="557" t="str">
        <f ca="1">T.14!BE196</f>
        <v xml:space="preserve"> </v>
      </c>
      <c r="M1536" s="557"/>
      <c r="N1536" s="557"/>
      <c r="O1536" s="557"/>
      <c r="P1536" s="557"/>
      <c r="Q1536" s="557" t="str">
        <f ca="1">T.14!BF196</f>
        <v xml:space="preserve"> </v>
      </c>
      <c r="R1536" s="557"/>
      <c r="S1536" s="557"/>
      <c r="T1536" s="557"/>
      <c r="U1536" s="557"/>
      <c r="V1536" s="557"/>
      <c r="W1536" s="557"/>
      <c r="X1536" s="557" t="str">
        <f ca="1">T.14!BG196</f>
        <v xml:space="preserve"> </v>
      </c>
      <c r="Y1536" s="557"/>
      <c r="Z1536" s="557"/>
      <c r="AA1536" s="557"/>
      <c r="AB1536" s="557"/>
      <c r="AC1536" s="557"/>
      <c r="AD1536" s="557"/>
      <c r="AE1536" s="557"/>
      <c r="AF1536" s="557"/>
      <c r="AG1536" s="557"/>
      <c r="AH1536" s="557"/>
      <c r="AI1536" s="557" t="str">
        <f ca="1">T.14!BH196</f>
        <v xml:space="preserve"> </v>
      </c>
      <c r="AJ1536" s="557"/>
      <c r="AK1536" s="557"/>
      <c r="AL1536" s="557"/>
      <c r="AM1536" s="557"/>
      <c r="AN1536" s="557" t="str">
        <f ca="1">T.14!BI196</f>
        <v xml:space="preserve"> </v>
      </c>
      <c r="AO1536" s="557"/>
      <c r="AP1536" s="557"/>
      <c r="AQ1536" s="557"/>
      <c r="AR1536" s="557"/>
      <c r="AS1536" s="557"/>
      <c r="AT1536"/>
      <c r="AU1536"/>
      <c r="AV1536"/>
      <c r="AW1536"/>
      <c r="AX1536"/>
      <c r="AY1536"/>
      <c r="AZ1536"/>
      <c r="BA1536" s="19"/>
      <c r="BB1536" s="14"/>
    </row>
    <row r="1537" spans="1:54" s="18" customFormat="1" x14ac:dyDescent="0.25">
      <c r="A1537" s="557">
        <v>191</v>
      </c>
      <c r="B1537" s="557"/>
      <c r="C1537" s="557" t="str">
        <f ca="1">CONCATENATE(T.14!BB197," ",T.14!BC197," ",T.14!BD197)</f>
        <v xml:space="preserve">     </v>
      </c>
      <c r="D1537" s="557"/>
      <c r="E1537" s="557"/>
      <c r="F1537" s="557"/>
      <c r="G1537" s="557"/>
      <c r="H1537" s="557"/>
      <c r="I1537" s="557"/>
      <c r="J1537" s="557"/>
      <c r="K1537" s="557"/>
      <c r="L1537" s="557" t="str">
        <f ca="1">T.14!BE197</f>
        <v xml:space="preserve"> </v>
      </c>
      <c r="M1537" s="557"/>
      <c r="N1537" s="557"/>
      <c r="O1537" s="557"/>
      <c r="P1537" s="557"/>
      <c r="Q1537" s="557" t="str">
        <f ca="1">T.14!BF197</f>
        <v xml:space="preserve"> </v>
      </c>
      <c r="R1537" s="557"/>
      <c r="S1537" s="557"/>
      <c r="T1537" s="557"/>
      <c r="U1537" s="557"/>
      <c r="V1537" s="557"/>
      <c r="W1537" s="557"/>
      <c r="X1537" s="557" t="str">
        <f ca="1">T.14!BG197</f>
        <v xml:space="preserve"> </v>
      </c>
      <c r="Y1537" s="557"/>
      <c r="Z1537" s="557"/>
      <c r="AA1537" s="557"/>
      <c r="AB1537" s="557"/>
      <c r="AC1537" s="557"/>
      <c r="AD1537" s="557"/>
      <c r="AE1537" s="557"/>
      <c r="AF1537" s="557"/>
      <c r="AG1537" s="557"/>
      <c r="AH1537" s="557"/>
      <c r="AI1537" s="557" t="str">
        <f ca="1">T.14!BH197</f>
        <v xml:space="preserve"> </v>
      </c>
      <c r="AJ1537" s="557"/>
      <c r="AK1537" s="557"/>
      <c r="AL1537" s="557"/>
      <c r="AM1537" s="557"/>
      <c r="AN1537" s="557" t="str">
        <f ca="1">T.14!BI197</f>
        <v xml:space="preserve"> </v>
      </c>
      <c r="AO1537" s="557"/>
      <c r="AP1537" s="557"/>
      <c r="AQ1537" s="557"/>
      <c r="AR1537" s="557"/>
      <c r="AS1537" s="557"/>
      <c r="AT1537"/>
      <c r="AU1537"/>
      <c r="AV1537"/>
      <c r="AW1537"/>
      <c r="AX1537"/>
      <c r="AY1537"/>
      <c r="AZ1537"/>
      <c r="BA1537" s="19"/>
      <c r="BB1537" s="14"/>
    </row>
    <row r="1538" spans="1:54" s="18" customFormat="1" x14ac:dyDescent="0.25">
      <c r="A1538" s="557">
        <v>192</v>
      </c>
      <c r="B1538" s="557"/>
      <c r="C1538" s="557" t="str">
        <f ca="1">CONCATENATE(T.14!BB198," ",T.14!BC198," ",T.14!BD198)</f>
        <v xml:space="preserve">     </v>
      </c>
      <c r="D1538" s="557"/>
      <c r="E1538" s="557"/>
      <c r="F1538" s="557"/>
      <c r="G1538" s="557"/>
      <c r="H1538" s="557"/>
      <c r="I1538" s="557"/>
      <c r="J1538" s="557"/>
      <c r="K1538" s="557"/>
      <c r="L1538" s="557" t="str">
        <f ca="1">T.14!BE198</f>
        <v xml:space="preserve"> </v>
      </c>
      <c r="M1538" s="557"/>
      <c r="N1538" s="557"/>
      <c r="O1538" s="557"/>
      <c r="P1538" s="557"/>
      <c r="Q1538" s="557" t="str">
        <f ca="1">T.14!BF198</f>
        <v xml:space="preserve"> </v>
      </c>
      <c r="R1538" s="557"/>
      <c r="S1538" s="557"/>
      <c r="T1538" s="557"/>
      <c r="U1538" s="557"/>
      <c r="V1538" s="557"/>
      <c r="W1538" s="557"/>
      <c r="X1538" s="557" t="str">
        <f ca="1">T.14!BG198</f>
        <v xml:space="preserve"> </v>
      </c>
      <c r="Y1538" s="557"/>
      <c r="Z1538" s="557"/>
      <c r="AA1538" s="557"/>
      <c r="AB1538" s="557"/>
      <c r="AC1538" s="557"/>
      <c r="AD1538" s="557"/>
      <c r="AE1538" s="557"/>
      <c r="AF1538" s="557"/>
      <c r="AG1538" s="557"/>
      <c r="AH1538" s="557"/>
      <c r="AI1538" s="557" t="str">
        <f ca="1">T.14!BH198</f>
        <v xml:space="preserve"> </v>
      </c>
      <c r="AJ1538" s="557"/>
      <c r="AK1538" s="557"/>
      <c r="AL1538" s="557"/>
      <c r="AM1538" s="557"/>
      <c r="AN1538" s="557" t="str">
        <f ca="1">T.14!BI198</f>
        <v xml:space="preserve"> </v>
      </c>
      <c r="AO1538" s="557"/>
      <c r="AP1538" s="557"/>
      <c r="AQ1538" s="557"/>
      <c r="AR1538" s="557"/>
      <c r="AS1538" s="557"/>
      <c r="AT1538"/>
      <c r="AU1538"/>
      <c r="AV1538"/>
      <c r="AW1538"/>
      <c r="AX1538"/>
      <c r="AY1538"/>
      <c r="AZ1538"/>
      <c r="BA1538" s="19"/>
      <c r="BB1538" s="14"/>
    </row>
    <row r="1539" spans="1:54" s="18" customFormat="1" x14ac:dyDescent="0.25">
      <c r="A1539" s="557">
        <v>193</v>
      </c>
      <c r="B1539" s="557"/>
      <c r="C1539" s="557" t="str">
        <f ca="1">CONCATENATE(T.14!BB199," ",T.14!BC199," ",T.14!BD199)</f>
        <v xml:space="preserve">     </v>
      </c>
      <c r="D1539" s="557"/>
      <c r="E1539" s="557"/>
      <c r="F1539" s="557"/>
      <c r="G1539" s="557"/>
      <c r="H1539" s="557"/>
      <c r="I1539" s="557"/>
      <c r="J1539" s="557"/>
      <c r="K1539" s="557"/>
      <c r="L1539" s="557" t="str">
        <f ca="1">T.14!BE199</f>
        <v xml:space="preserve"> </v>
      </c>
      <c r="M1539" s="557"/>
      <c r="N1539" s="557"/>
      <c r="O1539" s="557"/>
      <c r="P1539" s="557"/>
      <c r="Q1539" s="557" t="str">
        <f ca="1">T.14!BF199</f>
        <v xml:space="preserve"> </v>
      </c>
      <c r="R1539" s="557"/>
      <c r="S1539" s="557"/>
      <c r="T1539" s="557"/>
      <c r="U1539" s="557"/>
      <c r="V1539" s="557"/>
      <c r="W1539" s="557"/>
      <c r="X1539" s="557" t="str">
        <f ca="1">T.14!BG199</f>
        <v xml:space="preserve"> </v>
      </c>
      <c r="Y1539" s="557"/>
      <c r="Z1539" s="557"/>
      <c r="AA1539" s="557"/>
      <c r="AB1539" s="557"/>
      <c r="AC1539" s="557"/>
      <c r="AD1539" s="557"/>
      <c r="AE1539" s="557"/>
      <c r="AF1539" s="557"/>
      <c r="AG1539" s="557"/>
      <c r="AH1539" s="557"/>
      <c r="AI1539" s="557" t="str">
        <f ca="1">T.14!BH199</f>
        <v xml:space="preserve"> </v>
      </c>
      <c r="AJ1539" s="557"/>
      <c r="AK1539" s="557"/>
      <c r="AL1539" s="557"/>
      <c r="AM1539" s="557"/>
      <c r="AN1539" s="557" t="str">
        <f ca="1">T.14!BI199</f>
        <v xml:space="preserve"> </v>
      </c>
      <c r="AO1539" s="557"/>
      <c r="AP1539" s="557"/>
      <c r="AQ1539" s="557"/>
      <c r="AR1539" s="557"/>
      <c r="AS1539" s="557"/>
      <c r="AT1539"/>
      <c r="AU1539"/>
      <c r="AV1539"/>
      <c r="AW1539"/>
      <c r="AX1539"/>
      <c r="AY1539"/>
      <c r="AZ1539"/>
      <c r="BA1539" s="19"/>
      <c r="BB1539" s="14"/>
    </row>
    <row r="1540" spans="1:54" s="18" customFormat="1" x14ac:dyDescent="0.25">
      <c r="A1540" s="557">
        <v>194</v>
      </c>
      <c r="B1540" s="557"/>
      <c r="C1540" s="557" t="str">
        <f ca="1">CONCATENATE(T.14!BB200," ",T.14!BC200," ",T.14!BD200)</f>
        <v xml:space="preserve">     </v>
      </c>
      <c r="D1540" s="557"/>
      <c r="E1540" s="557"/>
      <c r="F1540" s="557"/>
      <c r="G1540" s="557"/>
      <c r="H1540" s="557"/>
      <c r="I1540" s="557"/>
      <c r="J1540" s="557"/>
      <c r="K1540" s="557"/>
      <c r="L1540" s="557" t="str">
        <f ca="1">T.14!BE200</f>
        <v xml:space="preserve"> </v>
      </c>
      <c r="M1540" s="557"/>
      <c r="N1540" s="557"/>
      <c r="O1540" s="557"/>
      <c r="P1540" s="557"/>
      <c r="Q1540" s="557" t="str">
        <f ca="1">T.14!BF200</f>
        <v xml:space="preserve"> </v>
      </c>
      <c r="R1540" s="557"/>
      <c r="S1540" s="557"/>
      <c r="T1540" s="557"/>
      <c r="U1540" s="557"/>
      <c r="V1540" s="557"/>
      <c r="W1540" s="557"/>
      <c r="X1540" s="557" t="str">
        <f ca="1">T.14!BG200</f>
        <v xml:space="preserve"> </v>
      </c>
      <c r="Y1540" s="557"/>
      <c r="Z1540" s="557"/>
      <c r="AA1540" s="557"/>
      <c r="AB1540" s="557"/>
      <c r="AC1540" s="557"/>
      <c r="AD1540" s="557"/>
      <c r="AE1540" s="557"/>
      <c r="AF1540" s="557"/>
      <c r="AG1540" s="557"/>
      <c r="AH1540" s="557"/>
      <c r="AI1540" s="557" t="str">
        <f ca="1">T.14!BH200</f>
        <v xml:space="preserve"> </v>
      </c>
      <c r="AJ1540" s="557"/>
      <c r="AK1540" s="557"/>
      <c r="AL1540" s="557"/>
      <c r="AM1540" s="557"/>
      <c r="AN1540" s="557" t="str">
        <f ca="1">T.14!BI200</f>
        <v xml:space="preserve"> </v>
      </c>
      <c r="AO1540" s="557"/>
      <c r="AP1540" s="557"/>
      <c r="AQ1540" s="557"/>
      <c r="AR1540" s="557"/>
      <c r="AS1540" s="557"/>
      <c r="AT1540"/>
      <c r="AU1540"/>
      <c r="AV1540"/>
      <c r="AW1540"/>
      <c r="AX1540"/>
      <c r="AY1540"/>
      <c r="AZ1540"/>
      <c r="BA1540" s="19"/>
      <c r="BB1540" s="14"/>
    </row>
    <row r="1541" spans="1:54" s="18" customFormat="1" x14ac:dyDescent="0.25">
      <c r="A1541" s="557">
        <v>195</v>
      </c>
      <c r="B1541" s="557"/>
      <c r="C1541" s="557" t="str">
        <f ca="1">CONCATENATE(T.14!BB201," ",T.14!BC201," ",T.14!BD201)</f>
        <v xml:space="preserve">     </v>
      </c>
      <c r="D1541" s="557"/>
      <c r="E1541" s="557"/>
      <c r="F1541" s="557"/>
      <c r="G1541" s="557"/>
      <c r="H1541" s="557"/>
      <c r="I1541" s="557"/>
      <c r="J1541" s="557"/>
      <c r="K1541" s="557"/>
      <c r="L1541" s="557" t="str">
        <f ca="1">T.14!BE201</f>
        <v xml:space="preserve"> </v>
      </c>
      <c r="M1541" s="557"/>
      <c r="N1541" s="557"/>
      <c r="O1541" s="557"/>
      <c r="P1541" s="557"/>
      <c r="Q1541" s="557" t="str">
        <f ca="1">T.14!BF201</f>
        <v xml:space="preserve"> </v>
      </c>
      <c r="R1541" s="557"/>
      <c r="S1541" s="557"/>
      <c r="T1541" s="557"/>
      <c r="U1541" s="557"/>
      <c r="V1541" s="557"/>
      <c r="W1541" s="557"/>
      <c r="X1541" s="557" t="str">
        <f ca="1">T.14!BG201</f>
        <v xml:space="preserve"> </v>
      </c>
      <c r="Y1541" s="557"/>
      <c r="Z1541" s="557"/>
      <c r="AA1541" s="557"/>
      <c r="AB1541" s="557"/>
      <c r="AC1541" s="557"/>
      <c r="AD1541" s="557"/>
      <c r="AE1541" s="557"/>
      <c r="AF1541" s="557"/>
      <c r="AG1541" s="557"/>
      <c r="AH1541" s="557"/>
      <c r="AI1541" s="557" t="str">
        <f ca="1">T.14!BH201</f>
        <v xml:space="preserve"> </v>
      </c>
      <c r="AJ1541" s="557"/>
      <c r="AK1541" s="557"/>
      <c r="AL1541" s="557"/>
      <c r="AM1541" s="557"/>
      <c r="AN1541" s="557" t="str">
        <f ca="1">T.14!BI201</f>
        <v xml:space="preserve"> </v>
      </c>
      <c r="AO1541" s="557"/>
      <c r="AP1541" s="557"/>
      <c r="AQ1541" s="557"/>
      <c r="AR1541" s="557"/>
      <c r="AS1541" s="557"/>
      <c r="AT1541"/>
      <c r="AU1541"/>
      <c r="AV1541"/>
      <c r="AW1541"/>
      <c r="AX1541"/>
      <c r="AY1541"/>
      <c r="AZ1541"/>
      <c r="BA1541" s="19"/>
      <c r="BB1541" s="14"/>
    </row>
    <row r="1542" spans="1:54" s="18" customFormat="1" x14ac:dyDescent="0.25">
      <c r="A1542" s="557">
        <v>196</v>
      </c>
      <c r="B1542" s="557"/>
      <c r="C1542" s="557" t="str">
        <f ca="1">CONCATENATE(T.14!BB202," ",T.14!BC202," ",T.14!BD202)</f>
        <v xml:space="preserve">     </v>
      </c>
      <c r="D1542" s="557"/>
      <c r="E1542" s="557"/>
      <c r="F1542" s="557"/>
      <c r="G1542" s="557"/>
      <c r="H1542" s="557"/>
      <c r="I1542" s="557"/>
      <c r="J1542" s="557"/>
      <c r="K1542" s="557"/>
      <c r="L1542" s="557" t="str">
        <f ca="1">T.14!BE202</f>
        <v xml:space="preserve"> </v>
      </c>
      <c r="M1542" s="557"/>
      <c r="N1542" s="557"/>
      <c r="O1542" s="557"/>
      <c r="P1542" s="557"/>
      <c r="Q1542" s="557" t="str">
        <f ca="1">T.14!BF202</f>
        <v xml:space="preserve"> </v>
      </c>
      <c r="R1542" s="557"/>
      <c r="S1542" s="557"/>
      <c r="T1542" s="557"/>
      <c r="U1542" s="557"/>
      <c r="V1542" s="557"/>
      <c r="W1542" s="557"/>
      <c r="X1542" s="557" t="str">
        <f ca="1">T.14!BG202</f>
        <v xml:space="preserve"> </v>
      </c>
      <c r="Y1542" s="557"/>
      <c r="Z1542" s="557"/>
      <c r="AA1542" s="557"/>
      <c r="AB1542" s="557"/>
      <c r="AC1542" s="557"/>
      <c r="AD1542" s="557"/>
      <c r="AE1542" s="557"/>
      <c r="AF1542" s="557"/>
      <c r="AG1542" s="557"/>
      <c r="AH1542" s="557"/>
      <c r="AI1542" s="557" t="str">
        <f ca="1">T.14!BH202</f>
        <v xml:space="preserve"> </v>
      </c>
      <c r="AJ1542" s="557"/>
      <c r="AK1542" s="557"/>
      <c r="AL1542" s="557"/>
      <c r="AM1542" s="557"/>
      <c r="AN1542" s="557" t="str">
        <f ca="1">T.14!BI202</f>
        <v xml:space="preserve"> </v>
      </c>
      <c r="AO1542" s="557"/>
      <c r="AP1542" s="557"/>
      <c r="AQ1542" s="557"/>
      <c r="AR1542" s="557"/>
      <c r="AS1542" s="557"/>
      <c r="AT1542"/>
      <c r="AU1542"/>
      <c r="AV1542"/>
      <c r="AW1542"/>
      <c r="AX1542"/>
      <c r="AY1542"/>
      <c r="AZ1542"/>
      <c r="BA1542" s="19"/>
      <c r="BB1542" s="14"/>
    </row>
    <row r="1543" spans="1:54" s="18" customFormat="1" x14ac:dyDescent="0.25">
      <c r="A1543" s="557">
        <v>197</v>
      </c>
      <c r="B1543" s="557"/>
      <c r="C1543" s="557" t="str">
        <f ca="1">CONCATENATE(T.14!BB203," ",T.14!BC203," ",T.14!BD203)</f>
        <v xml:space="preserve">     </v>
      </c>
      <c r="D1543" s="557"/>
      <c r="E1543" s="557"/>
      <c r="F1543" s="557"/>
      <c r="G1543" s="557"/>
      <c r="H1543" s="557"/>
      <c r="I1543" s="557"/>
      <c r="J1543" s="557"/>
      <c r="K1543" s="557"/>
      <c r="L1543" s="557" t="str">
        <f ca="1">T.14!BE203</f>
        <v xml:space="preserve"> </v>
      </c>
      <c r="M1543" s="557"/>
      <c r="N1543" s="557"/>
      <c r="O1543" s="557"/>
      <c r="P1543" s="557"/>
      <c r="Q1543" s="557" t="str">
        <f ca="1">T.14!BF203</f>
        <v xml:space="preserve"> </v>
      </c>
      <c r="R1543" s="557"/>
      <c r="S1543" s="557"/>
      <c r="T1543" s="557"/>
      <c r="U1543" s="557"/>
      <c r="V1543" s="557"/>
      <c r="W1543" s="557"/>
      <c r="X1543" s="557" t="str">
        <f ca="1">T.14!BG203</f>
        <v xml:space="preserve"> </v>
      </c>
      <c r="Y1543" s="557"/>
      <c r="Z1543" s="557"/>
      <c r="AA1543" s="557"/>
      <c r="AB1543" s="557"/>
      <c r="AC1543" s="557"/>
      <c r="AD1543" s="557"/>
      <c r="AE1543" s="557"/>
      <c r="AF1543" s="557"/>
      <c r="AG1543" s="557"/>
      <c r="AH1543" s="557"/>
      <c r="AI1543" s="557" t="str">
        <f ca="1">T.14!BH203</f>
        <v xml:space="preserve"> </v>
      </c>
      <c r="AJ1543" s="557"/>
      <c r="AK1543" s="557"/>
      <c r="AL1543" s="557"/>
      <c r="AM1543" s="557"/>
      <c r="AN1543" s="557" t="str">
        <f ca="1">T.14!BI203</f>
        <v xml:space="preserve"> </v>
      </c>
      <c r="AO1543" s="557"/>
      <c r="AP1543" s="557"/>
      <c r="AQ1543" s="557"/>
      <c r="AR1543" s="557"/>
      <c r="AS1543" s="557"/>
      <c r="AT1543"/>
      <c r="AU1543"/>
      <c r="AV1543"/>
      <c r="AW1543"/>
      <c r="AX1543"/>
      <c r="AY1543"/>
      <c r="AZ1543"/>
      <c r="BA1543" s="19"/>
      <c r="BB1543" s="14"/>
    </row>
    <row r="1544" spans="1:54" s="18" customFormat="1" x14ac:dyDescent="0.25">
      <c r="A1544" s="557">
        <v>198</v>
      </c>
      <c r="B1544" s="557"/>
      <c r="C1544" s="557" t="str">
        <f ca="1">CONCATENATE(T.14!BB204," ",T.14!BC204," ",T.14!BD204)</f>
        <v xml:space="preserve">     </v>
      </c>
      <c r="D1544" s="557"/>
      <c r="E1544" s="557"/>
      <c r="F1544" s="557"/>
      <c r="G1544" s="557"/>
      <c r="H1544" s="557"/>
      <c r="I1544" s="557"/>
      <c r="J1544" s="557"/>
      <c r="K1544" s="557"/>
      <c r="L1544" s="557" t="str">
        <f ca="1">T.14!BE204</f>
        <v xml:space="preserve"> </v>
      </c>
      <c r="M1544" s="557"/>
      <c r="N1544" s="557"/>
      <c r="O1544" s="557"/>
      <c r="P1544" s="557"/>
      <c r="Q1544" s="557" t="str">
        <f ca="1">T.14!BF204</f>
        <v xml:space="preserve"> </v>
      </c>
      <c r="R1544" s="557"/>
      <c r="S1544" s="557"/>
      <c r="T1544" s="557"/>
      <c r="U1544" s="557"/>
      <c r="V1544" s="557"/>
      <c r="W1544" s="557"/>
      <c r="X1544" s="557" t="str">
        <f ca="1">T.14!BG204</f>
        <v xml:space="preserve"> </v>
      </c>
      <c r="Y1544" s="557"/>
      <c r="Z1544" s="557"/>
      <c r="AA1544" s="557"/>
      <c r="AB1544" s="557"/>
      <c r="AC1544" s="557"/>
      <c r="AD1544" s="557"/>
      <c r="AE1544" s="557"/>
      <c r="AF1544" s="557"/>
      <c r="AG1544" s="557"/>
      <c r="AH1544" s="557"/>
      <c r="AI1544" s="557" t="str">
        <f ca="1">T.14!BH204</f>
        <v xml:space="preserve"> </v>
      </c>
      <c r="AJ1544" s="557"/>
      <c r="AK1544" s="557"/>
      <c r="AL1544" s="557"/>
      <c r="AM1544" s="557"/>
      <c r="AN1544" s="557" t="str">
        <f ca="1">T.14!BI204</f>
        <v xml:space="preserve"> </v>
      </c>
      <c r="AO1544" s="557"/>
      <c r="AP1544" s="557"/>
      <c r="AQ1544" s="557"/>
      <c r="AR1544" s="557"/>
      <c r="AS1544" s="557"/>
      <c r="AT1544"/>
      <c r="AU1544"/>
      <c r="AV1544"/>
      <c r="AW1544"/>
      <c r="AX1544"/>
      <c r="AY1544"/>
      <c r="AZ1544"/>
      <c r="BA1544" s="19"/>
      <c r="BB1544" s="14"/>
    </row>
    <row r="1545" spans="1:54" s="18" customFormat="1" x14ac:dyDescent="0.25">
      <c r="A1545" s="557">
        <v>199</v>
      </c>
      <c r="B1545" s="557"/>
      <c r="C1545" s="557" t="str">
        <f ca="1">CONCATENATE(T.14!BB205," ",T.14!BC205," ",T.14!BD205)</f>
        <v xml:space="preserve">     </v>
      </c>
      <c r="D1545" s="557"/>
      <c r="E1545" s="557"/>
      <c r="F1545" s="557"/>
      <c r="G1545" s="557"/>
      <c r="H1545" s="557"/>
      <c r="I1545" s="557"/>
      <c r="J1545" s="557"/>
      <c r="K1545" s="557"/>
      <c r="L1545" s="557" t="str">
        <f ca="1">T.14!BE205</f>
        <v xml:space="preserve"> </v>
      </c>
      <c r="M1545" s="557"/>
      <c r="N1545" s="557"/>
      <c r="O1545" s="557"/>
      <c r="P1545" s="557"/>
      <c r="Q1545" s="557" t="str">
        <f ca="1">T.14!BF205</f>
        <v xml:space="preserve"> </v>
      </c>
      <c r="R1545" s="557"/>
      <c r="S1545" s="557"/>
      <c r="T1545" s="557"/>
      <c r="U1545" s="557"/>
      <c r="V1545" s="557"/>
      <c r="W1545" s="557"/>
      <c r="X1545" s="557" t="str">
        <f ca="1">T.14!BG205</f>
        <v xml:space="preserve"> </v>
      </c>
      <c r="Y1545" s="557"/>
      <c r="Z1545" s="557"/>
      <c r="AA1545" s="557"/>
      <c r="AB1545" s="557"/>
      <c r="AC1545" s="557"/>
      <c r="AD1545" s="557"/>
      <c r="AE1545" s="557"/>
      <c r="AF1545" s="557"/>
      <c r="AG1545" s="557"/>
      <c r="AH1545" s="557"/>
      <c r="AI1545" s="557" t="str">
        <f ca="1">T.14!BH205</f>
        <v xml:space="preserve"> </v>
      </c>
      <c r="AJ1545" s="557"/>
      <c r="AK1545" s="557"/>
      <c r="AL1545" s="557"/>
      <c r="AM1545" s="557"/>
      <c r="AN1545" s="557" t="str">
        <f ca="1">T.14!BI205</f>
        <v xml:space="preserve"> </v>
      </c>
      <c r="AO1545" s="557"/>
      <c r="AP1545" s="557"/>
      <c r="AQ1545" s="557"/>
      <c r="AR1545" s="557"/>
      <c r="AS1545" s="557"/>
      <c r="AT1545"/>
      <c r="AU1545"/>
      <c r="AV1545"/>
      <c r="AW1545"/>
      <c r="AX1545"/>
      <c r="AY1545"/>
      <c r="AZ1545"/>
      <c r="BA1545" s="19"/>
      <c r="BB1545" s="14"/>
    </row>
    <row r="1546" spans="1:54" s="18" customFormat="1" x14ac:dyDescent="0.25">
      <c r="A1546" s="557">
        <v>200</v>
      </c>
      <c r="B1546" s="557"/>
      <c r="C1546" s="557" t="str">
        <f ca="1">CONCATENATE(T.14!BB206," ",T.14!BC206," ",T.14!BD206)</f>
        <v xml:space="preserve">     </v>
      </c>
      <c r="D1546" s="557"/>
      <c r="E1546" s="557"/>
      <c r="F1546" s="557"/>
      <c r="G1546" s="557"/>
      <c r="H1546" s="557"/>
      <c r="I1546" s="557"/>
      <c r="J1546" s="557"/>
      <c r="K1546" s="557"/>
      <c r="L1546" s="557" t="str">
        <f ca="1">T.14!BE206</f>
        <v xml:space="preserve"> </v>
      </c>
      <c r="M1546" s="557"/>
      <c r="N1546" s="557"/>
      <c r="O1546" s="557"/>
      <c r="P1546" s="557"/>
      <c r="Q1546" s="557" t="str">
        <f ca="1">T.14!BF206</f>
        <v xml:space="preserve"> </v>
      </c>
      <c r="R1546" s="557"/>
      <c r="S1546" s="557"/>
      <c r="T1546" s="557"/>
      <c r="U1546" s="557"/>
      <c r="V1546" s="557"/>
      <c r="W1546" s="557"/>
      <c r="X1546" s="557" t="str">
        <f ca="1">T.14!BG206</f>
        <v xml:space="preserve"> </v>
      </c>
      <c r="Y1546" s="557"/>
      <c r="Z1546" s="557"/>
      <c r="AA1546" s="557"/>
      <c r="AB1546" s="557"/>
      <c r="AC1546" s="557"/>
      <c r="AD1546" s="557"/>
      <c r="AE1546" s="557"/>
      <c r="AF1546" s="557"/>
      <c r="AG1546" s="557"/>
      <c r="AH1546" s="557"/>
      <c r="AI1546" s="557" t="str">
        <f ca="1">T.14!BH206</f>
        <v xml:space="preserve"> </v>
      </c>
      <c r="AJ1546" s="557"/>
      <c r="AK1546" s="557"/>
      <c r="AL1546" s="557"/>
      <c r="AM1546" s="557"/>
      <c r="AN1546" s="557" t="str">
        <f ca="1">T.14!BI206</f>
        <v xml:space="preserve"> </v>
      </c>
      <c r="AO1546" s="557"/>
      <c r="AP1546" s="557"/>
      <c r="AQ1546" s="557"/>
      <c r="AR1546" s="557"/>
      <c r="AS1546" s="557"/>
      <c r="AT1546"/>
      <c r="AU1546"/>
      <c r="AV1546"/>
      <c r="AW1546"/>
      <c r="AX1546"/>
      <c r="AY1546"/>
      <c r="AZ1546"/>
      <c r="BA1546" s="19"/>
      <c r="BB1546" s="14"/>
    </row>
    <row r="1547" spans="1:54" s="18" customFormat="1" x14ac:dyDescent="0.25">
      <c r="A1547" s="557">
        <v>201</v>
      </c>
      <c r="B1547" s="557"/>
      <c r="C1547" s="557" t="str">
        <f ca="1">CONCATENATE(T.14!BB207," ",T.14!BC207," ",T.14!BD207)</f>
        <v xml:space="preserve">     </v>
      </c>
      <c r="D1547" s="557"/>
      <c r="E1547" s="557"/>
      <c r="F1547" s="557"/>
      <c r="G1547" s="557"/>
      <c r="H1547" s="557"/>
      <c r="I1547" s="557"/>
      <c r="J1547" s="557"/>
      <c r="K1547" s="557"/>
      <c r="L1547" s="557" t="str">
        <f ca="1">T.14!BE207</f>
        <v xml:space="preserve"> </v>
      </c>
      <c r="M1547" s="557"/>
      <c r="N1547" s="557"/>
      <c r="O1547" s="557"/>
      <c r="P1547" s="557"/>
      <c r="Q1547" s="557" t="str">
        <f ca="1">T.14!BF207</f>
        <v xml:space="preserve"> </v>
      </c>
      <c r="R1547" s="557"/>
      <c r="S1547" s="557"/>
      <c r="T1547" s="557"/>
      <c r="U1547" s="557"/>
      <c r="V1547" s="557"/>
      <c r="W1547" s="557"/>
      <c r="X1547" s="557" t="str">
        <f ca="1">T.14!BG207</f>
        <v xml:space="preserve"> </v>
      </c>
      <c r="Y1547" s="557"/>
      <c r="Z1547" s="557"/>
      <c r="AA1547" s="557"/>
      <c r="AB1547" s="557"/>
      <c r="AC1547" s="557"/>
      <c r="AD1547" s="557"/>
      <c r="AE1547" s="557"/>
      <c r="AF1547" s="557"/>
      <c r="AG1547" s="557"/>
      <c r="AH1547" s="557"/>
      <c r="AI1547" s="557" t="str">
        <f ca="1">T.14!BH207</f>
        <v xml:space="preserve"> </v>
      </c>
      <c r="AJ1547" s="557"/>
      <c r="AK1547" s="557"/>
      <c r="AL1547" s="557"/>
      <c r="AM1547" s="557"/>
      <c r="AN1547" s="557" t="str">
        <f ca="1">T.14!BI207</f>
        <v xml:space="preserve"> </v>
      </c>
      <c r="AO1547" s="557"/>
      <c r="AP1547" s="557"/>
      <c r="AQ1547" s="557"/>
      <c r="AR1547" s="557"/>
      <c r="AS1547" s="557"/>
      <c r="AT1547"/>
      <c r="AU1547"/>
      <c r="AV1547"/>
      <c r="AW1547"/>
      <c r="AX1547"/>
      <c r="AY1547"/>
      <c r="AZ1547"/>
      <c r="BA1547" s="19"/>
      <c r="BB1547" s="14"/>
    </row>
    <row r="1548" spans="1:54" s="18" customFormat="1" x14ac:dyDescent="0.25">
      <c r="A1548" s="557">
        <v>202</v>
      </c>
      <c r="B1548" s="557"/>
      <c r="C1548" s="557" t="str">
        <f ca="1">CONCATENATE(T.14!BB208," ",T.14!BC208," ",T.14!BD208)</f>
        <v xml:space="preserve">     </v>
      </c>
      <c r="D1548" s="557"/>
      <c r="E1548" s="557"/>
      <c r="F1548" s="557"/>
      <c r="G1548" s="557"/>
      <c r="H1548" s="557"/>
      <c r="I1548" s="557"/>
      <c r="J1548" s="557"/>
      <c r="K1548" s="557"/>
      <c r="L1548" s="557" t="str">
        <f ca="1">T.14!BE208</f>
        <v xml:space="preserve"> </v>
      </c>
      <c r="M1548" s="557"/>
      <c r="N1548" s="557"/>
      <c r="O1548" s="557"/>
      <c r="P1548" s="557"/>
      <c r="Q1548" s="557" t="str">
        <f ca="1">T.14!BF208</f>
        <v xml:space="preserve"> </v>
      </c>
      <c r="R1548" s="557"/>
      <c r="S1548" s="557"/>
      <c r="T1548" s="557"/>
      <c r="U1548" s="557"/>
      <c r="V1548" s="557"/>
      <c r="W1548" s="557"/>
      <c r="X1548" s="557" t="str">
        <f ca="1">T.14!BG208</f>
        <v xml:space="preserve"> </v>
      </c>
      <c r="Y1548" s="557"/>
      <c r="Z1548" s="557"/>
      <c r="AA1548" s="557"/>
      <c r="AB1548" s="557"/>
      <c r="AC1548" s="557"/>
      <c r="AD1548" s="557"/>
      <c r="AE1548" s="557"/>
      <c r="AF1548" s="557"/>
      <c r="AG1548" s="557"/>
      <c r="AH1548" s="557"/>
      <c r="AI1548" s="557" t="str">
        <f ca="1">T.14!BH208</f>
        <v xml:space="preserve"> </v>
      </c>
      <c r="AJ1548" s="557"/>
      <c r="AK1548" s="557"/>
      <c r="AL1548" s="557"/>
      <c r="AM1548" s="557"/>
      <c r="AN1548" s="557" t="str">
        <f ca="1">T.14!BI208</f>
        <v xml:space="preserve"> </v>
      </c>
      <c r="AO1548" s="557"/>
      <c r="AP1548" s="557"/>
      <c r="AQ1548" s="557"/>
      <c r="AR1548" s="557"/>
      <c r="AS1548" s="557"/>
      <c r="AT1548"/>
      <c r="AU1548"/>
      <c r="AV1548"/>
      <c r="AW1548"/>
      <c r="AX1548"/>
      <c r="AY1548"/>
      <c r="AZ1548"/>
      <c r="BA1548" s="19"/>
      <c r="BB1548" s="14"/>
    </row>
    <row r="1549" spans="1:54" s="18" customFormat="1" x14ac:dyDescent="0.25">
      <c r="A1549" s="557">
        <v>203</v>
      </c>
      <c r="B1549" s="557"/>
      <c r="C1549" s="557" t="str">
        <f ca="1">CONCATENATE(T.14!BB209," ",T.14!BC209," ",T.14!BD209)</f>
        <v xml:space="preserve">     </v>
      </c>
      <c r="D1549" s="557"/>
      <c r="E1549" s="557"/>
      <c r="F1549" s="557"/>
      <c r="G1549" s="557"/>
      <c r="H1549" s="557"/>
      <c r="I1549" s="557"/>
      <c r="J1549" s="557"/>
      <c r="K1549" s="557"/>
      <c r="L1549" s="557" t="str">
        <f ca="1">T.14!BE209</f>
        <v xml:space="preserve"> </v>
      </c>
      <c r="M1549" s="557"/>
      <c r="N1549" s="557"/>
      <c r="O1549" s="557"/>
      <c r="P1549" s="557"/>
      <c r="Q1549" s="557" t="str">
        <f ca="1">T.14!BF209</f>
        <v xml:space="preserve"> </v>
      </c>
      <c r="R1549" s="557"/>
      <c r="S1549" s="557"/>
      <c r="T1549" s="557"/>
      <c r="U1549" s="557"/>
      <c r="V1549" s="557"/>
      <c r="W1549" s="557"/>
      <c r="X1549" s="557" t="str">
        <f ca="1">T.14!BG209</f>
        <v xml:space="preserve"> </v>
      </c>
      <c r="Y1549" s="557"/>
      <c r="Z1549" s="557"/>
      <c r="AA1549" s="557"/>
      <c r="AB1549" s="557"/>
      <c r="AC1549" s="557"/>
      <c r="AD1549" s="557"/>
      <c r="AE1549" s="557"/>
      <c r="AF1549" s="557"/>
      <c r="AG1549" s="557"/>
      <c r="AH1549" s="557"/>
      <c r="AI1549" s="557" t="str">
        <f ca="1">T.14!BH209</f>
        <v xml:space="preserve"> </v>
      </c>
      <c r="AJ1549" s="557"/>
      <c r="AK1549" s="557"/>
      <c r="AL1549" s="557"/>
      <c r="AM1549" s="557"/>
      <c r="AN1549" s="557" t="str">
        <f ca="1">T.14!BI209</f>
        <v xml:space="preserve"> </v>
      </c>
      <c r="AO1549" s="557"/>
      <c r="AP1549" s="557"/>
      <c r="AQ1549" s="557"/>
      <c r="AR1549" s="557"/>
      <c r="AS1549" s="557"/>
      <c r="AT1549"/>
      <c r="AU1549"/>
      <c r="AV1549"/>
      <c r="AW1549"/>
      <c r="AX1549"/>
      <c r="AY1549"/>
      <c r="AZ1549"/>
      <c r="BA1549" s="19"/>
      <c r="BB1549" s="14"/>
    </row>
    <row r="1550" spans="1:54" s="18" customFormat="1" x14ac:dyDescent="0.25">
      <c r="A1550" s="557">
        <v>204</v>
      </c>
      <c r="B1550" s="557"/>
      <c r="C1550" s="557" t="str">
        <f ca="1">CONCATENATE(T.14!BB210," ",T.14!BC210," ",T.14!BD210)</f>
        <v xml:space="preserve">     </v>
      </c>
      <c r="D1550" s="557"/>
      <c r="E1550" s="557"/>
      <c r="F1550" s="557"/>
      <c r="G1550" s="557"/>
      <c r="H1550" s="557"/>
      <c r="I1550" s="557"/>
      <c r="J1550" s="557"/>
      <c r="K1550" s="557"/>
      <c r="L1550" s="557" t="str">
        <f ca="1">T.14!BE210</f>
        <v xml:space="preserve"> </v>
      </c>
      <c r="M1550" s="557"/>
      <c r="N1550" s="557"/>
      <c r="O1550" s="557"/>
      <c r="P1550" s="557"/>
      <c r="Q1550" s="557" t="str">
        <f ca="1">T.14!BF210</f>
        <v xml:space="preserve"> </v>
      </c>
      <c r="R1550" s="557"/>
      <c r="S1550" s="557"/>
      <c r="T1550" s="557"/>
      <c r="U1550" s="557"/>
      <c r="V1550" s="557"/>
      <c r="W1550" s="557"/>
      <c r="X1550" s="557" t="str">
        <f ca="1">T.14!BG210</f>
        <v xml:space="preserve"> </v>
      </c>
      <c r="Y1550" s="557"/>
      <c r="Z1550" s="557"/>
      <c r="AA1550" s="557"/>
      <c r="AB1550" s="557"/>
      <c r="AC1550" s="557"/>
      <c r="AD1550" s="557"/>
      <c r="AE1550" s="557"/>
      <c r="AF1550" s="557"/>
      <c r="AG1550" s="557"/>
      <c r="AH1550" s="557"/>
      <c r="AI1550" s="557" t="str">
        <f ca="1">T.14!BH210</f>
        <v xml:space="preserve"> </v>
      </c>
      <c r="AJ1550" s="557"/>
      <c r="AK1550" s="557"/>
      <c r="AL1550" s="557"/>
      <c r="AM1550" s="557"/>
      <c r="AN1550" s="557" t="str">
        <f ca="1">T.14!BI210</f>
        <v xml:space="preserve"> </v>
      </c>
      <c r="AO1550" s="557"/>
      <c r="AP1550" s="557"/>
      <c r="AQ1550" s="557"/>
      <c r="AR1550" s="557"/>
      <c r="AS1550" s="557"/>
      <c r="AT1550"/>
      <c r="AU1550"/>
      <c r="AV1550"/>
      <c r="AW1550"/>
      <c r="AX1550"/>
      <c r="AY1550"/>
      <c r="AZ1550"/>
      <c r="BA1550" s="19"/>
      <c r="BB1550" s="14"/>
    </row>
    <row r="1551" spans="1:54" s="18" customFormat="1" x14ac:dyDescent="0.25">
      <c r="A1551" s="557">
        <v>205</v>
      </c>
      <c r="B1551" s="557"/>
      <c r="C1551" s="557" t="str">
        <f ca="1">CONCATENATE(T.14!BB211," ",T.14!BC211," ",T.14!BD211)</f>
        <v xml:space="preserve">     </v>
      </c>
      <c r="D1551" s="557"/>
      <c r="E1551" s="557"/>
      <c r="F1551" s="557"/>
      <c r="G1551" s="557"/>
      <c r="H1551" s="557"/>
      <c r="I1551" s="557"/>
      <c r="J1551" s="557"/>
      <c r="K1551" s="557"/>
      <c r="L1551" s="557" t="str">
        <f ca="1">T.14!BE211</f>
        <v xml:space="preserve"> </v>
      </c>
      <c r="M1551" s="557"/>
      <c r="N1551" s="557"/>
      <c r="O1551" s="557"/>
      <c r="P1551" s="557"/>
      <c r="Q1551" s="557" t="str">
        <f ca="1">T.14!BF211</f>
        <v xml:space="preserve"> </v>
      </c>
      <c r="R1551" s="557"/>
      <c r="S1551" s="557"/>
      <c r="T1551" s="557"/>
      <c r="U1551" s="557"/>
      <c r="V1551" s="557"/>
      <c r="W1551" s="557"/>
      <c r="X1551" s="557" t="str">
        <f ca="1">T.14!BG211</f>
        <v xml:space="preserve"> </v>
      </c>
      <c r="Y1551" s="557"/>
      <c r="Z1551" s="557"/>
      <c r="AA1551" s="557"/>
      <c r="AB1551" s="557"/>
      <c r="AC1551" s="557"/>
      <c r="AD1551" s="557"/>
      <c r="AE1551" s="557"/>
      <c r="AF1551" s="557"/>
      <c r="AG1551" s="557"/>
      <c r="AH1551" s="557"/>
      <c r="AI1551" s="557" t="str">
        <f ca="1">T.14!BH211</f>
        <v xml:space="preserve"> </v>
      </c>
      <c r="AJ1551" s="557"/>
      <c r="AK1551" s="557"/>
      <c r="AL1551" s="557"/>
      <c r="AM1551" s="557"/>
      <c r="AN1551" s="557" t="str">
        <f ca="1">T.14!BI211</f>
        <v xml:space="preserve"> </v>
      </c>
      <c r="AO1551" s="557"/>
      <c r="AP1551" s="557"/>
      <c r="AQ1551" s="557"/>
      <c r="AR1551" s="557"/>
      <c r="AS1551" s="557"/>
      <c r="AT1551"/>
      <c r="AU1551"/>
      <c r="AV1551"/>
      <c r="AW1551"/>
      <c r="AX1551"/>
      <c r="AY1551"/>
      <c r="AZ1551"/>
      <c r="BA1551" s="19"/>
      <c r="BB1551" s="14"/>
    </row>
    <row r="1552" spans="1:54" s="18" customFormat="1" x14ac:dyDescent="0.25">
      <c r="A1552" s="557">
        <v>206</v>
      </c>
      <c r="B1552" s="557"/>
      <c r="C1552" s="557" t="str">
        <f ca="1">CONCATENATE(T.14!BB212," ",T.14!BC212," ",T.14!BD212)</f>
        <v xml:space="preserve">     </v>
      </c>
      <c r="D1552" s="557"/>
      <c r="E1552" s="557"/>
      <c r="F1552" s="557"/>
      <c r="G1552" s="557"/>
      <c r="H1552" s="557"/>
      <c r="I1552" s="557"/>
      <c r="J1552" s="557"/>
      <c r="K1552" s="557"/>
      <c r="L1552" s="557" t="str">
        <f ca="1">T.14!BE212</f>
        <v xml:space="preserve"> </v>
      </c>
      <c r="M1552" s="557"/>
      <c r="N1552" s="557"/>
      <c r="O1552" s="557"/>
      <c r="P1552" s="557"/>
      <c r="Q1552" s="557" t="str">
        <f ca="1">T.14!BF212</f>
        <v xml:space="preserve"> </v>
      </c>
      <c r="R1552" s="557"/>
      <c r="S1552" s="557"/>
      <c r="T1552" s="557"/>
      <c r="U1552" s="557"/>
      <c r="V1552" s="557"/>
      <c r="W1552" s="557"/>
      <c r="X1552" s="557" t="str">
        <f ca="1">T.14!BG212</f>
        <v xml:space="preserve"> </v>
      </c>
      <c r="Y1552" s="557"/>
      <c r="Z1552" s="557"/>
      <c r="AA1552" s="557"/>
      <c r="AB1552" s="557"/>
      <c r="AC1552" s="557"/>
      <c r="AD1552" s="557"/>
      <c r="AE1552" s="557"/>
      <c r="AF1552" s="557"/>
      <c r="AG1552" s="557"/>
      <c r="AH1552" s="557"/>
      <c r="AI1552" s="557" t="str">
        <f ca="1">T.14!BH212</f>
        <v xml:space="preserve"> </v>
      </c>
      <c r="AJ1552" s="557"/>
      <c r="AK1552" s="557"/>
      <c r="AL1552" s="557"/>
      <c r="AM1552" s="557"/>
      <c r="AN1552" s="557" t="str">
        <f ca="1">T.14!BI212</f>
        <v xml:space="preserve"> </v>
      </c>
      <c r="AO1552" s="557"/>
      <c r="AP1552" s="557"/>
      <c r="AQ1552" s="557"/>
      <c r="AR1552" s="557"/>
      <c r="AS1552" s="557"/>
      <c r="AT1552"/>
      <c r="AU1552"/>
      <c r="AV1552"/>
      <c r="AW1552"/>
      <c r="AX1552"/>
      <c r="AY1552"/>
      <c r="AZ1552"/>
      <c r="BA1552" s="19"/>
      <c r="BB1552" s="14"/>
    </row>
    <row r="1553" spans="1:54" s="18" customFormat="1" x14ac:dyDescent="0.25">
      <c r="A1553" s="557">
        <v>207</v>
      </c>
      <c r="B1553" s="557"/>
      <c r="C1553" s="557" t="str">
        <f ca="1">CONCATENATE(T.14!BB213," ",T.14!BC213," ",T.14!BD213)</f>
        <v xml:space="preserve">     </v>
      </c>
      <c r="D1553" s="557"/>
      <c r="E1553" s="557"/>
      <c r="F1553" s="557"/>
      <c r="G1553" s="557"/>
      <c r="H1553" s="557"/>
      <c r="I1553" s="557"/>
      <c r="J1553" s="557"/>
      <c r="K1553" s="557"/>
      <c r="L1553" s="557" t="str">
        <f ca="1">T.14!BE213</f>
        <v xml:space="preserve"> </v>
      </c>
      <c r="M1553" s="557"/>
      <c r="N1553" s="557"/>
      <c r="O1553" s="557"/>
      <c r="P1553" s="557"/>
      <c r="Q1553" s="557" t="str">
        <f ca="1">T.14!BF213</f>
        <v xml:space="preserve"> </v>
      </c>
      <c r="R1553" s="557"/>
      <c r="S1553" s="557"/>
      <c r="T1553" s="557"/>
      <c r="U1553" s="557"/>
      <c r="V1553" s="557"/>
      <c r="W1553" s="557"/>
      <c r="X1553" s="557" t="str">
        <f ca="1">T.14!BG213</f>
        <v xml:space="preserve"> </v>
      </c>
      <c r="Y1553" s="557"/>
      <c r="Z1553" s="557"/>
      <c r="AA1553" s="557"/>
      <c r="AB1553" s="557"/>
      <c r="AC1553" s="557"/>
      <c r="AD1553" s="557"/>
      <c r="AE1553" s="557"/>
      <c r="AF1553" s="557"/>
      <c r="AG1553" s="557"/>
      <c r="AH1553" s="557"/>
      <c r="AI1553" s="557" t="str">
        <f ca="1">T.14!BH213</f>
        <v xml:space="preserve"> </v>
      </c>
      <c r="AJ1553" s="557"/>
      <c r="AK1553" s="557"/>
      <c r="AL1553" s="557"/>
      <c r="AM1553" s="557"/>
      <c r="AN1553" s="557" t="str">
        <f ca="1">T.14!BI213</f>
        <v xml:space="preserve"> </v>
      </c>
      <c r="AO1553" s="557"/>
      <c r="AP1553" s="557"/>
      <c r="AQ1553" s="557"/>
      <c r="AR1553" s="557"/>
      <c r="AS1553" s="557"/>
      <c r="AT1553"/>
      <c r="AU1553"/>
      <c r="AV1553"/>
      <c r="AW1553"/>
      <c r="AX1553"/>
      <c r="AY1553"/>
      <c r="AZ1553"/>
      <c r="BA1553" s="19"/>
      <c r="BB1553" s="14"/>
    </row>
    <row r="1554" spans="1:54" s="18" customFormat="1" x14ac:dyDescent="0.25">
      <c r="A1554" s="557">
        <v>208</v>
      </c>
      <c r="B1554" s="557"/>
      <c r="C1554" s="557" t="str">
        <f ca="1">CONCATENATE(T.14!BB214," ",T.14!BC214," ",T.14!BD214)</f>
        <v xml:space="preserve">     </v>
      </c>
      <c r="D1554" s="557"/>
      <c r="E1554" s="557"/>
      <c r="F1554" s="557"/>
      <c r="G1554" s="557"/>
      <c r="H1554" s="557"/>
      <c r="I1554" s="557"/>
      <c r="J1554" s="557"/>
      <c r="K1554" s="557"/>
      <c r="L1554" s="557" t="str">
        <f ca="1">T.14!BE214</f>
        <v xml:space="preserve"> </v>
      </c>
      <c r="M1554" s="557"/>
      <c r="N1554" s="557"/>
      <c r="O1554" s="557"/>
      <c r="P1554" s="557"/>
      <c r="Q1554" s="557" t="str">
        <f ca="1">T.14!BF214</f>
        <v xml:space="preserve"> </v>
      </c>
      <c r="R1554" s="557"/>
      <c r="S1554" s="557"/>
      <c r="T1554" s="557"/>
      <c r="U1554" s="557"/>
      <c r="V1554" s="557"/>
      <c r="W1554" s="557"/>
      <c r="X1554" s="557" t="str">
        <f ca="1">T.14!BG214</f>
        <v xml:space="preserve"> </v>
      </c>
      <c r="Y1554" s="557"/>
      <c r="Z1554" s="557"/>
      <c r="AA1554" s="557"/>
      <c r="AB1554" s="557"/>
      <c r="AC1554" s="557"/>
      <c r="AD1554" s="557"/>
      <c r="AE1554" s="557"/>
      <c r="AF1554" s="557"/>
      <c r="AG1554" s="557"/>
      <c r="AH1554" s="557"/>
      <c r="AI1554" s="557" t="str">
        <f ca="1">T.14!BH214</f>
        <v xml:space="preserve"> </v>
      </c>
      <c r="AJ1554" s="557"/>
      <c r="AK1554" s="557"/>
      <c r="AL1554" s="557"/>
      <c r="AM1554" s="557"/>
      <c r="AN1554" s="557" t="str">
        <f ca="1">T.14!BI214</f>
        <v xml:space="preserve"> </v>
      </c>
      <c r="AO1554" s="557"/>
      <c r="AP1554" s="557"/>
      <c r="AQ1554" s="557"/>
      <c r="AR1554" s="557"/>
      <c r="AS1554" s="557"/>
      <c r="AT1554"/>
      <c r="AU1554"/>
      <c r="AV1554"/>
      <c r="AW1554"/>
      <c r="AX1554"/>
      <c r="AY1554"/>
      <c r="AZ1554"/>
      <c r="BA1554" s="19"/>
      <c r="BB1554" s="14"/>
    </row>
    <row r="1555" spans="1:54" s="18" customFormat="1" x14ac:dyDescent="0.25">
      <c r="A1555" s="557">
        <v>209</v>
      </c>
      <c r="B1555" s="557"/>
      <c r="C1555" s="557" t="str">
        <f ca="1">CONCATENATE(T.14!BB215," ",T.14!BC215," ",T.14!BD215)</f>
        <v xml:space="preserve">     </v>
      </c>
      <c r="D1555" s="557"/>
      <c r="E1555" s="557"/>
      <c r="F1555" s="557"/>
      <c r="G1555" s="557"/>
      <c r="H1555" s="557"/>
      <c r="I1555" s="557"/>
      <c r="J1555" s="557"/>
      <c r="K1555" s="557"/>
      <c r="L1555" s="557" t="str">
        <f ca="1">T.14!BE215</f>
        <v xml:space="preserve"> </v>
      </c>
      <c r="M1555" s="557"/>
      <c r="N1555" s="557"/>
      <c r="O1555" s="557"/>
      <c r="P1555" s="557"/>
      <c r="Q1555" s="557" t="str">
        <f ca="1">T.14!BF215</f>
        <v xml:space="preserve"> </v>
      </c>
      <c r="R1555" s="557"/>
      <c r="S1555" s="557"/>
      <c r="T1555" s="557"/>
      <c r="U1555" s="557"/>
      <c r="V1555" s="557"/>
      <c r="W1555" s="557"/>
      <c r="X1555" s="557" t="str">
        <f ca="1">T.14!BG215</f>
        <v xml:space="preserve"> </v>
      </c>
      <c r="Y1555" s="557"/>
      <c r="Z1555" s="557"/>
      <c r="AA1555" s="557"/>
      <c r="AB1555" s="557"/>
      <c r="AC1555" s="557"/>
      <c r="AD1555" s="557"/>
      <c r="AE1555" s="557"/>
      <c r="AF1555" s="557"/>
      <c r="AG1555" s="557"/>
      <c r="AH1555" s="557"/>
      <c r="AI1555" s="557" t="str">
        <f ca="1">T.14!BH215</f>
        <v xml:space="preserve"> </v>
      </c>
      <c r="AJ1555" s="557"/>
      <c r="AK1555" s="557"/>
      <c r="AL1555" s="557"/>
      <c r="AM1555" s="557"/>
      <c r="AN1555" s="557" t="str">
        <f ca="1">T.14!BI215</f>
        <v xml:space="preserve"> </v>
      </c>
      <c r="AO1555" s="557"/>
      <c r="AP1555" s="557"/>
      <c r="AQ1555" s="557"/>
      <c r="AR1555" s="557"/>
      <c r="AS1555" s="557"/>
      <c r="AT1555"/>
      <c r="AU1555"/>
      <c r="AV1555"/>
      <c r="AW1555"/>
      <c r="AX1555"/>
      <c r="AY1555"/>
      <c r="AZ1555"/>
      <c r="BA1555" s="19"/>
      <c r="BB1555" s="14"/>
    </row>
    <row r="1556" spans="1:54" s="18" customFormat="1" x14ac:dyDescent="0.25">
      <c r="A1556" s="557">
        <v>210</v>
      </c>
      <c r="B1556" s="557"/>
      <c r="C1556" s="557" t="str">
        <f ca="1">CONCATENATE(T.14!BB216," ",T.14!BC216," ",T.14!BD216)</f>
        <v xml:space="preserve">     </v>
      </c>
      <c r="D1556" s="557"/>
      <c r="E1556" s="557"/>
      <c r="F1556" s="557"/>
      <c r="G1556" s="557"/>
      <c r="H1556" s="557"/>
      <c r="I1556" s="557"/>
      <c r="J1556" s="557"/>
      <c r="K1556" s="557"/>
      <c r="L1556" s="557" t="str">
        <f ca="1">T.14!BE216</f>
        <v xml:space="preserve"> </v>
      </c>
      <c r="M1556" s="557"/>
      <c r="N1556" s="557"/>
      <c r="O1556" s="557"/>
      <c r="P1556" s="557"/>
      <c r="Q1556" s="557" t="str">
        <f ca="1">T.14!BF216</f>
        <v xml:space="preserve"> </v>
      </c>
      <c r="R1556" s="557"/>
      <c r="S1556" s="557"/>
      <c r="T1556" s="557"/>
      <c r="U1556" s="557"/>
      <c r="V1556" s="557"/>
      <c r="W1556" s="557"/>
      <c r="X1556" s="557" t="str">
        <f ca="1">T.14!BG216</f>
        <v xml:space="preserve"> </v>
      </c>
      <c r="Y1556" s="557"/>
      <c r="Z1556" s="557"/>
      <c r="AA1556" s="557"/>
      <c r="AB1556" s="557"/>
      <c r="AC1556" s="557"/>
      <c r="AD1556" s="557"/>
      <c r="AE1556" s="557"/>
      <c r="AF1556" s="557"/>
      <c r="AG1556" s="557"/>
      <c r="AH1556" s="557"/>
      <c r="AI1556" s="557" t="str">
        <f ca="1">T.14!BH216</f>
        <v xml:space="preserve"> </v>
      </c>
      <c r="AJ1556" s="557"/>
      <c r="AK1556" s="557"/>
      <c r="AL1556" s="557"/>
      <c r="AM1556" s="557"/>
      <c r="AN1556" s="557" t="str">
        <f ca="1">T.14!BI216</f>
        <v xml:space="preserve"> </v>
      </c>
      <c r="AO1556" s="557"/>
      <c r="AP1556" s="557"/>
      <c r="AQ1556" s="557"/>
      <c r="AR1556" s="557"/>
      <c r="AS1556" s="557"/>
      <c r="AT1556"/>
      <c r="AU1556"/>
      <c r="AV1556"/>
      <c r="AW1556"/>
      <c r="AX1556"/>
      <c r="AY1556"/>
      <c r="AZ1556"/>
      <c r="BA1556" s="19"/>
      <c r="BB1556" s="14"/>
    </row>
    <row r="1557" spans="1:54" s="18" customFormat="1" x14ac:dyDescent="0.25">
      <c r="A1557" s="557">
        <v>211</v>
      </c>
      <c r="B1557" s="557"/>
      <c r="C1557" s="557" t="str">
        <f ca="1">CONCATENATE(T.14!BB217," ",T.14!BC217," ",T.14!BD217)</f>
        <v xml:space="preserve">     </v>
      </c>
      <c r="D1557" s="557"/>
      <c r="E1557" s="557"/>
      <c r="F1557" s="557"/>
      <c r="G1557" s="557"/>
      <c r="H1557" s="557"/>
      <c r="I1557" s="557"/>
      <c r="J1557" s="557"/>
      <c r="K1557" s="557"/>
      <c r="L1557" s="557" t="str">
        <f ca="1">T.14!BE217</f>
        <v xml:space="preserve"> </v>
      </c>
      <c r="M1557" s="557"/>
      <c r="N1557" s="557"/>
      <c r="O1557" s="557"/>
      <c r="P1557" s="557"/>
      <c r="Q1557" s="557" t="str">
        <f ca="1">T.14!BF217</f>
        <v xml:space="preserve"> </v>
      </c>
      <c r="R1557" s="557"/>
      <c r="S1557" s="557"/>
      <c r="T1557" s="557"/>
      <c r="U1557" s="557"/>
      <c r="V1557" s="557"/>
      <c r="W1557" s="557"/>
      <c r="X1557" s="557" t="str">
        <f ca="1">T.14!BG217</f>
        <v xml:space="preserve"> </v>
      </c>
      <c r="Y1557" s="557"/>
      <c r="Z1557" s="557"/>
      <c r="AA1557" s="557"/>
      <c r="AB1557" s="557"/>
      <c r="AC1557" s="557"/>
      <c r="AD1557" s="557"/>
      <c r="AE1557" s="557"/>
      <c r="AF1557" s="557"/>
      <c r="AG1557" s="557"/>
      <c r="AH1557" s="557"/>
      <c r="AI1557" s="557" t="str">
        <f ca="1">T.14!BH217</f>
        <v xml:space="preserve"> </v>
      </c>
      <c r="AJ1557" s="557"/>
      <c r="AK1557" s="557"/>
      <c r="AL1557" s="557"/>
      <c r="AM1557" s="557"/>
      <c r="AN1557" s="557" t="str">
        <f ca="1">T.14!BI217</f>
        <v xml:space="preserve"> </v>
      </c>
      <c r="AO1557" s="557"/>
      <c r="AP1557" s="557"/>
      <c r="AQ1557" s="557"/>
      <c r="AR1557" s="557"/>
      <c r="AS1557" s="557"/>
      <c r="AT1557"/>
      <c r="AU1557"/>
      <c r="AV1557"/>
      <c r="AW1557"/>
      <c r="AX1557"/>
      <c r="AY1557"/>
      <c r="AZ1557"/>
      <c r="BA1557" s="19"/>
      <c r="BB1557" s="14"/>
    </row>
    <row r="1558" spans="1:54" s="18" customFormat="1" x14ac:dyDescent="0.25">
      <c r="A1558" s="557">
        <v>212</v>
      </c>
      <c r="B1558" s="557"/>
      <c r="C1558" s="557" t="str">
        <f ca="1">CONCATENATE(T.14!BB218," ",T.14!BC218," ",T.14!BD218)</f>
        <v xml:space="preserve">     </v>
      </c>
      <c r="D1558" s="557"/>
      <c r="E1558" s="557"/>
      <c r="F1558" s="557"/>
      <c r="G1558" s="557"/>
      <c r="H1558" s="557"/>
      <c r="I1558" s="557"/>
      <c r="J1558" s="557"/>
      <c r="K1558" s="557"/>
      <c r="L1558" s="557" t="str">
        <f ca="1">T.14!BE218</f>
        <v xml:space="preserve"> </v>
      </c>
      <c r="M1558" s="557"/>
      <c r="N1558" s="557"/>
      <c r="O1558" s="557"/>
      <c r="P1558" s="557"/>
      <c r="Q1558" s="557" t="str">
        <f ca="1">T.14!BF218</f>
        <v xml:space="preserve"> </v>
      </c>
      <c r="R1558" s="557"/>
      <c r="S1558" s="557"/>
      <c r="T1558" s="557"/>
      <c r="U1558" s="557"/>
      <c r="V1558" s="557"/>
      <c r="W1558" s="557"/>
      <c r="X1558" s="557" t="str">
        <f ca="1">T.14!BG218</f>
        <v xml:space="preserve"> </v>
      </c>
      <c r="Y1558" s="557"/>
      <c r="Z1558" s="557"/>
      <c r="AA1558" s="557"/>
      <c r="AB1558" s="557"/>
      <c r="AC1558" s="557"/>
      <c r="AD1558" s="557"/>
      <c r="AE1558" s="557"/>
      <c r="AF1558" s="557"/>
      <c r="AG1558" s="557"/>
      <c r="AH1558" s="557"/>
      <c r="AI1558" s="557" t="str">
        <f ca="1">T.14!BH218</f>
        <v xml:space="preserve"> </v>
      </c>
      <c r="AJ1558" s="557"/>
      <c r="AK1558" s="557"/>
      <c r="AL1558" s="557"/>
      <c r="AM1558" s="557"/>
      <c r="AN1558" s="557" t="str">
        <f ca="1">T.14!BI218</f>
        <v xml:space="preserve"> </v>
      </c>
      <c r="AO1558" s="557"/>
      <c r="AP1558" s="557"/>
      <c r="AQ1558" s="557"/>
      <c r="AR1558" s="557"/>
      <c r="AS1558" s="557"/>
      <c r="AT1558"/>
      <c r="AU1558"/>
      <c r="AV1558"/>
      <c r="AW1558"/>
      <c r="AX1558"/>
      <c r="AY1558"/>
      <c r="AZ1558"/>
      <c r="BA1558" s="19"/>
      <c r="BB1558" s="14"/>
    </row>
    <row r="1559" spans="1:54" s="18" customFormat="1" x14ac:dyDescent="0.25">
      <c r="A1559" s="557">
        <v>213</v>
      </c>
      <c r="B1559" s="557"/>
      <c r="C1559" s="557" t="str">
        <f ca="1">CONCATENATE(T.14!BB219," ",T.14!BC219," ",T.14!BD219)</f>
        <v xml:space="preserve">     </v>
      </c>
      <c r="D1559" s="557"/>
      <c r="E1559" s="557"/>
      <c r="F1559" s="557"/>
      <c r="G1559" s="557"/>
      <c r="H1559" s="557"/>
      <c r="I1559" s="557"/>
      <c r="J1559" s="557"/>
      <c r="K1559" s="557"/>
      <c r="L1559" s="557" t="str">
        <f ca="1">T.14!BE219</f>
        <v xml:space="preserve"> </v>
      </c>
      <c r="M1559" s="557"/>
      <c r="N1559" s="557"/>
      <c r="O1559" s="557"/>
      <c r="P1559" s="557"/>
      <c r="Q1559" s="557" t="str">
        <f ca="1">T.14!BF219</f>
        <v xml:space="preserve"> </v>
      </c>
      <c r="R1559" s="557"/>
      <c r="S1559" s="557"/>
      <c r="T1559" s="557"/>
      <c r="U1559" s="557"/>
      <c r="V1559" s="557"/>
      <c r="W1559" s="557"/>
      <c r="X1559" s="557" t="str">
        <f ca="1">T.14!BG219</f>
        <v xml:space="preserve"> </v>
      </c>
      <c r="Y1559" s="557"/>
      <c r="Z1559" s="557"/>
      <c r="AA1559" s="557"/>
      <c r="AB1559" s="557"/>
      <c r="AC1559" s="557"/>
      <c r="AD1559" s="557"/>
      <c r="AE1559" s="557"/>
      <c r="AF1559" s="557"/>
      <c r="AG1559" s="557"/>
      <c r="AH1559" s="557"/>
      <c r="AI1559" s="557" t="str">
        <f ca="1">T.14!BH219</f>
        <v xml:space="preserve"> </v>
      </c>
      <c r="AJ1559" s="557"/>
      <c r="AK1559" s="557"/>
      <c r="AL1559" s="557"/>
      <c r="AM1559" s="557"/>
      <c r="AN1559" s="557" t="str">
        <f ca="1">T.14!BI219</f>
        <v xml:space="preserve"> </v>
      </c>
      <c r="AO1559" s="557"/>
      <c r="AP1559" s="557"/>
      <c r="AQ1559" s="557"/>
      <c r="AR1559" s="557"/>
      <c r="AS1559" s="557"/>
      <c r="AT1559"/>
      <c r="AU1559"/>
      <c r="AV1559"/>
      <c r="AW1559"/>
      <c r="AX1559"/>
      <c r="AY1559"/>
      <c r="AZ1559"/>
      <c r="BA1559" s="19"/>
      <c r="BB1559" s="14"/>
    </row>
    <row r="1560" spans="1:54" s="18" customFormat="1" x14ac:dyDescent="0.25">
      <c r="A1560" s="557">
        <v>214</v>
      </c>
      <c r="B1560" s="557"/>
      <c r="C1560" s="557" t="str">
        <f ca="1">CONCATENATE(T.14!BB220," ",T.14!BC220," ",T.14!BD220)</f>
        <v xml:space="preserve">     </v>
      </c>
      <c r="D1560" s="557"/>
      <c r="E1560" s="557"/>
      <c r="F1560" s="557"/>
      <c r="G1560" s="557"/>
      <c r="H1560" s="557"/>
      <c r="I1560" s="557"/>
      <c r="J1560" s="557"/>
      <c r="K1560" s="557"/>
      <c r="L1560" s="557" t="str">
        <f ca="1">T.14!BE220</f>
        <v xml:space="preserve"> </v>
      </c>
      <c r="M1560" s="557"/>
      <c r="N1560" s="557"/>
      <c r="O1560" s="557"/>
      <c r="P1560" s="557"/>
      <c r="Q1560" s="557" t="str">
        <f ca="1">T.14!BF220</f>
        <v xml:space="preserve"> </v>
      </c>
      <c r="R1560" s="557"/>
      <c r="S1560" s="557"/>
      <c r="T1560" s="557"/>
      <c r="U1560" s="557"/>
      <c r="V1560" s="557"/>
      <c r="W1560" s="557"/>
      <c r="X1560" s="557" t="str">
        <f ca="1">T.14!BG220</f>
        <v xml:space="preserve"> </v>
      </c>
      <c r="Y1560" s="557"/>
      <c r="Z1560" s="557"/>
      <c r="AA1560" s="557"/>
      <c r="AB1560" s="557"/>
      <c r="AC1560" s="557"/>
      <c r="AD1560" s="557"/>
      <c r="AE1560" s="557"/>
      <c r="AF1560" s="557"/>
      <c r="AG1560" s="557"/>
      <c r="AH1560" s="557"/>
      <c r="AI1560" s="557" t="str">
        <f ca="1">T.14!BH220</f>
        <v xml:space="preserve"> </v>
      </c>
      <c r="AJ1560" s="557"/>
      <c r="AK1560" s="557"/>
      <c r="AL1560" s="557"/>
      <c r="AM1560" s="557"/>
      <c r="AN1560" s="557" t="str">
        <f ca="1">T.14!BI220</f>
        <v xml:space="preserve"> </v>
      </c>
      <c r="AO1560" s="557"/>
      <c r="AP1560" s="557"/>
      <c r="AQ1560" s="557"/>
      <c r="AR1560" s="557"/>
      <c r="AS1560" s="557"/>
      <c r="AT1560"/>
      <c r="AU1560"/>
      <c r="AV1560"/>
      <c r="AW1560"/>
      <c r="AX1560"/>
      <c r="AY1560"/>
      <c r="AZ1560"/>
      <c r="BA1560" s="19"/>
      <c r="BB1560" s="14"/>
    </row>
    <row r="1561" spans="1:54" s="18" customFormat="1" x14ac:dyDescent="0.25">
      <c r="A1561" s="557">
        <v>215</v>
      </c>
      <c r="B1561" s="557"/>
      <c r="C1561" s="557" t="str">
        <f ca="1">CONCATENATE(T.14!BB221," ",T.14!BC221," ",T.14!BD221)</f>
        <v xml:space="preserve">     </v>
      </c>
      <c r="D1561" s="557"/>
      <c r="E1561" s="557"/>
      <c r="F1561" s="557"/>
      <c r="G1561" s="557"/>
      <c r="H1561" s="557"/>
      <c r="I1561" s="557"/>
      <c r="J1561" s="557"/>
      <c r="K1561" s="557"/>
      <c r="L1561" s="557" t="str">
        <f ca="1">T.14!BE221</f>
        <v xml:space="preserve"> </v>
      </c>
      <c r="M1561" s="557"/>
      <c r="N1561" s="557"/>
      <c r="O1561" s="557"/>
      <c r="P1561" s="557"/>
      <c r="Q1561" s="557" t="str">
        <f ca="1">T.14!BF221</f>
        <v xml:space="preserve"> </v>
      </c>
      <c r="R1561" s="557"/>
      <c r="S1561" s="557"/>
      <c r="T1561" s="557"/>
      <c r="U1561" s="557"/>
      <c r="V1561" s="557"/>
      <c r="W1561" s="557"/>
      <c r="X1561" s="557" t="str">
        <f ca="1">T.14!BG221</f>
        <v xml:space="preserve"> </v>
      </c>
      <c r="Y1561" s="557"/>
      <c r="Z1561" s="557"/>
      <c r="AA1561" s="557"/>
      <c r="AB1561" s="557"/>
      <c r="AC1561" s="557"/>
      <c r="AD1561" s="557"/>
      <c r="AE1561" s="557"/>
      <c r="AF1561" s="557"/>
      <c r="AG1561" s="557"/>
      <c r="AH1561" s="557"/>
      <c r="AI1561" s="557" t="str">
        <f ca="1">T.14!BH221</f>
        <v xml:space="preserve"> </v>
      </c>
      <c r="AJ1561" s="557"/>
      <c r="AK1561" s="557"/>
      <c r="AL1561" s="557"/>
      <c r="AM1561" s="557"/>
      <c r="AN1561" s="557" t="str">
        <f ca="1">T.14!BI221</f>
        <v xml:space="preserve"> </v>
      </c>
      <c r="AO1561" s="557"/>
      <c r="AP1561" s="557"/>
      <c r="AQ1561" s="557"/>
      <c r="AR1561" s="557"/>
      <c r="AS1561" s="557"/>
      <c r="AT1561"/>
      <c r="AU1561"/>
      <c r="AV1561"/>
      <c r="AW1561"/>
      <c r="AX1561"/>
      <c r="AY1561"/>
      <c r="AZ1561"/>
      <c r="BA1561" s="19"/>
      <c r="BB1561" s="14"/>
    </row>
    <row r="1562" spans="1:54" s="18" customFormat="1" x14ac:dyDescent="0.25">
      <c r="A1562" s="557">
        <v>216</v>
      </c>
      <c r="B1562" s="557"/>
      <c r="C1562" s="557" t="str">
        <f ca="1">CONCATENATE(T.14!BB222," ",T.14!BC222," ",T.14!BD222)</f>
        <v xml:space="preserve">     </v>
      </c>
      <c r="D1562" s="557"/>
      <c r="E1562" s="557"/>
      <c r="F1562" s="557"/>
      <c r="G1562" s="557"/>
      <c r="H1562" s="557"/>
      <c r="I1562" s="557"/>
      <c r="J1562" s="557"/>
      <c r="K1562" s="557"/>
      <c r="L1562" s="557" t="str">
        <f ca="1">T.14!BE222</f>
        <v xml:space="preserve"> </v>
      </c>
      <c r="M1562" s="557"/>
      <c r="N1562" s="557"/>
      <c r="O1562" s="557"/>
      <c r="P1562" s="557"/>
      <c r="Q1562" s="557" t="str">
        <f ca="1">T.14!BF222</f>
        <v xml:space="preserve"> </v>
      </c>
      <c r="R1562" s="557"/>
      <c r="S1562" s="557"/>
      <c r="T1562" s="557"/>
      <c r="U1562" s="557"/>
      <c r="V1562" s="557"/>
      <c r="W1562" s="557"/>
      <c r="X1562" s="557" t="str">
        <f ca="1">T.14!BG222</f>
        <v xml:space="preserve"> </v>
      </c>
      <c r="Y1562" s="557"/>
      <c r="Z1562" s="557"/>
      <c r="AA1562" s="557"/>
      <c r="AB1562" s="557"/>
      <c r="AC1562" s="557"/>
      <c r="AD1562" s="557"/>
      <c r="AE1562" s="557"/>
      <c r="AF1562" s="557"/>
      <c r="AG1562" s="557"/>
      <c r="AH1562" s="557"/>
      <c r="AI1562" s="557" t="str">
        <f ca="1">T.14!BH222</f>
        <v xml:space="preserve"> </v>
      </c>
      <c r="AJ1562" s="557"/>
      <c r="AK1562" s="557"/>
      <c r="AL1562" s="557"/>
      <c r="AM1562" s="557"/>
      <c r="AN1562" s="557" t="str">
        <f ca="1">T.14!BI222</f>
        <v xml:space="preserve"> </v>
      </c>
      <c r="AO1562" s="557"/>
      <c r="AP1562" s="557"/>
      <c r="AQ1562" s="557"/>
      <c r="AR1562" s="557"/>
      <c r="AS1562" s="557"/>
      <c r="AT1562"/>
      <c r="AU1562"/>
      <c r="AV1562"/>
      <c r="AW1562"/>
      <c r="AX1562"/>
      <c r="AY1562"/>
      <c r="AZ1562"/>
      <c r="BA1562" s="19"/>
      <c r="BB1562" s="14"/>
    </row>
    <row r="1563" spans="1:54" s="18" customFormat="1" x14ac:dyDescent="0.25">
      <c r="A1563" s="557">
        <v>217</v>
      </c>
      <c r="B1563" s="557"/>
      <c r="C1563" s="557" t="str">
        <f ca="1">CONCATENATE(T.14!BB223," ",T.14!BC223," ",T.14!BD223)</f>
        <v xml:space="preserve">     </v>
      </c>
      <c r="D1563" s="557"/>
      <c r="E1563" s="557"/>
      <c r="F1563" s="557"/>
      <c r="G1563" s="557"/>
      <c r="H1563" s="557"/>
      <c r="I1563" s="557"/>
      <c r="J1563" s="557"/>
      <c r="K1563" s="557"/>
      <c r="L1563" s="557" t="str">
        <f ca="1">T.14!BE223</f>
        <v xml:space="preserve"> </v>
      </c>
      <c r="M1563" s="557"/>
      <c r="N1563" s="557"/>
      <c r="O1563" s="557"/>
      <c r="P1563" s="557"/>
      <c r="Q1563" s="557" t="str">
        <f ca="1">T.14!BF223</f>
        <v xml:space="preserve"> </v>
      </c>
      <c r="R1563" s="557"/>
      <c r="S1563" s="557"/>
      <c r="T1563" s="557"/>
      <c r="U1563" s="557"/>
      <c r="V1563" s="557"/>
      <c r="W1563" s="557"/>
      <c r="X1563" s="557" t="str">
        <f ca="1">T.14!BG223</f>
        <v xml:space="preserve"> </v>
      </c>
      <c r="Y1563" s="557"/>
      <c r="Z1563" s="557"/>
      <c r="AA1563" s="557"/>
      <c r="AB1563" s="557"/>
      <c r="AC1563" s="557"/>
      <c r="AD1563" s="557"/>
      <c r="AE1563" s="557"/>
      <c r="AF1563" s="557"/>
      <c r="AG1563" s="557"/>
      <c r="AH1563" s="557"/>
      <c r="AI1563" s="557" t="str">
        <f ca="1">T.14!BH223</f>
        <v xml:space="preserve"> </v>
      </c>
      <c r="AJ1563" s="557"/>
      <c r="AK1563" s="557"/>
      <c r="AL1563" s="557"/>
      <c r="AM1563" s="557"/>
      <c r="AN1563" s="557" t="str">
        <f ca="1">T.14!BI223</f>
        <v xml:space="preserve"> </v>
      </c>
      <c r="AO1563" s="557"/>
      <c r="AP1563" s="557"/>
      <c r="AQ1563" s="557"/>
      <c r="AR1563" s="557"/>
      <c r="AS1563" s="557"/>
      <c r="AT1563"/>
      <c r="AU1563"/>
      <c r="AV1563"/>
      <c r="AW1563"/>
      <c r="AX1563"/>
      <c r="AY1563"/>
      <c r="AZ1563"/>
      <c r="BA1563" s="19"/>
      <c r="BB1563" s="14"/>
    </row>
    <row r="1564" spans="1:54" s="18" customFormat="1" x14ac:dyDescent="0.25">
      <c r="A1564" s="557">
        <v>218</v>
      </c>
      <c r="B1564" s="557"/>
      <c r="C1564" s="557" t="str">
        <f ca="1">CONCATENATE(T.14!BB224," ",T.14!BC224," ",T.14!BD224)</f>
        <v xml:space="preserve">     </v>
      </c>
      <c r="D1564" s="557"/>
      <c r="E1564" s="557"/>
      <c r="F1564" s="557"/>
      <c r="G1564" s="557"/>
      <c r="H1564" s="557"/>
      <c r="I1564" s="557"/>
      <c r="J1564" s="557"/>
      <c r="K1564" s="557"/>
      <c r="L1564" s="557" t="str">
        <f ca="1">T.14!BE224</f>
        <v xml:space="preserve"> </v>
      </c>
      <c r="M1564" s="557"/>
      <c r="N1564" s="557"/>
      <c r="O1564" s="557"/>
      <c r="P1564" s="557"/>
      <c r="Q1564" s="557" t="str">
        <f ca="1">T.14!BF224</f>
        <v xml:space="preserve"> </v>
      </c>
      <c r="R1564" s="557"/>
      <c r="S1564" s="557"/>
      <c r="T1564" s="557"/>
      <c r="U1564" s="557"/>
      <c r="V1564" s="557"/>
      <c r="W1564" s="557"/>
      <c r="X1564" s="557" t="str">
        <f ca="1">T.14!BG224</f>
        <v xml:space="preserve"> </v>
      </c>
      <c r="Y1564" s="557"/>
      <c r="Z1564" s="557"/>
      <c r="AA1564" s="557"/>
      <c r="AB1564" s="557"/>
      <c r="AC1564" s="557"/>
      <c r="AD1564" s="557"/>
      <c r="AE1564" s="557"/>
      <c r="AF1564" s="557"/>
      <c r="AG1564" s="557"/>
      <c r="AH1564" s="557"/>
      <c r="AI1564" s="557" t="str">
        <f ca="1">T.14!BH224</f>
        <v xml:space="preserve"> </v>
      </c>
      <c r="AJ1564" s="557"/>
      <c r="AK1564" s="557"/>
      <c r="AL1564" s="557"/>
      <c r="AM1564" s="557"/>
      <c r="AN1564" s="557" t="str">
        <f ca="1">T.14!BI224</f>
        <v xml:space="preserve"> </v>
      </c>
      <c r="AO1564" s="557"/>
      <c r="AP1564" s="557"/>
      <c r="AQ1564" s="557"/>
      <c r="AR1564" s="557"/>
      <c r="AS1564" s="557"/>
      <c r="AT1564"/>
      <c r="AU1564"/>
      <c r="AV1564"/>
      <c r="AW1564"/>
      <c r="AX1564"/>
      <c r="AY1564"/>
      <c r="AZ1564"/>
      <c r="BA1564" s="19"/>
      <c r="BB1564" s="14"/>
    </row>
    <row r="1565" spans="1:54" s="18" customFormat="1" x14ac:dyDescent="0.25">
      <c r="A1565" s="557">
        <v>219</v>
      </c>
      <c r="B1565" s="557"/>
      <c r="C1565" s="557" t="str">
        <f ca="1">CONCATENATE(T.14!BB225," ",T.14!BC225," ",T.14!BD225)</f>
        <v xml:space="preserve">     </v>
      </c>
      <c r="D1565" s="557"/>
      <c r="E1565" s="557"/>
      <c r="F1565" s="557"/>
      <c r="G1565" s="557"/>
      <c r="H1565" s="557"/>
      <c r="I1565" s="557"/>
      <c r="J1565" s="557"/>
      <c r="K1565" s="557"/>
      <c r="L1565" s="557" t="str">
        <f ca="1">T.14!BE225</f>
        <v xml:space="preserve"> </v>
      </c>
      <c r="M1565" s="557"/>
      <c r="N1565" s="557"/>
      <c r="O1565" s="557"/>
      <c r="P1565" s="557"/>
      <c r="Q1565" s="557" t="str">
        <f ca="1">T.14!BF225</f>
        <v xml:space="preserve"> </v>
      </c>
      <c r="R1565" s="557"/>
      <c r="S1565" s="557"/>
      <c r="T1565" s="557"/>
      <c r="U1565" s="557"/>
      <c r="V1565" s="557"/>
      <c r="W1565" s="557"/>
      <c r="X1565" s="557" t="str">
        <f ca="1">T.14!BG225</f>
        <v xml:space="preserve"> </v>
      </c>
      <c r="Y1565" s="557"/>
      <c r="Z1565" s="557"/>
      <c r="AA1565" s="557"/>
      <c r="AB1565" s="557"/>
      <c r="AC1565" s="557"/>
      <c r="AD1565" s="557"/>
      <c r="AE1565" s="557"/>
      <c r="AF1565" s="557"/>
      <c r="AG1565" s="557"/>
      <c r="AH1565" s="557"/>
      <c r="AI1565" s="557" t="str">
        <f ca="1">T.14!BH225</f>
        <v xml:space="preserve"> </v>
      </c>
      <c r="AJ1565" s="557"/>
      <c r="AK1565" s="557"/>
      <c r="AL1565" s="557"/>
      <c r="AM1565" s="557"/>
      <c r="AN1565" s="557" t="str">
        <f ca="1">T.14!BI225</f>
        <v xml:space="preserve"> </v>
      </c>
      <c r="AO1565" s="557"/>
      <c r="AP1565" s="557"/>
      <c r="AQ1565" s="557"/>
      <c r="AR1565" s="557"/>
      <c r="AS1565" s="557"/>
      <c r="AT1565"/>
      <c r="AU1565"/>
      <c r="AV1565"/>
      <c r="AW1565"/>
      <c r="AX1565"/>
      <c r="AY1565"/>
      <c r="AZ1565"/>
      <c r="BA1565" s="19"/>
      <c r="BB1565" s="14"/>
    </row>
    <row r="1566" spans="1:54" s="18" customFormat="1" x14ac:dyDescent="0.25">
      <c r="A1566" s="557">
        <v>220</v>
      </c>
      <c r="B1566" s="557"/>
      <c r="C1566" s="557" t="str">
        <f ca="1">CONCATENATE(T.14!BB226," ",T.14!BC226," ",T.14!BD226)</f>
        <v xml:space="preserve">     </v>
      </c>
      <c r="D1566" s="557"/>
      <c r="E1566" s="557"/>
      <c r="F1566" s="557"/>
      <c r="G1566" s="557"/>
      <c r="H1566" s="557"/>
      <c r="I1566" s="557"/>
      <c r="J1566" s="557"/>
      <c r="K1566" s="557"/>
      <c r="L1566" s="557" t="str">
        <f ca="1">T.14!BE226</f>
        <v xml:space="preserve"> </v>
      </c>
      <c r="M1566" s="557"/>
      <c r="N1566" s="557"/>
      <c r="O1566" s="557"/>
      <c r="P1566" s="557"/>
      <c r="Q1566" s="557" t="str">
        <f ca="1">T.14!BF226</f>
        <v xml:space="preserve"> </v>
      </c>
      <c r="R1566" s="557"/>
      <c r="S1566" s="557"/>
      <c r="T1566" s="557"/>
      <c r="U1566" s="557"/>
      <c r="V1566" s="557"/>
      <c r="W1566" s="557"/>
      <c r="X1566" s="557" t="str">
        <f ca="1">T.14!BG226</f>
        <v xml:space="preserve"> </v>
      </c>
      <c r="Y1566" s="557"/>
      <c r="Z1566" s="557"/>
      <c r="AA1566" s="557"/>
      <c r="AB1566" s="557"/>
      <c r="AC1566" s="557"/>
      <c r="AD1566" s="557"/>
      <c r="AE1566" s="557"/>
      <c r="AF1566" s="557"/>
      <c r="AG1566" s="557"/>
      <c r="AH1566" s="557"/>
      <c r="AI1566" s="557" t="str">
        <f ca="1">T.14!BH226</f>
        <v xml:space="preserve"> </v>
      </c>
      <c r="AJ1566" s="557"/>
      <c r="AK1566" s="557"/>
      <c r="AL1566" s="557"/>
      <c r="AM1566" s="557"/>
      <c r="AN1566" s="557" t="str">
        <f ca="1">T.14!BI226</f>
        <v xml:space="preserve"> </v>
      </c>
      <c r="AO1566" s="557"/>
      <c r="AP1566" s="557"/>
      <c r="AQ1566" s="557"/>
      <c r="AR1566" s="557"/>
      <c r="AS1566" s="557"/>
      <c r="AT1566"/>
      <c r="AU1566"/>
      <c r="AV1566"/>
      <c r="AW1566"/>
      <c r="AX1566"/>
      <c r="AY1566"/>
      <c r="AZ1566"/>
      <c r="BA1566" s="19"/>
      <c r="BB1566" s="14"/>
    </row>
    <row r="1567" spans="1:54" s="18" customFormat="1" x14ac:dyDescent="0.25">
      <c r="A1567" s="557">
        <v>221</v>
      </c>
      <c r="B1567" s="557"/>
      <c r="C1567" s="557" t="str">
        <f ca="1">CONCATENATE(T.14!BB227," ",T.14!BC227," ",T.14!BD227)</f>
        <v xml:space="preserve">     </v>
      </c>
      <c r="D1567" s="557"/>
      <c r="E1567" s="557"/>
      <c r="F1567" s="557"/>
      <c r="G1567" s="557"/>
      <c r="H1567" s="557"/>
      <c r="I1567" s="557"/>
      <c r="J1567" s="557"/>
      <c r="K1567" s="557"/>
      <c r="L1567" s="557" t="str">
        <f ca="1">T.14!BE227</f>
        <v xml:space="preserve"> </v>
      </c>
      <c r="M1567" s="557"/>
      <c r="N1567" s="557"/>
      <c r="O1567" s="557"/>
      <c r="P1567" s="557"/>
      <c r="Q1567" s="557" t="str">
        <f ca="1">T.14!BF227</f>
        <v xml:space="preserve"> </v>
      </c>
      <c r="R1567" s="557"/>
      <c r="S1567" s="557"/>
      <c r="T1567" s="557"/>
      <c r="U1567" s="557"/>
      <c r="V1567" s="557"/>
      <c r="W1567" s="557"/>
      <c r="X1567" s="557" t="str">
        <f ca="1">T.14!BG227</f>
        <v xml:space="preserve"> </v>
      </c>
      <c r="Y1567" s="557"/>
      <c r="Z1567" s="557"/>
      <c r="AA1567" s="557"/>
      <c r="AB1567" s="557"/>
      <c r="AC1567" s="557"/>
      <c r="AD1567" s="557"/>
      <c r="AE1567" s="557"/>
      <c r="AF1567" s="557"/>
      <c r="AG1567" s="557"/>
      <c r="AH1567" s="557"/>
      <c r="AI1567" s="557" t="str">
        <f ca="1">T.14!BH227</f>
        <v xml:space="preserve"> </v>
      </c>
      <c r="AJ1567" s="557"/>
      <c r="AK1567" s="557"/>
      <c r="AL1567" s="557"/>
      <c r="AM1567" s="557"/>
      <c r="AN1567" s="557" t="str">
        <f ca="1">T.14!BI227</f>
        <v xml:space="preserve"> </v>
      </c>
      <c r="AO1567" s="557"/>
      <c r="AP1567" s="557"/>
      <c r="AQ1567" s="557"/>
      <c r="AR1567" s="557"/>
      <c r="AS1567" s="557"/>
      <c r="AT1567"/>
      <c r="AU1567"/>
      <c r="AV1567"/>
      <c r="AW1567"/>
      <c r="AX1567"/>
      <c r="AY1567"/>
      <c r="AZ1567"/>
      <c r="BA1567" s="19"/>
      <c r="BB1567" s="14"/>
    </row>
    <row r="1568" spans="1:54" s="18" customFormat="1" x14ac:dyDescent="0.25">
      <c r="A1568" s="557">
        <v>222</v>
      </c>
      <c r="B1568" s="557"/>
      <c r="C1568" s="557" t="str">
        <f ca="1">CONCATENATE(T.14!BB228," ",T.14!BC228," ",T.14!BD228)</f>
        <v xml:space="preserve">     </v>
      </c>
      <c r="D1568" s="557"/>
      <c r="E1568" s="557"/>
      <c r="F1568" s="557"/>
      <c r="G1568" s="557"/>
      <c r="H1568" s="557"/>
      <c r="I1568" s="557"/>
      <c r="J1568" s="557"/>
      <c r="K1568" s="557"/>
      <c r="L1568" s="557" t="str">
        <f ca="1">T.14!BE228</f>
        <v xml:space="preserve"> </v>
      </c>
      <c r="M1568" s="557"/>
      <c r="N1568" s="557"/>
      <c r="O1568" s="557"/>
      <c r="P1568" s="557"/>
      <c r="Q1568" s="557" t="str">
        <f ca="1">T.14!BF228</f>
        <v xml:space="preserve"> </v>
      </c>
      <c r="R1568" s="557"/>
      <c r="S1568" s="557"/>
      <c r="T1568" s="557"/>
      <c r="U1568" s="557"/>
      <c r="V1568" s="557"/>
      <c r="W1568" s="557"/>
      <c r="X1568" s="557" t="str">
        <f ca="1">T.14!BG228</f>
        <v xml:space="preserve"> </v>
      </c>
      <c r="Y1568" s="557"/>
      <c r="Z1568" s="557"/>
      <c r="AA1568" s="557"/>
      <c r="AB1568" s="557"/>
      <c r="AC1568" s="557"/>
      <c r="AD1568" s="557"/>
      <c r="AE1568" s="557"/>
      <c r="AF1568" s="557"/>
      <c r="AG1568" s="557"/>
      <c r="AH1568" s="557"/>
      <c r="AI1568" s="557" t="str">
        <f ca="1">T.14!BH228</f>
        <v xml:space="preserve"> </v>
      </c>
      <c r="AJ1568" s="557"/>
      <c r="AK1568" s="557"/>
      <c r="AL1568" s="557"/>
      <c r="AM1568" s="557"/>
      <c r="AN1568" s="557" t="str">
        <f ca="1">T.14!BI228</f>
        <v xml:space="preserve"> </v>
      </c>
      <c r="AO1568" s="557"/>
      <c r="AP1568" s="557"/>
      <c r="AQ1568" s="557"/>
      <c r="AR1568" s="557"/>
      <c r="AS1568" s="557"/>
      <c r="AT1568"/>
      <c r="AU1568"/>
      <c r="AV1568"/>
      <c r="AW1568"/>
      <c r="AX1568"/>
      <c r="AY1568"/>
      <c r="AZ1568"/>
      <c r="BA1568" s="19"/>
      <c r="BB1568" s="14"/>
    </row>
    <row r="1569" spans="1:54" s="18" customFormat="1" x14ac:dyDescent="0.25">
      <c r="A1569" s="557">
        <v>223</v>
      </c>
      <c r="B1569" s="557"/>
      <c r="C1569" s="557" t="str">
        <f ca="1">CONCATENATE(T.14!BB229," ",T.14!BC229," ",T.14!BD229)</f>
        <v xml:space="preserve">     </v>
      </c>
      <c r="D1569" s="557"/>
      <c r="E1569" s="557"/>
      <c r="F1569" s="557"/>
      <c r="G1569" s="557"/>
      <c r="H1569" s="557"/>
      <c r="I1569" s="557"/>
      <c r="J1569" s="557"/>
      <c r="K1569" s="557"/>
      <c r="L1569" s="557" t="str">
        <f ca="1">T.14!BE229</f>
        <v xml:space="preserve"> </v>
      </c>
      <c r="M1569" s="557"/>
      <c r="N1569" s="557"/>
      <c r="O1569" s="557"/>
      <c r="P1569" s="557"/>
      <c r="Q1569" s="557" t="str">
        <f ca="1">T.14!BF229</f>
        <v xml:space="preserve"> </v>
      </c>
      <c r="R1569" s="557"/>
      <c r="S1569" s="557"/>
      <c r="T1569" s="557"/>
      <c r="U1569" s="557"/>
      <c r="V1569" s="557"/>
      <c r="W1569" s="557"/>
      <c r="X1569" s="557" t="str">
        <f ca="1">T.14!BG229</f>
        <v xml:space="preserve"> </v>
      </c>
      <c r="Y1569" s="557"/>
      <c r="Z1569" s="557"/>
      <c r="AA1569" s="557"/>
      <c r="AB1569" s="557"/>
      <c r="AC1569" s="557"/>
      <c r="AD1569" s="557"/>
      <c r="AE1569" s="557"/>
      <c r="AF1569" s="557"/>
      <c r="AG1569" s="557"/>
      <c r="AH1569" s="557"/>
      <c r="AI1569" s="557" t="str">
        <f ca="1">T.14!BH229</f>
        <v xml:space="preserve"> </v>
      </c>
      <c r="AJ1569" s="557"/>
      <c r="AK1569" s="557"/>
      <c r="AL1569" s="557"/>
      <c r="AM1569" s="557"/>
      <c r="AN1569" s="557" t="str">
        <f ca="1">T.14!BI229</f>
        <v xml:space="preserve"> </v>
      </c>
      <c r="AO1569" s="557"/>
      <c r="AP1569" s="557"/>
      <c r="AQ1569" s="557"/>
      <c r="AR1569" s="557"/>
      <c r="AS1569" s="557"/>
      <c r="AT1569"/>
      <c r="AU1569"/>
      <c r="AV1569"/>
      <c r="AW1569"/>
      <c r="AX1569"/>
      <c r="AY1569"/>
      <c r="AZ1569"/>
      <c r="BA1569" s="19"/>
      <c r="BB1569" s="14"/>
    </row>
    <row r="1570" spans="1:54" s="18" customFormat="1" x14ac:dyDescent="0.25">
      <c r="A1570" s="557">
        <v>224</v>
      </c>
      <c r="B1570" s="557"/>
      <c r="C1570" s="557" t="str">
        <f ca="1">CONCATENATE(T.14!BB230," ",T.14!BC230," ",T.14!BD230)</f>
        <v xml:space="preserve">     </v>
      </c>
      <c r="D1570" s="557"/>
      <c r="E1570" s="557"/>
      <c r="F1570" s="557"/>
      <c r="G1570" s="557"/>
      <c r="H1570" s="557"/>
      <c r="I1570" s="557"/>
      <c r="J1570" s="557"/>
      <c r="K1570" s="557"/>
      <c r="L1570" s="557" t="str">
        <f ca="1">T.14!BE230</f>
        <v xml:space="preserve"> </v>
      </c>
      <c r="M1570" s="557"/>
      <c r="N1570" s="557"/>
      <c r="O1570" s="557"/>
      <c r="P1570" s="557"/>
      <c r="Q1570" s="557" t="str">
        <f ca="1">T.14!BF230</f>
        <v xml:space="preserve"> </v>
      </c>
      <c r="R1570" s="557"/>
      <c r="S1570" s="557"/>
      <c r="T1570" s="557"/>
      <c r="U1570" s="557"/>
      <c r="V1570" s="557"/>
      <c r="W1570" s="557"/>
      <c r="X1570" s="557" t="str">
        <f ca="1">T.14!BG230</f>
        <v xml:space="preserve"> </v>
      </c>
      <c r="Y1570" s="557"/>
      <c r="Z1570" s="557"/>
      <c r="AA1570" s="557"/>
      <c r="AB1570" s="557"/>
      <c r="AC1570" s="557"/>
      <c r="AD1570" s="557"/>
      <c r="AE1570" s="557"/>
      <c r="AF1570" s="557"/>
      <c r="AG1570" s="557"/>
      <c r="AH1570" s="557"/>
      <c r="AI1570" s="557" t="str">
        <f ca="1">T.14!BH230</f>
        <v xml:space="preserve"> </v>
      </c>
      <c r="AJ1570" s="557"/>
      <c r="AK1570" s="557"/>
      <c r="AL1570" s="557"/>
      <c r="AM1570" s="557"/>
      <c r="AN1570" s="557" t="str">
        <f ca="1">T.14!BI230</f>
        <v xml:space="preserve"> </v>
      </c>
      <c r="AO1570" s="557"/>
      <c r="AP1570" s="557"/>
      <c r="AQ1570" s="557"/>
      <c r="AR1570" s="557"/>
      <c r="AS1570" s="557"/>
      <c r="AT1570"/>
      <c r="AU1570"/>
      <c r="AV1570"/>
      <c r="AW1570"/>
      <c r="AX1570"/>
      <c r="AY1570"/>
      <c r="AZ1570"/>
      <c r="BA1570" s="19"/>
      <c r="BB1570" s="14"/>
    </row>
    <row r="1571" spans="1:54" s="18" customFormat="1" x14ac:dyDescent="0.25">
      <c r="A1571" s="557">
        <v>225</v>
      </c>
      <c r="B1571" s="557"/>
      <c r="C1571" s="557" t="str">
        <f ca="1">CONCATENATE(T.14!BB231," ",T.14!BC231," ",T.14!BD231)</f>
        <v xml:space="preserve">     </v>
      </c>
      <c r="D1571" s="557"/>
      <c r="E1571" s="557"/>
      <c r="F1571" s="557"/>
      <c r="G1571" s="557"/>
      <c r="H1571" s="557"/>
      <c r="I1571" s="557"/>
      <c r="J1571" s="557"/>
      <c r="K1571" s="557"/>
      <c r="L1571" s="557" t="str">
        <f ca="1">T.14!BE231</f>
        <v xml:space="preserve"> </v>
      </c>
      <c r="M1571" s="557"/>
      <c r="N1571" s="557"/>
      <c r="O1571" s="557"/>
      <c r="P1571" s="557"/>
      <c r="Q1571" s="557" t="str">
        <f ca="1">T.14!BF231</f>
        <v xml:space="preserve"> </v>
      </c>
      <c r="R1571" s="557"/>
      <c r="S1571" s="557"/>
      <c r="T1571" s="557"/>
      <c r="U1571" s="557"/>
      <c r="V1571" s="557"/>
      <c r="W1571" s="557"/>
      <c r="X1571" s="557" t="str">
        <f ca="1">T.14!BG231</f>
        <v xml:space="preserve"> </v>
      </c>
      <c r="Y1571" s="557"/>
      <c r="Z1571" s="557"/>
      <c r="AA1571" s="557"/>
      <c r="AB1571" s="557"/>
      <c r="AC1571" s="557"/>
      <c r="AD1571" s="557"/>
      <c r="AE1571" s="557"/>
      <c r="AF1571" s="557"/>
      <c r="AG1571" s="557"/>
      <c r="AH1571" s="557"/>
      <c r="AI1571" s="557" t="str">
        <f ca="1">T.14!BH231</f>
        <v xml:space="preserve"> </v>
      </c>
      <c r="AJ1571" s="557"/>
      <c r="AK1571" s="557"/>
      <c r="AL1571" s="557"/>
      <c r="AM1571" s="557"/>
      <c r="AN1571" s="557" t="str">
        <f ca="1">T.14!BI231</f>
        <v xml:space="preserve"> </v>
      </c>
      <c r="AO1571" s="557"/>
      <c r="AP1571" s="557"/>
      <c r="AQ1571" s="557"/>
      <c r="AR1571" s="557"/>
      <c r="AS1571" s="557"/>
      <c r="AT1571"/>
      <c r="AU1571"/>
      <c r="AV1571"/>
      <c r="AW1571"/>
      <c r="AX1571"/>
      <c r="AY1571"/>
      <c r="AZ1571"/>
      <c r="BA1571" s="19"/>
      <c r="BB1571" s="14"/>
    </row>
    <row r="1572" spans="1:54" s="18" customFormat="1" x14ac:dyDescent="0.25">
      <c r="A1572" s="557">
        <v>226</v>
      </c>
      <c r="B1572" s="557"/>
      <c r="C1572" s="557" t="str">
        <f ca="1">CONCATENATE(T.14!BB232," ",T.14!BC232," ",T.14!BD232)</f>
        <v xml:space="preserve">     </v>
      </c>
      <c r="D1572" s="557"/>
      <c r="E1572" s="557"/>
      <c r="F1572" s="557"/>
      <c r="G1572" s="557"/>
      <c r="H1572" s="557"/>
      <c r="I1572" s="557"/>
      <c r="J1572" s="557"/>
      <c r="K1572" s="557"/>
      <c r="L1572" s="557" t="str">
        <f ca="1">T.14!BE232</f>
        <v xml:space="preserve"> </v>
      </c>
      <c r="M1572" s="557"/>
      <c r="N1572" s="557"/>
      <c r="O1572" s="557"/>
      <c r="P1572" s="557"/>
      <c r="Q1572" s="557" t="str">
        <f ca="1">T.14!BF232</f>
        <v xml:space="preserve"> </v>
      </c>
      <c r="R1572" s="557"/>
      <c r="S1572" s="557"/>
      <c r="T1572" s="557"/>
      <c r="U1572" s="557"/>
      <c r="V1572" s="557"/>
      <c r="W1572" s="557"/>
      <c r="X1572" s="557" t="str">
        <f ca="1">T.14!BG232</f>
        <v xml:space="preserve"> </v>
      </c>
      <c r="Y1572" s="557"/>
      <c r="Z1572" s="557"/>
      <c r="AA1572" s="557"/>
      <c r="AB1572" s="557"/>
      <c r="AC1572" s="557"/>
      <c r="AD1572" s="557"/>
      <c r="AE1572" s="557"/>
      <c r="AF1572" s="557"/>
      <c r="AG1572" s="557"/>
      <c r="AH1572" s="557"/>
      <c r="AI1572" s="557" t="str">
        <f ca="1">T.14!BH232</f>
        <v xml:space="preserve"> </v>
      </c>
      <c r="AJ1572" s="557"/>
      <c r="AK1572" s="557"/>
      <c r="AL1572" s="557"/>
      <c r="AM1572" s="557"/>
      <c r="AN1572" s="557" t="str">
        <f ca="1">T.14!BI232</f>
        <v xml:space="preserve"> </v>
      </c>
      <c r="AO1572" s="557"/>
      <c r="AP1572" s="557"/>
      <c r="AQ1572" s="557"/>
      <c r="AR1572" s="557"/>
      <c r="AS1572" s="557"/>
      <c r="AT1572"/>
      <c r="AU1572"/>
      <c r="AV1572"/>
      <c r="AW1572"/>
      <c r="AX1572"/>
      <c r="AY1572"/>
      <c r="AZ1572"/>
      <c r="BA1572" s="19"/>
      <c r="BB1572" s="14"/>
    </row>
    <row r="1573" spans="1:54" s="18" customFormat="1" x14ac:dyDescent="0.25">
      <c r="A1573" s="557">
        <v>227</v>
      </c>
      <c r="B1573" s="557"/>
      <c r="C1573" s="557" t="str">
        <f ca="1">CONCATENATE(T.14!BB233," ",T.14!BC233," ",T.14!BD233)</f>
        <v xml:space="preserve">     </v>
      </c>
      <c r="D1573" s="557"/>
      <c r="E1573" s="557"/>
      <c r="F1573" s="557"/>
      <c r="G1573" s="557"/>
      <c r="H1573" s="557"/>
      <c r="I1573" s="557"/>
      <c r="J1573" s="557"/>
      <c r="K1573" s="557"/>
      <c r="L1573" s="557" t="str">
        <f ca="1">T.14!BE233</f>
        <v xml:space="preserve"> </v>
      </c>
      <c r="M1573" s="557"/>
      <c r="N1573" s="557"/>
      <c r="O1573" s="557"/>
      <c r="P1573" s="557"/>
      <c r="Q1573" s="557" t="str">
        <f ca="1">T.14!BF233</f>
        <v xml:space="preserve"> </v>
      </c>
      <c r="R1573" s="557"/>
      <c r="S1573" s="557"/>
      <c r="T1573" s="557"/>
      <c r="U1573" s="557"/>
      <c r="V1573" s="557"/>
      <c r="W1573" s="557"/>
      <c r="X1573" s="557" t="str">
        <f ca="1">T.14!BG233</f>
        <v xml:space="preserve"> </v>
      </c>
      <c r="Y1573" s="557"/>
      <c r="Z1573" s="557"/>
      <c r="AA1573" s="557"/>
      <c r="AB1573" s="557"/>
      <c r="AC1573" s="557"/>
      <c r="AD1573" s="557"/>
      <c r="AE1573" s="557"/>
      <c r="AF1573" s="557"/>
      <c r="AG1573" s="557"/>
      <c r="AH1573" s="557"/>
      <c r="AI1573" s="557" t="str">
        <f ca="1">T.14!BH233</f>
        <v xml:space="preserve"> </v>
      </c>
      <c r="AJ1573" s="557"/>
      <c r="AK1573" s="557"/>
      <c r="AL1573" s="557"/>
      <c r="AM1573" s="557"/>
      <c r="AN1573" s="557" t="str">
        <f ca="1">T.14!BI233</f>
        <v xml:space="preserve"> </v>
      </c>
      <c r="AO1573" s="557"/>
      <c r="AP1573" s="557"/>
      <c r="AQ1573" s="557"/>
      <c r="AR1573" s="557"/>
      <c r="AS1573" s="557"/>
      <c r="AT1573"/>
      <c r="AU1573"/>
      <c r="AV1573"/>
      <c r="AW1573"/>
      <c r="AX1573"/>
      <c r="AY1573"/>
      <c r="AZ1573"/>
      <c r="BA1573" s="19"/>
      <c r="BB1573" s="14"/>
    </row>
    <row r="1574" spans="1:54" s="18" customFormat="1" x14ac:dyDescent="0.25">
      <c r="A1574" s="557">
        <v>228</v>
      </c>
      <c r="B1574" s="557"/>
      <c r="C1574" s="557" t="str">
        <f ca="1">CONCATENATE(T.14!BB234," ",T.14!BC234," ",T.14!BD234)</f>
        <v xml:space="preserve">     </v>
      </c>
      <c r="D1574" s="557"/>
      <c r="E1574" s="557"/>
      <c r="F1574" s="557"/>
      <c r="G1574" s="557"/>
      <c r="H1574" s="557"/>
      <c r="I1574" s="557"/>
      <c r="J1574" s="557"/>
      <c r="K1574" s="557"/>
      <c r="L1574" s="557" t="str">
        <f ca="1">T.14!BE234</f>
        <v xml:space="preserve"> </v>
      </c>
      <c r="M1574" s="557"/>
      <c r="N1574" s="557"/>
      <c r="O1574" s="557"/>
      <c r="P1574" s="557"/>
      <c r="Q1574" s="557" t="str">
        <f ca="1">T.14!BF234</f>
        <v xml:space="preserve"> </v>
      </c>
      <c r="R1574" s="557"/>
      <c r="S1574" s="557"/>
      <c r="T1574" s="557"/>
      <c r="U1574" s="557"/>
      <c r="V1574" s="557"/>
      <c r="W1574" s="557"/>
      <c r="X1574" s="557" t="str">
        <f ca="1">T.14!BG234</f>
        <v xml:space="preserve"> </v>
      </c>
      <c r="Y1574" s="557"/>
      <c r="Z1574" s="557"/>
      <c r="AA1574" s="557"/>
      <c r="AB1574" s="557"/>
      <c r="AC1574" s="557"/>
      <c r="AD1574" s="557"/>
      <c r="AE1574" s="557"/>
      <c r="AF1574" s="557"/>
      <c r="AG1574" s="557"/>
      <c r="AH1574" s="557"/>
      <c r="AI1574" s="557" t="str">
        <f ca="1">T.14!BH234</f>
        <v xml:space="preserve"> </v>
      </c>
      <c r="AJ1574" s="557"/>
      <c r="AK1574" s="557"/>
      <c r="AL1574" s="557"/>
      <c r="AM1574" s="557"/>
      <c r="AN1574" s="557" t="str">
        <f ca="1">T.14!BI234</f>
        <v xml:space="preserve"> </v>
      </c>
      <c r="AO1574" s="557"/>
      <c r="AP1574" s="557"/>
      <c r="AQ1574" s="557"/>
      <c r="AR1574" s="557"/>
      <c r="AS1574" s="557"/>
      <c r="AT1574"/>
      <c r="AU1574"/>
      <c r="AV1574"/>
      <c r="AW1574"/>
      <c r="AX1574"/>
      <c r="AY1574"/>
      <c r="AZ1574"/>
      <c r="BA1574" s="19"/>
      <c r="BB1574" s="14"/>
    </row>
    <row r="1575" spans="1:54" s="18" customFormat="1" x14ac:dyDescent="0.25">
      <c r="A1575" s="557">
        <v>229</v>
      </c>
      <c r="B1575" s="557"/>
      <c r="C1575" s="557" t="str">
        <f ca="1">CONCATENATE(T.14!BB235," ",T.14!BC235," ",T.14!BD235)</f>
        <v xml:space="preserve">     </v>
      </c>
      <c r="D1575" s="557"/>
      <c r="E1575" s="557"/>
      <c r="F1575" s="557"/>
      <c r="G1575" s="557"/>
      <c r="H1575" s="557"/>
      <c r="I1575" s="557"/>
      <c r="J1575" s="557"/>
      <c r="K1575" s="557"/>
      <c r="L1575" s="557" t="str">
        <f ca="1">T.14!BE235</f>
        <v xml:space="preserve"> </v>
      </c>
      <c r="M1575" s="557"/>
      <c r="N1575" s="557"/>
      <c r="O1575" s="557"/>
      <c r="P1575" s="557"/>
      <c r="Q1575" s="557" t="str">
        <f ca="1">T.14!BF235</f>
        <v xml:space="preserve"> </v>
      </c>
      <c r="R1575" s="557"/>
      <c r="S1575" s="557"/>
      <c r="T1575" s="557"/>
      <c r="U1575" s="557"/>
      <c r="V1575" s="557"/>
      <c r="W1575" s="557"/>
      <c r="X1575" s="557" t="str">
        <f ca="1">T.14!BG235</f>
        <v xml:space="preserve"> </v>
      </c>
      <c r="Y1575" s="557"/>
      <c r="Z1575" s="557"/>
      <c r="AA1575" s="557"/>
      <c r="AB1575" s="557"/>
      <c r="AC1575" s="557"/>
      <c r="AD1575" s="557"/>
      <c r="AE1575" s="557"/>
      <c r="AF1575" s="557"/>
      <c r="AG1575" s="557"/>
      <c r="AH1575" s="557"/>
      <c r="AI1575" s="557" t="str">
        <f ca="1">T.14!BH235</f>
        <v xml:space="preserve"> </v>
      </c>
      <c r="AJ1575" s="557"/>
      <c r="AK1575" s="557"/>
      <c r="AL1575" s="557"/>
      <c r="AM1575" s="557"/>
      <c r="AN1575" s="557" t="str">
        <f ca="1">T.14!BI235</f>
        <v xml:space="preserve"> </v>
      </c>
      <c r="AO1575" s="557"/>
      <c r="AP1575" s="557"/>
      <c r="AQ1575" s="557"/>
      <c r="AR1575" s="557"/>
      <c r="AS1575" s="557"/>
      <c r="AT1575"/>
      <c r="AU1575"/>
      <c r="AV1575"/>
      <c r="AW1575"/>
      <c r="AX1575"/>
      <c r="AY1575"/>
      <c r="AZ1575"/>
      <c r="BA1575" s="19"/>
      <c r="BB1575" s="14"/>
    </row>
    <row r="1576" spans="1:54" s="18" customFormat="1" x14ac:dyDescent="0.25">
      <c r="A1576" s="557">
        <v>230</v>
      </c>
      <c r="B1576" s="557"/>
      <c r="C1576" s="557" t="str">
        <f ca="1">CONCATENATE(T.14!BB236," ",T.14!BC236," ",T.14!BD236)</f>
        <v xml:space="preserve">     </v>
      </c>
      <c r="D1576" s="557"/>
      <c r="E1576" s="557"/>
      <c r="F1576" s="557"/>
      <c r="G1576" s="557"/>
      <c r="H1576" s="557"/>
      <c r="I1576" s="557"/>
      <c r="J1576" s="557"/>
      <c r="K1576" s="557"/>
      <c r="L1576" s="557" t="str">
        <f ca="1">T.14!BE236</f>
        <v xml:space="preserve"> </v>
      </c>
      <c r="M1576" s="557"/>
      <c r="N1576" s="557"/>
      <c r="O1576" s="557"/>
      <c r="P1576" s="557"/>
      <c r="Q1576" s="557" t="str">
        <f ca="1">T.14!BF236</f>
        <v xml:space="preserve"> </v>
      </c>
      <c r="R1576" s="557"/>
      <c r="S1576" s="557"/>
      <c r="T1576" s="557"/>
      <c r="U1576" s="557"/>
      <c r="V1576" s="557"/>
      <c r="W1576" s="557"/>
      <c r="X1576" s="557" t="str">
        <f ca="1">T.14!BG236</f>
        <v xml:space="preserve"> </v>
      </c>
      <c r="Y1576" s="557"/>
      <c r="Z1576" s="557"/>
      <c r="AA1576" s="557"/>
      <c r="AB1576" s="557"/>
      <c r="AC1576" s="557"/>
      <c r="AD1576" s="557"/>
      <c r="AE1576" s="557"/>
      <c r="AF1576" s="557"/>
      <c r="AG1576" s="557"/>
      <c r="AH1576" s="557"/>
      <c r="AI1576" s="557" t="str">
        <f ca="1">T.14!BH236</f>
        <v xml:space="preserve"> </v>
      </c>
      <c r="AJ1576" s="557"/>
      <c r="AK1576" s="557"/>
      <c r="AL1576" s="557"/>
      <c r="AM1576" s="557"/>
      <c r="AN1576" s="557" t="str">
        <f ca="1">T.14!BI236</f>
        <v xml:space="preserve"> </v>
      </c>
      <c r="AO1576" s="557"/>
      <c r="AP1576" s="557"/>
      <c r="AQ1576" s="557"/>
      <c r="AR1576" s="557"/>
      <c r="AS1576" s="557"/>
      <c r="AT1576"/>
      <c r="AU1576"/>
      <c r="AV1576"/>
      <c r="AW1576"/>
      <c r="AX1576"/>
      <c r="AY1576"/>
      <c r="AZ1576"/>
      <c r="BA1576" s="19"/>
      <c r="BB1576" s="14"/>
    </row>
    <row r="1577" spans="1:54" s="18" customFormat="1" x14ac:dyDescent="0.25">
      <c r="A1577" s="557">
        <v>231</v>
      </c>
      <c r="B1577" s="557"/>
      <c r="C1577" s="557" t="str">
        <f ca="1">CONCATENATE(T.14!BB237," ",T.14!BC237," ",T.14!BD237)</f>
        <v xml:space="preserve">     </v>
      </c>
      <c r="D1577" s="557"/>
      <c r="E1577" s="557"/>
      <c r="F1577" s="557"/>
      <c r="G1577" s="557"/>
      <c r="H1577" s="557"/>
      <c r="I1577" s="557"/>
      <c r="J1577" s="557"/>
      <c r="K1577" s="557"/>
      <c r="L1577" s="557" t="str">
        <f ca="1">T.14!BE237</f>
        <v xml:space="preserve"> </v>
      </c>
      <c r="M1577" s="557"/>
      <c r="N1577" s="557"/>
      <c r="O1577" s="557"/>
      <c r="P1577" s="557"/>
      <c r="Q1577" s="557" t="str">
        <f ca="1">T.14!BF237</f>
        <v xml:space="preserve"> </v>
      </c>
      <c r="R1577" s="557"/>
      <c r="S1577" s="557"/>
      <c r="T1577" s="557"/>
      <c r="U1577" s="557"/>
      <c r="V1577" s="557"/>
      <c r="W1577" s="557"/>
      <c r="X1577" s="557" t="str">
        <f ca="1">T.14!BG237</f>
        <v xml:space="preserve"> </v>
      </c>
      <c r="Y1577" s="557"/>
      <c r="Z1577" s="557"/>
      <c r="AA1577" s="557"/>
      <c r="AB1577" s="557"/>
      <c r="AC1577" s="557"/>
      <c r="AD1577" s="557"/>
      <c r="AE1577" s="557"/>
      <c r="AF1577" s="557"/>
      <c r="AG1577" s="557"/>
      <c r="AH1577" s="557"/>
      <c r="AI1577" s="557" t="str">
        <f ca="1">T.14!BH237</f>
        <v xml:space="preserve"> </v>
      </c>
      <c r="AJ1577" s="557"/>
      <c r="AK1577" s="557"/>
      <c r="AL1577" s="557"/>
      <c r="AM1577" s="557"/>
      <c r="AN1577" s="557" t="str">
        <f ca="1">T.14!BI237</f>
        <v xml:space="preserve"> </v>
      </c>
      <c r="AO1577" s="557"/>
      <c r="AP1577" s="557"/>
      <c r="AQ1577" s="557"/>
      <c r="AR1577" s="557"/>
      <c r="AS1577" s="557"/>
      <c r="AT1577"/>
      <c r="AU1577"/>
      <c r="AV1577"/>
      <c r="AW1577"/>
      <c r="AX1577"/>
      <c r="AY1577"/>
      <c r="AZ1577"/>
      <c r="BA1577" s="19"/>
      <c r="BB1577" s="14"/>
    </row>
    <row r="1578" spans="1:54" s="18" customFormat="1" x14ac:dyDescent="0.25">
      <c r="A1578" s="557">
        <v>232</v>
      </c>
      <c r="B1578" s="557"/>
      <c r="C1578" s="557" t="str">
        <f ca="1">CONCATENATE(T.14!BB238," ",T.14!BC238," ",T.14!BD238)</f>
        <v xml:space="preserve">     </v>
      </c>
      <c r="D1578" s="557"/>
      <c r="E1578" s="557"/>
      <c r="F1578" s="557"/>
      <c r="G1578" s="557"/>
      <c r="H1578" s="557"/>
      <c r="I1578" s="557"/>
      <c r="J1578" s="557"/>
      <c r="K1578" s="557"/>
      <c r="L1578" s="557" t="str">
        <f ca="1">T.14!BE238</f>
        <v xml:space="preserve"> </v>
      </c>
      <c r="M1578" s="557"/>
      <c r="N1578" s="557"/>
      <c r="O1578" s="557"/>
      <c r="P1578" s="557"/>
      <c r="Q1578" s="557" t="str">
        <f ca="1">T.14!BF238</f>
        <v xml:space="preserve"> </v>
      </c>
      <c r="R1578" s="557"/>
      <c r="S1578" s="557"/>
      <c r="T1578" s="557"/>
      <c r="U1578" s="557"/>
      <c r="V1578" s="557"/>
      <c r="W1578" s="557"/>
      <c r="X1578" s="557" t="str">
        <f ca="1">T.14!BG238</f>
        <v xml:space="preserve"> </v>
      </c>
      <c r="Y1578" s="557"/>
      <c r="Z1578" s="557"/>
      <c r="AA1578" s="557"/>
      <c r="AB1578" s="557"/>
      <c r="AC1578" s="557"/>
      <c r="AD1578" s="557"/>
      <c r="AE1578" s="557"/>
      <c r="AF1578" s="557"/>
      <c r="AG1578" s="557"/>
      <c r="AH1578" s="557"/>
      <c r="AI1578" s="557" t="str">
        <f ca="1">T.14!BH238</f>
        <v xml:space="preserve"> </v>
      </c>
      <c r="AJ1578" s="557"/>
      <c r="AK1578" s="557"/>
      <c r="AL1578" s="557"/>
      <c r="AM1578" s="557"/>
      <c r="AN1578" s="557" t="str">
        <f ca="1">T.14!BI238</f>
        <v xml:space="preserve"> </v>
      </c>
      <c r="AO1578" s="557"/>
      <c r="AP1578" s="557"/>
      <c r="AQ1578" s="557"/>
      <c r="AR1578" s="557"/>
      <c r="AS1578" s="557"/>
      <c r="AT1578"/>
      <c r="AU1578"/>
      <c r="AV1578"/>
      <c r="AW1578"/>
      <c r="AX1578"/>
      <c r="AY1578"/>
      <c r="AZ1578"/>
      <c r="BA1578" s="19"/>
      <c r="BB1578" s="14"/>
    </row>
    <row r="1579" spans="1:54" s="18" customFormat="1" x14ac:dyDescent="0.25">
      <c r="A1579" s="557">
        <v>233</v>
      </c>
      <c r="B1579" s="557"/>
      <c r="C1579" s="557" t="str">
        <f ca="1">CONCATENATE(T.14!BB239," ",T.14!BC239," ",T.14!BD239)</f>
        <v xml:space="preserve">     </v>
      </c>
      <c r="D1579" s="557"/>
      <c r="E1579" s="557"/>
      <c r="F1579" s="557"/>
      <c r="G1579" s="557"/>
      <c r="H1579" s="557"/>
      <c r="I1579" s="557"/>
      <c r="J1579" s="557"/>
      <c r="K1579" s="557"/>
      <c r="L1579" s="557" t="str">
        <f ca="1">T.14!BE239</f>
        <v xml:space="preserve"> </v>
      </c>
      <c r="M1579" s="557"/>
      <c r="N1579" s="557"/>
      <c r="O1579" s="557"/>
      <c r="P1579" s="557"/>
      <c r="Q1579" s="557" t="str">
        <f ca="1">T.14!BF239</f>
        <v xml:space="preserve"> </v>
      </c>
      <c r="R1579" s="557"/>
      <c r="S1579" s="557"/>
      <c r="T1579" s="557"/>
      <c r="U1579" s="557"/>
      <c r="V1579" s="557"/>
      <c r="W1579" s="557"/>
      <c r="X1579" s="557" t="str">
        <f ca="1">T.14!BG239</f>
        <v xml:space="preserve"> </v>
      </c>
      <c r="Y1579" s="557"/>
      <c r="Z1579" s="557"/>
      <c r="AA1579" s="557"/>
      <c r="AB1579" s="557"/>
      <c r="AC1579" s="557"/>
      <c r="AD1579" s="557"/>
      <c r="AE1579" s="557"/>
      <c r="AF1579" s="557"/>
      <c r="AG1579" s="557"/>
      <c r="AH1579" s="557"/>
      <c r="AI1579" s="557" t="str">
        <f ca="1">T.14!BH239</f>
        <v xml:space="preserve"> </v>
      </c>
      <c r="AJ1579" s="557"/>
      <c r="AK1579" s="557"/>
      <c r="AL1579" s="557"/>
      <c r="AM1579" s="557"/>
      <c r="AN1579" s="557" t="str">
        <f ca="1">T.14!BI239</f>
        <v xml:space="preserve"> </v>
      </c>
      <c r="AO1579" s="557"/>
      <c r="AP1579" s="557"/>
      <c r="AQ1579" s="557"/>
      <c r="AR1579" s="557"/>
      <c r="AS1579" s="557"/>
      <c r="AT1579"/>
      <c r="AU1579"/>
      <c r="AV1579"/>
      <c r="AW1579"/>
      <c r="AX1579"/>
      <c r="AY1579"/>
      <c r="AZ1579"/>
      <c r="BA1579" s="19"/>
      <c r="BB1579" s="14"/>
    </row>
    <row r="1580" spans="1:54" s="18" customFormat="1" x14ac:dyDescent="0.25">
      <c r="A1580" s="557">
        <v>234</v>
      </c>
      <c r="B1580" s="557"/>
      <c r="C1580" s="557" t="str">
        <f ca="1">CONCATENATE(T.14!BB240," ",T.14!BC240," ",T.14!BD240)</f>
        <v xml:space="preserve">     </v>
      </c>
      <c r="D1580" s="557"/>
      <c r="E1580" s="557"/>
      <c r="F1580" s="557"/>
      <c r="G1580" s="557"/>
      <c r="H1580" s="557"/>
      <c r="I1580" s="557"/>
      <c r="J1580" s="557"/>
      <c r="K1580" s="557"/>
      <c r="L1580" s="557" t="str">
        <f ca="1">T.14!BE240</f>
        <v xml:space="preserve"> </v>
      </c>
      <c r="M1580" s="557"/>
      <c r="N1580" s="557"/>
      <c r="O1580" s="557"/>
      <c r="P1580" s="557"/>
      <c r="Q1580" s="557" t="str">
        <f ca="1">T.14!BF240</f>
        <v xml:space="preserve"> </v>
      </c>
      <c r="R1580" s="557"/>
      <c r="S1580" s="557"/>
      <c r="T1580" s="557"/>
      <c r="U1580" s="557"/>
      <c r="V1580" s="557"/>
      <c r="W1580" s="557"/>
      <c r="X1580" s="557" t="str">
        <f ca="1">T.14!BG240</f>
        <v xml:space="preserve"> </v>
      </c>
      <c r="Y1580" s="557"/>
      <c r="Z1580" s="557"/>
      <c r="AA1580" s="557"/>
      <c r="AB1580" s="557"/>
      <c r="AC1580" s="557"/>
      <c r="AD1580" s="557"/>
      <c r="AE1580" s="557"/>
      <c r="AF1580" s="557"/>
      <c r="AG1580" s="557"/>
      <c r="AH1580" s="557"/>
      <c r="AI1580" s="557" t="str">
        <f ca="1">T.14!BH240</f>
        <v xml:space="preserve"> </v>
      </c>
      <c r="AJ1580" s="557"/>
      <c r="AK1580" s="557"/>
      <c r="AL1580" s="557"/>
      <c r="AM1580" s="557"/>
      <c r="AN1580" s="557" t="str">
        <f ca="1">T.14!BI240</f>
        <v xml:space="preserve"> </v>
      </c>
      <c r="AO1580" s="557"/>
      <c r="AP1580" s="557"/>
      <c r="AQ1580" s="557"/>
      <c r="AR1580" s="557"/>
      <c r="AS1580" s="557"/>
      <c r="AT1580"/>
      <c r="AU1580"/>
      <c r="AV1580"/>
      <c r="AW1580"/>
      <c r="AX1580"/>
      <c r="AY1580"/>
      <c r="AZ1580"/>
      <c r="BA1580" s="19"/>
      <c r="BB1580" s="14"/>
    </row>
    <row r="1581" spans="1:54" s="18" customFormat="1" x14ac:dyDescent="0.25">
      <c r="A1581" s="557">
        <v>235</v>
      </c>
      <c r="B1581" s="557"/>
      <c r="C1581" s="557" t="str">
        <f ca="1">CONCATENATE(T.14!BB241," ",T.14!BC241," ",T.14!BD241)</f>
        <v xml:space="preserve">     </v>
      </c>
      <c r="D1581" s="557"/>
      <c r="E1581" s="557"/>
      <c r="F1581" s="557"/>
      <c r="G1581" s="557"/>
      <c r="H1581" s="557"/>
      <c r="I1581" s="557"/>
      <c r="J1581" s="557"/>
      <c r="K1581" s="557"/>
      <c r="L1581" s="557" t="str">
        <f ca="1">T.14!BE241</f>
        <v xml:space="preserve"> </v>
      </c>
      <c r="M1581" s="557"/>
      <c r="N1581" s="557"/>
      <c r="O1581" s="557"/>
      <c r="P1581" s="557"/>
      <c r="Q1581" s="557" t="str">
        <f ca="1">T.14!BF241</f>
        <v xml:space="preserve"> </v>
      </c>
      <c r="R1581" s="557"/>
      <c r="S1581" s="557"/>
      <c r="T1581" s="557"/>
      <c r="U1581" s="557"/>
      <c r="V1581" s="557"/>
      <c r="W1581" s="557"/>
      <c r="X1581" s="557" t="str">
        <f ca="1">T.14!BG241</f>
        <v xml:space="preserve"> </v>
      </c>
      <c r="Y1581" s="557"/>
      <c r="Z1581" s="557"/>
      <c r="AA1581" s="557"/>
      <c r="AB1581" s="557"/>
      <c r="AC1581" s="557"/>
      <c r="AD1581" s="557"/>
      <c r="AE1581" s="557"/>
      <c r="AF1581" s="557"/>
      <c r="AG1581" s="557"/>
      <c r="AH1581" s="557"/>
      <c r="AI1581" s="557" t="str">
        <f ca="1">T.14!BH241</f>
        <v xml:space="preserve"> </v>
      </c>
      <c r="AJ1581" s="557"/>
      <c r="AK1581" s="557"/>
      <c r="AL1581" s="557"/>
      <c r="AM1581" s="557"/>
      <c r="AN1581" s="557" t="str">
        <f ca="1">T.14!BI241</f>
        <v xml:space="preserve"> </v>
      </c>
      <c r="AO1581" s="557"/>
      <c r="AP1581" s="557"/>
      <c r="AQ1581" s="557"/>
      <c r="AR1581" s="557"/>
      <c r="AS1581" s="557"/>
      <c r="AT1581"/>
      <c r="AU1581"/>
      <c r="AV1581"/>
      <c r="AW1581"/>
      <c r="AX1581"/>
      <c r="AY1581"/>
      <c r="AZ1581"/>
      <c r="BA1581" s="19"/>
      <c r="BB1581" s="14"/>
    </row>
    <row r="1582" spans="1:54" s="18" customFormat="1" x14ac:dyDescent="0.25">
      <c r="A1582" s="557">
        <v>236</v>
      </c>
      <c r="B1582" s="557"/>
      <c r="C1582" s="557" t="str">
        <f ca="1">CONCATENATE(T.14!BB242," ",T.14!BC242," ",T.14!BD242)</f>
        <v xml:space="preserve">     </v>
      </c>
      <c r="D1582" s="557"/>
      <c r="E1582" s="557"/>
      <c r="F1582" s="557"/>
      <c r="G1582" s="557"/>
      <c r="H1582" s="557"/>
      <c r="I1582" s="557"/>
      <c r="J1582" s="557"/>
      <c r="K1582" s="557"/>
      <c r="L1582" s="557" t="str">
        <f ca="1">T.14!BE242</f>
        <v xml:space="preserve"> </v>
      </c>
      <c r="M1582" s="557"/>
      <c r="N1582" s="557"/>
      <c r="O1582" s="557"/>
      <c r="P1582" s="557"/>
      <c r="Q1582" s="557" t="str">
        <f ca="1">T.14!BF242</f>
        <v xml:space="preserve"> </v>
      </c>
      <c r="R1582" s="557"/>
      <c r="S1582" s="557"/>
      <c r="T1582" s="557"/>
      <c r="U1582" s="557"/>
      <c r="V1582" s="557"/>
      <c r="W1582" s="557"/>
      <c r="X1582" s="557" t="str">
        <f ca="1">T.14!BG242</f>
        <v xml:space="preserve"> </v>
      </c>
      <c r="Y1582" s="557"/>
      <c r="Z1582" s="557"/>
      <c r="AA1582" s="557"/>
      <c r="AB1582" s="557"/>
      <c r="AC1582" s="557"/>
      <c r="AD1582" s="557"/>
      <c r="AE1582" s="557"/>
      <c r="AF1582" s="557"/>
      <c r="AG1582" s="557"/>
      <c r="AH1582" s="557"/>
      <c r="AI1582" s="557" t="str">
        <f ca="1">T.14!BH242</f>
        <v xml:space="preserve"> </v>
      </c>
      <c r="AJ1582" s="557"/>
      <c r="AK1582" s="557"/>
      <c r="AL1582" s="557"/>
      <c r="AM1582" s="557"/>
      <c r="AN1582" s="557" t="str">
        <f ca="1">T.14!BI242</f>
        <v xml:space="preserve"> </v>
      </c>
      <c r="AO1582" s="557"/>
      <c r="AP1582" s="557"/>
      <c r="AQ1582" s="557"/>
      <c r="AR1582" s="557"/>
      <c r="AS1582" s="557"/>
      <c r="AT1582"/>
      <c r="AU1582"/>
      <c r="AV1582"/>
      <c r="AW1582"/>
      <c r="AX1582"/>
      <c r="AY1582"/>
      <c r="AZ1582"/>
      <c r="BA1582" s="19"/>
      <c r="BB1582" s="14"/>
    </row>
    <row r="1583" spans="1:54" s="18" customFormat="1" x14ac:dyDescent="0.25">
      <c r="A1583" s="557">
        <v>237</v>
      </c>
      <c r="B1583" s="557"/>
      <c r="C1583" s="557" t="str">
        <f ca="1">CONCATENATE(T.14!BB243," ",T.14!BC243," ",T.14!BD243)</f>
        <v xml:space="preserve">     </v>
      </c>
      <c r="D1583" s="557"/>
      <c r="E1583" s="557"/>
      <c r="F1583" s="557"/>
      <c r="G1583" s="557"/>
      <c r="H1583" s="557"/>
      <c r="I1583" s="557"/>
      <c r="J1583" s="557"/>
      <c r="K1583" s="557"/>
      <c r="L1583" s="557" t="str">
        <f ca="1">T.14!BE243</f>
        <v xml:space="preserve"> </v>
      </c>
      <c r="M1583" s="557"/>
      <c r="N1583" s="557"/>
      <c r="O1583" s="557"/>
      <c r="P1583" s="557"/>
      <c r="Q1583" s="557" t="str">
        <f ca="1">T.14!BF243</f>
        <v xml:space="preserve"> </v>
      </c>
      <c r="R1583" s="557"/>
      <c r="S1583" s="557"/>
      <c r="T1583" s="557"/>
      <c r="U1583" s="557"/>
      <c r="V1583" s="557"/>
      <c r="W1583" s="557"/>
      <c r="X1583" s="557" t="str">
        <f ca="1">T.14!BG243</f>
        <v xml:space="preserve"> </v>
      </c>
      <c r="Y1583" s="557"/>
      <c r="Z1583" s="557"/>
      <c r="AA1583" s="557"/>
      <c r="AB1583" s="557"/>
      <c r="AC1583" s="557"/>
      <c r="AD1583" s="557"/>
      <c r="AE1583" s="557"/>
      <c r="AF1583" s="557"/>
      <c r="AG1583" s="557"/>
      <c r="AH1583" s="557"/>
      <c r="AI1583" s="557" t="str">
        <f ca="1">T.14!BH243</f>
        <v xml:space="preserve"> </v>
      </c>
      <c r="AJ1583" s="557"/>
      <c r="AK1583" s="557"/>
      <c r="AL1583" s="557"/>
      <c r="AM1583" s="557"/>
      <c r="AN1583" s="557" t="str">
        <f ca="1">T.14!BI243</f>
        <v xml:space="preserve"> </v>
      </c>
      <c r="AO1583" s="557"/>
      <c r="AP1583" s="557"/>
      <c r="AQ1583" s="557"/>
      <c r="AR1583" s="557"/>
      <c r="AS1583" s="557"/>
      <c r="AT1583"/>
      <c r="AU1583"/>
      <c r="AV1583"/>
      <c r="AW1583"/>
      <c r="AX1583"/>
      <c r="AY1583"/>
      <c r="AZ1583"/>
      <c r="BA1583" s="19"/>
      <c r="BB1583" s="14"/>
    </row>
    <row r="1584" spans="1:54" s="18" customFormat="1" x14ac:dyDescent="0.25">
      <c r="A1584" s="557">
        <v>238</v>
      </c>
      <c r="B1584" s="557"/>
      <c r="C1584" s="557" t="str">
        <f ca="1">CONCATENATE(T.14!BB244," ",T.14!BC244," ",T.14!BD244)</f>
        <v xml:space="preserve">     </v>
      </c>
      <c r="D1584" s="557"/>
      <c r="E1584" s="557"/>
      <c r="F1584" s="557"/>
      <c r="G1584" s="557"/>
      <c r="H1584" s="557"/>
      <c r="I1584" s="557"/>
      <c r="J1584" s="557"/>
      <c r="K1584" s="557"/>
      <c r="L1584" s="557" t="str">
        <f ca="1">T.14!BE244</f>
        <v xml:space="preserve"> </v>
      </c>
      <c r="M1584" s="557"/>
      <c r="N1584" s="557"/>
      <c r="O1584" s="557"/>
      <c r="P1584" s="557"/>
      <c r="Q1584" s="557" t="str">
        <f ca="1">T.14!BF244</f>
        <v xml:space="preserve"> </v>
      </c>
      <c r="R1584" s="557"/>
      <c r="S1584" s="557"/>
      <c r="T1584" s="557"/>
      <c r="U1584" s="557"/>
      <c r="V1584" s="557"/>
      <c r="W1584" s="557"/>
      <c r="X1584" s="557" t="str">
        <f ca="1">T.14!BG244</f>
        <v xml:space="preserve"> </v>
      </c>
      <c r="Y1584" s="557"/>
      <c r="Z1584" s="557"/>
      <c r="AA1584" s="557"/>
      <c r="AB1584" s="557"/>
      <c r="AC1584" s="557"/>
      <c r="AD1584" s="557"/>
      <c r="AE1584" s="557"/>
      <c r="AF1584" s="557"/>
      <c r="AG1584" s="557"/>
      <c r="AH1584" s="557"/>
      <c r="AI1584" s="557" t="str">
        <f ca="1">T.14!BH244</f>
        <v xml:space="preserve"> </v>
      </c>
      <c r="AJ1584" s="557"/>
      <c r="AK1584" s="557"/>
      <c r="AL1584" s="557"/>
      <c r="AM1584" s="557"/>
      <c r="AN1584" s="557" t="str">
        <f ca="1">T.14!BI244</f>
        <v xml:space="preserve"> </v>
      </c>
      <c r="AO1584" s="557"/>
      <c r="AP1584" s="557"/>
      <c r="AQ1584" s="557"/>
      <c r="AR1584" s="557"/>
      <c r="AS1584" s="557"/>
      <c r="AT1584"/>
      <c r="AU1584"/>
      <c r="AV1584"/>
      <c r="AW1584"/>
      <c r="AX1584"/>
      <c r="AY1584"/>
      <c r="AZ1584"/>
      <c r="BA1584" s="19"/>
      <c r="BB1584" s="14"/>
    </row>
    <row r="1585" spans="1:54" s="18" customFormat="1" x14ac:dyDescent="0.25">
      <c r="A1585" s="557">
        <v>239</v>
      </c>
      <c r="B1585" s="557"/>
      <c r="C1585" s="557" t="str">
        <f ca="1">CONCATENATE(T.14!BB245," ",T.14!BC245," ",T.14!BD245)</f>
        <v xml:space="preserve">     </v>
      </c>
      <c r="D1585" s="557"/>
      <c r="E1585" s="557"/>
      <c r="F1585" s="557"/>
      <c r="G1585" s="557"/>
      <c r="H1585" s="557"/>
      <c r="I1585" s="557"/>
      <c r="J1585" s="557"/>
      <c r="K1585" s="557"/>
      <c r="L1585" s="557" t="str">
        <f ca="1">T.14!BE245</f>
        <v xml:space="preserve"> </v>
      </c>
      <c r="M1585" s="557"/>
      <c r="N1585" s="557"/>
      <c r="O1585" s="557"/>
      <c r="P1585" s="557"/>
      <c r="Q1585" s="557" t="str">
        <f ca="1">T.14!BF245</f>
        <v xml:space="preserve"> </v>
      </c>
      <c r="R1585" s="557"/>
      <c r="S1585" s="557"/>
      <c r="T1585" s="557"/>
      <c r="U1585" s="557"/>
      <c r="V1585" s="557"/>
      <c r="W1585" s="557"/>
      <c r="X1585" s="557" t="str">
        <f ca="1">T.14!BG245</f>
        <v xml:space="preserve"> </v>
      </c>
      <c r="Y1585" s="557"/>
      <c r="Z1585" s="557"/>
      <c r="AA1585" s="557"/>
      <c r="AB1585" s="557"/>
      <c r="AC1585" s="557"/>
      <c r="AD1585" s="557"/>
      <c r="AE1585" s="557"/>
      <c r="AF1585" s="557"/>
      <c r="AG1585" s="557"/>
      <c r="AH1585" s="557"/>
      <c r="AI1585" s="557" t="str">
        <f ca="1">T.14!BH245</f>
        <v xml:space="preserve"> </v>
      </c>
      <c r="AJ1585" s="557"/>
      <c r="AK1585" s="557"/>
      <c r="AL1585" s="557"/>
      <c r="AM1585" s="557"/>
      <c r="AN1585" s="557" t="str">
        <f ca="1">T.14!BI245</f>
        <v xml:space="preserve"> </v>
      </c>
      <c r="AO1585" s="557"/>
      <c r="AP1585" s="557"/>
      <c r="AQ1585" s="557"/>
      <c r="AR1585" s="557"/>
      <c r="AS1585" s="557"/>
      <c r="AT1585"/>
      <c r="AU1585"/>
      <c r="AV1585"/>
      <c r="AW1585"/>
      <c r="AX1585"/>
      <c r="AY1585"/>
      <c r="AZ1585"/>
      <c r="BA1585" s="19"/>
      <c r="BB1585" s="14"/>
    </row>
    <row r="1586" spans="1:54" s="18" customFormat="1" x14ac:dyDescent="0.25">
      <c r="A1586" s="557">
        <v>240</v>
      </c>
      <c r="B1586" s="557"/>
      <c r="C1586" s="557" t="str">
        <f ca="1">CONCATENATE(T.14!BB246," ",T.14!BC246," ",T.14!BD246)</f>
        <v xml:space="preserve">     </v>
      </c>
      <c r="D1586" s="557"/>
      <c r="E1586" s="557"/>
      <c r="F1586" s="557"/>
      <c r="G1586" s="557"/>
      <c r="H1586" s="557"/>
      <c r="I1586" s="557"/>
      <c r="J1586" s="557"/>
      <c r="K1586" s="557"/>
      <c r="L1586" s="557" t="str">
        <f ca="1">T.14!BE246</f>
        <v xml:space="preserve"> </v>
      </c>
      <c r="M1586" s="557"/>
      <c r="N1586" s="557"/>
      <c r="O1586" s="557"/>
      <c r="P1586" s="557"/>
      <c r="Q1586" s="557" t="str">
        <f ca="1">T.14!BF246</f>
        <v xml:space="preserve"> </v>
      </c>
      <c r="R1586" s="557"/>
      <c r="S1586" s="557"/>
      <c r="T1586" s="557"/>
      <c r="U1586" s="557"/>
      <c r="V1586" s="557"/>
      <c r="W1586" s="557"/>
      <c r="X1586" s="557" t="str">
        <f ca="1">T.14!BG246</f>
        <v xml:space="preserve"> </v>
      </c>
      <c r="Y1586" s="557"/>
      <c r="Z1586" s="557"/>
      <c r="AA1586" s="557"/>
      <c r="AB1586" s="557"/>
      <c r="AC1586" s="557"/>
      <c r="AD1586" s="557"/>
      <c r="AE1586" s="557"/>
      <c r="AF1586" s="557"/>
      <c r="AG1586" s="557"/>
      <c r="AH1586" s="557"/>
      <c r="AI1586" s="557" t="str">
        <f ca="1">T.14!BH246</f>
        <v xml:space="preserve"> </v>
      </c>
      <c r="AJ1586" s="557"/>
      <c r="AK1586" s="557"/>
      <c r="AL1586" s="557"/>
      <c r="AM1586" s="557"/>
      <c r="AN1586" s="557" t="str">
        <f ca="1">T.14!BI246</f>
        <v xml:space="preserve"> </v>
      </c>
      <c r="AO1586" s="557"/>
      <c r="AP1586" s="557"/>
      <c r="AQ1586" s="557"/>
      <c r="AR1586" s="557"/>
      <c r="AS1586" s="557"/>
      <c r="AT1586"/>
      <c r="AU1586"/>
      <c r="AV1586"/>
      <c r="AW1586"/>
      <c r="AX1586"/>
      <c r="AY1586"/>
      <c r="AZ1586"/>
      <c r="BA1586" s="19"/>
      <c r="BB1586" s="14"/>
    </row>
    <row r="1587" spans="1:54" s="18" customFormat="1" x14ac:dyDescent="0.25">
      <c r="A1587" s="557">
        <v>241</v>
      </c>
      <c r="B1587" s="557"/>
      <c r="C1587" s="557" t="str">
        <f ca="1">CONCATENATE(T.14!BB247," ",T.14!BC247," ",T.14!BD247)</f>
        <v xml:space="preserve">     </v>
      </c>
      <c r="D1587" s="557"/>
      <c r="E1587" s="557"/>
      <c r="F1587" s="557"/>
      <c r="G1587" s="557"/>
      <c r="H1587" s="557"/>
      <c r="I1587" s="557"/>
      <c r="J1587" s="557"/>
      <c r="K1587" s="557"/>
      <c r="L1587" s="557" t="str">
        <f ca="1">T.14!BE247</f>
        <v xml:space="preserve"> </v>
      </c>
      <c r="M1587" s="557"/>
      <c r="N1587" s="557"/>
      <c r="O1587" s="557"/>
      <c r="P1587" s="557"/>
      <c r="Q1587" s="557" t="str">
        <f ca="1">T.14!BF247</f>
        <v xml:space="preserve"> </v>
      </c>
      <c r="R1587" s="557"/>
      <c r="S1587" s="557"/>
      <c r="T1587" s="557"/>
      <c r="U1587" s="557"/>
      <c r="V1587" s="557"/>
      <c r="W1587" s="557"/>
      <c r="X1587" s="557" t="str">
        <f ca="1">T.14!BG247</f>
        <v xml:space="preserve"> </v>
      </c>
      <c r="Y1587" s="557"/>
      <c r="Z1587" s="557"/>
      <c r="AA1587" s="557"/>
      <c r="AB1587" s="557"/>
      <c r="AC1587" s="557"/>
      <c r="AD1587" s="557"/>
      <c r="AE1587" s="557"/>
      <c r="AF1587" s="557"/>
      <c r="AG1587" s="557"/>
      <c r="AH1587" s="557"/>
      <c r="AI1587" s="557" t="str">
        <f ca="1">T.14!BH247</f>
        <v xml:space="preserve"> </v>
      </c>
      <c r="AJ1587" s="557"/>
      <c r="AK1587" s="557"/>
      <c r="AL1587" s="557"/>
      <c r="AM1587" s="557"/>
      <c r="AN1587" s="557" t="str">
        <f ca="1">T.14!BI247</f>
        <v xml:space="preserve"> </v>
      </c>
      <c r="AO1587" s="557"/>
      <c r="AP1587" s="557"/>
      <c r="AQ1587" s="557"/>
      <c r="AR1587" s="557"/>
      <c r="AS1587" s="557"/>
      <c r="AT1587"/>
      <c r="AU1587"/>
      <c r="AV1587"/>
      <c r="AW1587"/>
      <c r="AX1587"/>
      <c r="AY1587"/>
      <c r="AZ1587"/>
      <c r="BA1587" s="19"/>
      <c r="BB1587" s="14"/>
    </row>
    <row r="1588" spans="1:54" s="18" customFormat="1" x14ac:dyDescent="0.25">
      <c r="A1588" s="557">
        <v>242</v>
      </c>
      <c r="B1588" s="557"/>
      <c r="C1588" s="557" t="str">
        <f ca="1">CONCATENATE(T.14!BB248," ",T.14!BC248," ",T.14!BD248)</f>
        <v xml:space="preserve">     </v>
      </c>
      <c r="D1588" s="557"/>
      <c r="E1588" s="557"/>
      <c r="F1588" s="557"/>
      <c r="G1588" s="557"/>
      <c r="H1588" s="557"/>
      <c r="I1588" s="557"/>
      <c r="J1588" s="557"/>
      <c r="K1588" s="557"/>
      <c r="L1588" s="557" t="str">
        <f ca="1">T.14!BE248</f>
        <v xml:space="preserve"> </v>
      </c>
      <c r="M1588" s="557"/>
      <c r="N1588" s="557"/>
      <c r="O1588" s="557"/>
      <c r="P1588" s="557"/>
      <c r="Q1588" s="557" t="str">
        <f ca="1">T.14!BF248</f>
        <v xml:space="preserve"> </v>
      </c>
      <c r="R1588" s="557"/>
      <c r="S1588" s="557"/>
      <c r="T1588" s="557"/>
      <c r="U1588" s="557"/>
      <c r="V1588" s="557"/>
      <c r="W1588" s="557"/>
      <c r="X1588" s="557" t="str">
        <f ca="1">T.14!BG248</f>
        <v xml:space="preserve"> </v>
      </c>
      <c r="Y1588" s="557"/>
      <c r="Z1588" s="557"/>
      <c r="AA1588" s="557"/>
      <c r="AB1588" s="557"/>
      <c r="AC1588" s="557"/>
      <c r="AD1588" s="557"/>
      <c r="AE1588" s="557"/>
      <c r="AF1588" s="557"/>
      <c r="AG1588" s="557"/>
      <c r="AH1588" s="557"/>
      <c r="AI1588" s="557" t="str">
        <f ca="1">T.14!BH248</f>
        <v xml:space="preserve"> </v>
      </c>
      <c r="AJ1588" s="557"/>
      <c r="AK1588" s="557"/>
      <c r="AL1588" s="557"/>
      <c r="AM1588" s="557"/>
      <c r="AN1588" s="557" t="str">
        <f ca="1">T.14!BI248</f>
        <v xml:space="preserve"> </v>
      </c>
      <c r="AO1588" s="557"/>
      <c r="AP1588" s="557"/>
      <c r="AQ1588" s="557"/>
      <c r="AR1588" s="557"/>
      <c r="AS1588" s="557"/>
      <c r="AT1588"/>
      <c r="AU1588"/>
      <c r="AV1588"/>
      <c r="AW1588"/>
      <c r="AX1588"/>
      <c r="AY1588"/>
      <c r="AZ1588"/>
      <c r="BA1588" s="19"/>
      <c r="BB1588" s="14"/>
    </row>
    <row r="1589" spans="1:54" s="18" customFormat="1" x14ac:dyDescent="0.25">
      <c r="A1589" s="557">
        <v>243</v>
      </c>
      <c r="B1589" s="557"/>
      <c r="C1589" s="557" t="str">
        <f ca="1">CONCATENATE(T.14!BB249," ",T.14!BC249," ",T.14!BD249)</f>
        <v xml:space="preserve">     </v>
      </c>
      <c r="D1589" s="557"/>
      <c r="E1589" s="557"/>
      <c r="F1589" s="557"/>
      <c r="G1589" s="557"/>
      <c r="H1589" s="557"/>
      <c r="I1589" s="557"/>
      <c r="J1589" s="557"/>
      <c r="K1589" s="557"/>
      <c r="L1589" s="557" t="str">
        <f ca="1">T.14!BE249</f>
        <v xml:space="preserve"> </v>
      </c>
      <c r="M1589" s="557"/>
      <c r="N1589" s="557"/>
      <c r="O1589" s="557"/>
      <c r="P1589" s="557"/>
      <c r="Q1589" s="557" t="str">
        <f ca="1">T.14!BF249</f>
        <v xml:space="preserve"> </v>
      </c>
      <c r="R1589" s="557"/>
      <c r="S1589" s="557"/>
      <c r="T1589" s="557"/>
      <c r="U1589" s="557"/>
      <c r="V1589" s="557"/>
      <c r="W1589" s="557"/>
      <c r="X1589" s="557" t="str">
        <f ca="1">T.14!BG249</f>
        <v xml:space="preserve"> </v>
      </c>
      <c r="Y1589" s="557"/>
      <c r="Z1589" s="557"/>
      <c r="AA1589" s="557"/>
      <c r="AB1589" s="557"/>
      <c r="AC1589" s="557"/>
      <c r="AD1589" s="557"/>
      <c r="AE1589" s="557"/>
      <c r="AF1589" s="557"/>
      <c r="AG1589" s="557"/>
      <c r="AH1589" s="557"/>
      <c r="AI1589" s="557" t="str">
        <f ca="1">T.14!BH249</f>
        <v xml:space="preserve"> </v>
      </c>
      <c r="AJ1589" s="557"/>
      <c r="AK1589" s="557"/>
      <c r="AL1589" s="557"/>
      <c r="AM1589" s="557"/>
      <c r="AN1589" s="557" t="str">
        <f ca="1">T.14!BI249</f>
        <v xml:space="preserve"> </v>
      </c>
      <c r="AO1589" s="557"/>
      <c r="AP1589" s="557"/>
      <c r="AQ1589" s="557"/>
      <c r="AR1589" s="557"/>
      <c r="AS1589" s="557"/>
      <c r="AT1589"/>
      <c r="AU1589"/>
      <c r="AV1589"/>
      <c r="AW1589"/>
      <c r="AX1589"/>
      <c r="AY1589"/>
      <c r="AZ1589"/>
      <c r="BA1589" s="19"/>
      <c r="BB1589" s="14"/>
    </row>
    <row r="1590" spans="1:54" s="18" customFormat="1" x14ac:dyDescent="0.25">
      <c r="A1590" s="557">
        <v>244</v>
      </c>
      <c r="B1590" s="557"/>
      <c r="C1590" s="557" t="str">
        <f ca="1">CONCATENATE(T.14!BB250," ",T.14!BC250," ",T.14!BD250)</f>
        <v xml:space="preserve">     </v>
      </c>
      <c r="D1590" s="557"/>
      <c r="E1590" s="557"/>
      <c r="F1590" s="557"/>
      <c r="G1590" s="557"/>
      <c r="H1590" s="557"/>
      <c r="I1590" s="557"/>
      <c r="J1590" s="557"/>
      <c r="K1590" s="557"/>
      <c r="L1590" s="557" t="str">
        <f ca="1">T.14!BE250</f>
        <v xml:space="preserve"> </v>
      </c>
      <c r="M1590" s="557"/>
      <c r="N1590" s="557"/>
      <c r="O1590" s="557"/>
      <c r="P1590" s="557"/>
      <c r="Q1590" s="557" t="str">
        <f ca="1">T.14!BF250</f>
        <v xml:space="preserve"> </v>
      </c>
      <c r="R1590" s="557"/>
      <c r="S1590" s="557"/>
      <c r="T1590" s="557"/>
      <c r="U1590" s="557"/>
      <c r="V1590" s="557"/>
      <c r="W1590" s="557"/>
      <c r="X1590" s="557" t="str">
        <f ca="1">T.14!BG250</f>
        <v xml:space="preserve"> </v>
      </c>
      <c r="Y1590" s="557"/>
      <c r="Z1590" s="557"/>
      <c r="AA1590" s="557"/>
      <c r="AB1590" s="557"/>
      <c r="AC1590" s="557"/>
      <c r="AD1590" s="557"/>
      <c r="AE1590" s="557"/>
      <c r="AF1590" s="557"/>
      <c r="AG1590" s="557"/>
      <c r="AH1590" s="557"/>
      <c r="AI1590" s="557" t="str">
        <f ca="1">T.14!BH250</f>
        <v xml:space="preserve"> </v>
      </c>
      <c r="AJ1590" s="557"/>
      <c r="AK1590" s="557"/>
      <c r="AL1590" s="557"/>
      <c r="AM1590" s="557"/>
      <c r="AN1590" s="557" t="str">
        <f ca="1">T.14!BI250</f>
        <v xml:space="preserve"> </v>
      </c>
      <c r="AO1590" s="557"/>
      <c r="AP1590" s="557"/>
      <c r="AQ1590" s="557"/>
      <c r="AR1590" s="557"/>
      <c r="AS1590" s="557"/>
      <c r="AT1590"/>
      <c r="AU1590"/>
      <c r="AV1590"/>
      <c r="AW1590"/>
      <c r="AX1590"/>
      <c r="AY1590"/>
      <c r="AZ1590"/>
      <c r="BA1590" s="19"/>
      <c r="BB1590" s="14"/>
    </row>
    <row r="1591" spans="1:54" s="18" customFormat="1" x14ac:dyDescent="0.25">
      <c r="A1591" s="557">
        <v>245</v>
      </c>
      <c r="B1591" s="557"/>
      <c r="C1591" s="557" t="str">
        <f ca="1">CONCATENATE(T.14!BB251," ",T.14!BC251," ",T.14!BD251)</f>
        <v xml:space="preserve">     </v>
      </c>
      <c r="D1591" s="557"/>
      <c r="E1591" s="557"/>
      <c r="F1591" s="557"/>
      <c r="G1591" s="557"/>
      <c r="H1591" s="557"/>
      <c r="I1591" s="557"/>
      <c r="J1591" s="557"/>
      <c r="K1591" s="557"/>
      <c r="L1591" s="557" t="str">
        <f ca="1">T.14!BE251</f>
        <v xml:space="preserve"> </v>
      </c>
      <c r="M1591" s="557"/>
      <c r="N1591" s="557"/>
      <c r="O1591" s="557"/>
      <c r="P1591" s="557"/>
      <c r="Q1591" s="557" t="str">
        <f ca="1">T.14!BF251</f>
        <v xml:space="preserve"> </v>
      </c>
      <c r="R1591" s="557"/>
      <c r="S1591" s="557"/>
      <c r="T1591" s="557"/>
      <c r="U1591" s="557"/>
      <c r="V1591" s="557"/>
      <c r="W1591" s="557"/>
      <c r="X1591" s="557" t="str">
        <f ca="1">T.14!BG251</f>
        <v xml:space="preserve"> </v>
      </c>
      <c r="Y1591" s="557"/>
      <c r="Z1591" s="557"/>
      <c r="AA1591" s="557"/>
      <c r="AB1591" s="557"/>
      <c r="AC1591" s="557"/>
      <c r="AD1591" s="557"/>
      <c r="AE1591" s="557"/>
      <c r="AF1591" s="557"/>
      <c r="AG1591" s="557"/>
      <c r="AH1591" s="557"/>
      <c r="AI1591" s="557" t="str">
        <f ca="1">T.14!BH251</f>
        <v xml:space="preserve"> </v>
      </c>
      <c r="AJ1591" s="557"/>
      <c r="AK1591" s="557"/>
      <c r="AL1591" s="557"/>
      <c r="AM1591" s="557"/>
      <c r="AN1591" s="557" t="str">
        <f ca="1">T.14!BI251</f>
        <v xml:space="preserve"> </v>
      </c>
      <c r="AO1591" s="557"/>
      <c r="AP1591" s="557"/>
      <c r="AQ1591" s="557"/>
      <c r="AR1591" s="557"/>
      <c r="AS1591" s="557"/>
      <c r="AT1591"/>
      <c r="AU1591"/>
      <c r="AV1591"/>
      <c r="AW1591"/>
      <c r="AX1591"/>
      <c r="AY1591"/>
      <c r="AZ1591"/>
      <c r="BA1591" s="19"/>
      <c r="BB1591" s="14"/>
    </row>
    <row r="1592" spans="1:54" s="18" customFormat="1" x14ac:dyDescent="0.25">
      <c r="A1592" s="557">
        <v>246</v>
      </c>
      <c r="B1592" s="557"/>
      <c r="C1592" s="557" t="str">
        <f ca="1">CONCATENATE(T.14!BB252," ",T.14!BC252," ",T.14!BD252)</f>
        <v xml:space="preserve">     </v>
      </c>
      <c r="D1592" s="557"/>
      <c r="E1592" s="557"/>
      <c r="F1592" s="557"/>
      <c r="G1592" s="557"/>
      <c r="H1592" s="557"/>
      <c r="I1592" s="557"/>
      <c r="J1592" s="557"/>
      <c r="K1592" s="557"/>
      <c r="L1592" s="557" t="str">
        <f ca="1">T.14!BE252</f>
        <v xml:space="preserve"> </v>
      </c>
      <c r="M1592" s="557"/>
      <c r="N1592" s="557"/>
      <c r="O1592" s="557"/>
      <c r="P1592" s="557"/>
      <c r="Q1592" s="557" t="str">
        <f ca="1">T.14!BF252</f>
        <v xml:space="preserve"> </v>
      </c>
      <c r="R1592" s="557"/>
      <c r="S1592" s="557"/>
      <c r="T1592" s="557"/>
      <c r="U1592" s="557"/>
      <c r="V1592" s="557"/>
      <c r="W1592" s="557"/>
      <c r="X1592" s="557" t="str">
        <f ca="1">T.14!BG252</f>
        <v xml:space="preserve"> </v>
      </c>
      <c r="Y1592" s="557"/>
      <c r="Z1592" s="557"/>
      <c r="AA1592" s="557"/>
      <c r="AB1592" s="557"/>
      <c r="AC1592" s="557"/>
      <c r="AD1592" s="557"/>
      <c r="AE1592" s="557"/>
      <c r="AF1592" s="557"/>
      <c r="AG1592" s="557"/>
      <c r="AH1592" s="557"/>
      <c r="AI1592" s="557" t="str">
        <f ca="1">T.14!BH252</f>
        <v xml:space="preserve"> </v>
      </c>
      <c r="AJ1592" s="557"/>
      <c r="AK1592" s="557"/>
      <c r="AL1592" s="557"/>
      <c r="AM1592" s="557"/>
      <c r="AN1592" s="557" t="str">
        <f ca="1">T.14!BI252</f>
        <v xml:space="preserve"> </v>
      </c>
      <c r="AO1592" s="557"/>
      <c r="AP1592" s="557"/>
      <c r="AQ1592" s="557"/>
      <c r="AR1592" s="557"/>
      <c r="AS1592" s="557"/>
      <c r="AT1592"/>
      <c r="AU1592"/>
      <c r="AV1592"/>
      <c r="AW1592"/>
      <c r="AX1592"/>
      <c r="AY1592"/>
      <c r="AZ1592"/>
      <c r="BA1592" s="19"/>
      <c r="BB1592" s="14"/>
    </row>
    <row r="1593" spans="1:54" s="18" customFormat="1" x14ac:dyDescent="0.25">
      <c r="A1593" s="557">
        <v>247</v>
      </c>
      <c r="B1593" s="557"/>
      <c r="C1593" s="557" t="str">
        <f ca="1">CONCATENATE(T.14!BB253," ",T.14!BC253," ",T.14!BD253)</f>
        <v xml:space="preserve">     </v>
      </c>
      <c r="D1593" s="557"/>
      <c r="E1593" s="557"/>
      <c r="F1593" s="557"/>
      <c r="G1593" s="557"/>
      <c r="H1593" s="557"/>
      <c r="I1593" s="557"/>
      <c r="J1593" s="557"/>
      <c r="K1593" s="557"/>
      <c r="L1593" s="557" t="str">
        <f ca="1">T.14!BE253</f>
        <v xml:space="preserve"> </v>
      </c>
      <c r="M1593" s="557"/>
      <c r="N1593" s="557"/>
      <c r="O1593" s="557"/>
      <c r="P1593" s="557"/>
      <c r="Q1593" s="557" t="str">
        <f ca="1">T.14!BF253</f>
        <v xml:space="preserve"> </v>
      </c>
      <c r="R1593" s="557"/>
      <c r="S1593" s="557"/>
      <c r="T1593" s="557"/>
      <c r="U1593" s="557"/>
      <c r="V1593" s="557"/>
      <c r="W1593" s="557"/>
      <c r="X1593" s="557" t="str">
        <f ca="1">T.14!BG253</f>
        <v xml:space="preserve"> </v>
      </c>
      <c r="Y1593" s="557"/>
      <c r="Z1593" s="557"/>
      <c r="AA1593" s="557"/>
      <c r="AB1593" s="557"/>
      <c r="AC1593" s="557"/>
      <c r="AD1593" s="557"/>
      <c r="AE1593" s="557"/>
      <c r="AF1593" s="557"/>
      <c r="AG1593" s="557"/>
      <c r="AH1593" s="557"/>
      <c r="AI1593" s="557" t="str">
        <f ca="1">T.14!BH253</f>
        <v xml:space="preserve"> </v>
      </c>
      <c r="AJ1593" s="557"/>
      <c r="AK1593" s="557"/>
      <c r="AL1593" s="557"/>
      <c r="AM1593" s="557"/>
      <c r="AN1593" s="557" t="str">
        <f ca="1">T.14!BI253</f>
        <v xml:space="preserve"> </v>
      </c>
      <c r="AO1593" s="557"/>
      <c r="AP1593" s="557"/>
      <c r="AQ1593" s="557"/>
      <c r="AR1593" s="557"/>
      <c r="AS1593" s="557"/>
      <c r="AT1593"/>
      <c r="AU1593"/>
      <c r="AV1593"/>
      <c r="AW1593"/>
      <c r="AX1593"/>
      <c r="AY1593"/>
      <c r="AZ1593"/>
      <c r="BA1593" s="19"/>
      <c r="BB1593" s="14"/>
    </row>
    <row r="1594" spans="1:54" s="18" customFormat="1" x14ac:dyDescent="0.25">
      <c r="A1594" s="557">
        <v>248</v>
      </c>
      <c r="B1594" s="557"/>
      <c r="C1594" s="557" t="str">
        <f ca="1">CONCATENATE(T.14!BB254," ",T.14!BC254," ",T.14!BD254)</f>
        <v xml:space="preserve">     </v>
      </c>
      <c r="D1594" s="557"/>
      <c r="E1594" s="557"/>
      <c r="F1594" s="557"/>
      <c r="G1594" s="557"/>
      <c r="H1594" s="557"/>
      <c r="I1594" s="557"/>
      <c r="J1594" s="557"/>
      <c r="K1594" s="557"/>
      <c r="L1594" s="557" t="str">
        <f ca="1">T.14!BE254</f>
        <v xml:space="preserve"> </v>
      </c>
      <c r="M1594" s="557"/>
      <c r="N1594" s="557"/>
      <c r="O1594" s="557"/>
      <c r="P1594" s="557"/>
      <c r="Q1594" s="557" t="str">
        <f ca="1">T.14!BF254</f>
        <v xml:space="preserve"> </v>
      </c>
      <c r="R1594" s="557"/>
      <c r="S1594" s="557"/>
      <c r="T1594" s="557"/>
      <c r="U1594" s="557"/>
      <c r="V1594" s="557"/>
      <c r="W1594" s="557"/>
      <c r="X1594" s="557" t="str">
        <f ca="1">T.14!BG254</f>
        <v xml:space="preserve"> </v>
      </c>
      <c r="Y1594" s="557"/>
      <c r="Z1594" s="557"/>
      <c r="AA1594" s="557"/>
      <c r="AB1594" s="557"/>
      <c r="AC1594" s="557"/>
      <c r="AD1594" s="557"/>
      <c r="AE1594" s="557"/>
      <c r="AF1594" s="557"/>
      <c r="AG1594" s="557"/>
      <c r="AH1594" s="557"/>
      <c r="AI1594" s="557" t="str">
        <f ca="1">T.14!BH254</f>
        <v xml:space="preserve"> </v>
      </c>
      <c r="AJ1594" s="557"/>
      <c r="AK1594" s="557"/>
      <c r="AL1594" s="557"/>
      <c r="AM1594" s="557"/>
      <c r="AN1594" s="557" t="str">
        <f ca="1">T.14!BI254</f>
        <v xml:space="preserve"> </v>
      </c>
      <c r="AO1594" s="557"/>
      <c r="AP1594" s="557"/>
      <c r="AQ1594" s="557"/>
      <c r="AR1594" s="557"/>
      <c r="AS1594" s="557"/>
      <c r="AT1594"/>
      <c r="AU1594"/>
      <c r="AV1594"/>
      <c r="AW1594"/>
      <c r="AX1594"/>
      <c r="AY1594"/>
      <c r="AZ1594"/>
      <c r="BA1594" s="19"/>
      <c r="BB1594" s="14"/>
    </row>
    <row r="1595" spans="1:54" s="18" customFormat="1" x14ac:dyDescent="0.25">
      <c r="A1595" s="557">
        <v>249</v>
      </c>
      <c r="B1595" s="557"/>
      <c r="C1595" s="557" t="str">
        <f ca="1">CONCATENATE(T.14!BB255," ",T.14!BC255," ",T.14!BD255)</f>
        <v xml:space="preserve">     </v>
      </c>
      <c r="D1595" s="557"/>
      <c r="E1595" s="557"/>
      <c r="F1595" s="557"/>
      <c r="G1595" s="557"/>
      <c r="H1595" s="557"/>
      <c r="I1595" s="557"/>
      <c r="J1595" s="557"/>
      <c r="K1595" s="557"/>
      <c r="L1595" s="557" t="str">
        <f ca="1">T.14!BE255</f>
        <v xml:space="preserve"> </v>
      </c>
      <c r="M1595" s="557"/>
      <c r="N1595" s="557"/>
      <c r="O1595" s="557"/>
      <c r="P1595" s="557"/>
      <c r="Q1595" s="557" t="str">
        <f ca="1">T.14!BF255</f>
        <v xml:space="preserve"> </v>
      </c>
      <c r="R1595" s="557"/>
      <c r="S1595" s="557"/>
      <c r="T1595" s="557"/>
      <c r="U1595" s="557"/>
      <c r="V1595" s="557"/>
      <c r="W1595" s="557"/>
      <c r="X1595" s="557" t="str">
        <f ca="1">T.14!BG255</f>
        <v xml:space="preserve"> </v>
      </c>
      <c r="Y1595" s="557"/>
      <c r="Z1595" s="557"/>
      <c r="AA1595" s="557"/>
      <c r="AB1595" s="557"/>
      <c r="AC1595" s="557"/>
      <c r="AD1595" s="557"/>
      <c r="AE1595" s="557"/>
      <c r="AF1595" s="557"/>
      <c r="AG1595" s="557"/>
      <c r="AH1595" s="557"/>
      <c r="AI1595" s="557" t="str">
        <f ca="1">T.14!BH255</f>
        <v xml:space="preserve"> </v>
      </c>
      <c r="AJ1595" s="557"/>
      <c r="AK1595" s="557"/>
      <c r="AL1595" s="557"/>
      <c r="AM1595" s="557"/>
      <c r="AN1595" s="557" t="str">
        <f ca="1">T.14!BI255</f>
        <v xml:space="preserve"> </v>
      </c>
      <c r="AO1595" s="557"/>
      <c r="AP1595" s="557"/>
      <c r="AQ1595" s="557"/>
      <c r="AR1595" s="557"/>
      <c r="AS1595" s="557"/>
      <c r="AT1595"/>
      <c r="AU1595"/>
      <c r="AV1595"/>
      <c r="AW1595"/>
      <c r="AX1595"/>
      <c r="AY1595"/>
      <c r="AZ1595"/>
      <c r="BA1595" s="19"/>
      <c r="BB1595" s="14"/>
    </row>
    <row r="1596" spans="1:54" s="18" customFormat="1" x14ac:dyDescent="0.25">
      <c r="A1596" s="557">
        <v>250</v>
      </c>
      <c r="B1596" s="557"/>
      <c r="C1596" s="557" t="str">
        <f ca="1">CONCATENATE(T.14!BB256," ",T.14!BC256," ",T.14!BD256)</f>
        <v xml:space="preserve">     </v>
      </c>
      <c r="D1596" s="557"/>
      <c r="E1596" s="557"/>
      <c r="F1596" s="557"/>
      <c r="G1596" s="557"/>
      <c r="H1596" s="557"/>
      <c r="I1596" s="557"/>
      <c r="J1596" s="557"/>
      <c r="K1596" s="557"/>
      <c r="L1596" s="557" t="str">
        <f ca="1">T.14!BE256</f>
        <v xml:space="preserve"> </v>
      </c>
      <c r="M1596" s="557"/>
      <c r="N1596" s="557"/>
      <c r="O1596" s="557"/>
      <c r="P1596" s="557"/>
      <c r="Q1596" s="557" t="str">
        <f ca="1">T.14!BF256</f>
        <v xml:space="preserve"> </v>
      </c>
      <c r="R1596" s="557"/>
      <c r="S1596" s="557"/>
      <c r="T1596" s="557"/>
      <c r="U1596" s="557"/>
      <c r="V1596" s="557"/>
      <c r="W1596" s="557"/>
      <c r="X1596" s="557" t="str">
        <f ca="1">T.14!BG256</f>
        <v xml:space="preserve"> </v>
      </c>
      <c r="Y1596" s="557"/>
      <c r="Z1596" s="557"/>
      <c r="AA1596" s="557"/>
      <c r="AB1596" s="557"/>
      <c r="AC1596" s="557"/>
      <c r="AD1596" s="557"/>
      <c r="AE1596" s="557"/>
      <c r="AF1596" s="557"/>
      <c r="AG1596" s="557"/>
      <c r="AH1596" s="557"/>
      <c r="AI1596" s="557" t="str">
        <f ca="1">T.14!BH256</f>
        <v xml:space="preserve"> </v>
      </c>
      <c r="AJ1596" s="557"/>
      <c r="AK1596" s="557"/>
      <c r="AL1596" s="557"/>
      <c r="AM1596" s="557"/>
      <c r="AN1596" s="557" t="str">
        <f ca="1">T.14!BI256</f>
        <v xml:space="preserve"> </v>
      </c>
      <c r="AO1596" s="557"/>
      <c r="AP1596" s="557"/>
      <c r="AQ1596" s="557"/>
      <c r="AR1596" s="557"/>
      <c r="AS1596" s="557"/>
      <c r="AT1596"/>
      <c r="AU1596"/>
      <c r="AV1596"/>
      <c r="AW1596"/>
      <c r="AX1596"/>
      <c r="AY1596"/>
      <c r="AZ1596"/>
      <c r="BA1596" s="19"/>
      <c r="BB1596" s="14"/>
    </row>
    <row r="1597" spans="1:54" s="18" customFormat="1" x14ac:dyDescent="0.25">
      <c r="A1597" s="557">
        <v>251</v>
      </c>
      <c r="B1597" s="557"/>
      <c r="C1597" s="557" t="str">
        <f ca="1">CONCATENATE(T.14!BB257," ",T.14!BC257," ",T.14!BD257)</f>
        <v xml:space="preserve">     </v>
      </c>
      <c r="D1597" s="557"/>
      <c r="E1597" s="557"/>
      <c r="F1597" s="557"/>
      <c r="G1597" s="557"/>
      <c r="H1597" s="557"/>
      <c r="I1597" s="557"/>
      <c r="J1597" s="557"/>
      <c r="K1597" s="557"/>
      <c r="L1597" s="557" t="str">
        <f ca="1">T.14!BE257</f>
        <v xml:space="preserve"> </v>
      </c>
      <c r="M1597" s="557"/>
      <c r="N1597" s="557"/>
      <c r="O1597" s="557"/>
      <c r="P1597" s="557"/>
      <c r="Q1597" s="557" t="str">
        <f ca="1">T.14!BF257</f>
        <v xml:space="preserve"> </v>
      </c>
      <c r="R1597" s="557"/>
      <c r="S1597" s="557"/>
      <c r="T1597" s="557"/>
      <c r="U1597" s="557"/>
      <c r="V1597" s="557"/>
      <c r="W1597" s="557"/>
      <c r="X1597" s="557" t="str">
        <f ca="1">T.14!BG257</f>
        <v xml:space="preserve"> </v>
      </c>
      <c r="Y1597" s="557"/>
      <c r="Z1597" s="557"/>
      <c r="AA1597" s="557"/>
      <c r="AB1597" s="557"/>
      <c r="AC1597" s="557"/>
      <c r="AD1597" s="557"/>
      <c r="AE1597" s="557"/>
      <c r="AF1597" s="557"/>
      <c r="AG1597" s="557"/>
      <c r="AH1597" s="557"/>
      <c r="AI1597" s="557" t="str">
        <f ca="1">T.14!BH257</f>
        <v xml:space="preserve"> </v>
      </c>
      <c r="AJ1597" s="557"/>
      <c r="AK1597" s="557"/>
      <c r="AL1597" s="557"/>
      <c r="AM1597" s="557"/>
      <c r="AN1597" s="557" t="str">
        <f ca="1">T.14!BI257</f>
        <v xml:space="preserve"> </v>
      </c>
      <c r="AO1597" s="557"/>
      <c r="AP1597" s="557"/>
      <c r="AQ1597" s="557"/>
      <c r="AR1597" s="557"/>
      <c r="AS1597" s="557"/>
      <c r="AT1597"/>
      <c r="AU1597"/>
      <c r="AV1597"/>
      <c r="AW1597"/>
      <c r="AX1597"/>
      <c r="AY1597"/>
      <c r="AZ1597"/>
      <c r="BA1597" s="19"/>
      <c r="BB1597" s="14"/>
    </row>
    <row r="1598" spans="1:54" s="18" customFormat="1" x14ac:dyDescent="0.25">
      <c r="A1598" s="557">
        <v>252</v>
      </c>
      <c r="B1598" s="557"/>
      <c r="C1598" s="557" t="str">
        <f ca="1">CONCATENATE(T.14!BB258," ",T.14!BC258," ",T.14!BD258)</f>
        <v xml:space="preserve">     </v>
      </c>
      <c r="D1598" s="557"/>
      <c r="E1598" s="557"/>
      <c r="F1598" s="557"/>
      <c r="G1598" s="557"/>
      <c r="H1598" s="557"/>
      <c r="I1598" s="557"/>
      <c r="J1598" s="557"/>
      <c r="K1598" s="557"/>
      <c r="L1598" s="557" t="str">
        <f ca="1">T.14!BE258</f>
        <v xml:space="preserve"> </v>
      </c>
      <c r="M1598" s="557"/>
      <c r="N1598" s="557"/>
      <c r="O1598" s="557"/>
      <c r="P1598" s="557"/>
      <c r="Q1598" s="557" t="str">
        <f ca="1">T.14!BF258</f>
        <v xml:space="preserve"> </v>
      </c>
      <c r="R1598" s="557"/>
      <c r="S1598" s="557"/>
      <c r="T1598" s="557"/>
      <c r="U1598" s="557"/>
      <c r="V1598" s="557"/>
      <c r="W1598" s="557"/>
      <c r="X1598" s="557" t="str">
        <f ca="1">T.14!BG258</f>
        <v xml:space="preserve"> </v>
      </c>
      <c r="Y1598" s="557"/>
      <c r="Z1598" s="557"/>
      <c r="AA1598" s="557"/>
      <c r="AB1598" s="557"/>
      <c r="AC1598" s="557"/>
      <c r="AD1598" s="557"/>
      <c r="AE1598" s="557"/>
      <c r="AF1598" s="557"/>
      <c r="AG1598" s="557"/>
      <c r="AH1598" s="557"/>
      <c r="AI1598" s="557" t="str">
        <f ca="1">T.14!BH258</f>
        <v xml:space="preserve"> </v>
      </c>
      <c r="AJ1598" s="557"/>
      <c r="AK1598" s="557"/>
      <c r="AL1598" s="557"/>
      <c r="AM1598" s="557"/>
      <c r="AN1598" s="557" t="str">
        <f ca="1">T.14!BI258</f>
        <v xml:space="preserve"> </v>
      </c>
      <c r="AO1598" s="557"/>
      <c r="AP1598" s="557"/>
      <c r="AQ1598" s="557"/>
      <c r="AR1598" s="557"/>
      <c r="AS1598" s="557"/>
      <c r="AT1598"/>
      <c r="AU1598"/>
      <c r="AV1598"/>
      <c r="AW1598"/>
      <c r="AX1598"/>
      <c r="AY1598"/>
      <c r="AZ1598"/>
      <c r="BA1598" s="19"/>
      <c r="BB1598" s="14"/>
    </row>
    <row r="1599" spans="1:54" s="18" customFormat="1" x14ac:dyDescent="0.25">
      <c r="A1599" s="557">
        <v>253</v>
      </c>
      <c r="B1599" s="557"/>
      <c r="C1599" s="557" t="str">
        <f ca="1">CONCATENATE(T.14!BB259," ",T.14!BC259," ",T.14!BD259)</f>
        <v xml:space="preserve">     </v>
      </c>
      <c r="D1599" s="557"/>
      <c r="E1599" s="557"/>
      <c r="F1599" s="557"/>
      <c r="G1599" s="557"/>
      <c r="H1599" s="557"/>
      <c r="I1599" s="557"/>
      <c r="J1599" s="557"/>
      <c r="K1599" s="557"/>
      <c r="L1599" s="557" t="str">
        <f ca="1">T.14!BE259</f>
        <v xml:space="preserve"> </v>
      </c>
      <c r="M1599" s="557"/>
      <c r="N1599" s="557"/>
      <c r="O1599" s="557"/>
      <c r="P1599" s="557"/>
      <c r="Q1599" s="557" t="str">
        <f ca="1">T.14!BF259</f>
        <v xml:space="preserve"> </v>
      </c>
      <c r="R1599" s="557"/>
      <c r="S1599" s="557"/>
      <c r="T1599" s="557"/>
      <c r="U1599" s="557"/>
      <c r="V1599" s="557"/>
      <c r="W1599" s="557"/>
      <c r="X1599" s="557" t="str">
        <f ca="1">T.14!BG259</f>
        <v xml:space="preserve"> </v>
      </c>
      <c r="Y1599" s="557"/>
      <c r="Z1599" s="557"/>
      <c r="AA1599" s="557"/>
      <c r="AB1599" s="557"/>
      <c r="AC1599" s="557"/>
      <c r="AD1599" s="557"/>
      <c r="AE1599" s="557"/>
      <c r="AF1599" s="557"/>
      <c r="AG1599" s="557"/>
      <c r="AH1599" s="557"/>
      <c r="AI1599" s="557" t="str">
        <f ca="1">T.14!BH259</f>
        <v xml:space="preserve"> </v>
      </c>
      <c r="AJ1599" s="557"/>
      <c r="AK1599" s="557"/>
      <c r="AL1599" s="557"/>
      <c r="AM1599" s="557"/>
      <c r="AN1599" s="557" t="str">
        <f ca="1">T.14!BI259</f>
        <v xml:space="preserve"> </v>
      </c>
      <c r="AO1599" s="557"/>
      <c r="AP1599" s="557"/>
      <c r="AQ1599" s="557"/>
      <c r="AR1599" s="557"/>
      <c r="AS1599" s="557"/>
      <c r="AT1599"/>
      <c r="AU1599"/>
      <c r="AV1599"/>
      <c r="AW1599"/>
      <c r="AX1599"/>
      <c r="AY1599"/>
      <c r="AZ1599"/>
      <c r="BA1599" s="19"/>
      <c r="BB1599" s="14"/>
    </row>
    <row r="1600" spans="1:54" s="18" customFormat="1" x14ac:dyDescent="0.25">
      <c r="A1600" s="557">
        <v>254</v>
      </c>
      <c r="B1600" s="557"/>
      <c r="C1600" s="557" t="str">
        <f ca="1">CONCATENATE(T.14!BB260," ",T.14!BC260," ",T.14!BD260)</f>
        <v xml:space="preserve">     </v>
      </c>
      <c r="D1600" s="557"/>
      <c r="E1600" s="557"/>
      <c r="F1600" s="557"/>
      <c r="G1600" s="557"/>
      <c r="H1600" s="557"/>
      <c r="I1600" s="557"/>
      <c r="J1600" s="557"/>
      <c r="K1600" s="557"/>
      <c r="L1600" s="557" t="str">
        <f ca="1">T.14!BE260</f>
        <v xml:space="preserve"> </v>
      </c>
      <c r="M1600" s="557"/>
      <c r="N1600" s="557"/>
      <c r="O1600" s="557"/>
      <c r="P1600" s="557"/>
      <c r="Q1600" s="557" t="str">
        <f ca="1">T.14!BF260</f>
        <v xml:space="preserve"> </v>
      </c>
      <c r="R1600" s="557"/>
      <c r="S1600" s="557"/>
      <c r="T1600" s="557"/>
      <c r="U1600" s="557"/>
      <c r="V1600" s="557"/>
      <c r="W1600" s="557"/>
      <c r="X1600" s="557" t="str">
        <f ca="1">T.14!BG260</f>
        <v xml:space="preserve"> </v>
      </c>
      <c r="Y1600" s="557"/>
      <c r="Z1600" s="557"/>
      <c r="AA1600" s="557"/>
      <c r="AB1600" s="557"/>
      <c r="AC1600" s="557"/>
      <c r="AD1600" s="557"/>
      <c r="AE1600" s="557"/>
      <c r="AF1600" s="557"/>
      <c r="AG1600" s="557"/>
      <c r="AH1600" s="557"/>
      <c r="AI1600" s="557" t="str">
        <f ca="1">T.14!BH260</f>
        <v xml:space="preserve"> </v>
      </c>
      <c r="AJ1600" s="557"/>
      <c r="AK1600" s="557"/>
      <c r="AL1600" s="557"/>
      <c r="AM1600" s="557"/>
      <c r="AN1600" s="557" t="str">
        <f ca="1">T.14!BI260</f>
        <v xml:space="preserve"> </v>
      </c>
      <c r="AO1600" s="557"/>
      <c r="AP1600" s="557"/>
      <c r="AQ1600" s="557"/>
      <c r="AR1600" s="557"/>
      <c r="AS1600" s="557"/>
      <c r="AT1600"/>
      <c r="AU1600"/>
      <c r="AV1600"/>
      <c r="AW1600"/>
      <c r="AX1600"/>
      <c r="AY1600"/>
      <c r="AZ1600"/>
      <c r="BA1600" s="19"/>
      <c r="BB1600" s="14"/>
    </row>
    <row r="1601" spans="1:54" s="18" customFormat="1" x14ac:dyDescent="0.25">
      <c r="A1601" s="557">
        <v>255</v>
      </c>
      <c r="B1601" s="557"/>
      <c r="C1601" s="557" t="str">
        <f ca="1">CONCATENATE(T.14!BB261," ",T.14!BC261," ",T.14!BD261)</f>
        <v xml:space="preserve">     </v>
      </c>
      <c r="D1601" s="557"/>
      <c r="E1601" s="557"/>
      <c r="F1601" s="557"/>
      <c r="G1601" s="557"/>
      <c r="H1601" s="557"/>
      <c r="I1601" s="557"/>
      <c r="J1601" s="557"/>
      <c r="K1601" s="557"/>
      <c r="L1601" s="557" t="str">
        <f ca="1">T.14!BE261</f>
        <v xml:space="preserve"> </v>
      </c>
      <c r="M1601" s="557"/>
      <c r="N1601" s="557"/>
      <c r="O1601" s="557"/>
      <c r="P1601" s="557"/>
      <c r="Q1601" s="557" t="str">
        <f ca="1">T.14!BF261</f>
        <v xml:space="preserve"> </v>
      </c>
      <c r="R1601" s="557"/>
      <c r="S1601" s="557"/>
      <c r="T1601" s="557"/>
      <c r="U1601" s="557"/>
      <c r="V1601" s="557"/>
      <c r="W1601" s="557"/>
      <c r="X1601" s="557" t="str">
        <f ca="1">T.14!BG261</f>
        <v xml:space="preserve"> </v>
      </c>
      <c r="Y1601" s="557"/>
      <c r="Z1601" s="557"/>
      <c r="AA1601" s="557"/>
      <c r="AB1601" s="557"/>
      <c r="AC1601" s="557"/>
      <c r="AD1601" s="557"/>
      <c r="AE1601" s="557"/>
      <c r="AF1601" s="557"/>
      <c r="AG1601" s="557"/>
      <c r="AH1601" s="557"/>
      <c r="AI1601" s="557" t="str">
        <f ca="1">T.14!BH261</f>
        <v xml:space="preserve"> </v>
      </c>
      <c r="AJ1601" s="557"/>
      <c r="AK1601" s="557"/>
      <c r="AL1601" s="557"/>
      <c r="AM1601" s="557"/>
      <c r="AN1601" s="557" t="str">
        <f ca="1">T.14!BI261</f>
        <v xml:space="preserve"> </v>
      </c>
      <c r="AO1601" s="557"/>
      <c r="AP1601" s="557"/>
      <c r="AQ1601" s="557"/>
      <c r="AR1601" s="557"/>
      <c r="AS1601" s="557"/>
      <c r="AT1601"/>
      <c r="AU1601"/>
      <c r="AV1601"/>
      <c r="AW1601"/>
      <c r="AX1601"/>
      <c r="AY1601"/>
      <c r="AZ1601"/>
      <c r="BA1601" s="19"/>
      <c r="BB1601" s="14"/>
    </row>
    <row r="1602" spans="1:54" s="18" customFormat="1" x14ac:dyDescent="0.25">
      <c r="A1602" s="557">
        <v>256</v>
      </c>
      <c r="B1602" s="557"/>
      <c r="C1602" s="557" t="str">
        <f ca="1">CONCATENATE(T.14!BB262," ",T.14!BC262," ",T.14!BD262)</f>
        <v xml:space="preserve">     </v>
      </c>
      <c r="D1602" s="557"/>
      <c r="E1602" s="557"/>
      <c r="F1602" s="557"/>
      <c r="G1602" s="557"/>
      <c r="H1602" s="557"/>
      <c r="I1602" s="557"/>
      <c r="J1602" s="557"/>
      <c r="K1602" s="557"/>
      <c r="L1602" s="557" t="str">
        <f ca="1">T.14!BE262</f>
        <v xml:space="preserve"> </v>
      </c>
      <c r="M1602" s="557"/>
      <c r="N1602" s="557"/>
      <c r="O1602" s="557"/>
      <c r="P1602" s="557"/>
      <c r="Q1602" s="557" t="str">
        <f ca="1">T.14!BF262</f>
        <v xml:space="preserve"> </v>
      </c>
      <c r="R1602" s="557"/>
      <c r="S1602" s="557"/>
      <c r="T1602" s="557"/>
      <c r="U1602" s="557"/>
      <c r="V1602" s="557"/>
      <c r="W1602" s="557"/>
      <c r="X1602" s="557" t="str">
        <f ca="1">T.14!BG262</f>
        <v xml:space="preserve"> </v>
      </c>
      <c r="Y1602" s="557"/>
      <c r="Z1602" s="557"/>
      <c r="AA1602" s="557"/>
      <c r="AB1602" s="557"/>
      <c r="AC1602" s="557"/>
      <c r="AD1602" s="557"/>
      <c r="AE1602" s="557"/>
      <c r="AF1602" s="557"/>
      <c r="AG1602" s="557"/>
      <c r="AH1602" s="557"/>
      <c r="AI1602" s="557" t="str">
        <f ca="1">T.14!BH262</f>
        <v xml:space="preserve"> </v>
      </c>
      <c r="AJ1602" s="557"/>
      <c r="AK1602" s="557"/>
      <c r="AL1602" s="557"/>
      <c r="AM1602" s="557"/>
      <c r="AN1602" s="557" t="str">
        <f ca="1">T.14!BI262</f>
        <v xml:space="preserve"> </v>
      </c>
      <c r="AO1602" s="557"/>
      <c r="AP1602" s="557"/>
      <c r="AQ1602" s="557"/>
      <c r="AR1602" s="557"/>
      <c r="AS1602" s="557"/>
      <c r="AT1602"/>
      <c r="AU1602"/>
      <c r="AV1602"/>
      <c r="AW1602"/>
      <c r="AX1602"/>
      <c r="AY1602"/>
      <c r="AZ1602"/>
      <c r="BA1602" s="19"/>
      <c r="BB1602" s="14"/>
    </row>
    <row r="1603" spans="1:54" s="18" customFormat="1" x14ac:dyDescent="0.25">
      <c r="A1603" s="557">
        <v>257</v>
      </c>
      <c r="B1603" s="557"/>
      <c r="C1603" s="557" t="str">
        <f ca="1">CONCATENATE(T.14!BB263," ",T.14!BC263," ",T.14!BD263)</f>
        <v xml:space="preserve">     </v>
      </c>
      <c r="D1603" s="557"/>
      <c r="E1603" s="557"/>
      <c r="F1603" s="557"/>
      <c r="G1603" s="557"/>
      <c r="H1603" s="557"/>
      <c r="I1603" s="557"/>
      <c r="J1603" s="557"/>
      <c r="K1603" s="557"/>
      <c r="L1603" s="557" t="str">
        <f ca="1">T.14!BE263</f>
        <v xml:space="preserve"> </v>
      </c>
      <c r="M1603" s="557"/>
      <c r="N1603" s="557"/>
      <c r="O1603" s="557"/>
      <c r="P1603" s="557"/>
      <c r="Q1603" s="557" t="str">
        <f ca="1">T.14!BF263</f>
        <v xml:space="preserve"> </v>
      </c>
      <c r="R1603" s="557"/>
      <c r="S1603" s="557"/>
      <c r="T1603" s="557"/>
      <c r="U1603" s="557"/>
      <c r="V1603" s="557"/>
      <c r="W1603" s="557"/>
      <c r="X1603" s="557" t="str">
        <f ca="1">T.14!BG263</f>
        <v xml:space="preserve"> </v>
      </c>
      <c r="Y1603" s="557"/>
      <c r="Z1603" s="557"/>
      <c r="AA1603" s="557"/>
      <c r="AB1603" s="557"/>
      <c r="AC1603" s="557"/>
      <c r="AD1603" s="557"/>
      <c r="AE1603" s="557"/>
      <c r="AF1603" s="557"/>
      <c r="AG1603" s="557"/>
      <c r="AH1603" s="557"/>
      <c r="AI1603" s="557" t="str">
        <f ca="1">T.14!BH263</f>
        <v xml:space="preserve"> </v>
      </c>
      <c r="AJ1603" s="557"/>
      <c r="AK1603" s="557"/>
      <c r="AL1603" s="557"/>
      <c r="AM1603" s="557"/>
      <c r="AN1603" s="557" t="str">
        <f ca="1">T.14!BI263</f>
        <v xml:space="preserve"> </v>
      </c>
      <c r="AO1603" s="557"/>
      <c r="AP1603" s="557"/>
      <c r="AQ1603" s="557"/>
      <c r="AR1603" s="557"/>
      <c r="AS1603" s="557"/>
      <c r="AT1603"/>
      <c r="AU1603"/>
      <c r="AV1603"/>
      <c r="AW1603"/>
      <c r="AX1603"/>
      <c r="AY1603"/>
      <c r="AZ1603"/>
      <c r="BA1603" s="19"/>
      <c r="BB1603" s="14"/>
    </row>
    <row r="1604" spans="1:54" s="18" customFormat="1" x14ac:dyDescent="0.25">
      <c r="A1604" s="557">
        <v>258</v>
      </c>
      <c r="B1604" s="557"/>
      <c r="C1604" s="557" t="str">
        <f ca="1">CONCATENATE(T.14!BB264," ",T.14!BC264," ",T.14!BD264)</f>
        <v xml:space="preserve">     </v>
      </c>
      <c r="D1604" s="557"/>
      <c r="E1604" s="557"/>
      <c r="F1604" s="557"/>
      <c r="G1604" s="557"/>
      <c r="H1604" s="557"/>
      <c r="I1604" s="557"/>
      <c r="J1604" s="557"/>
      <c r="K1604" s="557"/>
      <c r="L1604" s="557" t="str">
        <f ca="1">T.14!BE264</f>
        <v xml:space="preserve"> </v>
      </c>
      <c r="M1604" s="557"/>
      <c r="N1604" s="557"/>
      <c r="O1604" s="557"/>
      <c r="P1604" s="557"/>
      <c r="Q1604" s="557" t="str">
        <f ca="1">T.14!BF264</f>
        <v xml:space="preserve"> </v>
      </c>
      <c r="R1604" s="557"/>
      <c r="S1604" s="557"/>
      <c r="T1604" s="557"/>
      <c r="U1604" s="557"/>
      <c r="V1604" s="557"/>
      <c r="W1604" s="557"/>
      <c r="X1604" s="557" t="str">
        <f ca="1">T.14!BG264</f>
        <v xml:space="preserve"> </v>
      </c>
      <c r="Y1604" s="557"/>
      <c r="Z1604" s="557"/>
      <c r="AA1604" s="557"/>
      <c r="AB1604" s="557"/>
      <c r="AC1604" s="557"/>
      <c r="AD1604" s="557"/>
      <c r="AE1604" s="557"/>
      <c r="AF1604" s="557"/>
      <c r="AG1604" s="557"/>
      <c r="AH1604" s="557"/>
      <c r="AI1604" s="557" t="str">
        <f ca="1">T.14!BH264</f>
        <v xml:space="preserve"> </v>
      </c>
      <c r="AJ1604" s="557"/>
      <c r="AK1604" s="557"/>
      <c r="AL1604" s="557"/>
      <c r="AM1604" s="557"/>
      <c r="AN1604" s="557" t="str">
        <f ca="1">T.14!BI264</f>
        <v xml:space="preserve"> </v>
      </c>
      <c r="AO1604" s="557"/>
      <c r="AP1604" s="557"/>
      <c r="AQ1604" s="557"/>
      <c r="AR1604" s="557"/>
      <c r="AS1604" s="557"/>
      <c r="AT1604"/>
      <c r="AU1604"/>
      <c r="AV1604"/>
      <c r="AW1604"/>
      <c r="AX1604"/>
      <c r="AY1604"/>
      <c r="AZ1604"/>
      <c r="BA1604" s="19"/>
      <c r="BB1604" s="14"/>
    </row>
    <row r="1605" spans="1:54" s="18" customFormat="1" x14ac:dyDescent="0.25">
      <c r="A1605" s="557">
        <v>259</v>
      </c>
      <c r="B1605" s="557"/>
      <c r="C1605" s="557" t="str">
        <f ca="1">CONCATENATE(T.14!BB265," ",T.14!BC265," ",T.14!BD265)</f>
        <v xml:space="preserve">     </v>
      </c>
      <c r="D1605" s="557"/>
      <c r="E1605" s="557"/>
      <c r="F1605" s="557"/>
      <c r="G1605" s="557"/>
      <c r="H1605" s="557"/>
      <c r="I1605" s="557"/>
      <c r="J1605" s="557"/>
      <c r="K1605" s="557"/>
      <c r="L1605" s="557" t="str">
        <f ca="1">T.14!BE265</f>
        <v xml:space="preserve"> </v>
      </c>
      <c r="M1605" s="557"/>
      <c r="N1605" s="557"/>
      <c r="O1605" s="557"/>
      <c r="P1605" s="557"/>
      <c r="Q1605" s="557" t="str">
        <f ca="1">T.14!BF265</f>
        <v xml:space="preserve"> </v>
      </c>
      <c r="R1605" s="557"/>
      <c r="S1605" s="557"/>
      <c r="T1605" s="557"/>
      <c r="U1605" s="557"/>
      <c r="V1605" s="557"/>
      <c r="W1605" s="557"/>
      <c r="X1605" s="557" t="str">
        <f ca="1">T.14!BG265</f>
        <v xml:space="preserve"> </v>
      </c>
      <c r="Y1605" s="557"/>
      <c r="Z1605" s="557"/>
      <c r="AA1605" s="557"/>
      <c r="AB1605" s="557"/>
      <c r="AC1605" s="557"/>
      <c r="AD1605" s="557"/>
      <c r="AE1605" s="557"/>
      <c r="AF1605" s="557"/>
      <c r="AG1605" s="557"/>
      <c r="AH1605" s="557"/>
      <c r="AI1605" s="557" t="str">
        <f ca="1">T.14!BH265</f>
        <v xml:space="preserve"> </v>
      </c>
      <c r="AJ1605" s="557"/>
      <c r="AK1605" s="557"/>
      <c r="AL1605" s="557"/>
      <c r="AM1605" s="557"/>
      <c r="AN1605" s="557" t="str">
        <f ca="1">T.14!BI265</f>
        <v xml:space="preserve"> </v>
      </c>
      <c r="AO1605" s="557"/>
      <c r="AP1605" s="557"/>
      <c r="AQ1605" s="557"/>
      <c r="AR1605" s="557"/>
      <c r="AS1605" s="557"/>
      <c r="AT1605"/>
      <c r="AU1605"/>
      <c r="AV1605"/>
      <c r="AW1605"/>
      <c r="AX1605"/>
      <c r="AY1605"/>
      <c r="AZ1605"/>
      <c r="BA1605" s="19"/>
      <c r="BB1605" s="14"/>
    </row>
    <row r="1606" spans="1:54" s="18" customFormat="1" x14ac:dyDescent="0.25">
      <c r="A1606" s="557">
        <v>260</v>
      </c>
      <c r="B1606" s="557"/>
      <c r="C1606" s="557" t="str">
        <f ca="1">CONCATENATE(T.14!BB266," ",T.14!BC266," ",T.14!BD266)</f>
        <v xml:space="preserve">     </v>
      </c>
      <c r="D1606" s="557"/>
      <c r="E1606" s="557"/>
      <c r="F1606" s="557"/>
      <c r="G1606" s="557"/>
      <c r="H1606" s="557"/>
      <c r="I1606" s="557"/>
      <c r="J1606" s="557"/>
      <c r="K1606" s="557"/>
      <c r="L1606" s="557" t="str">
        <f ca="1">T.14!BE266</f>
        <v xml:space="preserve"> </v>
      </c>
      <c r="M1606" s="557"/>
      <c r="N1606" s="557"/>
      <c r="O1606" s="557"/>
      <c r="P1606" s="557"/>
      <c r="Q1606" s="557" t="str">
        <f ca="1">T.14!BF266</f>
        <v xml:space="preserve"> </v>
      </c>
      <c r="R1606" s="557"/>
      <c r="S1606" s="557"/>
      <c r="T1606" s="557"/>
      <c r="U1606" s="557"/>
      <c r="V1606" s="557"/>
      <c r="W1606" s="557"/>
      <c r="X1606" s="557" t="str">
        <f ca="1">T.14!BG266</f>
        <v xml:space="preserve"> </v>
      </c>
      <c r="Y1606" s="557"/>
      <c r="Z1606" s="557"/>
      <c r="AA1606" s="557"/>
      <c r="AB1606" s="557"/>
      <c r="AC1606" s="557"/>
      <c r="AD1606" s="557"/>
      <c r="AE1606" s="557"/>
      <c r="AF1606" s="557"/>
      <c r="AG1606" s="557"/>
      <c r="AH1606" s="557"/>
      <c r="AI1606" s="557" t="str">
        <f ca="1">T.14!BH266</f>
        <v xml:space="preserve"> </v>
      </c>
      <c r="AJ1606" s="557"/>
      <c r="AK1606" s="557"/>
      <c r="AL1606" s="557"/>
      <c r="AM1606" s="557"/>
      <c r="AN1606" s="557" t="str">
        <f ca="1">T.14!BI266</f>
        <v xml:space="preserve"> </v>
      </c>
      <c r="AO1606" s="557"/>
      <c r="AP1606" s="557"/>
      <c r="AQ1606" s="557"/>
      <c r="AR1606" s="557"/>
      <c r="AS1606" s="557"/>
      <c r="AT1606"/>
      <c r="AU1606"/>
      <c r="AV1606"/>
      <c r="AW1606"/>
      <c r="AX1606"/>
      <c r="AY1606"/>
      <c r="AZ1606"/>
      <c r="BA1606" s="19"/>
      <c r="BB1606" s="14"/>
    </row>
    <row r="1607" spans="1:54" s="18" customFormat="1" x14ac:dyDescent="0.25">
      <c r="A1607" s="557">
        <v>261</v>
      </c>
      <c r="B1607" s="557"/>
      <c r="C1607" s="557" t="str">
        <f ca="1">CONCATENATE(T.14!BB267," ",T.14!BC267," ",T.14!BD267)</f>
        <v xml:space="preserve">     </v>
      </c>
      <c r="D1607" s="557"/>
      <c r="E1607" s="557"/>
      <c r="F1607" s="557"/>
      <c r="G1607" s="557"/>
      <c r="H1607" s="557"/>
      <c r="I1607" s="557"/>
      <c r="J1607" s="557"/>
      <c r="K1607" s="557"/>
      <c r="L1607" s="557" t="str">
        <f ca="1">T.14!BE267</f>
        <v xml:space="preserve"> </v>
      </c>
      <c r="M1607" s="557"/>
      <c r="N1607" s="557"/>
      <c r="O1607" s="557"/>
      <c r="P1607" s="557"/>
      <c r="Q1607" s="557" t="str">
        <f ca="1">T.14!BF267</f>
        <v xml:space="preserve"> </v>
      </c>
      <c r="R1607" s="557"/>
      <c r="S1607" s="557"/>
      <c r="T1607" s="557"/>
      <c r="U1607" s="557"/>
      <c r="V1607" s="557"/>
      <c r="W1607" s="557"/>
      <c r="X1607" s="557" t="str">
        <f ca="1">T.14!BG267</f>
        <v xml:space="preserve"> </v>
      </c>
      <c r="Y1607" s="557"/>
      <c r="Z1607" s="557"/>
      <c r="AA1607" s="557"/>
      <c r="AB1607" s="557"/>
      <c r="AC1607" s="557"/>
      <c r="AD1607" s="557"/>
      <c r="AE1607" s="557"/>
      <c r="AF1607" s="557"/>
      <c r="AG1607" s="557"/>
      <c r="AH1607" s="557"/>
      <c r="AI1607" s="557" t="str">
        <f ca="1">T.14!BH267</f>
        <v xml:space="preserve"> </v>
      </c>
      <c r="AJ1607" s="557"/>
      <c r="AK1607" s="557"/>
      <c r="AL1607" s="557"/>
      <c r="AM1607" s="557"/>
      <c r="AN1607" s="557" t="str">
        <f ca="1">T.14!BI267</f>
        <v xml:space="preserve"> </v>
      </c>
      <c r="AO1607" s="557"/>
      <c r="AP1607" s="557"/>
      <c r="AQ1607" s="557"/>
      <c r="AR1607" s="557"/>
      <c r="AS1607" s="557"/>
      <c r="AT1607"/>
      <c r="AU1607"/>
      <c r="AV1607"/>
      <c r="AW1607"/>
      <c r="AX1607"/>
      <c r="AY1607"/>
      <c r="AZ1607"/>
      <c r="BA1607" s="19"/>
      <c r="BB1607" s="14"/>
    </row>
    <row r="1608" spans="1:54" s="18" customFormat="1" x14ac:dyDescent="0.25">
      <c r="A1608" s="557">
        <v>262</v>
      </c>
      <c r="B1608" s="557"/>
      <c r="C1608" s="557" t="str">
        <f ca="1">CONCATENATE(T.14!BB268," ",T.14!BC268," ",T.14!BD268)</f>
        <v xml:space="preserve">     </v>
      </c>
      <c r="D1608" s="557"/>
      <c r="E1608" s="557"/>
      <c r="F1608" s="557"/>
      <c r="G1608" s="557"/>
      <c r="H1608" s="557"/>
      <c r="I1608" s="557"/>
      <c r="J1608" s="557"/>
      <c r="K1608" s="557"/>
      <c r="L1608" s="557" t="str">
        <f ca="1">T.14!BE268</f>
        <v xml:space="preserve"> </v>
      </c>
      <c r="M1608" s="557"/>
      <c r="N1608" s="557"/>
      <c r="O1608" s="557"/>
      <c r="P1608" s="557"/>
      <c r="Q1608" s="557" t="str">
        <f ca="1">T.14!BF268</f>
        <v xml:space="preserve"> </v>
      </c>
      <c r="R1608" s="557"/>
      <c r="S1608" s="557"/>
      <c r="T1608" s="557"/>
      <c r="U1608" s="557"/>
      <c r="V1608" s="557"/>
      <c r="W1608" s="557"/>
      <c r="X1608" s="557" t="str">
        <f ca="1">T.14!BG268</f>
        <v xml:space="preserve"> </v>
      </c>
      <c r="Y1608" s="557"/>
      <c r="Z1608" s="557"/>
      <c r="AA1608" s="557"/>
      <c r="AB1608" s="557"/>
      <c r="AC1608" s="557"/>
      <c r="AD1608" s="557"/>
      <c r="AE1608" s="557"/>
      <c r="AF1608" s="557"/>
      <c r="AG1608" s="557"/>
      <c r="AH1608" s="557"/>
      <c r="AI1608" s="557" t="str">
        <f ca="1">T.14!BH268</f>
        <v xml:space="preserve"> </v>
      </c>
      <c r="AJ1608" s="557"/>
      <c r="AK1608" s="557"/>
      <c r="AL1608" s="557"/>
      <c r="AM1608" s="557"/>
      <c r="AN1608" s="557" t="str">
        <f ca="1">T.14!BI268</f>
        <v xml:space="preserve"> </v>
      </c>
      <c r="AO1608" s="557"/>
      <c r="AP1608" s="557"/>
      <c r="AQ1608" s="557"/>
      <c r="AR1608" s="557"/>
      <c r="AS1608" s="557"/>
      <c r="AT1608"/>
      <c r="AU1608"/>
      <c r="AV1608"/>
      <c r="AW1608"/>
      <c r="AX1608"/>
      <c r="AY1608"/>
      <c r="AZ1608"/>
      <c r="BA1608" s="19"/>
      <c r="BB1608" s="14"/>
    </row>
    <row r="1609" spans="1:54" s="18" customFormat="1" x14ac:dyDescent="0.25">
      <c r="A1609" s="557">
        <v>263</v>
      </c>
      <c r="B1609" s="557"/>
      <c r="C1609" s="557" t="str">
        <f ca="1">CONCATENATE(T.14!BB269," ",T.14!BC269," ",T.14!BD269)</f>
        <v xml:space="preserve">     </v>
      </c>
      <c r="D1609" s="557"/>
      <c r="E1609" s="557"/>
      <c r="F1609" s="557"/>
      <c r="G1609" s="557"/>
      <c r="H1609" s="557"/>
      <c r="I1609" s="557"/>
      <c r="J1609" s="557"/>
      <c r="K1609" s="557"/>
      <c r="L1609" s="557" t="str">
        <f ca="1">T.14!BE269</f>
        <v xml:space="preserve"> </v>
      </c>
      <c r="M1609" s="557"/>
      <c r="N1609" s="557"/>
      <c r="O1609" s="557"/>
      <c r="P1609" s="557"/>
      <c r="Q1609" s="557" t="str">
        <f ca="1">T.14!BF269</f>
        <v xml:space="preserve"> </v>
      </c>
      <c r="R1609" s="557"/>
      <c r="S1609" s="557"/>
      <c r="T1609" s="557"/>
      <c r="U1609" s="557"/>
      <c r="V1609" s="557"/>
      <c r="W1609" s="557"/>
      <c r="X1609" s="557" t="str">
        <f ca="1">T.14!BG269</f>
        <v xml:space="preserve"> </v>
      </c>
      <c r="Y1609" s="557"/>
      <c r="Z1609" s="557"/>
      <c r="AA1609" s="557"/>
      <c r="AB1609" s="557"/>
      <c r="AC1609" s="557"/>
      <c r="AD1609" s="557"/>
      <c r="AE1609" s="557"/>
      <c r="AF1609" s="557"/>
      <c r="AG1609" s="557"/>
      <c r="AH1609" s="557"/>
      <c r="AI1609" s="557" t="str">
        <f ca="1">T.14!BH269</f>
        <v xml:space="preserve"> </v>
      </c>
      <c r="AJ1609" s="557"/>
      <c r="AK1609" s="557"/>
      <c r="AL1609" s="557"/>
      <c r="AM1609" s="557"/>
      <c r="AN1609" s="557" t="str">
        <f ca="1">T.14!BI269</f>
        <v xml:space="preserve"> </v>
      </c>
      <c r="AO1609" s="557"/>
      <c r="AP1609" s="557"/>
      <c r="AQ1609" s="557"/>
      <c r="AR1609" s="557"/>
      <c r="AS1609" s="557"/>
      <c r="AT1609"/>
      <c r="AU1609"/>
      <c r="AV1609"/>
      <c r="AW1609"/>
      <c r="AX1609"/>
      <c r="AY1609"/>
      <c r="AZ1609"/>
      <c r="BA1609" s="19"/>
      <c r="BB1609" s="14"/>
    </row>
    <row r="1610" spans="1:54" s="18" customFormat="1" x14ac:dyDescent="0.25">
      <c r="A1610" s="557">
        <v>264</v>
      </c>
      <c r="B1610" s="557"/>
      <c r="C1610" s="557" t="str">
        <f ca="1">CONCATENATE(T.14!BB270," ",T.14!BC270," ",T.14!BD270)</f>
        <v xml:space="preserve">     </v>
      </c>
      <c r="D1610" s="557"/>
      <c r="E1610" s="557"/>
      <c r="F1610" s="557"/>
      <c r="G1610" s="557"/>
      <c r="H1610" s="557"/>
      <c r="I1610" s="557"/>
      <c r="J1610" s="557"/>
      <c r="K1610" s="557"/>
      <c r="L1610" s="557" t="str">
        <f ca="1">T.14!BE270</f>
        <v xml:space="preserve"> </v>
      </c>
      <c r="M1610" s="557"/>
      <c r="N1610" s="557"/>
      <c r="O1610" s="557"/>
      <c r="P1610" s="557"/>
      <c r="Q1610" s="557" t="str">
        <f ca="1">T.14!BF270</f>
        <v xml:space="preserve"> </v>
      </c>
      <c r="R1610" s="557"/>
      <c r="S1610" s="557"/>
      <c r="T1610" s="557"/>
      <c r="U1610" s="557"/>
      <c r="V1610" s="557"/>
      <c r="W1610" s="557"/>
      <c r="X1610" s="557" t="str">
        <f ca="1">T.14!BG270</f>
        <v xml:space="preserve"> </v>
      </c>
      <c r="Y1610" s="557"/>
      <c r="Z1610" s="557"/>
      <c r="AA1610" s="557"/>
      <c r="AB1610" s="557"/>
      <c r="AC1610" s="557"/>
      <c r="AD1610" s="557"/>
      <c r="AE1610" s="557"/>
      <c r="AF1610" s="557"/>
      <c r="AG1610" s="557"/>
      <c r="AH1610" s="557"/>
      <c r="AI1610" s="557" t="str">
        <f ca="1">T.14!BH270</f>
        <v xml:space="preserve"> </v>
      </c>
      <c r="AJ1610" s="557"/>
      <c r="AK1610" s="557"/>
      <c r="AL1610" s="557"/>
      <c r="AM1610" s="557"/>
      <c r="AN1610" s="557" t="str">
        <f ca="1">T.14!BI270</f>
        <v xml:space="preserve"> </v>
      </c>
      <c r="AO1610" s="557"/>
      <c r="AP1610" s="557"/>
      <c r="AQ1610" s="557"/>
      <c r="AR1610" s="557"/>
      <c r="AS1610" s="557"/>
      <c r="AT1610"/>
      <c r="AU1610"/>
      <c r="AV1610"/>
      <c r="AW1610"/>
      <c r="AX1610"/>
      <c r="AY1610"/>
      <c r="AZ1610"/>
      <c r="BA1610" s="19"/>
      <c r="BB1610" s="14"/>
    </row>
    <row r="1611" spans="1:54" s="18" customFormat="1" x14ac:dyDescent="0.25">
      <c r="A1611" s="557">
        <v>265</v>
      </c>
      <c r="B1611" s="557"/>
      <c r="C1611" s="557" t="str">
        <f ca="1">CONCATENATE(T.14!BB271," ",T.14!BC271," ",T.14!BD271)</f>
        <v xml:space="preserve">     </v>
      </c>
      <c r="D1611" s="557"/>
      <c r="E1611" s="557"/>
      <c r="F1611" s="557"/>
      <c r="G1611" s="557"/>
      <c r="H1611" s="557"/>
      <c r="I1611" s="557"/>
      <c r="J1611" s="557"/>
      <c r="K1611" s="557"/>
      <c r="L1611" s="557" t="str">
        <f ca="1">T.14!BE271</f>
        <v xml:space="preserve"> </v>
      </c>
      <c r="M1611" s="557"/>
      <c r="N1611" s="557"/>
      <c r="O1611" s="557"/>
      <c r="P1611" s="557"/>
      <c r="Q1611" s="557" t="str">
        <f ca="1">T.14!BF271</f>
        <v xml:space="preserve"> </v>
      </c>
      <c r="R1611" s="557"/>
      <c r="S1611" s="557"/>
      <c r="T1611" s="557"/>
      <c r="U1611" s="557"/>
      <c r="V1611" s="557"/>
      <c r="W1611" s="557"/>
      <c r="X1611" s="557" t="str">
        <f ca="1">T.14!BG271</f>
        <v xml:space="preserve"> </v>
      </c>
      <c r="Y1611" s="557"/>
      <c r="Z1611" s="557"/>
      <c r="AA1611" s="557"/>
      <c r="AB1611" s="557"/>
      <c r="AC1611" s="557"/>
      <c r="AD1611" s="557"/>
      <c r="AE1611" s="557"/>
      <c r="AF1611" s="557"/>
      <c r="AG1611" s="557"/>
      <c r="AH1611" s="557"/>
      <c r="AI1611" s="557" t="str">
        <f ca="1">T.14!BH271</f>
        <v xml:space="preserve"> </v>
      </c>
      <c r="AJ1611" s="557"/>
      <c r="AK1611" s="557"/>
      <c r="AL1611" s="557"/>
      <c r="AM1611" s="557"/>
      <c r="AN1611" s="557" t="str">
        <f ca="1">T.14!BI271</f>
        <v xml:space="preserve"> </v>
      </c>
      <c r="AO1611" s="557"/>
      <c r="AP1611" s="557"/>
      <c r="AQ1611" s="557"/>
      <c r="AR1611" s="557"/>
      <c r="AS1611" s="557"/>
      <c r="AT1611"/>
      <c r="AU1611"/>
      <c r="AV1611"/>
      <c r="AW1611"/>
      <c r="AX1611"/>
      <c r="AY1611"/>
      <c r="AZ1611"/>
      <c r="BA1611" s="19"/>
      <c r="BB1611" s="14"/>
    </row>
    <row r="1612" spans="1:54" s="18" customFormat="1" x14ac:dyDescent="0.25">
      <c r="A1612" s="557">
        <v>266</v>
      </c>
      <c r="B1612" s="557"/>
      <c r="C1612" s="557" t="str">
        <f ca="1">CONCATENATE(T.14!BB272," ",T.14!BC272," ",T.14!BD272)</f>
        <v xml:space="preserve">     </v>
      </c>
      <c r="D1612" s="557"/>
      <c r="E1612" s="557"/>
      <c r="F1612" s="557"/>
      <c r="G1612" s="557"/>
      <c r="H1612" s="557"/>
      <c r="I1612" s="557"/>
      <c r="J1612" s="557"/>
      <c r="K1612" s="557"/>
      <c r="L1612" s="557" t="str">
        <f ca="1">T.14!BE272</f>
        <v xml:space="preserve"> </v>
      </c>
      <c r="M1612" s="557"/>
      <c r="N1612" s="557"/>
      <c r="O1612" s="557"/>
      <c r="P1612" s="557"/>
      <c r="Q1612" s="557" t="str">
        <f ca="1">T.14!BF272</f>
        <v xml:space="preserve"> </v>
      </c>
      <c r="R1612" s="557"/>
      <c r="S1612" s="557"/>
      <c r="T1612" s="557"/>
      <c r="U1612" s="557"/>
      <c r="V1612" s="557"/>
      <c r="W1612" s="557"/>
      <c r="X1612" s="557" t="str">
        <f ca="1">T.14!BG272</f>
        <v xml:space="preserve"> </v>
      </c>
      <c r="Y1612" s="557"/>
      <c r="Z1612" s="557"/>
      <c r="AA1612" s="557"/>
      <c r="AB1612" s="557"/>
      <c r="AC1612" s="557"/>
      <c r="AD1612" s="557"/>
      <c r="AE1612" s="557"/>
      <c r="AF1612" s="557"/>
      <c r="AG1612" s="557"/>
      <c r="AH1612" s="557"/>
      <c r="AI1612" s="557" t="str">
        <f ca="1">T.14!BH272</f>
        <v xml:space="preserve"> </v>
      </c>
      <c r="AJ1612" s="557"/>
      <c r="AK1612" s="557"/>
      <c r="AL1612" s="557"/>
      <c r="AM1612" s="557"/>
      <c r="AN1612" s="557" t="str">
        <f ca="1">T.14!BI272</f>
        <v xml:space="preserve"> </v>
      </c>
      <c r="AO1612" s="557"/>
      <c r="AP1612" s="557"/>
      <c r="AQ1612" s="557"/>
      <c r="AR1612" s="557"/>
      <c r="AS1612" s="557"/>
      <c r="AT1612"/>
      <c r="AU1612"/>
      <c r="AV1612"/>
      <c r="AW1612"/>
      <c r="AX1612"/>
      <c r="AY1612"/>
      <c r="AZ1612"/>
      <c r="BA1612" s="19"/>
      <c r="BB1612" s="14"/>
    </row>
    <row r="1613" spans="1:54" s="18" customFormat="1" x14ac:dyDescent="0.25">
      <c r="A1613" s="557">
        <v>267</v>
      </c>
      <c r="B1613" s="557"/>
      <c r="C1613" s="557" t="str">
        <f ca="1">CONCATENATE(T.14!BB273," ",T.14!BC273," ",T.14!BD273)</f>
        <v xml:space="preserve">     </v>
      </c>
      <c r="D1613" s="557"/>
      <c r="E1613" s="557"/>
      <c r="F1613" s="557"/>
      <c r="G1613" s="557"/>
      <c r="H1613" s="557"/>
      <c r="I1613" s="557"/>
      <c r="J1613" s="557"/>
      <c r="K1613" s="557"/>
      <c r="L1613" s="557" t="str">
        <f ca="1">T.14!BE273</f>
        <v xml:space="preserve"> </v>
      </c>
      <c r="M1613" s="557"/>
      <c r="N1613" s="557"/>
      <c r="O1613" s="557"/>
      <c r="P1613" s="557"/>
      <c r="Q1613" s="557" t="str">
        <f ca="1">T.14!BF273</f>
        <v xml:space="preserve"> </v>
      </c>
      <c r="R1613" s="557"/>
      <c r="S1613" s="557"/>
      <c r="T1613" s="557"/>
      <c r="U1613" s="557"/>
      <c r="V1613" s="557"/>
      <c r="W1613" s="557"/>
      <c r="X1613" s="557" t="str">
        <f ca="1">T.14!BG273</f>
        <v xml:space="preserve"> </v>
      </c>
      <c r="Y1613" s="557"/>
      <c r="Z1613" s="557"/>
      <c r="AA1613" s="557"/>
      <c r="AB1613" s="557"/>
      <c r="AC1613" s="557"/>
      <c r="AD1613" s="557"/>
      <c r="AE1613" s="557"/>
      <c r="AF1613" s="557"/>
      <c r="AG1613" s="557"/>
      <c r="AH1613" s="557"/>
      <c r="AI1613" s="557" t="str">
        <f ca="1">T.14!BH273</f>
        <v xml:space="preserve"> </v>
      </c>
      <c r="AJ1613" s="557"/>
      <c r="AK1613" s="557"/>
      <c r="AL1613" s="557"/>
      <c r="AM1613" s="557"/>
      <c r="AN1613" s="557" t="str">
        <f ca="1">T.14!BI273</f>
        <v xml:space="preserve"> </v>
      </c>
      <c r="AO1613" s="557"/>
      <c r="AP1613" s="557"/>
      <c r="AQ1613" s="557"/>
      <c r="AR1613" s="557"/>
      <c r="AS1613" s="557"/>
      <c r="AT1613"/>
      <c r="AU1613"/>
      <c r="AV1613"/>
      <c r="AW1613"/>
      <c r="AX1613"/>
      <c r="AY1613"/>
      <c r="AZ1613"/>
      <c r="BA1613" s="19"/>
      <c r="BB1613" s="14"/>
    </row>
    <row r="1614" spans="1:54" s="18" customFormat="1" x14ac:dyDescent="0.25">
      <c r="A1614" s="557">
        <v>268</v>
      </c>
      <c r="B1614" s="557"/>
      <c r="C1614" s="557" t="str">
        <f ca="1">CONCATENATE(T.14!BB274," ",T.14!BC274," ",T.14!BD274)</f>
        <v xml:space="preserve">     </v>
      </c>
      <c r="D1614" s="557"/>
      <c r="E1614" s="557"/>
      <c r="F1614" s="557"/>
      <c r="G1614" s="557"/>
      <c r="H1614" s="557"/>
      <c r="I1614" s="557"/>
      <c r="J1614" s="557"/>
      <c r="K1614" s="557"/>
      <c r="L1614" s="557" t="str">
        <f ca="1">T.14!BE274</f>
        <v xml:space="preserve"> </v>
      </c>
      <c r="M1614" s="557"/>
      <c r="N1614" s="557"/>
      <c r="O1614" s="557"/>
      <c r="P1614" s="557"/>
      <c r="Q1614" s="557" t="str">
        <f ca="1">T.14!BF274</f>
        <v xml:space="preserve"> </v>
      </c>
      <c r="R1614" s="557"/>
      <c r="S1614" s="557"/>
      <c r="T1614" s="557"/>
      <c r="U1614" s="557"/>
      <c r="V1614" s="557"/>
      <c r="W1614" s="557"/>
      <c r="X1614" s="557" t="str">
        <f ca="1">T.14!BG274</f>
        <v xml:space="preserve"> </v>
      </c>
      <c r="Y1614" s="557"/>
      <c r="Z1614" s="557"/>
      <c r="AA1614" s="557"/>
      <c r="AB1614" s="557"/>
      <c r="AC1614" s="557"/>
      <c r="AD1614" s="557"/>
      <c r="AE1614" s="557"/>
      <c r="AF1614" s="557"/>
      <c r="AG1614" s="557"/>
      <c r="AH1614" s="557"/>
      <c r="AI1614" s="557" t="str">
        <f ca="1">T.14!BH274</f>
        <v xml:space="preserve"> </v>
      </c>
      <c r="AJ1614" s="557"/>
      <c r="AK1614" s="557"/>
      <c r="AL1614" s="557"/>
      <c r="AM1614" s="557"/>
      <c r="AN1614" s="557" t="str">
        <f ca="1">T.14!BI274</f>
        <v xml:space="preserve"> </v>
      </c>
      <c r="AO1614" s="557"/>
      <c r="AP1614" s="557"/>
      <c r="AQ1614" s="557"/>
      <c r="AR1614" s="557"/>
      <c r="AS1614" s="557"/>
      <c r="AT1614"/>
      <c r="AU1614"/>
      <c r="AV1614"/>
      <c r="AW1614"/>
      <c r="AX1614"/>
      <c r="AY1614"/>
      <c r="AZ1614"/>
      <c r="BA1614" s="19"/>
      <c r="BB1614" s="14"/>
    </row>
    <row r="1615" spans="1:54" s="18" customFormat="1" x14ac:dyDescent="0.25">
      <c r="A1615" s="557">
        <v>269</v>
      </c>
      <c r="B1615" s="557"/>
      <c r="C1615" s="557" t="str">
        <f ca="1">CONCATENATE(T.14!BB275," ",T.14!BC275," ",T.14!BD275)</f>
        <v xml:space="preserve">     </v>
      </c>
      <c r="D1615" s="557"/>
      <c r="E1615" s="557"/>
      <c r="F1615" s="557"/>
      <c r="G1615" s="557"/>
      <c r="H1615" s="557"/>
      <c r="I1615" s="557"/>
      <c r="J1615" s="557"/>
      <c r="K1615" s="557"/>
      <c r="L1615" s="557" t="str">
        <f ca="1">T.14!BE275</f>
        <v xml:space="preserve"> </v>
      </c>
      <c r="M1615" s="557"/>
      <c r="N1615" s="557"/>
      <c r="O1615" s="557"/>
      <c r="P1615" s="557"/>
      <c r="Q1615" s="557" t="str">
        <f ca="1">T.14!BF275</f>
        <v xml:space="preserve"> </v>
      </c>
      <c r="R1615" s="557"/>
      <c r="S1615" s="557"/>
      <c r="T1615" s="557"/>
      <c r="U1615" s="557"/>
      <c r="V1615" s="557"/>
      <c r="W1615" s="557"/>
      <c r="X1615" s="557" t="str">
        <f ca="1">T.14!BG275</f>
        <v xml:space="preserve"> </v>
      </c>
      <c r="Y1615" s="557"/>
      <c r="Z1615" s="557"/>
      <c r="AA1615" s="557"/>
      <c r="AB1615" s="557"/>
      <c r="AC1615" s="557"/>
      <c r="AD1615" s="557"/>
      <c r="AE1615" s="557"/>
      <c r="AF1615" s="557"/>
      <c r="AG1615" s="557"/>
      <c r="AH1615" s="557"/>
      <c r="AI1615" s="557" t="str">
        <f ca="1">T.14!BH275</f>
        <v xml:space="preserve"> </v>
      </c>
      <c r="AJ1615" s="557"/>
      <c r="AK1615" s="557"/>
      <c r="AL1615" s="557"/>
      <c r="AM1615" s="557"/>
      <c r="AN1615" s="557" t="str">
        <f ca="1">T.14!BI275</f>
        <v xml:space="preserve"> </v>
      </c>
      <c r="AO1615" s="557"/>
      <c r="AP1615" s="557"/>
      <c r="AQ1615" s="557"/>
      <c r="AR1615" s="557"/>
      <c r="AS1615" s="557"/>
      <c r="AT1615"/>
      <c r="AU1615"/>
      <c r="AV1615"/>
      <c r="AW1615"/>
      <c r="AX1615"/>
      <c r="AY1615"/>
      <c r="AZ1615"/>
      <c r="BA1615" s="19"/>
      <c r="BB1615" s="14"/>
    </row>
    <row r="1616" spans="1:54" s="18" customFormat="1" x14ac:dyDescent="0.25">
      <c r="A1616" s="557">
        <v>270</v>
      </c>
      <c r="B1616" s="557"/>
      <c r="C1616" s="557" t="str">
        <f ca="1">CONCATENATE(T.14!BB276," ",T.14!BC276," ",T.14!BD276)</f>
        <v xml:space="preserve">     </v>
      </c>
      <c r="D1616" s="557"/>
      <c r="E1616" s="557"/>
      <c r="F1616" s="557"/>
      <c r="G1616" s="557"/>
      <c r="H1616" s="557"/>
      <c r="I1616" s="557"/>
      <c r="J1616" s="557"/>
      <c r="K1616" s="557"/>
      <c r="L1616" s="557" t="str">
        <f ca="1">T.14!BE276</f>
        <v xml:space="preserve"> </v>
      </c>
      <c r="M1616" s="557"/>
      <c r="N1616" s="557"/>
      <c r="O1616" s="557"/>
      <c r="P1616" s="557"/>
      <c r="Q1616" s="557" t="str">
        <f ca="1">T.14!BF276</f>
        <v xml:space="preserve"> </v>
      </c>
      <c r="R1616" s="557"/>
      <c r="S1616" s="557"/>
      <c r="T1616" s="557"/>
      <c r="U1616" s="557"/>
      <c r="V1616" s="557"/>
      <c r="W1616" s="557"/>
      <c r="X1616" s="557" t="str">
        <f ca="1">T.14!BG276</f>
        <v xml:space="preserve"> </v>
      </c>
      <c r="Y1616" s="557"/>
      <c r="Z1616" s="557"/>
      <c r="AA1616" s="557"/>
      <c r="AB1616" s="557"/>
      <c r="AC1616" s="557"/>
      <c r="AD1616" s="557"/>
      <c r="AE1616" s="557"/>
      <c r="AF1616" s="557"/>
      <c r="AG1616" s="557"/>
      <c r="AH1616" s="557"/>
      <c r="AI1616" s="557" t="str">
        <f ca="1">T.14!BH276</f>
        <v xml:space="preserve"> </v>
      </c>
      <c r="AJ1616" s="557"/>
      <c r="AK1616" s="557"/>
      <c r="AL1616" s="557"/>
      <c r="AM1616" s="557"/>
      <c r="AN1616" s="557" t="str">
        <f ca="1">T.14!BI276</f>
        <v xml:space="preserve"> </v>
      </c>
      <c r="AO1616" s="557"/>
      <c r="AP1616" s="557"/>
      <c r="AQ1616" s="557"/>
      <c r="AR1616" s="557"/>
      <c r="AS1616" s="557"/>
      <c r="AT1616"/>
      <c r="AU1616"/>
      <c r="AV1616"/>
      <c r="AW1616"/>
      <c r="AX1616"/>
      <c r="AY1616"/>
      <c r="AZ1616"/>
      <c r="BA1616" s="19"/>
      <c r="BB1616" s="14"/>
    </row>
    <row r="1617" spans="1:54" s="18" customFormat="1" x14ac:dyDescent="0.25">
      <c r="A1617" s="557">
        <v>271</v>
      </c>
      <c r="B1617" s="557"/>
      <c r="C1617" s="557" t="str">
        <f ca="1">CONCATENATE(T.14!BB277," ",T.14!BC277," ",T.14!BD277)</f>
        <v xml:space="preserve">     </v>
      </c>
      <c r="D1617" s="557"/>
      <c r="E1617" s="557"/>
      <c r="F1617" s="557"/>
      <c r="G1617" s="557"/>
      <c r="H1617" s="557"/>
      <c r="I1617" s="557"/>
      <c r="J1617" s="557"/>
      <c r="K1617" s="557"/>
      <c r="L1617" s="557" t="str">
        <f ca="1">T.14!BE277</f>
        <v xml:space="preserve"> </v>
      </c>
      <c r="M1617" s="557"/>
      <c r="N1617" s="557"/>
      <c r="O1617" s="557"/>
      <c r="P1617" s="557"/>
      <c r="Q1617" s="557" t="str">
        <f ca="1">T.14!BF277</f>
        <v xml:space="preserve"> </v>
      </c>
      <c r="R1617" s="557"/>
      <c r="S1617" s="557"/>
      <c r="T1617" s="557"/>
      <c r="U1617" s="557"/>
      <c r="V1617" s="557"/>
      <c r="W1617" s="557"/>
      <c r="X1617" s="557" t="str">
        <f ca="1">T.14!BG277</f>
        <v xml:space="preserve"> </v>
      </c>
      <c r="Y1617" s="557"/>
      <c r="Z1617" s="557"/>
      <c r="AA1617" s="557"/>
      <c r="AB1617" s="557"/>
      <c r="AC1617" s="557"/>
      <c r="AD1617" s="557"/>
      <c r="AE1617" s="557"/>
      <c r="AF1617" s="557"/>
      <c r="AG1617" s="557"/>
      <c r="AH1617" s="557"/>
      <c r="AI1617" s="557" t="str">
        <f ca="1">T.14!BH277</f>
        <v xml:space="preserve"> </v>
      </c>
      <c r="AJ1617" s="557"/>
      <c r="AK1617" s="557"/>
      <c r="AL1617" s="557"/>
      <c r="AM1617" s="557"/>
      <c r="AN1617" s="557" t="str">
        <f ca="1">T.14!BI277</f>
        <v xml:space="preserve"> </v>
      </c>
      <c r="AO1617" s="557"/>
      <c r="AP1617" s="557"/>
      <c r="AQ1617" s="557"/>
      <c r="AR1617" s="557"/>
      <c r="AS1617" s="557"/>
      <c r="AT1617"/>
      <c r="AU1617"/>
      <c r="AV1617"/>
      <c r="AW1617"/>
      <c r="AX1617"/>
      <c r="AY1617"/>
      <c r="AZ1617"/>
      <c r="BA1617" s="19"/>
      <c r="BB1617" s="14"/>
    </row>
    <row r="1618" spans="1:54" s="18" customFormat="1" x14ac:dyDescent="0.25">
      <c r="A1618" s="557">
        <v>272</v>
      </c>
      <c r="B1618" s="557"/>
      <c r="C1618" s="557" t="str">
        <f ca="1">CONCATENATE(T.14!BB278," ",T.14!BC278," ",T.14!BD278)</f>
        <v xml:space="preserve">     </v>
      </c>
      <c r="D1618" s="557"/>
      <c r="E1618" s="557"/>
      <c r="F1618" s="557"/>
      <c r="G1618" s="557"/>
      <c r="H1618" s="557"/>
      <c r="I1618" s="557"/>
      <c r="J1618" s="557"/>
      <c r="K1618" s="557"/>
      <c r="L1618" s="557" t="str">
        <f ca="1">T.14!BE278</f>
        <v xml:space="preserve"> </v>
      </c>
      <c r="M1618" s="557"/>
      <c r="N1618" s="557"/>
      <c r="O1618" s="557"/>
      <c r="P1618" s="557"/>
      <c r="Q1618" s="557" t="str">
        <f ca="1">T.14!BF278</f>
        <v xml:space="preserve"> </v>
      </c>
      <c r="R1618" s="557"/>
      <c r="S1618" s="557"/>
      <c r="T1618" s="557"/>
      <c r="U1618" s="557"/>
      <c r="V1618" s="557"/>
      <c r="W1618" s="557"/>
      <c r="X1618" s="557" t="str">
        <f ca="1">T.14!BG278</f>
        <v xml:space="preserve"> </v>
      </c>
      <c r="Y1618" s="557"/>
      <c r="Z1618" s="557"/>
      <c r="AA1618" s="557"/>
      <c r="AB1618" s="557"/>
      <c r="AC1618" s="557"/>
      <c r="AD1618" s="557"/>
      <c r="AE1618" s="557"/>
      <c r="AF1618" s="557"/>
      <c r="AG1618" s="557"/>
      <c r="AH1618" s="557"/>
      <c r="AI1618" s="557" t="str">
        <f ca="1">T.14!BH278</f>
        <v xml:space="preserve"> </v>
      </c>
      <c r="AJ1618" s="557"/>
      <c r="AK1618" s="557"/>
      <c r="AL1618" s="557"/>
      <c r="AM1618" s="557"/>
      <c r="AN1618" s="557" t="str">
        <f ca="1">T.14!BI278</f>
        <v xml:space="preserve"> </v>
      </c>
      <c r="AO1618" s="557"/>
      <c r="AP1618" s="557"/>
      <c r="AQ1618" s="557"/>
      <c r="AR1618" s="557"/>
      <c r="AS1618" s="557"/>
      <c r="AT1618"/>
      <c r="AU1618"/>
      <c r="AV1618"/>
      <c r="AW1618"/>
      <c r="AX1618"/>
      <c r="AY1618"/>
      <c r="AZ1618"/>
      <c r="BA1618" s="19"/>
      <c r="BB1618" s="14"/>
    </row>
    <row r="1619" spans="1:54" s="18" customFormat="1" x14ac:dyDescent="0.25">
      <c r="A1619" s="557">
        <v>273</v>
      </c>
      <c r="B1619" s="557"/>
      <c r="C1619" s="557" t="str">
        <f ca="1">CONCATENATE(T.14!BB279," ",T.14!BC279," ",T.14!BD279)</f>
        <v xml:space="preserve">     </v>
      </c>
      <c r="D1619" s="557"/>
      <c r="E1619" s="557"/>
      <c r="F1619" s="557"/>
      <c r="G1619" s="557"/>
      <c r="H1619" s="557"/>
      <c r="I1619" s="557"/>
      <c r="J1619" s="557"/>
      <c r="K1619" s="557"/>
      <c r="L1619" s="557" t="str">
        <f ca="1">T.14!BE279</f>
        <v xml:space="preserve"> </v>
      </c>
      <c r="M1619" s="557"/>
      <c r="N1619" s="557"/>
      <c r="O1619" s="557"/>
      <c r="P1619" s="557"/>
      <c r="Q1619" s="557" t="str">
        <f ca="1">T.14!BF279</f>
        <v xml:space="preserve"> </v>
      </c>
      <c r="R1619" s="557"/>
      <c r="S1619" s="557"/>
      <c r="T1619" s="557"/>
      <c r="U1619" s="557"/>
      <c r="V1619" s="557"/>
      <c r="W1619" s="557"/>
      <c r="X1619" s="557" t="str">
        <f ca="1">T.14!BG279</f>
        <v xml:space="preserve"> </v>
      </c>
      <c r="Y1619" s="557"/>
      <c r="Z1619" s="557"/>
      <c r="AA1619" s="557"/>
      <c r="AB1619" s="557"/>
      <c r="AC1619" s="557"/>
      <c r="AD1619" s="557"/>
      <c r="AE1619" s="557"/>
      <c r="AF1619" s="557"/>
      <c r="AG1619" s="557"/>
      <c r="AH1619" s="557"/>
      <c r="AI1619" s="557" t="str">
        <f ca="1">T.14!BH279</f>
        <v xml:space="preserve"> </v>
      </c>
      <c r="AJ1619" s="557"/>
      <c r="AK1619" s="557"/>
      <c r="AL1619" s="557"/>
      <c r="AM1619" s="557"/>
      <c r="AN1619" s="557" t="str">
        <f ca="1">T.14!BI279</f>
        <v xml:space="preserve"> </v>
      </c>
      <c r="AO1619" s="557"/>
      <c r="AP1619" s="557"/>
      <c r="AQ1619" s="557"/>
      <c r="AR1619" s="557"/>
      <c r="AS1619" s="557"/>
      <c r="AT1619"/>
      <c r="AU1619"/>
      <c r="AV1619"/>
      <c r="AW1619"/>
      <c r="AX1619"/>
      <c r="AY1619"/>
      <c r="AZ1619"/>
      <c r="BA1619" s="19"/>
      <c r="BB1619" s="14"/>
    </row>
    <row r="1620" spans="1:54" s="18" customFormat="1" x14ac:dyDescent="0.25">
      <c r="A1620" s="557">
        <v>274</v>
      </c>
      <c r="B1620" s="557"/>
      <c r="C1620" s="557" t="str">
        <f ca="1">CONCATENATE(T.14!BB280," ",T.14!BC280," ",T.14!BD280)</f>
        <v xml:space="preserve">     </v>
      </c>
      <c r="D1620" s="557"/>
      <c r="E1620" s="557"/>
      <c r="F1620" s="557"/>
      <c r="G1620" s="557"/>
      <c r="H1620" s="557"/>
      <c r="I1620" s="557"/>
      <c r="J1620" s="557"/>
      <c r="K1620" s="557"/>
      <c r="L1620" s="557" t="str">
        <f ca="1">T.14!BE280</f>
        <v xml:space="preserve"> </v>
      </c>
      <c r="M1620" s="557"/>
      <c r="N1620" s="557"/>
      <c r="O1620" s="557"/>
      <c r="P1620" s="557"/>
      <c r="Q1620" s="557" t="str">
        <f ca="1">T.14!BF280</f>
        <v xml:space="preserve"> </v>
      </c>
      <c r="R1620" s="557"/>
      <c r="S1620" s="557"/>
      <c r="T1620" s="557"/>
      <c r="U1620" s="557"/>
      <c r="V1620" s="557"/>
      <c r="W1620" s="557"/>
      <c r="X1620" s="557" t="str">
        <f ca="1">T.14!BG280</f>
        <v xml:space="preserve"> </v>
      </c>
      <c r="Y1620" s="557"/>
      <c r="Z1620" s="557"/>
      <c r="AA1620" s="557"/>
      <c r="AB1620" s="557"/>
      <c r="AC1620" s="557"/>
      <c r="AD1620" s="557"/>
      <c r="AE1620" s="557"/>
      <c r="AF1620" s="557"/>
      <c r="AG1620" s="557"/>
      <c r="AH1620" s="557"/>
      <c r="AI1620" s="557" t="str">
        <f ca="1">T.14!BH280</f>
        <v xml:space="preserve"> </v>
      </c>
      <c r="AJ1620" s="557"/>
      <c r="AK1620" s="557"/>
      <c r="AL1620" s="557"/>
      <c r="AM1620" s="557"/>
      <c r="AN1620" s="557" t="str">
        <f ca="1">T.14!BI280</f>
        <v xml:space="preserve"> </v>
      </c>
      <c r="AO1620" s="557"/>
      <c r="AP1620" s="557"/>
      <c r="AQ1620" s="557"/>
      <c r="AR1620" s="557"/>
      <c r="AS1620" s="557"/>
      <c r="AT1620"/>
      <c r="AU1620"/>
      <c r="AV1620"/>
      <c r="AW1620"/>
      <c r="AX1620"/>
      <c r="AY1620"/>
      <c r="AZ1620"/>
      <c r="BA1620" s="19"/>
      <c r="BB1620" s="14"/>
    </row>
    <row r="1621" spans="1:54" s="18" customFormat="1" x14ac:dyDescent="0.25">
      <c r="A1621" s="557">
        <v>275</v>
      </c>
      <c r="B1621" s="557"/>
      <c r="C1621" s="557" t="str">
        <f ca="1">CONCATENATE(T.14!BB281," ",T.14!BC281," ",T.14!BD281)</f>
        <v xml:space="preserve">     </v>
      </c>
      <c r="D1621" s="557"/>
      <c r="E1621" s="557"/>
      <c r="F1621" s="557"/>
      <c r="G1621" s="557"/>
      <c r="H1621" s="557"/>
      <c r="I1621" s="557"/>
      <c r="J1621" s="557"/>
      <c r="K1621" s="557"/>
      <c r="L1621" s="557" t="str">
        <f ca="1">T.14!BE281</f>
        <v xml:space="preserve"> </v>
      </c>
      <c r="M1621" s="557"/>
      <c r="N1621" s="557"/>
      <c r="O1621" s="557"/>
      <c r="P1621" s="557"/>
      <c r="Q1621" s="557" t="str">
        <f ca="1">T.14!BF281</f>
        <v xml:space="preserve"> </v>
      </c>
      <c r="R1621" s="557"/>
      <c r="S1621" s="557"/>
      <c r="T1621" s="557"/>
      <c r="U1621" s="557"/>
      <c r="V1621" s="557"/>
      <c r="W1621" s="557"/>
      <c r="X1621" s="557" t="str">
        <f ca="1">T.14!BG281</f>
        <v xml:space="preserve"> </v>
      </c>
      <c r="Y1621" s="557"/>
      <c r="Z1621" s="557"/>
      <c r="AA1621" s="557"/>
      <c r="AB1621" s="557"/>
      <c r="AC1621" s="557"/>
      <c r="AD1621" s="557"/>
      <c r="AE1621" s="557"/>
      <c r="AF1621" s="557"/>
      <c r="AG1621" s="557"/>
      <c r="AH1621" s="557"/>
      <c r="AI1621" s="557" t="str">
        <f ca="1">T.14!BH281</f>
        <v xml:space="preserve"> </v>
      </c>
      <c r="AJ1621" s="557"/>
      <c r="AK1621" s="557"/>
      <c r="AL1621" s="557"/>
      <c r="AM1621" s="557"/>
      <c r="AN1621" s="557" t="str">
        <f ca="1">T.14!BI281</f>
        <v xml:space="preserve"> </v>
      </c>
      <c r="AO1621" s="557"/>
      <c r="AP1621" s="557"/>
      <c r="AQ1621" s="557"/>
      <c r="AR1621" s="557"/>
      <c r="AS1621" s="557"/>
      <c r="AT1621"/>
      <c r="AU1621"/>
      <c r="AV1621"/>
      <c r="AW1621"/>
      <c r="AX1621"/>
      <c r="AY1621"/>
      <c r="AZ1621"/>
      <c r="BA1621" s="19"/>
      <c r="BB1621" s="14"/>
    </row>
    <row r="1622" spans="1:54" s="18" customFormat="1" x14ac:dyDescent="0.25">
      <c r="A1622" s="557">
        <v>276</v>
      </c>
      <c r="B1622" s="557"/>
      <c r="C1622" s="557" t="str">
        <f ca="1">CONCATENATE(T.14!BB282," ",T.14!BC282," ",T.14!BD282)</f>
        <v xml:space="preserve">     </v>
      </c>
      <c r="D1622" s="557"/>
      <c r="E1622" s="557"/>
      <c r="F1622" s="557"/>
      <c r="G1622" s="557"/>
      <c r="H1622" s="557"/>
      <c r="I1622" s="557"/>
      <c r="J1622" s="557"/>
      <c r="K1622" s="557"/>
      <c r="L1622" s="557" t="str">
        <f ca="1">T.14!BE282</f>
        <v xml:space="preserve"> </v>
      </c>
      <c r="M1622" s="557"/>
      <c r="N1622" s="557"/>
      <c r="O1622" s="557"/>
      <c r="P1622" s="557"/>
      <c r="Q1622" s="557" t="str">
        <f ca="1">T.14!BF282</f>
        <v xml:space="preserve"> </v>
      </c>
      <c r="R1622" s="557"/>
      <c r="S1622" s="557"/>
      <c r="T1622" s="557"/>
      <c r="U1622" s="557"/>
      <c r="V1622" s="557"/>
      <c r="W1622" s="557"/>
      <c r="X1622" s="557" t="str">
        <f ca="1">T.14!BG282</f>
        <v xml:space="preserve"> </v>
      </c>
      <c r="Y1622" s="557"/>
      <c r="Z1622" s="557"/>
      <c r="AA1622" s="557"/>
      <c r="AB1622" s="557"/>
      <c r="AC1622" s="557"/>
      <c r="AD1622" s="557"/>
      <c r="AE1622" s="557"/>
      <c r="AF1622" s="557"/>
      <c r="AG1622" s="557"/>
      <c r="AH1622" s="557"/>
      <c r="AI1622" s="557" t="str">
        <f ca="1">T.14!BH282</f>
        <v xml:space="preserve"> </v>
      </c>
      <c r="AJ1622" s="557"/>
      <c r="AK1622" s="557"/>
      <c r="AL1622" s="557"/>
      <c r="AM1622" s="557"/>
      <c r="AN1622" s="557" t="str">
        <f ca="1">T.14!BI282</f>
        <v xml:space="preserve"> </v>
      </c>
      <c r="AO1622" s="557"/>
      <c r="AP1622" s="557"/>
      <c r="AQ1622" s="557"/>
      <c r="AR1622" s="557"/>
      <c r="AS1622" s="557"/>
      <c r="AT1622"/>
      <c r="AU1622"/>
      <c r="AV1622"/>
      <c r="AW1622"/>
      <c r="AX1622"/>
      <c r="AY1622"/>
      <c r="AZ1622"/>
      <c r="BA1622" s="19"/>
      <c r="BB1622" s="14"/>
    </row>
    <row r="1623" spans="1:54" s="18" customFormat="1" x14ac:dyDescent="0.25">
      <c r="A1623" s="557">
        <v>277</v>
      </c>
      <c r="B1623" s="557"/>
      <c r="C1623" s="557" t="str">
        <f ca="1">CONCATENATE(T.14!BB283," ",T.14!BC283," ",T.14!BD283)</f>
        <v xml:space="preserve">     </v>
      </c>
      <c r="D1623" s="557"/>
      <c r="E1623" s="557"/>
      <c r="F1623" s="557"/>
      <c r="G1623" s="557"/>
      <c r="H1623" s="557"/>
      <c r="I1623" s="557"/>
      <c r="J1623" s="557"/>
      <c r="K1623" s="557"/>
      <c r="L1623" s="557" t="str">
        <f ca="1">T.14!BE283</f>
        <v xml:space="preserve"> </v>
      </c>
      <c r="M1623" s="557"/>
      <c r="N1623" s="557"/>
      <c r="O1623" s="557"/>
      <c r="P1623" s="557"/>
      <c r="Q1623" s="557" t="str">
        <f ca="1">T.14!BF283</f>
        <v xml:space="preserve"> </v>
      </c>
      <c r="R1623" s="557"/>
      <c r="S1623" s="557"/>
      <c r="T1623" s="557"/>
      <c r="U1623" s="557"/>
      <c r="V1623" s="557"/>
      <c r="W1623" s="557"/>
      <c r="X1623" s="557" t="str">
        <f ca="1">T.14!BG283</f>
        <v xml:space="preserve"> </v>
      </c>
      <c r="Y1623" s="557"/>
      <c r="Z1623" s="557"/>
      <c r="AA1623" s="557"/>
      <c r="AB1623" s="557"/>
      <c r="AC1623" s="557"/>
      <c r="AD1623" s="557"/>
      <c r="AE1623" s="557"/>
      <c r="AF1623" s="557"/>
      <c r="AG1623" s="557"/>
      <c r="AH1623" s="557"/>
      <c r="AI1623" s="557" t="str">
        <f ca="1">T.14!BH283</f>
        <v xml:space="preserve"> </v>
      </c>
      <c r="AJ1623" s="557"/>
      <c r="AK1623" s="557"/>
      <c r="AL1623" s="557"/>
      <c r="AM1623" s="557"/>
      <c r="AN1623" s="557" t="str">
        <f ca="1">T.14!BI283</f>
        <v xml:space="preserve"> </v>
      </c>
      <c r="AO1623" s="557"/>
      <c r="AP1623" s="557"/>
      <c r="AQ1623" s="557"/>
      <c r="AR1623" s="557"/>
      <c r="AS1623" s="557"/>
      <c r="AT1623"/>
      <c r="AU1623"/>
      <c r="AV1623"/>
      <c r="AW1623"/>
      <c r="AX1623"/>
      <c r="AY1623"/>
      <c r="AZ1623"/>
      <c r="BA1623" s="19"/>
      <c r="BB1623" s="14"/>
    </row>
    <row r="1624" spans="1:54" s="18" customFormat="1" x14ac:dyDescent="0.25">
      <c r="A1624" s="557">
        <v>278</v>
      </c>
      <c r="B1624" s="557"/>
      <c r="C1624" s="557" t="str">
        <f ca="1">CONCATENATE(T.14!BB284," ",T.14!BC284," ",T.14!BD284)</f>
        <v xml:space="preserve">     </v>
      </c>
      <c r="D1624" s="557"/>
      <c r="E1624" s="557"/>
      <c r="F1624" s="557"/>
      <c r="G1624" s="557"/>
      <c r="H1624" s="557"/>
      <c r="I1624" s="557"/>
      <c r="J1624" s="557"/>
      <c r="K1624" s="557"/>
      <c r="L1624" s="557" t="str">
        <f ca="1">T.14!BE284</f>
        <v xml:space="preserve"> </v>
      </c>
      <c r="M1624" s="557"/>
      <c r="N1624" s="557"/>
      <c r="O1624" s="557"/>
      <c r="P1624" s="557"/>
      <c r="Q1624" s="557" t="str">
        <f ca="1">T.14!BF284</f>
        <v xml:space="preserve"> </v>
      </c>
      <c r="R1624" s="557"/>
      <c r="S1624" s="557"/>
      <c r="T1624" s="557"/>
      <c r="U1624" s="557"/>
      <c r="V1624" s="557"/>
      <c r="W1624" s="557"/>
      <c r="X1624" s="557" t="str">
        <f ca="1">T.14!BG284</f>
        <v xml:space="preserve"> </v>
      </c>
      <c r="Y1624" s="557"/>
      <c r="Z1624" s="557"/>
      <c r="AA1624" s="557"/>
      <c r="AB1624" s="557"/>
      <c r="AC1624" s="557"/>
      <c r="AD1624" s="557"/>
      <c r="AE1624" s="557"/>
      <c r="AF1624" s="557"/>
      <c r="AG1624" s="557"/>
      <c r="AH1624" s="557"/>
      <c r="AI1624" s="557" t="str">
        <f ca="1">T.14!BH284</f>
        <v xml:space="preserve"> </v>
      </c>
      <c r="AJ1624" s="557"/>
      <c r="AK1624" s="557"/>
      <c r="AL1624" s="557"/>
      <c r="AM1624" s="557"/>
      <c r="AN1624" s="557" t="str">
        <f ca="1">T.14!BI284</f>
        <v xml:space="preserve"> </v>
      </c>
      <c r="AO1624" s="557"/>
      <c r="AP1624" s="557"/>
      <c r="AQ1624" s="557"/>
      <c r="AR1624" s="557"/>
      <c r="AS1624" s="557"/>
      <c r="AT1624"/>
      <c r="AU1624"/>
      <c r="AV1624"/>
      <c r="AW1624"/>
      <c r="AX1624"/>
      <c r="AY1624"/>
      <c r="AZ1624"/>
      <c r="BA1624" s="19"/>
      <c r="BB1624" s="14"/>
    </row>
    <row r="1625" spans="1:54" s="18" customFormat="1" x14ac:dyDescent="0.25">
      <c r="A1625" s="557">
        <v>279</v>
      </c>
      <c r="B1625" s="557"/>
      <c r="C1625" s="557" t="str">
        <f ca="1">CONCATENATE(T.14!BB285," ",T.14!BC285," ",T.14!BD285)</f>
        <v xml:space="preserve">     </v>
      </c>
      <c r="D1625" s="557"/>
      <c r="E1625" s="557"/>
      <c r="F1625" s="557"/>
      <c r="G1625" s="557"/>
      <c r="H1625" s="557"/>
      <c r="I1625" s="557"/>
      <c r="J1625" s="557"/>
      <c r="K1625" s="557"/>
      <c r="L1625" s="557" t="str">
        <f ca="1">T.14!BE285</f>
        <v xml:space="preserve"> </v>
      </c>
      <c r="M1625" s="557"/>
      <c r="N1625" s="557"/>
      <c r="O1625" s="557"/>
      <c r="P1625" s="557"/>
      <c r="Q1625" s="557" t="str">
        <f ca="1">T.14!BF285</f>
        <v xml:space="preserve"> </v>
      </c>
      <c r="R1625" s="557"/>
      <c r="S1625" s="557"/>
      <c r="T1625" s="557"/>
      <c r="U1625" s="557"/>
      <c r="V1625" s="557"/>
      <c r="W1625" s="557"/>
      <c r="X1625" s="557" t="str">
        <f ca="1">T.14!BG285</f>
        <v xml:space="preserve"> </v>
      </c>
      <c r="Y1625" s="557"/>
      <c r="Z1625" s="557"/>
      <c r="AA1625" s="557"/>
      <c r="AB1625" s="557"/>
      <c r="AC1625" s="557"/>
      <c r="AD1625" s="557"/>
      <c r="AE1625" s="557"/>
      <c r="AF1625" s="557"/>
      <c r="AG1625" s="557"/>
      <c r="AH1625" s="557"/>
      <c r="AI1625" s="557" t="str">
        <f ca="1">T.14!BH285</f>
        <v xml:space="preserve"> </v>
      </c>
      <c r="AJ1625" s="557"/>
      <c r="AK1625" s="557"/>
      <c r="AL1625" s="557"/>
      <c r="AM1625" s="557"/>
      <c r="AN1625" s="557" t="str">
        <f ca="1">T.14!BI285</f>
        <v xml:space="preserve"> </v>
      </c>
      <c r="AO1625" s="557"/>
      <c r="AP1625" s="557"/>
      <c r="AQ1625" s="557"/>
      <c r="AR1625" s="557"/>
      <c r="AS1625" s="557"/>
      <c r="AT1625"/>
      <c r="AU1625"/>
      <c r="AV1625"/>
      <c r="AW1625"/>
      <c r="AX1625"/>
      <c r="AY1625"/>
      <c r="AZ1625"/>
      <c r="BA1625" s="19"/>
      <c r="BB1625" s="14"/>
    </row>
    <row r="1626" spans="1:54" s="18" customFormat="1" x14ac:dyDescent="0.25">
      <c r="A1626" s="557">
        <v>280</v>
      </c>
      <c r="B1626" s="557"/>
      <c r="C1626" s="557" t="str">
        <f ca="1">CONCATENATE(T.14!BB286," ",T.14!BC286," ",T.14!BD286)</f>
        <v xml:space="preserve">     </v>
      </c>
      <c r="D1626" s="557"/>
      <c r="E1626" s="557"/>
      <c r="F1626" s="557"/>
      <c r="G1626" s="557"/>
      <c r="H1626" s="557"/>
      <c r="I1626" s="557"/>
      <c r="J1626" s="557"/>
      <c r="K1626" s="557"/>
      <c r="L1626" s="557" t="str">
        <f ca="1">T.14!BE286</f>
        <v xml:space="preserve"> </v>
      </c>
      <c r="M1626" s="557"/>
      <c r="N1626" s="557"/>
      <c r="O1626" s="557"/>
      <c r="P1626" s="557"/>
      <c r="Q1626" s="557" t="str">
        <f ca="1">T.14!BF286</f>
        <v xml:space="preserve"> </v>
      </c>
      <c r="R1626" s="557"/>
      <c r="S1626" s="557"/>
      <c r="T1626" s="557"/>
      <c r="U1626" s="557"/>
      <c r="V1626" s="557"/>
      <c r="W1626" s="557"/>
      <c r="X1626" s="557" t="str">
        <f ca="1">T.14!BG286</f>
        <v xml:space="preserve"> </v>
      </c>
      <c r="Y1626" s="557"/>
      <c r="Z1626" s="557"/>
      <c r="AA1626" s="557"/>
      <c r="AB1626" s="557"/>
      <c r="AC1626" s="557"/>
      <c r="AD1626" s="557"/>
      <c r="AE1626" s="557"/>
      <c r="AF1626" s="557"/>
      <c r="AG1626" s="557"/>
      <c r="AH1626" s="557"/>
      <c r="AI1626" s="557" t="str">
        <f ca="1">T.14!BH286</f>
        <v xml:space="preserve"> </v>
      </c>
      <c r="AJ1626" s="557"/>
      <c r="AK1626" s="557"/>
      <c r="AL1626" s="557"/>
      <c r="AM1626" s="557"/>
      <c r="AN1626" s="557" t="str">
        <f ca="1">T.14!BI286</f>
        <v xml:space="preserve"> </v>
      </c>
      <c r="AO1626" s="557"/>
      <c r="AP1626" s="557"/>
      <c r="AQ1626" s="557"/>
      <c r="AR1626" s="557"/>
      <c r="AS1626" s="557"/>
      <c r="AT1626"/>
      <c r="AU1626"/>
      <c r="AV1626"/>
      <c r="AW1626"/>
      <c r="AX1626"/>
      <c r="AY1626"/>
      <c r="AZ1626"/>
      <c r="BA1626" s="19"/>
      <c r="BB1626" s="14"/>
    </row>
    <row r="1627" spans="1:54" s="18" customFormat="1" x14ac:dyDescent="0.25">
      <c r="A1627" s="557">
        <v>281</v>
      </c>
      <c r="B1627" s="557"/>
      <c r="C1627" s="557" t="str">
        <f ca="1">CONCATENATE(T.14!BB287," ",T.14!BC287," ",T.14!BD287)</f>
        <v xml:space="preserve">     </v>
      </c>
      <c r="D1627" s="557"/>
      <c r="E1627" s="557"/>
      <c r="F1627" s="557"/>
      <c r="G1627" s="557"/>
      <c r="H1627" s="557"/>
      <c r="I1627" s="557"/>
      <c r="J1627" s="557"/>
      <c r="K1627" s="557"/>
      <c r="L1627" s="557" t="str">
        <f ca="1">T.14!BE287</f>
        <v xml:space="preserve"> </v>
      </c>
      <c r="M1627" s="557"/>
      <c r="N1627" s="557"/>
      <c r="O1627" s="557"/>
      <c r="P1627" s="557"/>
      <c r="Q1627" s="557" t="str">
        <f ca="1">T.14!BF287</f>
        <v xml:space="preserve"> </v>
      </c>
      <c r="R1627" s="557"/>
      <c r="S1627" s="557"/>
      <c r="T1627" s="557"/>
      <c r="U1627" s="557"/>
      <c r="V1627" s="557"/>
      <c r="W1627" s="557"/>
      <c r="X1627" s="557" t="str">
        <f ca="1">T.14!BG287</f>
        <v xml:space="preserve"> </v>
      </c>
      <c r="Y1627" s="557"/>
      <c r="Z1627" s="557"/>
      <c r="AA1627" s="557"/>
      <c r="AB1627" s="557"/>
      <c r="AC1627" s="557"/>
      <c r="AD1627" s="557"/>
      <c r="AE1627" s="557"/>
      <c r="AF1627" s="557"/>
      <c r="AG1627" s="557"/>
      <c r="AH1627" s="557"/>
      <c r="AI1627" s="557" t="str">
        <f ca="1">T.14!BH287</f>
        <v xml:space="preserve"> </v>
      </c>
      <c r="AJ1627" s="557"/>
      <c r="AK1627" s="557"/>
      <c r="AL1627" s="557"/>
      <c r="AM1627" s="557"/>
      <c r="AN1627" s="557" t="str">
        <f ca="1">T.14!BI287</f>
        <v xml:space="preserve"> </v>
      </c>
      <c r="AO1627" s="557"/>
      <c r="AP1627" s="557"/>
      <c r="AQ1627" s="557"/>
      <c r="AR1627" s="557"/>
      <c r="AS1627" s="557"/>
      <c r="AT1627"/>
      <c r="AU1627"/>
      <c r="AV1627"/>
      <c r="AW1627"/>
      <c r="AX1627"/>
      <c r="AY1627"/>
      <c r="AZ1627"/>
      <c r="BA1627" s="19"/>
      <c r="BB1627" s="14"/>
    </row>
    <row r="1628" spans="1:54" s="18" customFormat="1" x14ac:dyDescent="0.25">
      <c r="A1628" s="557">
        <v>282</v>
      </c>
      <c r="B1628" s="557"/>
      <c r="C1628" s="557" t="str">
        <f ca="1">CONCATENATE(T.14!BB288," ",T.14!BC288," ",T.14!BD288)</f>
        <v xml:space="preserve">     </v>
      </c>
      <c r="D1628" s="557"/>
      <c r="E1628" s="557"/>
      <c r="F1628" s="557"/>
      <c r="G1628" s="557"/>
      <c r="H1628" s="557"/>
      <c r="I1628" s="557"/>
      <c r="J1628" s="557"/>
      <c r="K1628" s="557"/>
      <c r="L1628" s="557" t="str">
        <f ca="1">T.14!BE288</f>
        <v xml:space="preserve"> </v>
      </c>
      <c r="M1628" s="557"/>
      <c r="N1628" s="557"/>
      <c r="O1628" s="557"/>
      <c r="P1628" s="557"/>
      <c r="Q1628" s="557" t="str">
        <f ca="1">T.14!BF288</f>
        <v xml:space="preserve"> </v>
      </c>
      <c r="R1628" s="557"/>
      <c r="S1628" s="557"/>
      <c r="T1628" s="557"/>
      <c r="U1628" s="557"/>
      <c r="V1628" s="557"/>
      <c r="W1628" s="557"/>
      <c r="X1628" s="557" t="str">
        <f ca="1">T.14!BG288</f>
        <v xml:space="preserve"> </v>
      </c>
      <c r="Y1628" s="557"/>
      <c r="Z1628" s="557"/>
      <c r="AA1628" s="557"/>
      <c r="AB1628" s="557"/>
      <c r="AC1628" s="557"/>
      <c r="AD1628" s="557"/>
      <c r="AE1628" s="557"/>
      <c r="AF1628" s="557"/>
      <c r="AG1628" s="557"/>
      <c r="AH1628" s="557"/>
      <c r="AI1628" s="557" t="str">
        <f ca="1">T.14!BH288</f>
        <v xml:space="preserve"> </v>
      </c>
      <c r="AJ1628" s="557"/>
      <c r="AK1628" s="557"/>
      <c r="AL1628" s="557"/>
      <c r="AM1628" s="557"/>
      <c r="AN1628" s="557" t="str">
        <f ca="1">T.14!BI288</f>
        <v xml:space="preserve"> </v>
      </c>
      <c r="AO1628" s="557"/>
      <c r="AP1628" s="557"/>
      <c r="AQ1628" s="557"/>
      <c r="AR1628" s="557"/>
      <c r="AS1628" s="557"/>
      <c r="AT1628"/>
      <c r="AU1628"/>
      <c r="AV1628"/>
      <c r="AW1628"/>
      <c r="AX1628"/>
      <c r="AY1628"/>
      <c r="AZ1628"/>
      <c r="BA1628" s="19"/>
      <c r="BB1628" s="14"/>
    </row>
    <row r="1629" spans="1:54" s="18" customFormat="1" x14ac:dyDescent="0.25">
      <c r="A1629" s="557">
        <v>283</v>
      </c>
      <c r="B1629" s="557"/>
      <c r="C1629" s="557" t="str">
        <f ca="1">CONCATENATE(T.14!BB289," ",T.14!BC289," ",T.14!BD289)</f>
        <v xml:space="preserve">     </v>
      </c>
      <c r="D1629" s="557"/>
      <c r="E1629" s="557"/>
      <c r="F1629" s="557"/>
      <c r="G1629" s="557"/>
      <c r="H1629" s="557"/>
      <c r="I1629" s="557"/>
      <c r="J1629" s="557"/>
      <c r="K1629" s="557"/>
      <c r="L1629" s="557" t="str">
        <f ca="1">T.14!BE289</f>
        <v xml:space="preserve"> </v>
      </c>
      <c r="M1629" s="557"/>
      <c r="N1629" s="557"/>
      <c r="O1629" s="557"/>
      <c r="P1629" s="557"/>
      <c r="Q1629" s="557" t="str">
        <f ca="1">T.14!BF289</f>
        <v xml:space="preserve"> </v>
      </c>
      <c r="R1629" s="557"/>
      <c r="S1629" s="557"/>
      <c r="T1629" s="557"/>
      <c r="U1629" s="557"/>
      <c r="V1629" s="557"/>
      <c r="W1629" s="557"/>
      <c r="X1629" s="557" t="str">
        <f ca="1">T.14!BG289</f>
        <v xml:space="preserve"> </v>
      </c>
      <c r="Y1629" s="557"/>
      <c r="Z1629" s="557"/>
      <c r="AA1629" s="557"/>
      <c r="AB1629" s="557"/>
      <c r="AC1629" s="557"/>
      <c r="AD1629" s="557"/>
      <c r="AE1629" s="557"/>
      <c r="AF1629" s="557"/>
      <c r="AG1629" s="557"/>
      <c r="AH1629" s="557"/>
      <c r="AI1629" s="557" t="str">
        <f ca="1">T.14!BH289</f>
        <v xml:space="preserve"> </v>
      </c>
      <c r="AJ1629" s="557"/>
      <c r="AK1629" s="557"/>
      <c r="AL1629" s="557"/>
      <c r="AM1629" s="557"/>
      <c r="AN1629" s="557" t="str">
        <f ca="1">T.14!BI289</f>
        <v xml:space="preserve"> </v>
      </c>
      <c r="AO1629" s="557"/>
      <c r="AP1629" s="557"/>
      <c r="AQ1629" s="557"/>
      <c r="AR1629" s="557"/>
      <c r="AS1629" s="557"/>
      <c r="AT1629"/>
      <c r="AU1629"/>
      <c r="AV1629"/>
      <c r="AW1629"/>
      <c r="AX1629"/>
      <c r="AY1629"/>
      <c r="AZ1629"/>
      <c r="BA1629" s="19"/>
      <c r="BB1629" s="14"/>
    </row>
    <row r="1630" spans="1:54" s="18" customFormat="1" x14ac:dyDescent="0.25">
      <c r="A1630" s="557">
        <v>284</v>
      </c>
      <c r="B1630" s="557"/>
      <c r="C1630" s="557" t="str">
        <f ca="1">CONCATENATE(T.14!BB290," ",T.14!BC290," ",T.14!BD290)</f>
        <v xml:space="preserve">     </v>
      </c>
      <c r="D1630" s="557"/>
      <c r="E1630" s="557"/>
      <c r="F1630" s="557"/>
      <c r="G1630" s="557"/>
      <c r="H1630" s="557"/>
      <c r="I1630" s="557"/>
      <c r="J1630" s="557"/>
      <c r="K1630" s="557"/>
      <c r="L1630" s="557" t="str">
        <f ca="1">T.14!BE290</f>
        <v xml:space="preserve"> </v>
      </c>
      <c r="M1630" s="557"/>
      <c r="N1630" s="557"/>
      <c r="O1630" s="557"/>
      <c r="P1630" s="557"/>
      <c r="Q1630" s="557" t="str">
        <f ca="1">T.14!BF290</f>
        <v xml:space="preserve"> </v>
      </c>
      <c r="R1630" s="557"/>
      <c r="S1630" s="557"/>
      <c r="T1630" s="557"/>
      <c r="U1630" s="557"/>
      <c r="V1630" s="557"/>
      <c r="W1630" s="557"/>
      <c r="X1630" s="557" t="str">
        <f ca="1">T.14!BG290</f>
        <v xml:space="preserve"> </v>
      </c>
      <c r="Y1630" s="557"/>
      <c r="Z1630" s="557"/>
      <c r="AA1630" s="557"/>
      <c r="AB1630" s="557"/>
      <c r="AC1630" s="557"/>
      <c r="AD1630" s="557"/>
      <c r="AE1630" s="557"/>
      <c r="AF1630" s="557"/>
      <c r="AG1630" s="557"/>
      <c r="AH1630" s="557"/>
      <c r="AI1630" s="557" t="str">
        <f ca="1">T.14!BH290</f>
        <v xml:space="preserve"> </v>
      </c>
      <c r="AJ1630" s="557"/>
      <c r="AK1630" s="557"/>
      <c r="AL1630" s="557"/>
      <c r="AM1630" s="557"/>
      <c r="AN1630" s="557" t="str">
        <f ca="1">T.14!BI290</f>
        <v xml:space="preserve"> </v>
      </c>
      <c r="AO1630" s="557"/>
      <c r="AP1630" s="557"/>
      <c r="AQ1630" s="557"/>
      <c r="AR1630" s="557"/>
      <c r="AS1630" s="557"/>
      <c r="AT1630"/>
      <c r="AU1630"/>
      <c r="AV1630"/>
      <c r="AW1630"/>
      <c r="AX1630"/>
      <c r="AY1630"/>
      <c r="AZ1630"/>
      <c r="BA1630" s="19"/>
      <c r="BB1630" s="14"/>
    </row>
    <row r="1631" spans="1:54" s="18" customFormat="1" x14ac:dyDescent="0.25">
      <c r="A1631" s="557">
        <v>285</v>
      </c>
      <c r="B1631" s="557"/>
      <c r="C1631" s="557" t="str">
        <f ca="1">CONCATENATE(T.14!BB291," ",T.14!BC291," ",T.14!BD291)</f>
        <v xml:space="preserve">     </v>
      </c>
      <c r="D1631" s="557"/>
      <c r="E1631" s="557"/>
      <c r="F1631" s="557"/>
      <c r="G1631" s="557"/>
      <c r="H1631" s="557"/>
      <c r="I1631" s="557"/>
      <c r="J1631" s="557"/>
      <c r="K1631" s="557"/>
      <c r="L1631" s="557" t="str">
        <f ca="1">T.14!BE291</f>
        <v xml:space="preserve"> </v>
      </c>
      <c r="M1631" s="557"/>
      <c r="N1631" s="557"/>
      <c r="O1631" s="557"/>
      <c r="P1631" s="557"/>
      <c r="Q1631" s="557" t="str">
        <f ca="1">T.14!BF291</f>
        <v xml:space="preserve"> </v>
      </c>
      <c r="R1631" s="557"/>
      <c r="S1631" s="557"/>
      <c r="T1631" s="557"/>
      <c r="U1631" s="557"/>
      <c r="V1631" s="557"/>
      <c r="W1631" s="557"/>
      <c r="X1631" s="557" t="str">
        <f ca="1">T.14!BG291</f>
        <v xml:space="preserve"> </v>
      </c>
      <c r="Y1631" s="557"/>
      <c r="Z1631" s="557"/>
      <c r="AA1631" s="557"/>
      <c r="AB1631" s="557"/>
      <c r="AC1631" s="557"/>
      <c r="AD1631" s="557"/>
      <c r="AE1631" s="557"/>
      <c r="AF1631" s="557"/>
      <c r="AG1631" s="557"/>
      <c r="AH1631" s="557"/>
      <c r="AI1631" s="557" t="str">
        <f ca="1">T.14!BH291</f>
        <v xml:space="preserve"> </v>
      </c>
      <c r="AJ1631" s="557"/>
      <c r="AK1631" s="557"/>
      <c r="AL1631" s="557"/>
      <c r="AM1631" s="557"/>
      <c r="AN1631" s="557" t="str">
        <f ca="1">T.14!BI291</f>
        <v xml:space="preserve"> </v>
      </c>
      <c r="AO1631" s="557"/>
      <c r="AP1631" s="557"/>
      <c r="AQ1631" s="557"/>
      <c r="AR1631" s="557"/>
      <c r="AS1631" s="557"/>
      <c r="AT1631"/>
      <c r="AU1631"/>
      <c r="AV1631"/>
      <c r="AW1631"/>
      <c r="AX1631"/>
      <c r="AY1631"/>
      <c r="AZ1631"/>
      <c r="BA1631" s="19"/>
      <c r="BB1631" s="14"/>
    </row>
    <row r="1632" spans="1:54" s="18" customFormat="1" x14ac:dyDescent="0.25">
      <c r="A1632" s="557">
        <v>286</v>
      </c>
      <c r="B1632" s="557"/>
      <c r="C1632" s="557" t="str">
        <f ca="1">CONCATENATE(T.14!BB292," ",T.14!BC292," ",T.14!BD292)</f>
        <v xml:space="preserve">     </v>
      </c>
      <c r="D1632" s="557"/>
      <c r="E1632" s="557"/>
      <c r="F1632" s="557"/>
      <c r="G1632" s="557"/>
      <c r="H1632" s="557"/>
      <c r="I1632" s="557"/>
      <c r="J1632" s="557"/>
      <c r="K1632" s="557"/>
      <c r="L1632" s="557" t="str">
        <f ca="1">T.14!BE292</f>
        <v xml:space="preserve"> </v>
      </c>
      <c r="M1632" s="557"/>
      <c r="N1632" s="557"/>
      <c r="O1632" s="557"/>
      <c r="P1632" s="557"/>
      <c r="Q1632" s="557" t="str">
        <f ca="1">T.14!BF292</f>
        <v xml:space="preserve"> </v>
      </c>
      <c r="R1632" s="557"/>
      <c r="S1632" s="557"/>
      <c r="T1632" s="557"/>
      <c r="U1632" s="557"/>
      <c r="V1632" s="557"/>
      <c r="W1632" s="557"/>
      <c r="X1632" s="557" t="str">
        <f ca="1">T.14!BG292</f>
        <v xml:space="preserve"> </v>
      </c>
      <c r="Y1632" s="557"/>
      <c r="Z1632" s="557"/>
      <c r="AA1632" s="557"/>
      <c r="AB1632" s="557"/>
      <c r="AC1632" s="557"/>
      <c r="AD1632" s="557"/>
      <c r="AE1632" s="557"/>
      <c r="AF1632" s="557"/>
      <c r="AG1632" s="557"/>
      <c r="AH1632" s="557"/>
      <c r="AI1632" s="557" t="str">
        <f ca="1">T.14!BH292</f>
        <v xml:space="preserve"> </v>
      </c>
      <c r="AJ1632" s="557"/>
      <c r="AK1632" s="557"/>
      <c r="AL1632" s="557"/>
      <c r="AM1632" s="557"/>
      <c r="AN1632" s="557" t="str">
        <f ca="1">T.14!BI292</f>
        <v xml:space="preserve"> </v>
      </c>
      <c r="AO1632" s="557"/>
      <c r="AP1632" s="557"/>
      <c r="AQ1632" s="557"/>
      <c r="AR1632" s="557"/>
      <c r="AS1632" s="557"/>
      <c r="AT1632"/>
      <c r="AU1632"/>
      <c r="AV1632"/>
      <c r="AW1632"/>
      <c r="AX1632"/>
      <c r="AY1632"/>
      <c r="AZ1632"/>
      <c r="BA1632" s="19"/>
      <c r="BB1632" s="14"/>
    </row>
    <row r="1633" spans="1:54" s="18" customFormat="1" x14ac:dyDescent="0.25">
      <c r="A1633" s="557">
        <v>287</v>
      </c>
      <c r="B1633" s="557"/>
      <c r="C1633" s="557" t="str">
        <f ca="1">CONCATENATE(T.14!BB293," ",T.14!BC293," ",T.14!BD293)</f>
        <v xml:space="preserve">     </v>
      </c>
      <c r="D1633" s="557"/>
      <c r="E1633" s="557"/>
      <c r="F1633" s="557"/>
      <c r="G1633" s="557"/>
      <c r="H1633" s="557"/>
      <c r="I1633" s="557"/>
      <c r="J1633" s="557"/>
      <c r="K1633" s="557"/>
      <c r="L1633" s="557" t="str">
        <f ca="1">T.14!BE293</f>
        <v xml:space="preserve"> </v>
      </c>
      <c r="M1633" s="557"/>
      <c r="N1633" s="557"/>
      <c r="O1633" s="557"/>
      <c r="P1633" s="557"/>
      <c r="Q1633" s="557" t="str">
        <f ca="1">T.14!BF293</f>
        <v xml:space="preserve"> </v>
      </c>
      <c r="R1633" s="557"/>
      <c r="S1633" s="557"/>
      <c r="T1633" s="557"/>
      <c r="U1633" s="557"/>
      <c r="V1633" s="557"/>
      <c r="W1633" s="557"/>
      <c r="X1633" s="557" t="str">
        <f ca="1">T.14!BG293</f>
        <v xml:space="preserve"> </v>
      </c>
      <c r="Y1633" s="557"/>
      <c r="Z1633" s="557"/>
      <c r="AA1633" s="557"/>
      <c r="AB1633" s="557"/>
      <c r="AC1633" s="557"/>
      <c r="AD1633" s="557"/>
      <c r="AE1633" s="557"/>
      <c r="AF1633" s="557"/>
      <c r="AG1633" s="557"/>
      <c r="AH1633" s="557"/>
      <c r="AI1633" s="557" t="str">
        <f ca="1">T.14!BH293</f>
        <v xml:space="preserve"> </v>
      </c>
      <c r="AJ1633" s="557"/>
      <c r="AK1633" s="557"/>
      <c r="AL1633" s="557"/>
      <c r="AM1633" s="557"/>
      <c r="AN1633" s="557" t="str">
        <f ca="1">T.14!BI293</f>
        <v xml:space="preserve"> </v>
      </c>
      <c r="AO1633" s="557"/>
      <c r="AP1633" s="557"/>
      <c r="AQ1633" s="557"/>
      <c r="AR1633" s="557"/>
      <c r="AS1633" s="557"/>
      <c r="AT1633"/>
      <c r="AU1633"/>
      <c r="AV1633"/>
      <c r="AW1633"/>
      <c r="AX1633"/>
      <c r="AY1633"/>
      <c r="AZ1633"/>
      <c r="BA1633" s="19"/>
      <c r="BB1633" s="14"/>
    </row>
    <row r="1634" spans="1:54" s="18" customFormat="1" x14ac:dyDescent="0.25">
      <c r="A1634" s="557">
        <v>288</v>
      </c>
      <c r="B1634" s="557"/>
      <c r="C1634" s="557" t="str">
        <f ca="1">CONCATENATE(T.14!BB294," ",T.14!BC294," ",T.14!BD294)</f>
        <v xml:space="preserve">     </v>
      </c>
      <c r="D1634" s="557"/>
      <c r="E1634" s="557"/>
      <c r="F1634" s="557"/>
      <c r="G1634" s="557"/>
      <c r="H1634" s="557"/>
      <c r="I1634" s="557"/>
      <c r="J1634" s="557"/>
      <c r="K1634" s="557"/>
      <c r="L1634" s="557" t="str">
        <f ca="1">T.14!BE294</f>
        <v xml:space="preserve"> </v>
      </c>
      <c r="M1634" s="557"/>
      <c r="N1634" s="557"/>
      <c r="O1634" s="557"/>
      <c r="P1634" s="557"/>
      <c r="Q1634" s="557" t="str">
        <f ca="1">T.14!BF294</f>
        <v xml:space="preserve"> </v>
      </c>
      <c r="R1634" s="557"/>
      <c r="S1634" s="557"/>
      <c r="T1634" s="557"/>
      <c r="U1634" s="557"/>
      <c r="V1634" s="557"/>
      <c r="W1634" s="557"/>
      <c r="X1634" s="557" t="str">
        <f ca="1">T.14!BG294</f>
        <v xml:space="preserve"> </v>
      </c>
      <c r="Y1634" s="557"/>
      <c r="Z1634" s="557"/>
      <c r="AA1634" s="557"/>
      <c r="AB1634" s="557"/>
      <c r="AC1634" s="557"/>
      <c r="AD1634" s="557"/>
      <c r="AE1634" s="557"/>
      <c r="AF1634" s="557"/>
      <c r="AG1634" s="557"/>
      <c r="AH1634" s="557"/>
      <c r="AI1634" s="557" t="str">
        <f ca="1">T.14!BH294</f>
        <v xml:space="preserve"> </v>
      </c>
      <c r="AJ1634" s="557"/>
      <c r="AK1634" s="557"/>
      <c r="AL1634" s="557"/>
      <c r="AM1634" s="557"/>
      <c r="AN1634" s="557" t="str">
        <f ca="1">T.14!BI294</f>
        <v xml:space="preserve"> </v>
      </c>
      <c r="AO1634" s="557"/>
      <c r="AP1634" s="557"/>
      <c r="AQ1634" s="557"/>
      <c r="AR1634" s="557"/>
      <c r="AS1634" s="557"/>
      <c r="AT1634"/>
      <c r="AU1634"/>
      <c r="AV1634"/>
      <c r="AW1634"/>
      <c r="AX1634"/>
      <c r="AY1634"/>
      <c r="AZ1634"/>
      <c r="BA1634" s="19"/>
      <c r="BB1634" s="14"/>
    </row>
    <row r="1635" spans="1:54" s="18" customFormat="1" x14ac:dyDescent="0.25">
      <c r="A1635" s="557">
        <v>289</v>
      </c>
      <c r="B1635" s="557"/>
      <c r="C1635" s="557" t="str">
        <f ca="1">CONCATENATE(T.14!BB295," ",T.14!BC295," ",T.14!BD295)</f>
        <v xml:space="preserve">     </v>
      </c>
      <c r="D1635" s="557"/>
      <c r="E1635" s="557"/>
      <c r="F1635" s="557"/>
      <c r="G1635" s="557"/>
      <c r="H1635" s="557"/>
      <c r="I1635" s="557"/>
      <c r="J1635" s="557"/>
      <c r="K1635" s="557"/>
      <c r="L1635" s="557" t="str">
        <f ca="1">T.14!BE295</f>
        <v xml:space="preserve"> </v>
      </c>
      <c r="M1635" s="557"/>
      <c r="N1635" s="557"/>
      <c r="O1635" s="557"/>
      <c r="P1635" s="557"/>
      <c r="Q1635" s="557" t="str">
        <f ca="1">T.14!BF295</f>
        <v xml:space="preserve"> </v>
      </c>
      <c r="R1635" s="557"/>
      <c r="S1635" s="557"/>
      <c r="T1635" s="557"/>
      <c r="U1635" s="557"/>
      <c r="V1635" s="557"/>
      <c r="W1635" s="557"/>
      <c r="X1635" s="557" t="str">
        <f ca="1">T.14!BG295</f>
        <v xml:space="preserve"> </v>
      </c>
      <c r="Y1635" s="557"/>
      <c r="Z1635" s="557"/>
      <c r="AA1635" s="557"/>
      <c r="AB1635" s="557"/>
      <c r="AC1635" s="557"/>
      <c r="AD1635" s="557"/>
      <c r="AE1635" s="557"/>
      <c r="AF1635" s="557"/>
      <c r="AG1635" s="557"/>
      <c r="AH1635" s="557"/>
      <c r="AI1635" s="557" t="str">
        <f ca="1">T.14!BH295</f>
        <v xml:space="preserve"> </v>
      </c>
      <c r="AJ1635" s="557"/>
      <c r="AK1635" s="557"/>
      <c r="AL1635" s="557"/>
      <c r="AM1635" s="557"/>
      <c r="AN1635" s="557" t="str">
        <f ca="1">T.14!BI295</f>
        <v xml:space="preserve"> </v>
      </c>
      <c r="AO1635" s="557"/>
      <c r="AP1635" s="557"/>
      <c r="AQ1635" s="557"/>
      <c r="AR1635" s="557"/>
      <c r="AS1635" s="557"/>
      <c r="AT1635"/>
      <c r="AU1635"/>
      <c r="AV1635"/>
      <c r="AW1635"/>
      <c r="AX1635"/>
      <c r="AY1635"/>
      <c r="AZ1635"/>
      <c r="BA1635" s="19"/>
      <c r="BB1635" s="14"/>
    </row>
    <row r="1636" spans="1:54" s="18" customFormat="1" x14ac:dyDescent="0.25">
      <c r="A1636" s="557">
        <v>290</v>
      </c>
      <c r="B1636" s="557"/>
      <c r="C1636" s="557" t="str">
        <f ca="1">CONCATENATE(T.14!BB296," ",T.14!BC296," ",T.14!BD296)</f>
        <v xml:space="preserve">     </v>
      </c>
      <c r="D1636" s="557"/>
      <c r="E1636" s="557"/>
      <c r="F1636" s="557"/>
      <c r="G1636" s="557"/>
      <c r="H1636" s="557"/>
      <c r="I1636" s="557"/>
      <c r="J1636" s="557"/>
      <c r="K1636" s="557"/>
      <c r="L1636" s="557" t="str">
        <f ca="1">T.14!BE296</f>
        <v xml:space="preserve"> </v>
      </c>
      <c r="M1636" s="557"/>
      <c r="N1636" s="557"/>
      <c r="O1636" s="557"/>
      <c r="P1636" s="557"/>
      <c r="Q1636" s="557" t="str">
        <f ca="1">T.14!BF296</f>
        <v xml:space="preserve"> </v>
      </c>
      <c r="R1636" s="557"/>
      <c r="S1636" s="557"/>
      <c r="T1636" s="557"/>
      <c r="U1636" s="557"/>
      <c r="V1636" s="557"/>
      <c r="W1636" s="557"/>
      <c r="X1636" s="557" t="str">
        <f ca="1">T.14!BG296</f>
        <v xml:space="preserve"> </v>
      </c>
      <c r="Y1636" s="557"/>
      <c r="Z1636" s="557"/>
      <c r="AA1636" s="557"/>
      <c r="AB1636" s="557"/>
      <c r="AC1636" s="557"/>
      <c r="AD1636" s="557"/>
      <c r="AE1636" s="557"/>
      <c r="AF1636" s="557"/>
      <c r="AG1636" s="557"/>
      <c r="AH1636" s="557"/>
      <c r="AI1636" s="557" t="str">
        <f ca="1">T.14!BH296</f>
        <v xml:space="preserve"> </v>
      </c>
      <c r="AJ1636" s="557"/>
      <c r="AK1636" s="557"/>
      <c r="AL1636" s="557"/>
      <c r="AM1636" s="557"/>
      <c r="AN1636" s="557" t="str">
        <f ca="1">T.14!BI296</f>
        <v xml:space="preserve"> </v>
      </c>
      <c r="AO1636" s="557"/>
      <c r="AP1636" s="557"/>
      <c r="AQ1636" s="557"/>
      <c r="AR1636" s="557"/>
      <c r="AS1636" s="557"/>
      <c r="AT1636"/>
      <c r="AU1636"/>
      <c r="AV1636"/>
      <c r="AW1636"/>
      <c r="AX1636"/>
      <c r="AY1636"/>
      <c r="AZ1636"/>
      <c r="BA1636" s="19"/>
      <c r="BB1636" s="14"/>
    </row>
    <row r="1637" spans="1:54" s="18" customFormat="1" x14ac:dyDescent="0.25">
      <c r="A1637" s="557">
        <v>291</v>
      </c>
      <c r="B1637" s="557"/>
      <c r="C1637" s="557" t="str">
        <f ca="1">CONCATENATE(T.14!BB297," ",T.14!BC297," ",T.14!BD297)</f>
        <v xml:space="preserve">     </v>
      </c>
      <c r="D1637" s="557"/>
      <c r="E1637" s="557"/>
      <c r="F1637" s="557"/>
      <c r="G1637" s="557"/>
      <c r="H1637" s="557"/>
      <c r="I1637" s="557"/>
      <c r="J1637" s="557"/>
      <c r="K1637" s="557"/>
      <c r="L1637" s="557" t="str">
        <f ca="1">T.14!BE297</f>
        <v xml:space="preserve"> </v>
      </c>
      <c r="M1637" s="557"/>
      <c r="N1637" s="557"/>
      <c r="O1637" s="557"/>
      <c r="P1637" s="557"/>
      <c r="Q1637" s="557" t="str">
        <f ca="1">T.14!BF297</f>
        <v xml:space="preserve"> </v>
      </c>
      <c r="R1637" s="557"/>
      <c r="S1637" s="557"/>
      <c r="T1637" s="557"/>
      <c r="U1637" s="557"/>
      <c r="V1637" s="557"/>
      <c r="W1637" s="557"/>
      <c r="X1637" s="557" t="str">
        <f ca="1">T.14!BG297</f>
        <v xml:space="preserve"> </v>
      </c>
      <c r="Y1637" s="557"/>
      <c r="Z1637" s="557"/>
      <c r="AA1637" s="557"/>
      <c r="AB1637" s="557"/>
      <c r="AC1637" s="557"/>
      <c r="AD1637" s="557"/>
      <c r="AE1637" s="557"/>
      <c r="AF1637" s="557"/>
      <c r="AG1637" s="557"/>
      <c r="AH1637" s="557"/>
      <c r="AI1637" s="557" t="str">
        <f ca="1">T.14!BH297</f>
        <v xml:space="preserve"> </v>
      </c>
      <c r="AJ1637" s="557"/>
      <c r="AK1637" s="557"/>
      <c r="AL1637" s="557"/>
      <c r="AM1637" s="557"/>
      <c r="AN1637" s="557" t="str">
        <f ca="1">T.14!BI297</f>
        <v xml:space="preserve"> </v>
      </c>
      <c r="AO1637" s="557"/>
      <c r="AP1637" s="557"/>
      <c r="AQ1637" s="557"/>
      <c r="AR1637" s="557"/>
      <c r="AS1637" s="557"/>
      <c r="AT1637"/>
      <c r="AU1637"/>
      <c r="AV1637"/>
      <c r="AW1637"/>
      <c r="AX1637"/>
      <c r="AY1637"/>
      <c r="AZ1637"/>
      <c r="BA1637" s="19"/>
      <c r="BB1637" s="14"/>
    </row>
    <row r="1638" spans="1:54" s="18" customFormat="1" x14ac:dyDescent="0.25">
      <c r="A1638" s="557">
        <v>292</v>
      </c>
      <c r="B1638" s="557"/>
      <c r="C1638" s="557" t="str">
        <f ca="1">CONCATENATE(T.14!BB298," ",T.14!BC298," ",T.14!BD298)</f>
        <v xml:space="preserve">     </v>
      </c>
      <c r="D1638" s="557"/>
      <c r="E1638" s="557"/>
      <c r="F1638" s="557"/>
      <c r="G1638" s="557"/>
      <c r="H1638" s="557"/>
      <c r="I1638" s="557"/>
      <c r="J1638" s="557"/>
      <c r="K1638" s="557"/>
      <c r="L1638" s="557" t="str">
        <f ca="1">T.14!BE298</f>
        <v xml:space="preserve"> </v>
      </c>
      <c r="M1638" s="557"/>
      <c r="N1638" s="557"/>
      <c r="O1638" s="557"/>
      <c r="P1638" s="557"/>
      <c r="Q1638" s="557" t="str">
        <f ca="1">T.14!BF298</f>
        <v xml:space="preserve"> </v>
      </c>
      <c r="R1638" s="557"/>
      <c r="S1638" s="557"/>
      <c r="T1638" s="557"/>
      <c r="U1638" s="557"/>
      <c r="V1638" s="557"/>
      <c r="W1638" s="557"/>
      <c r="X1638" s="557" t="str">
        <f ca="1">T.14!BG298</f>
        <v xml:space="preserve"> </v>
      </c>
      <c r="Y1638" s="557"/>
      <c r="Z1638" s="557"/>
      <c r="AA1638" s="557"/>
      <c r="AB1638" s="557"/>
      <c r="AC1638" s="557"/>
      <c r="AD1638" s="557"/>
      <c r="AE1638" s="557"/>
      <c r="AF1638" s="557"/>
      <c r="AG1638" s="557"/>
      <c r="AH1638" s="557"/>
      <c r="AI1638" s="557" t="str">
        <f ca="1">T.14!BH298</f>
        <v xml:space="preserve"> </v>
      </c>
      <c r="AJ1638" s="557"/>
      <c r="AK1638" s="557"/>
      <c r="AL1638" s="557"/>
      <c r="AM1638" s="557"/>
      <c r="AN1638" s="557" t="str">
        <f ca="1">T.14!BI298</f>
        <v xml:space="preserve"> </v>
      </c>
      <c r="AO1638" s="557"/>
      <c r="AP1638" s="557"/>
      <c r="AQ1638" s="557"/>
      <c r="AR1638" s="557"/>
      <c r="AS1638" s="557"/>
      <c r="AT1638"/>
      <c r="AU1638"/>
      <c r="AV1638"/>
      <c r="AW1638"/>
      <c r="AX1638"/>
      <c r="AY1638"/>
      <c r="AZ1638"/>
      <c r="BA1638" s="19"/>
      <c r="BB1638" s="14"/>
    </row>
    <row r="1639" spans="1:54" s="18" customFormat="1" x14ac:dyDescent="0.25">
      <c r="A1639" s="557">
        <v>293</v>
      </c>
      <c r="B1639" s="557"/>
      <c r="C1639" s="557" t="str">
        <f ca="1">CONCATENATE(T.14!BB299," ",T.14!BC299," ",T.14!BD299)</f>
        <v xml:space="preserve">     </v>
      </c>
      <c r="D1639" s="557"/>
      <c r="E1639" s="557"/>
      <c r="F1639" s="557"/>
      <c r="G1639" s="557"/>
      <c r="H1639" s="557"/>
      <c r="I1639" s="557"/>
      <c r="J1639" s="557"/>
      <c r="K1639" s="557"/>
      <c r="L1639" s="557" t="str">
        <f ca="1">T.14!BE299</f>
        <v xml:space="preserve"> </v>
      </c>
      <c r="M1639" s="557"/>
      <c r="N1639" s="557"/>
      <c r="O1639" s="557"/>
      <c r="P1639" s="557"/>
      <c r="Q1639" s="557" t="str">
        <f ca="1">T.14!BF299</f>
        <v xml:space="preserve"> </v>
      </c>
      <c r="R1639" s="557"/>
      <c r="S1639" s="557"/>
      <c r="T1639" s="557"/>
      <c r="U1639" s="557"/>
      <c r="V1639" s="557"/>
      <c r="W1639" s="557"/>
      <c r="X1639" s="557" t="str">
        <f ca="1">T.14!BG299</f>
        <v xml:space="preserve"> </v>
      </c>
      <c r="Y1639" s="557"/>
      <c r="Z1639" s="557"/>
      <c r="AA1639" s="557"/>
      <c r="AB1639" s="557"/>
      <c r="AC1639" s="557"/>
      <c r="AD1639" s="557"/>
      <c r="AE1639" s="557"/>
      <c r="AF1639" s="557"/>
      <c r="AG1639" s="557"/>
      <c r="AH1639" s="557"/>
      <c r="AI1639" s="557" t="str">
        <f ca="1">T.14!BH299</f>
        <v xml:space="preserve"> </v>
      </c>
      <c r="AJ1639" s="557"/>
      <c r="AK1639" s="557"/>
      <c r="AL1639" s="557"/>
      <c r="AM1639" s="557"/>
      <c r="AN1639" s="557" t="str">
        <f ca="1">T.14!BI299</f>
        <v xml:space="preserve"> </v>
      </c>
      <c r="AO1639" s="557"/>
      <c r="AP1639" s="557"/>
      <c r="AQ1639" s="557"/>
      <c r="AR1639" s="557"/>
      <c r="AS1639" s="557"/>
      <c r="AT1639"/>
      <c r="AU1639"/>
      <c r="AV1639"/>
      <c r="AW1639"/>
      <c r="AX1639"/>
      <c r="AY1639"/>
      <c r="AZ1639"/>
      <c r="BA1639" s="19"/>
      <c r="BB1639" s="14"/>
    </row>
    <row r="1640" spans="1:54" s="18" customFormat="1" x14ac:dyDescent="0.25">
      <c r="A1640" s="557">
        <v>294</v>
      </c>
      <c r="B1640" s="557"/>
      <c r="C1640" s="557" t="str">
        <f ca="1">CONCATENATE(T.14!BB300," ",T.14!BC300," ",T.14!BD300)</f>
        <v xml:space="preserve">     </v>
      </c>
      <c r="D1640" s="557"/>
      <c r="E1640" s="557"/>
      <c r="F1640" s="557"/>
      <c r="G1640" s="557"/>
      <c r="H1640" s="557"/>
      <c r="I1640" s="557"/>
      <c r="J1640" s="557"/>
      <c r="K1640" s="557"/>
      <c r="L1640" s="557" t="str">
        <f ca="1">T.14!BE300</f>
        <v xml:space="preserve"> </v>
      </c>
      <c r="M1640" s="557"/>
      <c r="N1640" s="557"/>
      <c r="O1640" s="557"/>
      <c r="P1640" s="557"/>
      <c r="Q1640" s="557" t="str">
        <f ca="1">T.14!BF300</f>
        <v xml:space="preserve"> </v>
      </c>
      <c r="R1640" s="557"/>
      <c r="S1640" s="557"/>
      <c r="T1640" s="557"/>
      <c r="U1640" s="557"/>
      <c r="V1640" s="557"/>
      <c r="W1640" s="557"/>
      <c r="X1640" s="557" t="str">
        <f ca="1">T.14!BG300</f>
        <v xml:space="preserve"> </v>
      </c>
      <c r="Y1640" s="557"/>
      <c r="Z1640" s="557"/>
      <c r="AA1640" s="557"/>
      <c r="AB1640" s="557"/>
      <c r="AC1640" s="557"/>
      <c r="AD1640" s="557"/>
      <c r="AE1640" s="557"/>
      <c r="AF1640" s="557"/>
      <c r="AG1640" s="557"/>
      <c r="AH1640" s="557"/>
      <c r="AI1640" s="557" t="str">
        <f ca="1">T.14!BH300</f>
        <v xml:space="preserve"> </v>
      </c>
      <c r="AJ1640" s="557"/>
      <c r="AK1640" s="557"/>
      <c r="AL1640" s="557"/>
      <c r="AM1640" s="557"/>
      <c r="AN1640" s="557" t="str">
        <f ca="1">T.14!BI300</f>
        <v xml:space="preserve"> </v>
      </c>
      <c r="AO1640" s="557"/>
      <c r="AP1640" s="557"/>
      <c r="AQ1640" s="557"/>
      <c r="AR1640" s="557"/>
      <c r="AS1640" s="557"/>
      <c r="AT1640"/>
      <c r="AU1640"/>
      <c r="AV1640"/>
      <c r="AW1640"/>
      <c r="AX1640"/>
      <c r="AY1640"/>
      <c r="AZ1640"/>
      <c r="BA1640" s="19"/>
      <c r="BB1640" s="14"/>
    </row>
    <row r="1641" spans="1:54" s="18" customFormat="1" x14ac:dyDescent="0.25">
      <c r="A1641" s="557">
        <v>295</v>
      </c>
      <c r="B1641" s="557"/>
      <c r="C1641" s="557" t="str">
        <f ca="1">CONCATENATE(T.14!BB301," ",T.14!BC301," ",T.14!BD301)</f>
        <v xml:space="preserve">     </v>
      </c>
      <c r="D1641" s="557"/>
      <c r="E1641" s="557"/>
      <c r="F1641" s="557"/>
      <c r="G1641" s="557"/>
      <c r="H1641" s="557"/>
      <c r="I1641" s="557"/>
      <c r="J1641" s="557"/>
      <c r="K1641" s="557"/>
      <c r="L1641" s="557" t="str">
        <f ca="1">T.14!BE301</f>
        <v xml:space="preserve"> </v>
      </c>
      <c r="M1641" s="557"/>
      <c r="N1641" s="557"/>
      <c r="O1641" s="557"/>
      <c r="P1641" s="557"/>
      <c r="Q1641" s="557" t="str">
        <f ca="1">T.14!BF301</f>
        <v xml:space="preserve"> </v>
      </c>
      <c r="R1641" s="557"/>
      <c r="S1641" s="557"/>
      <c r="T1641" s="557"/>
      <c r="U1641" s="557"/>
      <c r="V1641" s="557"/>
      <c r="W1641" s="557"/>
      <c r="X1641" s="557" t="str">
        <f ca="1">T.14!BG301</f>
        <v xml:space="preserve"> </v>
      </c>
      <c r="Y1641" s="557"/>
      <c r="Z1641" s="557"/>
      <c r="AA1641" s="557"/>
      <c r="AB1641" s="557"/>
      <c r="AC1641" s="557"/>
      <c r="AD1641" s="557"/>
      <c r="AE1641" s="557"/>
      <c r="AF1641" s="557"/>
      <c r="AG1641" s="557"/>
      <c r="AH1641" s="557"/>
      <c r="AI1641" s="557" t="str">
        <f ca="1">T.14!BH301</f>
        <v xml:space="preserve"> </v>
      </c>
      <c r="AJ1641" s="557"/>
      <c r="AK1641" s="557"/>
      <c r="AL1641" s="557"/>
      <c r="AM1641" s="557"/>
      <c r="AN1641" s="557" t="str">
        <f ca="1">T.14!BI301</f>
        <v xml:space="preserve"> </v>
      </c>
      <c r="AO1641" s="557"/>
      <c r="AP1641" s="557"/>
      <c r="AQ1641" s="557"/>
      <c r="AR1641" s="557"/>
      <c r="AS1641" s="557"/>
      <c r="AT1641"/>
      <c r="AU1641"/>
      <c r="AV1641"/>
      <c r="AW1641"/>
      <c r="AX1641"/>
      <c r="AY1641"/>
      <c r="AZ1641"/>
      <c r="BA1641" s="19"/>
      <c r="BB1641" s="14"/>
    </row>
    <row r="1642" spans="1:54" s="18" customFormat="1" x14ac:dyDescent="0.25">
      <c r="A1642" s="557">
        <v>296</v>
      </c>
      <c r="B1642" s="557"/>
      <c r="C1642" s="557" t="str">
        <f ca="1">CONCATENATE(T.14!BB302," ",T.14!BC302," ",T.14!BD302)</f>
        <v xml:space="preserve">     </v>
      </c>
      <c r="D1642" s="557"/>
      <c r="E1642" s="557"/>
      <c r="F1642" s="557"/>
      <c r="G1642" s="557"/>
      <c r="H1642" s="557"/>
      <c r="I1642" s="557"/>
      <c r="J1642" s="557"/>
      <c r="K1642" s="557"/>
      <c r="L1642" s="557" t="str">
        <f ca="1">T.14!BE302</f>
        <v xml:space="preserve"> </v>
      </c>
      <c r="M1642" s="557"/>
      <c r="N1642" s="557"/>
      <c r="O1642" s="557"/>
      <c r="P1642" s="557"/>
      <c r="Q1642" s="557" t="str">
        <f ca="1">T.14!BF302</f>
        <v xml:space="preserve"> </v>
      </c>
      <c r="R1642" s="557"/>
      <c r="S1642" s="557"/>
      <c r="T1642" s="557"/>
      <c r="U1642" s="557"/>
      <c r="V1642" s="557"/>
      <c r="W1642" s="557"/>
      <c r="X1642" s="557" t="str">
        <f ca="1">T.14!BG302</f>
        <v xml:space="preserve"> </v>
      </c>
      <c r="Y1642" s="557"/>
      <c r="Z1642" s="557"/>
      <c r="AA1642" s="557"/>
      <c r="AB1642" s="557"/>
      <c r="AC1642" s="557"/>
      <c r="AD1642" s="557"/>
      <c r="AE1642" s="557"/>
      <c r="AF1642" s="557"/>
      <c r="AG1642" s="557"/>
      <c r="AH1642" s="557"/>
      <c r="AI1642" s="557" t="str">
        <f ca="1">T.14!BH302</f>
        <v xml:space="preserve"> </v>
      </c>
      <c r="AJ1642" s="557"/>
      <c r="AK1642" s="557"/>
      <c r="AL1642" s="557"/>
      <c r="AM1642" s="557"/>
      <c r="AN1642" s="557" t="str">
        <f ca="1">T.14!BI302</f>
        <v xml:space="preserve"> </v>
      </c>
      <c r="AO1642" s="557"/>
      <c r="AP1642" s="557"/>
      <c r="AQ1642" s="557"/>
      <c r="AR1642" s="557"/>
      <c r="AS1642" s="557"/>
      <c r="AT1642"/>
      <c r="AU1642"/>
      <c r="AV1642"/>
      <c r="AW1642"/>
      <c r="AX1642"/>
      <c r="AY1642"/>
      <c r="AZ1642"/>
      <c r="BA1642" s="19"/>
      <c r="BB1642" s="14"/>
    </row>
    <row r="1643" spans="1:54" s="18" customFormat="1" x14ac:dyDescent="0.25">
      <c r="A1643" s="557">
        <v>297</v>
      </c>
      <c r="B1643" s="557"/>
      <c r="C1643" s="557" t="str">
        <f ca="1">CONCATENATE(T.14!BB303," ",T.14!BC303," ",T.14!BD303)</f>
        <v xml:space="preserve">     </v>
      </c>
      <c r="D1643" s="557"/>
      <c r="E1643" s="557"/>
      <c r="F1643" s="557"/>
      <c r="G1643" s="557"/>
      <c r="H1643" s="557"/>
      <c r="I1643" s="557"/>
      <c r="J1643" s="557"/>
      <c r="K1643" s="557"/>
      <c r="L1643" s="557" t="str">
        <f ca="1">T.14!BE303</f>
        <v xml:space="preserve"> </v>
      </c>
      <c r="M1643" s="557"/>
      <c r="N1643" s="557"/>
      <c r="O1643" s="557"/>
      <c r="P1643" s="557"/>
      <c r="Q1643" s="557" t="str">
        <f ca="1">T.14!BF303</f>
        <v xml:space="preserve"> </v>
      </c>
      <c r="R1643" s="557"/>
      <c r="S1643" s="557"/>
      <c r="T1643" s="557"/>
      <c r="U1643" s="557"/>
      <c r="V1643" s="557"/>
      <c r="W1643" s="557"/>
      <c r="X1643" s="557" t="str">
        <f ca="1">T.14!BG303</f>
        <v xml:space="preserve"> </v>
      </c>
      <c r="Y1643" s="557"/>
      <c r="Z1643" s="557"/>
      <c r="AA1643" s="557"/>
      <c r="AB1643" s="557"/>
      <c r="AC1643" s="557"/>
      <c r="AD1643" s="557"/>
      <c r="AE1643" s="557"/>
      <c r="AF1643" s="557"/>
      <c r="AG1643" s="557"/>
      <c r="AH1643" s="557"/>
      <c r="AI1643" s="557" t="str">
        <f ca="1">T.14!BH303</f>
        <v xml:space="preserve"> </v>
      </c>
      <c r="AJ1643" s="557"/>
      <c r="AK1643" s="557"/>
      <c r="AL1643" s="557"/>
      <c r="AM1643" s="557"/>
      <c r="AN1643" s="557" t="str">
        <f ca="1">T.14!BI303</f>
        <v xml:space="preserve"> </v>
      </c>
      <c r="AO1643" s="557"/>
      <c r="AP1643" s="557"/>
      <c r="AQ1643" s="557"/>
      <c r="AR1643" s="557"/>
      <c r="AS1643" s="557"/>
      <c r="AT1643"/>
      <c r="AU1643"/>
      <c r="AV1643"/>
      <c r="AW1643"/>
      <c r="AX1643"/>
      <c r="AY1643"/>
      <c r="AZ1643"/>
      <c r="BA1643" s="19"/>
      <c r="BB1643" s="14"/>
    </row>
    <row r="1644" spans="1:54" s="18" customFormat="1" x14ac:dyDescent="0.25">
      <c r="A1644" s="557">
        <v>298</v>
      </c>
      <c r="B1644" s="557"/>
      <c r="C1644" s="557" t="str">
        <f ca="1">CONCATENATE(T.14!BB304," ",T.14!BC304," ",T.14!BD304)</f>
        <v xml:space="preserve">     </v>
      </c>
      <c r="D1644" s="557"/>
      <c r="E1644" s="557"/>
      <c r="F1644" s="557"/>
      <c r="G1644" s="557"/>
      <c r="H1644" s="557"/>
      <c r="I1644" s="557"/>
      <c r="J1644" s="557"/>
      <c r="K1644" s="557"/>
      <c r="L1644" s="557" t="str">
        <f ca="1">T.14!BE304</f>
        <v xml:space="preserve"> </v>
      </c>
      <c r="M1644" s="557"/>
      <c r="N1644" s="557"/>
      <c r="O1644" s="557"/>
      <c r="P1644" s="557"/>
      <c r="Q1644" s="557" t="str">
        <f ca="1">T.14!BF304</f>
        <v xml:space="preserve"> </v>
      </c>
      <c r="R1644" s="557"/>
      <c r="S1644" s="557"/>
      <c r="T1644" s="557"/>
      <c r="U1644" s="557"/>
      <c r="V1644" s="557"/>
      <c r="W1644" s="557"/>
      <c r="X1644" s="557" t="str">
        <f ca="1">T.14!BG304</f>
        <v xml:space="preserve"> </v>
      </c>
      <c r="Y1644" s="557"/>
      <c r="Z1644" s="557"/>
      <c r="AA1644" s="557"/>
      <c r="AB1644" s="557"/>
      <c r="AC1644" s="557"/>
      <c r="AD1644" s="557"/>
      <c r="AE1644" s="557"/>
      <c r="AF1644" s="557"/>
      <c r="AG1644" s="557"/>
      <c r="AH1644" s="557"/>
      <c r="AI1644" s="557" t="str">
        <f ca="1">T.14!BH304</f>
        <v xml:space="preserve"> </v>
      </c>
      <c r="AJ1644" s="557"/>
      <c r="AK1644" s="557"/>
      <c r="AL1644" s="557"/>
      <c r="AM1644" s="557"/>
      <c r="AN1644" s="557" t="str">
        <f ca="1">T.14!BI304</f>
        <v xml:space="preserve"> </v>
      </c>
      <c r="AO1644" s="557"/>
      <c r="AP1644" s="557"/>
      <c r="AQ1644" s="557"/>
      <c r="AR1644" s="557"/>
      <c r="AS1644" s="557"/>
      <c r="AT1644"/>
      <c r="AU1644"/>
      <c r="AV1644"/>
      <c r="AW1644"/>
      <c r="AX1644"/>
      <c r="AY1644"/>
      <c r="AZ1644"/>
      <c r="BA1644" s="19"/>
      <c r="BB1644" s="14"/>
    </row>
    <row r="1645" spans="1:54" s="18" customFormat="1" x14ac:dyDescent="0.25">
      <c r="A1645" s="557">
        <v>299</v>
      </c>
      <c r="B1645" s="557"/>
      <c r="C1645" s="557" t="str">
        <f ca="1">CONCATENATE(T.14!BB305," ",T.14!BC305," ",T.14!BD305)</f>
        <v xml:space="preserve">     </v>
      </c>
      <c r="D1645" s="557"/>
      <c r="E1645" s="557"/>
      <c r="F1645" s="557"/>
      <c r="G1645" s="557"/>
      <c r="H1645" s="557"/>
      <c r="I1645" s="557"/>
      <c r="J1645" s="557"/>
      <c r="K1645" s="557"/>
      <c r="L1645" s="557" t="str">
        <f ca="1">T.14!BE305</f>
        <v xml:space="preserve"> </v>
      </c>
      <c r="M1645" s="557"/>
      <c r="N1645" s="557"/>
      <c r="O1645" s="557"/>
      <c r="P1645" s="557"/>
      <c r="Q1645" s="557" t="str">
        <f ca="1">T.14!BF305</f>
        <v xml:space="preserve"> </v>
      </c>
      <c r="R1645" s="557"/>
      <c r="S1645" s="557"/>
      <c r="T1645" s="557"/>
      <c r="U1645" s="557"/>
      <c r="V1645" s="557"/>
      <c r="W1645" s="557"/>
      <c r="X1645" s="557" t="str">
        <f ca="1">T.14!BG305</f>
        <v xml:space="preserve"> </v>
      </c>
      <c r="Y1645" s="557"/>
      <c r="Z1645" s="557"/>
      <c r="AA1645" s="557"/>
      <c r="AB1645" s="557"/>
      <c r="AC1645" s="557"/>
      <c r="AD1645" s="557"/>
      <c r="AE1645" s="557"/>
      <c r="AF1645" s="557"/>
      <c r="AG1645" s="557"/>
      <c r="AH1645" s="557"/>
      <c r="AI1645" s="557" t="str">
        <f ca="1">T.14!BH305</f>
        <v xml:space="preserve"> </v>
      </c>
      <c r="AJ1645" s="557"/>
      <c r="AK1645" s="557"/>
      <c r="AL1645" s="557"/>
      <c r="AM1645" s="557"/>
      <c r="AN1645" s="557" t="str">
        <f ca="1">T.14!BI305</f>
        <v xml:space="preserve"> </v>
      </c>
      <c r="AO1645" s="557"/>
      <c r="AP1645" s="557"/>
      <c r="AQ1645" s="557"/>
      <c r="AR1645" s="557"/>
      <c r="AS1645" s="557"/>
      <c r="AT1645"/>
      <c r="AU1645"/>
      <c r="AV1645"/>
      <c r="AW1645"/>
      <c r="AX1645"/>
      <c r="AY1645"/>
      <c r="AZ1645"/>
      <c r="BA1645" s="19"/>
      <c r="BB1645" s="14"/>
    </row>
    <row r="1646" spans="1:54" s="18" customFormat="1" ht="12.75" customHeight="1" x14ac:dyDescent="0.25">
      <c r="A1646" s="557">
        <v>300</v>
      </c>
      <c r="B1646" s="557"/>
      <c r="C1646" s="557" t="str">
        <f ca="1">CONCATENATE(T.14!BB306," ",T.14!BC306," ",T.14!BD306)</f>
        <v xml:space="preserve">     </v>
      </c>
      <c r="D1646" s="557"/>
      <c r="E1646" s="557"/>
      <c r="F1646" s="557"/>
      <c r="G1646" s="557"/>
      <c r="H1646" s="557"/>
      <c r="I1646" s="557"/>
      <c r="J1646" s="557"/>
      <c r="K1646" s="557"/>
      <c r="L1646" s="557" t="str">
        <f ca="1">T.14!BE306</f>
        <v xml:space="preserve"> </v>
      </c>
      <c r="M1646" s="557"/>
      <c r="N1646" s="557"/>
      <c r="O1646" s="557"/>
      <c r="P1646" s="557"/>
      <c r="Q1646" s="557" t="str">
        <f ca="1">T.14!BF306</f>
        <v xml:space="preserve"> </v>
      </c>
      <c r="R1646" s="557"/>
      <c r="S1646" s="557"/>
      <c r="T1646" s="557"/>
      <c r="U1646" s="557"/>
      <c r="V1646" s="557"/>
      <c r="W1646" s="557"/>
      <c r="X1646" s="557" t="str">
        <f ca="1">T.14!BG306</f>
        <v xml:space="preserve"> </v>
      </c>
      <c r="Y1646" s="557"/>
      <c r="Z1646" s="557"/>
      <c r="AA1646" s="557"/>
      <c r="AB1646" s="557"/>
      <c r="AC1646" s="557"/>
      <c r="AD1646" s="557"/>
      <c r="AE1646" s="557"/>
      <c r="AF1646" s="557"/>
      <c r="AG1646" s="557"/>
      <c r="AH1646" s="557"/>
      <c r="AI1646" s="557" t="str">
        <f ca="1">T.14!BH306</f>
        <v xml:space="preserve"> </v>
      </c>
      <c r="AJ1646" s="557"/>
      <c r="AK1646" s="557"/>
      <c r="AL1646" s="557"/>
      <c r="AM1646" s="557"/>
      <c r="AN1646" s="557" t="str">
        <f ca="1">T.14!BI306</f>
        <v xml:space="preserve"> </v>
      </c>
      <c r="AO1646" s="557"/>
      <c r="AP1646" s="557"/>
      <c r="AQ1646" s="557"/>
      <c r="AR1646" s="557"/>
      <c r="AS1646" s="557"/>
      <c r="AT1646"/>
      <c r="AU1646"/>
      <c r="AV1646"/>
      <c r="AW1646"/>
      <c r="AX1646"/>
      <c r="AY1646"/>
      <c r="AZ1646"/>
      <c r="BA1646" s="19"/>
      <c r="BB1646" s="14"/>
    </row>
    <row r="1647" spans="1:54" s="18" customFormat="1" x14ac:dyDescent="0.25">
      <c r="A1647" s="64"/>
      <c r="B1647" s="64"/>
      <c r="C1647" s="64"/>
      <c r="D1647" s="64"/>
      <c r="E1647" s="64"/>
      <c r="F1647" s="64"/>
      <c r="G1647" s="64"/>
      <c r="H1647" s="64"/>
      <c r="I1647" s="64"/>
      <c r="J1647" s="64"/>
      <c r="K1647" s="64"/>
      <c r="L1647" s="64"/>
      <c r="M1647" s="64"/>
      <c r="N1647" s="64"/>
      <c r="O1647" s="64"/>
      <c r="P1647" s="64"/>
      <c r="Q1647" s="64"/>
      <c r="R1647" s="64"/>
      <c r="S1647" s="64"/>
      <c r="T1647" s="64"/>
      <c r="U1647" s="64"/>
      <c r="V1647" s="64"/>
      <c r="W1647" s="64"/>
      <c r="X1647" s="64"/>
      <c r="Y1647" s="64"/>
      <c r="Z1647" s="64"/>
      <c r="AA1647" s="64"/>
      <c r="AB1647" s="64"/>
      <c r="AC1647" s="64"/>
      <c r="AD1647" s="64"/>
      <c r="AE1647" s="64"/>
      <c r="AF1647" s="64"/>
      <c r="AG1647" s="64"/>
      <c r="AH1647" s="64"/>
      <c r="AI1647" s="64"/>
      <c r="AJ1647" s="64"/>
      <c r="AK1647" s="64"/>
      <c r="AL1647" s="64"/>
      <c r="AM1647" s="64"/>
      <c r="AN1647" s="64"/>
      <c r="AO1647" s="64"/>
      <c r="AP1647" s="64"/>
      <c r="AQ1647" s="64"/>
      <c r="AR1647" s="64"/>
      <c r="AS1647" s="64"/>
      <c r="AT1647"/>
      <c r="AU1647"/>
      <c r="AV1647"/>
      <c r="AW1647"/>
      <c r="AX1647"/>
      <c r="AY1647"/>
      <c r="AZ1647"/>
      <c r="BA1647" s="19"/>
      <c r="BB1647" s="14"/>
    </row>
    <row r="1648" spans="1:54" s="18" customFormat="1" x14ac:dyDescent="0.25">
      <c r="A1648" s="44"/>
      <c r="B1648" s="32"/>
      <c r="C1648" s="32"/>
      <c r="D1648" s="32"/>
      <c r="E1648" s="32"/>
      <c r="F1648" s="32"/>
      <c r="G1648" s="32"/>
      <c r="H1648" s="32"/>
      <c r="I1648" s="32"/>
      <c r="J1648" s="32"/>
      <c r="K1648" s="32"/>
      <c r="L1648" s="32"/>
      <c r="M1648" s="32"/>
      <c r="N1648" s="44"/>
      <c r="O1648" s="44"/>
      <c r="P1648" s="44"/>
      <c r="Q1648" s="44"/>
      <c r="R1648" s="44"/>
      <c r="S1648" s="44"/>
      <c r="T1648" s="44"/>
      <c r="U1648" s="44"/>
      <c r="V1648" s="44"/>
      <c r="W1648" s="44"/>
      <c r="X1648" s="44"/>
      <c r="Y1648" s="44"/>
      <c r="Z1648" s="44"/>
      <c r="AA1648" s="44"/>
      <c r="AB1648" s="44"/>
      <c r="AC1648" s="44"/>
      <c r="AD1648" s="44"/>
      <c r="AE1648" s="44"/>
      <c r="AF1648" s="44"/>
      <c r="AG1648" s="44"/>
      <c r="AH1648" s="44"/>
      <c r="AI1648" s="44"/>
      <c r="AJ1648" s="44"/>
      <c r="AK1648" s="44"/>
      <c r="AL1648" s="44"/>
      <c r="AM1648" s="44"/>
      <c r="AN1648" s="44"/>
      <c r="AO1648" s="44"/>
      <c r="AQ1648" s="44"/>
      <c r="AR1648" s="44"/>
      <c r="AS1648" s="44" t="s">
        <v>852</v>
      </c>
      <c r="AT1648"/>
      <c r="AU1648"/>
      <c r="AV1648"/>
      <c r="AW1648"/>
      <c r="AX1648"/>
      <c r="AY1648"/>
      <c r="AZ1648"/>
      <c r="BA1648" s="19"/>
      <c r="BB1648" s="14"/>
    </row>
    <row r="1649" spans="1:67" s="44" customFormat="1" ht="14.25" customHeight="1" x14ac:dyDescent="0.25">
      <c r="A1649" s="553" t="s">
        <v>768</v>
      </c>
      <c r="B1649" s="553"/>
      <c r="C1649" s="553" t="s">
        <v>853</v>
      </c>
      <c r="D1649" s="553"/>
      <c r="E1649" s="553"/>
      <c r="F1649" s="553"/>
      <c r="G1649" s="553"/>
      <c r="H1649" s="553"/>
      <c r="I1649" s="553"/>
      <c r="J1649" s="553"/>
      <c r="K1649" s="553"/>
      <c r="L1649" s="553"/>
      <c r="M1649" s="553"/>
      <c r="N1649" s="553"/>
      <c r="O1649" s="553"/>
      <c r="P1649" s="553"/>
      <c r="Q1649" s="553"/>
      <c r="R1649" s="553"/>
      <c r="S1649" s="553"/>
      <c r="T1649" s="553"/>
      <c r="U1649" s="553"/>
      <c r="V1649" s="553"/>
      <c r="W1649" s="553"/>
      <c r="X1649" s="553"/>
      <c r="Y1649" s="553"/>
      <c r="Z1649" s="553"/>
      <c r="AA1649" s="553"/>
      <c r="AB1649" s="553"/>
      <c r="AC1649" s="553"/>
      <c r="AD1649" s="553"/>
      <c r="AE1649" s="553"/>
      <c r="AF1649" s="553"/>
      <c r="AG1649" s="553"/>
      <c r="AH1649" s="553"/>
      <c r="AI1649" s="553"/>
      <c r="AJ1649" s="553"/>
      <c r="AK1649" s="553"/>
      <c r="AL1649" s="553"/>
      <c r="AM1649" s="553"/>
      <c r="AN1649" s="553"/>
      <c r="AO1649" s="553"/>
      <c r="AP1649" s="553"/>
      <c r="AQ1649" s="553"/>
      <c r="AR1649" s="553"/>
      <c r="AS1649" s="553"/>
      <c r="AT1649"/>
      <c r="AU1649"/>
      <c r="AV1649"/>
      <c r="AW1649"/>
      <c r="AX1649"/>
      <c r="AY1649"/>
      <c r="AZ1649"/>
      <c r="BA1649" s="256"/>
      <c r="BB1649" s="192"/>
    </row>
    <row r="1650" spans="1:67" s="18" customFormat="1" ht="25.5" customHeight="1" x14ac:dyDescent="0.25">
      <c r="A1650" s="553"/>
      <c r="B1650" s="553"/>
      <c r="C1650" s="553" t="s">
        <v>835</v>
      </c>
      <c r="D1650" s="553"/>
      <c r="E1650" s="553"/>
      <c r="F1650" s="553"/>
      <c r="G1650" s="553"/>
      <c r="H1650" s="553"/>
      <c r="I1650" s="553"/>
      <c r="J1650" s="553"/>
      <c r="K1650" s="553"/>
      <c r="L1650" s="553"/>
      <c r="M1650" s="553"/>
      <c r="N1650" s="553"/>
      <c r="O1650" s="553"/>
      <c r="P1650" s="553"/>
      <c r="Q1650" s="553"/>
      <c r="R1650" s="635" t="s">
        <v>836</v>
      </c>
      <c r="S1650" s="635"/>
      <c r="T1650" s="635"/>
      <c r="U1650" s="635"/>
      <c r="V1650" s="635"/>
      <c r="W1650" s="635"/>
      <c r="X1650" s="635"/>
      <c r="Y1650" s="635"/>
      <c r="Z1650" s="635"/>
      <c r="AA1650" s="635"/>
      <c r="AB1650" s="635"/>
      <c r="AC1650" s="635"/>
      <c r="AD1650" s="635"/>
      <c r="AE1650" s="635"/>
      <c r="AF1650" s="635"/>
      <c r="AG1650" s="553" t="s">
        <v>837</v>
      </c>
      <c r="AH1650" s="553"/>
      <c r="AI1650" s="553"/>
      <c r="AJ1650" s="553"/>
      <c r="AK1650" s="553"/>
      <c r="AL1650" s="553"/>
      <c r="AM1650" s="553" t="s">
        <v>854</v>
      </c>
      <c r="AN1650" s="553"/>
      <c r="AO1650" s="553"/>
      <c r="AP1650" s="553"/>
      <c r="AQ1650" s="553"/>
      <c r="AR1650" s="553"/>
      <c r="AS1650" s="553"/>
      <c r="AT1650"/>
      <c r="AU1650"/>
      <c r="AV1650"/>
      <c r="AW1650"/>
      <c r="AX1650"/>
      <c r="AY1650"/>
      <c r="AZ1650"/>
      <c r="BA1650" s="19"/>
      <c r="BB1650" s="14"/>
    </row>
    <row r="1651" spans="1:67" s="18" customFormat="1" ht="29.25" customHeight="1" x14ac:dyDescent="0.25">
      <c r="A1651" s="553"/>
      <c r="B1651" s="553"/>
      <c r="C1651" s="553"/>
      <c r="D1651" s="553"/>
      <c r="E1651" s="553"/>
      <c r="F1651" s="553"/>
      <c r="G1651" s="553"/>
      <c r="H1651" s="553"/>
      <c r="I1651" s="553"/>
      <c r="J1651" s="553"/>
      <c r="K1651" s="553"/>
      <c r="L1651" s="553"/>
      <c r="M1651" s="553"/>
      <c r="N1651" s="553"/>
      <c r="O1651" s="553"/>
      <c r="P1651" s="553"/>
      <c r="Q1651" s="553"/>
      <c r="R1651" s="553" t="s">
        <v>772</v>
      </c>
      <c r="S1651" s="553"/>
      <c r="T1651" s="553"/>
      <c r="U1651" s="553"/>
      <c r="V1651" s="553"/>
      <c r="W1651" s="553" t="s">
        <v>773</v>
      </c>
      <c r="X1651" s="553"/>
      <c r="Y1651" s="553"/>
      <c r="Z1651" s="553"/>
      <c r="AA1651" s="553"/>
      <c r="AB1651" s="553" t="s">
        <v>774</v>
      </c>
      <c r="AC1651" s="553"/>
      <c r="AD1651" s="553"/>
      <c r="AE1651" s="553"/>
      <c r="AF1651" s="553"/>
      <c r="AG1651" s="553"/>
      <c r="AH1651" s="553"/>
      <c r="AI1651" s="553"/>
      <c r="AJ1651" s="553"/>
      <c r="AK1651" s="553"/>
      <c r="AL1651" s="553"/>
      <c r="AM1651" s="553"/>
      <c r="AN1651" s="553"/>
      <c r="AO1651" s="553"/>
      <c r="AP1651" s="553"/>
      <c r="AQ1651" s="553"/>
      <c r="AR1651" s="553"/>
      <c r="AS1651" s="553"/>
      <c r="AT1651"/>
      <c r="AU1651"/>
      <c r="AV1651"/>
      <c r="AW1651"/>
      <c r="AX1651"/>
      <c r="AY1651"/>
      <c r="AZ1651"/>
      <c r="BA1651" s="19"/>
      <c r="BB1651" s="14"/>
    </row>
    <row r="1652" spans="1:67" s="46" customFormat="1" ht="14.25" customHeight="1" x14ac:dyDescent="0.25">
      <c r="A1652" s="609">
        <v>1</v>
      </c>
      <c r="B1652" s="609"/>
      <c r="C1652" s="609">
        <v>8</v>
      </c>
      <c r="D1652" s="609"/>
      <c r="E1652" s="609"/>
      <c r="F1652" s="609"/>
      <c r="G1652" s="609"/>
      <c r="H1652" s="609"/>
      <c r="I1652" s="609"/>
      <c r="J1652" s="609"/>
      <c r="K1652" s="609"/>
      <c r="L1652" s="609"/>
      <c r="M1652" s="609"/>
      <c r="N1652" s="609"/>
      <c r="O1652" s="609"/>
      <c r="P1652" s="609"/>
      <c r="Q1652" s="609"/>
      <c r="R1652" s="609">
        <v>9</v>
      </c>
      <c r="S1652" s="609"/>
      <c r="T1652" s="609"/>
      <c r="U1652" s="609"/>
      <c r="V1652" s="609"/>
      <c r="W1652" s="609">
        <v>10</v>
      </c>
      <c r="X1652" s="609"/>
      <c r="Y1652" s="609"/>
      <c r="Z1652" s="609"/>
      <c r="AA1652" s="609"/>
      <c r="AB1652" s="609">
        <v>11</v>
      </c>
      <c r="AC1652" s="609"/>
      <c r="AD1652" s="609"/>
      <c r="AE1652" s="609"/>
      <c r="AF1652" s="609"/>
      <c r="AG1652" s="609">
        <v>12</v>
      </c>
      <c r="AH1652" s="609"/>
      <c r="AI1652" s="609"/>
      <c r="AJ1652" s="609"/>
      <c r="AK1652" s="609"/>
      <c r="AL1652" s="609"/>
      <c r="AM1652" s="609">
        <v>13</v>
      </c>
      <c r="AN1652" s="609"/>
      <c r="AO1652" s="609"/>
      <c r="AP1652" s="609"/>
      <c r="AQ1652" s="609"/>
      <c r="AR1652" s="609"/>
      <c r="AS1652" s="609"/>
      <c r="AT1652"/>
      <c r="AU1652"/>
      <c r="AV1652"/>
      <c r="AW1652"/>
      <c r="AX1652"/>
      <c r="AY1652"/>
      <c r="AZ1652"/>
      <c r="BA1652" s="19"/>
      <c r="BB1652" s="14"/>
    </row>
    <row r="1653" spans="1:67" s="46" customFormat="1" x14ac:dyDescent="0.25">
      <c r="A1653" s="557">
        <v>1</v>
      </c>
      <c r="B1653" s="557"/>
      <c r="C1653" s="557" t="str">
        <f ca="1">T.14!BT7</f>
        <v xml:space="preserve"> </v>
      </c>
      <c r="D1653" s="557"/>
      <c r="E1653" s="557"/>
      <c r="F1653" s="557"/>
      <c r="G1653" s="557"/>
      <c r="H1653" s="557"/>
      <c r="I1653" s="557"/>
      <c r="J1653" s="557"/>
      <c r="K1653" s="557"/>
      <c r="L1653" s="557"/>
      <c r="M1653" s="557"/>
      <c r="N1653" s="557"/>
      <c r="O1653" s="557"/>
      <c r="P1653" s="557"/>
      <c r="Q1653" s="557"/>
      <c r="R1653" s="634" t="str">
        <f ca="1">T.14!BU7</f>
        <v xml:space="preserve"> </v>
      </c>
      <c r="S1653" s="634"/>
      <c r="T1653" s="634"/>
      <c r="U1653" s="634"/>
      <c r="V1653" s="634"/>
      <c r="W1653" s="634" t="str">
        <f ca="1">T.14!BV7</f>
        <v xml:space="preserve"> </v>
      </c>
      <c r="X1653" s="634"/>
      <c r="Y1653" s="634"/>
      <c r="Z1653" s="634"/>
      <c r="AA1653" s="634"/>
      <c r="AB1653" s="634">
        <f ca="1">T.14!BW7</f>
        <v>0</v>
      </c>
      <c r="AC1653" s="634"/>
      <c r="AD1653" s="634"/>
      <c r="AE1653" s="634"/>
      <c r="AF1653" s="634"/>
      <c r="AG1653" s="557" t="str">
        <f ca="1">T.14!BX7</f>
        <v/>
      </c>
      <c r="AH1653" s="557"/>
      <c r="AI1653" s="557"/>
      <c r="AJ1653" s="557"/>
      <c r="AK1653" s="557"/>
      <c r="AL1653" s="557"/>
      <c r="AM1653" s="557" t="str">
        <f ca="1">T.14!BY7</f>
        <v/>
      </c>
      <c r="AN1653" s="557"/>
      <c r="AO1653" s="557"/>
      <c r="AP1653" s="557"/>
      <c r="AQ1653" s="557"/>
      <c r="AR1653" s="557"/>
      <c r="AS1653" s="557"/>
      <c r="AT1653"/>
      <c r="AU1653"/>
      <c r="AV1653"/>
      <c r="AW1653"/>
      <c r="AX1653"/>
      <c r="AY1653"/>
      <c r="AZ1653"/>
      <c r="BA1653"/>
      <c r="BB1653"/>
      <c r="BC1653"/>
      <c r="BD1653"/>
      <c r="BE1653"/>
      <c r="BF1653"/>
      <c r="BG1653"/>
      <c r="BH1653"/>
      <c r="BI1653"/>
      <c r="BJ1653"/>
      <c r="BK1653"/>
      <c r="BL1653"/>
      <c r="BM1653"/>
      <c r="BN1653"/>
      <c r="BO1653"/>
    </row>
    <row r="1654" spans="1:67" s="18" customFormat="1" x14ac:dyDescent="0.25">
      <c r="A1654" s="557">
        <v>2</v>
      </c>
      <c r="B1654" s="557"/>
      <c r="C1654" s="557" t="str">
        <f ca="1">T.14!BT8</f>
        <v xml:space="preserve"> </v>
      </c>
      <c r="D1654" s="557"/>
      <c r="E1654" s="557"/>
      <c r="F1654" s="557"/>
      <c r="G1654" s="557"/>
      <c r="H1654" s="557"/>
      <c r="I1654" s="557"/>
      <c r="J1654" s="557"/>
      <c r="K1654" s="557"/>
      <c r="L1654" s="557"/>
      <c r="M1654" s="557"/>
      <c r="N1654" s="557"/>
      <c r="O1654" s="557"/>
      <c r="P1654" s="557"/>
      <c r="Q1654" s="557"/>
      <c r="R1654" s="634" t="str">
        <f ca="1">T.14!BU8</f>
        <v xml:space="preserve"> </v>
      </c>
      <c r="S1654" s="634"/>
      <c r="T1654" s="634"/>
      <c r="U1654" s="634"/>
      <c r="V1654" s="634"/>
      <c r="W1654" s="634" t="str">
        <f ca="1">T.14!BV8</f>
        <v xml:space="preserve"> </v>
      </c>
      <c r="X1654" s="634"/>
      <c r="Y1654" s="634"/>
      <c r="Z1654" s="634"/>
      <c r="AA1654" s="634"/>
      <c r="AB1654" s="634">
        <f ca="1">T.14!BW8</f>
        <v>0</v>
      </c>
      <c r="AC1654" s="634"/>
      <c r="AD1654" s="634"/>
      <c r="AE1654" s="634"/>
      <c r="AF1654" s="634"/>
      <c r="AG1654" s="557" t="str">
        <f ca="1">T.14!BX8</f>
        <v xml:space="preserve"> </v>
      </c>
      <c r="AH1654" s="557"/>
      <c r="AI1654" s="557"/>
      <c r="AJ1654" s="557"/>
      <c r="AK1654" s="557"/>
      <c r="AL1654" s="557"/>
      <c r="AM1654" s="557" t="str">
        <f ca="1">T.14!BY8</f>
        <v xml:space="preserve"> </v>
      </c>
      <c r="AN1654" s="557"/>
      <c r="AO1654" s="557"/>
      <c r="AP1654" s="557"/>
      <c r="AQ1654" s="557"/>
      <c r="AR1654" s="557"/>
      <c r="AS1654" s="557"/>
      <c r="AT1654"/>
      <c r="AU1654"/>
      <c r="AV1654"/>
      <c r="AW1654"/>
      <c r="AX1654"/>
      <c r="AY1654"/>
      <c r="AZ1654"/>
      <c r="BA1654" s="19" t="s">
        <v>1666</v>
      </c>
      <c r="BB1654" s="14"/>
    </row>
    <row r="1655" spans="1:67" s="18" customFormat="1" x14ac:dyDescent="0.25">
      <c r="A1655" s="557">
        <v>3</v>
      </c>
      <c r="B1655" s="557"/>
      <c r="C1655" s="557" t="str">
        <f ca="1">T.14!BT9</f>
        <v xml:space="preserve"> </v>
      </c>
      <c r="D1655" s="557"/>
      <c r="E1655" s="557"/>
      <c r="F1655" s="557"/>
      <c r="G1655" s="557"/>
      <c r="H1655" s="557"/>
      <c r="I1655" s="557"/>
      <c r="J1655" s="557"/>
      <c r="K1655" s="557"/>
      <c r="L1655" s="557"/>
      <c r="M1655" s="557"/>
      <c r="N1655" s="557"/>
      <c r="O1655" s="557"/>
      <c r="P1655" s="557"/>
      <c r="Q1655" s="557"/>
      <c r="R1655" s="634" t="str">
        <f ca="1">T.14!BU9</f>
        <v xml:space="preserve"> </v>
      </c>
      <c r="S1655" s="634"/>
      <c r="T1655" s="634"/>
      <c r="U1655" s="634"/>
      <c r="V1655" s="634"/>
      <c r="W1655" s="634" t="str">
        <f ca="1">T.14!BV9</f>
        <v xml:space="preserve"> </v>
      </c>
      <c r="X1655" s="634"/>
      <c r="Y1655" s="634"/>
      <c r="Z1655" s="634"/>
      <c r="AA1655" s="634"/>
      <c r="AB1655" s="634">
        <f ca="1">T.14!BW9</f>
        <v>0</v>
      </c>
      <c r="AC1655" s="634"/>
      <c r="AD1655" s="634"/>
      <c r="AE1655" s="634"/>
      <c r="AF1655" s="634"/>
      <c r="AG1655" s="557" t="str">
        <f ca="1">T.14!BX9</f>
        <v xml:space="preserve"> </v>
      </c>
      <c r="AH1655" s="557"/>
      <c r="AI1655" s="557"/>
      <c r="AJ1655" s="557"/>
      <c r="AK1655" s="557"/>
      <c r="AL1655" s="557"/>
      <c r="AM1655" s="557" t="str">
        <f ca="1">T.14!BY9</f>
        <v xml:space="preserve"> </v>
      </c>
      <c r="AN1655" s="557"/>
      <c r="AO1655" s="557"/>
      <c r="AP1655" s="557"/>
      <c r="AQ1655" s="557"/>
      <c r="AR1655" s="557"/>
      <c r="AS1655" s="557"/>
      <c r="AT1655"/>
      <c r="AU1655"/>
      <c r="AV1655"/>
      <c r="AW1655"/>
      <c r="AX1655"/>
      <c r="AY1655"/>
      <c r="AZ1655"/>
      <c r="BA1655" s="19"/>
      <c r="BB1655" s="14"/>
    </row>
    <row r="1656" spans="1:67" s="18" customFormat="1" x14ac:dyDescent="0.25">
      <c r="A1656" s="557">
        <v>4</v>
      </c>
      <c r="B1656" s="557"/>
      <c r="C1656" s="557" t="str">
        <f ca="1">T.14!BT10</f>
        <v xml:space="preserve"> </v>
      </c>
      <c r="D1656" s="557"/>
      <c r="E1656" s="557"/>
      <c r="F1656" s="557"/>
      <c r="G1656" s="557"/>
      <c r="H1656" s="557"/>
      <c r="I1656" s="557"/>
      <c r="J1656" s="557"/>
      <c r="K1656" s="557"/>
      <c r="L1656" s="557"/>
      <c r="M1656" s="557"/>
      <c r="N1656" s="557"/>
      <c r="O1656" s="557"/>
      <c r="P1656" s="557"/>
      <c r="Q1656" s="557"/>
      <c r="R1656" s="634" t="str">
        <f ca="1">T.14!BU10</f>
        <v xml:space="preserve"> </v>
      </c>
      <c r="S1656" s="634"/>
      <c r="T1656" s="634"/>
      <c r="U1656" s="634"/>
      <c r="V1656" s="634"/>
      <c r="W1656" s="634" t="str">
        <f ca="1">T.14!BV10</f>
        <v xml:space="preserve"> </v>
      </c>
      <c r="X1656" s="634"/>
      <c r="Y1656" s="634"/>
      <c r="Z1656" s="634"/>
      <c r="AA1656" s="634"/>
      <c r="AB1656" s="634">
        <f ca="1">T.14!BW10</f>
        <v>0</v>
      </c>
      <c r="AC1656" s="634"/>
      <c r="AD1656" s="634"/>
      <c r="AE1656" s="634"/>
      <c r="AF1656" s="634"/>
      <c r="AG1656" s="557" t="str">
        <f ca="1">T.14!BX10</f>
        <v xml:space="preserve"> </v>
      </c>
      <c r="AH1656" s="557"/>
      <c r="AI1656" s="557"/>
      <c r="AJ1656" s="557"/>
      <c r="AK1656" s="557"/>
      <c r="AL1656" s="557"/>
      <c r="AM1656" s="557" t="str">
        <f ca="1">T.14!BY10</f>
        <v xml:space="preserve"> </v>
      </c>
      <c r="AN1656" s="557"/>
      <c r="AO1656" s="557"/>
      <c r="AP1656" s="557"/>
      <c r="AQ1656" s="557"/>
      <c r="AR1656" s="557"/>
      <c r="AS1656" s="557"/>
      <c r="AT1656"/>
      <c r="AU1656"/>
      <c r="AV1656"/>
      <c r="AW1656"/>
      <c r="AX1656"/>
      <c r="AY1656"/>
      <c r="AZ1656"/>
      <c r="BA1656" s="19"/>
      <c r="BB1656" s="14"/>
    </row>
    <row r="1657" spans="1:67" s="18" customFormat="1" ht="15" customHeight="1" x14ac:dyDescent="0.25">
      <c r="A1657" s="557">
        <v>5</v>
      </c>
      <c r="B1657" s="557"/>
      <c r="C1657" s="557" t="str">
        <f ca="1">T.14!BT11</f>
        <v xml:space="preserve"> </v>
      </c>
      <c r="D1657" s="557"/>
      <c r="E1657" s="557"/>
      <c r="F1657" s="557"/>
      <c r="G1657" s="557"/>
      <c r="H1657" s="557"/>
      <c r="I1657" s="557"/>
      <c r="J1657" s="557"/>
      <c r="K1657" s="557"/>
      <c r="L1657" s="557"/>
      <c r="M1657" s="557"/>
      <c r="N1657" s="557"/>
      <c r="O1657" s="557"/>
      <c r="P1657" s="557"/>
      <c r="Q1657" s="557"/>
      <c r="R1657" s="634" t="str">
        <f ca="1">T.14!BU11</f>
        <v xml:space="preserve"> </v>
      </c>
      <c r="S1657" s="634"/>
      <c r="T1657" s="634"/>
      <c r="U1657" s="634"/>
      <c r="V1657" s="634"/>
      <c r="W1657" s="634" t="str">
        <f ca="1">T.14!BV11</f>
        <v xml:space="preserve"> </v>
      </c>
      <c r="X1657" s="634"/>
      <c r="Y1657" s="634"/>
      <c r="Z1657" s="634"/>
      <c r="AA1657" s="634"/>
      <c r="AB1657" s="634">
        <f ca="1">T.14!BW11</f>
        <v>0</v>
      </c>
      <c r="AC1657" s="634"/>
      <c r="AD1657" s="634"/>
      <c r="AE1657" s="634"/>
      <c r="AF1657" s="634"/>
      <c r="AG1657" s="557" t="str">
        <f ca="1">T.14!BX11</f>
        <v xml:space="preserve"> </v>
      </c>
      <c r="AH1657" s="557"/>
      <c r="AI1657" s="557"/>
      <c r="AJ1657" s="557"/>
      <c r="AK1657" s="557"/>
      <c r="AL1657" s="557"/>
      <c r="AM1657" s="557" t="str">
        <f ca="1">T.14!BY11</f>
        <v xml:space="preserve"> </v>
      </c>
      <c r="AN1657" s="557"/>
      <c r="AO1657" s="557"/>
      <c r="AP1657" s="557"/>
      <c r="AQ1657" s="557"/>
      <c r="AR1657" s="557"/>
      <c r="AS1657" s="557"/>
      <c r="AT1657"/>
      <c r="AU1657"/>
      <c r="AV1657"/>
      <c r="AW1657"/>
      <c r="AX1657"/>
      <c r="AY1657"/>
      <c r="AZ1657"/>
      <c r="BA1657" s="19"/>
      <c r="BB1657" s="14"/>
    </row>
    <row r="1658" spans="1:67" s="18" customFormat="1" ht="12.75" customHeight="1" x14ac:dyDescent="0.25">
      <c r="A1658" s="557">
        <v>6</v>
      </c>
      <c r="B1658" s="557"/>
      <c r="C1658" s="557" t="str">
        <f ca="1">T.14!BT12</f>
        <v xml:space="preserve"> </v>
      </c>
      <c r="D1658" s="557"/>
      <c r="E1658" s="557"/>
      <c r="F1658" s="557"/>
      <c r="G1658" s="557"/>
      <c r="H1658" s="557"/>
      <c r="I1658" s="557"/>
      <c r="J1658" s="557"/>
      <c r="K1658" s="557"/>
      <c r="L1658" s="557"/>
      <c r="M1658" s="557"/>
      <c r="N1658" s="557"/>
      <c r="O1658" s="557"/>
      <c r="P1658" s="557"/>
      <c r="Q1658" s="557"/>
      <c r="R1658" s="634" t="str">
        <f ca="1">T.14!BU12</f>
        <v xml:space="preserve"> </v>
      </c>
      <c r="S1658" s="634"/>
      <c r="T1658" s="634"/>
      <c r="U1658" s="634"/>
      <c r="V1658" s="634"/>
      <c r="W1658" s="634" t="str">
        <f ca="1">T.14!BV12</f>
        <v xml:space="preserve"> </v>
      </c>
      <c r="X1658" s="634"/>
      <c r="Y1658" s="634"/>
      <c r="Z1658" s="634"/>
      <c r="AA1658" s="634"/>
      <c r="AB1658" s="634">
        <f ca="1">T.14!BW12</f>
        <v>0</v>
      </c>
      <c r="AC1658" s="634"/>
      <c r="AD1658" s="634"/>
      <c r="AE1658" s="634"/>
      <c r="AF1658" s="634"/>
      <c r="AG1658" s="557" t="str">
        <f ca="1">T.14!BX12</f>
        <v xml:space="preserve"> </v>
      </c>
      <c r="AH1658" s="557"/>
      <c r="AI1658" s="557"/>
      <c r="AJ1658" s="557"/>
      <c r="AK1658" s="557"/>
      <c r="AL1658" s="557"/>
      <c r="AM1658" s="557" t="str">
        <f ca="1">T.14!BY12</f>
        <v xml:space="preserve"> </v>
      </c>
      <c r="AN1658" s="557"/>
      <c r="AO1658" s="557"/>
      <c r="AP1658" s="557"/>
      <c r="AQ1658" s="557"/>
      <c r="AR1658" s="557"/>
      <c r="AS1658" s="557"/>
      <c r="AT1658"/>
      <c r="AU1658"/>
      <c r="AV1658"/>
      <c r="AW1658"/>
      <c r="AX1658"/>
      <c r="AY1658"/>
      <c r="AZ1658"/>
      <c r="BA1658" s="19"/>
      <c r="BB1658" s="14"/>
    </row>
    <row r="1659" spans="1:67" s="18" customFormat="1" ht="12.75" customHeight="1" x14ac:dyDescent="0.25">
      <c r="A1659" s="557">
        <v>7</v>
      </c>
      <c r="B1659" s="557"/>
      <c r="C1659" s="557" t="str">
        <f ca="1">T.14!BT13</f>
        <v xml:space="preserve"> </v>
      </c>
      <c r="D1659" s="557"/>
      <c r="E1659" s="557"/>
      <c r="F1659" s="557"/>
      <c r="G1659" s="557"/>
      <c r="H1659" s="557"/>
      <c r="I1659" s="557"/>
      <c r="J1659" s="557"/>
      <c r="K1659" s="557"/>
      <c r="L1659" s="557"/>
      <c r="M1659" s="557"/>
      <c r="N1659" s="557"/>
      <c r="O1659" s="557"/>
      <c r="P1659" s="557"/>
      <c r="Q1659" s="557"/>
      <c r="R1659" s="634" t="str">
        <f ca="1">T.14!BU13</f>
        <v xml:space="preserve"> </v>
      </c>
      <c r="S1659" s="634"/>
      <c r="T1659" s="634"/>
      <c r="U1659" s="634"/>
      <c r="V1659" s="634"/>
      <c r="W1659" s="634" t="str">
        <f ca="1">T.14!BV13</f>
        <v xml:space="preserve"> </v>
      </c>
      <c r="X1659" s="634"/>
      <c r="Y1659" s="634"/>
      <c r="Z1659" s="634"/>
      <c r="AA1659" s="634"/>
      <c r="AB1659" s="634">
        <f ca="1">T.14!BW13</f>
        <v>0</v>
      </c>
      <c r="AC1659" s="634"/>
      <c r="AD1659" s="634"/>
      <c r="AE1659" s="634"/>
      <c r="AF1659" s="634"/>
      <c r="AG1659" s="557" t="str">
        <f ca="1">T.14!BX13</f>
        <v xml:space="preserve"> </v>
      </c>
      <c r="AH1659" s="557"/>
      <c r="AI1659" s="557"/>
      <c r="AJ1659" s="557"/>
      <c r="AK1659" s="557"/>
      <c r="AL1659" s="557"/>
      <c r="AM1659" s="557" t="str">
        <f ca="1">T.14!BY13</f>
        <v xml:space="preserve"> </v>
      </c>
      <c r="AN1659" s="557"/>
      <c r="AO1659" s="557"/>
      <c r="AP1659" s="557"/>
      <c r="AQ1659" s="557"/>
      <c r="AR1659" s="557"/>
      <c r="AS1659" s="557"/>
      <c r="AT1659"/>
      <c r="AU1659"/>
      <c r="AV1659"/>
      <c r="AW1659"/>
      <c r="AX1659"/>
      <c r="AY1659"/>
      <c r="AZ1659"/>
      <c r="BA1659" s="19"/>
      <c r="BB1659" s="14"/>
    </row>
    <row r="1660" spans="1:67" s="18" customFormat="1" ht="12.75" customHeight="1" x14ac:dyDescent="0.25">
      <c r="A1660" s="557">
        <v>8</v>
      </c>
      <c r="B1660" s="557"/>
      <c r="C1660" s="557" t="str">
        <f ca="1">T.14!BT14</f>
        <v xml:space="preserve"> </v>
      </c>
      <c r="D1660" s="557"/>
      <c r="E1660" s="557"/>
      <c r="F1660" s="557"/>
      <c r="G1660" s="557"/>
      <c r="H1660" s="557"/>
      <c r="I1660" s="557"/>
      <c r="J1660" s="557"/>
      <c r="K1660" s="557"/>
      <c r="L1660" s="557"/>
      <c r="M1660" s="557"/>
      <c r="N1660" s="557"/>
      <c r="O1660" s="557"/>
      <c r="P1660" s="557"/>
      <c r="Q1660" s="557"/>
      <c r="R1660" s="634" t="str">
        <f ca="1">T.14!BU14</f>
        <v xml:space="preserve"> </v>
      </c>
      <c r="S1660" s="634"/>
      <c r="T1660" s="634"/>
      <c r="U1660" s="634"/>
      <c r="V1660" s="634"/>
      <c r="W1660" s="634" t="str">
        <f ca="1">T.14!BV14</f>
        <v xml:space="preserve"> </v>
      </c>
      <c r="X1660" s="634"/>
      <c r="Y1660" s="634"/>
      <c r="Z1660" s="634"/>
      <c r="AA1660" s="634"/>
      <c r="AB1660" s="634">
        <f ca="1">T.14!BW14</f>
        <v>0</v>
      </c>
      <c r="AC1660" s="634"/>
      <c r="AD1660" s="634"/>
      <c r="AE1660" s="634"/>
      <c r="AF1660" s="634"/>
      <c r="AG1660" s="557" t="str">
        <f ca="1">T.14!BX14</f>
        <v xml:space="preserve"> </v>
      </c>
      <c r="AH1660" s="557"/>
      <c r="AI1660" s="557"/>
      <c r="AJ1660" s="557"/>
      <c r="AK1660" s="557"/>
      <c r="AL1660" s="557"/>
      <c r="AM1660" s="557" t="str">
        <f ca="1">T.14!BY14</f>
        <v xml:space="preserve"> </v>
      </c>
      <c r="AN1660" s="557"/>
      <c r="AO1660" s="557"/>
      <c r="AP1660" s="557"/>
      <c r="AQ1660" s="557"/>
      <c r="AR1660" s="557"/>
      <c r="AS1660" s="557"/>
      <c r="AT1660"/>
      <c r="AU1660"/>
      <c r="AV1660"/>
      <c r="AW1660"/>
      <c r="AX1660"/>
      <c r="AY1660"/>
      <c r="AZ1660"/>
      <c r="BA1660" s="19"/>
      <c r="BB1660" s="14"/>
    </row>
    <row r="1661" spans="1:67" s="18" customFormat="1" ht="12.75" customHeight="1" x14ac:dyDescent="0.25">
      <c r="A1661" s="557">
        <v>9</v>
      </c>
      <c r="B1661" s="557"/>
      <c r="C1661" s="557" t="str">
        <f ca="1">T.14!BT15</f>
        <v xml:space="preserve"> </v>
      </c>
      <c r="D1661" s="557"/>
      <c r="E1661" s="557"/>
      <c r="F1661" s="557"/>
      <c r="G1661" s="557"/>
      <c r="H1661" s="557"/>
      <c r="I1661" s="557"/>
      <c r="J1661" s="557"/>
      <c r="K1661" s="557"/>
      <c r="L1661" s="557"/>
      <c r="M1661" s="557"/>
      <c r="N1661" s="557"/>
      <c r="O1661" s="557"/>
      <c r="P1661" s="557"/>
      <c r="Q1661" s="557"/>
      <c r="R1661" s="634" t="str">
        <f ca="1">T.14!BU15</f>
        <v xml:space="preserve"> </v>
      </c>
      <c r="S1661" s="634"/>
      <c r="T1661" s="634"/>
      <c r="U1661" s="634"/>
      <c r="V1661" s="634"/>
      <c r="W1661" s="634" t="str">
        <f ca="1">T.14!BV15</f>
        <v xml:space="preserve"> </v>
      </c>
      <c r="X1661" s="634"/>
      <c r="Y1661" s="634"/>
      <c r="Z1661" s="634"/>
      <c r="AA1661" s="634"/>
      <c r="AB1661" s="634">
        <f ca="1">T.14!BW15</f>
        <v>0</v>
      </c>
      <c r="AC1661" s="634"/>
      <c r="AD1661" s="634"/>
      <c r="AE1661" s="634"/>
      <c r="AF1661" s="634"/>
      <c r="AG1661" s="557" t="str">
        <f ca="1">T.14!BX15</f>
        <v xml:space="preserve"> </v>
      </c>
      <c r="AH1661" s="557"/>
      <c r="AI1661" s="557"/>
      <c r="AJ1661" s="557"/>
      <c r="AK1661" s="557"/>
      <c r="AL1661" s="557"/>
      <c r="AM1661" s="557" t="str">
        <f ca="1">T.14!BY15</f>
        <v xml:space="preserve"> </v>
      </c>
      <c r="AN1661" s="557"/>
      <c r="AO1661" s="557"/>
      <c r="AP1661" s="557"/>
      <c r="AQ1661" s="557"/>
      <c r="AR1661" s="557"/>
      <c r="AS1661" s="557"/>
      <c r="AT1661"/>
      <c r="AU1661"/>
      <c r="AV1661"/>
      <c r="AW1661"/>
      <c r="AX1661"/>
      <c r="AY1661"/>
      <c r="AZ1661"/>
      <c r="BA1661" s="19"/>
      <c r="BB1661" s="14"/>
    </row>
    <row r="1662" spans="1:67" s="18" customFormat="1" ht="12.75" customHeight="1" x14ac:dyDescent="0.25">
      <c r="A1662" s="557">
        <v>10</v>
      </c>
      <c r="B1662" s="557"/>
      <c r="C1662" s="557" t="str">
        <f ca="1">T.14!BT16</f>
        <v xml:space="preserve"> </v>
      </c>
      <c r="D1662" s="557"/>
      <c r="E1662" s="557"/>
      <c r="F1662" s="557"/>
      <c r="G1662" s="557"/>
      <c r="H1662" s="557"/>
      <c r="I1662" s="557"/>
      <c r="J1662" s="557"/>
      <c r="K1662" s="557"/>
      <c r="L1662" s="557"/>
      <c r="M1662" s="557"/>
      <c r="N1662" s="557"/>
      <c r="O1662" s="557"/>
      <c r="P1662" s="557"/>
      <c r="Q1662" s="557"/>
      <c r="R1662" s="634" t="str">
        <f ca="1">T.14!BU16</f>
        <v xml:space="preserve"> </v>
      </c>
      <c r="S1662" s="634"/>
      <c r="T1662" s="634"/>
      <c r="U1662" s="634"/>
      <c r="V1662" s="634"/>
      <c r="W1662" s="634" t="str">
        <f ca="1">T.14!BV16</f>
        <v xml:space="preserve"> </v>
      </c>
      <c r="X1662" s="634"/>
      <c r="Y1662" s="634"/>
      <c r="Z1662" s="634"/>
      <c r="AA1662" s="634"/>
      <c r="AB1662" s="634">
        <f ca="1">T.14!BW16</f>
        <v>0</v>
      </c>
      <c r="AC1662" s="634"/>
      <c r="AD1662" s="634"/>
      <c r="AE1662" s="634"/>
      <c r="AF1662" s="634"/>
      <c r="AG1662" s="557" t="str">
        <f ca="1">T.14!BX16</f>
        <v xml:space="preserve"> </v>
      </c>
      <c r="AH1662" s="557"/>
      <c r="AI1662" s="557"/>
      <c r="AJ1662" s="557"/>
      <c r="AK1662" s="557"/>
      <c r="AL1662" s="557"/>
      <c r="AM1662" s="557" t="str">
        <f ca="1">T.14!BY16</f>
        <v xml:space="preserve"> </v>
      </c>
      <c r="AN1662" s="557"/>
      <c r="AO1662" s="557"/>
      <c r="AP1662" s="557"/>
      <c r="AQ1662" s="557"/>
      <c r="AR1662" s="557"/>
      <c r="AS1662" s="557"/>
      <c r="AT1662"/>
      <c r="AU1662"/>
      <c r="AV1662"/>
      <c r="AW1662"/>
      <c r="AX1662"/>
      <c r="AY1662"/>
      <c r="AZ1662"/>
      <c r="BA1662" s="19"/>
      <c r="BB1662" s="14"/>
    </row>
    <row r="1663" spans="1:67" s="18" customFormat="1" ht="12.75" customHeight="1" x14ac:dyDescent="0.25">
      <c r="A1663" s="557">
        <v>11</v>
      </c>
      <c r="B1663" s="557"/>
      <c r="C1663" s="557" t="str">
        <f ca="1">T.14!BT17</f>
        <v xml:space="preserve"> </v>
      </c>
      <c r="D1663" s="557"/>
      <c r="E1663" s="557"/>
      <c r="F1663" s="557"/>
      <c r="G1663" s="557"/>
      <c r="H1663" s="557"/>
      <c r="I1663" s="557"/>
      <c r="J1663" s="557"/>
      <c r="K1663" s="557"/>
      <c r="L1663" s="557"/>
      <c r="M1663" s="557"/>
      <c r="N1663" s="557"/>
      <c r="O1663" s="557"/>
      <c r="P1663" s="557"/>
      <c r="Q1663" s="557"/>
      <c r="R1663" s="634" t="str">
        <f ca="1">T.14!BU17</f>
        <v xml:space="preserve"> </v>
      </c>
      <c r="S1663" s="634"/>
      <c r="T1663" s="634"/>
      <c r="U1663" s="634"/>
      <c r="V1663" s="634"/>
      <c r="W1663" s="634" t="str">
        <f ca="1">T.14!BV17</f>
        <v xml:space="preserve"> </v>
      </c>
      <c r="X1663" s="634"/>
      <c r="Y1663" s="634"/>
      <c r="Z1663" s="634"/>
      <c r="AA1663" s="634"/>
      <c r="AB1663" s="634">
        <f ca="1">T.14!BW17</f>
        <v>0</v>
      </c>
      <c r="AC1663" s="634"/>
      <c r="AD1663" s="634"/>
      <c r="AE1663" s="634"/>
      <c r="AF1663" s="634"/>
      <c r="AG1663" s="557" t="str">
        <f ca="1">T.14!BX17</f>
        <v xml:space="preserve"> </v>
      </c>
      <c r="AH1663" s="557"/>
      <c r="AI1663" s="557"/>
      <c r="AJ1663" s="557"/>
      <c r="AK1663" s="557"/>
      <c r="AL1663" s="557"/>
      <c r="AM1663" s="557" t="str">
        <f ca="1">T.14!BY17</f>
        <v xml:space="preserve"> </v>
      </c>
      <c r="AN1663" s="557"/>
      <c r="AO1663" s="557"/>
      <c r="AP1663" s="557"/>
      <c r="AQ1663" s="557"/>
      <c r="AR1663" s="557"/>
      <c r="AS1663" s="557"/>
      <c r="AT1663"/>
      <c r="AU1663"/>
      <c r="AV1663"/>
      <c r="AW1663"/>
      <c r="AX1663"/>
      <c r="AY1663"/>
      <c r="AZ1663"/>
      <c r="BA1663" s="19"/>
      <c r="BB1663" s="14"/>
    </row>
    <row r="1664" spans="1:67" s="18" customFormat="1" ht="12.75" customHeight="1" x14ac:dyDescent="0.25">
      <c r="A1664" s="557">
        <v>12</v>
      </c>
      <c r="B1664" s="557"/>
      <c r="C1664" s="557" t="str">
        <f ca="1">T.14!BT18</f>
        <v xml:space="preserve"> </v>
      </c>
      <c r="D1664" s="557"/>
      <c r="E1664" s="557"/>
      <c r="F1664" s="557"/>
      <c r="G1664" s="557"/>
      <c r="H1664" s="557"/>
      <c r="I1664" s="557"/>
      <c r="J1664" s="557"/>
      <c r="K1664" s="557"/>
      <c r="L1664" s="557"/>
      <c r="M1664" s="557"/>
      <c r="N1664" s="557"/>
      <c r="O1664" s="557"/>
      <c r="P1664" s="557"/>
      <c r="Q1664" s="557"/>
      <c r="R1664" s="634" t="str">
        <f ca="1">T.14!BU18</f>
        <v xml:space="preserve"> </v>
      </c>
      <c r="S1664" s="634"/>
      <c r="T1664" s="634"/>
      <c r="U1664" s="634"/>
      <c r="V1664" s="634"/>
      <c r="W1664" s="634" t="str">
        <f ca="1">T.14!BV18</f>
        <v xml:space="preserve"> </v>
      </c>
      <c r="X1664" s="634"/>
      <c r="Y1664" s="634"/>
      <c r="Z1664" s="634"/>
      <c r="AA1664" s="634"/>
      <c r="AB1664" s="634">
        <f ca="1">T.14!BW18</f>
        <v>0</v>
      </c>
      <c r="AC1664" s="634"/>
      <c r="AD1664" s="634"/>
      <c r="AE1664" s="634"/>
      <c r="AF1664" s="634"/>
      <c r="AG1664" s="557" t="str">
        <f ca="1">T.14!BX18</f>
        <v xml:space="preserve"> </v>
      </c>
      <c r="AH1664" s="557"/>
      <c r="AI1664" s="557"/>
      <c r="AJ1664" s="557"/>
      <c r="AK1664" s="557"/>
      <c r="AL1664" s="557"/>
      <c r="AM1664" s="557" t="str">
        <f ca="1">T.14!BY18</f>
        <v xml:space="preserve"> </v>
      </c>
      <c r="AN1664" s="557"/>
      <c r="AO1664" s="557"/>
      <c r="AP1664" s="557"/>
      <c r="AQ1664" s="557"/>
      <c r="AR1664" s="557"/>
      <c r="AS1664" s="557"/>
      <c r="AT1664"/>
      <c r="AU1664"/>
      <c r="AV1664"/>
      <c r="AW1664"/>
      <c r="AX1664"/>
      <c r="AY1664"/>
      <c r="AZ1664"/>
      <c r="BA1664" s="19"/>
      <c r="BB1664" s="14"/>
    </row>
    <row r="1665" spans="1:54" s="18" customFormat="1" ht="14.25" customHeight="1" x14ac:dyDescent="0.25">
      <c r="A1665" s="557">
        <v>13</v>
      </c>
      <c r="B1665" s="557"/>
      <c r="C1665" s="557" t="str">
        <f ca="1">T.14!BT19</f>
        <v xml:space="preserve"> </v>
      </c>
      <c r="D1665" s="557"/>
      <c r="E1665" s="557"/>
      <c r="F1665" s="557"/>
      <c r="G1665" s="557"/>
      <c r="H1665" s="557"/>
      <c r="I1665" s="557"/>
      <c r="J1665" s="557"/>
      <c r="K1665" s="557"/>
      <c r="L1665" s="557"/>
      <c r="M1665" s="557"/>
      <c r="N1665" s="557"/>
      <c r="O1665" s="557"/>
      <c r="P1665" s="557"/>
      <c r="Q1665" s="557"/>
      <c r="R1665" s="634" t="str">
        <f ca="1">T.14!BU19</f>
        <v xml:space="preserve"> </v>
      </c>
      <c r="S1665" s="634"/>
      <c r="T1665" s="634"/>
      <c r="U1665" s="634"/>
      <c r="V1665" s="634"/>
      <c r="W1665" s="634" t="str">
        <f ca="1">T.14!BV19</f>
        <v xml:space="preserve"> </v>
      </c>
      <c r="X1665" s="634"/>
      <c r="Y1665" s="634"/>
      <c r="Z1665" s="634"/>
      <c r="AA1665" s="634"/>
      <c r="AB1665" s="634">
        <f ca="1">T.14!BW19</f>
        <v>0</v>
      </c>
      <c r="AC1665" s="634"/>
      <c r="AD1665" s="634"/>
      <c r="AE1665" s="634"/>
      <c r="AF1665" s="634"/>
      <c r="AG1665" s="557" t="str">
        <f ca="1">T.14!BX19</f>
        <v xml:space="preserve"> </v>
      </c>
      <c r="AH1665" s="557"/>
      <c r="AI1665" s="557"/>
      <c r="AJ1665" s="557"/>
      <c r="AK1665" s="557"/>
      <c r="AL1665" s="557"/>
      <c r="AM1665" s="557" t="str">
        <f ca="1">T.14!BY19</f>
        <v xml:space="preserve"> </v>
      </c>
      <c r="AN1665" s="557"/>
      <c r="AO1665" s="557"/>
      <c r="AP1665" s="557"/>
      <c r="AQ1665" s="557"/>
      <c r="AR1665" s="557"/>
      <c r="AS1665" s="557"/>
      <c r="AT1665"/>
      <c r="AU1665"/>
      <c r="AV1665"/>
      <c r="AW1665"/>
      <c r="AX1665"/>
      <c r="AY1665"/>
      <c r="AZ1665"/>
      <c r="BA1665" s="19"/>
      <c r="BB1665" s="14"/>
    </row>
    <row r="1666" spans="1:54" s="18" customFormat="1" ht="14.25" customHeight="1" x14ac:dyDescent="0.25">
      <c r="A1666" s="557">
        <v>14</v>
      </c>
      <c r="B1666" s="557"/>
      <c r="C1666" s="557" t="str">
        <f ca="1">T.14!BT20</f>
        <v xml:space="preserve"> </v>
      </c>
      <c r="D1666" s="557"/>
      <c r="E1666" s="557"/>
      <c r="F1666" s="557"/>
      <c r="G1666" s="557"/>
      <c r="H1666" s="557"/>
      <c r="I1666" s="557"/>
      <c r="J1666" s="557"/>
      <c r="K1666" s="557"/>
      <c r="L1666" s="557"/>
      <c r="M1666" s="557"/>
      <c r="N1666" s="557"/>
      <c r="O1666" s="557"/>
      <c r="P1666" s="557"/>
      <c r="Q1666" s="557"/>
      <c r="R1666" s="634" t="str">
        <f ca="1">T.14!BU20</f>
        <v xml:space="preserve"> </v>
      </c>
      <c r="S1666" s="634"/>
      <c r="T1666" s="634"/>
      <c r="U1666" s="634"/>
      <c r="V1666" s="634"/>
      <c r="W1666" s="634" t="str">
        <f ca="1">T.14!BV20</f>
        <v xml:space="preserve"> </v>
      </c>
      <c r="X1666" s="634"/>
      <c r="Y1666" s="634"/>
      <c r="Z1666" s="634"/>
      <c r="AA1666" s="634"/>
      <c r="AB1666" s="634">
        <f ca="1">T.14!BW20</f>
        <v>0</v>
      </c>
      <c r="AC1666" s="634"/>
      <c r="AD1666" s="634"/>
      <c r="AE1666" s="634"/>
      <c r="AF1666" s="634"/>
      <c r="AG1666" s="557" t="str">
        <f ca="1">T.14!BX20</f>
        <v xml:space="preserve"> </v>
      </c>
      <c r="AH1666" s="557"/>
      <c r="AI1666" s="557"/>
      <c r="AJ1666" s="557"/>
      <c r="AK1666" s="557"/>
      <c r="AL1666" s="557"/>
      <c r="AM1666" s="557" t="str">
        <f ca="1">T.14!BY20</f>
        <v xml:space="preserve"> </v>
      </c>
      <c r="AN1666" s="557"/>
      <c r="AO1666" s="557"/>
      <c r="AP1666" s="557"/>
      <c r="AQ1666" s="557"/>
      <c r="AR1666" s="557"/>
      <c r="AS1666" s="557"/>
      <c r="AT1666"/>
      <c r="AU1666"/>
      <c r="AV1666"/>
      <c r="AW1666"/>
      <c r="AX1666"/>
      <c r="AY1666"/>
      <c r="AZ1666"/>
      <c r="BA1666" s="19"/>
      <c r="BB1666" s="14"/>
    </row>
    <row r="1667" spans="1:54" s="18" customFormat="1" ht="14.25" customHeight="1" x14ac:dyDescent="0.25">
      <c r="A1667" s="557">
        <v>15</v>
      </c>
      <c r="B1667" s="557"/>
      <c r="C1667" s="557" t="str">
        <f ca="1">T.14!BT21</f>
        <v xml:space="preserve"> </v>
      </c>
      <c r="D1667" s="557"/>
      <c r="E1667" s="557"/>
      <c r="F1667" s="557"/>
      <c r="G1667" s="557"/>
      <c r="H1667" s="557"/>
      <c r="I1667" s="557"/>
      <c r="J1667" s="557"/>
      <c r="K1667" s="557"/>
      <c r="L1667" s="557"/>
      <c r="M1667" s="557"/>
      <c r="N1667" s="557"/>
      <c r="O1667" s="557"/>
      <c r="P1667" s="557"/>
      <c r="Q1667" s="557"/>
      <c r="R1667" s="634" t="str">
        <f ca="1">T.14!BU21</f>
        <v xml:space="preserve"> </v>
      </c>
      <c r="S1667" s="634"/>
      <c r="T1667" s="634"/>
      <c r="U1667" s="634"/>
      <c r="V1667" s="634"/>
      <c r="W1667" s="634" t="str">
        <f ca="1">T.14!BV21</f>
        <v xml:space="preserve"> </v>
      </c>
      <c r="X1667" s="634"/>
      <c r="Y1667" s="634"/>
      <c r="Z1667" s="634"/>
      <c r="AA1667" s="634"/>
      <c r="AB1667" s="634">
        <f ca="1">T.14!BW21</f>
        <v>0</v>
      </c>
      <c r="AC1667" s="634"/>
      <c r="AD1667" s="634"/>
      <c r="AE1667" s="634"/>
      <c r="AF1667" s="634"/>
      <c r="AG1667" s="557" t="str">
        <f ca="1">T.14!BX21</f>
        <v xml:space="preserve"> </v>
      </c>
      <c r="AH1667" s="557"/>
      <c r="AI1667" s="557"/>
      <c r="AJ1667" s="557"/>
      <c r="AK1667" s="557"/>
      <c r="AL1667" s="557"/>
      <c r="AM1667" s="557" t="str">
        <f ca="1">T.14!BY21</f>
        <v xml:space="preserve"> </v>
      </c>
      <c r="AN1667" s="557"/>
      <c r="AO1667" s="557"/>
      <c r="AP1667" s="557"/>
      <c r="AQ1667" s="557"/>
      <c r="AR1667" s="557"/>
      <c r="AS1667" s="557"/>
      <c r="AT1667"/>
      <c r="AU1667"/>
      <c r="AV1667"/>
      <c r="AW1667"/>
      <c r="AX1667"/>
      <c r="AY1667"/>
      <c r="AZ1667"/>
      <c r="BA1667" s="19"/>
      <c r="BB1667" s="14"/>
    </row>
    <row r="1668" spans="1:54" s="18" customFormat="1" ht="14.25" customHeight="1" x14ac:dyDescent="0.25">
      <c r="A1668" s="557">
        <v>16</v>
      </c>
      <c r="B1668" s="557"/>
      <c r="C1668" s="557" t="str">
        <f ca="1">T.14!BT22</f>
        <v xml:space="preserve"> </v>
      </c>
      <c r="D1668" s="557"/>
      <c r="E1668" s="557"/>
      <c r="F1668" s="557"/>
      <c r="G1668" s="557"/>
      <c r="H1668" s="557"/>
      <c r="I1668" s="557"/>
      <c r="J1668" s="557"/>
      <c r="K1668" s="557"/>
      <c r="L1668" s="557"/>
      <c r="M1668" s="557"/>
      <c r="N1668" s="557"/>
      <c r="O1668" s="557"/>
      <c r="P1668" s="557"/>
      <c r="Q1668" s="557"/>
      <c r="R1668" s="634" t="str">
        <f ca="1">T.14!BU22</f>
        <v xml:space="preserve"> </v>
      </c>
      <c r="S1668" s="634"/>
      <c r="T1668" s="634"/>
      <c r="U1668" s="634"/>
      <c r="V1668" s="634"/>
      <c r="W1668" s="634" t="str">
        <f ca="1">T.14!BV22</f>
        <v xml:space="preserve"> </v>
      </c>
      <c r="X1668" s="634"/>
      <c r="Y1668" s="634"/>
      <c r="Z1668" s="634"/>
      <c r="AA1668" s="634"/>
      <c r="AB1668" s="634">
        <f ca="1">T.14!BW22</f>
        <v>0</v>
      </c>
      <c r="AC1668" s="634"/>
      <c r="AD1668" s="634"/>
      <c r="AE1668" s="634"/>
      <c r="AF1668" s="634"/>
      <c r="AG1668" s="557" t="str">
        <f ca="1">T.14!BX22</f>
        <v xml:space="preserve"> </v>
      </c>
      <c r="AH1668" s="557"/>
      <c r="AI1668" s="557"/>
      <c r="AJ1668" s="557"/>
      <c r="AK1668" s="557"/>
      <c r="AL1668" s="557"/>
      <c r="AM1668" s="557" t="str">
        <f ca="1">T.14!BY22</f>
        <v xml:space="preserve"> </v>
      </c>
      <c r="AN1668" s="557"/>
      <c r="AO1668" s="557"/>
      <c r="AP1668" s="557"/>
      <c r="AQ1668" s="557"/>
      <c r="AR1668" s="557"/>
      <c r="AS1668" s="557"/>
      <c r="AT1668"/>
      <c r="AU1668"/>
      <c r="AV1668"/>
      <c r="AW1668"/>
      <c r="AX1668"/>
      <c r="AY1668"/>
      <c r="AZ1668"/>
      <c r="BA1668" s="19"/>
      <c r="BB1668" s="14"/>
    </row>
    <row r="1669" spans="1:54" s="18" customFormat="1" ht="14.25" customHeight="1" x14ac:dyDescent="0.25">
      <c r="A1669" s="557">
        <v>17</v>
      </c>
      <c r="B1669" s="557"/>
      <c r="C1669" s="557" t="str">
        <f ca="1">T.14!BT23</f>
        <v xml:space="preserve"> </v>
      </c>
      <c r="D1669" s="557"/>
      <c r="E1669" s="557"/>
      <c r="F1669" s="557"/>
      <c r="G1669" s="557"/>
      <c r="H1669" s="557"/>
      <c r="I1669" s="557"/>
      <c r="J1669" s="557"/>
      <c r="K1669" s="557"/>
      <c r="L1669" s="557"/>
      <c r="M1669" s="557"/>
      <c r="N1669" s="557"/>
      <c r="O1669" s="557"/>
      <c r="P1669" s="557"/>
      <c r="Q1669" s="557"/>
      <c r="R1669" s="634" t="str">
        <f ca="1">T.14!BU23</f>
        <v xml:space="preserve"> </v>
      </c>
      <c r="S1669" s="634"/>
      <c r="T1669" s="634"/>
      <c r="U1669" s="634"/>
      <c r="V1669" s="634"/>
      <c r="W1669" s="634" t="str">
        <f ca="1">T.14!BV23</f>
        <v xml:space="preserve"> </v>
      </c>
      <c r="X1669" s="634"/>
      <c r="Y1669" s="634"/>
      <c r="Z1669" s="634"/>
      <c r="AA1669" s="634"/>
      <c r="AB1669" s="634">
        <f ca="1">T.14!BW23</f>
        <v>0</v>
      </c>
      <c r="AC1669" s="634"/>
      <c r="AD1669" s="634"/>
      <c r="AE1669" s="634"/>
      <c r="AF1669" s="634"/>
      <c r="AG1669" s="557" t="str">
        <f ca="1">T.14!BX23</f>
        <v xml:space="preserve"> </v>
      </c>
      <c r="AH1669" s="557"/>
      <c r="AI1669" s="557"/>
      <c r="AJ1669" s="557"/>
      <c r="AK1669" s="557"/>
      <c r="AL1669" s="557"/>
      <c r="AM1669" s="557" t="str">
        <f ca="1">T.14!BY23</f>
        <v xml:space="preserve"> </v>
      </c>
      <c r="AN1669" s="557"/>
      <c r="AO1669" s="557"/>
      <c r="AP1669" s="557"/>
      <c r="AQ1669" s="557"/>
      <c r="AR1669" s="557"/>
      <c r="AS1669" s="557"/>
      <c r="AT1669"/>
      <c r="AU1669"/>
      <c r="AV1669"/>
      <c r="AW1669"/>
      <c r="AX1669"/>
      <c r="AY1669"/>
      <c r="AZ1669"/>
      <c r="BA1669" s="19"/>
      <c r="BB1669" s="14"/>
    </row>
    <row r="1670" spans="1:54" s="18" customFormat="1" ht="14.25" customHeight="1" x14ac:dyDescent="0.25">
      <c r="A1670" s="557">
        <v>18</v>
      </c>
      <c r="B1670" s="557"/>
      <c r="C1670" s="557" t="str">
        <f ca="1">T.14!BT24</f>
        <v xml:space="preserve"> </v>
      </c>
      <c r="D1670" s="557"/>
      <c r="E1670" s="557"/>
      <c r="F1670" s="557"/>
      <c r="G1670" s="557"/>
      <c r="H1670" s="557"/>
      <c r="I1670" s="557"/>
      <c r="J1670" s="557"/>
      <c r="K1670" s="557"/>
      <c r="L1670" s="557"/>
      <c r="M1670" s="557"/>
      <c r="N1670" s="557"/>
      <c r="O1670" s="557"/>
      <c r="P1670" s="557"/>
      <c r="Q1670" s="557"/>
      <c r="R1670" s="634" t="str">
        <f ca="1">T.14!BU24</f>
        <v xml:space="preserve"> </v>
      </c>
      <c r="S1670" s="634"/>
      <c r="T1670" s="634"/>
      <c r="U1670" s="634"/>
      <c r="V1670" s="634"/>
      <c r="W1670" s="634" t="str">
        <f ca="1">T.14!BV24</f>
        <v xml:space="preserve"> </v>
      </c>
      <c r="X1670" s="634"/>
      <c r="Y1670" s="634"/>
      <c r="Z1670" s="634"/>
      <c r="AA1670" s="634"/>
      <c r="AB1670" s="634">
        <f ca="1">T.14!BW24</f>
        <v>0</v>
      </c>
      <c r="AC1670" s="634"/>
      <c r="AD1670" s="634"/>
      <c r="AE1670" s="634"/>
      <c r="AF1670" s="634"/>
      <c r="AG1670" s="557" t="str">
        <f ca="1">T.14!BX24</f>
        <v xml:space="preserve"> </v>
      </c>
      <c r="AH1670" s="557"/>
      <c r="AI1670" s="557"/>
      <c r="AJ1670" s="557"/>
      <c r="AK1670" s="557"/>
      <c r="AL1670" s="557"/>
      <c r="AM1670" s="557" t="str">
        <f ca="1">T.14!BY24</f>
        <v xml:space="preserve"> </v>
      </c>
      <c r="AN1670" s="557"/>
      <c r="AO1670" s="557"/>
      <c r="AP1670" s="557"/>
      <c r="AQ1670" s="557"/>
      <c r="AR1670" s="557"/>
      <c r="AS1670" s="557"/>
      <c r="AT1670"/>
      <c r="AU1670"/>
      <c r="AV1670"/>
      <c r="AW1670"/>
      <c r="AX1670"/>
      <c r="AY1670"/>
      <c r="AZ1670"/>
      <c r="BA1670" s="19"/>
      <c r="BB1670" s="14"/>
    </row>
    <row r="1671" spans="1:54" s="18" customFormat="1" ht="14.25" customHeight="1" x14ac:dyDescent="0.25">
      <c r="A1671" s="557">
        <v>19</v>
      </c>
      <c r="B1671" s="557"/>
      <c r="C1671" s="557" t="str">
        <f ca="1">T.14!BT25</f>
        <v xml:space="preserve"> </v>
      </c>
      <c r="D1671" s="557"/>
      <c r="E1671" s="557"/>
      <c r="F1671" s="557"/>
      <c r="G1671" s="557"/>
      <c r="H1671" s="557"/>
      <c r="I1671" s="557"/>
      <c r="J1671" s="557"/>
      <c r="K1671" s="557"/>
      <c r="L1671" s="557"/>
      <c r="M1671" s="557"/>
      <c r="N1671" s="557"/>
      <c r="O1671" s="557"/>
      <c r="P1671" s="557"/>
      <c r="Q1671" s="557"/>
      <c r="R1671" s="634" t="str">
        <f ca="1">T.14!BU25</f>
        <v xml:space="preserve"> </v>
      </c>
      <c r="S1671" s="634"/>
      <c r="T1671" s="634"/>
      <c r="U1671" s="634"/>
      <c r="V1671" s="634"/>
      <c r="W1671" s="634" t="str">
        <f ca="1">T.14!BV25</f>
        <v xml:space="preserve"> </v>
      </c>
      <c r="X1671" s="634"/>
      <c r="Y1671" s="634"/>
      <c r="Z1671" s="634"/>
      <c r="AA1671" s="634"/>
      <c r="AB1671" s="634">
        <f ca="1">T.14!BW25</f>
        <v>0</v>
      </c>
      <c r="AC1671" s="634"/>
      <c r="AD1671" s="634"/>
      <c r="AE1671" s="634"/>
      <c r="AF1671" s="634"/>
      <c r="AG1671" s="557" t="str">
        <f ca="1">T.14!BX25</f>
        <v xml:space="preserve"> </v>
      </c>
      <c r="AH1671" s="557"/>
      <c r="AI1671" s="557"/>
      <c r="AJ1671" s="557"/>
      <c r="AK1671" s="557"/>
      <c r="AL1671" s="557"/>
      <c r="AM1671" s="557" t="str">
        <f ca="1">T.14!BY25</f>
        <v xml:space="preserve"> </v>
      </c>
      <c r="AN1671" s="557"/>
      <c r="AO1671" s="557"/>
      <c r="AP1671" s="557"/>
      <c r="AQ1671" s="557"/>
      <c r="AR1671" s="557"/>
      <c r="AS1671" s="557"/>
      <c r="AT1671"/>
      <c r="AU1671"/>
      <c r="AV1671"/>
      <c r="AW1671"/>
      <c r="AX1671"/>
      <c r="AY1671"/>
      <c r="AZ1671"/>
      <c r="BA1671" s="19"/>
      <c r="BB1671" s="14"/>
    </row>
    <row r="1672" spans="1:54" s="18" customFormat="1" ht="14.25" customHeight="1" x14ac:dyDescent="0.25">
      <c r="A1672" s="557">
        <v>20</v>
      </c>
      <c r="B1672" s="557"/>
      <c r="C1672" s="557" t="str">
        <f ca="1">T.14!BT26</f>
        <v xml:space="preserve"> </v>
      </c>
      <c r="D1672" s="557"/>
      <c r="E1672" s="557"/>
      <c r="F1672" s="557"/>
      <c r="G1672" s="557"/>
      <c r="H1672" s="557"/>
      <c r="I1672" s="557"/>
      <c r="J1672" s="557"/>
      <c r="K1672" s="557"/>
      <c r="L1672" s="557"/>
      <c r="M1672" s="557"/>
      <c r="N1672" s="557"/>
      <c r="O1672" s="557"/>
      <c r="P1672" s="557"/>
      <c r="Q1672" s="557"/>
      <c r="R1672" s="634" t="str">
        <f ca="1">T.14!BU26</f>
        <v xml:space="preserve"> </v>
      </c>
      <c r="S1672" s="634"/>
      <c r="T1672" s="634"/>
      <c r="U1672" s="634"/>
      <c r="V1672" s="634"/>
      <c r="W1672" s="634" t="str">
        <f ca="1">T.14!BV26</f>
        <v xml:space="preserve"> </v>
      </c>
      <c r="X1672" s="634"/>
      <c r="Y1672" s="634"/>
      <c r="Z1672" s="634"/>
      <c r="AA1672" s="634"/>
      <c r="AB1672" s="634">
        <f ca="1">T.14!BW26</f>
        <v>0</v>
      </c>
      <c r="AC1672" s="634"/>
      <c r="AD1672" s="634"/>
      <c r="AE1672" s="634"/>
      <c r="AF1672" s="634"/>
      <c r="AG1672" s="557" t="str">
        <f ca="1">T.14!BX26</f>
        <v xml:space="preserve"> </v>
      </c>
      <c r="AH1672" s="557"/>
      <c r="AI1672" s="557"/>
      <c r="AJ1672" s="557"/>
      <c r="AK1672" s="557"/>
      <c r="AL1672" s="557"/>
      <c r="AM1672" s="557" t="str">
        <f ca="1">T.14!BY26</f>
        <v xml:space="preserve"> </v>
      </c>
      <c r="AN1672" s="557"/>
      <c r="AO1672" s="557"/>
      <c r="AP1672" s="557"/>
      <c r="AQ1672" s="557"/>
      <c r="AR1672" s="557"/>
      <c r="AS1672" s="557"/>
      <c r="AT1672"/>
      <c r="AU1672"/>
      <c r="AV1672"/>
      <c r="AW1672"/>
      <c r="AX1672"/>
      <c r="AY1672"/>
      <c r="AZ1672"/>
      <c r="BA1672" s="19"/>
      <c r="BB1672" s="14"/>
    </row>
    <row r="1673" spans="1:54" s="18" customFormat="1" ht="14.25" customHeight="1" x14ac:dyDescent="0.25">
      <c r="A1673" s="557">
        <v>21</v>
      </c>
      <c r="B1673" s="557"/>
      <c r="C1673" s="557" t="str">
        <f ca="1">T.14!BT27</f>
        <v xml:space="preserve"> </v>
      </c>
      <c r="D1673" s="557"/>
      <c r="E1673" s="557"/>
      <c r="F1673" s="557"/>
      <c r="G1673" s="557"/>
      <c r="H1673" s="557"/>
      <c r="I1673" s="557"/>
      <c r="J1673" s="557"/>
      <c r="K1673" s="557"/>
      <c r="L1673" s="557"/>
      <c r="M1673" s="557"/>
      <c r="N1673" s="557"/>
      <c r="O1673" s="557"/>
      <c r="P1673" s="557"/>
      <c r="Q1673" s="557"/>
      <c r="R1673" s="634" t="str">
        <f ca="1">T.14!BU27</f>
        <v xml:space="preserve"> </v>
      </c>
      <c r="S1673" s="634"/>
      <c r="T1673" s="634"/>
      <c r="U1673" s="634"/>
      <c r="V1673" s="634"/>
      <c r="W1673" s="634" t="str">
        <f ca="1">T.14!BV27</f>
        <v xml:space="preserve"> </v>
      </c>
      <c r="X1673" s="634"/>
      <c r="Y1673" s="634"/>
      <c r="Z1673" s="634"/>
      <c r="AA1673" s="634"/>
      <c r="AB1673" s="634">
        <f ca="1">T.14!BW27</f>
        <v>0</v>
      </c>
      <c r="AC1673" s="634"/>
      <c r="AD1673" s="634"/>
      <c r="AE1673" s="634"/>
      <c r="AF1673" s="634"/>
      <c r="AG1673" s="557" t="str">
        <f ca="1">T.14!BX27</f>
        <v xml:space="preserve"> </v>
      </c>
      <c r="AH1673" s="557"/>
      <c r="AI1673" s="557"/>
      <c r="AJ1673" s="557"/>
      <c r="AK1673" s="557"/>
      <c r="AL1673" s="557"/>
      <c r="AM1673" s="557" t="str">
        <f ca="1">T.14!BY27</f>
        <v xml:space="preserve"> </v>
      </c>
      <c r="AN1673" s="557"/>
      <c r="AO1673" s="557"/>
      <c r="AP1673" s="557"/>
      <c r="AQ1673" s="557"/>
      <c r="AR1673" s="557"/>
      <c r="AS1673" s="557"/>
      <c r="AT1673"/>
      <c r="AU1673"/>
      <c r="AV1673"/>
      <c r="AW1673"/>
      <c r="AX1673"/>
      <c r="AY1673"/>
      <c r="AZ1673"/>
      <c r="BA1673" s="19"/>
      <c r="BB1673" s="14"/>
    </row>
    <row r="1674" spans="1:54" s="18" customFormat="1" ht="14.25" customHeight="1" x14ac:dyDescent="0.25">
      <c r="A1674" s="557">
        <v>22</v>
      </c>
      <c r="B1674" s="557"/>
      <c r="C1674" s="557" t="str">
        <f ca="1">T.14!BT28</f>
        <v xml:space="preserve"> </v>
      </c>
      <c r="D1674" s="557"/>
      <c r="E1674" s="557"/>
      <c r="F1674" s="557"/>
      <c r="G1674" s="557"/>
      <c r="H1674" s="557"/>
      <c r="I1674" s="557"/>
      <c r="J1674" s="557"/>
      <c r="K1674" s="557"/>
      <c r="L1674" s="557"/>
      <c r="M1674" s="557"/>
      <c r="N1674" s="557"/>
      <c r="O1674" s="557"/>
      <c r="P1674" s="557"/>
      <c r="Q1674" s="557"/>
      <c r="R1674" s="634" t="str">
        <f ca="1">T.14!BU28</f>
        <v xml:space="preserve"> </v>
      </c>
      <c r="S1674" s="634"/>
      <c r="T1674" s="634"/>
      <c r="U1674" s="634"/>
      <c r="V1674" s="634"/>
      <c r="W1674" s="634" t="str">
        <f ca="1">T.14!BV28</f>
        <v xml:space="preserve"> </v>
      </c>
      <c r="X1674" s="634"/>
      <c r="Y1674" s="634"/>
      <c r="Z1674" s="634"/>
      <c r="AA1674" s="634"/>
      <c r="AB1674" s="634">
        <f ca="1">T.14!BW28</f>
        <v>0</v>
      </c>
      <c r="AC1674" s="634"/>
      <c r="AD1674" s="634"/>
      <c r="AE1674" s="634"/>
      <c r="AF1674" s="634"/>
      <c r="AG1674" s="557" t="str">
        <f ca="1">T.14!BX28</f>
        <v xml:space="preserve"> </v>
      </c>
      <c r="AH1674" s="557"/>
      <c r="AI1674" s="557"/>
      <c r="AJ1674" s="557"/>
      <c r="AK1674" s="557"/>
      <c r="AL1674" s="557"/>
      <c r="AM1674" s="557" t="str">
        <f ca="1">T.14!BY28</f>
        <v xml:space="preserve"> </v>
      </c>
      <c r="AN1674" s="557"/>
      <c r="AO1674" s="557"/>
      <c r="AP1674" s="557"/>
      <c r="AQ1674" s="557"/>
      <c r="AR1674" s="557"/>
      <c r="AS1674" s="557"/>
      <c r="AT1674"/>
      <c r="AU1674"/>
      <c r="AV1674"/>
      <c r="AW1674"/>
      <c r="AX1674"/>
      <c r="AY1674"/>
      <c r="AZ1674"/>
      <c r="BA1674" s="19"/>
      <c r="BB1674" s="14"/>
    </row>
    <row r="1675" spans="1:54" s="18" customFormat="1" ht="14.25" customHeight="1" x14ac:dyDescent="0.25">
      <c r="A1675" s="557">
        <v>23</v>
      </c>
      <c r="B1675" s="557"/>
      <c r="C1675" s="557" t="str">
        <f ca="1">T.14!BT29</f>
        <v xml:space="preserve"> </v>
      </c>
      <c r="D1675" s="557"/>
      <c r="E1675" s="557"/>
      <c r="F1675" s="557"/>
      <c r="G1675" s="557"/>
      <c r="H1675" s="557"/>
      <c r="I1675" s="557"/>
      <c r="J1675" s="557"/>
      <c r="K1675" s="557"/>
      <c r="L1675" s="557"/>
      <c r="M1675" s="557"/>
      <c r="N1675" s="557"/>
      <c r="O1675" s="557"/>
      <c r="P1675" s="557"/>
      <c r="Q1675" s="557"/>
      <c r="R1675" s="634" t="str">
        <f ca="1">T.14!BU29</f>
        <v xml:space="preserve"> </v>
      </c>
      <c r="S1675" s="634"/>
      <c r="T1675" s="634"/>
      <c r="U1675" s="634"/>
      <c r="V1675" s="634"/>
      <c r="W1675" s="634" t="str">
        <f ca="1">T.14!BV29</f>
        <v xml:space="preserve"> </v>
      </c>
      <c r="X1675" s="634"/>
      <c r="Y1675" s="634"/>
      <c r="Z1675" s="634"/>
      <c r="AA1675" s="634"/>
      <c r="AB1675" s="634">
        <f ca="1">T.14!BW29</f>
        <v>0</v>
      </c>
      <c r="AC1675" s="634"/>
      <c r="AD1675" s="634"/>
      <c r="AE1675" s="634"/>
      <c r="AF1675" s="634"/>
      <c r="AG1675" s="557" t="str">
        <f ca="1">T.14!BX29</f>
        <v xml:space="preserve"> </v>
      </c>
      <c r="AH1675" s="557"/>
      <c r="AI1675" s="557"/>
      <c r="AJ1675" s="557"/>
      <c r="AK1675" s="557"/>
      <c r="AL1675" s="557"/>
      <c r="AM1675" s="557" t="str">
        <f ca="1">T.14!BY29</f>
        <v xml:space="preserve"> </v>
      </c>
      <c r="AN1675" s="557"/>
      <c r="AO1675" s="557"/>
      <c r="AP1675" s="557"/>
      <c r="AQ1675" s="557"/>
      <c r="AR1675" s="557"/>
      <c r="AS1675" s="557"/>
      <c r="AT1675"/>
      <c r="AU1675"/>
      <c r="AV1675"/>
      <c r="AW1675"/>
      <c r="AX1675"/>
      <c r="AY1675"/>
      <c r="AZ1675"/>
      <c r="BA1675" s="19"/>
      <c r="BB1675" s="14"/>
    </row>
    <row r="1676" spans="1:54" s="18" customFormat="1" ht="14.25" customHeight="1" x14ac:dyDescent="0.25">
      <c r="A1676" s="557">
        <v>24</v>
      </c>
      <c r="B1676" s="557"/>
      <c r="C1676" s="557" t="str">
        <f ca="1">T.14!BT30</f>
        <v xml:space="preserve"> </v>
      </c>
      <c r="D1676" s="557"/>
      <c r="E1676" s="557"/>
      <c r="F1676" s="557"/>
      <c r="G1676" s="557"/>
      <c r="H1676" s="557"/>
      <c r="I1676" s="557"/>
      <c r="J1676" s="557"/>
      <c r="K1676" s="557"/>
      <c r="L1676" s="557"/>
      <c r="M1676" s="557"/>
      <c r="N1676" s="557"/>
      <c r="O1676" s="557"/>
      <c r="P1676" s="557"/>
      <c r="Q1676" s="557"/>
      <c r="R1676" s="634" t="str">
        <f ca="1">T.14!BU30</f>
        <v xml:space="preserve"> </v>
      </c>
      <c r="S1676" s="634"/>
      <c r="T1676" s="634"/>
      <c r="U1676" s="634"/>
      <c r="V1676" s="634"/>
      <c r="W1676" s="634" t="str">
        <f ca="1">T.14!BV30</f>
        <v xml:space="preserve"> </v>
      </c>
      <c r="X1676" s="634"/>
      <c r="Y1676" s="634"/>
      <c r="Z1676" s="634"/>
      <c r="AA1676" s="634"/>
      <c r="AB1676" s="634">
        <f ca="1">T.14!BW30</f>
        <v>0</v>
      </c>
      <c r="AC1676" s="634"/>
      <c r="AD1676" s="634"/>
      <c r="AE1676" s="634"/>
      <c r="AF1676" s="634"/>
      <c r="AG1676" s="557" t="str">
        <f ca="1">T.14!BX30</f>
        <v xml:space="preserve"> </v>
      </c>
      <c r="AH1676" s="557"/>
      <c r="AI1676" s="557"/>
      <c r="AJ1676" s="557"/>
      <c r="AK1676" s="557"/>
      <c r="AL1676" s="557"/>
      <c r="AM1676" s="557" t="str">
        <f ca="1">T.14!BY30</f>
        <v xml:space="preserve"> </v>
      </c>
      <c r="AN1676" s="557"/>
      <c r="AO1676" s="557"/>
      <c r="AP1676" s="557"/>
      <c r="AQ1676" s="557"/>
      <c r="AR1676" s="557"/>
      <c r="AS1676" s="557"/>
      <c r="AT1676"/>
      <c r="AU1676"/>
      <c r="AV1676"/>
      <c r="AW1676"/>
      <c r="AX1676"/>
      <c r="AY1676"/>
      <c r="AZ1676"/>
      <c r="BA1676" s="19"/>
      <c r="BB1676" s="14"/>
    </row>
    <row r="1677" spans="1:54" s="18" customFormat="1" ht="14.25" customHeight="1" x14ac:dyDescent="0.25">
      <c r="A1677" s="557">
        <v>25</v>
      </c>
      <c r="B1677" s="557"/>
      <c r="C1677" s="557" t="str">
        <f ca="1">T.14!BT31</f>
        <v xml:space="preserve"> </v>
      </c>
      <c r="D1677" s="557"/>
      <c r="E1677" s="557"/>
      <c r="F1677" s="557"/>
      <c r="G1677" s="557"/>
      <c r="H1677" s="557"/>
      <c r="I1677" s="557"/>
      <c r="J1677" s="557"/>
      <c r="K1677" s="557"/>
      <c r="L1677" s="557"/>
      <c r="M1677" s="557"/>
      <c r="N1677" s="557"/>
      <c r="O1677" s="557"/>
      <c r="P1677" s="557"/>
      <c r="Q1677" s="557"/>
      <c r="R1677" s="634" t="str">
        <f ca="1">T.14!BU31</f>
        <v xml:space="preserve"> </v>
      </c>
      <c r="S1677" s="634"/>
      <c r="T1677" s="634"/>
      <c r="U1677" s="634"/>
      <c r="V1677" s="634"/>
      <c r="W1677" s="634" t="str">
        <f ca="1">T.14!BV31</f>
        <v xml:space="preserve"> </v>
      </c>
      <c r="X1677" s="634"/>
      <c r="Y1677" s="634"/>
      <c r="Z1677" s="634"/>
      <c r="AA1677" s="634"/>
      <c r="AB1677" s="634">
        <f ca="1">T.14!BW31</f>
        <v>0</v>
      </c>
      <c r="AC1677" s="634"/>
      <c r="AD1677" s="634"/>
      <c r="AE1677" s="634"/>
      <c r="AF1677" s="634"/>
      <c r="AG1677" s="557" t="str">
        <f ca="1">T.14!BX31</f>
        <v xml:space="preserve"> </v>
      </c>
      <c r="AH1677" s="557"/>
      <c r="AI1677" s="557"/>
      <c r="AJ1677" s="557"/>
      <c r="AK1677" s="557"/>
      <c r="AL1677" s="557"/>
      <c r="AM1677" s="557" t="str">
        <f ca="1">T.14!BY31</f>
        <v xml:space="preserve"> </v>
      </c>
      <c r="AN1677" s="557"/>
      <c r="AO1677" s="557"/>
      <c r="AP1677" s="557"/>
      <c r="AQ1677" s="557"/>
      <c r="AR1677" s="557"/>
      <c r="AS1677" s="557"/>
      <c r="AT1677"/>
      <c r="AU1677"/>
      <c r="AV1677"/>
      <c r="AW1677"/>
      <c r="AX1677"/>
      <c r="AY1677"/>
      <c r="AZ1677"/>
      <c r="BA1677" s="19"/>
      <c r="BB1677" s="14"/>
    </row>
    <row r="1678" spans="1:54" s="18" customFormat="1" ht="14.25" customHeight="1" x14ac:dyDescent="0.25">
      <c r="A1678" s="557">
        <v>26</v>
      </c>
      <c r="B1678" s="557"/>
      <c r="C1678" s="557" t="str">
        <f ca="1">T.14!BT32</f>
        <v xml:space="preserve"> </v>
      </c>
      <c r="D1678" s="557"/>
      <c r="E1678" s="557"/>
      <c r="F1678" s="557"/>
      <c r="G1678" s="557"/>
      <c r="H1678" s="557"/>
      <c r="I1678" s="557"/>
      <c r="J1678" s="557"/>
      <c r="K1678" s="557"/>
      <c r="L1678" s="557"/>
      <c r="M1678" s="557"/>
      <c r="N1678" s="557"/>
      <c r="O1678" s="557"/>
      <c r="P1678" s="557"/>
      <c r="Q1678" s="557"/>
      <c r="R1678" s="634" t="str">
        <f ca="1">T.14!BU32</f>
        <v xml:space="preserve"> </v>
      </c>
      <c r="S1678" s="634"/>
      <c r="T1678" s="634"/>
      <c r="U1678" s="634"/>
      <c r="V1678" s="634"/>
      <c r="W1678" s="634" t="str">
        <f ca="1">T.14!BV32</f>
        <v xml:space="preserve"> </v>
      </c>
      <c r="X1678" s="634"/>
      <c r="Y1678" s="634"/>
      <c r="Z1678" s="634"/>
      <c r="AA1678" s="634"/>
      <c r="AB1678" s="634">
        <f ca="1">T.14!BW32</f>
        <v>0</v>
      </c>
      <c r="AC1678" s="634"/>
      <c r="AD1678" s="634"/>
      <c r="AE1678" s="634"/>
      <c r="AF1678" s="634"/>
      <c r="AG1678" s="557" t="str">
        <f ca="1">T.14!BX32</f>
        <v xml:space="preserve"> </v>
      </c>
      <c r="AH1678" s="557"/>
      <c r="AI1678" s="557"/>
      <c r="AJ1678" s="557"/>
      <c r="AK1678" s="557"/>
      <c r="AL1678" s="557"/>
      <c r="AM1678" s="557" t="str">
        <f ca="1">T.14!BY32</f>
        <v xml:space="preserve"> </v>
      </c>
      <c r="AN1678" s="557"/>
      <c r="AO1678" s="557"/>
      <c r="AP1678" s="557"/>
      <c r="AQ1678" s="557"/>
      <c r="AR1678" s="557"/>
      <c r="AS1678" s="557"/>
      <c r="AT1678"/>
      <c r="AU1678"/>
      <c r="AV1678"/>
      <c r="AW1678"/>
      <c r="AX1678"/>
      <c r="AY1678"/>
      <c r="AZ1678"/>
      <c r="BA1678" s="19"/>
      <c r="BB1678" s="14"/>
    </row>
    <row r="1679" spans="1:54" s="18" customFormat="1" ht="14.25" customHeight="1" x14ac:dyDescent="0.25">
      <c r="A1679" s="557">
        <v>27</v>
      </c>
      <c r="B1679" s="557"/>
      <c r="C1679" s="557" t="str">
        <f ca="1">T.14!BT33</f>
        <v xml:space="preserve"> </v>
      </c>
      <c r="D1679" s="557"/>
      <c r="E1679" s="557"/>
      <c r="F1679" s="557"/>
      <c r="G1679" s="557"/>
      <c r="H1679" s="557"/>
      <c r="I1679" s="557"/>
      <c r="J1679" s="557"/>
      <c r="K1679" s="557"/>
      <c r="L1679" s="557"/>
      <c r="M1679" s="557"/>
      <c r="N1679" s="557"/>
      <c r="O1679" s="557"/>
      <c r="P1679" s="557"/>
      <c r="Q1679" s="557"/>
      <c r="R1679" s="634" t="str">
        <f ca="1">T.14!BU33</f>
        <v xml:space="preserve"> </v>
      </c>
      <c r="S1679" s="634"/>
      <c r="T1679" s="634"/>
      <c r="U1679" s="634"/>
      <c r="V1679" s="634"/>
      <c r="W1679" s="634" t="str">
        <f ca="1">T.14!BV33</f>
        <v xml:space="preserve"> </v>
      </c>
      <c r="X1679" s="634"/>
      <c r="Y1679" s="634"/>
      <c r="Z1679" s="634"/>
      <c r="AA1679" s="634"/>
      <c r="AB1679" s="634">
        <f ca="1">T.14!BW33</f>
        <v>0</v>
      </c>
      <c r="AC1679" s="634"/>
      <c r="AD1679" s="634"/>
      <c r="AE1679" s="634"/>
      <c r="AF1679" s="634"/>
      <c r="AG1679" s="557" t="str">
        <f ca="1">T.14!BX33</f>
        <v xml:space="preserve"> </v>
      </c>
      <c r="AH1679" s="557"/>
      <c r="AI1679" s="557"/>
      <c r="AJ1679" s="557"/>
      <c r="AK1679" s="557"/>
      <c r="AL1679" s="557"/>
      <c r="AM1679" s="557" t="str">
        <f ca="1">T.14!BY33</f>
        <v xml:space="preserve"> </v>
      </c>
      <c r="AN1679" s="557"/>
      <c r="AO1679" s="557"/>
      <c r="AP1679" s="557"/>
      <c r="AQ1679" s="557"/>
      <c r="AR1679" s="557"/>
      <c r="AS1679" s="557"/>
      <c r="AT1679"/>
      <c r="AU1679"/>
      <c r="AV1679"/>
      <c r="AW1679"/>
      <c r="AX1679"/>
      <c r="AY1679"/>
      <c r="AZ1679"/>
      <c r="BA1679" s="19"/>
      <c r="BB1679" s="14"/>
    </row>
    <row r="1680" spans="1:54" s="18" customFormat="1" ht="14.25" customHeight="1" x14ac:dyDescent="0.25">
      <c r="A1680" s="557">
        <v>28</v>
      </c>
      <c r="B1680" s="557"/>
      <c r="C1680" s="557" t="str">
        <f ca="1">T.14!BT34</f>
        <v xml:space="preserve"> </v>
      </c>
      <c r="D1680" s="557"/>
      <c r="E1680" s="557"/>
      <c r="F1680" s="557"/>
      <c r="G1680" s="557"/>
      <c r="H1680" s="557"/>
      <c r="I1680" s="557"/>
      <c r="J1680" s="557"/>
      <c r="K1680" s="557"/>
      <c r="L1680" s="557"/>
      <c r="M1680" s="557"/>
      <c r="N1680" s="557"/>
      <c r="O1680" s="557"/>
      <c r="P1680" s="557"/>
      <c r="Q1680" s="557"/>
      <c r="R1680" s="634" t="str">
        <f ca="1">T.14!BU34</f>
        <v xml:space="preserve"> </v>
      </c>
      <c r="S1680" s="634"/>
      <c r="T1680" s="634"/>
      <c r="U1680" s="634"/>
      <c r="V1680" s="634"/>
      <c r="W1680" s="634" t="str">
        <f ca="1">T.14!BV34</f>
        <v xml:space="preserve"> </v>
      </c>
      <c r="X1680" s="634"/>
      <c r="Y1680" s="634"/>
      <c r="Z1680" s="634"/>
      <c r="AA1680" s="634"/>
      <c r="AB1680" s="634">
        <f ca="1">T.14!BW34</f>
        <v>0</v>
      </c>
      <c r="AC1680" s="634"/>
      <c r="AD1680" s="634"/>
      <c r="AE1680" s="634"/>
      <c r="AF1680" s="634"/>
      <c r="AG1680" s="557" t="str">
        <f ca="1">T.14!BX34</f>
        <v xml:space="preserve"> </v>
      </c>
      <c r="AH1680" s="557"/>
      <c r="AI1680" s="557"/>
      <c r="AJ1680" s="557"/>
      <c r="AK1680" s="557"/>
      <c r="AL1680" s="557"/>
      <c r="AM1680" s="557" t="str">
        <f ca="1">T.14!BY34</f>
        <v xml:space="preserve"> </v>
      </c>
      <c r="AN1680" s="557"/>
      <c r="AO1680" s="557"/>
      <c r="AP1680" s="557"/>
      <c r="AQ1680" s="557"/>
      <c r="AR1680" s="557"/>
      <c r="AS1680" s="557"/>
      <c r="AT1680"/>
      <c r="AU1680"/>
      <c r="AV1680"/>
      <c r="AW1680"/>
      <c r="AX1680"/>
      <c r="AY1680"/>
      <c r="AZ1680"/>
      <c r="BA1680" s="19"/>
      <c r="BB1680" s="14"/>
    </row>
    <row r="1681" spans="1:54" s="18" customFormat="1" ht="14.25" customHeight="1" x14ac:dyDescent="0.25">
      <c r="A1681" s="557">
        <v>29</v>
      </c>
      <c r="B1681" s="557"/>
      <c r="C1681" s="557" t="str">
        <f ca="1">T.14!BT35</f>
        <v xml:space="preserve"> </v>
      </c>
      <c r="D1681" s="557"/>
      <c r="E1681" s="557"/>
      <c r="F1681" s="557"/>
      <c r="G1681" s="557"/>
      <c r="H1681" s="557"/>
      <c r="I1681" s="557"/>
      <c r="J1681" s="557"/>
      <c r="K1681" s="557"/>
      <c r="L1681" s="557"/>
      <c r="M1681" s="557"/>
      <c r="N1681" s="557"/>
      <c r="O1681" s="557"/>
      <c r="P1681" s="557"/>
      <c r="Q1681" s="557"/>
      <c r="R1681" s="634" t="str">
        <f ca="1">T.14!BU35</f>
        <v xml:space="preserve"> </v>
      </c>
      <c r="S1681" s="634"/>
      <c r="T1681" s="634"/>
      <c r="U1681" s="634"/>
      <c r="V1681" s="634"/>
      <c r="W1681" s="634" t="str">
        <f ca="1">T.14!BV35</f>
        <v xml:space="preserve"> </v>
      </c>
      <c r="X1681" s="634"/>
      <c r="Y1681" s="634"/>
      <c r="Z1681" s="634"/>
      <c r="AA1681" s="634"/>
      <c r="AB1681" s="634">
        <f ca="1">T.14!BW35</f>
        <v>0</v>
      </c>
      <c r="AC1681" s="634"/>
      <c r="AD1681" s="634"/>
      <c r="AE1681" s="634"/>
      <c r="AF1681" s="634"/>
      <c r="AG1681" s="557" t="str">
        <f ca="1">T.14!BX35</f>
        <v xml:space="preserve"> </v>
      </c>
      <c r="AH1681" s="557"/>
      <c r="AI1681" s="557"/>
      <c r="AJ1681" s="557"/>
      <c r="AK1681" s="557"/>
      <c r="AL1681" s="557"/>
      <c r="AM1681" s="557" t="str">
        <f ca="1">T.14!BY35</f>
        <v xml:space="preserve"> </v>
      </c>
      <c r="AN1681" s="557"/>
      <c r="AO1681" s="557"/>
      <c r="AP1681" s="557"/>
      <c r="AQ1681" s="557"/>
      <c r="AR1681" s="557"/>
      <c r="AS1681" s="557"/>
      <c r="AT1681"/>
      <c r="AU1681"/>
      <c r="AV1681"/>
      <c r="AW1681"/>
      <c r="AX1681"/>
      <c r="AY1681"/>
      <c r="AZ1681"/>
      <c r="BA1681" s="19"/>
      <c r="BB1681" s="14"/>
    </row>
    <row r="1682" spans="1:54" s="18" customFormat="1" ht="14.25" customHeight="1" x14ac:dyDescent="0.25">
      <c r="A1682" s="557">
        <v>30</v>
      </c>
      <c r="B1682" s="557"/>
      <c r="C1682" s="557" t="str">
        <f ca="1">T.14!BT36</f>
        <v xml:space="preserve"> </v>
      </c>
      <c r="D1682" s="557"/>
      <c r="E1682" s="557"/>
      <c r="F1682" s="557"/>
      <c r="G1682" s="557"/>
      <c r="H1682" s="557"/>
      <c r="I1682" s="557"/>
      <c r="J1682" s="557"/>
      <c r="K1682" s="557"/>
      <c r="L1682" s="557"/>
      <c r="M1682" s="557"/>
      <c r="N1682" s="557"/>
      <c r="O1682" s="557"/>
      <c r="P1682" s="557"/>
      <c r="Q1682" s="557"/>
      <c r="R1682" s="634" t="str">
        <f ca="1">T.14!BU36</f>
        <v xml:space="preserve"> </v>
      </c>
      <c r="S1682" s="634"/>
      <c r="T1682" s="634"/>
      <c r="U1682" s="634"/>
      <c r="V1682" s="634"/>
      <c r="W1682" s="634" t="str">
        <f ca="1">T.14!BV36</f>
        <v xml:space="preserve"> </v>
      </c>
      <c r="X1682" s="634"/>
      <c r="Y1682" s="634"/>
      <c r="Z1682" s="634"/>
      <c r="AA1682" s="634"/>
      <c r="AB1682" s="634">
        <f ca="1">T.14!BW36</f>
        <v>0</v>
      </c>
      <c r="AC1682" s="634"/>
      <c r="AD1682" s="634"/>
      <c r="AE1682" s="634"/>
      <c r="AF1682" s="634"/>
      <c r="AG1682" s="557" t="str">
        <f ca="1">T.14!BX36</f>
        <v xml:space="preserve"> </v>
      </c>
      <c r="AH1682" s="557"/>
      <c r="AI1682" s="557"/>
      <c r="AJ1682" s="557"/>
      <c r="AK1682" s="557"/>
      <c r="AL1682" s="557"/>
      <c r="AM1682" s="557" t="str">
        <f ca="1">T.14!BY36</f>
        <v xml:space="preserve"> </v>
      </c>
      <c r="AN1682" s="557"/>
      <c r="AO1682" s="557"/>
      <c r="AP1682" s="557"/>
      <c r="AQ1682" s="557"/>
      <c r="AR1682" s="557"/>
      <c r="AS1682" s="557"/>
      <c r="AT1682"/>
      <c r="AU1682"/>
      <c r="AV1682"/>
      <c r="AW1682"/>
      <c r="AX1682"/>
      <c r="AY1682"/>
      <c r="AZ1682"/>
      <c r="BA1682" s="19"/>
      <c r="BB1682" s="14"/>
    </row>
    <row r="1683" spans="1:54" s="18" customFormat="1" ht="14.25" customHeight="1" x14ac:dyDescent="0.25">
      <c r="A1683" s="557">
        <v>31</v>
      </c>
      <c r="B1683" s="557"/>
      <c r="C1683" s="557" t="str">
        <f ca="1">T.14!BT37</f>
        <v xml:space="preserve"> </v>
      </c>
      <c r="D1683" s="557"/>
      <c r="E1683" s="557"/>
      <c r="F1683" s="557"/>
      <c r="G1683" s="557"/>
      <c r="H1683" s="557"/>
      <c r="I1683" s="557"/>
      <c r="J1683" s="557"/>
      <c r="K1683" s="557"/>
      <c r="L1683" s="557"/>
      <c r="M1683" s="557"/>
      <c r="N1683" s="557"/>
      <c r="O1683" s="557"/>
      <c r="P1683" s="557"/>
      <c r="Q1683" s="557"/>
      <c r="R1683" s="634" t="str">
        <f ca="1">T.14!BU37</f>
        <v xml:space="preserve"> </v>
      </c>
      <c r="S1683" s="634"/>
      <c r="T1683" s="634"/>
      <c r="U1683" s="634"/>
      <c r="V1683" s="634"/>
      <c r="W1683" s="634" t="str">
        <f ca="1">T.14!BV37</f>
        <v xml:space="preserve"> </v>
      </c>
      <c r="X1683" s="634"/>
      <c r="Y1683" s="634"/>
      <c r="Z1683" s="634"/>
      <c r="AA1683" s="634"/>
      <c r="AB1683" s="634">
        <f ca="1">T.14!BW37</f>
        <v>0</v>
      </c>
      <c r="AC1683" s="634"/>
      <c r="AD1683" s="634"/>
      <c r="AE1683" s="634"/>
      <c r="AF1683" s="634"/>
      <c r="AG1683" s="557" t="str">
        <f ca="1">T.14!BX37</f>
        <v xml:space="preserve"> </v>
      </c>
      <c r="AH1683" s="557"/>
      <c r="AI1683" s="557"/>
      <c r="AJ1683" s="557"/>
      <c r="AK1683" s="557"/>
      <c r="AL1683" s="557"/>
      <c r="AM1683" s="557" t="str">
        <f ca="1">T.14!BY37</f>
        <v xml:space="preserve"> </v>
      </c>
      <c r="AN1683" s="557"/>
      <c r="AO1683" s="557"/>
      <c r="AP1683" s="557"/>
      <c r="AQ1683" s="557"/>
      <c r="AR1683" s="557"/>
      <c r="AS1683" s="557"/>
      <c r="AT1683"/>
      <c r="AU1683"/>
      <c r="AV1683"/>
      <c r="AW1683"/>
      <c r="AX1683"/>
      <c r="AY1683"/>
      <c r="AZ1683"/>
      <c r="BA1683" s="19"/>
      <c r="BB1683" s="14"/>
    </row>
    <row r="1684" spans="1:54" s="18" customFormat="1" ht="14.25" customHeight="1" x14ac:dyDescent="0.25">
      <c r="A1684" s="557">
        <v>32</v>
      </c>
      <c r="B1684" s="557"/>
      <c r="C1684" s="557" t="str">
        <f ca="1">T.14!BT38</f>
        <v xml:space="preserve"> </v>
      </c>
      <c r="D1684" s="557"/>
      <c r="E1684" s="557"/>
      <c r="F1684" s="557"/>
      <c r="G1684" s="557"/>
      <c r="H1684" s="557"/>
      <c r="I1684" s="557"/>
      <c r="J1684" s="557"/>
      <c r="K1684" s="557"/>
      <c r="L1684" s="557"/>
      <c r="M1684" s="557"/>
      <c r="N1684" s="557"/>
      <c r="O1684" s="557"/>
      <c r="P1684" s="557"/>
      <c r="Q1684" s="557"/>
      <c r="R1684" s="634" t="str">
        <f ca="1">T.14!BU38</f>
        <v xml:space="preserve"> </v>
      </c>
      <c r="S1684" s="634"/>
      <c r="T1684" s="634"/>
      <c r="U1684" s="634"/>
      <c r="V1684" s="634"/>
      <c r="W1684" s="634" t="str">
        <f ca="1">T.14!BV38</f>
        <v xml:space="preserve"> </v>
      </c>
      <c r="X1684" s="634"/>
      <c r="Y1684" s="634"/>
      <c r="Z1684" s="634"/>
      <c r="AA1684" s="634"/>
      <c r="AB1684" s="634">
        <f ca="1">T.14!BW38</f>
        <v>0</v>
      </c>
      <c r="AC1684" s="634"/>
      <c r="AD1684" s="634"/>
      <c r="AE1684" s="634"/>
      <c r="AF1684" s="634"/>
      <c r="AG1684" s="557" t="str">
        <f ca="1">T.14!BX38</f>
        <v xml:space="preserve"> </v>
      </c>
      <c r="AH1684" s="557"/>
      <c r="AI1684" s="557"/>
      <c r="AJ1684" s="557"/>
      <c r="AK1684" s="557"/>
      <c r="AL1684" s="557"/>
      <c r="AM1684" s="557" t="str">
        <f ca="1">T.14!BY38</f>
        <v xml:space="preserve"> </v>
      </c>
      <c r="AN1684" s="557"/>
      <c r="AO1684" s="557"/>
      <c r="AP1684" s="557"/>
      <c r="AQ1684" s="557"/>
      <c r="AR1684" s="557"/>
      <c r="AS1684" s="557"/>
      <c r="AT1684"/>
      <c r="AU1684"/>
      <c r="AV1684"/>
      <c r="AW1684"/>
      <c r="AX1684"/>
      <c r="AY1684"/>
      <c r="AZ1684"/>
      <c r="BA1684" s="19"/>
      <c r="BB1684" s="14"/>
    </row>
    <row r="1685" spans="1:54" s="18" customFormat="1" ht="14.25" customHeight="1" x14ac:dyDescent="0.25">
      <c r="A1685" s="557">
        <v>33</v>
      </c>
      <c r="B1685" s="557"/>
      <c r="C1685" s="557" t="str">
        <f ca="1">T.14!BT39</f>
        <v xml:space="preserve"> </v>
      </c>
      <c r="D1685" s="557"/>
      <c r="E1685" s="557"/>
      <c r="F1685" s="557"/>
      <c r="G1685" s="557"/>
      <c r="H1685" s="557"/>
      <c r="I1685" s="557"/>
      <c r="J1685" s="557"/>
      <c r="K1685" s="557"/>
      <c r="L1685" s="557"/>
      <c r="M1685" s="557"/>
      <c r="N1685" s="557"/>
      <c r="O1685" s="557"/>
      <c r="P1685" s="557"/>
      <c r="Q1685" s="557"/>
      <c r="R1685" s="634" t="str">
        <f ca="1">T.14!BU39</f>
        <v xml:space="preserve"> </v>
      </c>
      <c r="S1685" s="634"/>
      <c r="T1685" s="634"/>
      <c r="U1685" s="634"/>
      <c r="V1685" s="634"/>
      <c r="W1685" s="634" t="str">
        <f ca="1">T.14!BV39</f>
        <v xml:space="preserve"> </v>
      </c>
      <c r="X1685" s="634"/>
      <c r="Y1685" s="634"/>
      <c r="Z1685" s="634"/>
      <c r="AA1685" s="634"/>
      <c r="AB1685" s="634">
        <f ca="1">T.14!BW39</f>
        <v>0</v>
      </c>
      <c r="AC1685" s="634"/>
      <c r="AD1685" s="634"/>
      <c r="AE1685" s="634"/>
      <c r="AF1685" s="634"/>
      <c r="AG1685" s="557" t="str">
        <f ca="1">T.14!BX39</f>
        <v xml:space="preserve"> </v>
      </c>
      <c r="AH1685" s="557"/>
      <c r="AI1685" s="557"/>
      <c r="AJ1685" s="557"/>
      <c r="AK1685" s="557"/>
      <c r="AL1685" s="557"/>
      <c r="AM1685" s="557" t="str">
        <f ca="1">T.14!BY39</f>
        <v xml:space="preserve"> </v>
      </c>
      <c r="AN1685" s="557"/>
      <c r="AO1685" s="557"/>
      <c r="AP1685" s="557"/>
      <c r="AQ1685" s="557"/>
      <c r="AR1685" s="557"/>
      <c r="AS1685" s="557"/>
      <c r="AT1685"/>
      <c r="AU1685"/>
      <c r="AV1685"/>
      <c r="AW1685"/>
      <c r="AX1685"/>
      <c r="AY1685"/>
      <c r="AZ1685"/>
      <c r="BA1685" s="19"/>
      <c r="BB1685" s="14"/>
    </row>
    <row r="1686" spans="1:54" s="18" customFormat="1" ht="14.25" customHeight="1" x14ac:dyDescent="0.25">
      <c r="A1686" s="557">
        <v>34</v>
      </c>
      <c r="B1686" s="557"/>
      <c r="C1686" s="557" t="str">
        <f ca="1">T.14!BT40</f>
        <v xml:space="preserve"> </v>
      </c>
      <c r="D1686" s="557"/>
      <c r="E1686" s="557"/>
      <c r="F1686" s="557"/>
      <c r="G1686" s="557"/>
      <c r="H1686" s="557"/>
      <c r="I1686" s="557"/>
      <c r="J1686" s="557"/>
      <c r="K1686" s="557"/>
      <c r="L1686" s="557"/>
      <c r="M1686" s="557"/>
      <c r="N1686" s="557"/>
      <c r="O1686" s="557"/>
      <c r="P1686" s="557"/>
      <c r="Q1686" s="557"/>
      <c r="R1686" s="634" t="str">
        <f ca="1">T.14!BU40</f>
        <v xml:space="preserve"> </v>
      </c>
      <c r="S1686" s="634"/>
      <c r="T1686" s="634"/>
      <c r="U1686" s="634"/>
      <c r="V1686" s="634"/>
      <c r="W1686" s="634" t="str">
        <f ca="1">T.14!BV40</f>
        <v xml:space="preserve"> </v>
      </c>
      <c r="X1686" s="634"/>
      <c r="Y1686" s="634"/>
      <c r="Z1686" s="634"/>
      <c r="AA1686" s="634"/>
      <c r="AB1686" s="634">
        <f ca="1">T.14!BW40</f>
        <v>0</v>
      </c>
      <c r="AC1686" s="634"/>
      <c r="AD1686" s="634"/>
      <c r="AE1686" s="634"/>
      <c r="AF1686" s="634"/>
      <c r="AG1686" s="557" t="str">
        <f ca="1">T.14!BX40</f>
        <v xml:space="preserve"> </v>
      </c>
      <c r="AH1686" s="557"/>
      <c r="AI1686" s="557"/>
      <c r="AJ1686" s="557"/>
      <c r="AK1686" s="557"/>
      <c r="AL1686" s="557"/>
      <c r="AM1686" s="557" t="str">
        <f ca="1">T.14!BY40</f>
        <v xml:space="preserve"> </v>
      </c>
      <c r="AN1686" s="557"/>
      <c r="AO1686" s="557"/>
      <c r="AP1686" s="557"/>
      <c r="AQ1686" s="557"/>
      <c r="AR1686" s="557"/>
      <c r="AS1686" s="557"/>
      <c r="AT1686"/>
      <c r="AU1686"/>
      <c r="AV1686"/>
      <c r="AW1686"/>
      <c r="AX1686"/>
      <c r="AY1686"/>
      <c r="AZ1686"/>
      <c r="BA1686" s="19"/>
      <c r="BB1686" s="14"/>
    </row>
    <row r="1687" spans="1:54" s="18" customFormat="1" ht="14.25" customHeight="1" x14ac:dyDescent="0.25">
      <c r="A1687" s="557">
        <v>35</v>
      </c>
      <c r="B1687" s="557"/>
      <c r="C1687" s="557" t="str">
        <f ca="1">T.14!BT41</f>
        <v xml:space="preserve"> </v>
      </c>
      <c r="D1687" s="557"/>
      <c r="E1687" s="557"/>
      <c r="F1687" s="557"/>
      <c r="G1687" s="557"/>
      <c r="H1687" s="557"/>
      <c r="I1687" s="557"/>
      <c r="J1687" s="557"/>
      <c r="K1687" s="557"/>
      <c r="L1687" s="557"/>
      <c r="M1687" s="557"/>
      <c r="N1687" s="557"/>
      <c r="O1687" s="557"/>
      <c r="P1687" s="557"/>
      <c r="Q1687" s="557"/>
      <c r="R1687" s="634" t="str">
        <f ca="1">T.14!BU41</f>
        <v xml:space="preserve"> </v>
      </c>
      <c r="S1687" s="634"/>
      <c r="T1687" s="634"/>
      <c r="U1687" s="634"/>
      <c r="V1687" s="634"/>
      <c r="W1687" s="634" t="str">
        <f ca="1">T.14!BV41</f>
        <v xml:space="preserve"> </v>
      </c>
      <c r="X1687" s="634"/>
      <c r="Y1687" s="634"/>
      <c r="Z1687" s="634"/>
      <c r="AA1687" s="634"/>
      <c r="AB1687" s="634">
        <f ca="1">T.14!BW41</f>
        <v>0</v>
      </c>
      <c r="AC1687" s="634"/>
      <c r="AD1687" s="634"/>
      <c r="AE1687" s="634"/>
      <c r="AF1687" s="634"/>
      <c r="AG1687" s="557" t="str">
        <f ca="1">T.14!BX41</f>
        <v xml:space="preserve"> </v>
      </c>
      <c r="AH1687" s="557"/>
      <c r="AI1687" s="557"/>
      <c r="AJ1687" s="557"/>
      <c r="AK1687" s="557"/>
      <c r="AL1687" s="557"/>
      <c r="AM1687" s="557" t="str">
        <f ca="1">T.14!BY41</f>
        <v xml:space="preserve"> </v>
      </c>
      <c r="AN1687" s="557"/>
      <c r="AO1687" s="557"/>
      <c r="AP1687" s="557"/>
      <c r="AQ1687" s="557"/>
      <c r="AR1687" s="557"/>
      <c r="AS1687" s="557"/>
      <c r="AT1687"/>
      <c r="AU1687"/>
      <c r="AV1687"/>
      <c r="AW1687"/>
      <c r="AX1687"/>
      <c r="AY1687"/>
      <c r="AZ1687"/>
      <c r="BA1687" s="19"/>
      <c r="BB1687" s="14"/>
    </row>
    <row r="1688" spans="1:54" s="18" customFormat="1" ht="14.25" customHeight="1" x14ac:dyDescent="0.25">
      <c r="A1688" s="557">
        <v>36</v>
      </c>
      <c r="B1688" s="557"/>
      <c r="C1688" s="557" t="str">
        <f ca="1">T.14!BT42</f>
        <v xml:space="preserve"> </v>
      </c>
      <c r="D1688" s="557"/>
      <c r="E1688" s="557"/>
      <c r="F1688" s="557"/>
      <c r="G1688" s="557"/>
      <c r="H1688" s="557"/>
      <c r="I1688" s="557"/>
      <c r="J1688" s="557"/>
      <c r="K1688" s="557"/>
      <c r="L1688" s="557"/>
      <c r="M1688" s="557"/>
      <c r="N1688" s="557"/>
      <c r="O1688" s="557"/>
      <c r="P1688" s="557"/>
      <c r="Q1688" s="557"/>
      <c r="R1688" s="634" t="str">
        <f ca="1">T.14!BU42</f>
        <v xml:space="preserve"> </v>
      </c>
      <c r="S1688" s="634"/>
      <c r="T1688" s="634"/>
      <c r="U1688" s="634"/>
      <c r="V1688" s="634"/>
      <c r="W1688" s="634" t="str">
        <f ca="1">T.14!BV42</f>
        <v xml:space="preserve"> </v>
      </c>
      <c r="X1688" s="634"/>
      <c r="Y1688" s="634"/>
      <c r="Z1688" s="634"/>
      <c r="AA1688" s="634"/>
      <c r="AB1688" s="634">
        <f ca="1">T.14!BW42</f>
        <v>0</v>
      </c>
      <c r="AC1688" s="634"/>
      <c r="AD1688" s="634"/>
      <c r="AE1688" s="634"/>
      <c r="AF1688" s="634"/>
      <c r="AG1688" s="557" t="str">
        <f ca="1">T.14!BX42</f>
        <v xml:space="preserve"> </v>
      </c>
      <c r="AH1688" s="557"/>
      <c r="AI1688" s="557"/>
      <c r="AJ1688" s="557"/>
      <c r="AK1688" s="557"/>
      <c r="AL1688" s="557"/>
      <c r="AM1688" s="557" t="str">
        <f ca="1">T.14!BY42</f>
        <v xml:space="preserve"> </v>
      </c>
      <c r="AN1688" s="557"/>
      <c r="AO1688" s="557"/>
      <c r="AP1688" s="557"/>
      <c r="AQ1688" s="557"/>
      <c r="AR1688" s="557"/>
      <c r="AS1688" s="557"/>
      <c r="AT1688"/>
      <c r="AU1688"/>
      <c r="AV1688"/>
      <c r="AW1688"/>
      <c r="AX1688"/>
      <c r="AY1688"/>
      <c r="AZ1688"/>
      <c r="BA1688" s="19"/>
      <c r="BB1688" s="14"/>
    </row>
    <row r="1689" spans="1:54" s="18" customFormat="1" ht="14.25" customHeight="1" x14ac:dyDescent="0.25">
      <c r="A1689" s="557">
        <v>37</v>
      </c>
      <c r="B1689" s="557"/>
      <c r="C1689" s="557" t="str">
        <f ca="1">T.14!BT43</f>
        <v xml:space="preserve"> </v>
      </c>
      <c r="D1689" s="557"/>
      <c r="E1689" s="557"/>
      <c r="F1689" s="557"/>
      <c r="G1689" s="557"/>
      <c r="H1689" s="557"/>
      <c r="I1689" s="557"/>
      <c r="J1689" s="557"/>
      <c r="K1689" s="557"/>
      <c r="L1689" s="557"/>
      <c r="M1689" s="557"/>
      <c r="N1689" s="557"/>
      <c r="O1689" s="557"/>
      <c r="P1689" s="557"/>
      <c r="Q1689" s="557"/>
      <c r="R1689" s="634" t="str">
        <f ca="1">T.14!BU43</f>
        <v xml:space="preserve"> </v>
      </c>
      <c r="S1689" s="634"/>
      <c r="T1689" s="634"/>
      <c r="U1689" s="634"/>
      <c r="V1689" s="634"/>
      <c r="W1689" s="634" t="str">
        <f ca="1">T.14!BV43</f>
        <v xml:space="preserve"> </v>
      </c>
      <c r="X1689" s="634"/>
      <c r="Y1689" s="634"/>
      <c r="Z1689" s="634"/>
      <c r="AA1689" s="634"/>
      <c r="AB1689" s="634">
        <f ca="1">T.14!BW43</f>
        <v>0</v>
      </c>
      <c r="AC1689" s="634"/>
      <c r="AD1689" s="634"/>
      <c r="AE1689" s="634"/>
      <c r="AF1689" s="634"/>
      <c r="AG1689" s="557" t="str">
        <f ca="1">T.14!BX43</f>
        <v xml:space="preserve"> </v>
      </c>
      <c r="AH1689" s="557"/>
      <c r="AI1689" s="557"/>
      <c r="AJ1689" s="557"/>
      <c r="AK1689" s="557"/>
      <c r="AL1689" s="557"/>
      <c r="AM1689" s="557" t="str">
        <f ca="1">T.14!BY43</f>
        <v xml:space="preserve"> </v>
      </c>
      <c r="AN1689" s="557"/>
      <c r="AO1689" s="557"/>
      <c r="AP1689" s="557"/>
      <c r="AQ1689" s="557"/>
      <c r="AR1689" s="557"/>
      <c r="AS1689" s="557"/>
      <c r="AT1689"/>
      <c r="AU1689"/>
      <c r="AV1689"/>
      <c r="AW1689"/>
      <c r="AX1689"/>
      <c r="AY1689"/>
      <c r="AZ1689"/>
      <c r="BA1689" s="19"/>
      <c r="BB1689" s="14"/>
    </row>
    <row r="1690" spans="1:54" s="18" customFormat="1" ht="14.25" customHeight="1" x14ac:dyDescent="0.25">
      <c r="A1690" s="557">
        <v>38</v>
      </c>
      <c r="B1690" s="557"/>
      <c r="C1690" s="557" t="str">
        <f ca="1">T.14!BT44</f>
        <v xml:space="preserve"> </v>
      </c>
      <c r="D1690" s="557"/>
      <c r="E1690" s="557"/>
      <c r="F1690" s="557"/>
      <c r="G1690" s="557"/>
      <c r="H1690" s="557"/>
      <c r="I1690" s="557"/>
      <c r="J1690" s="557"/>
      <c r="K1690" s="557"/>
      <c r="L1690" s="557"/>
      <c r="M1690" s="557"/>
      <c r="N1690" s="557"/>
      <c r="O1690" s="557"/>
      <c r="P1690" s="557"/>
      <c r="Q1690" s="557"/>
      <c r="R1690" s="634" t="str">
        <f ca="1">T.14!BU44</f>
        <v xml:space="preserve"> </v>
      </c>
      <c r="S1690" s="634"/>
      <c r="T1690" s="634"/>
      <c r="U1690" s="634"/>
      <c r="V1690" s="634"/>
      <c r="W1690" s="634" t="str">
        <f ca="1">T.14!BV44</f>
        <v xml:space="preserve"> </v>
      </c>
      <c r="X1690" s="634"/>
      <c r="Y1690" s="634"/>
      <c r="Z1690" s="634"/>
      <c r="AA1690" s="634"/>
      <c r="AB1690" s="634">
        <f ca="1">T.14!BW44</f>
        <v>0</v>
      </c>
      <c r="AC1690" s="634"/>
      <c r="AD1690" s="634"/>
      <c r="AE1690" s="634"/>
      <c r="AF1690" s="634"/>
      <c r="AG1690" s="557" t="str">
        <f ca="1">T.14!BX44</f>
        <v xml:space="preserve"> </v>
      </c>
      <c r="AH1690" s="557"/>
      <c r="AI1690" s="557"/>
      <c r="AJ1690" s="557"/>
      <c r="AK1690" s="557"/>
      <c r="AL1690" s="557"/>
      <c r="AM1690" s="557" t="str">
        <f ca="1">T.14!BY44</f>
        <v xml:space="preserve"> </v>
      </c>
      <c r="AN1690" s="557"/>
      <c r="AO1690" s="557"/>
      <c r="AP1690" s="557"/>
      <c r="AQ1690" s="557"/>
      <c r="AR1690" s="557"/>
      <c r="AS1690" s="557"/>
      <c r="AT1690"/>
      <c r="AU1690"/>
      <c r="AV1690"/>
      <c r="AW1690"/>
      <c r="AX1690"/>
      <c r="AY1690"/>
      <c r="AZ1690"/>
      <c r="BA1690" s="19"/>
      <c r="BB1690" s="14"/>
    </row>
    <row r="1691" spans="1:54" s="18" customFormat="1" ht="14.25" customHeight="1" x14ac:dyDescent="0.25">
      <c r="A1691" s="557">
        <v>39</v>
      </c>
      <c r="B1691" s="557"/>
      <c r="C1691" s="557" t="str">
        <f ca="1">T.14!BT45</f>
        <v xml:space="preserve"> </v>
      </c>
      <c r="D1691" s="557"/>
      <c r="E1691" s="557"/>
      <c r="F1691" s="557"/>
      <c r="G1691" s="557"/>
      <c r="H1691" s="557"/>
      <c r="I1691" s="557"/>
      <c r="J1691" s="557"/>
      <c r="K1691" s="557"/>
      <c r="L1691" s="557"/>
      <c r="M1691" s="557"/>
      <c r="N1691" s="557"/>
      <c r="O1691" s="557"/>
      <c r="P1691" s="557"/>
      <c r="Q1691" s="557"/>
      <c r="R1691" s="634" t="str">
        <f ca="1">T.14!BU45</f>
        <v xml:space="preserve"> </v>
      </c>
      <c r="S1691" s="634"/>
      <c r="T1691" s="634"/>
      <c r="U1691" s="634"/>
      <c r="V1691" s="634"/>
      <c r="W1691" s="634" t="str">
        <f ca="1">T.14!BV45</f>
        <v xml:space="preserve"> </v>
      </c>
      <c r="X1691" s="634"/>
      <c r="Y1691" s="634"/>
      <c r="Z1691" s="634"/>
      <c r="AA1691" s="634"/>
      <c r="AB1691" s="634">
        <f ca="1">T.14!BW45</f>
        <v>0</v>
      </c>
      <c r="AC1691" s="634"/>
      <c r="AD1691" s="634"/>
      <c r="AE1691" s="634"/>
      <c r="AF1691" s="634"/>
      <c r="AG1691" s="557" t="str">
        <f ca="1">T.14!BX45</f>
        <v xml:space="preserve"> </v>
      </c>
      <c r="AH1691" s="557"/>
      <c r="AI1691" s="557"/>
      <c r="AJ1691" s="557"/>
      <c r="AK1691" s="557"/>
      <c r="AL1691" s="557"/>
      <c r="AM1691" s="557" t="str">
        <f ca="1">T.14!BY45</f>
        <v xml:space="preserve"> </v>
      </c>
      <c r="AN1691" s="557"/>
      <c r="AO1691" s="557"/>
      <c r="AP1691" s="557"/>
      <c r="AQ1691" s="557"/>
      <c r="AR1691" s="557"/>
      <c r="AS1691" s="557"/>
      <c r="AT1691"/>
      <c r="AU1691"/>
      <c r="AV1691"/>
      <c r="AW1691"/>
      <c r="AX1691"/>
      <c r="AY1691"/>
      <c r="AZ1691"/>
      <c r="BA1691" s="19"/>
      <c r="BB1691" s="14"/>
    </row>
    <row r="1692" spans="1:54" s="18" customFormat="1" ht="14.25" customHeight="1" x14ac:dyDescent="0.25">
      <c r="A1692" s="557">
        <v>40</v>
      </c>
      <c r="B1692" s="557"/>
      <c r="C1692" s="557" t="str">
        <f ca="1">T.14!BT46</f>
        <v xml:space="preserve"> </v>
      </c>
      <c r="D1692" s="557"/>
      <c r="E1692" s="557"/>
      <c r="F1692" s="557"/>
      <c r="G1692" s="557"/>
      <c r="H1692" s="557"/>
      <c r="I1692" s="557"/>
      <c r="J1692" s="557"/>
      <c r="K1692" s="557"/>
      <c r="L1692" s="557"/>
      <c r="M1692" s="557"/>
      <c r="N1692" s="557"/>
      <c r="O1692" s="557"/>
      <c r="P1692" s="557"/>
      <c r="Q1692" s="557"/>
      <c r="R1692" s="634" t="str">
        <f ca="1">T.14!BU46</f>
        <v xml:space="preserve"> </v>
      </c>
      <c r="S1692" s="634"/>
      <c r="T1692" s="634"/>
      <c r="U1692" s="634"/>
      <c r="V1692" s="634"/>
      <c r="W1692" s="634" t="str">
        <f ca="1">T.14!BV46</f>
        <v xml:space="preserve"> </v>
      </c>
      <c r="X1692" s="634"/>
      <c r="Y1692" s="634"/>
      <c r="Z1692" s="634"/>
      <c r="AA1692" s="634"/>
      <c r="AB1692" s="634">
        <f ca="1">T.14!BW46</f>
        <v>0</v>
      </c>
      <c r="AC1692" s="634"/>
      <c r="AD1692" s="634"/>
      <c r="AE1692" s="634"/>
      <c r="AF1692" s="634"/>
      <c r="AG1692" s="557" t="str">
        <f ca="1">T.14!BX46</f>
        <v xml:space="preserve"> </v>
      </c>
      <c r="AH1692" s="557"/>
      <c r="AI1692" s="557"/>
      <c r="AJ1692" s="557"/>
      <c r="AK1692" s="557"/>
      <c r="AL1692" s="557"/>
      <c r="AM1692" s="557" t="str">
        <f ca="1">T.14!BY46</f>
        <v xml:space="preserve"> </v>
      </c>
      <c r="AN1692" s="557"/>
      <c r="AO1692" s="557"/>
      <c r="AP1692" s="557"/>
      <c r="AQ1692" s="557"/>
      <c r="AR1692" s="557"/>
      <c r="AS1692" s="557"/>
      <c r="AT1692"/>
      <c r="AU1692"/>
      <c r="AV1692"/>
      <c r="AW1692"/>
      <c r="AX1692"/>
      <c r="AY1692"/>
      <c r="AZ1692"/>
      <c r="BA1692" s="19"/>
      <c r="BB1692" s="14"/>
    </row>
    <row r="1693" spans="1:54" s="18" customFormat="1" ht="14.25" customHeight="1" x14ac:dyDescent="0.25">
      <c r="A1693" s="557">
        <v>41</v>
      </c>
      <c r="B1693" s="557"/>
      <c r="C1693" s="557" t="str">
        <f ca="1">T.14!BT47</f>
        <v xml:space="preserve"> </v>
      </c>
      <c r="D1693" s="557"/>
      <c r="E1693" s="557"/>
      <c r="F1693" s="557"/>
      <c r="G1693" s="557"/>
      <c r="H1693" s="557"/>
      <c r="I1693" s="557"/>
      <c r="J1693" s="557"/>
      <c r="K1693" s="557"/>
      <c r="L1693" s="557"/>
      <c r="M1693" s="557"/>
      <c r="N1693" s="557"/>
      <c r="O1693" s="557"/>
      <c r="P1693" s="557"/>
      <c r="Q1693" s="557"/>
      <c r="R1693" s="634" t="str">
        <f ca="1">T.14!BU47</f>
        <v xml:space="preserve"> </v>
      </c>
      <c r="S1693" s="634"/>
      <c r="T1693" s="634"/>
      <c r="U1693" s="634"/>
      <c r="V1693" s="634"/>
      <c r="W1693" s="634" t="str">
        <f ca="1">T.14!BV47</f>
        <v xml:space="preserve"> </v>
      </c>
      <c r="X1693" s="634"/>
      <c r="Y1693" s="634"/>
      <c r="Z1693" s="634"/>
      <c r="AA1693" s="634"/>
      <c r="AB1693" s="634">
        <f ca="1">T.14!BW47</f>
        <v>0</v>
      </c>
      <c r="AC1693" s="634"/>
      <c r="AD1693" s="634"/>
      <c r="AE1693" s="634"/>
      <c r="AF1693" s="634"/>
      <c r="AG1693" s="557" t="str">
        <f ca="1">T.14!BX47</f>
        <v xml:space="preserve"> </v>
      </c>
      <c r="AH1693" s="557"/>
      <c r="AI1693" s="557"/>
      <c r="AJ1693" s="557"/>
      <c r="AK1693" s="557"/>
      <c r="AL1693" s="557"/>
      <c r="AM1693" s="557" t="str">
        <f ca="1">T.14!BY47</f>
        <v xml:space="preserve"> </v>
      </c>
      <c r="AN1693" s="557"/>
      <c r="AO1693" s="557"/>
      <c r="AP1693" s="557"/>
      <c r="AQ1693" s="557"/>
      <c r="AR1693" s="557"/>
      <c r="AS1693" s="557"/>
      <c r="AT1693"/>
      <c r="AU1693"/>
      <c r="AV1693"/>
      <c r="AW1693"/>
      <c r="AX1693"/>
      <c r="AY1693"/>
      <c r="AZ1693"/>
      <c r="BA1693" s="19"/>
      <c r="BB1693" s="14"/>
    </row>
    <row r="1694" spans="1:54" s="18" customFormat="1" ht="14.25" customHeight="1" x14ac:dyDescent="0.25">
      <c r="A1694" s="557">
        <v>42</v>
      </c>
      <c r="B1694" s="557"/>
      <c r="C1694" s="557" t="str">
        <f ca="1">T.14!BT48</f>
        <v xml:space="preserve"> </v>
      </c>
      <c r="D1694" s="557"/>
      <c r="E1694" s="557"/>
      <c r="F1694" s="557"/>
      <c r="G1694" s="557"/>
      <c r="H1694" s="557"/>
      <c r="I1694" s="557"/>
      <c r="J1694" s="557"/>
      <c r="K1694" s="557"/>
      <c r="L1694" s="557"/>
      <c r="M1694" s="557"/>
      <c r="N1694" s="557"/>
      <c r="O1694" s="557"/>
      <c r="P1694" s="557"/>
      <c r="Q1694" s="557"/>
      <c r="R1694" s="634" t="str">
        <f ca="1">T.14!BU48</f>
        <v xml:space="preserve"> </v>
      </c>
      <c r="S1694" s="634"/>
      <c r="T1694" s="634"/>
      <c r="U1694" s="634"/>
      <c r="V1694" s="634"/>
      <c r="W1694" s="634" t="str">
        <f ca="1">T.14!BV48</f>
        <v xml:space="preserve"> </v>
      </c>
      <c r="X1694" s="634"/>
      <c r="Y1694" s="634"/>
      <c r="Z1694" s="634"/>
      <c r="AA1694" s="634"/>
      <c r="AB1694" s="634">
        <f ca="1">T.14!BW48</f>
        <v>0</v>
      </c>
      <c r="AC1694" s="634"/>
      <c r="AD1694" s="634"/>
      <c r="AE1694" s="634"/>
      <c r="AF1694" s="634"/>
      <c r="AG1694" s="557" t="str">
        <f ca="1">T.14!BX48</f>
        <v xml:space="preserve"> </v>
      </c>
      <c r="AH1694" s="557"/>
      <c r="AI1694" s="557"/>
      <c r="AJ1694" s="557"/>
      <c r="AK1694" s="557"/>
      <c r="AL1694" s="557"/>
      <c r="AM1694" s="557" t="str">
        <f ca="1">T.14!BY48</f>
        <v xml:space="preserve"> </v>
      </c>
      <c r="AN1694" s="557"/>
      <c r="AO1694" s="557"/>
      <c r="AP1694" s="557"/>
      <c r="AQ1694" s="557"/>
      <c r="AR1694" s="557"/>
      <c r="AS1694" s="557"/>
      <c r="AT1694"/>
      <c r="AU1694"/>
      <c r="AV1694"/>
      <c r="AW1694"/>
      <c r="AX1694"/>
      <c r="AY1694"/>
      <c r="AZ1694"/>
      <c r="BA1694" s="19"/>
      <c r="BB1694" s="14"/>
    </row>
    <row r="1695" spans="1:54" s="18" customFormat="1" ht="14.25" customHeight="1" x14ac:dyDescent="0.25">
      <c r="A1695" s="557">
        <v>43</v>
      </c>
      <c r="B1695" s="557"/>
      <c r="C1695" s="557" t="str">
        <f ca="1">T.14!BT49</f>
        <v xml:space="preserve"> </v>
      </c>
      <c r="D1695" s="557"/>
      <c r="E1695" s="557"/>
      <c r="F1695" s="557"/>
      <c r="G1695" s="557"/>
      <c r="H1695" s="557"/>
      <c r="I1695" s="557"/>
      <c r="J1695" s="557"/>
      <c r="K1695" s="557"/>
      <c r="L1695" s="557"/>
      <c r="M1695" s="557"/>
      <c r="N1695" s="557"/>
      <c r="O1695" s="557"/>
      <c r="P1695" s="557"/>
      <c r="Q1695" s="557"/>
      <c r="R1695" s="634" t="str">
        <f ca="1">T.14!BU49</f>
        <v xml:space="preserve"> </v>
      </c>
      <c r="S1695" s="634"/>
      <c r="T1695" s="634"/>
      <c r="U1695" s="634"/>
      <c r="V1695" s="634"/>
      <c r="W1695" s="634" t="str">
        <f ca="1">T.14!BV49</f>
        <v xml:space="preserve"> </v>
      </c>
      <c r="X1695" s="634"/>
      <c r="Y1695" s="634"/>
      <c r="Z1695" s="634"/>
      <c r="AA1695" s="634"/>
      <c r="AB1695" s="634">
        <f ca="1">T.14!BW49</f>
        <v>0</v>
      </c>
      <c r="AC1695" s="634"/>
      <c r="AD1695" s="634"/>
      <c r="AE1695" s="634"/>
      <c r="AF1695" s="634"/>
      <c r="AG1695" s="557" t="str">
        <f ca="1">T.14!BX49</f>
        <v xml:space="preserve"> </v>
      </c>
      <c r="AH1695" s="557"/>
      <c r="AI1695" s="557"/>
      <c r="AJ1695" s="557"/>
      <c r="AK1695" s="557"/>
      <c r="AL1695" s="557"/>
      <c r="AM1695" s="557" t="str">
        <f ca="1">T.14!BY49</f>
        <v xml:space="preserve"> </v>
      </c>
      <c r="AN1695" s="557"/>
      <c r="AO1695" s="557"/>
      <c r="AP1695" s="557"/>
      <c r="AQ1695" s="557"/>
      <c r="AR1695" s="557"/>
      <c r="AS1695" s="557"/>
      <c r="AT1695"/>
      <c r="AU1695"/>
      <c r="AV1695"/>
      <c r="AW1695"/>
      <c r="AX1695"/>
      <c r="AY1695"/>
      <c r="AZ1695"/>
      <c r="BA1695" s="19"/>
      <c r="BB1695" s="14"/>
    </row>
    <row r="1696" spans="1:54" s="18" customFormat="1" ht="14.25" customHeight="1" x14ac:dyDescent="0.25">
      <c r="A1696" s="557">
        <v>44</v>
      </c>
      <c r="B1696" s="557"/>
      <c r="C1696" s="557" t="str">
        <f ca="1">T.14!BT50</f>
        <v xml:space="preserve"> </v>
      </c>
      <c r="D1696" s="557"/>
      <c r="E1696" s="557"/>
      <c r="F1696" s="557"/>
      <c r="G1696" s="557"/>
      <c r="H1696" s="557"/>
      <c r="I1696" s="557"/>
      <c r="J1696" s="557"/>
      <c r="K1696" s="557"/>
      <c r="L1696" s="557"/>
      <c r="M1696" s="557"/>
      <c r="N1696" s="557"/>
      <c r="O1696" s="557"/>
      <c r="P1696" s="557"/>
      <c r="Q1696" s="557"/>
      <c r="R1696" s="634" t="str">
        <f ca="1">T.14!BU50</f>
        <v xml:space="preserve"> </v>
      </c>
      <c r="S1696" s="634"/>
      <c r="T1696" s="634"/>
      <c r="U1696" s="634"/>
      <c r="V1696" s="634"/>
      <c r="W1696" s="634" t="str">
        <f ca="1">T.14!BV50</f>
        <v xml:space="preserve"> </v>
      </c>
      <c r="X1696" s="634"/>
      <c r="Y1696" s="634"/>
      <c r="Z1696" s="634"/>
      <c r="AA1696" s="634"/>
      <c r="AB1696" s="634">
        <f ca="1">T.14!BW50</f>
        <v>0</v>
      </c>
      <c r="AC1696" s="634"/>
      <c r="AD1696" s="634"/>
      <c r="AE1696" s="634"/>
      <c r="AF1696" s="634"/>
      <c r="AG1696" s="557" t="str">
        <f ca="1">T.14!BX50</f>
        <v xml:space="preserve"> </v>
      </c>
      <c r="AH1696" s="557"/>
      <c r="AI1696" s="557"/>
      <c r="AJ1696" s="557"/>
      <c r="AK1696" s="557"/>
      <c r="AL1696" s="557"/>
      <c r="AM1696" s="557" t="str">
        <f ca="1">T.14!BY50</f>
        <v xml:space="preserve"> </v>
      </c>
      <c r="AN1696" s="557"/>
      <c r="AO1696" s="557"/>
      <c r="AP1696" s="557"/>
      <c r="AQ1696" s="557"/>
      <c r="AR1696" s="557"/>
      <c r="AS1696" s="557"/>
      <c r="AT1696"/>
      <c r="AU1696"/>
      <c r="AV1696"/>
      <c r="AW1696"/>
      <c r="AX1696"/>
      <c r="AY1696"/>
      <c r="AZ1696"/>
      <c r="BA1696" s="19"/>
      <c r="BB1696" s="14"/>
    </row>
    <row r="1697" spans="1:54" s="18" customFormat="1" ht="14.25" customHeight="1" x14ac:dyDescent="0.25">
      <c r="A1697" s="557">
        <v>45</v>
      </c>
      <c r="B1697" s="557"/>
      <c r="C1697" s="557" t="str">
        <f ca="1">T.14!BT51</f>
        <v xml:space="preserve"> </v>
      </c>
      <c r="D1697" s="557"/>
      <c r="E1697" s="557"/>
      <c r="F1697" s="557"/>
      <c r="G1697" s="557"/>
      <c r="H1697" s="557"/>
      <c r="I1697" s="557"/>
      <c r="J1697" s="557"/>
      <c r="K1697" s="557"/>
      <c r="L1697" s="557"/>
      <c r="M1697" s="557"/>
      <c r="N1697" s="557"/>
      <c r="O1697" s="557"/>
      <c r="P1697" s="557"/>
      <c r="Q1697" s="557"/>
      <c r="R1697" s="634" t="str">
        <f ca="1">T.14!BU51</f>
        <v xml:space="preserve"> </v>
      </c>
      <c r="S1697" s="634"/>
      <c r="T1697" s="634"/>
      <c r="U1697" s="634"/>
      <c r="V1697" s="634"/>
      <c r="W1697" s="634" t="str">
        <f ca="1">T.14!BV51</f>
        <v xml:space="preserve"> </v>
      </c>
      <c r="X1697" s="634"/>
      <c r="Y1697" s="634"/>
      <c r="Z1697" s="634"/>
      <c r="AA1697" s="634"/>
      <c r="AB1697" s="634">
        <f ca="1">T.14!BW51</f>
        <v>0</v>
      </c>
      <c r="AC1697" s="634"/>
      <c r="AD1697" s="634"/>
      <c r="AE1697" s="634"/>
      <c r="AF1697" s="634"/>
      <c r="AG1697" s="557" t="str">
        <f ca="1">T.14!BX51</f>
        <v xml:space="preserve"> </v>
      </c>
      <c r="AH1697" s="557"/>
      <c r="AI1697" s="557"/>
      <c r="AJ1697" s="557"/>
      <c r="AK1697" s="557"/>
      <c r="AL1697" s="557"/>
      <c r="AM1697" s="557" t="str">
        <f ca="1">T.14!BY51</f>
        <v xml:space="preserve"> </v>
      </c>
      <c r="AN1697" s="557"/>
      <c r="AO1697" s="557"/>
      <c r="AP1697" s="557"/>
      <c r="AQ1697" s="557"/>
      <c r="AR1697" s="557"/>
      <c r="AS1697" s="557"/>
      <c r="AT1697"/>
      <c r="AU1697"/>
      <c r="AV1697"/>
      <c r="AW1697"/>
      <c r="AX1697"/>
      <c r="AY1697"/>
      <c r="AZ1697"/>
      <c r="BA1697" s="19"/>
      <c r="BB1697" s="14"/>
    </row>
    <row r="1698" spans="1:54" s="18" customFormat="1" ht="14.25" customHeight="1" x14ac:dyDescent="0.25">
      <c r="A1698" s="557">
        <v>46</v>
      </c>
      <c r="B1698" s="557"/>
      <c r="C1698" s="557" t="str">
        <f ca="1">T.14!BT52</f>
        <v xml:space="preserve"> </v>
      </c>
      <c r="D1698" s="557"/>
      <c r="E1698" s="557"/>
      <c r="F1698" s="557"/>
      <c r="G1698" s="557"/>
      <c r="H1698" s="557"/>
      <c r="I1698" s="557"/>
      <c r="J1698" s="557"/>
      <c r="K1698" s="557"/>
      <c r="L1698" s="557"/>
      <c r="M1698" s="557"/>
      <c r="N1698" s="557"/>
      <c r="O1698" s="557"/>
      <c r="P1698" s="557"/>
      <c r="Q1698" s="557"/>
      <c r="R1698" s="634" t="str">
        <f ca="1">T.14!BU52</f>
        <v xml:space="preserve"> </v>
      </c>
      <c r="S1698" s="634"/>
      <c r="T1698" s="634"/>
      <c r="U1698" s="634"/>
      <c r="V1698" s="634"/>
      <c r="W1698" s="634" t="str">
        <f ca="1">T.14!BV52</f>
        <v xml:space="preserve"> </v>
      </c>
      <c r="X1698" s="634"/>
      <c r="Y1698" s="634"/>
      <c r="Z1698" s="634"/>
      <c r="AA1698" s="634"/>
      <c r="AB1698" s="634">
        <f ca="1">T.14!BW52</f>
        <v>0</v>
      </c>
      <c r="AC1698" s="634"/>
      <c r="AD1698" s="634"/>
      <c r="AE1698" s="634"/>
      <c r="AF1698" s="634"/>
      <c r="AG1698" s="557" t="str">
        <f ca="1">T.14!BX52</f>
        <v xml:space="preserve"> </v>
      </c>
      <c r="AH1698" s="557"/>
      <c r="AI1698" s="557"/>
      <c r="AJ1698" s="557"/>
      <c r="AK1698" s="557"/>
      <c r="AL1698" s="557"/>
      <c r="AM1698" s="557" t="str">
        <f ca="1">T.14!BY52</f>
        <v xml:space="preserve"> </v>
      </c>
      <c r="AN1698" s="557"/>
      <c r="AO1698" s="557"/>
      <c r="AP1698" s="557"/>
      <c r="AQ1698" s="557"/>
      <c r="AR1698" s="557"/>
      <c r="AS1698" s="557"/>
      <c r="AT1698"/>
      <c r="AU1698"/>
      <c r="AV1698"/>
      <c r="AW1698"/>
      <c r="AX1698"/>
      <c r="AY1698"/>
      <c r="AZ1698"/>
      <c r="BA1698" s="19"/>
      <c r="BB1698" s="14"/>
    </row>
    <row r="1699" spans="1:54" s="18" customFormat="1" ht="14.25" customHeight="1" x14ac:dyDescent="0.25">
      <c r="A1699" s="557">
        <v>47</v>
      </c>
      <c r="B1699" s="557"/>
      <c r="C1699" s="557" t="str">
        <f ca="1">T.14!BT53</f>
        <v xml:space="preserve"> </v>
      </c>
      <c r="D1699" s="557"/>
      <c r="E1699" s="557"/>
      <c r="F1699" s="557"/>
      <c r="G1699" s="557"/>
      <c r="H1699" s="557"/>
      <c r="I1699" s="557"/>
      <c r="J1699" s="557"/>
      <c r="K1699" s="557"/>
      <c r="L1699" s="557"/>
      <c r="M1699" s="557"/>
      <c r="N1699" s="557"/>
      <c r="O1699" s="557"/>
      <c r="P1699" s="557"/>
      <c r="Q1699" s="557"/>
      <c r="R1699" s="634" t="str">
        <f ca="1">T.14!BU53</f>
        <v xml:space="preserve"> </v>
      </c>
      <c r="S1699" s="634"/>
      <c r="T1699" s="634"/>
      <c r="U1699" s="634"/>
      <c r="V1699" s="634"/>
      <c r="W1699" s="634" t="str">
        <f ca="1">T.14!BV53</f>
        <v xml:space="preserve"> </v>
      </c>
      <c r="X1699" s="634"/>
      <c r="Y1699" s="634"/>
      <c r="Z1699" s="634"/>
      <c r="AA1699" s="634"/>
      <c r="AB1699" s="634">
        <f ca="1">T.14!BW53</f>
        <v>0</v>
      </c>
      <c r="AC1699" s="634"/>
      <c r="AD1699" s="634"/>
      <c r="AE1699" s="634"/>
      <c r="AF1699" s="634"/>
      <c r="AG1699" s="557" t="str">
        <f ca="1">T.14!BX53</f>
        <v xml:space="preserve"> </v>
      </c>
      <c r="AH1699" s="557"/>
      <c r="AI1699" s="557"/>
      <c r="AJ1699" s="557"/>
      <c r="AK1699" s="557"/>
      <c r="AL1699" s="557"/>
      <c r="AM1699" s="557" t="str">
        <f ca="1">T.14!BY53</f>
        <v xml:space="preserve"> </v>
      </c>
      <c r="AN1699" s="557"/>
      <c r="AO1699" s="557"/>
      <c r="AP1699" s="557"/>
      <c r="AQ1699" s="557"/>
      <c r="AR1699" s="557"/>
      <c r="AS1699" s="557"/>
      <c r="AT1699"/>
      <c r="AU1699"/>
      <c r="AV1699"/>
      <c r="AW1699"/>
      <c r="AX1699"/>
      <c r="AY1699"/>
      <c r="AZ1699"/>
      <c r="BA1699" s="19"/>
      <c r="BB1699" s="14"/>
    </row>
    <row r="1700" spans="1:54" s="18" customFormat="1" ht="14.25" customHeight="1" x14ac:dyDescent="0.25">
      <c r="A1700" s="557">
        <v>48</v>
      </c>
      <c r="B1700" s="557"/>
      <c r="C1700" s="557" t="str">
        <f ca="1">T.14!BT54</f>
        <v xml:space="preserve"> </v>
      </c>
      <c r="D1700" s="557"/>
      <c r="E1700" s="557"/>
      <c r="F1700" s="557"/>
      <c r="G1700" s="557"/>
      <c r="H1700" s="557"/>
      <c r="I1700" s="557"/>
      <c r="J1700" s="557"/>
      <c r="K1700" s="557"/>
      <c r="L1700" s="557"/>
      <c r="M1700" s="557"/>
      <c r="N1700" s="557"/>
      <c r="O1700" s="557"/>
      <c r="P1700" s="557"/>
      <c r="Q1700" s="557"/>
      <c r="R1700" s="634" t="str">
        <f ca="1">T.14!BU54</f>
        <v xml:space="preserve"> </v>
      </c>
      <c r="S1700" s="634"/>
      <c r="T1700" s="634"/>
      <c r="U1700" s="634"/>
      <c r="V1700" s="634"/>
      <c r="W1700" s="634" t="str">
        <f ca="1">T.14!BV54</f>
        <v xml:space="preserve"> </v>
      </c>
      <c r="X1700" s="634"/>
      <c r="Y1700" s="634"/>
      <c r="Z1700" s="634"/>
      <c r="AA1700" s="634"/>
      <c r="AB1700" s="634">
        <f ca="1">T.14!BW54</f>
        <v>0</v>
      </c>
      <c r="AC1700" s="634"/>
      <c r="AD1700" s="634"/>
      <c r="AE1700" s="634"/>
      <c r="AF1700" s="634"/>
      <c r="AG1700" s="557" t="str">
        <f ca="1">T.14!BX54</f>
        <v xml:space="preserve"> </v>
      </c>
      <c r="AH1700" s="557"/>
      <c r="AI1700" s="557"/>
      <c r="AJ1700" s="557"/>
      <c r="AK1700" s="557"/>
      <c r="AL1700" s="557"/>
      <c r="AM1700" s="557" t="str">
        <f ca="1">T.14!BY54</f>
        <v xml:space="preserve"> </v>
      </c>
      <c r="AN1700" s="557"/>
      <c r="AO1700" s="557"/>
      <c r="AP1700" s="557"/>
      <c r="AQ1700" s="557"/>
      <c r="AR1700" s="557"/>
      <c r="AS1700" s="557"/>
      <c r="AT1700"/>
      <c r="AU1700"/>
      <c r="AV1700"/>
      <c r="AW1700"/>
      <c r="AX1700"/>
      <c r="AY1700"/>
      <c r="AZ1700"/>
      <c r="BA1700" s="19"/>
      <c r="BB1700" s="14"/>
    </row>
    <row r="1701" spans="1:54" s="18" customFormat="1" ht="14.25" customHeight="1" x14ac:dyDescent="0.25">
      <c r="A1701" s="557">
        <v>49</v>
      </c>
      <c r="B1701" s="557"/>
      <c r="C1701" s="557" t="str">
        <f ca="1">T.14!BT55</f>
        <v xml:space="preserve"> </v>
      </c>
      <c r="D1701" s="557"/>
      <c r="E1701" s="557"/>
      <c r="F1701" s="557"/>
      <c r="G1701" s="557"/>
      <c r="H1701" s="557"/>
      <c r="I1701" s="557"/>
      <c r="J1701" s="557"/>
      <c r="K1701" s="557"/>
      <c r="L1701" s="557"/>
      <c r="M1701" s="557"/>
      <c r="N1701" s="557"/>
      <c r="O1701" s="557"/>
      <c r="P1701" s="557"/>
      <c r="Q1701" s="557"/>
      <c r="R1701" s="634" t="str">
        <f ca="1">T.14!BU55</f>
        <v xml:space="preserve"> </v>
      </c>
      <c r="S1701" s="634"/>
      <c r="T1701" s="634"/>
      <c r="U1701" s="634"/>
      <c r="V1701" s="634"/>
      <c r="W1701" s="634" t="str">
        <f ca="1">T.14!BV55</f>
        <v xml:space="preserve"> </v>
      </c>
      <c r="X1701" s="634"/>
      <c r="Y1701" s="634"/>
      <c r="Z1701" s="634"/>
      <c r="AA1701" s="634"/>
      <c r="AB1701" s="634">
        <f ca="1">T.14!BW55</f>
        <v>0</v>
      </c>
      <c r="AC1701" s="634"/>
      <c r="AD1701" s="634"/>
      <c r="AE1701" s="634"/>
      <c r="AF1701" s="634"/>
      <c r="AG1701" s="557" t="str">
        <f ca="1">T.14!BX55</f>
        <v xml:space="preserve"> </v>
      </c>
      <c r="AH1701" s="557"/>
      <c r="AI1701" s="557"/>
      <c r="AJ1701" s="557"/>
      <c r="AK1701" s="557"/>
      <c r="AL1701" s="557"/>
      <c r="AM1701" s="557" t="str">
        <f ca="1">T.14!BY55</f>
        <v xml:space="preserve"> </v>
      </c>
      <c r="AN1701" s="557"/>
      <c r="AO1701" s="557"/>
      <c r="AP1701" s="557"/>
      <c r="AQ1701" s="557"/>
      <c r="AR1701" s="557"/>
      <c r="AS1701" s="557"/>
      <c r="AT1701"/>
      <c r="AU1701"/>
      <c r="AV1701"/>
      <c r="AW1701"/>
      <c r="AX1701"/>
      <c r="AY1701"/>
      <c r="AZ1701"/>
      <c r="BA1701" s="19"/>
      <c r="BB1701" s="14"/>
    </row>
    <row r="1702" spans="1:54" s="18" customFormat="1" ht="14.25" customHeight="1" x14ac:dyDescent="0.25">
      <c r="A1702" s="557">
        <v>50</v>
      </c>
      <c r="B1702" s="557"/>
      <c r="C1702" s="557" t="str">
        <f ca="1">T.14!BT56</f>
        <v xml:space="preserve"> </v>
      </c>
      <c r="D1702" s="557"/>
      <c r="E1702" s="557"/>
      <c r="F1702" s="557"/>
      <c r="G1702" s="557"/>
      <c r="H1702" s="557"/>
      <c r="I1702" s="557"/>
      <c r="J1702" s="557"/>
      <c r="K1702" s="557"/>
      <c r="L1702" s="557"/>
      <c r="M1702" s="557"/>
      <c r="N1702" s="557"/>
      <c r="O1702" s="557"/>
      <c r="P1702" s="557"/>
      <c r="Q1702" s="557"/>
      <c r="R1702" s="634" t="str">
        <f ca="1">T.14!BU56</f>
        <v xml:space="preserve"> </v>
      </c>
      <c r="S1702" s="634"/>
      <c r="T1702" s="634"/>
      <c r="U1702" s="634"/>
      <c r="V1702" s="634"/>
      <c r="W1702" s="634" t="str">
        <f ca="1">T.14!BV56</f>
        <v xml:space="preserve"> </v>
      </c>
      <c r="X1702" s="634"/>
      <c r="Y1702" s="634"/>
      <c r="Z1702" s="634"/>
      <c r="AA1702" s="634"/>
      <c r="AB1702" s="634">
        <f ca="1">T.14!BW56</f>
        <v>0</v>
      </c>
      <c r="AC1702" s="634"/>
      <c r="AD1702" s="634"/>
      <c r="AE1702" s="634"/>
      <c r="AF1702" s="634"/>
      <c r="AG1702" s="557" t="str">
        <f ca="1">T.14!BX56</f>
        <v xml:space="preserve"> </v>
      </c>
      <c r="AH1702" s="557"/>
      <c r="AI1702" s="557"/>
      <c r="AJ1702" s="557"/>
      <c r="AK1702" s="557"/>
      <c r="AL1702" s="557"/>
      <c r="AM1702" s="557" t="str">
        <f ca="1">T.14!BY56</f>
        <v xml:space="preserve"> </v>
      </c>
      <c r="AN1702" s="557"/>
      <c r="AO1702" s="557"/>
      <c r="AP1702" s="557"/>
      <c r="AQ1702" s="557"/>
      <c r="AR1702" s="557"/>
      <c r="AS1702" s="557"/>
      <c r="AT1702"/>
      <c r="AU1702"/>
      <c r="AV1702"/>
      <c r="AW1702"/>
      <c r="AX1702"/>
      <c r="AY1702"/>
      <c r="AZ1702"/>
      <c r="BA1702" s="19"/>
      <c r="BB1702" s="14"/>
    </row>
    <row r="1703" spans="1:54" s="18" customFormat="1" ht="14.25" customHeight="1" x14ac:dyDescent="0.25">
      <c r="A1703" s="557">
        <v>51</v>
      </c>
      <c r="B1703" s="557"/>
      <c r="C1703" s="557" t="str">
        <f ca="1">T.14!BT57</f>
        <v xml:space="preserve"> </v>
      </c>
      <c r="D1703" s="557"/>
      <c r="E1703" s="557"/>
      <c r="F1703" s="557"/>
      <c r="G1703" s="557"/>
      <c r="H1703" s="557"/>
      <c r="I1703" s="557"/>
      <c r="J1703" s="557"/>
      <c r="K1703" s="557"/>
      <c r="L1703" s="557"/>
      <c r="M1703" s="557"/>
      <c r="N1703" s="557"/>
      <c r="O1703" s="557"/>
      <c r="P1703" s="557"/>
      <c r="Q1703" s="557"/>
      <c r="R1703" s="634" t="str">
        <f ca="1">T.14!BU57</f>
        <v xml:space="preserve"> </v>
      </c>
      <c r="S1703" s="634"/>
      <c r="T1703" s="634"/>
      <c r="U1703" s="634"/>
      <c r="V1703" s="634"/>
      <c r="W1703" s="634" t="str">
        <f ca="1">T.14!BV57</f>
        <v xml:space="preserve"> </v>
      </c>
      <c r="X1703" s="634"/>
      <c r="Y1703" s="634"/>
      <c r="Z1703" s="634"/>
      <c r="AA1703" s="634"/>
      <c r="AB1703" s="634">
        <f ca="1">T.14!BW57</f>
        <v>0</v>
      </c>
      <c r="AC1703" s="634"/>
      <c r="AD1703" s="634"/>
      <c r="AE1703" s="634"/>
      <c r="AF1703" s="634"/>
      <c r="AG1703" s="557" t="str">
        <f ca="1">T.14!BX57</f>
        <v xml:space="preserve"> </v>
      </c>
      <c r="AH1703" s="557"/>
      <c r="AI1703" s="557"/>
      <c r="AJ1703" s="557"/>
      <c r="AK1703" s="557"/>
      <c r="AL1703" s="557"/>
      <c r="AM1703" s="557" t="str">
        <f ca="1">T.14!BY57</f>
        <v xml:space="preserve"> </v>
      </c>
      <c r="AN1703" s="557"/>
      <c r="AO1703" s="557"/>
      <c r="AP1703" s="557"/>
      <c r="AQ1703" s="557"/>
      <c r="AR1703" s="557"/>
      <c r="AS1703" s="557"/>
      <c r="AT1703"/>
      <c r="AU1703"/>
      <c r="AV1703"/>
      <c r="AW1703"/>
      <c r="AX1703"/>
      <c r="AY1703"/>
      <c r="AZ1703"/>
      <c r="BA1703" s="19"/>
      <c r="BB1703" s="14"/>
    </row>
    <row r="1704" spans="1:54" s="18" customFormat="1" ht="14.25" customHeight="1" x14ac:dyDescent="0.25">
      <c r="A1704" s="557">
        <v>52</v>
      </c>
      <c r="B1704" s="557"/>
      <c r="C1704" s="557" t="str">
        <f ca="1">T.14!BT58</f>
        <v xml:space="preserve"> </v>
      </c>
      <c r="D1704" s="557"/>
      <c r="E1704" s="557"/>
      <c r="F1704" s="557"/>
      <c r="G1704" s="557"/>
      <c r="H1704" s="557"/>
      <c r="I1704" s="557"/>
      <c r="J1704" s="557"/>
      <c r="K1704" s="557"/>
      <c r="L1704" s="557"/>
      <c r="M1704" s="557"/>
      <c r="N1704" s="557"/>
      <c r="O1704" s="557"/>
      <c r="P1704" s="557"/>
      <c r="Q1704" s="557"/>
      <c r="R1704" s="634" t="str">
        <f ca="1">T.14!BU58</f>
        <v xml:space="preserve"> </v>
      </c>
      <c r="S1704" s="634"/>
      <c r="T1704" s="634"/>
      <c r="U1704" s="634"/>
      <c r="V1704" s="634"/>
      <c r="W1704" s="634" t="str">
        <f ca="1">T.14!BV58</f>
        <v xml:space="preserve"> </v>
      </c>
      <c r="X1704" s="634"/>
      <c r="Y1704" s="634"/>
      <c r="Z1704" s="634"/>
      <c r="AA1704" s="634"/>
      <c r="AB1704" s="634">
        <f ca="1">T.14!BW58</f>
        <v>0</v>
      </c>
      <c r="AC1704" s="634"/>
      <c r="AD1704" s="634"/>
      <c r="AE1704" s="634"/>
      <c r="AF1704" s="634"/>
      <c r="AG1704" s="557" t="str">
        <f ca="1">T.14!BX58</f>
        <v xml:space="preserve"> </v>
      </c>
      <c r="AH1704" s="557"/>
      <c r="AI1704" s="557"/>
      <c r="AJ1704" s="557"/>
      <c r="AK1704" s="557"/>
      <c r="AL1704" s="557"/>
      <c r="AM1704" s="557" t="str">
        <f ca="1">T.14!BY58</f>
        <v xml:space="preserve"> </v>
      </c>
      <c r="AN1704" s="557"/>
      <c r="AO1704" s="557"/>
      <c r="AP1704" s="557"/>
      <c r="AQ1704" s="557"/>
      <c r="AR1704" s="557"/>
      <c r="AS1704" s="557"/>
      <c r="AT1704"/>
      <c r="AU1704"/>
      <c r="AV1704"/>
      <c r="AW1704"/>
      <c r="AX1704"/>
      <c r="AY1704"/>
      <c r="AZ1704"/>
      <c r="BA1704" s="19"/>
      <c r="BB1704" s="14"/>
    </row>
    <row r="1705" spans="1:54" s="18" customFormat="1" ht="14.25" customHeight="1" x14ac:dyDescent="0.25">
      <c r="A1705" s="557">
        <v>53</v>
      </c>
      <c r="B1705" s="557"/>
      <c r="C1705" s="557" t="str">
        <f ca="1">T.14!BT59</f>
        <v xml:space="preserve"> </v>
      </c>
      <c r="D1705" s="557"/>
      <c r="E1705" s="557"/>
      <c r="F1705" s="557"/>
      <c r="G1705" s="557"/>
      <c r="H1705" s="557"/>
      <c r="I1705" s="557"/>
      <c r="J1705" s="557"/>
      <c r="K1705" s="557"/>
      <c r="L1705" s="557"/>
      <c r="M1705" s="557"/>
      <c r="N1705" s="557"/>
      <c r="O1705" s="557"/>
      <c r="P1705" s="557"/>
      <c r="Q1705" s="557"/>
      <c r="R1705" s="634" t="str">
        <f ca="1">T.14!BU59</f>
        <v xml:space="preserve"> </v>
      </c>
      <c r="S1705" s="634"/>
      <c r="T1705" s="634"/>
      <c r="U1705" s="634"/>
      <c r="V1705" s="634"/>
      <c r="W1705" s="634" t="str">
        <f ca="1">T.14!BV59</f>
        <v xml:space="preserve"> </v>
      </c>
      <c r="X1705" s="634"/>
      <c r="Y1705" s="634"/>
      <c r="Z1705" s="634"/>
      <c r="AA1705" s="634"/>
      <c r="AB1705" s="634">
        <f ca="1">T.14!BW59</f>
        <v>0</v>
      </c>
      <c r="AC1705" s="634"/>
      <c r="AD1705" s="634"/>
      <c r="AE1705" s="634"/>
      <c r="AF1705" s="634"/>
      <c r="AG1705" s="557" t="str">
        <f ca="1">T.14!BX59</f>
        <v xml:space="preserve"> </v>
      </c>
      <c r="AH1705" s="557"/>
      <c r="AI1705" s="557"/>
      <c r="AJ1705" s="557"/>
      <c r="AK1705" s="557"/>
      <c r="AL1705" s="557"/>
      <c r="AM1705" s="557" t="str">
        <f ca="1">T.14!BY59</f>
        <v xml:space="preserve"> </v>
      </c>
      <c r="AN1705" s="557"/>
      <c r="AO1705" s="557"/>
      <c r="AP1705" s="557"/>
      <c r="AQ1705" s="557"/>
      <c r="AR1705" s="557"/>
      <c r="AS1705" s="557"/>
      <c r="AT1705"/>
      <c r="AU1705"/>
      <c r="AV1705"/>
      <c r="AW1705"/>
      <c r="AX1705"/>
      <c r="AY1705"/>
      <c r="AZ1705"/>
      <c r="BA1705" s="19"/>
      <c r="BB1705" s="14"/>
    </row>
    <row r="1706" spans="1:54" s="18" customFormat="1" ht="14.25" customHeight="1" x14ac:dyDescent="0.25">
      <c r="A1706" s="557">
        <v>54</v>
      </c>
      <c r="B1706" s="557"/>
      <c r="C1706" s="557" t="str">
        <f ca="1">T.14!BT60</f>
        <v xml:space="preserve"> </v>
      </c>
      <c r="D1706" s="557"/>
      <c r="E1706" s="557"/>
      <c r="F1706" s="557"/>
      <c r="G1706" s="557"/>
      <c r="H1706" s="557"/>
      <c r="I1706" s="557"/>
      <c r="J1706" s="557"/>
      <c r="K1706" s="557"/>
      <c r="L1706" s="557"/>
      <c r="M1706" s="557"/>
      <c r="N1706" s="557"/>
      <c r="O1706" s="557"/>
      <c r="P1706" s="557"/>
      <c r="Q1706" s="557"/>
      <c r="R1706" s="634" t="str">
        <f ca="1">T.14!BU60</f>
        <v xml:space="preserve"> </v>
      </c>
      <c r="S1706" s="634"/>
      <c r="T1706" s="634"/>
      <c r="U1706" s="634"/>
      <c r="V1706" s="634"/>
      <c r="W1706" s="634" t="str">
        <f ca="1">T.14!BV60</f>
        <v xml:space="preserve"> </v>
      </c>
      <c r="X1706" s="634"/>
      <c r="Y1706" s="634"/>
      <c r="Z1706" s="634"/>
      <c r="AA1706" s="634"/>
      <c r="AB1706" s="634">
        <f ca="1">T.14!BW60</f>
        <v>0</v>
      </c>
      <c r="AC1706" s="634"/>
      <c r="AD1706" s="634"/>
      <c r="AE1706" s="634"/>
      <c r="AF1706" s="634"/>
      <c r="AG1706" s="557" t="str">
        <f ca="1">T.14!BX60</f>
        <v xml:space="preserve"> </v>
      </c>
      <c r="AH1706" s="557"/>
      <c r="AI1706" s="557"/>
      <c r="AJ1706" s="557"/>
      <c r="AK1706" s="557"/>
      <c r="AL1706" s="557"/>
      <c r="AM1706" s="557" t="str">
        <f ca="1">T.14!BY60</f>
        <v xml:space="preserve"> </v>
      </c>
      <c r="AN1706" s="557"/>
      <c r="AO1706" s="557"/>
      <c r="AP1706" s="557"/>
      <c r="AQ1706" s="557"/>
      <c r="AR1706" s="557"/>
      <c r="AS1706" s="557"/>
      <c r="AT1706"/>
      <c r="AU1706"/>
      <c r="AV1706"/>
      <c r="AW1706"/>
      <c r="AX1706"/>
      <c r="AY1706"/>
      <c r="AZ1706"/>
      <c r="BA1706" s="19"/>
      <c r="BB1706" s="14"/>
    </row>
    <row r="1707" spans="1:54" s="18" customFormat="1" ht="14.25" customHeight="1" x14ac:dyDescent="0.25">
      <c r="A1707" s="557">
        <v>55</v>
      </c>
      <c r="B1707" s="557"/>
      <c r="C1707" s="557" t="str">
        <f ca="1">T.14!BT61</f>
        <v xml:space="preserve"> </v>
      </c>
      <c r="D1707" s="557"/>
      <c r="E1707" s="557"/>
      <c r="F1707" s="557"/>
      <c r="G1707" s="557"/>
      <c r="H1707" s="557"/>
      <c r="I1707" s="557"/>
      <c r="J1707" s="557"/>
      <c r="K1707" s="557"/>
      <c r="L1707" s="557"/>
      <c r="M1707" s="557"/>
      <c r="N1707" s="557"/>
      <c r="O1707" s="557"/>
      <c r="P1707" s="557"/>
      <c r="Q1707" s="557"/>
      <c r="R1707" s="634" t="str">
        <f ca="1">T.14!BU61</f>
        <v xml:space="preserve"> </v>
      </c>
      <c r="S1707" s="634"/>
      <c r="T1707" s="634"/>
      <c r="U1707" s="634"/>
      <c r="V1707" s="634"/>
      <c r="W1707" s="634" t="str">
        <f ca="1">T.14!BV61</f>
        <v xml:space="preserve"> </v>
      </c>
      <c r="X1707" s="634"/>
      <c r="Y1707" s="634"/>
      <c r="Z1707" s="634"/>
      <c r="AA1707" s="634"/>
      <c r="AB1707" s="634">
        <f ca="1">T.14!BW61</f>
        <v>0</v>
      </c>
      <c r="AC1707" s="634"/>
      <c r="AD1707" s="634"/>
      <c r="AE1707" s="634"/>
      <c r="AF1707" s="634"/>
      <c r="AG1707" s="557" t="str">
        <f ca="1">T.14!BX61</f>
        <v xml:space="preserve"> </v>
      </c>
      <c r="AH1707" s="557"/>
      <c r="AI1707" s="557"/>
      <c r="AJ1707" s="557"/>
      <c r="AK1707" s="557"/>
      <c r="AL1707" s="557"/>
      <c r="AM1707" s="557" t="str">
        <f ca="1">T.14!BY61</f>
        <v xml:space="preserve"> </v>
      </c>
      <c r="AN1707" s="557"/>
      <c r="AO1707" s="557"/>
      <c r="AP1707" s="557"/>
      <c r="AQ1707" s="557"/>
      <c r="AR1707" s="557"/>
      <c r="AS1707" s="557"/>
      <c r="AT1707"/>
      <c r="AU1707"/>
      <c r="AV1707"/>
      <c r="AW1707"/>
      <c r="AX1707"/>
      <c r="AY1707"/>
      <c r="AZ1707"/>
      <c r="BA1707" s="19"/>
      <c r="BB1707" s="14"/>
    </row>
    <row r="1708" spans="1:54" s="18" customFormat="1" ht="14.25" customHeight="1" x14ac:dyDescent="0.25">
      <c r="A1708" s="557">
        <v>56</v>
      </c>
      <c r="B1708" s="557"/>
      <c r="C1708" s="557" t="str">
        <f ca="1">T.14!BT62</f>
        <v xml:space="preserve"> </v>
      </c>
      <c r="D1708" s="557"/>
      <c r="E1708" s="557"/>
      <c r="F1708" s="557"/>
      <c r="G1708" s="557"/>
      <c r="H1708" s="557"/>
      <c r="I1708" s="557"/>
      <c r="J1708" s="557"/>
      <c r="K1708" s="557"/>
      <c r="L1708" s="557"/>
      <c r="M1708" s="557"/>
      <c r="N1708" s="557"/>
      <c r="O1708" s="557"/>
      <c r="P1708" s="557"/>
      <c r="Q1708" s="557"/>
      <c r="R1708" s="634" t="str">
        <f ca="1">T.14!BU62</f>
        <v xml:space="preserve"> </v>
      </c>
      <c r="S1708" s="634"/>
      <c r="T1708" s="634"/>
      <c r="U1708" s="634"/>
      <c r="V1708" s="634"/>
      <c r="W1708" s="634" t="str">
        <f ca="1">T.14!BV62</f>
        <v xml:space="preserve"> </v>
      </c>
      <c r="X1708" s="634"/>
      <c r="Y1708" s="634"/>
      <c r="Z1708" s="634"/>
      <c r="AA1708" s="634"/>
      <c r="AB1708" s="634">
        <f ca="1">T.14!BW62</f>
        <v>0</v>
      </c>
      <c r="AC1708" s="634"/>
      <c r="AD1708" s="634"/>
      <c r="AE1708" s="634"/>
      <c r="AF1708" s="634"/>
      <c r="AG1708" s="557" t="str">
        <f ca="1">T.14!BX62</f>
        <v xml:space="preserve"> </v>
      </c>
      <c r="AH1708" s="557"/>
      <c r="AI1708" s="557"/>
      <c r="AJ1708" s="557"/>
      <c r="AK1708" s="557"/>
      <c r="AL1708" s="557"/>
      <c r="AM1708" s="557" t="str">
        <f ca="1">T.14!BY62</f>
        <v xml:space="preserve"> </v>
      </c>
      <c r="AN1708" s="557"/>
      <c r="AO1708" s="557"/>
      <c r="AP1708" s="557"/>
      <c r="AQ1708" s="557"/>
      <c r="AR1708" s="557"/>
      <c r="AS1708" s="557"/>
      <c r="AT1708"/>
      <c r="AU1708"/>
      <c r="AV1708"/>
      <c r="AW1708"/>
      <c r="AX1708"/>
      <c r="AY1708"/>
      <c r="AZ1708"/>
      <c r="BA1708" s="19"/>
      <c r="BB1708" s="14"/>
    </row>
    <row r="1709" spans="1:54" s="18" customFormat="1" ht="14.25" customHeight="1" x14ac:dyDescent="0.25">
      <c r="A1709" s="557">
        <v>57</v>
      </c>
      <c r="B1709" s="557"/>
      <c r="C1709" s="557" t="str">
        <f ca="1">T.14!BT63</f>
        <v xml:space="preserve"> </v>
      </c>
      <c r="D1709" s="557"/>
      <c r="E1709" s="557"/>
      <c r="F1709" s="557"/>
      <c r="G1709" s="557"/>
      <c r="H1709" s="557"/>
      <c r="I1709" s="557"/>
      <c r="J1709" s="557"/>
      <c r="K1709" s="557"/>
      <c r="L1709" s="557"/>
      <c r="M1709" s="557"/>
      <c r="N1709" s="557"/>
      <c r="O1709" s="557"/>
      <c r="P1709" s="557"/>
      <c r="Q1709" s="557"/>
      <c r="R1709" s="634" t="str">
        <f ca="1">T.14!BU63</f>
        <v xml:space="preserve"> </v>
      </c>
      <c r="S1709" s="634"/>
      <c r="T1709" s="634"/>
      <c r="U1709" s="634"/>
      <c r="V1709" s="634"/>
      <c r="W1709" s="634" t="str">
        <f ca="1">T.14!BV63</f>
        <v xml:space="preserve"> </v>
      </c>
      <c r="X1709" s="634"/>
      <c r="Y1709" s="634"/>
      <c r="Z1709" s="634"/>
      <c r="AA1709" s="634"/>
      <c r="AB1709" s="634">
        <f ca="1">T.14!BW63</f>
        <v>0</v>
      </c>
      <c r="AC1709" s="634"/>
      <c r="AD1709" s="634"/>
      <c r="AE1709" s="634"/>
      <c r="AF1709" s="634"/>
      <c r="AG1709" s="557" t="str">
        <f ca="1">T.14!BX63</f>
        <v xml:space="preserve"> </v>
      </c>
      <c r="AH1709" s="557"/>
      <c r="AI1709" s="557"/>
      <c r="AJ1709" s="557"/>
      <c r="AK1709" s="557"/>
      <c r="AL1709" s="557"/>
      <c r="AM1709" s="557" t="str">
        <f ca="1">T.14!BY63</f>
        <v xml:space="preserve"> </v>
      </c>
      <c r="AN1709" s="557"/>
      <c r="AO1709" s="557"/>
      <c r="AP1709" s="557"/>
      <c r="AQ1709" s="557"/>
      <c r="AR1709" s="557"/>
      <c r="AS1709" s="557"/>
      <c r="AT1709"/>
      <c r="AU1709"/>
      <c r="AV1709"/>
      <c r="AW1709"/>
      <c r="AX1709"/>
      <c r="AY1709"/>
      <c r="AZ1709"/>
      <c r="BA1709" s="19"/>
      <c r="BB1709" s="14"/>
    </row>
    <row r="1710" spans="1:54" s="18" customFormat="1" ht="14.25" customHeight="1" x14ac:dyDescent="0.25">
      <c r="A1710" s="557">
        <v>58</v>
      </c>
      <c r="B1710" s="557"/>
      <c r="C1710" s="557" t="str">
        <f ca="1">T.14!BT64</f>
        <v xml:space="preserve"> </v>
      </c>
      <c r="D1710" s="557"/>
      <c r="E1710" s="557"/>
      <c r="F1710" s="557"/>
      <c r="G1710" s="557"/>
      <c r="H1710" s="557"/>
      <c r="I1710" s="557"/>
      <c r="J1710" s="557"/>
      <c r="K1710" s="557"/>
      <c r="L1710" s="557"/>
      <c r="M1710" s="557"/>
      <c r="N1710" s="557"/>
      <c r="O1710" s="557"/>
      <c r="P1710" s="557"/>
      <c r="Q1710" s="557"/>
      <c r="R1710" s="634" t="str">
        <f ca="1">T.14!BU64</f>
        <v xml:space="preserve"> </v>
      </c>
      <c r="S1710" s="634"/>
      <c r="T1710" s="634"/>
      <c r="U1710" s="634"/>
      <c r="V1710" s="634"/>
      <c r="W1710" s="634" t="str">
        <f ca="1">T.14!BV64</f>
        <v xml:space="preserve"> </v>
      </c>
      <c r="X1710" s="634"/>
      <c r="Y1710" s="634"/>
      <c r="Z1710" s="634"/>
      <c r="AA1710" s="634"/>
      <c r="AB1710" s="634">
        <f ca="1">T.14!BW64</f>
        <v>0</v>
      </c>
      <c r="AC1710" s="634"/>
      <c r="AD1710" s="634"/>
      <c r="AE1710" s="634"/>
      <c r="AF1710" s="634"/>
      <c r="AG1710" s="557" t="str">
        <f ca="1">T.14!BX64</f>
        <v xml:space="preserve"> </v>
      </c>
      <c r="AH1710" s="557"/>
      <c r="AI1710" s="557"/>
      <c r="AJ1710" s="557"/>
      <c r="AK1710" s="557"/>
      <c r="AL1710" s="557"/>
      <c r="AM1710" s="557" t="str">
        <f ca="1">T.14!BY64</f>
        <v xml:space="preserve"> </v>
      </c>
      <c r="AN1710" s="557"/>
      <c r="AO1710" s="557"/>
      <c r="AP1710" s="557"/>
      <c r="AQ1710" s="557"/>
      <c r="AR1710" s="557"/>
      <c r="AS1710" s="557"/>
      <c r="AT1710"/>
      <c r="AU1710"/>
      <c r="AV1710"/>
      <c r="AW1710"/>
      <c r="AX1710"/>
      <c r="AY1710"/>
      <c r="AZ1710"/>
      <c r="BA1710" s="19"/>
      <c r="BB1710" s="14"/>
    </row>
    <row r="1711" spans="1:54" s="18" customFormat="1" ht="14.25" customHeight="1" x14ac:dyDescent="0.25">
      <c r="A1711" s="557">
        <v>59</v>
      </c>
      <c r="B1711" s="557"/>
      <c r="C1711" s="557" t="str">
        <f ca="1">T.14!BT65</f>
        <v xml:space="preserve"> </v>
      </c>
      <c r="D1711" s="557"/>
      <c r="E1711" s="557"/>
      <c r="F1711" s="557"/>
      <c r="G1711" s="557"/>
      <c r="H1711" s="557"/>
      <c r="I1711" s="557"/>
      <c r="J1711" s="557"/>
      <c r="K1711" s="557"/>
      <c r="L1711" s="557"/>
      <c r="M1711" s="557"/>
      <c r="N1711" s="557"/>
      <c r="O1711" s="557"/>
      <c r="P1711" s="557"/>
      <c r="Q1711" s="557"/>
      <c r="R1711" s="634" t="str">
        <f ca="1">T.14!BU65</f>
        <v xml:space="preserve"> </v>
      </c>
      <c r="S1711" s="634"/>
      <c r="T1711" s="634"/>
      <c r="U1711" s="634"/>
      <c r="V1711" s="634"/>
      <c r="W1711" s="634" t="str">
        <f ca="1">T.14!BV65</f>
        <v xml:space="preserve"> </v>
      </c>
      <c r="X1711" s="634"/>
      <c r="Y1711" s="634"/>
      <c r="Z1711" s="634"/>
      <c r="AA1711" s="634"/>
      <c r="AB1711" s="634">
        <f ca="1">T.14!BW65</f>
        <v>0</v>
      </c>
      <c r="AC1711" s="634"/>
      <c r="AD1711" s="634"/>
      <c r="AE1711" s="634"/>
      <c r="AF1711" s="634"/>
      <c r="AG1711" s="557" t="str">
        <f ca="1">T.14!BX65</f>
        <v xml:space="preserve"> </v>
      </c>
      <c r="AH1711" s="557"/>
      <c r="AI1711" s="557"/>
      <c r="AJ1711" s="557"/>
      <c r="AK1711" s="557"/>
      <c r="AL1711" s="557"/>
      <c r="AM1711" s="557" t="str">
        <f ca="1">T.14!BY65</f>
        <v xml:space="preserve"> </v>
      </c>
      <c r="AN1711" s="557"/>
      <c r="AO1711" s="557"/>
      <c r="AP1711" s="557"/>
      <c r="AQ1711" s="557"/>
      <c r="AR1711" s="557"/>
      <c r="AS1711" s="557"/>
      <c r="AT1711"/>
      <c r="AU1711"/>
      <c r="AV1711"/>
      <c r="AW1711"/>
      <c r="AX1711"/>
      <c r="AY1711"/>
      <c r="AZ1711"/>
      <c r="BA1711" s="19"/>
      <c r="BB1711" s="14"/>
    </row>
    <row r="1712" spans="1:54" s="18" customFormat="1" ht="14.25" customHeight="1" x14ac:dyDescent="0.25">
      <c r="A1712" s="557">
        <v>60</v>
      </c>
      <c r="B1712" s="557"/>
      <c r="C1712" s="557" t="str">
        <f ca="1">T.14!BT66</f>
        <v xml:space="preserve"> </v>
      </c>
      <c r="D1712" s="557"/>
      <c r="E1712" s="557"/>
      <c r="F1712" s="557"/>
      <c r="G1712" s="557"/>
      <c r="H1712" s="557"/>
      <c r="I1712" s="557"/>
      <c r="J1712" s="557"/>
      <c r="K1712" s="557"/>
      <c r="L1712" s="557"/>
      <c r="M1712" s="557"/>
      <c r="N1712" s="557"/>
      <c r="O1712" s="557"/>
      <c r="P1712" s="557"/>
      <c r="Q1712" s="557"/>
      <c r="R1712" s="634" t="str">
        <f ca="1">T.14!BU66</f>
        <v xml:space="preserve"> </v>
      </c>
      <c r="S1712" s="634"/>
      <c r="T1712" s="634"/>
      <c r="U1712" s="634"/>
      <c r="V1712" s="634"/>
      <c r="W1712" s="634" t="str">
        <f ca="1">T.14!BV66</f>
        <v xml:space="preserve"> </v>
      </c>
      <c r="X1712" s="634"/>
      <c r="Y1712" s="634"/>
      <c r="Z1712" s="634"/>
      <c r="AA1712" s="634"/>
      <c r="AB1712" s="634">
        <f ca="1">T.14!BW66</f>
        <v>0</v>
      </c>
      <c r="AC1712" s="634"/>
      <c r="AD1712" s="634"/>
      <c r="AE1712" s="634"/>
      <c r="AF1712" s="634"/>
      <c r="AG1712" s="557" t="str">
        <f ca="1">T.14!BX66</f>
        <v xml:space="preserve"> </v>
      </c>
      <c r="AH1712" s="557"/>
      <c r="AI1712" s="557"/>
      <c r="AJ1712" s="557"/>
      <c r="AK1712" s="557"/>
      <c r="AL1712" s="557"/>
      <c r="AM1712" s="557" t="str">
        <f ca="1">T.14!BY66</f>
        <v xml:space="preserve"> </v>
      </c>
      <c r="AN1712" s="557"/>
      <c r="AO1712" s="557"/>
      <c r="AP1712" s="557"/>
      <c r="AQ1712" s="557"/>
      <c r="AR1712" s="557"/>
      <c r="AS1712" s="557"/>
      <c r="AT1712"/>
      <c r="AU1712"/>
      <c r="AV1712"/>
      <c r="AW1712"/>
      <c r="AX1712"/>
      <c r="AY1712"/>
      <c r="AZ1712"/>
      <c r="BA1712" s="19"/>
      <c r="BB1712" s="14"/>
    </row>
    <row r="1713" spans="1:54" s="18" customFormat="1" ht="14.25" customHeight="1" x14ac:dyDescent="0.25">
      <c r="A1713" s="557">
        <v>61</v>
      </c>
      <c r="B1713" s="557"/>
      <c r="C1713" s="557" t="str">
        <f ca="1">T.14!BT67</f>
        <v xml:space="preserve"> </v>
      </c>
      <c r="D1713" s="557"/>
      <c r="E1713" s="557"/>
      <c r="F1713" s="557"/>
      <c r="G1713" s="557"/>
      <c r="H1713" s="557"/>
      <c r="I1713" s="557"/>
      <c r="J1713" s="557"/>
      <c r="K1713" s="557"/>
      <c r="L1713" s="557"/>
      <c r="M1713" s="557"/>
      <c r="N1713" s="557"/>
      <c r="O1713" s="557"/>
      <c r="P1713" s="557"/>
      <c r="Q1713" s="557"/>
      <c r="R1713" s="634" t="str">
        <f ca="1">T.14!BU67</f>
        <v xml:space="preserve"> </v>
      </c>
      <c r="S1713" s="634"/>
      <c r="T1713" s="634"/>
      <c r="U1713" s="634"/>
      <c r="V1713" s="634"/>
      <c r="W1713" s="634" t="str">
        <f ca="1">T.14!BV67</f>
        <v xml:space="preserve"> </v>
      </c>
      <c r="X1713" s="634"/>
      <c r="Y1713" s="634"/>
      <c r="Z1713" s="634"/>
      <c r="AA1713" s="634"/>
      <c r="AB1713" s="634">
        <f ca="1">T.14!BW67</f>
        <v>0</v>
      </c>
      <c r="AC1713" s="634"/>
      <c r="AD1713" s="634"/>
      <c r="AE1713" s="634"/>
      <c r="AF1713" s="634"/>
      <c r="AG1713" s="557" t="str">
        <f ca="1">T.14!BX67</f>
        <v xml:space="preserve"> </v>
      </c>
      <c r="AH1713" s="557"/>
      <c r="AI1713" s="557"/>
      <c r="AJ1713" s="557"/>
      <c r="AK1713" s="557"/>
      <c r="AL1713" s="557"/>
      <c r="AM1713" s="557" t="str">
        <f ca="1">T.14!BY67</f>
        <v xml:space="preserve"> </v>
      </c>
      <c r="AN1713" s="557"/>
      <c r="AO1713" s="557"/>
      <c r="AP1713" s="557"/>
      <c r="AQ1713" s="557"/>
      <c r="AR1713" s="557"/>
      <c r="AS1713" s="557"/>
      <c r="AT1713"/>
      <c r="AU1713"/>
      <c r="AV1713"/>
      <c r="AW1713"/>
      <c r="AX1713"/>
      <c r="AY1713"/>
      <c r="AZ1713"/>
      <c r="BA1713" s="19"/>
      <c r="BB1713" s="14"/>
    </row>
    <row r="1714" spans="1:54" s="18" customFormat="1" ht="14.25" customHeight="1" x14ac:dyDescent="0.25">
      <c r="A1714" s="557">
        <v>62</v>
      </c>
      <c r="B1714" s="557"/>
      <c r="C1714" s="557" t="str">
        <f ca="1">T.14!BT68</f>
        <v xml:space="preserve"> </v>
      </c>
      <c r="D1714" s="557"/>
      <c r="E1714" s="557"/>
      <c r="F1714" s="557"/>
      <c r="G1714" s="557"/>
      <c r="H1714" s="557"/>
      <c r="I1714" s="557"/>
      <c r="J1714" s="557"/>
      <c r="K1714" s="557"/>
      <c r="L1714" s="557"/>
      <c r="M1714" s="557"/>
      <c r="N1714" s="557"/>
      <c r="O1714" s="557"/>
      <c r="P1714" s="557"/>
      <c r="Q1714" s="557"/>
      <c r="R1714" s="634" t="str">
        <f ca="1">T.14!BU68</f>
        <v xml:space="preserve"> </v>
      </c>
      <c r="S1714" s="634"/>
      <c r="T1714" s="634"/>
      <c r="U1714" s="634"/>
      <c r="V1714" s="634"/>
      <c r="W1714" s="634" t="str">
        <f ca="1">T.14!BV68</f>
        <v xml:space="preserve"> </v>
      </c>
      <c r="X1714" s="634"/>
      <c r="Y1714" s="634"/>
      <c r="Z1714" s="634"/>
      <c r="AA1714" s="634"/>
      <c r="AB1714" s="634">
        <f ca="1">T.14!BW68</f>
        <v>0</v>
      </c>
      <c r="AC1714" s="634"/>
      <c r="AD1714" s="634"/>
      <c r="AE1714" s="634"/>
      <c r="AF1714" s="634"/>
      <c r="AG1714" s="557" t="str">
        <f ca="1">T.14!BX68</f>
        <v xml:space="preserve"> </v>
      </c>
      <c r="AH1714" s="557"/>
      <c r="AI1714" s="557"/>
      <c r="AJ1714" s="557"/>
      <c r="AK1714" s="557"/>
      <c r="AL1714" s="557"/>
      <c r="AM1714" s="557" t="str">
        <f ca="1">T.14!BY68</f>
        <v xml:space="preserve"> </v>
      </c>
      <c r="AN1714" s="557"/>
      <c r="AO1714" s="557"/>
      <c r="AP1714" s="557"/>
      <c r="AQ1714" s="557"/>
      <c r="AR1714" s="557"/>
      <c r="AS1714" s="557"/>
      <c r="AT1714"/>
      <c r="AU1714"/>
      <c r="AV1714"/>
      <c r="AW1714"/>
      <c r="AX1714"/>
      <c r="AY1714"/>
      <c r="AZ1714"/>
      <c r="BA1714" s="19"/>
      <c r="BB1714" s="14"/>
    </row>
    <row r="1715" spans="1:54" s="18" customFormat="1" ht="14.25" customHeight="1" x14ac:dyDescent="0.25">
      <c r="A1715" s="557">
        <v>63</v>
      </c>
      <c r="B1715" s="557"/>
      <c r="C1715" s="557" t="str">
        <f ca="1">T.14!BT69</f>
        <v xml:space="preserve"> </v>
      </c>
      <c r="D1715" s="557"/>
      <c r="E1715" s="557"/>
      <c r="F1715" s="557"/>
      <c r="G1715" s="557"/>
      <c r="H1715" s="557"/>
      <c r="I1715" s="557"/>
      <c r="J1715" s="557"/>
      <c r="K1715" s="557"/>
      <c r="L1715" s="557"/>
      <c r="M1715" s="557"/>
      <c r="N1715" s="557"/>
      <c r="O1715" s="557"/>
      <c r="P1715" s="557"/>
      <c r="Q1715" s="557"/>
      <c r="R1715" s="634" t="str">
        <f ca="1">T.14!BU69</f>
        <v xml:space="preserve"> </v>
      </c>
      <c r="S1715" s="634"/>
      <c r="T1715" s="634"/>
      <c r="U1715" s="634"/>
      <c r="V1715" s="634"/>
      <c r="W1715" s="634" t="str">
        <f ca="1">T.14!BV69</f>
        <v xml:space="preserve"> </v>
      </c>
      <c r="X1715" s="634"/>
      <c r="Y1715" s="634"/>
      <c r="Z1715" s="634"/>
      <c r="AA1715" s="634"/>
      <c r="AB1715" s="634">
        <f ca="1">T.14!BW69</f>
        <v>0</v>
      </c>
      <c r="AC1715" s="634"/>
      <c r="AD1715" s="634"/>
      <c r="AE1715" s="634"/>
      <c r="AF1715" s="634"/>
      <c r="AG1715" s="557" t="str">
        <f ca="1">T.14!BX69</f>
        <v xml:space="preserve"> </v>
      </c>
      <c r="AH1715" s="557"/>
      <c r="AI1715" s="557"/>
      <c r="AJ1715" s="557"/>
      <c r="AK1715" s="557"/>
      <c r="AL1715" s="557"/>
      <c r="AM1715" s="557" t="str">
        <f ca="1">T.14!BY69</f>
        <v xml:space="preserve"> </v>
      </c>
      <c r="AN1715" s="557"/>
      <c r="AO1715" s="557"/>
      <c r="AP1715" s="557"/>
      <c r="AQ1715" s="557"/>
      <c r="AR1715" s="557"/>
      <c r="AS1715" s="557"/>
      <c r="AT1715"/>
      <c r="AU1715"/>
      <c r="AV1715"/>
      <c r="AW1715"/>
      <c r="AX1715"/>
      <c r="AY1715"/>
      <c r="AZ1715"/>
      <c r="BA1715" s="19"/>
      <c r="BB1715" s="14"/>
    </row>
    <row r="1716" spans="1:54" s="18" customFormat="1" ht="14.25" customHeight="1" x14ac:dyDescent="0.25">
      <c r="A1716" s="557">
        <v>64</v>
      </c>
      <c r="B1716" s="557"/>
      <c r="C1716" s="557" t="str">
        <f ca="1">T.14!BT70</f>
        <v xml:space="preserve"> </v>
      </c>
      <c r="D1716" s="557"/>
      <c r="E1716" s="557"/>
      <c r="F1716" s="557"/>
      <c r="G1716" s="557"/>
      <c r="H1716" s="557"/>
      <c r="I1716" s="557"/>
      <c r="J1716" s="557"/>
      <c r="K1716" s="557"/>
      <c r="L1716" s="557"/>
      <c r="M1716" s="557"/>
      <c r="N1716" s="557"/>
      <c r="O1716" s="557"/>
      <c r="P1716" s="557"/>
      <c r="Q1716" s="557"/>
      <c r="R1716" s="634" t="str">
        <f ca="1">T.14!BU70</f>
        <v xml:space="preserve"> </v>
      </c>
      <c r="S1716" s="634"/>
      <c r="T1716" s="634"/>
      <c r="U1716" s="634"/>
      <c r="V1716" s="634"/>
      <c r="W1716" s="634" t="str">
        <f ca="1">T.14!BV70</f>
        <v xml:space="preserve"> </v>
      </c>
      <c r="X1716" s="634"/>
      <c r="Y1716" s="634"/>
      <c r="Z1716" s="634"/>
      <c r="AA1716" s="634"/>
      <c r="AB1716" s="634">
        <f ca="1">T.14!BW70</f>
        <v>0</v>
      </c>
      <c r="AC1716" s="634"/>
      <c r="AD1716" s="634"/>
      <c r="AE1716" s="634"/>
      <c r="AF1716" s="634"/>
      <c r="AG1716" s="557" t="str">
        <f ca="1">T.14!BX70</f>
        <v xml:space="preserve"> </v>
      </c>
      <c r="AH1716" s="557"/>
      <c r="AI1716" s="557"/>
      <c r="AJ1716" s="557"/>
      <c r="AK1716" s="557"/>
      <c r="AL1716" s="557"/>
      <c r="AM1716" s="557" t="str">
        <f ca="1">T.14!BY70</f>
        <v xml:space="preserve"> </v>
      </c>
      <c r="AN1716" s="557"/>
      <c r="AO1716" s="557"/>
      <c r="AP1716" s="557"/>
      <c r="AQ1716" s="557"/>
      <c r="AR1716" s="557"/>
      <c r="AS1716" s="557"/>
      <c r="AT1716"/>
      <c r="AU1716"/>
      <c r="AV1716"/>
      <c r="AW1716"/>
      <c r="AX1716"/>
      <c r="AY1716"/>
      <c r="AZ1716"/>
      <c r="BA1716" s="19"/>
      <c r="BB1716" s="14"/>
    </row>
    <row r="1717" spans="1:54" s="18" customFormat="1" ht="14.25" customHeight="1" x14ac:dyDescent="0.25">
      <c r="A1717" s="557">
        <v>65</v>
      </c>
      <c r="B1717" s="557"/>
      <c r="C1717" s="557" t="str">
        <f ca="1">T.14!BT71</f>
        <v xml:space="preserve"> </v>
      </c>
      <c r="D1717" s="557"/>
      <c r="E1717" s="557"/>
      <c r="F1717" s="557"/>
      <c r="G1717" s="557"/>
      <c r="H1717" s="557"/>
      <c r="I1717" s="557"/>
      <c r="J1717" s="557"/>
      <c r="K1717" s="557"/>
      <c r="L1717" s="557"/>
      <c r="M1717" s="557"/>
      <c r="N1717" s="557"/>
      <c r="O1717" s="557"/>
      <c r="P1717" s="557"/>
      <c r="Q1717" s="557"/>
      <c r="R1717" s="634" t="str">
        <f ca="1">T.14!BU71</f>
        <v xml:space="preserve"> </v>
      </c>
      <c r="S1717" s="634"/>
      <c r="T1717" s="634"/>
      <c r="U1717" s="634"/>
      <c r="V1717" s="634"/>
      <c r="W1717" s="634" t="str">
        <f ca="1">T.14!BV71</f>
        <v xml:space="preserve"> </v>
      </c>
      <c r="X1717" s="634"/>
      <c r="Y1717" s="634"/>
      <c r="Z1717" s="634"/>
      <c r="AA1717" s="634"/>
      <c r="AB1717" s="634">
        <f ca="1">T.14!BW71</f>
        <v>0</v>
      </c>
      <c r="AC1717" s="634"/>
      <c r="AD1717" s="634"/>
      <c r="AE1717" s="634"/>
      <c r="AF1717" s="634"/>
      <c r="AG1717" s="557" t="str">
        <f ca="1">T.14!BX71</f>
        <v xml:space="preserve"> </v>
      </c>
      <c r="AH1717" s="557"/>
      <c r="AI1717" s="557"/>
      <c r="AJ1717" s="557"/>
      <c r="AK1717" s="557"/>
      <c r="AL1717" s="557"/>
      <c r="AM1717" s="557" t="str">
        <f ca="1">T.14!BY71</f>
        <v xml:space="preserve"> </v>
      </c>
      <c r="AN1717" s="557"/>
      <c r="AO1717" s="557"/>
      <c r="AP1717" s="557"/>
      <c r="AQ1717" s="557"/>
      <c r="AR1717" s="557"/>
      <c r="AS1717" s="557"/>
      <c r="AT1717"/>
      <c r="AU1717"/>
      <c r="AV1717"/>
      <c r="AW1717"/>
      <c r="AX1717"/>
      <c r="AY1717"/>
      <c r="AZ1717"/>
      <c r="BA1717" s="19"/>
      <c r="BB1717" s="14"/>
    </row>
    <row r="1718" spans="1:54" s="18" customFormat="1" ht="14.25" customHeight="1" x14ac:dyDescent="0.25">
      <c r="A1718" s="557">
        <v>66</v>
      </c>
      <c r="B1718" s="557"/>
      <c r="C1718" s="557" t="str">
        <f ca="1">T.14!BT72</f>
        <v xml:space="preserve"> </v>
      </c>
      <c r="D1718" s="557"/>
      <c r="E1718" s="557"/>
      <c r="F1718" s="557"/>
      <c r="G1718" s="557"/>
      <c r="H1718" s="557"/>
      <c r="I1718" s="557"/>
      <c r="J1718" s="557"/>
      <c r="K1718" s="557"/>
      <c r="L1718" s="557"/>
      <c r="M1718" s="557"/>
      <c r="N1718" s="557"/>
      <c r="O1718" s="557"/>
      <c r="P1718" s="557"/>
      <c r="Q1718" s="557"/>
      <c r="R1718" s="634" t="str">
        <f ca="1">T.14!BU72</f>
        <v xml:space="preserve"> </v>
      </c>
      <c r="S1718" s="634"/>
      <c r="T1718" s="634"/>
      <c r="U1718" s="634"/>
      <c r="V1718" s="634"/>
      <c r="W1718" s="634" t="str">
        <f ca="1">T.14!BV72</f>
        <v xml:space="preserve"> </v>
      </c>
      <c r="X1718" s="634"/>
      <c r="Y1718" s="634"/>
      <c r="Z1718" s="634"/>
      <c r="AA1718" s="634"/>
      <c r="AB1718" s="634">
        <f ca="1">T.14!BW72</f>
        <v>0</v>
      </c>
      <c r="AC1718" s="634"/>
      <c r="AD1718" s="634"/>
      <c r="AE1718" s="634"/>
      <c r="AF1718" s="634"/>
      <c r="AG1718" s="557" t="str">
        <f ca="1">T.14!BX72</f>
        <v xml:space="preserve"> </v>
      </c>
      <c r="AH1718" s="557"/>
      <c r="AI1718" s="557"/>
      <c r="AJ1718" s="557"/>
      <c r="AK1718" s="557"/>
      <c r="AL1718" s="557"/>
      <c r="AM1718" s="557" t="str">
        <f ca="1">T.14!BY72</f>
        <v xml:space="preserve"> </v>
      </c>
      <c r="AN1718" s="557"/>
      <c r="AO1718" s="557"/>
      <c r="AP1718" s="557"/>
      <c r="AQ1718" s="557"/>
      <c r="AR1718" s="557"/>
      <c r="AS1718" s="557"/>
      <c r="AT1718"/>
      <c r="AU1718"/>
      <c r="AV1718"/>
      <c r="AW1718"/>
      <c r="AX1718"/>
      <c r="AY1718"/>
      <c r="AZ1718"/>
      <c r="BA1718" s="19"/>
      <c r="BB1718" s="14"/>
    </row>
    <row r="1719" spans="1:54" s="18" customFormat="1" ht="14.25" customHeight="1" x14ac:dyDescent="0.25">
      <c r="A1719" s="557">
        <v>67</v>
      </c>
      <c r="B1719" s="557"/>
      <c r="C1719" s="557" t="str">
        <f ca="1">T.14!BT73</f>
        <v xml:space="preserve"> </v>
      </c>
      <c r="D1719" s="557"/>
      <c r="E1719" s="557"/>
      <c r="F1719" s="557"/>
      <c r="G1719" s="557"/>
      <c r="H1719" s="557"/>
      <c r="I1719" s="557"/>
      <c r="J1719" s="557"/>
      <c r="K1719" s="557"/>
      <c r="L1719" s="557"/>
      <c r="M1719" s="557"/>
      <c r="N1719" s="557"/>
      <c r="O1719" s="557"/>
      <c r="P1719" s="557"/>
      <c r="Q1719" s="557"/>
      <c r="R1719" s="634" t="str">
        <f ca="1">T.14!BU73</f>
        <v xml:space="preserve"> </v>
      </c>
      <c r="S1719" s="634"/>
      <c r="T1719" s="634"/>
      <c r="U1719" s="634"/>
      <c r="V1719" s="634"/>
      <c r="W1719" s="634" t="str">
        <f ca="1">T.14!BV73</f>
        <v xml:space="preserve"> </v>
      </c>
      <c r="X1719" s="634"/>
      <c r="Y1719" s="634"/>
      <c r="Z1719" s="634"/>
      <c r="AA1719" s="634"/>
      <c r="AB1719" s="634">
        <f ca="1">T.14!BW73</f>
        <v>0</v>
      </c>
      <c r="AC1719" s="634"/>
      <c r="AD1719" s="634"/>
      <c r="AE1719" s="634"/>
      <c r="AF1719" s="634"/>
      <c r="AG1719" s="557" t="str">
        <f ca="1">T.14!BX73</f>
        <v xml:space="preserve"> </v>
      </c>
      <c r="AH1719" s="557"/>
      <c r="AI1719" s="557"/>
      <c r="AJ1719" s="557"/>
      <c r="AK1719" s="557"/>
      <c r="AL1719" s="557"/>
      <c r="AM1719" s="557" t="str">
        <f ca="1">T.14!BY73</f>
        <v xml:space="preserve"> </v>
      </c>
      <c r="AN1719" s="557"/>
      <c r="AO1719" s="557"/>
      <c r="AP1719" s="557"/>
      <c r="AQ1719" s="557"/>
      <c r="AR1719" s="557"/>
      <c r="AS1719" s="557"/>
      <c r="AT1719"/>
      <c r="AU1719"/>
      <c r="AV1719"/>
      <c r="AW1719"/>
      <c r="AX1719"/>
      <c r="AY1719"/>
      <c r="AZ1719"/>
      <c r="BA1719" s="19"/>
      <c r="BB1719" s="14"/>
    </row>
    <row r="1720" spans="1:54" s="18" customFormat="1" ht="14.25" customHeight="1" x14ac:dyDescent="0.25">
      <c r="A1720" s="557">
        <v>68</v>
      </c>
      <c r="B1720" s="557"/>
      <c r="C1720" s="557" t="str">
        <f ca="1">T.14!BT74</f>
        <v xml:space="preserve"> </v>
      </c>
      <c r="D1720" s="557"/>
      <c r="E1720" s="557"/>
      <c r="F1720" s="557"/>
      <c r="G1720" s="557"/>
      <c r="H1720" s="557"/>
      <c r="I1720" s="557"/>
      <c r="J1720" s="557"/>
      <c r="K1720" s="557"/>
      <c r="L1720" s="557"/>
      <c r="M1720" s="557"/>
      <c r="N1720" s="557"/>
      <c r="O1720" s="557"/>
      <c r="P1720" s="557"/>
      <c r="Q1720" s="557"/>
      <c r="R1720" s="634" t="str">
        <f ca="1">T.14!BU74</f>
        <v xml:space="preserve"> </v>
      </c>
      <c r="S1720" s="634"/>
      <c r="T1720" s="634"/>
      <c r="U1720" s="634"/>
      <c r="V1720" s="634"/>
      <c r="W1720" s="634" t="str">
        <f ca="1">T.14!BV74</f>
        <v xml:space="preserve"> </v>
      </c>
      <c r="X1720" s="634"/>
      <c r="Y1720" s="634"/>
      <c r="Z1720" s="634"/>
      <c r="AA1720" s="634"/>
      <c r="AB1720" s="634">
        <f ca="1">T.14!BW74</f>
        <v>0</v>
      </c>
      <c r="AC1720" s="634"/>
      <c r="AD1720" s="634"/>
      <c r="AE1720" s="634"/>
      <c r="AF1720" s="634"/>
      <c r="AG1720" s="557" t="str">
        <f ca="1">T.14!BX74</f>
        <v xml:space="preserve"> </v>
      </c>
      <c r="AH1720" s="557"/>
      <c r="AI1720" s="557"/>
      <c r="AJ1720" s="557"/>
      <c r="AK1720" s="557"/>
      <c r="AL1720" s="557"/>
      <c r="AM1720" s="557" t="str">
        <f ca="1">T.14!BY74</f>
        <v xml:space="preserve"> </v>
      </c>
      <c r="AN1720" s="557"/>
      <c r="AO1720" s="557"/>
      <c r="AP1720" s="557"/>
      <c r="AQ1720" s="557"/>
      <c r="AR1720" s="557"/>
      <c r="AS1720" s="557"/>
      <c r="AT1720"/>
      <c r="AU1720"/>
      <c r="AV1720"/>
      <c r="AW1720"/>
      <c r="AX1720"/>
      <c r="AY1720"/>
      <c r="AZ1720"/>
      <c r="BA1720" s="19"/>
      <c r="BB1720" s="14"/>
    </row>
    <row r="1721" spans="1:54" s="18" customFormat="1" ht="14.25" customHeight="1" x14ac:dyDescent="0.25">
      <c r="A1721" s="557">
        <v>69</v>
      </c>
      <c r="B1721" s="557"/>
      <c r="C1721" s="557" t="str">
        <f ca="1">T.14!BT75</f>
        <v xml:space="preserve"> </v>
      </c>
      <c r="D1721" s="557"/>
      <c r="E1721" s="557"/>
      <c r="F1721" s="557"/>
      <c r="G1721" s="557"/>
      <c r="H1721" s="557"/>
      <c r="I1721" s="557"/>
      <c r="J1721" s="557"/>
      <c r="K1721" s="557"/>
      <c r="L1721" s="557"/>
      <c r="M1721" s="557"/>
      <c r="N1721" s="557"/>
      <c r="O1721" s="557"/>
      <c r="P1721" s="557"/>
      <c r="Q1721" s="557"/>
      <c r="R1721" s="634" t="str">
        <f ca="1">T.14!BU75</f>
        <v xml:space="preserve"> </v>
      </c>
      <c r="S1721" s="634"/>
      <c r="T1721" s="634"/>
      <c r="U1721" s="634"/>
      <c r="V1721" s="634"/>
      <c r="W1721" s="634" t="str">
        <f ca="1">T.14!BV75</f>
        <v xml:space="preserve"> </v>
      </c>
      <c r="X1721" s="634"/>
      <c r="Y1721" s="634"/>
      <c r="Z1721" s="634"/>
      <c r="AA1721" s="634"/>
      <c r="AB1721" s="634">
        <f ca="1">T.14!BW75</f>
        <v>0</v>
      </c>
      <c r="AC1721" s="634"/>
      <c r="AD1721" s="634"/>
      <c r="AE1721" s="634"/>
      <c r="AF1721" s="634"/>
      <c r="AG1721" s="557" t="str">
        <f ca="1">T.14!BX75</f>
        <v xml:space="preserve"> </v>
      </c>
      <c r="AH1721" s="557"/>
      <c r="AI1721" s="557"/>
      <c r="AJ1721" s="557"/>
      <c r="AK1721" s="557"/>
      <c r="AL1721" s="557"/>
      <c r="AM1721" s="557" t="str">
        <f ca="1">T.14!BY75</f>
        <v xml:space="preserve"> </v>
      </c>
      <c r="AN1721" s="557"/>
      <c r="AO1721" s="557"/>
      <c r="AP1721" s="557"/>
      <c r="AQ1721" s="557"/>
      <c r="AR1721" s="557"/>
      <c r="AS1721" s="557"/>
      <c r="AT1721"/>
      <c r="AU1721"/>
      <c r="AV1721"/>
      <c r="AW1721"/>
      <c r="AX1721"/>
      <c r="AY1721"/>
      <c r="AZ1721"/>
      <c r="BA1721" s="19"/>
      <c r="BB1721" s="14"/>
    </row>
    <row r="1722" spans="1:54" s="18" customFormat="1" ht="14.25" customHeight="1" x14ac:dyDescent="0.25">
      <c r="A1722" s="557">
        <v>70</v>
      </c>
      <c r="B1722" s="557"/>
      <c r="C1722" s="557" t="str">
        <f ca="1">T.14!BT76</f>
        <v xml:space="preserve"> </v>
      </c>
      <c r="D1722" s="557"/>
      <c r="E1722" s="557"/>
      <c r="F1722" s="557"/>
      <c r="G1722" s="557"/>
      <c r="H1722" s="557"/>
      <c r="I1722" s="557"/>
      <c r="J1722" s="557"/>
      <c r="K1722" s="557"/>
      <c r="L1722" s="557"/>
      <c r="M1722" s="557"/>
      <c r="N1722" s="557"/>
      <c r="O1722" s="557"/>
      <c r="P1722" s="557"/>
      <c r="Q1722" s="557"/>
      <c r="R1722" s="634" t="str">
        <f ca="1">T.14!BU76</f>
        <v xml:space="preserve"> </v>
      </c>
      <c r="S1722" s="634"/>
      <c r="T1722" s="634"/>
      <c r="U1722" s="634"/>
      <c r="V1722" s="634"/>
      <c r="W1722" s="634" t="str">
        <f ca="1">T.14!BV76</f>
        <v xml:space="preserve"> </v>
      </c>
      <c r="X1722" s="634"/>
      <c r="Y1722" s="634"/>
      <c r="Z1722" s="634"/>
      <c r="AA1722" s="634"/>
      <c r="AB1722" s="634">
        <f ca="1">T.14!BW76</f>
        <v>0</v>
      </c>
      <c r="AC1722" s="634"/>
      <c r="AD1722" s="634"/>
      <c r="AE1722" s="634"/>
      <c r="AF1722" s="634"/>
      <c r="AG1722" s="557" t="str">
        <f ca="1">T.14!BX76</f>
        <v xml:space="preserve"> </v>
      </c>
      <c r="AH1722" s="557"/>
      <c r="AI1722" s="557"/>
      <c r="AJ1722" s="557"/>
      <c r="AK1722" s="557"/>
      <c r="AL1722" s="557"/>
      <c r="AM1722" s="557" t="str">
        <f ca="1">T.14!BY76</f>
        <v xml:space="preserve"> </v>
      </c>
      <c r="AN1722" s="557"/>
      <c r="AO1722" s="557"/>
      <c r="AP1722" s="557"/>
      <c r="AQ1722" s="557"/>
      <c r="AR1722" s="557"/>
      <c r="AS1722" s="557"/>
      <c r="AT1722"/>
      <c r="AU1722"/>
      <c r="AV1722"/>
      <c r="AW1722"/>
      <c r="AX1722"/>
      <c r="AY1722"/>
      <c r="AZ1722"/>
      <c r="BA1722" s="19"/>
      <c r="BB1722" s="14"/>
    </row>
    <row r="1723" spans="1:54" s="18" customFormat="1" ht="14.25" customHeight="1" x14ac:dyDescent="0.25">
      <c r="A1723" s="557">
        <v>71</v>
      </c>
      <c r="B1723" s="557"/>
      <c r="C1723" s="557" t="str">
        <f ca="1">T.14!BT77</f>
        <v xml:space="preserve"> </v>
      </c>
      <c r="D1723" s="557"/>
      <c r="E1723" s="557"/>
      <c r="F1723" s="557"/>
      <c r="G1723" s="557"/>
      <c r="H1723" s="557"/>
      <c r="I1723" s="557"/>
      <c r="J1723" s="557"/>
      <c r="K1723" s="557"/>
      <c r="L1723" s="557"/>
      <c r="M1723" s="557"/>
      <c r="N1723" s="557"/>
      <c r="O1723" s="557"/>
      <c r="P1723" s="557"/>
      <c r="Q1723" s="557"/>
      <c r="R1723" s="634" t="str">
        <f ca="1">T.14!BU77</f>
        <v xml:space="preserve"> </v>
      </c>
      <c r="S1723" s="634"/>
      <c r="T1723" s="634"/>
      <c r="U1723" s="634"/>
      <c r="V1723" s="634"/>
      <c r="W1723" s="634" t="str">
        <f ca="1">T.14!BV77</f>
        <v xml:space="preserve"> </v>
      </c>
      <c r="X1723" s="634"/>
      <c r="Y1723" s="634"/>
      <c r="Z1723" s="634"/>
      <c r="AA1723" s="634"/>
      <c r="AB1723" s="634">
        <f ca="1">T.14!BW77</f>
        <v>0</v>
      </c>
      <c r="AC1723" s="634"/>
      <c r="AD1723" s="634"/>
      <c r="AE1723" s="634"/>
      <c r="AF1723" s="634"/>
      <c r="AG1723" s="557" t="str">
        <f ca="1">T.14!BX77</f>
        <v xml:space="preserve"> </v>
      </c>
      <c r="AH1723" s="557"/>
      <c r="AI1723" s="557"/>
      <c r="AJ1723" s="557"/>
      <c r="AK1723" s="557"/>
      <c r="AL1723" s="557"/>
      <c r="AM1723" s="557" t="str">
        <f ca="1">T.14!BY77</f>
        <v xml:space="preserve"> </v>
      </c>
      <c r="AN1723" s="557"/>
      <c r="AO1723" s="557"/>
      <c r="AP1723" s="557"/>
      <c r="AQ1723" s="557"/>
      <c r="AR1723" s="557"/>
      <c r="AS1723" s="557"/>
      <c r="AT1723"/>
      <c r="AU1723"/>
      <c r="AV1723"/>
      <c r="AW1723"/>
      <c r="AX1723"/>
      <c r="AY1723"/>
      <c r="AZ1723"/>
      <c r="BA1723" s="19"/>
      <c r="BB1723" s="14"/>
    </row>
    <row r="1724" spans="1:54" s="18" customFormat="1" ht="14.25" customHeight="1" x14ac:dyDescent="0.25">
      <c r="A1724" s="557">
        <v>72</v>
      </c>
      <c r="B1724" s="557"/>
      <c r="C1724" s="557" t="str">
        <f ca="1">T.14!BT78</f>
        <v xml:space="preserve"> </v>
      </c>
      <c r="D1724" s="557"/>
      <c r="E1724" s="557"/>
      <c r="F1724" s="557"/>
      <c r="G1724" s="557"/>
      <c r="H1724" s="557"/>
      <c r="I1724" s="557"/>
      <c r="J1724" s="557"/>
      <c r="K1724" s="557"/>
      <c r="L1724" s="557"/>
      <c r="M1724" s="557"/>
      <c r="N1724" s="557"/>
      <c r="O1724" s="557"/>
      <c r="P1724" s="557"/>
      <c r="Q1724" s="557"/>
      <c r="R1724" s="634" t="str">
        <f ca="1">T.14!BU78</f>
        <v xml:space="preserve"> </v>
      </c>
      <c r="S1724" s="634"/>
      <c r="T1724" s="634"/>
      <c r="U1724" s="634"/>
      <c r="V1724" s="634"/>
      <c r="W1724" s="634" t="str">
        <f ca="1">T.14!BV78</f>
        <v xml:space="preserve"> </v>
      </c>
      <c r="X1724" s="634"/>
      <c r="Y1724" s="634"/>
      <c r="Z1724" s="634"/>
      <c r="AA1724" s="634"/>
      <c r="AB1724" s="634">
        <f ca="1">T.14!BW78</f>
        <v>0</v>
      </c>
      <c r="AC1724" s="634"/>
      <c r="AD1724" s="634"/>
      <c r="AE1724" s="634"/>
      <c r="AF1724" s="634"/>
      <c r="AG1724" s="557" t="str">
        <f ca="1">T.14!BX78</f>
        <v xml:space="preserve"> </v>
      </c>
      <c r="AH1724" s="557"/>
      <c r="AI1724" s="557"/>
      <c r="AJ1724" s="557"/>
      <c r="AK1724" s="557"/>
      <c r="AL1724" s="557"/>
      <c r="AM1724" s="557" t="str">
        <f ca="1">T.14!BY78</f>
        <v xml:space="preserve"> </v>
      </c>
      <c r="AN1724" s="557"/>
      <c r="AO1724" s="557"/>
      <c r="AP1724" s="557"/>
      <c r="AQ1724" s="557"/>
      <c r="AR1724" s="557"/>
      <c r="AS1724" s="557"/>
      <c r="AT1724"/>
      <c r="AU1724"/>
      <c r="AV1724"/>
      <c r="AW1724"/>
      <c r="AX1724"/>
      <c r="AY1724"/>
      <c r="AZ1724"/>
      <c r="BA1724" s="19"/>
      <c r="BB1724" s="14"/>
    </row>
    <row r="1725" spans="1:54" s="18" customFormat="1" ht="14.25" customHeight="1" x14ac:dyDescent="0.25">
      <c r="A1725" s="557">
        <v>73</v>
      </c>
      <c r="B1725" s="557"/>
      <c r="C1725" s="557" t="str">
        <f ca="1">T.14!BT79</f>
        <v xml:space="preserve"> </v>
      </c>
      <c r="D1725" s="557"/>
      <c r="E1725" s="557"/>
      <c r="F1725" s="557"/>
      <c r="G1725" s="557"/>
      <c r="H1725" s="557"/>
      <c r="I1725" s="557"/>
      <c r="J1725" s="557"/>
      <c r="K1725" s="557"/>
      <c r="L1725" s="557"/>
      <c r="M1725" s="557"/>
      <c r="N1725" s="557"/>
      <c r="O1725" s="557"/>
      <c r="P1725" s="557"/>
      <c r="Q1725" s="557"/>
      <c r="R1725" s="634" t="str">
        <f ca="1">T.14!BU79</f>
        <v xml:space="preserve"> </v>
      </c>
      <c r="S1725" s="634"/>
      <c r="T1725" s="634"/>
      <c r="U1725" s="634"/>
      <c r="V1725" s="634"/>
      <c r="W1725" s="634" t="str">
        <f ca="1">T.14!BV79</f>
        <v xml:space="preserve"> </v>
      </c>
      <c r="X1725" s="634"/>
      <c r="Y1725" s="634"/>
      <c r="Z1725" s="634"/>
      <c r="AA1725" s="634"/>
      <c r="AB1725" s="634">
        <f ca="1">T.14!BW79</f>
        <v>0</v>
      </c>
      <c r="AC1725" s="634"/>
      <c r="AD1725" s="634"/>
      <c r="AE1725" s="634"/>
      <c r="AF1725" s="634"/>
      <c r="AG1725" s="557" t="str">
        <f ca="1">T.14!BX79</f>
        <v xml:space="preserve"> </v>
      </c>
      <c r="AH1725" s="557"/>
      <c r="AI1725" s="557"/>
      <c r="AJ1725" s="557"/>
      <c r="AK1725" s="557"/>
      <c r="AL1725" s="557"/>
      <c r="AM1725" s="557" t="str">
        <f ca="1">T.14!BY79</f>
        <v xml:space="preserve"> </v>
      </c>
      <c r="AN1725" s="557"/>
      <c r="AO1725" s="557"/>
      <c r="AP1725" s="557"/>
      <c r="AQ1725" s="557"/>
      <c r="AR1725" s="557"/>
      <c r="AS1725" s="557"/>
      <c r="AT1725"/>
      <c r="AU1725"/>
      <c r="AV1725"/>
      <c r="AW1725"/>
      <c r="AX1725"/>
      <c r="AY1725"/>
      <c r="AZ1725"/>
      <c r="BA1725" s="19"/>
      <c r="BB1725" s="14"/>
    </row>
    <row r="1726" spans="1:54" s="18" customFormat="1" ht="14.25" customHeight="1" x14ac:dyDescent="0.25">
      <c r="A1726" s="557">
        <v>74</v>
      </c>
      <c r="B1726" s="557"/>
      <c r="C1726" s="557" t="str">
        <f ca="1">T.14!BT80</f>
        <v xml:space="preserve"> </v>
      </c>
      <c r="D1726" s="557"/>
      <c r="E1726" s="557"/>
      <c r="F1726" s="557"/>
      <c r="G1726" s="557"/>
      <c r="H1726" s="557"/>
      <c r="I1726" s="557"/>
      <c r="J1726" s="557"/>
      <c r="K1726" s="557"/>
      <c r="L1726" s="557"/>
      <c r="M1726" s="557"/>
      <c r="N1726" s="557"/>
      <c r="O1726" s="557"/>
      <c r="P1726" s="557"/>
      <c r="Q1726" s="557"/>
      <c r="R1726" s="634" t="str">
        <f ca="1">T.14!BU80</f>
        <v xml:space="preserve"> </v>
      </c>
      <c r="S1726" s="634"/>
      <c r="T1726" s="634"/>
      <c r="U1726" s="634"/>
      <c r="V1726" s="634"/>
      <c r="W1726" s="634" t="str">
        <f ca="1">T.14!BV80</f>
        <v xml:space="preserve"> </v>
      </c>
      <c r="X1726" s="634"/>
      <c r="Y1726" s="634"/>
      <c r="Z1726" s="634"/>
      <c r="AA1726" s="634"/>
      <c r="AB1726" s="634">
        <f ca="1">T.14!BW80</f>
        <v>0</v>
      </c>
      <c r="AC1726" s="634"/>
      <c r="AD1726" s="634"/>
      <c r="AE1726" s="634"/>
      <c r="AF1726" s="634"/>
      <c r="AG1726" s="557" t="str">
        <f ca="1">T.14!BX80</f>
        <v xml:space="preserve"> </v>
      </c>
      <c r="AH1726" s="557"/>
      <c r="AI1726" s="557"/>
      <c r="AJ1726" s="557"/>
      <c r="AK1726" s="557"/>
      <c r="AL1726" s="557"/>
      <c r="AM1726" s="557" t="str">
        <f ca="1">T.14!BY80</f>
        <v xml:space="preserve"> </v>
      </c>
      <c r="AN1726" s="557"/>
      <c r="AO1726" s="557"/>
      <c r="AP1726" s="557"/>
      <c r="AQ1726" s="557"/>
      <c r="AR1726" s="557"/>
      <c r="AS1726" s="557"/>
      <c r="AT1726"/>
      <c r="AU1726"/>
      <c r="AV1726"/>
      <c r="AW1726"/>
      <c r="AX1726"/>
      <c r="AY1726"/>
      <c r="AZ1726"/>
      <c r="BA1726" s="19"/>
      <c r="BB1726" s="14"/>
    </row>
    <row r="1727" spans="1:54" s="18" customFormat="1" ht="14.25" customHeight="1" x14ac:dyDescent="0.25">
      <c r="A1727" s="557">
        <v>75</v>
      </c>
      <c r="B1727" s="557"/>
      <c r="C1727" s="557" t="str">
        <f ca="1">T.14!BT81</f>
        <v xml:space="preserve"> </v>
      </c>
      <c r="D1727" s="557"/>
      <c r="E1727" s="557"/>
      <c r="F1727" s="557"/>
      <c r="G1727" s="557"/>
      <c r="H1727" s="557"/>
      <c r="I1727" s="557"/>
      <c r="J1727" s="557"/>
      <c r="K1727" s="557"/>
      <c r="L1727" s="557"/>
      <c r="M1727" s="557"/>
      <c r="N1727" s="557"/>
      <c r="O1727" s="557"/>
      <c r="P1727" s="557"/>
      <c r="Q1727" s="557"/>
      <c r="R1727" s="634" t="str">
        <f ca="1">T.14!BU81</f>
        <v xml:space="preserve"> </v>
      </c>
      <c r="S1727" s="634"/>
      <c r="T1727" s="634"/>
      <c r="U1727" s="634"/>
      <c r="V1727" s="634"/>
      <c r="W1727" s="634" t="str">
        <f ca="1">T.14!BV81</f>
        <v xml:space="preserve"> </v>
      </c>
      <c r="X1727" s="634"/>
      <c r="Y1727" s="634"/>
      <c r="Z1727" s="634"/>
      <c r="AA1727" s="634"/>
      <c r="AB1727" s="634">
        <f ca="1">T.14!BW81</f>
        <v>0</v>
      </c>
      <c r="AC1727" s="634"/>
      <c r="AD1727" s="634"/>
      <c r="AE1727" s="634"/>
      <c r="AF1727" s="634"/>
      <c r="AG1727" s="557" t="str">
        <f ca="1">T.14!BX81</f>
        <v xml:space="preserve"> </v>
      </c>
      <c r="AH1727" s="557"/>
      <c r="AI1727" s="557"/>
      <c r="AJ1727" s="557"/>
      <c r="AK1727" s="557"/>
      <c r="AL1727" s="557"/>
      <c r="AM1727" s="557" t="str">
        <f ca="1">T.14!BY81</f>
        <v xml:space="preserve"> </v>
      </c>
      <c r="AN1727" s="557"/>
      <c r="AO1727" s="557"/>
      <c r="AP1727" s="557"/>
      <c r="AQ1727" s="557"/>
      <c r="AR1727" s="557"/>
      <c r="AS1727" s="557"/>
      <c r="AT1727"/>
      <c r="AU1727"/>
      <c r="AV1727"/>
      <c r="AW1727"/>
      <c r="AX1727"/>
      <c r="AY1727"/>
      <c r="AZ1727"/>
      <c r="BA1727" s="19"/>
      <c r="BB1727" s="14"/>
    </row>
    <row r="1728" spans="1:54" s="18" customFormat="1" ht="14.25" customHeight="1" x14ac:dyDescent="0.25">
      <c r="A1728" s="557">
        <v>76</v>
      </c>
      <c r="B1728" s="557"/>
      <c r="C1728" s="557" t="str">
        <f ca="1">T.14!BT82</f>
        <v xml:space="preserve"> </v>
      </c>
      <c r="D1728" s="557"/>
      <c r="E1728" s="557"/>
      <c r="F1728" s="557"/>
      <c r="G1728" s="557"/>
      <c r="H1728" s="557"/>
      <c r="I1728" s="557"/>
      <c r="J1728" s="557"/>
      <c r="K1728" s="557"/>
      <c r="L1728" s="557"/>
      <c r="M1728" s="557"/>
      <c r="N1728" s="557"/>
      <c r="O1728" s="557"/>
      <c r="P1728" s="557"/>
      <c r="Q1728" s="557"/>
      <c r="R1728" s="634" t="str">
        <f ca="1">T.14!BU82</f>
        <v xml:space="preserve"> </v>
      </c>
      <c r="S1728" s="634"/>
      <c r="T1728" s="634"/>
      <c r="U1728" s="634"/>
      <c r="V1728" s="634"/>
      <c r="W1728" s="634" t="str">
        <f ca="1">T.14!BV82</f>
        <v xml:space="preserve"> </v>
      </c>
      <c r="X1728" s="634"/>
      <c r="Y1728" s="634"/>
      <c r="Z1728" s="634"/>
      <c r="AA1728" s="634"/>
      <c r="AB1728" s="634">
        <f ca="1">T.14!BW82</f>
        <v>0</v>
      </c>
      <c r="AC1728" s="634"/>
      <c r="AD1728" s="634"/>
      <c r="AE1728" s="634"/>
      <c r="AF1728" s="634"/>
      <c r="AG1728" s="557" t="str">
        <f ca="1">T.14!BX82</f>
        <v xml:space="preserve"> </v>
      </c>
      <c r="AH1728" s="557"/>
      <c r="AI1728" s="557"/>
      <c r="AJ1728" s="557"/>
      <c r="AK1728" s="557"/>
      <c r="AL1728" s="557"/>
      <c r="AM1728" s="557" t="str">
        <f ca="1">T.14!BY82</f>
        <v xml:space="preserve"> </v>
      </c>
      <c r="AN1728" s="557"/>
      <c r="AO1728" s="557"/>
      <c r="AP1728" s="557"/>
      <c r="AQ1728" s="557"/>
      <c r="AR1728" s="557"/>
      <c r="AS1728" s="557"/>
      <c r="AT1728"/>
      <c r="AU1728"/>
      <c r="AV1728"/>
      <c r="AW1728"/>
      <c r="AX1728"/>
      <c r="AY1728"/>
      <c r="AZ1728"/>
      <c r="BA1728" s="19"/>
      <c r="BB1728" s="14"/>
    </row>
    <row r="1729" spans="1:54" s="18" customFormat="1" ht="14.25" customHeight="1" x14ac:dyDescent="0.25">
      <c r="A1729" s="557">
        <v>77</v>
      </c>
      <c r="B1729" s="557"/>
      <c r="C1729" s="557" t="str">
        <f ca="1">T.14!BT83</f>
        <v xml:space="preserve"> </v>
      </c>
      <c r="D1729" s="557"/>
      <c r="E1729" s="557"/>
      <c r="F1729" s="557"/>
      <c r="G1729" s="557"/>
      <c r="H1729" s="557"/>
      <c r="I1729" s="557"/>
      <c r="J1729" s="557"/>
      <c r="K1729" s="557"/>
      <c r="L1729" s="557"/>
      <c r="M1729" s="557"/>
      <c r="N1729" s="557"/>
      <c r="O1729" s="557"/>
      <c r="P1729" s="557"/>
      <c r="Q1729" s="557"/>
      <c r="R1729" s="634" t="str">
        <f ca="1">T.14!BU83</f>
        <v xml:space="preserve"> </v>
      </c>
      <c r="S1729" s="634"/>
      <c r="T1729" s="634"/>
      <c r="U1729" s="634"/>
      <c r="V1729" s="634"/>
      <c r="W1729" s="634" t="str">
        <f ca="1">T.14!BV83</f>
        <v xml:space="preserve"> </v>
      </c>
      <c r="X1729" s="634"/>
      <c r="Y1729" s="634"/>
      <c r="Z1729" s="634"/>
      <c r="AA1729" s="634"/>
      <c r="AB1729" s="634">
        <f ca="1">T.14!BW83</f>
        <v>0</v>
      </c>
      <c r="AC1729" s="634"/>
      <c r="AD1729" s="634"/>
      <c r="AE1729" s="634"/>
      <c r="AF1729" s="634"/>
      <c r="AG1729" s="557" t="str">
        <f ca="1">T.14!BX83</f>
        <v xml:space="preserve"> </v>
      </c>
      <c r="AH1729" s="557"/>
      <c r="AI1729" s="557"/>
      <c r="AJ1729" s="557"/>
      <c r="AK1729" s="557"/>
      <c r="AL1729" s="557"/>
      <c r="AM1729" s="557" t="str">
        <f ca="1">T.14!BY83</f>
        <v xml:space="preserve"> </v>
      </c>
      <c r="AN1729" s="557"/>
      <c r="AO1729" s="557"/>
      <c r="AP1729" s="557"/>
      <c r="AQ1729" s="557"/>
      <c r="AR1729" s="557"/>
      <c r="AS1729" s="557"/>
      <c r="AT1729"/>
      <c r="AU1729"/>
      <c r="AV1729"/>
      <c r="AW1729"/>
      <c r="AX1729"/>
      <c r="AY1729"/>
      <c r="AZ1729"/>
      <c r="BA1729" s="19"/>
      <c r="BB1729" s="14"/>
    </row>
    <row r="1730" spans="1:54" s="18" customFormat="1" ht="14.25" customHeight="1" x14ac:dyDescent="0.25">
      <c r="A1730" s="557">
        <v>78</v>
      </c>
      <c r="B1730" s="557"/>
      <c r="C1730" s="557" t="str">
        <f ca="1">T.14!BT84</f>
        <v xml:space="preserve"> </v>
      </c>
      <c r="D1730" s="557"/>
      <c r="E1730" s="557"/>
      <c r="F1730" s="557"/>
      <c r="G1730" s="557"/>
      <c r="H1730" s="557"/>
      <c r="I1730" s="557"/>
      <c r="J1730" s="557"/>
      <c r="K1730" s="557"/>
      <c r="L1730" s="557"/>
      <c r="M1730" s="557"/>
      <c r="N1730" s="557"/>
      <c r="O1730" s="557"/>
      <c r="P1730" s="557"/>
      <c r="Q1730" s="557"/>
      <c r="R1730" s="634" t="str">
        <f ca="1">T.14!BU84</f>
        <v xml:space="preserve"> </v>
      </c>
      <c r="S1730" s="634"/>
      <c r="T1730" s="634"/>
      <c r="U1730" s="634"/>
      <c r="V1730" s="634"/>
      <c r="W1730" s="634" t="str">
        <f ca="1">T.14!BV84</f>
        <v xml:space="preserve"> </v>
      </c>
      <c r="X1730" s="634"/>
      <c r="Y1730" s="634"/>
      <c r="Z1730" s="634"/>
      <c r="AA1730" s="634"/>
      <c r="AB1730" s="634">
        <f ca="1">T.14!BW84</f>
        <v>0</v>
      </c>
      <c r="AC1730" s="634"/>
      <c r="AD1730" s="634"/>
      <c r="AE1730" s="634"/>
      <c r="AF1730" s="634"/>
      <c r="AG1730" s="557" t="str">
        <f ca="1">T.14!BX84</f>
        <v xml:space="preserve"> </v>
      </c>
      <c r="AH1730" s="557"/>
      <c r="AI1730" s="557"/>
      <c r="AJ1730" s="557"/>
      <c r="AK1730" s="557"/>
      <c r="AL1730" s="557"/>
      <c r="AM1730" s="557" t="str">
        <f ca="1">T.14!BY84</f>
        <v xml:space="preserve"> </v>
      </c>
      <c r="AN1730" s="557"/>
      <c r="AO1730" s="557"/>
      <c r="AP1730" s="557"/>
      <c r="AQ1730" s="557"/>
      <c r="AR1730" s="557"/>
      <c r="AS1730" s="557"/>
      <c r="AT1730"/>
      <c r="AU1730"/>
      <c r="AV1730"/>
      <c r="AW1730"/>
      <c r="AX1730"/>
      <c r="AY1730"/>
      <c r="AZ1730"/>
      <c r="BA1730" s="19"/>
      <c r="BB1730" s="14"/>
    </row>
    <row r="1731" spans="1:54" s="18" customFormat="1" ht="14.25" customHeight="1" x14ac:dyDescent="0.25">
      <c r="A1731" s="557">
        <v>79</v>
      </c>
      <c r="B1731" s="557"/>
      <c r="C1731" s="557" t="str">
        <f ca="1">T.14!BT85</f>
        <v xml:space="preserve"> </v>
      </c>
      <c r="D1731" s="557"/>
      <c r="E1731" s="557"/>
      <c r="F1731" s="557"/>
      <c r="G1731" s="557"/>
      <c r="H1731" s="557"/>
      <c r="I1731" s="557"/>
      <c r="J1731" s="557"/>
      <c r="K1731" s="557"/>
      <c r="L1731" s="557"/>
      <c r="M1731" s="557"/>
      <c r="N1731" s="557"/>
      <c r="O1731" s="557"/>
      <c r="P1731" s="557"/>
      <c r="Q1731" s="557"/>
      <c r="R1731" s="634" t="str">
        <f ca="1">T.14!BU85</f>
        <v xml:space="preserve"> </v>
      </c>
      <c r="S1731" s="634"/>
      <c r="T1731" s="634"/>
      <c r="U1731" s="634"/>
      <c r="V1731" s="634"/>
      <c r="W1731" s="634" t="str">
        <f ca="1">T.14!BV85</f>
        <v xml:space="preserve"> </v>
      </c>
      <c r="X1731" s="634"/>
      <c r="Y1731" s="634"/>
      <c r="Z1731" s="634"/>
      <c r="AA1731" s="634"/>
      <c r="AB1731" s="634">
        <f ca="1">T.14!BW85</f>
        <v>0</v>
      </c>
      <c r="AC1731" s="634"/>
      <c r="AD1731" s="634"/>
      <c r="AE1731" s="634"/>
      <c r="AF1731" s="634"/>
      <c r="AG1731" s="557" t="str">
        <f ca="1">T.14!BX85</f>
        <v xml:space="preserve"> </v>
      </c>
      <c r="AH1731" s="557"/>
      <c r="AI1731" s="557"/>
      <c r="AJ1731" s="557"/>
      <c r="AK1731" s="557"/>
      <c r="AL1731" s="557"/>
      <c r="AM1731" s="557" t="str">
        <f ca="1">T.14!BY85</f>
        <v xml:space="preserve"> </v>
      </c>
      <c r="AN1731" s="557"/>
      <c r="AO1731" s="557"/>
      <c r="AP1731" s="557"/>
      <c r="AQ1731" s="557"/>
      <c r="AR1731" s="557"/>
      <c r="AS1731" s="557"/>
      <c r="AT1731"/>
      <c r="AU1731"/>
      <c r="AV1731"/>
      <c r="AW1731"/>
      <c r="AX1731"/>
      <c r="AY1731"/>
      <c r="AZ1731"/>
      <c r="BA1731" s="19"/>
      <c r="BB1731" s="14"/>
    </row>
    <row r="1732" spans="1:54" s="18" customFormat="1" ht="14.25" customHeight="1" x14ac:dyDescent="0.25">
      <c r="A1732" s="557">
        <v>80</v>
      </c>
      <c r="B1732" s="557"/>
      <c r="C1732" s="557" t="str">
        <f ca="1">T.14!BT86</f>
        <v xml:space="preserve"> </v>
      </c>
      <c r="D1732" s="557"/>
      <c r="E1732" s="557"/>
      <c r="F1732" s="557"/>
      <c r="G1732" s="557"/>
      <c r="H1732" s="557"/>
      <c r="I1732" s="557"/>
      <c r="J1732" s="557"/>
      <c r="K1732" s="557"/>
      <c r="L1732" s="557"/>
      <c r="M1732" s="557"/>
      <c r="N1732" s="557"/>
      <c r="O1732" s="557"/>
      <c r="P1732" s="557"/>
      <c r="Q1732" s="557"/>
      <c r="R1732" s="634" t="str">
        <f ca="1">T.14!BU86</f>
        <v xml:space="preserve"> </v>
      </c>
      <c r="S1732" s="634"/>
      <c r="T1732" s="634"/>
      <c r="U1732" s="634"/>
      <c r="V1732" s="634"/>
      <c r="W1732" s="634" t="str">
        <f ca="1">T.14!BV86</f>
        <v xml:space="preserve"> </v>
      </c>
      <c r="X1732" s="634"/>
      <c r="Y1732" s="634"/>
      <c r="Z1732" s="634"/>
      <c r="AA1732" s="634"/>
      <c r="AB1732" s="634">
        <f ca="1">T.14!BW86</f>
        <v>0</v>
      </c>
      <c r="AC1732" s="634"/>
      <c r="AD1732" s="634"/>
      <c r="AE1732" s="634"/>
      <c r="AF1732" s="634"/>
      <c r="AG1732" s="557" t="str">
        <f ca="1">T.14!BX86</f>
        <v xml:space="preserve"> </v>
      </c>
      <c r="AH1732" s="557"/>
      <c r="AI1732" s="557"/>
      <c r="AJ1732" s="557"/>
      <c r="AK1732" s="557"/>
      <c r="AL1732" s="557"/>
      <c r="AM1732" s="557" t="str">
        <f ca="1">T.14!BY86</f>
        <v xml:space="preserve"> </v>
      </c>
      <c r="AN1732" s="557"/>
      <c r="AO1732" s="557"/>
      <c r="AP1732" s="557"/>
      <c r="AQ1732" s="557"/>
      <c r="AR1732" s="557"/>
      <c r="AS1732" s="557"/>
      <c r="AT1732"/>
      <c r="AU1732"/>
      <c r="AV1732"/>
      <c r="AW1732"/>
      <c r="AX1732"/>
      <c r="AY1732"/>
      <c r="AZ1732"/>
      <c r="BA1732" s="19"/>
      <c r="BB1732" s="14"/>
    </row>
    <row r="1733" spans="1:54" s="18" customFormat="1" ht="14.25" customHeight="1" x14ac:dyDescent="0.25">
      <c r="A1733" s="557">
        <v>81</v>
      </c>
      <c r="B1733" s="557"/>
      <c r="C1733" s="557" t="str">
        <f ca="1">T.14!BT87</f>
        <v xml:space="preserve"> </v>
      </c>
      <c r="D1733" s="557"/>
      <c r="E1733" s="557"/>
      <c r="F1733" s="557"/>
      <c r="G1733" s="557"/>
      <c r="H1733" s="557"/>
      <c r="I1733" s="557"/>
      <c r="J1733" s="557"/>
      <c r="K1733" s="557"/>
      <c r="L1733" s="557"/>
      <c r="M1733" s="557"/>
      <c r="N1733" s="557"/>
      <c r="O1733" s="557"/>
      <c r="P1733" s="557"/>
      <c r="Q1733" s="557"/>
      <c r="R1733" s="634" t="str">
        <f ca="1">T.14!BU87</f>
        <v xml:space="preserve"> </v>
      </c>
      <c r="S1733" s="634"/>
      <c r="T1733" s="634"/>
      <c r="U1733" s="634"/>
      <c r="V1733" s="634"/>
      <c r="W1733" s="634" t="str">
        <f ca="1">T.14!BV87</f>
        <v xml:space="preserve"> </v>
      </c>
      <c r="X1733" s="634"/>
      <c r="Y1733" s="634"/>
      <c r="Z1733" s="634"/>
      <c r="AA1733" s="634"/>
      <c r="AB1733" s="634">
        <f ca="1">T.14!BW87</f>
        <v>0</v>
      </c>
      <c r="AC1733" s="634"/>
      <c r="AD1733" s="634"/>
      <c r="AE1733" s="634"/>
      <c r="AF1733" s="634"/>
      <c r="AG1733" s="557" t="str">
        <f ca="1">T.14!BX87</f>
        <v xml:space="preserve"> </v>
      </c>
      <c r="AH1733" s="557"/>
      <c r="AI1733" s="557"/>
      <c r="AJ1733" s="557"/>
      <c r="AK1733" s="557"/>
      <c r="AL1733" s="557"/>
      <c r="AM1733" s="557" t="str">
        <f ca="1">T.14!BY87</f>
        <v xml:space="preserve"> </v>
      </c>
      <c r="AN1733" s="557"/>
      <c r="AO1733" s="557"/>
      <c r="AP1733" s="557"/>
      <c r="AQ1733" s="557"/>
      <c r="AR1733" s="557"/>
      <c r="AS1733" s="557"/>
      <c r="AT1733"/>
      <c r="AU1733"/>
      <c r="AV1733"/>
      <c r="AW1733"/>
      <c r="AX1733"/>
      <c r="AY1733"/>
      <c r="AZ1733"/>
      <c r="BA1733" s="19"/>
      <c r="BB1733" s="14"/>
    </row>
    <row r="1734" spans="1:54" s="18" customFormat="1" ht="14.25" customHeight="1" x14ac:dyDescent="0.25">
      <c r="A1734" s="557">
        <v>82</v>
      </c>
      <c r="B1734" s="557"/>
      <c r="C1734" s="557" t="str">
        <f ca="1">T.14!BT88</f>
        <v xml:space="preserve"> </v>
      </c>
      <c r="D1734" s="557"/>
      <c r="E1734" s="557"/>
      <c r="F1734" s="557"/>
      <c r="G1734" s="557"/>
      <c r="H1734" s="557"/>
      <c r="I1734" s="557"/>
      <c r="J1734" s="557"/>
      <c r="K1734" s="557"/>
      <c r="L1734" s="557"/>
      <c r="M1734" s="557"/>
      <c r="N1734" s="557"/>
      <c r="O1734" s="557"/>
      <c r="P1734" s="557"/>
      <c r="Q1734" s="557"/>
      <c r="R1734" s="634" t="str">
        <f ca="1">T.14!BU88</f>
        <v xml:space="preserve"> </v>
      </c>
      <c r="S1734" s="634"/>
      <c r="T1734" s="634"/>
      <c r="U1734" s="634"/>
      <c r="V1734" s="634"/>
      <c r="W1734" s="634" t="str">
        <f ca="1">T.14!BV88</f>
        <v xml:space="preserve"> </v>
      </c>
      <c r="X1734" s="634"/>
      <c r="Y1734" s="634"/>
      <c r="Z1734" s="634"/>
      <c r="AA1734" s="634"/>
      <c r="AB1734" s="634">
        <f ca="1">T.14!BW88</f>
        <v>0</v>
      </c>
      <c r="AC1734" s="634"/>
      <c r="AD1734" s="634"/>
      <c r="AE1734" s="634"/>
      <c r="AF1734" s="634"/>
      <c r="AG1734" s="557" t="str">
        <f ca="1">T.14!BX88</f>
        <v xml:space="preserve"> </v>
      </c>
      <c r="AH1734" s="557"/>
      <c r="AI1734" s="557"/>
      <c r="AJ1734" s="557"/>
      <c r="AK1734" s="557"/>
      <c r="AL1734" s="557"/>
      <c r="AM1734" s="557" t="str">
        <f ca="1">T.14!BY88</f>
        <v xml:space="preserve"> </v>
      </c>
      <c r="AN1734" s="557"/>
      <c r="AO1734" s="557"/>
      <c r="AP1734" s="557"/>
      <c r="AQ1734" s="557"/>
      <c r="AR1734" s="557"/>
      <c r="AS1734" s="557"/>
      <c r="AT1734"/>
      <c r="AU1734"/>
      <c r="AV1734"/>
      <c r="AW1734"/>
      <c r="AX1734"/>
      <c r="AY1734"/>
      <c r="AZ1734"/>
      <c r="BA1734" s="19"/>
      <c r="BB1734" s="14"/>
    </row>
    <row r="1735" spans="1:54" s="18" customFormat="1" ht="14.25" customHeight="1" x14ac:dyDescent="0.25">
      <c r="A1735" s="557">
        <v>83</v>
      </c>
      <c r="B1735" s="557"/>
      <c r="C1735" s="557" t="str">
        <f ca="1">T.14!BT89</f>
        <v xml:space="preserve"> </v>
      </c>
      <c r="D1735" s="557"/>
      <c r="E1735" s="557"/>
      <c r="F1735" s="557"/>
      <c r="G1735" s="557"/>
      <c r="H1735" s="557"/>
      <c r="I1735" s="557"/>
      <c r="J1735" s="557"/>
      <c r="K1735" s="557"/>
      <c r="L1735" s="557"/>
      <c r="M1735" s="557"/>
      <c r="N1735" s="557"/>
      <c r="O1735" s="557"/>
      <c r="P1735" s="557"/>
      <c r="Q1735" s="557"/>
      <c r="R1735" s="634" t="str">
        <f ca="1">T.14!BU89</f>
        <v xml:space="preserve"> </v>
      </c>
      <c r="S1735" s="634"/>
      <c r="T1735" s="634"/>
      <c r="U1735" s="634"/>
      <c r="V1735" s="634"/>
      <c r="W1735" s="634" t="str">
        <f ca="1">T.14!BV89</f>
        <v xml:space="preserve"> </v>
      </c>
      <c r="X1735" s="634"/>
      <c r="Y1735" s="634"/>
      <c r="Z1735" s="634"/>
      <c r="AA1735" s="634"/>
      <c r="AB1735" s="634">
        <f ca="1">T.14!BW89</f>
        <v>0</v>
      </c>
      <c r="AC1735" s="634"/>
      <c r="AD1735" s="634"/>
      <c r="AE1735" s="634"/>
      <c r="AF1735" s="634"/>
      <c r="AG1735" s="557" t="str">
        <f ca="1">T.14!BX89</f>
        <v xml:space="preserve"> </v>
      </c>
      <c r="AH1735" s="557"/>
      <c r="AI1735" s="557"/>
      <c r="AJ1735" s="557"/>
      <c r="AK1735" s="557"/>
      <c r="AL1735" s="557"/>
      <c r="AM1735" s="557" t="str">
        <f ca="1">T.14!BY89</f>
        <v xml:space="preserve"> </v>
      </c>
      <c r="AN1735" s="557"/>
      <c r="AO1735" s="557"/>
      <c r="AP1735" s="557"/>
      <c r="AQ1735" s="557"/>
      <c r="AR1735" s="557"/>
      <c r="AS1735" s="557"/>
      <c r="AT1735"/>
      <c r="AU1735"/>
      <c r="AV1735"/>
      <c r="AW1735"/>
      <c r="AX1735"/>
      <c r="AY1735"/>
      <c r="AZ1735"/>
      <c r="BA1735" s="19"/>
      <c r="BB1735" s="14"/>
    </row>
    <row r="1736" spans="1:54" s="18" customFormat="1" ht="14.25" customHeight="1" x14ac:dyDescent="0.25">
      <c r="A1736" s="557">
        <v>84</v>
      </c>
      <c r="B1736" s="557"/>
      <c r="C1736" s="557" t="str">
        <f ca="1">T.14!BT90</f>
        <v xml:space="preserve"> </v>
      </c>
      <c r="D1736" s="557"/>
      <c r="E1736" s="557"/>
      <c r="F1736" s="557"/>
      <c r="G1736" s="557"/>
      <c r="H1736" s="557"/>
      <c r="I1736" s="557"/>
      <c r="J1736" s="557"/>
      <c r="K1736" s="557"/>
      <c r="L1736" s="557"/>
      <c r="M1736" s="557"/>
      <c r="N1736" s="557"/>
      <c r="O1736" s="557"/>
      <c r="P1736" s="557"/>
      <c r="Q1736" s="557"/>
      <c r="R1736" s="634" t="str">
        <f ca="1">T.14!BU90</f>
        <v xml:space="preserve"> </v>
      </c>
      <c r="S1736" s="634"/>
      <c r="T1736" s="634"/>
      <c r="U1736" s="634"/>
      <c r="V1736" s="634"/>
      <c r="W1736" s="634" t="str">
        <f ca="1">T.14!BV90</f>
        <v xml:space="preserve"> </v>
      </c>
      <c r="X1736" s="634"/>
      <c r="Y1736" s="634"/>
      <c r="Z1736" s="634"/>
      <c r="AA1736" s="634"/>
      <c r="AB1736" s="634">
        <f ca="1">T.14!BW90</f>
        <v>0</v>
      </c>
      <c r="AC1736" s="634"/>
      <c r="AD1736" s="634"/>
      <c r="AE1736" s="634"/>
      <c r="AF1736" s="634"/>
      <c r="AG1736" s="557" t="str">
        <f ca="1">T.14!BX90</f>
        <v xml:space="preserve"> </v>
      </c>
      <c r="AH1736" s="557"/>
      <c r="AI1736" s="557"/>
      <c r="AJ1736" s="557"/>
      <c r="AK1736" s="557"/>
      <c r="AL1736" s="557"/>
      <c r="AM1736" s="557" t="str">
        <f ca="1">T.14!BY90</f>
        <v xml:space="preserve"> </v>
      </c>
      <c r="AN1736" s="557"/>
      <c r="AO1736" s="557"/>
      <c r="AP1736" s="557"/>
      <c r="AQ1736" s="557"/>
      <c r="AR1736" s="557"/>
      <c r="AS1736" s="557"/>
      <c r="AT1736"/>
      <c r="AU1736"/>
      <c r="AV1736"/>
      <c r="AW1736"/>
      <c r="AX1736"/>
      <c r="AY1736"/>
      <c r="AZ1736"/>
      <c r="BA1736" s="19"/>
      <c r="BB1736" s="14"/>
    </row>
    <row r="1737" spans="1:54" s="18" customFormat="1" ht="14.25" customHeight="1" x14ac:dyDescent="0.25">
      <c r="A1737" s="557">
        <v>85</v>
      </c>
      <c r="B1737" s="557"/>
      <c r="C1737" s="557" t="str">
        <f ca="1">T.14!BT91</f>
        <v xml:space="preserve"> </v>
      </c>
      <c r="D1737" s="557"/>
      <c r="E1737" s="557"/>
      <c r="F1737" s="557"/>
      <c r="G1737" s="557"/>
      <c r="H1737" s="557"/>
      <c r="I1737" s="557"/>
      <c r="J1737" s="557"/>
      <c r="K1737" s="557"/>
      <c r="L1737" s="557"/>
      <c r="M1737" s="557"/>
      <c r="N1737" s="557"/>
      <c r="O1737" s="557"/>
      <c r="P1737" s="557"/>
      <c r="Q1737" s="557"/>
      <c r="R1737" s="634" t="str">
        <f ca="1">T.14!BU91</f>
        <v xml:space="preserve"> </v>
      </c>
      <c r="S1737" s="634"/>
      <c r="T1737" s="634"/>
      <c r="U1737" s="634"/>
      <c r="V1737" s="634"/>
      <c r="W1737" s="634" t="str">
        <f ca="1">T.14!BV91</f>
        <v xml:space="preserve"> </v>
      </c>
      <c r="X1737" s="634"/>
      <c r="Y1737" s="634"/>
      <c r="Z1737" s="634"/>
      <c r="AA1737" s="634"/>
      <c r="AB1737" s="634">
        <f ca="1">T.14!BW91</f>
        <v>0</v>
      </c>
      <c r="AC1737" s="634"/>
      <c r="AD1737" s="634"/>
      <c r="AE1737" s="634"/>
      <c r="AF1737" s="634"/>
      <c r="AG1737" s="557" t="str">
        <f ca="1">T.14!BX91</f>
        <v xml:space="preserve"> </v>
      </c>
      <c r="AH1737" s="557"/>
      <c r="AI1737" s="557"/>
      <c r="AJ1737" s="557"/>
      <c r="AK1737" s="557"/>
      <c r="AL1737" s="557"/>
      <c r="AM1737" s="557" t="str">
        <f ca="1">T.14!BY91</f>
        <v xml:space="preserve"> </v>
      </c>
      <c r="AN1737" s="557"/>
      <c r="AO1737" s="557"/>
      <c r="AP1737" s="557"/>
      <c r="AQ1737" s="557"/>
      <c r="AR1737" s="557"/>
      <c r="AS1737" s="557"/>
      <c r="AT1737"/>
      <c r="AU1737"/>
      <c r="AV1737"/>
      <c r="AW1737"/>
      <c r="AX1737"/>
      <c r="AY1737"/>
      <c r="AZ1737"/>
      <c r="BA1737" s="19"/>
      <c r="BB1737" s="14"/>
    </row>
    <row r="1738" spans="1:54" s="18" customFormat="1" ht="14.25" customHeight="1" x14ac:dyDescent="0.25">
      <c r="A1738" s="557">
        <v>86</v>
      </c>
      <c r="B1738" s="557"/>
      <c r="C1738" s="557" t="str">
        <f ca="1">T.14!BT92</f>
        <v xml:space="preserve"> </v>
      </c>
      <c r="D1738" s="557"/>
      <c r="E1738" s="557"/>
      <c r="F1738" s="557"/>
      <c r="G1738" s="557"/>
      <c r="H1738" s="557"/>
      <c r="I1738" s="557"/>
      <c r="J1738" s="557"/>
      <c r="K1738" s="557"/>
      <c r="L1738" s="557"/>
      <c r="M1738" s="557"/>
      <c r="N1738" s="557"/>
      <c r="O1738" s="557"/>
      <c r="P1738" s="557"/>
      <c r="Q1738" s="557"/>
      <c r="R1738" s="634" t="str">
        <f ca="1">T.14!BU92</f>
        <v xml:space="preserve"> </v>
      </c>
      <c r="S1738" s="634"/>
      <c r="T1738" s="634"/>
      <c r="U1738" s="634"/>
      <c r="V1738" s="634"/>
      <c r="W1738" s="634" t="str">
        <f ca="1">T.14!BV92</f>
        <v xml:space="preserve"> </v>
      </c>
      <c r="X1738" s="634"/>
      <c r="Y1738" s="634"/>
      <c r="Z1738" s="634"/>
      <c r="AA1738" s="634"/>
      <c r="AB1738" s="634">
        <f ca="1">T.14!BW92</f>
        <v>0</v>
      </c>
      <c r="AC1738" s="634"/>
      <c r="AD1738" s="634"/>
      <c r="AE1738" s="634"/>
      <c r="AF1738" s="634"/>
      <c r="AG1738" s="557" t="str">
        <f ca="1">T.14!BX92</f>
        <v xml:space="preserve"> </v>
      </c>
      <c r="AH1738" s="557"/>
      <c r="AI1738" s="557"/>
      <c r="AJ1738" s="557"/>
      <c r="AK1738" s="557"/>
      <c r="AL1738" s="557"/>
      <c r="AM1738" s="557" t="str">
        <f ca="1">T.14!BY92</f>
        <v xml:space="preserve"> </v>
      </c>
      <c r="AN1738" s="557"/>
      <c r="AO1738" s="557"/>
      <c r="AP1738" s="557"/>
      <c r="AQ1738" s="557"/>
      <c r="AR1738" s="557"/>
      <c r="AS1738" s="557"/>
      <c r="AT1738"/>
      <c r="AU1738"/>
      <c r="AV1738"/>
      <c r="AW1738"/>
      <c r="AX1738"/>
      <c r="AY1738"/>
      <c r="AZ1738"/>
      <c r="BA1738" s="19"/>
      <c r="BB1738" s="14"/>
    </row>
    <row r="1739" spans="1:54" s="18" customFormat="1" ht="14.25" customHeight="1" x14ac:dyDescent="0.25">
      <c r="A1739" s="557">
        <v>87</v>
      </c>
      <c r="B1739" s="557"/>
      <c r="C1739" s="557" t="str">
        <f ca="1">T.14!BT93</f>
        <v xml:space="preserve"> </v>
      </c>
      <c r="D1739" s="557"/>
      <c r="E1739" s="557"/>
      <c r="F1739" s="557"/>
      <c r="G1739" s="557"/>
      <c r="H1739" s="557"/>
      <c r="I1739" s="557"/>
      <c r="J1739" s="557"/>
      <c r="K1739" s="557"/>
      <c r="L1739" s="557"/>
      <c r="M1739" s="557"/>
      <c r="N1739" s="557"/>
      <c r="O1739" s="557"/>
      <c r="P1739" s="557"/>
      <c r="Q1739" s="557"/>
      <c r="R1739" s="634" t="str">
        <f ca="1">T.14!BU93</f>
        <v xml:space="preserve"> </v>
      </c>
      <c r="S1739" s="634"/>
      <c r="T1739" s="634"/>
      <c r="U1739" s="634"/>
      <c r="V1739" s="634"/>
      <c r="W1739" s="634" t="str">
        <f ca="1">T.14!BV93</f>
        <v xml:space="preserve"> </v>
      </c>
      <c r="X1739" s="634"/>
      <c r="Y1739" s="634"/>
      <c r="Z1739" s="634"/>
      <c r="AA1739" s="634"/>
      <c r="AB1739" s="634">
        <f ca="1">T.14!BW93</f>
        <v>0</v>
      </c>
      <c r="AC1739" s="634"/>
      <c r="AD1739" s="634"/>
      <c r="AE1739" s="634"/>
      <c r="AF1739" s="634"/>
      <c r="AG1739" s="557" t="str">
        <f ca="1">T.14!BX93</f>
        <v xml:space="preserve"> </v>
      </c>
      <c r="AH1739" s="557"/>
      <c r="AI1739" s="557"/>
      <c r="AJ1739" s="557"/>
      <c r="AK1739" s="557"/>
      <c r="AL1739" s="557"/>
      <c r="AM1739" s="557" t="str">
        <f ca="1">T.14!BY93</f>
        <v xml:space="preserve"> </v>
      </c>
      <c r="AN1739" s="557"/>
      <c r="AO1739" s="557"/>
      <c r="AP1739" s="557"/>
      <c r="AQ1739" s="557"/>
      <c r="AR1739" s="557"/>
      <c r="AS1739" s="557"/>
      <c r="AT1739"/>
      <c r="AU1739"/>
      <c r="AV1739"/>
      <c r="AW1739"/>
      <c r="AX1739"/>
      <c r="AY1739"/>
      <c r="AZ1739"/>
      <c r="BA1739" s="19"/>
      <c r="BB1739" s="14"/>
    </row>
    <row r="1740" spans="1:54" s="18" customFormat="1" ht="14.25" customHeight="1" x14ac:dyDescent="0.25">
      <c r="A1740" s="557">
        <v>88</v>
      </c>
      <c r="B1740" s="557"/>
      <c r="C1740" s="557" t="str">
        <f ca="1">T.14!BT94</f>
        <v xml:space="preserve"> </v>
      </c>
      <c r="D1740" s="557"/>
      <c r="E1740" s="557"/>
      <c r="F1740" s="557"/>
      <c r="G1740" s="557"/>
      <c r="H1740" s="557"/>
      <c r="I1740" s="557"/>
      <c r="J1740" s="557"/>
      <c r="K1740" s="557"/>
      <c r="L1740" s="557"/>
      <c r="M1740" s="557"/>
      <c r="N1740" s="557"/>
      <c r="O1740" s="557"/>
      <c r="P1740" s="557"/>
      <c r="Q1740" s="557"/>
      <c r="R1740" s="634" t="str">
        <f ca="1">T.14!BU94</f>
        <v xml:space="preserve"> </v>
      </c>
      <c r="S1740" s="634"/>
      <c r="T1740" s="634"/>
      <c r="U1740" s="634"/>
      <c r="V1740" s="634"/>
      <c r="W1740" s="634" t="str">
        <f ca="1">T.14!BV94</f>
        <v xml:space="preserve"> </v>
      </c>
      <c r="X1740" s="634"/>
      <c r="Y1740" s="634"/>
      <c r="Z1740" s="634"/>
      <c r="AA1740" s="634"/>
      <c r="AB1740" s="634">
        <f ca="1">T.14!BW94</f>
        <v>0</v>
      </c>
      <c r="AC1740" s="634"/>
      <c r="AD1740" s="634"/>
      <c r="AE1740" s="634"/>
      <c r="AF1740" s="634"/>
      <c r="AG1740" s="557" t="str">
        <f ca="1">T.14!BX94</f>
        <v xml:space="preserve"> </v>
      </c>
      <c r="AH1740" s="557"/>
      <c r="AI1740" s="557"/>
      <c r="AJ1740" s="557"/>
      <c r="AK1740" s="557"/>
      <c r="AL1740" s="557"/>
      <c r="AM1740" s="557" t="str">
        <f ca="1">T.14!BY94</f>
        <v xml:space="preserve"> </v>
      </c>
      <c r="AN1740" s="557"/>
      <c r="AO1740" s="557"/>
      <c r="AP1740" s="557"/>
      <c r="AQ1740" s="557"/>
      <c r="AR1740" s="557"/>
      <c r="AS1740" s="557"/>
      <c r="AT1740"/>
      <c r="AU1740"/>
      <c r="AV1740"/>
      <c r="AW1740"/>
      <c r="AX1740"/>
      <c r="AY1740"/>
      <c r="AZ1740"/>
      <c r="BA1740" s="19"/>
      <c r="BB1740" s="14"/>
    </row>
    <row r="1741" spans="1:54" s="18" customFormat="1" ht="14.25" customHeight="1" x14ac:dyDescent="0.25">
      <c r="A1741" s="557">
        <v>89</v>
      </c>
      <c r="B1741" s="557"/>
      <c r="C1741" s="557" t="str">
        <f ca="1">T.14!BT95</f>
        <v xml:space="preserve"> </v>
      </c>
      <c r="D1741" s="557"/>
      <c r="E1741" s="557"/>
      <c r="F1741" s="557"/>
      <c r="G1741" s="557"/>
      <c r="H1741" s="557"/>
      <c r="I1741" s="557"/>
      <c r="J1741" s="557"/>
      <c r="K1741" s="557"/>
      <c r="L1741" s="557"/>
      <c r="M1741" s="557"/>
      <c r="N1741" s="557"/>
      <c r="O1741" s="557"/>
      <c r="P1741" s="557"/>
      <c r="Q1741" s="557"/>
      <c r="R1741" s="634" t="str">
        <f ca="1">T.14!BU95</f>
        <v xml:space="preserve"> </v>
      </c>
      <c r="S1741" s="634"/>
      <c r="T1741" s="634"/>
      <c r="U1741" s="634"/>
      <c r="V1741" s="634"/>
      <c r="W1741" s="634" t="str">
        <f ca="1">T.14!BV95</f>
        <v xml:space="preserve"> </v>
      </c>
      <c r="X1741" s="634"/>
      <c r="Y1741" s="634"/>
      <c r="Z1741" s="634"/>
      <c r="AA1741" s="634"/>
      <c r="AB1741" s="634">
        <f ca="1">T.14!BW95</f>
        <v>0</v>
      </c>
      <c r="AC1741" s="634"/>
      <c r="AD1741" s="634"/>
      <c r="AE1741" s="634"/>
      <c r="AF1741" s="634"/>
      <c r="AG1741" s="557" t="str">
        <f ca="1">T.14!BX95</f>
        <v xml:space="preserve"> </v>
      </c>
      <c r="AH1741" s="557"/>
      <c r="AI1741" s="557"/>
      <c r="AJ1741" s="557"/>
      <c r="AK1741" s="557"/>
      <c r="AL1741" s="557"/>
      <c r="AM1741" s="557" t="str">
        <f ca="1">T.14!BY95</f>
        <v xml:space="preserve"> </v>
      </c>
      <c r="AN1741" s="557"/>
      <c r="AO1741" s="557"/>
      <c r="AP1741" s="557"/>
      <c r="AQ1741" s="557"/>
      <c r="AR1741" s="557"/>
      <c r="AS1741" s="557"/>
      <c r="AT1741"/>
      <c r="AU1741"/>
      <c r="AV1741"/>
      <c r="AW1741"/>
      <c r="AX1741"/>
      <c r="AY1741"/>
      <c r="AZ1741"/>
      <c r="BA1741" s="19"/>
      <c r="BB1741" s="14"/>
    </row>
    <row r="1742" spans="1:54" s="18" customFormat="1" ht="14.25" customHeight="1" x14ac:dyDescent="0.25">
      <c r="A1742" s="557">
        <v>90</v>
      </c>
      <c r="B1742" s="557"/>
      <c r="C1742" s="557" t="str">
        <f ca="1">T.14!BT96</f>
        <v xml:space="preserve"> </v>
      </c>
      <c r="D1742" s="557"/>
      <c r="E1742" s="557"/>
      <c r="F1742" s="557"/>
      <c r="G1742" s="557"/>
      <c r="H1742" s="557"/>
      <c r="I1742" s="557"/>
      <c r="J1742" s="557"/>
      <c r="K1742" s="557"/>
      <c r="L1742" s="557"/>
      <c r="M1742" s="557"/>
      <c r="N1742" s="557"/>
      <c r="O1742" s="557"/>
      <c r="P1742" s="557"/>
      <c r="Q1742" s="557"/>
      <c r="R1742" s="634" t="str">
        <f ca="1">T.14!BU96</f>
        <v xml:space="preserve"> </v>
      </c>
      <c r="S1742" s="634"/>
      <c r="T1742" s="634"/>
      <c r="U1742" s="634"/>
      <c r="V1742" s="634"/>
      <c r="W1742" s="634" t="str">
        <f ca="1">T.14!BV96</f>
        <v xml:space="preserve"> </v>
      </c>
      <c r="X1742" s="634"/>
      <c r="Y1742" s="634"/>
      <c r="Z1742" s="634"/>
      <c r="AA1742" s="634"/>
      <c r="AB1742" s="634">
        <f ca="1">T.14!BW96</f>
        <v>0</v>
      </c>
      <c r="AC1742" s="634"/>
      <c r="AD1742" s="634"/>
      <c r="AE1742" s="634"/>
      <c r="AF1742" s="634"/>
      <c r="AG1742" s="557" t="str">
        <f ca="1">T.14!BX96</f>
        <v xml:space="preserve"> </v>
      </c>
      <c r="AH1742" s="557"/>
      <c r="AI1742" s="557"/>
      <c r="AJ1742" s="557"/>
      <c r="AK1742" s="557"/>
      <c r="AL1742" s="557"/>
      <c r="AM1742" s="557" t="str">
        <f ca="1">T.14!BY96</f>
        <v xml:space="preserve"> </v>
      </c>
      <c r="AN1742" s="557"/>
      <c r="AO1742" s="557"/>
      <c r="AP1742" s="557"/>
      <c r="AQ1742" s="557"/>
      <c r="AR1742" s="557"/>
      <c r="AS1742" s="557"/>
      <c r="AT1742"/>
      <c r="AU1742"/>
      <c r="AV1742"/>
      <c r="AW1742"/>
      <c r="AX1742"/>
      <c r="AY1742"/>
      <c r="AZ1742"/>
      <c r="BA1742" s="19"/>
      <c r="BB1742" s="14"/>
    </row>
    <row r="1743" spans="1:54" s="18" customFormat="1" ht="14.25" customHeight="1" x14ac:dyDescent="0.25">
      <c r="A1743" s="557">
        <v>91</v>
      </c>
      <c r="B1743" s="557"/>
      <c r="C1743" s="557" t="str">
        <f ca="1">T.14!BT97</f>
        <v xml:space="preserve"> </v>
      </c>
      <c r="D1743" s="557"/>
      <c r="E1743" s="557"/>
      <c r="F1743" s="557"/>
      <c r="G1743" s="557"/>
      <c r="H1743" s="557"/>
      <c r="I1743" s="557"/>
      <c r="J1743" s="557"/>
      <c r="K1743" s="557"/>
      <c r="L1743" s="557"/>
      <c r="M1743" s="557"/>
      <c r="N1743" s="557"/>
      <c r="O1743" s="557"/>
      <c r="P1743" s="557"/>
      <c r="Q1743" s="557"/>
      <c r="R1743" s="634" t="str">
        <f ca="1">T.14!BU97</f>
        <v xml:space="preserve"> </v>
      </c>
      <c r="S1743" s="634"/>
      <c r="T1743" s="634"/>
      <c r="U1743" s="634"/>
      <c r="V1743" s="634"/>
      <c r="W1743" s="634" t="str">
        <f ca="1">T.14!BV97</f>
        <v xml:space="preserve"> </v>
      </c>
      <c r="X1743" s="634"/>
      <c r="Y1743" s="634"/>
      <c r="Z1743" s="634"/>
      <c r="AA1743" s="634"/>
      <c r="AB1743" s="634">
        <f ca="1">T.14!BW97</f>
        <v>0</v>
      </c>
      <c r="AC1743" s="634"/>
      <c r="AD1743" s="634"/>
      <c r="AE1743" s="634"/>
      <c r="AF1743" s="634"/>
      <c r="AG1743" s="557" t="str">
        <f ca="1">T.14!BX97</f>
        <v xml:space="preserve"> </v>
      </c>
      <c r="AH1743" s="557"/>
      <c r="AI1743" s="557"/>
      <c r="AJ1743" s="557"/>
      <c r="AK1743" s="557"/>
      <c r="AL1743" s="557"/>
      <c r="AM1743" s="557" t="str">
        <f ca="1">T.14!BY97</f>
        <v xml:space="preserve"> </v>
      </c>
      <c r="AN1743" s="557"/>
      <c r="AO1743" s="557"/>
      <c r="AP1743" s="557"/>
      <c r="AQ1743" s="557"/>
      <c r="AR1743" s="557"/>
      <c r="AS1743" s="557"/>
      <c r="AT1743"/>
      <c r="AU1743"/>
      <c r="AV1743"/>
      <c r="AW1743"/>
      <c r="AX1743"/>
      <c r="AY1743"/>
      <c r="AZ1743"/>
      <c r="BA1743" s="19"/>
      <c r="BB1743" s="14"/>
    </row>
    <row r="1744" spans="1:54" s="18" customFormat="1" ht="14.25" customHeight="1" x14ac:dyDescent="0.25">
      <c r="A1744" s="557">
        <v>92</v>
      </c>
      <c r="B1744" s="557"/>
      <c r="C1744" s="557" t="str">
        <f ca="1">T.14!BT98</f>
        <v xml:space="preserve"> </v>
      </c>
      <c r="D1744" s="557"/>
      <c r="E1744" s="557"/>
      <c r="F1744" s="557"/>
      <c r="G1744" s="557"/>
      <c r="H1744" s="557"/>
      <c r="I1744" s="557"/>
      <c r="J1744" s="557"/>
      <c r="K1744" s="557"/>
      <c r="L1744" s="557"/>
      <c r="M1744" s="557"/>
      <c r="N1744" s="557"/>
      <c r="O1744" s="557"/>
      <c r="P1744" s="557"/>
      <c r="Q1744" s="557"/>
      <c r="R1744" s="634" t="str">
        <f ca="1">T.14!BU98</f>
        <v xml:space="preserve"> </v>
      </c>
      <c r="S1744" s="634"/>
      <c r="T1744" s="634"/>
      <c r="U1744" s="634"/>
      <c r="V1744" s="634"/>
      <c r="W1744" s="634" t="str">
        <f ca="1">T.14!BV98</f>
        <v xml:space="preserve"> </v>
      </c>
      <c r="X1744" s="634"/>
      <c r="Y1744" s="634"/>
      <c r="Z1744" s="634"/>
      <c r="AA1744" s="634"/>
      <c r="AB1744" s="634">
        <f ca="1">T.14!BW98</f>
        <v>0</v>
      </c>
      <c r="AC1744" s="634"/>
      <c r="AD1744" s="634"/>
      <c r="AE1744" s="634"/>
      <c r="AF1744" s="634"/>
      <c r="AG1744" s="557" t="str">
        <f ca="1">T.14!BX98</f>
        <v xml:space="preserve"> </v>
      </c>
      <c r="AH1744" s="557"/>
      <c r="AI1744" s="557"/>
      <c r="AJ1744" s="557"/>
      <c r="AK1744" s="557"/>
      <c r="AL1744" s="557"/>
      <c r="AM1744" s="557" t="str">
        <f ca="1">T.14!BY98</f>
        <v xml:space="preserve"> </v>
      </c>
      <c r="AN1744" s="557"/>
      <c r="AO1744" s="557"/>
      <c r="AP1744" s="557"/>
      <c r="AQ1744" s="557"/>
      <c r="AR1744" s="557"/>
      <c r="AS1744" s="557"/>
      <c r="AT1744"/>
      <c r="AU1744"/>
      <c r="AV1744"/>
      <c r="AW1744"/>
      <c r="AX1744"/>
      <c r="AY1744"/>
      <c r="AZ1744"/>
      <c r="BA1744" s="19"/>
      <c r="BB1744" s="14"/>
    </row>
    <row r="1745" spans="1:54" s="18" customFormat="1" ht="14.25" customHeight="1" x14ac:dyDescent="0.25">
      <c r="A1745" s="557">
        <v>93</v>
      </c>
      <c r="B1745" s="557"/>
      <c r="C1745" s="557" t="str">
        <f ca="1">T.14!BT99</f>
        <v xml:space="preserve"> </v>
      </c>
      <c r="D1745" s="557"/>
      <c r="E1745" s="557"/>
      <c r="F1745" s="557"/>
      <c r="G1745" s="557"/>
      <c r="H1745" s="557"/>
      <c r="I1745" s="557"/>
      <c r="J1745" s="557"/>
      <c r="K1745" s="557"/>
      <c r="L1745" s="557"/>
      <c r="M1745" s="557"/>
      <c r="N1745" s="557"/>
      <c r="O1745" s="557"/>
      <c r="P1745" s="557"/>
      <c r="Q1745" s="557"/>
      <c r="R1745" s="634" t="str">
        <f ca="1">T.14!BU99</f>
        <v xml:space="preserve"> </v>
      </c>
      <c r="S1745" s="634"/>
      <c r="T1745" s="634"/>
      <c r="U1745" s="634"/>
      <c r="V1745" s="634"/>
      <c r="W1745" s="634" t="str">
        <f ca="1">T.14!BV99</f>
        <v xml:space="preserve"> </v>
      </c>
      <c r="X1745" s="634"/>
      <c r="Y1745" s="634"/>
      <c r="Z1745" s="634"/>
      <c r="AA1745" s="634"/>
      <c r="AB1745" s="634">
        <f ca="1">T.14!BW99</f>
        <v>0</v>
      </c>
      <c r="AC1745" s="634"/>
      <c r="AD1745" s="634"/>
      <c r="AE1745" s="634"/>
      <c r="AF1745" s="634"/>
      <c r="AG1745" s="557" t="str">
        <f ca="1">T.14!BX99</f>
        <v xml:space="preserve"> </v>
      </c>
      <c r="AH1745" s="557"/>
      <c r="AI1745" s="557"/>
      <c r="AJ1745" s="557"/>
      <c r="AK1745" s="557"/>
      <c r="AL1745" s="557"/>
      <c r="AM1745" s="557" t="str">
        <f ca="1">T.14!BY99</f>
        <v xml:space="preserve"> </v>
      </c>
      <c r="AN1745" s="557"/>
      <c r="AO1745" s="557"/>
      <c r="AP1745" s="557"/>
      <c r="AQ1745" s="557"/>
      <c r="AR1745" s="557"/>
      <c r="AS1745" s="557"/>
      <c r="AT1745"/>
      <c r="AU1745"/>
      <c r="AV1745"/>
      <c r="AW1745"/>
      <c r="AX1745"/>
      <c r="AY1745"/>
      <c r="AZ1745"/>
      <c r="BA1745" s="19"/>
      <c r="BB1745" s="14"/>
    </row>
    <row r="1746" spans="1:54" s="18" customFormat="1" ht="14.25" customHeight="1" x14ac:dyDescent="0.25">
      <c r="A1746" s="557">
        <v>94</v>
      </c>
      <c r="B1746" s="557"/>
      <c r="C1746" s="557" t="str">
        <f ca="1">T.14!BT100</f>
        <v xml:space="preserve"> </v>
      </c>
      <c r="D1746" s="557"/>
      <c r="E1746" s="557"/>
      <c r="F1746" s="557"/>
      <c r="G1746" s="557"/>
      <c r="H1746" s="557"/>
      <c r="I1746" s="557"/>
      <c r="J1746" s="557"/>
      <c r="K1746" s="557"/>
      <c r="L1746" s="557"/>
      <c r="M1746" s="557"/>
      <c r="N1746" s="557"/>
      <c r="O1746" s="557"/>
      <c r="P1746" s="557"/>
      <c r="Q1746" s="557"/>
      <c r="R1746" s="634" t="str">
        <f ca="1">T.14!BU100</f>
        <v xml:space="preserve"> </v>
      </c>
      <c r="S1746" s="634"/>
      <c r="T1746" s="634"/>
      <c r="U1746" s="634"/>
      <c r="V1746" s="634"/>
      <c r="W1746" s="634" t="str">
        <f ca="1">T.14!BV100</f>
        <v xml:space="preserve"> </v>
      </c>
      <c r="X1746" s="634"/>
      <c r="Y1746" s="634"/>
      <c r="Z1746" s="634"/>
      <c r="AA1746" s="634"/>
      <c r="AB1746" s="634">
        <f ca="1">T.14!BW100</f>
        <v>0</v>
      </c>
      <c r="AC1746" s="634"/>
      <c r="AD1746" s="634"/>
      <c r="AE1746" s="634"/>
      <c r="AF1746" s="634"/>
      <c r="AG1746" s="557" t="str">
        <f ca="1">T.14!BX100</f>
        <v xml:space="preserve"> </v>
      </c>
      <c r="AH1746" s="557"/>
      <c r="AI1746" s="557"/>
      <c r="AJ1746" s="557"/>
      <c r="AK1746" s="557"/>
      <c r="AL1746" s="557"/>
      <c r="AM1746" s="557" t="str">
        <f ca="1">T.14!BY100</f>
        <v xml:space="preserve"> </v>
      </c>
      <c r="AN1746" s="557"/>
      <c r="AO1746" s="557"/>
      <c r="AP1746" s="557"/>
      <c r="AQ1746" s="557"/>
      <c r="AR1746" s="557"/>
      <c r="AS1746" s="557"/>
      <c r="AT1746"/>
      <c r="AU1746"/>
      <c r="AV1746"/>
      <c r="AW1746"/>
      <c r="AX1746"/>
      <c r="AY1746"/>
      <c r="AZ1746"/>
      <c r="BA1746" s="19"/>
      <c r="BB1746" s="14"/>
    </row>
    <row r="1747" spans="1:54" s="18" customFormat="1" ht="14.25" customHeight="1" x14ac:dyDescent="0.25">
      <c r="A1747" s="557">
        <v>95</v>
      </c>
      <c r="B1747" s="557"/>
      <c r="C1747" s="557" t="str">
        <f ca="1">T.14!BT101</f>
        <v xml:space="preserve"> </v>
      </c>
      <c r="D1747" s="557"/>
      <c r="E1747" s="557"/>
      <c r="F1747" s="557"/>
      <c r="G1747" s="557"/>
      <c r="H1747" s="557"/>
      <c r="I1747" s="557"/>
      <c r="J1747" s="557"/>
      <c r="K1747" s="557"/>
      <c r="L1747" s="557"/>
      <c r="M1747" s="557"/>
      <c r="N1747" s="557"/>
      <c r="O1747" s="557"/>
      <c r="P1747" s="557"/>
      <c r="Q1747" s="557"/>
      <c r="R1747" s="634" t="str">
        <f ca="1">T.14!BU101</f>
        <v xml:space="preserve"> </v>
      </c>
      <c r="S1747" s="634"/>
      <c r="T1747" s="634"/>
      <c r="U1747" s="634"/>
      <c r="V1747" s="634"/>
      <c r="W1747" s="634" t="str">
        <f ca="1">T.14!BV101</f>
        <v xml:space="preserve"> </v>
      </c>
      <c r="X1747" s="634"/>
      <c r="Y1747" s="634"/>
      <c r="Z1747" s="634"/>
      <c r="AA1747" s="634"/>
      <c r="AB1747" s="634">
        <f ca="1">T.14!BW101</f>
        <v>0</v>
      </c>
      <c r="AC1747" s="634"/>
      <c r="AD1747" s="634"/>
      <c r="AE1747" s="634"/>
      <c r="AF1747" s="634"/>
      <c r="AG1747" s="557" t="str">
        <f ca="1">T.14!BX101</f>
        <v xml:space="preserve"> </v>
      </c>
      <c r="AH1747" s="557"/>
      <c r="AI1747" s="557"/>
      <c r="AJ1747" s="557"/>
      <c r="AK1747" s="557"/>
      <c r="AL1747" s="557"/>
      <c r="AM1747" s="557" t="str">
        <f ca="1">T.14!BY101</f>
        <v xml:space="preserve"> </v>
      </c>
      <c r="AN1747" s="557"/>
      <c r="AO1747" s="557"/>
      <c r="AP1747" s="557"/>
      <c r="AQ1747" s="557"/>
      <c r="AR1747" s="557"/>
      <c r="AS1747" s="557"/>
      <c r="AT1747"/>
      <c r="AU1747"/>
      <c r="AV1747"/>
      <c r="AW1747"/>
      <c r="AX1747"/>
      <c r="AY1747"/>
      <c r="AZ1747"/>
      <c r="BA1747" s="19"/>
      <c r="BB1747" s="14"/>
    </row>
    <row r="1748" spans="1:54" s="18" customFormat="1" ht="14.25" customHeight="1" x14ac:dyDescent="0.25">
      <c r="A1748" s="557">
        <v>96</v>
      </c>
      <c r="B1748" s="557"/>
      <c r="C1748" s="557" t="str">
        <f ca="1">T.14!BT102</f>
        <v xml:space="preserve"> </v>
      </c>
      <c r="D1748" s="557"/>
      <c r="E1748" s="557"/>
      <c r="F1748" s="557"/>
      <c r="G1748" s="557"/>
      <c r="H1748" s="557"/>
      <c r="I1748" s="557"/>
      <c r="J1748" s="557"/>
      <c r="K1748" s="557"/>
      <c r="L1748" s="557"/>
      <c r="M1748" s="557"/>
      <c r="N1748" s="557"/>
      <c r="O1748" s="557"/>
      <c r="P1748" s="557"/>
      <c r="Q1748" s="557"/>
      <c r="R1748" s="634" t="str">
        <f ca="1">T.14!BU102</f>
        <v xml:space="preserve"> </v>
      </c>
      <c r="S1748" s="634"/>
      <c r="T1748" s="634"/>
      <c r="U1748" s="634"/>
      <c r="V1748" s="634"/>
      <c r="W1748" s="634" t="str">
        <f ca="1">T.14!BV102</f>
        <v xml:space="preserve"> </v>
      </c>
      <c r="X1748" s="634"/>
      <c r="Y1748" s="634"/>
      <c r="Z1748" s="634"/>
      <c r="AA1748" s="634"/>
      <c r="AB1748" s="634">
        <f ca="1">T.14!BW102</f>
        <v>0</v>
      </c>
      <c r="AC1748" s="634"/>
      <c r="AD1748" s="634"/>
      <c r="AE1748" s="634"/>
      <c r="AF1748" s="634"/>
      <c r="AG1748" s="557" t="str">
        <f ca="1">T.14!BX102</f>
        <v xml:space="preserve"> </v>
      </c>
      <c r="AH1748" s="557"/>
      <c r="AI1748" s="557"/>
      <c r="AJ1748" s="557"/>
      <c r="AK1748" s="557"/>
      <c r="AL1748" s="557"/>
      <c r="AM1748" s="557" t="str">
        <f ca="1">T.14!BY102</f>
        <v xml:space="preserve"> </v>
      </c>
      <c r="AN1748" s="557"/>
      <c r="AO1748" s="557"/>
      <c r="AP1748" s="557"/>
      <c r="AQ1748" s="557"/>
      <c r="AR1748" s="557"/>
      <c r="AS1748" s="557"/>
      <c r="AT1748"/>
      <c r="AU1748"/>
      <c r="AV1748"/>
      <c r="AW1748"/>
      <c r="AX1748"/>
      <c r="AY1748"/>
      <c r="AZ1748"/>
      <c r="BA1748" s="19"/>
      <c r="BB1748" s="14"/>
    </row>
    <row r="1749" spans="1:54" s="18" customFormat="1" ht="14.25" customHeight="1" x14ac:dyDescent="0.25">
      <c r="A1749" s="557">
        <v>97</v>
      </c>
      <c r="B1749" s="557"/>
      <c r="C1749" s="557" t="str">
        <f ca="1">T.14!BT103</f>
        <v xml:space="preserve"> </v>
      </c>
      <c r="D1749" s="557"/>
      <c r="E1749" s="557"/>
      <c r="F1749" s="557"/>
      <c r="G1749" s="557"/>
      <c r="H1749" s="557"/>
      <c r="I1749" s="557"/>
      <c r="J1749" s="557"/>
      <c r="K1749" s="557"/>
      <c r="L1749" s="557"/>
      <c r="M1749" s="557"/>
      <c r="N1749" s="557"/>
      <c r="O1749" s="557"/>
      <c r="P1749" s="557"/>
      <c r="Q1749" s="557"/>
      <c r="R1749" s="634" t="str">
        <f ca="1">T.14!BU103</f>
        <v xml:space="preserve"> </v>
      </c>
      <c r="S1749" s="634"/>
      <c r="T1749" s="634"/>
      <c r="U1749" s="634"/>
      <c r="V1749" s="634"/>
      <c r="W1749" s="634" t="str">
        <f ca="1">T.14!BV103</f>
        <v xml:space="preserve"> </v>
      </c>
      <c r="X1749" s="634"/>
      <c r="Y1749" s="634"/>
      <c r="Z1749" s="634"/>
      <c r="AA1749" s="634"/>
      <c r="AB1749" s="634">
        <f ca="1">T.14!BW103</f>
        <v>0</v>
      </c>
      <c r="AC1749" s="634"/>
      <c r="AD1749" s="634"/>
      <c r="AE1749" s="634"/>
      <c r="AF1749" s="634"/>
      <c r="AG1749" s="557" t="str">
        <f ca="1">T.14!BX103</f>
        <v xml:space="preserve"> </v>
      </c>
      <c r="AH1749" s="557"/>
      <c r="AI1749" s="557"/>
      <c r="AJ1749" s="557"/>
      <c r="AK1749" s="557"/>
      <c r="AL1749" s="557"/>
      <c r="AM1749" s="557" t="str">
        <f ca="1">T.14!BY103</f>
        <v xml:space="preserve"> </v>
      </c>
      <c r="AN1749" s="557"/>
      <c r="AO1749" s="557"/>
      <c r="AP1749" s="557"/>
      <c r="AQ1749" s="557"/>
      <c r="AR1749" s="557"/>
      <c r="AS1749" s="557"/>
      <c r="AT1749"/>
      <c r="AU1749"/>
      <c r="AV1749"/>
      <c r="AW1749"/>
      <c r="AX1749"/>
      <c r="AY1749"/>
      <c r="AZ1749"/>
      <c r="BA1749" s="19"/>
      <c r="BB1749" s="14"/>
    </row>
    <row r="1750" spans="1:54" s="18" customFormat="1" ht="14.25" customHeight="1" x14ac:dyDescent="0.25">
      <c r="A1750" s="557">
        <v>98</v>
      </c>
      <c r="B1750" s="557"/>
      <c r="C1750" s="557" t="str">
        <f ca="1">T.14!BT104</f>
        <v xml:space="preserve"> </v>
      </c>
      <c r="D1750" s="557"/>
      <c r="E1750" s="557"/>
      <c r="F1750" s="557"/>
      <c r="G1750" s="557"/>
      <c r="H1750" s="557"/>
      <c r="I1750" s="557"/>
      <c r="J1750" s="557"/>
      <c r="K1750" s="557"/>
      <c r="L1750" s="557"/>
      <c r="M1750" s="557"/>
      <c r="N1750" s="557"/>
      <c r="O1750" s="557"/>
      <c r="P1750" s="557"/>
      <c r="Q1750" s="557"/>
      <c r="R1750" s="634" t="str">
        <f ca="1">T.14!BU104</f>
        <v xml:space="preserve"> </v>
      </c>
      <c r="S1750" s="634"/>
      <c r="T1750" s="634"/>
      <c r="U1750" s="634"/>
      <c r="V1750" s="634"/>
      <c r="W1750" s="634" t="str">
        <f ca="1">T.14!BV104</f>
        <v xml:space="preserve"> </v>
      </c>
      <c r="X1750" s="634"/>
      <c r="Y1750" s="634"/>
      <c r="Z1750" s="634"/>
      <c r="AA1750" s="634"/>
      <c r="AB1750" s="634">
        <f ca="1">T.14!BW104</f>
        <v>0</v>
      </c>
      <c r="AC1750" s="634"/>
      <c r="AD1750" s="634"/>
      <c r="AE1750" s="634"/>
      <c r="AF1750" s="634"/>
      <c r="AG1750" s="557" t="str">
        <f ca="1">T.14!BX104</f>
        <v xml:space="preserve"> </v>
      </c>
      <c r="AH1750" s="557"/>
      <c r="AI1750" s="557"/>
      <c r="AJ1750" s="557"/>
      <c r="AK1750" s="557"/>
      <c r="AL1750" s="557"/>
      <c r="AM1750" s="557" t="str">
        <f ca="1">T.14!BY104</f>
        <v xml:space="preserve"> </v>
      </c>
      <c r="AN1750" s="557"/>
      <c r="AO1750" s="557"/>
      <c r="AP1750" s="557"/>
      <c r="AQ1750" s="557"/>
      <c r="AR1750" s="557"/>
      <c r="AS1750" s="557"/>
      <c r="AT1750"/>
      <c r="AU1750"/>
      <c r="AV1750"/>
      <c r="AW1750"/>
      <c r="AX1750"/>
      <c r="AY1750"/>
      <c r="AZ1750"/>
      <c r="BA1750" s="19"/>
      <c r="BB1750" s="14"/>
    </row>
    <row r="1751" spans="1:54" s="18" customFormat="1" ht="14.25" customHeight="1" x14ac:dyDescent="0.25">
      <c r="A1751" s="557">
        <v>99</v>
      </c>
      <c r="B1751" s="557"/>
      <c r="C1751" s="557" t="str">
        <f ca="1">T.14!BT105</f>
        <v xml:space="preserve"> </v>
      </c>
      <c r="D1751" s="557"/>
      <c r="E1751" s="557"/>
      <c r="F1751" s="557"/>
      <c r="G1751" s="557"/>
      <c r="H1751" s="557"/>
      <c r="I1751" s="557"/>
      <c r="J1751" s="557"/>
      <c r="K1751" s="557"/>
      <c r="L1751" s="557"/>
      <c r="M1751" s="557"/>
      <c r="N1751" s="557"/>
      <c r="O1751" s="557"/>
      <c r="P1751" s="557"/>
      <c r="Q1751" s="557"/>
      <c r="R1751" s="634" t="str">
        <f ca="1">T.14!BU105</f>
        <v xml:space="preserve"> </v>
      </c>
      <c r="S1751" s="634"/>
      <c r="T1751" s="634"/>
      <c r="U1751" s="634"/>
      <c r="V1751" s="634"/>
      <c r="W1751" s="634" t="str">
        <f ca="1">T.14!BV105</f>
        <v xml:space="preserve"> </v>
      </c>
      <c r="X1751" s="634"/>
      <c r="Y1751" s="634"/>
      <c r="Z1751" s="634"/>
      <c r="AA1751" s="634"/>
      <c r="AB1751" s="634">
        <f ca="1">T.14!BW105</f>
        <v>0</v>
      </c>
      <c r="AC1751" s="634"/>
      <c r="AD1751" s="634"/>
      <c r="AE1751" s="634"/>
      <c r="AF1751" s="634"/>
      <c r="AG1751" s="557" t="str">
        <f ca="1">T.14!BX105</f>
        <v xml:space="preserve"> </v>
      </c>
      <c r="AH1751" s="557"/>
      <c r="AI1751" s="557"/>
      <c r="AJ1751" s="557"/>
      <c r="AK1751" s="557"/>
      <c r="AL1751" s="557"/>
      <c r="AM1751" s="557" t="str">
        <f ca="1">T.14!BY105</f>
        <v xml:space="preserve"> </v>
      </c>
      <c r="AN1751" s="557"/>
      <c r="AO1751" s="557"/>
      <c r="AP1751" s="557"/>
      <c r="AQ1751" s="557"/>
      <c r="AR1751" s="557"/>
      <c r="AS1751" s="557"/>
      <c r="AT1751"/>
      <c r="AU1751"/>
      <c r="AV1751"/>
      <c r="AW1751"/>
      <c r="AX1751"/>
      <c r="AY1751"/>
      <c r="AZ1751"/>
      <c r="BA1751" s="19"/>
      <c r="BB1751" s="14"/>
    </row>
    <row r="1752" spans="1:54" s="18" customFormat="1" ht="14.25" customHeight="1" x14ac:dyDescent="0.25">
      <c r="A1752" s="557">
        <v>100</v>
      </c>
      <c r="B1752" s="557"/>
      <c r="C1752" s="557" t="str">
        <f ca="1">T.14!BT106</f>
        <v xml:space="preserve"> </v>
      </c>
      <c r="D1752" s="557"/>
      <c r="E1752" s="557"/>
      <c r="F1752" s="557"/>
      <c r="G1752" s="557"/>
      <c r="H1752" s="557"/>
      <c r="I1752" s="557"/>
      <c r="J1752" s="557"/>
      <c r="K1752" s="557"/>
      <c r="L1752" s="557"/>
      <c r="M1752" s="557"/>
      <c r="N1752" s="557"/>
      <c r="O1752" s="557"/>
      <c r="P1752" s="557"/>
      <c r="Q1752" s="557"/>
      <c r="R1752" s="634" t="str">
        <f ca="1">T.14!BU106</f>
        <v xml:space="preserve"> </v>
      </c>
      <c r="S1752" s="634"/>
      <c r="T1752" s="634"/>
      <c r="U1752" s="634"/>
      <c r="V1752" s="634"/>
      <c r="W1752" s="634" t="str">
        <f ca="1">T.14!BV106</f>
        <v xml:space="preserve"> </v>
      </c>
      <c r="X1752" s="634"/>
      <c r="Y1752" s="634"/>
      <c r="Z1752" s="634"/>
      <c r="AA1752" s="634"/>
      <c r="AB1752" s="634">
        <f ca="1">T.14!BW106</f>
        <v>0</v>
      </c>
      <c r="AC1752" s="634"/>
      <c r="AD1752" s="634"/>
      <c r="AE1752" s="634"/>
      <c r="AF1752" s="634"/>
      <c r="AG1752" s="557" t="str">
        <f ca="1">T.14!BX106</f>
        <v xml:space="preserve"> </v>
      </c>
      <c r="AH1752" s="557"/>
      <c r="AI1752" s="557"/>
      <c r="AJ1752" s="557"/>
      <c r="AK1752" s="557"/>
      <c r="AL1752" s="557"/>
      <c r="AM1752" s="557" t="str">
        <f ca="1">T.14!BY106</f>
        <v xml:space="preserve"> </v>
      </c>
      <c r="AN1752" s="557"/>
      <c r="AO1752" s="557"/>
      <c r="AP1752" s="557"/>
      <c r="AQ1752" s="557"/>
      <c r="AR1752" s="557"/>
      <c r="AS1752" s="557"/>
      <c r="AT1752"/>
      <c r="AU1752"/>
      <c r="AV1752"/>
      <c r="AW1752"/>
      <c r="AX1752"/>
      <c r="AY1752"/>
      <c r="AZ1752"/>
      <c r="BA1752" s="19"/>
      <c r="BB1752" s="14"/>
    </row>
    <row r="1753" spans="1:54" s="18" customFormat="1" ht="14.25" customHeight="1" x14ac:dyDescent="0.25">
      <c r="A1753" s="557">
        <v>101</v>
      </c>
      <c r="B1753" s="557"/>
      <c r="C1753" s="557" t="str">
        <f ca="1">T.14!BT107</f>
        <v xml:space="preserve"> </v>
      </c>
      <c r="D1753" s="557"/>
      <c r="E1753" s="557"/>
      <c r="F1753" s="557"/>
      <c r="G1753" s="557"/>
      <c r="H1753" s="557"/>
      <c r="I1753" s="557"/>
      <c r="J1753" s="557"/>
      <c r="K1753" s="557"/>
      <c r="L1753" s="557"/>
      <c r="M1753" s="557"/>
      <c r="N1753" s="557"/>
      <c r="O1753" s="557"/>
      <c r="P1753" s="557"/>
      <c r="Q1753" s="557"/>
      <c r="R1753" s="634" t="str">
        <f ca="1">T.14!BU107</f>
        <v xml:space="preserve"> </v>
      </c>
      <c r="S1753" s="634"/>
      <c r="T1753" s="634"/>
      <c r="U1753" s="634"/>
      <c r="V1753" s="634"/>
      <c r="W1753" s="634" t="str">
        <f ca="1">T.14!BV107</f>
        <v xml:space="preserve"> </v>
      </c>
      <c r="X1753" s="634"/>
      <c r="Y1753" s="634"/>
      <c r="Z1753" s="634"/>
      <c r="AA1753" s="634"/>
      <c r="AB1753" s="634">
        <f ca="1">T.14!BW107</f>
        <v>0</v>
      </c>
      <c r="AC1753" s="634"/>
      <c r="AD1753" s="634"/>
      <c r="AE1753" s="634"/>
      <c r="AF1753" s="634"/>
      <c r="AG1753" s="557" t="str">
        <f ca="1">T.14!BX107</f>
        <v xml:space="preserve"> </v>
      </c>
      <c r="AH1753" s="557"/>
      <c r="AI1753" s="557"/>
      <c r="AJ1753" s="557"/>
      <c r="AK1753" s="557"/>
      <c r="AL1753" s="557"/>
      <c r="AM1753" s="557" t="str">
        <f ca="1">T.14!BY107</f>
        <v xml:space="preserve"> </v>
      </c>
      <c r="AN1753" s="557"/>
      <c r="AO1753" s="557"/>
      <c r="AP1753" s="557"/>
      <c r="AQ1753" s="557"/>
      <c r="AR1753" s="557"/>
      <c r="AS1753" s="557"/>
      <c r="AT1753"/>
      <c r="AU1753"/>
      <c r="AV1753"/>
      <c r="AW1753"/>
      <c r="AX1753"/>
      <c r="AY1753"/>
      <c r="AZ1753"/>
      <c r="BA1753" s="19"/>
      <c r="BB1753" s="14"/>
    </row>
    <row r="1754" spans="1:54" s="18" customFormat="1" ht="12.75" customHeight="1" x14ac:dyDescent="0.25">
      <c r="A1754" s="557">
        <v>102</v>
      </c>
      <c r="B1754" s="557"/>
      <c r="C1754" s="557" t="str">
        <f ca="1">T.14!BT108</f>
        <v xml:space="preserve"> </v>
      </c>
      <c r="D1754" s="557"/>
      <c r="E1754" s="557"/>
      <c r="F1754" s="557"/>
      <c r="G1754" s="557"/>
      <c r="H1754" s="557"/>
      <c r="I1754" s="557"/>
      <c r="J1754" s="557"/>
      <c r="K1754" s="557"/>
      <c r="L1754" s="557"/>
      <c r="M1754" s="557"/>
      <c r="N1754" s="557"/>
      <c r="O1754" s="557"/>
      <c r="P1754" s="557"/>
      <c r="Q1754" s="557"/>
      <c r="R1754" s="634" t="str">
        <f ca="1">T.14!BU108</f>
        <v xml:space="preserve"> </v>
      </c>
      <c r="S1754" s="634"/>
      <c r="T1754" s="634"/>
      <c r="U1754" s="634"/>
      <c r="V1754" s="634"/>
      <c r="W1754" s="634" t="str">
        <f ca="1">T.14!BV108</f>
        <v xml:space="preserve"> </v>
      </c>
      <c r="X1754" s="634"/>
      <c r="Y1754" s="634"/>
      <c r="Z1754" s="634"/>
      <c r="AA1754" s="634"/>
      <c r="AB1754" s="634">
        <f ca="1">T.14!BW108</f>
        <v>0</v>
      </c>
      <c r="AC1754" s="634"/>
      <c r="AD1754" s="634"/>
      <c r="AE1754" s="634"/>
      <c r="AF1754" s="634"/>
      <c r="AG1754" s="557" t="str">
        <f ca="1">T.14!BX108</f>
        <v xml:space="preserve"> </v>
      </c>
      <c r="AH1754" s="557"/>
      <c r="AI1754" s="557"/>
      <c r="AJ1754" s="557"/>
      <c r="AK1754" s="557"/>
      <c r="AL1754" s="557"/>
      <c r="AM1754" s="557" t="str">
        <f ca="1">T.14!BY108</f>
        <v xml:space="preserve"> </v>
      </c>
      <c r="AN1754" s="557"/>
      <c r="AO1754" s="557"/>
      <c r="AP1754" s="557"/>
      <c r="AQ1754" s="557"/>
      <c r="AR1754" s="557"/>
      <c r="AS1754" s="557"/>
      <c r="AT1754"/>
      <c r="AU1754"/>
      <c r="AV1754"/>
      <c r="AW1754"/>
      <c r="AX1754"/>
      <c r="AY1754"/>
      <c r="AZ1754"/>
      <c r="BA1754" s="19"/>
      <c r="BB1754" s="14"/>
    </row>
    <row r="1755" spans="1:54" s="18" customFormat="1" ht="12.75" customHeight="1" x14ac:dyDescent="0.25">
      <c r="A1755" s="557">
        <v>103</v>
      </c>
      <c r="B1755" s="557"/>
      <c r="C1755" s="557" t="str">
        <f ca="1">T.14!BT109</f>
        <v xml:space="preserve"> </v>
      </c>
      <c r="D1755" s="557"/>
      <c r="E1755" s="557"/>
      <c r="F1755" s="557"/>
      <c r="G1755" s="557"/>
      <c r="H1755" s="557"/>
      <c r="I1755" s="557"/>
      <c r="J1755" s="557"/>
      <c r="K1755" s="557"/>
      <c r="L1755" s="557"/>
      <c r="M1755" s="557"/>
      <c r="N1755" s="557"/>
      <c r="O1755" s="557"/>
      <c r="P1755" s="557"/>
      <c r="Q1755" s="557"/>
      <c r="R1755" s="634" t="str">
        <f ca="1">T.14!BU109</f>
        <v xml:space="preserve"> </v>
      </c>
      <c r="S1755" s="634"/>
      <c r="T1755" s="634"/>
      <c r="U1755" s="634"/>
      <c r="V1755" s="634"/>
      <c r="W1755" s="634" t="str">
        <f ca="1">T.14!BV109</f>
        <v xml:space="preserve"> </v>
      </c>
      <c r="X1755" s="634"/>
      <c r="Y1755" s="634"/>
      <c r="Z1755" s="634"/>
      <c r="AA1755" s="634"/>
      <c r="AB1755" s="634">
        <f ca="1">T.14!BW109</f>
        <v>0</v>
      </c>
      <c r="AC1755" s="634"/>
      <c r="AD1755" s="634"/>
      <c r="AE1755" s="634"/>
      <c r="AF1755" s="634"/>
      <c r="AG1755" s="557" t="str">
        <f ca="1">T.14!BX109</f>
        <v xml:space="preserve"> </v>
      </c>
      <c r="AH1755" s="557"/>
      <c r="AI1755" s="557"/>
      <c r="AJ1755" s="557"/>
      <c r="AK1755" s="557"/>
      <c r="AL1755" s="557"/>
      <c r="AM1755" s="557" t="str">
        <f ca="1">T.14!BY109</f>
        <v xml:space="preserve"> </v>
      </c>
      <c r="AN1755" s="557"/>
      <c r="AO1755" s="557"/>
      <c r="AP1755" s="557"/>
      <c r="AQ1755" s="557"/>
      <c r="AR1755" s="557"/>
      <c r="AS1755" s="557"/>
      <c r="AT1755"/>
      <c r="AU1755"/>
      <c r="AV1755"/>
      <c r="AW1755"/>
      <c r="AX1755"/>
      <c r="AY1755"/>
      <c r="AZ1755"/>
      <c r="BA1755" s="19"/>
      <c r="BB1755" s="14"/>
    </row>
    <row r="1756" spans="1:54" s="18" customFormat="1" ht="12.75" customHeight="1" x14ac:dyDescent="0.25">
      <c r="A1756" s="557">
        <v>104</v>
      </c>
      <c r="B1756" s="557"/>
      <c r="C1756" s="557" t="str">
        <f ca="1">T.14!BT110</f>
        <v xml:space="preserve"> </v>
      </c>
      <c r="D1756" s="557"/>
      <c r="E1756" s="557"/>
      <c r="F1756" s="557"/>
      <c r="G1756" s="557"/>
      <c r="H1756" s="557"/>
      <c r="I1756" s="557"/>
      <c r="J1756" s="557"/>
      <c r="K1756" s="557"/>
      <c r="L1756" s="557"/>
      <c r="M1756" s="557"/>
      <c r="N1756" s="557"/>
      <c r="O1756" s="557"/>
      <c r="P1756" s="557"/>
      <c r="Q1756" s="557"/>
      <c r="R1756" s="634" t="str">
        <f ca="1">T.14!BU110</f>
        <v xml:space="preserve"> </v>
      </c>
      <c r="S1756" s="634"/>
      <c r="T1756" s="634"/>
      <c r="U1756" s="634"/>
      <c r="V1756" s="634"/>
      <c r="W1756" s="634" t="str">
        <f ca="1">T.14!BV110</f>
        <v xml:space="preserve"> </v>
      </c>
      <c r="X1756" s="634"/>
      <c r="Y1756" s="634"/>
      <c r="Z1756" s="634"/>
      <c r="AA1756" s="634"/>
      <c r="AB1756" s="634">
        <f ca="1">T.14!BW110</f>
        <v>0</v>
      </c>
      <c r="AC1756" s="634"/>
      <c r="AD1756" s="634"/>
      <c r="AE1756" s="634"/>
      <c r="AF1756" s="634"/>
      <c r="AG1756" s="557" t="str">
        <f ca="1">T.14!BX110</f>
        <v xml:space="preserve"> </v>
      </c>
      <c r="AH1756" s="557"/>
      <c r="AI1756" s="557"/>
      <c r="AJ1756" s="557"/>
      <c r="AK1756" s="557"/>
      <c r="AL1756" s="557"/>
      <c r="AM1756" s="557" t="str">
        <f ca="1">T.14!BY110</f>
        <v xml:space="preserve"> </v>
      </c>
      <c r="AN1756" s="557"/>
      <c r="AO1756" s="557"/>
      <c r="AP1756" s="557"/>
      <c r="AQ1756" s="557"/>
      <c r="AR1756" s="557"/>
      <c r="AS1756" s="557"/>
      <c r="AT1756"/>
      <c r="AU1756"/>
      <c r="AV1756"/>
      <c r="AW1756"/>
      <c r="AX1756"/>
      <c r="AY1756"/>
      <c r="AZ1756"/>
      <c r="BA1756" s="19"/>
      <c r="BB1756" s="14"/>
    </row>
    <row r="1757" spans="1:54" s="18" customFormat="1" ht="12.75" customHeight="1" x14ac:dyDescent="0.25">
      <c r="A1757" s="557">
        <v>105</v>
      </c>
      <c r="B1757" s="557"/>
      <c r="C1757" s="557" t="str">
        <f ca="1">T.14!BT111</f>
        <v xml:space="preserve"> </v>
      </c>
      <c r="D1757" s="557"/>
      <c r="E1757" s="557"/>
      <c r="F1757" s="557"/>
      <c r="G1757" s="557"/>
      <c r="H1757" s="557"/>
      <c r="I1757" s="557"/>
      <c r="J1757" s="557"/>
      <c r="K1757" s="557"/>
      <c r="L1757" s="557"/>
      <c r="M1757" s="557"/>
      <c r="N1757" s="557"/>
      <c r="O1757" s="557"/>
      <c r="P1757" s="557"/>
      <c r="Q1757" s="557"/>
      <c r="R1757" s="634" t="str">
        <f ca="1">T.14!BU111</f>
        <v xml:space="preserve"> </v>
      </c>
      <c r="S1757" s="634"/>
      <c r="T1757" s="634"/>
      <c r="U1757" s="634"/>
      <c r="V1757" s="634"/>
      <c r="W1757" s="634" t="str">
        <f ca="1">T.14!BV111</f>
        <v xml:space="preserve"> </v>
      </c>
      <c r="X1757" s="634"/>
      <c r="Y1757" s="634"/>
      <c r="Z1757" s="634"/>
      <c r="AA1757" s="634"/>
      <c r="AB1757" s="634">
        <f ca="1">T.14!BW111</f>
        <v>0</v>
      </c>
      <c r="AC1757" s="634"/>
      <c r="AD1757" s="634"/>
      <c r="AE1757" s="634"/>
      <c r="AF1757" s="634"/>
      <c r="AG1757" s="557" t="str">
        <f ca="1">T.14!BX111</f>
        <v xml:space="preserve"> </v>
      </c>
      <c r="AH1757" s="557"/>
      <c r="AI1757" s="557"/>
      <c r="AJ1757" s="557"/>
      <c r="AK1757" s="557"/>
      <c r="AL1757" s="557"/>
      <c r="AM1757" s="557" t="str">
        <f ca="1">T.14!BY111</f>
        <v xml:space="preserve"> </v>
      </c>
      <c r="AN1757" s="557"/>
      <c r="AO1757" s="557"/>
      <c r="AP1757" s="557"/>
      <c r="AQ1757" s="557"/>
      <c r="AR1757" s="557"/>
      <c r="AS1757" s="557"/>
      <c r="AT1757"/>
      <c r="AU1757"/>
      <c r="AV1757"/>
      <c r="AW1757"/>
      <c r="AX1757"/>
      <c r="AY1757"/>
      <c r="AZ1757"/>
      <c r="BA1757" s="19"/>
      <c r="BB1757" s="14"/>
    </row>
    <row r="1758" spans="1:54" s="18" customFormat="1" ht="12.75" customHeight="1" x14ac:dyDescent="0.25">
      <c r="A1758" s="557">
        <v>106</v>
      </c>
      <c r="B1758" s="557"/>
      <c r="C1758" s="557" t="str">
        <f ca="1">T.14!BT112</f>
        <v xml:space="preserve"> </v>
      </c>
      <c r="D1758" s="557"/>
      <c r="E1758" s="557"/>
      <c r="F1758" s="557"/>
      <c r="G1758" s="557"/>
      <c r="H1758" s="557"/>
      <c r="I1758" s="557"/>
      <c r="J1758" s="557"/>
      <c r="K1758" s="557"/>
      <c r="L1758" s="557"/>
      <c r="M1758" s="557"/>
      <c r="N1758" s="557"/>
      <c r="O1758" s="557"/>
      <c r="P1758" s="557"/>
      <c r="Q1758" s="557"/>
      <c r="R1758" s="634" t="str">
        <f ca="1">T.14!BU112</f>
        <v xml:space="preserve"> </v>
      </c>
      <c r="S1758" s="634"/>
      <c r="T1758" s="634"/>
      <c r="U1758" s="634"/>
      <c r="V1758" s="634"/>
      <c r="W1758" s="634" t="str">
        <f ca="1">T.14!BV112</f>
        <v xml:space="preserve"> </v>
      </c>
      <c r="X1758" s="634"/>
      <c r="Y1758" s="634"/>
      <c r="Z1758" s="634"/>
      <c r="AA1758" s="634"/>
      <c r="AB1758" s="634">
        <f ca="1">T.14!BW112</f>
        <v>0</v>
      </c>
      <c r="AC1758" s="634"/>
      <c r="AD1758" s="634"/>
      <c r="AE1758" s="634"/>
      <c r="AF1758" s="634"/>
      <c r="AG1758" s="557" t="str">
        <f ca="1">T.14!BX112</f>
        <v xml:space="preserve"> </v>
      </c>
      <c r="AH1758" s="557"/>
      <c r="AI1758" s="557"/>
      <c r="AJ1758" s="557"/>
      <c r="AK1758" s="557"/>
      <c r="AL1758" s="557"/>
      <c r="AM1758" s="557" t="str">
        <f ca="1">T.14!BY112</f>
        <v xml:space="preserve"> </v>
      </c>
      <c r="AN1758" s="557"/>
      <c r="AO1758" s="557"/>
      <c r="AP1758" s="557"/>
      <c r="AQ1758" s="557"/>
      <c r="AR1758" s="557"/>
      <c r="AS1758" s="557"/>
      <c r="AT1758"/>
      <c r="AU1758"/>
      <c r="AV1758"/>
      <c r="AW1758"/>
      <c r="AX1758"/>
      <c r="AY1758"/>
      <c r="AZ1758"/>
      <c r="BA1758" s="19"/>
      <c r="BB1758" s="14"/>
    </row>
    <row r="1759" spans="1:54" s="18" customFormat="1" ht="12.75" customHeight="1" x14ac:dyDescent="0.25">
      <c r="A1759" s="557">
        <v>107</v>
      </c>
      <c r="B1759" s="557"/>
      <c r="C1759" s="557" t="str">
        <f ca="1">T.14!BT113</f>
        <v xml:space="preserve"> </v>
      </c>
      <c r="D1759" s="557"/>
      <c r="E1759" s="557"/>
      <c r="F1759" s="557"/>
      <c r="G1759" s="557"/>
      <c r="H1759" s="557"/>
      <c r="I1759" s="557"/>
      <c r="J1759" s="557"/>
      <c r="K1759" s="557"/>
      <c r="L1759" s="557"/>
      <c r="M1759" s="557"/>
      <c r="N1759" s="557"/>
      <c r="O1759" s="557"/>
      <c r="P1759" s="557"/>
      <c r="Q1759" s="557"/>
      <c r="R1759" s="634" t="str">
        <f ca="1">T.14!BU113</f>
        <v xml:space="preserve"> </v>
      </c>
      <c r="S1759" s="634"/>
      <c r="T1759" s="634"/>
      <c r="U1759" s="634"/>
      <c r="V1759" s="634"/>
      <c r="W1759" s="634" t="str">
        <f ca="1">T.14!BV113</f>
        <v xml:space="preserve"> </v>
      </c>
      <c r="X1759" s="634"/>
      <c r="Y1759" s="634"/>
      <c r="Z1759" s="634"/>
      <c r="AA1759" s="634"/>
      <c r="AB1759" s="634">
        <f ca="1">T.14!BW113</f>
        <v>0</v>
      </c>
      <c r="AC1759" s="634"/>
      <c r="AD1759" s="634"/>
      <c r="AE1759" s="634"/>
      <c r="AF1759" s="634"/>
      <c r="AG1759" s="557" t="str">
        <f ca="1">T.14!BX113</f>
        <v xml:space="preserve"> </v>
      </c>
      <c r="AH1759" s="557"/>
      <c r="AI1759" s="557"/>
      <c r="AJ1759" s="557"/>
      <c r="AK1759" s="557"/>
      <c r="AL1759" s="557"/>
      <c r="AM1759" s="557" t="str">
        <f ca="1">T.14!BY113</f>
        <v xml:space="preserve"> </v>
      </c>
      <c r="AN1759" s="557"/>
      <c r="AO1759" s="557"/>
      <c r="AP1759" s="557"/>
      <c r="AQ1759" s="557"/>
      <c r="AR1759" s="557"/>
      <c r="AS1759" s="557"/>
      <c r="AT1759"/>
      <c r="AU1759"/>
      <c r="AV1759"/>
      <c r="AW1759"/>
      <c r="AX1759"/>
      <c r="AY1759"/>
      <c r="AZ1759"/>
      <c r="BA1759" s="19"/>
      <c r="BB1759" s="14"/>
    </row>
    <row r="1760" spans="1:54" s="18" customFormat="1" ht="12.75" customHeight="1" x14ac:dyDescent="0.25">
      <c r="A1760" s="557">
        <v>108</v>
      </c>
      <c r="B1760" s="557"/>
      <c r="C1760" s="557" t="str">
        <f ca="1">T.14!BT114</f>
        <v xml:space="preserve"> </v>
      </c>
      <c r="D1760" s="557"/>
      <c r="E1760" s="557"/>
      <c r="F1760" s="557"/>
      <c r="G1760" s="557"/>
      <c r="H1760" s="557"/>
      <c r="I1760" s="557"/>
      <c r="J1760" s="557"/>
      <c r="K1760" s="557"/>
      <c r="L1760" s="557"/>
      <c r="M1760" s="557"/>
      <c r="N1760" s="557"/>
      <c r="O1760" s="557"/>
      <c r="P1760" s="557"/>
      <c r="Q1760" s="557"/>
      <c r="R1760" s="634" t="str">
        <f ca="1">T.14!BU114</f>
        <v xml:space="preserve"> </v>
      </c>
      <c r="S1760" s="634"/>
      <c r="T1760" s="634"/>
      <c r="U1760" s="634"/>
      <c r="V1760" s="634"/>
      <c r="W1760" s="634" t="str">
        <f ca="1">T.14!BV114</f>
        <v xml:space="preserve"> </v>
      </c>
      <c r="X1760" s="634"/>
      <c r="Y1760" s="634"/>
      <c r="Z1760" s="634"/>
      <c r="AA1760" s="634"/>
      <c r="AB1760" s="634">
        <f ca="1">T.14!BW114</f>
        <v>0</v>
      </c>
      <c r="AC1760" s="634"/>
      <c r="AD1760" s="634"/>
      <c r="AE1760" s="634"/>
      <c r="AF1760" s="634"/>
      <c r="AG1760" s="557" t="str">
        <f ca="1">T.14!BX114</f>
        <v xml:space="preserve"> </v>
      </c>
      <c r="AH1760" s="557"/>
      <c r="AI1760" s="557"/>
      <c r="AJ1760" s="557"/>
      <c r="AK1760" s="557"/>
      <c r="AL1760" s="557"/>
      <c r="AM1760" s="557" t="str">
        <f ca="1">T.14!BY114</f>
        <v xml:space="preserve"> </v>
      </c>
      <c r="AN1760" s="557"/>
      <c r="AO1760" s="557"/>
      <c r="AP1760" s="557"/>
      <c r="AQ1760" s="557"/>
      <c r="AR1760" s="557"/>
      <c r="AS1760" s="557"/>
      <c r="AT1760"/>
      <c r="AU1760"/>
      <c r="AV1760"/>
      <c r="AW1760"/>
      <c r="AX1760"/>
      <c r="AY1760"/>
      <c r="AZ1760"/>
      <c r="BA1760" s="19"/>
      <c r="BB1760" s="14"/>
    </row>
    <row r="1761" spans="1:54" s="18" customFormat="1" ht="12.75" customHeight="1" x14ac:dyDescent="0.25">
      <c r="A1761" s="557">
        <v>109</v>
      </c>
      <c r="B1761" s="557"/>
      <c r="C1761" s="557" t="str">
        <f ca="1">T.14!BT115</f>
        <v xml:space="preserve"> </v>
      </c>
      <c r="D1761" s="557"/>
      <c r="E1761" s="557"/>
      <c r="F1761" s="557"/>
      <c r="G1761" s="557"/>
      <c r="H1761" s="557"/>
      <c r="I1761" s="557"/>
      <c r="J1761" s="557"/>
      <c r="K1761" s="557"/>
      <c r="L1761" s="557"/>
      <c r="M1761" s="557"/>
      <c r="N1761" s="557"/>
      <c r="O1761" s="557"/>
      <c r="P1761" s="557"/>
      <c r="Q1761" s="557"/>
      <c r="R1761" s="634" t="str">
        <f ca="1">T.14!BU115</f>
        <v xml:space="preserve"> </v>
      </c>
      <c r="S1761" s="634"/>
      <c r="T1761" s="634"/>
      <c r="U1761" s="634"/>
      <c r="V1761" s="634"/>
      <c r="W1761" s="634" t="str">
        <f ca="1">T.14!BV115</f>
        <v xml:space="preserve"> </v>
      </c>
      <c r="X1761" s="634"/>
      <c r="Y1761" s="634"/>
      <c r="Z1761" s="634"/>
      <c r="AA1761" s="634"/>
      <c r="AB1761" s="634">
        <f ca="1">T.14!BW115</f>
        <v>0</v>
      </c>
      <c r="AC1761" s="634"/>
      <c r="AD1761" s="634"/>
      <c r="AE1761" s="634"/>
      <c r="AF1761" s="634"/>
      <c r="AG1761" s="557" t="str">
        <f ca="1">T.14!BX115</f>
        <v xml:space="preserve"> </v>
      </c>
      <c r="AH1761" s="557"/>
      <c r="AI1761" s="557"/>
      <c r="AJ1761" s="557"/>
      <c r="AK1761" s="557"/>
      <c r="AL1761" s="557"/>
      <c r="AM1761" s="557" t="str">
        <f ca="1">T.14!BY115</f>
        <v xml:space="preserve"> </v>
      </c>
      <c r="AN1761" s="557"/>
      <c r="AO1761" s="557"/>
      <c r="AP1761" s="557"/>
      <c r="AQ1761" s="557"/>
      <c r="AR1761" s="557"/>
      <c r="AS1761" s="557"/>
      <c r="AT1761"/>
      <c r="AU1761"/>
      <c r="AV1761"/>
      <c r="AW1761"/>
      <c r="AX1761"/>
      <c r="AY1761"/>
      <c r="AZ1761"/>
      <c r="BA1761" s="19"/>
      <c r="BB1761" s="14"/>
    </row>
    <row r="1762" spans="1:54" s="18" customFormat="1" ht="12.75" customHeight="1" x14ac:dyDescent="0.25">
      <c r="A1762" s="557">
        <v>110</v>
      </c>
      <c r="B1762" s="557"/>
      <c r="C1762" s="557" t="str">
        <f ca="1">T.14!BT116</f>
        <v xml:space="preserve"> </v>
      </c>
      <c r="D1762" s="557"/>
      <c r="E1762" s="557"/>
      <c r="F1762" s="557"/>
      <c r="G1762" s="557"/>
      <c r="H1762" s="557"/>
      <c r="I1762" s="557"/>
      <c r="J1762" s="557"/>
      <c r="K1762" s="557"/>
      <c r="L1762" s="557"/>
      <c r="M1762" s="557"/>
      <c r="N1762" s="557"/>
      <c r="O1762" s="557"/>
      <c r="P1762" s="557"/>
      <c r="Q1762" s="557"/>
      <c r="R1762" s="634" t="str">
        <f ca="1">T.14!BU116</f>
        <v xml:space="preserve"> </v>
      </c>
      <c r="S1762" s="634"/>
      <c r="T1762" s="634"/>
      <c r="U1762" s="634"/>
      <c r="V1762" s="634"/>
      <c r="W1762" s="634" t="str">
        <f ca="1">T.14!BV116</f>
        <v xml:space="preserve"> </v>
      </c>
      <c r="X1762" s="634"/>
      <c r="Y1762" s="634"/>
      <c r="Z1762" s="634"/>
      <c r="AA1762" s="634"/>
      <c r="AB1762" s="634">
        <f ca="1">T.14!BW116</f>
        <v>0</v>
      </c>
      <c r="AC1762" s="634"/>
      <c r="AD1762" s="634"/>
      <c r="AE1762" s="634"/>
      <c r="AF1762" s="634"/>
      <c r="AG1762" s="557" t="str">
        <f ca="1">T.14!BX116</f>
        <v xml:space="preserve"> </v>
      </c>
      <c r="AH1762" s="557"/>
      <c r="AI1762" s="557"/>
      <c r="AJ1762" s="557"/>
      <c r="AK1762" s="557"/>
      <c r="AL1762" s="557"/>
      <c r="AM1762" s="557" t="str">
        <f ca="1">T.14!BY116</f>
        <v xml:space="preserve"> </v>
      </c>
      <c r="AN1762" s="557"/>
      <c r="AO1762" s="557"/>
      <c r="AP1762" s="557"/>
      <c r="AQ1762" s="557"/>
      <c r="AR1762" s="557"/>
      <c r="AS1762" s="557"/>
      <c r="AT1762"/>
      <c r="AU1762"/>
      <c r="AV1762"/>
      <c r="AW1762"/>
      <c r="AX1762"/>
      <c r="AY1762"/>
      <c r="AZ1762"/>
      <c r="BA1762" s="19"/>
      <c r="BB1762" s="14"/>
    </row>
    <row r="1763" spans="1:54" s="18" customFormat="1" ht="12.75" customHeight="1" x14ac:dyDescent="0.25">
      <c r="A1763" s="557">
        <v>111</v>
      </c>
      <c r="B1763" s="557"/>
      <c r="C1763" s="557" t="str">
        <f ca="1">T.14!BT117</f>
        <v xml:space="preserve"> </v>
      </c>
      <c r="D1763" s="557"/>
      <c r="E1763" s="557"/>
      <c r="F1763" s="557"/>
      <c r="G1763" s="557"/>
      <c r="H1763" s="557"/>
      <c r="I1763" s="557"/>
      <c r="J1763" s="557"/>
      <c r="K1763" s="557"/>
      <c r="L1763" s="557"/>
      <c r="M1763" s="557"/>
      <c r="N1763" s="557"/>
      <c r="O1763" s="557"/>
      <c r="P1763" s="557"/>
      <c r="Q1763" s="557"/>
      <c r="R1763" s="634" t="str">
        <f ca="1">T.14!BU117</f>
        <v xml:space="preserve"> </v>
      </c>
      <c r="S1763" s="634"/>
      <c r="T1763" s="634"/>
      <c r="U1763" s="634"/>
      <c r="V1763" s="634"/>
      <c r="W1763" s="634" t="str">
        <f ca="1">T.14!BV117</f>
        <v xml:space="preserve"> </v>
      </c>
      <c r="X1763" s="634"/>
      <c r="Y1763" s="634"/>
      <c r="Z1763" s="634"/>
      <c r="AA1763" s="634"/>
      <c r="AB1763" s="634">
        <f ca="1">T.14!BW117</f>
        <v>0</v>
      </c>
      <c r="AC1763" s="634"/>
      <c r="AD1763" s="634"/>
      <c r="AE1763" s="634"/>
      <c r="AF1763" s="634"/>
      <c r="AG1763" s="557" t="str">
        <f ca="1">T.14!BX117</f>
        <v xml:space="preserve"> </v>
      </c>
      <c r="AH1763" s="557"/>
      <c r="AI1763" s="557"/>
      <c r="AJ1763" s="557"/>
      <c r="AK1763" s="557"/>
      <c r="AL1763" s="557"/>
      <c r="AM1763" s="557" t="str">
        <f ca="1">T.14!BY117</f>
        <v xml:space="preserve"> </v>
      </c>
      <c r="AN1763" s="557"/>
      <c r="AO1763" s="557"/>
      <c r="AP1763" s="557"/>
      <c r="AQ1763" s="557"/>
      <c r="AR1763" s="557"/>
      <c r="AS1763" s="557"/>
      <c r="AT1763"/>
      <c r="AU1763"/>
      <c r="AV1763"/>
      <c r="AW1763"/>
      <c r="AX1763"/>
      <c r="AY1763"/>
      <c r="AZ1763"/>
      <c r="BA1763" s="19"/>
      <c r="BB1763" s="14"/>
    </row>
    <row r="1764" spans="1:54" s="18" customFormat="1" ht="14.25" customHeight="1" x14ac:dyDescent="0.25">
      <c r="A1764" s="557">
        <v>112</v>
      </c>
      <c r="B1764" s="557"/>
      <c r="C1764" s="557" t="str">
        <f ca="1">T.14!BT118</f>
        <v xml:space="preserve"> </v>
      </c>
      <c r="D1764" s="557"/>
      <c r="E1764" s="557"/>
      <c r="F1764" s="557"/>
      <c r="G1764" s="557"/>
      <c r="H1764" s="557"/>
      <c r="I1764" s="557"/>
      <c r="J1764" s="557"/>
      <c r="K1764" s="557"/>
      <c r="L1764" s="557"/>
      <c r="M1764" s="557"/>
      <c r="N1764" s="557"/>
      <c r="O1764" s="557"/>
      <c r="P1764" s="557"/>
      <c r="Q1764" s="557"/>
      <c r="R1764" s="634" t="str">
        <f ca="1">T.14!BU118</f>
        <v xml:space="preserve"> </v>
      </c>
      <c r="S1764" s="634"/>
      <c r="T1764" s="634"/>
      <c r="U1764" s="634"/>
      <c r="V1764" s="634"/>
      <c r="W1764" s="634" t="str">
        <f ca="1">T.14!BV118</f>
        <v xml:space="preserve"> </v>
      </c>
      <c r="X1764" s="634"/>
      <c r="Y1764" s="634"/>
      <c r="Z1764" s="634"/>
      <c r="AA1764" s="634"/>
      <c r="AB1764" s="634">
        <f ca="1">T.14!BW118</f>
        <v>0</v>
      </c>
      <c r="AC1764" s="634"/>
      <c r="AD1764" s="634"/>
      <c r="AE1764" s="634"/>
      <c r="AF1764" s="634"/>
      <c r="AG1764" s="557" t="str">
        <f ca="1">T.14!BX118</f>
        <v xml:space="preserve"> </v>
      </c>
      <c r="AH1764" s="557"/>
      <c r="AI1764" s="557"/>
      <c r="AJ1764" s="557"/>
      <c r="AK1764" s="557"/>
      <c r="AL1764" s="557"/>
      <c r="AM1764" s="557" t="str">
        <f ca="1">T.14!BY118</f>
        <v xml:space="preserve"> </v>
      </c>
      <c r="AN1764" s="557"/>
      <c r="AO1764" s="557"/>
      <c r="AP1764" s="557"/>
      <c r="AQ1764" s="557"/>
      <c r="AR1764" s="557"/>
      <c r="AS1764" s="557"/>
      <c r="AT1764"/>
      <c r="AU1764"/>
      <c r="AV1764"/>
      <c r="AW1764"/>
      <c r="AX1764"/>
      <c r="AY1764"/>
      <c r="AZ1764"/>
      <c r="BA1764" s="19"/>
      <c r="BB1764" s="14"/>
    </row>
    <row r="1765" spans="1:54" s="18" customFormat="1" ht="14.25" customHeight="1" x14ac:dyDescent="0.25">
      <c r="A1765" s="557">
        <v>113</v>
      </c>
      <c r="B1765" s="557"/>
      <c r="C1765" s="557" t="str">
        <f ca="1">T.14!BT119</f>
        <v xml:space="preserve"> </v>
      </c>
      <c r="D1765" s="557"/>
      <c r="E1765" s="557"/>
      <c r="F1765" s="557"/>
      <c r="G1765" s="557"/>
      <c r="H1765" s="557"/>
      <c r="I1765" s="557"/>
      <c r="J1765" s="557"/>
      <c r="K1765" s="557"/>
      <c r="L1765" s="557"/>
      <c r="M1765" s="557"/>
      <c r="N1765" s="557"/>
      <c r="O1765" s="557"/>
      <c r="P1765" s="557"/>
      <c r="Q1765" s="557"/>
      <c r="R1765" s="634" t="str">
        <f ca="1">T.14!BU119</f>
        <v xml:space="preserve"> </v>
      </c>
      <c r="S1765" s="634"/>
      <c r="T1765" s="634"/>
      <c r="U1765" s="634"/>
      <c r="V1765" s="634"/>
      <c r="W1765" s="634" t="str">
        <f ca="1">T.14!BV119</f>
        <v xml:space="preserve"> </v>
      </c>
      <c r="X1765" s="634"/>
      <c r="Y1765" s="634"/>
      <c r="Z1765" s="634"/>
      <c r="AA1765" s="634"/>
      <c r="AB1765" s="634">
        <f ca="1">T.14!BW119</f>
        <v>0</v>
      </c>
      <c r="AC1765" s="634"/>
      <c r="AD1765" s="634"/>
      <c r="AE1765" s="634"/>
      <c r="AF1765" s="634"/>
      <c r="AG1765" s="557" t="str">
        <f ca="1">T.14!BX119</f>
        <v xml:space="preserve"> </v>
      </c>
      <c r="AH1765" s="557"/>
      <c r="AI1765" s="557"/>
      <c r="AJ1765" s="557"/>
      <c r="AK1765" s="557"/>
      <c r="AL1765" s="557"/>
      <c r="AM1765" s="557" t="str">
        <f ca="1">T.14!BY119</f>
        <v xml:space="preserve"> </v>
      </c>
      <c r="AN1765" s="557"/>
      <c r="AO1765" s="557"/>
      <c r="AP1765" s="557"/>
      <c r="AQ1765" s="557"/>
      <c r="AR1765" s="557"/>
      <c r="AS1765" s="557"/>
      <c r="AT1765"/>
      <c r="AU1765"/>
      <c r="AV1765"/>
      <c r="AW1765"/>
      <c r="AX1765"/>
      <c r="AY1765"/>
      <c r="AZ1765"/>
      <c r="BA1765" s="19"/>
      <c r="BB1765" s="14"/>
    </row>
    <row r="1766" spans="1:54" s="18" customFormat="1" ht="14.25" customHeight="1" x14ac:dyDescent="0.25">
      <c r="A1766" s="557">
        <v>114</v>
      </c>
      <c r="B1766" s="557"/>
      <c r="C1766" s="557" t="str">
        <f ca="1">T.14!BT120</f>
        <v xml:space="preserve"> </v>
      </c>
      <c r="D1766" s="557"/>
      <c r="E1766" s="557"/>
      <c r="F1766" s="557"/>
      <c r="G1766" s="557"/>
      <c r="H1766" s="557"/>
      <c r="I1766" s="557"/>
      <c r="J1766" s="557"/>
      <c r="K1766" s="557"/>
      <c r="L1766" s="557"/>
      <c r="M1766" s="557"/>
      <c r="N1766" s="557"/>
      <c r="O1766" s="557"/>
      <c r="P1766" s="557"/>
      <c r="Q1766" s="557"/>
      <c r="R1766" s="634" t="str">
        <f ca="1">T.14!BU120</f>
        <v xml:space="preserve"> </v>
      </c>
      <c r="S1766" s="634"/>
      <c r="T1766" s="634"/>
      <c r="U1766" s="634"/>
      <c r="V1766" s="634"/>
      <c r="W1766" s="634" t="str">
        <f ca="1">T.14!BV120</f>
        <v xml:space="preserve"> </v>
      </c>
      <c r="X1766" s="634"/>
      <c r="Y1766" s="634"/>
      <c r="Z1766" s="634"/>
      <c r="AA1766" s="634"/>
      <c r="AB1766" s="634">
        <f ca="1">T.14!BW120</f>
        <v>0</v>
      </c>
      <c r="AC1766" s="634"/>
      <c r="AD1766" s="634"/>
      <c r="AE1766" s="634"/>
      <c r="AF1766" s="634"/>
      <c r="AG1766" s="557" t="str">
        <f ca="1">T.14!BX120</f>
        <v xml:space="preserve"> </v>
      </c>
      <c r="AH1766" s="557"/>
      <c r="AI1766" s="557"/>
      <c r="AJ1766" s="557"/>
      <c r="AK1766" s="557"/>
      <c r="AL1766" s="557"/>
      <c r="AM1766" s="557" t="str">
        <f ca="1">T.14!BY120</f>
        <v xml:space="preserve"> </v>
      </c>
      <c r="AN1766" s="557"/>
      <c r="AO1766" s="557"/>
      <c r="AP1766" s="557"/>
      <c r="AQ1766" s="557"/>
      <c r="AR1766" s="557"/>
      <c r="AS1766" s="557"/>
      <c r="AT1766"/>
      <c r="AU1766"/>
      <c r="AV1766"/>
      <c r="AW1766"/>
      <c r="AX1766"/>
      <c r="AY1766"/>
      <c r="AZ1766"/>
      <c r="BA1766" s="19"/>
      <c r="BB1766" s="14"/>
    </row>
    <row r="1767" spans="1:54" s="18" customFormat="1" ht="14.25" customHeight="1" x14ac:dyDescent="0.25">
      <c r="A1767" s="557">
        <v>115</v>
      </c>
      <c r="B1767" s="557"/>
      <c r="C1767" s="557" t="str">
        <f ca="1">T.14!BT121</f>
        <v xml:space="preserve"> </v>
      </c>
      <c r="D1767" s="557"/>
      <c r="E1767" s="557"/>
      <c r="F1767" s="557"/>
      <c r="G1767" s="557"/>
      <c r="H1767" s="557"/>
      <c r="I1767" s="557"/>
      <c r="J1767" s="557"/>
      <c r="K1767" s="557"/>
      <c r="L1767" s="557"/>
      <c r="M1767" s="557"/>
      <c r="N1767" s="557"/>
      <c r="O1767" s="557"/>
      <c r="P1767" s="557"/>
      <c r="Q1767" s="557"/>
      <c r="R1767" s="634" t="str">
        <f ca="1">T.14!BU121</f>
        <v xml:space="preserve"> </v>
      </c>
      <c r="S1767" s="634"/>
      <c r="T1767" s="634"/>
      <c r="U1767" s="634"/>
      <c r="V1767" s="634"/>
      <c r="W1767" s="634" t="str">
        <f ca="1">T.14!BV121</f>
        <v xml:space="preserve"> </v>
      </c>
      <c r="X1767" s="634"/>
      <c r="Y1767" s="634"/>
      <c r="Z1767" s="634"/>
      <c r="AA1767" s="634"/>
      <c r="AB1767" s="634">
        <f ca="1">T.14!BW121</f>
        <v>0</v>
      </c>
      <c r="AC1767" s="634"/>
      <c r="AD1767" s="634"/>
      <c r="AE1767" s="634"/>
      <c r="AF1767" s="634"/>
      <c r="AG1767" s="557" t="str">
        <f ca="1">T.14!BX121</f>
        <v xml:space="preserve"> </v>
      </c>
      <c r="AH1767" s="557"/>
      <c r="AI1767" s="557"/>
      <c r="AJ1767" s="557"/>
      <c r="AK1767" s="557"/>
      <c r="AL1767" s="557"/>
      <c r="AM1767" s="557" t="str">
        <f ca="1">T.14!BY121</f>
        <v xml:space="preserve"> </v>
      </c>
      <c r="AN1767" s="557"/>
      <c r="AO1767" s="557"/>
      <c r="AP1767" s="557"/>
      <c r="AQ1767" s="557"/>
      <c r="AR1767" s="557"/>
      <c r="AS1767" s="557"/>
      <c r="AT1767"/>
      <c r="AU1767"/>
      <c r="AV1767"/>
      <c r="AW1767"/>
      <c r="AX1767"/>
      <c r="AY1767"/>
      <c r="AZ1767"/>
      <c r="BA1767" s="19"/>
      <c r="BB1767" s="14"/>
    </row>
    <row r="1768" spans="1:54" s="18" customFormat="1" ht="14.25" customHeight="1" x14ac:dyDescent="0.25">
      <c r="A1768" s="557">
        <v>116</v>
      </c>
      <c r="B1768" s="557"/>
      <c r="C1768" s="557" t="str">
        <f ca="1">T.14!BT122</f>
        <v xml:space="preserve"> </v>
      </c>
      <c r="D1768" s="557"/>
      <c r="E1768" s="557"/>
      <c r="F1768" s="557"/>
      <c r="G1768" s="557"/>
      <c r="H1768" s="557"/>
      <c r="I1768" s="557"/>
      <c r="J1768" s="557"/>
      <c r="K1768" s="557"/>
      <c r="L1768" s="557"/>
      <c r="M1768" s="557"/>
      <c r="N1768" s="557"/>
      <c r="O1768" s="557"/>
      <c r="P1768" s="557"/>
      <c r="Q1768" s="557"/>
      <c r="R1768" s="634" t="str">
        <f ca="1">T.14!BU122</f>
        <v xml:space="preserve"> </v>
      </c>
      <c r="S1768" s="634"/>
      <c r="T1768" s="634"/>
      <c r="U1768" s="634"/>
      <c r="V1768" s="634"/>
      <c r="W1768" s="634" t="str">
        <f ca="1">T.14!BV122</f>
        <v xml:space="preserve"> </v>
      </c>
      <c r="X1768" s="634"/>
      <c r="Y1768" s="634"/>
      <c r="Z1768" s="634"/>
      <c r="AA1768" s="634"/>
      <c r="AB1768" s="634">
        <f ca="1">T.14!BW122</f>
        <v>0</v>
      </c>
      <c r="AC1768" s="634"/>
      <c r="AD1768" s="634"/>
      <c r="AE1768" s="634"/>
      <c r="AF1768" s="634"/>
      <c r="AG1768" s="557" t="str">
        <f ca="1">T.14!BX122</f>
        <v xml:space="preserve"> </v>
      </c>
      <c r="AH1768" s="557"/>
      <c r="AI1768" s="557"/>
      <c r="AJ1768" s="557"/>
      <c r="AK1768" s="557"/>
      <c r="AL1768" s="557"/>
      <c r="AM1768" s="557" t="str">
        <f ca="1">T.14!BY122</f>
        <v xml:space="preserve"> </v>
      </c>
      <c r="AN1768" s="557"/>
      <c r="AO1768" s="557"/>
      <c r="AP1768" s="557"/>
      <c r="AQ1768" s="557"/>
      <c r="AR1768" s="557"/>
      <c r="AS1768" s="557"/>
      <c r="AT1768"/>
      <c r="AU1768"/>
      <c r="AV1768"/>
      <c r="AW1768"/>
      <c r="AX1768"/>
      <c r="AY1768"/>
      <c r="AZ1768"/>
      <c r="BA1768" s="19"/>
      <c r="BB1768" s="14"/>
    </row>
    <row r="1769" spans="1:54" s="18" customFormat="1" ht="14.25" customHeight="1" x14ac:dyDescent="0.25">
      <c r="A1769" s="557">
        <v>117</v>
      </c>
      <c r="B1769" s="557"/>
      <c r="C1769" s="557" t="str">
        <f ca="1">T.14!BT123</f>
        <v xml:space="preserve"> </v>
      </c>
      <c r="D1769" s="557"/>
      <c r="E1769" s="557"/>
      <c r="F1769" s="557"/>
      <c r="G1769" s="557"/>
      <c r="H1769" s="557"/>
      <c r="I1769" s="557"/>
      <c r="J1769" s="557"/>
      <c r="K1769" s="557"/>
      <c r="L1769" s="557"/>
      <c r="M1769" s="557"/>
      <c r="N1769" s="557"/>
      <c r="O1769" s="557"/>
      <c r="P1769" s="557"/>
      <c r="Q1769" s="557"/>
      <c r="R1769" s="634" t="str">
        <f ca="1">T.14!BU123</f>
        <v xml:space="preserve"> </v>
      </c>
      <c r="S1769" s="634"/>
      <c r="T1769" s="634"/>
      <c r="U1769" s="634"/>
      <c r="V1769" s="634"/>
      <c r="W1769" s="634" t="str">
        <f ca="1">T.14!BV123</f>
        <v xml:space="preserve"> </v>
      </c>
      <c r="X1769" s="634"/>
      <c r="Y1769" s="634"/>
      <c r="Z1769" s="634"/>
      <c r="AA1769" s="634"/>
      <c r="AB1769" s="634">
        <f ca="1">T.14!BW123</f>
        <v>0</v>
      </c>
      <c r="AC1769" s="634"/>
      <c r="AD1769" s="634"/>
      <c r="AE1769" s="634"/>
      <c r="AF1769" s="634"/>
      <c r="AG1769" s="557" t="str">
        <f ca="1">T.14!BX123</f>
        <v xml:space="preserve"> </v>
      </c>
      <c r="AH1769" s="557"/>
      <c r="AI1769" s="557"/>
      <c r="AJ1769" s="557"/>
      <c r="AK1769" s="557"/>
      <c r="AL1769" s="557"/>
      <c r="AM1769" s="557" t="str">
        <f ca="1">T.14!BY123</f>
        <v xml:space="preserve"> </v>
      </c>
      <c r="AN1769" s="557"/>
      <c r="AO1769" s="557"/>
      <c r="AP1769" s="557"/>
      <c r="AQ1769" s="557"/>
      <c r="AR1769" s="557"/>
      <c r="AS1769" s="557"/>
      <c r="AT1769"/>
      <c r="AU1769"/>
      <c r="AV1769"/>
      <c r="AW1769"/>
      <c r="AX1769"/>
      <c r="AY1769"/>
      <c r="AZ1769"/>
      <c r="BA1769" s="19"/>
      <c r="BB1769" s="14"/>
    </row>
    <row r="1770" spans="1:54" s="18" customFormat="1" ht="14.25" customHeight="1" x14ac:dyDescent="0.25">
      <c r="A1770" s="557">
        <v>118</v>
      </c>
      <c r="B1770" s="557"/>
      <c r="C1770" s="557" t="str">
        <f ca="1">T.14!BT124</f>
        <v xml:space="preserve"> </v>
      </c>
      <c r="D1770" s="557"/>
      <c r="E1770" s="557"/>
      <c r="F1770" s="557"/>
      <c r="G1770" s="557"/>
      <c r="H1770" s="557"/>
      <c r="I1770" s="557"/>
      <c r="J1770" s="557"/>
      <c r="K1770" s="557"/>
      <c r="L1770" s="557"/>
      <c r="M1770" s="557"/>
      <c r="N1770" s="557"/>
      <c r="O1770" s="557"/>
      <c r="P1770" s="557"/>
      <c r="Q1770" s="557"/>
      <c r="R1770" s="634" t="str">
        <f ca="1">T.14!BU124</f>
        <v xml:space="preserve"> </v>
      </c>
      <c r="S1770" s="634"/>
      <c r="T1770" s="634"/>
      <c r="U1770" s="634"/>
      <c r="V1770" s="634"/>
      <c r="W1770" s="634" t="str">
        <f ca="1">T.14!BV124</f>
        <v xml:space="preserve"> </v>
      </c>
      <c r="X1770" s="634"/>
      <c r="Y1770" s="634"/>
      <c r="Z1770" s="634"/>
      <c r="AA1770" s="634"/>
      <c r="AB1770" s="634">
        <f ca="1">T.14!BW124</f>
        <v>0</v>
      </c>
      <c r="AC1770" s="634"/>
      <c r="AD1770" s="634"/>
      <c r="AE1770" s="634"/>
      <c r="AF1770" s="634"/>
      <c r="AG1770" s="557" t="str">
        <f ca="1">T.14!BX124</f>
        <v xml:space="preserve"> </v>
      </c>
      <c r="AH1770" s="557"/>
      <c r="AI1770" s="557"/>
      <c r="AJ1770" s="557"/>
      <c r="AK1770" s="557"/>
      <c r="AL1770" s="557"/>
      <c r="AM1770" s="557" t="str">
        <f ca="1">T.14!BY124</f>
        <v xml:space="preserve"> </v>
      </c>
      <c r="AN1770" s="557"/>
      <c r="AO1770" s="557"/>
      <c r="AP1770" s="557"/>
      <c r="AQ1770" s="557"/>
      <c r="AR1770" s="557"/>
      <c r="AS1770" s="557"/>
      <c r="AT1770"/>
      <c r="AU1770"/>
      <c r="AV1770"/>
      <c r="AW1770"/>
      <c r="AX1770"/>
      <c r="AY1770"/>
      <c r="AZ1770"/>
      <c r="BA1770" s="19"/>
      <c r="BB1770" s="14"/>
    </row>
    <row r="1771" spans="1:54" s="18" customFormat="1" ht="14.25" customHeight="1" x14ac:dyDescent="0.25">
      <c r="A1771" s="557">
        <v>119</v>
      </c>
      <c r="B1771" s="557"/>
      <c r="C1771" s="557" t="str">
        <f ca="1">T.14!BT125</f>
        <v xml:space="preserve"> </v>
      </c>
      <c r="D1771" s="557"/>
      <c r="E1771" s="557"/>
      <c r="F1771" s="557"/>
      <c r="G1771" s="557"/>
      <c r="H1771" s="557"/>
      <c r="I1771" s="557"/>
      <c r="J1771" s="557"/>
      <c r="K1771" s="557"/>
      <c r="L1771" s="557"/>
      <c r="M1771" s="557"/>
      <c r="N1771" s="557"/>
      <c r="O1771" s="557"/>
      <c r="P1771" s="557"/>
      <c r="Q1771" s="557"/>
      <c r="R1771" s="634" t="str">
        <f ca="1">T.14!BU125</f>
        <v xml:space="preserve"> </v>
      </c>
      <c r="S1771" s="634"/>
      <c r="T1771" s="634"/>
      <c r="U1771" s="634"/>
      <c r="V1771" s="634"/>
      <c r="W1771" s="634" t="str">
        <f ca="1">T.14!BV125</f>
        <v xml:space="preserve"> </v>
      </c>
      <c r="X1771" s="634"/>
      <c r="Y1771" s="634"/>
      <c r="Z1771" s="634"/>
      <c r="AA1771" s="634"/>
      <c r="AB1771" s="634">
        <f ca="1">T.14!BW125</f>
        <v>0</v>
      </c>
      <c r="AC1771" s="634"/>
      <c r="AD1771" s="634"/>
      <c r="AE1771" s="634"/>
      <c r="AF1771" s="634"/>
      <c r="AG1771" s="557" t="str">
        <f ca="1">T.14!BX125</f>
        <v xml:space="preserve"> </v>
      </c>
      <c r="AH1771" s="557"/>
      <c r="AI1771" s="557"/>
      <c r="AJ1771" s="557"/>
      <c r="AK1771" s="557"/>
      <c r="AL1771" s="557"/>
      <c r="AM1771" s="557" t="str">
        <f ca="1">T.14!BY125</f>
        <v xml:space="preserve"> </v>
      </c>
      <c r="AN1771" s="557"/>
      <c r="AO1771" s="557"/>
      <c r="AP1771" s="557"/>
      <c r="AQ1771" s="557"/>
      <c r="AR1771" s="557"/>
      <c r="AS1771" s="557"/>
      <c r="AT1771"/>
      <c r="AU1771"/>
      <c r="AV1771"/>
      <c r="AW1771"/>
      <c r="AX1771"/>
      <c r="AY1771"/>
      <c r="AZ1771"/>
      <c r="BA1771" s="19"/>
      <c r="BB1771" s="14"/>
    </row>
    <row r="1772" spans="1:54" s="18" customFormat="1" ht="14.25" customHeight="1" x14ac:dyDescent="0.25">
      <c r="A1772" s="557">
        <v>120</v>
      </c>
      <c r="B1772" s="557"/>
      <c r="C1772" s="557" t="str">
        <f ca="1">T.14!BT126</f>
        <v xml:space="preserve"> </v>
      </c>
      <c r="D1772" s="557"/>
      <c r="E1772" s="557"/>
      <c r="F1772" s="557"/>
      <c r="G1772" s="557"/>
      <c r="H1772" s="557"/>
      <c r="I1772" s="557"/>
      <c r="J1772" s="557"/>
      <c r="K1772" s="557"/>
      <c r="L1772" s="557"/>
      <c r="M1772" s="557"/>
      <c r="N1772" s="557"/>
      <c r="O1772" s="557"/>
      <c r="P1772" s="557"/>
      <c r="Q1772" s="557"/>
      <c r="R1772" s="634" t="str">
        <f ca="1">T.14!BU126</f>
        <v xml:space="preserve"> </v>
      </c>
      <c r="S1772" s="634"/>
      <c r="T1772" s="634"/>
      <c r="U1772" s="634"/>
      <c r="V1772" s="634"/>
      <c r="W1772" s="634" t="str">
        <f ca="1">T.14!BV126</f>
        <v xml:space="preserve"> </v>
      </c>
      <c r="X1772" s="634"/>
      <c r="Y1772" s="634"/>
      <c r="Z1772" s="634"/>
      <c r="AA1772" s="634"/>
      <c r="AB1772" s="634">
        <f ca="1">T.14!BW126</f>
        <v>0</v>
      </c>
      <c r="AC1772" s="634"/>
      <c r="AD1772" s="634"/>
      <c r="AE1772" s="634"/>
      <c r="AF1772" s="634"/>
      <c r="AG1772" s="557" t="str">
        <f ca="1">T.14!BX126</f>
        <v xml:space="preserve"> </v>
      </c>
      <c r="AH1772" s="557"/>
      <c r="AI1772" s="557"/>
      <c r="AJ1772" s="557"/>
      <c r="AK1772" s="557"/>
      <c r="AL1772" s="557"/>
      <c r="AM1772" s="557" t="str">
        <f ca="1">T.14!BY126</f>
        <v xml:space="preserve"> </v>
      </c>
      <c r="AN1772" s="557"/>
      <c r="AO1772" s="557"/>
      <c r="AP1772" s="557"/>
      <c r="AQ1772" s="557"/>
      <c r="AR1772" s="557"/>
      <c r="AS1772" s="557"/>
      <c r="AT1772"/>
      <c r="AU1772"/>
      <c r="AV1772"/>
      <c r="AW1772"/>
      <c r="AX1772"/>
      <c r="AY1772"/>
      <c r="AZ1772"/>
      <c r="BA1772" s="19"/>
      <c r="BB1772" s="14"/>
    </row>
    <row r="1773" spans="1:54" s="18" customFormat="1" ht="14.25" customHeight="1" x14ac:dyDescent="0.25">
      <c r="A1773" s="557">
        <v>121</v>
      </c>
      <c r="B1773" s="557"/>
      <c r="C1773" s="557" t="str">
        <f ca="1">T.14!BT127</f>
        <v xml:space="preserve"> </v>
      </c>
      <c r="D1773" s="557"/>
      <c r="E1773" s="557"/>
      <c r="F1773" s="557"/>
      <c r="G1773" s="557"/>
      <c r="H1773" s="557"/>
      <c r="I1773" s="557"/>
      <c r="J1773" s="557"/>
      <c r="K1773" s="557"/>
      <c r="L1773" s="557"/>
      <c r="M1773" s="557"/>
      <c r="N1773" s="557"/>
      <c r="O1773" s="557"/>
      <c r="P1773" s="557"/>
      <c r="Q1773" s="557"/>
      <c r="R1773" s="634" t="str">
        <f ca="1">T.14!BU127</f>
        <v xml:space="preserve"> </v>
      </c>
      <c r="S1773" s="634"/>
      <c r="T1773" s="634"/>
      <c r="U1773" s="634"/>
      <c r="V1773" s="634"/>
      <c r="W1773" s="634" t="str">
        <f ca="1">T.14!BV127</f>
        <v xml:space="preserve"> </v>
      </c>
      <c r="X1773" s="634"/>
      <c r="Y1773" s="634"/>
      <c r="Z1773" s="634"/>
      <c r="AA1773" s="634"/>
      <c r="AB1773" s="634">
        <f ca="1">T.14!BW127</f>
        <v>0</v>
      </c>
      <c r="AC1773" s="634"/>
      <c r="AD1773" s="634"/>
      <c r="AE1773" s="634"/>
      <c r="AF1773" s="634"/>
      <c r="AG1773" s="557" t="str">
        <f ca="1">T.14!BX127</f>
        <v xml:space="preserve"> </v>
      </c>
      <c r="AH1773" s="557"/>
      <c r="AI1773" s="557"/>
      <c r="AJ1773" s="557"/>
      <c r="AK1773" s="557"/>
      <c r="AL1773" s="557"/>
      <c r="AM1773" s="557" t="str">
        <f ca="1">T.14!BY127</f>
        <v xml:space="preserve"> </v>
      </c>
      <c r="AN1773" s="557"/>
      <c r="AO1773" s="557"/>
      <c r="AP1773" s="557"/>
      <c r="AQ1773" s="557"/>
      <c r="AR1773" s="557"/>
      <c r="AS1773" s="557"/>
      <c r="AT1773"/>
      <c r="AU1773"/>
      <c r="AV1773"/>
      <c r="AW1773"/>
      <c r="AX1773"/>
      <c r="AY1773"/>
      <c r="AZ1773"/>
      <c r="BA1773" s="19"/>
      <c r="BB1773" s="14"/>
    </row>
    <row r="1774" spans="1:54" s="18" customFormat="1" ht="14.25" customHeight="1" x14ac:dyDescent="0.25">
      <c r="A1774" s="557">
        <v>122</v>
      </c>
      <c r="B1774" s="557"/>
      <c r="C1774" s="557" t="str">
        <f ca="1">T.14!BT128</f>
        <v xml:space="preserve"> </v>
      </c>
      <c r="D1774" s="557"/>
      <c r="E1774" s="557"/>
      <c r="F1774" s="557"/>
      <c r="G1774" s="557"/>
      <c r="H1774" s="557"/>
      <c r="I1774" s="557"/>
      <c r="J1774" s="557"/>
      <c r="K1774" s="557"/>
      <c r="L1774" s="557"/>
      <c r="M1774" s="557"/>
      <c r="N1774" s="557"/>
      <c r="O1774" s="557"/>
      <c r="P1774" s="557"/>
      <c r="Q1774" s="557"/>
      <c r="R1774" s="634" t="str">
        <f ca="1">T.14!BU128</f>
        <v xml:space="preserve"> </v>
      </c>
      <c r="S1774" s="634"/>
      <c r="T1774" s="634"/>
      <c r="U1774" s="634"/>
      <c r="V1774" s="634"/>
      <c r="W1774" s="634" t="str">
        <f ca="1">T.14!BV128</f>
        <v xml:space="preserve"> </v>
      </c>
      <c r="X1774" s="634"/>
      <c r="Y1774" s="634"/>
      <c r="Z1774" s="634"/>
      <c r="AA1774" s="634"/>
      <c r="AB1774" s="634">
        <f ca="1">T.14!BW128</f>
        <v>0</v>
      </c>
      <c r="AC1774" s="634"/>
      <c r="AD1774" s="634"/>
      <c r="AE1774" s="634"/>
      <c r="AF1774" s="634"/>
      <c r="AG1774" s="557" t="str">
        <f ca="1">T.14!BX128</f>
        <v xml:space="preserve"> </v>
      </c>
      <c r="AH1774" s="557"/>
      <c r="AI1774" s="557"/>
      <c r="AJ1774" s="557"/>
      <c r="AK1774" s="557"/>
      <c r="AL1774" s="557"/>
      <c r="AM1774" s="557" t="str">
        <f ca="1">T.14!BY128</f>
        <v xml:space="preserve"> </v>
      </c>
      <c r="AN1774" s="557"/>
      <c r="AO1774" s="557"/>
      <c r="AP1774" s="557"/>
      <c r="AQ1774" s="557"/>
      <c r="AR1774" s="557"/>
      <c r="AS1774" s="557"/>
      <c r="AT1774"/>
      <c r="AU1774"/>
      <c r="AV1774"/>
      <c r="AW1774"/>
      <c r="AX1774"/>
      <c r="AY1774"/>
      <c r="AZ1774"/>
      <c r="BA1774" s="19"/>
      <c r="BB1774" s="14"/>
    </row>
    <row r="1775" spans="1:54" s="18" customFormat="1" ht="14.25" customHeight="1" x14ac:dyDescent="0.25">
      <c r="A1775" s="557">
        <v>123</v>
      </c>
      <c r="B1775" s="557"/>
      <c r="C1775" s="557" t="str">
        <f ca="1">T.14!BT129</f>
        <v xml:space="preserve"> </v>
      </c>
      <c r="D1775" s="557"/>
      <c r="E1775" s="557"/>
      <c r="F1775" s="557"/>
      <c r="G1775" s="557"/>
      <c r="H1775" s="557"/>
      <c r="I1775" s="557"/>
      <c r="J1775" s="557"/>
      <c r="K1775" s="557"/>
      <c r="L1775" s="557"/>
      <c r="M1775" s="557"/>
      <c r="N1775" s="557"/>
      <c r="O1775" s="557"/>
      <c r="P1775" s="557"/>
      <c r="Q1775" s="557"/>
      <c r="R1775" s="634" t="str">
        <f ca="1">T.14!BU129</f>
        <v xml:space="preserve"> </v>
      </c>
      <c r="S1775" s="634"/>
      <c r="T1775" s="634"/>
      <c r="U1775" s="634"/>
      <c r="V1775" s="634"/>
      <c r="W1775" s="634" t="str">
        <f ca="1">T.14!BV129</f>
        <v xml:space="preserve"> </v>
      </c>
      <c r="X1775" s="634"/>
      <c r="Y1775" s="634"/>
      <c r="Z1775" s="634"/>
      <c r="AA1775" s="634"/>
      <c r="AB1775" s="634">
        <f ca="1">T.14!BW129</f>
        <v>0</v>
      </c>
      <c r="AC1775" s="634"/>
      <c r="AD1775" s="634"/>
      <c r="AE1775" s="634"/>
      <c r="AF1775" s="634"/>
      <c r="AG1775" s="557" t="str">
        <f ca="1">T.14!BX129</f>
        <v xml:space="preserve"> </v>
      </c>
      <c r="AH1775" s="557"/>
      <c r="AI1775" s="557"/>
      <c r="AJ1775" s="557"/>
      <c r="AK1775" s="557"/>
      <c r="AL1775" s="557"/>
      <c r="AM1775" s="557" t="str">
        <f ca="1">T.14!BY129</f>
        <v xml:space="preserve"> </v>
      </c>
      <c r="AN1775" s="557"/>
      <c r="AO1775" s="557"/>
      <c r="AP1775" s="557"/>
      <c r="AQ1775" s="557"/>
      <c r="AR1775" s="557"/>
      <c r="AS1775" s="557"/>
      <c r="AT1775"/>
      <c r="AU1775"/>
      <c r="AV1775"/>
      <c r="AW1775"/>
      <c r="AX1775"/>
      <c r="AY1775"/>
      <c r="AZ1775"/>
      <c r="BA1775" s="19"/>
      <c r="BB1775" s="14"/>
    </row>
    <row r="1776" spans="1:54" s="18" customFormat="1" ht="14.25" customHeight="1" x14ac:dyDescent="0.25">
      <c r="A1776" s="557">
        <v>124</v>
      </c>
      <c r="B1776" s="557"/>
      <c r="C1776" s="557" t="str">
        <f ca="1">T.14!BT130</f>
        <v xml:space="preserve"> </v>
      </c>
      <c r="D1776" s="557"/>
      <c r="E1776" s="557"/>
      <c r="F1776" s="557"/>
      <c r="G1776" s="557"/>
      <c r="H1776" s="557"/>
      <c r="I1776" s="557"/>
      <c r="J1776" s="557"/>
      <c r="K1776" s="557"/>
      <c r="L1776" s="557"/>
      <c r="M1776" s="557"/>
      <c r="N1776" s="557"/>
      <c r="O1776" s="557"/>
      <c r="P1776" s="557"/>
      <c r="Q1776" s="557"/>
      <c r="R1776" s="634" t="str">
        <f ca="1">T.14!BU130</f>
        <v xml:space="preserve"> </v>
      </c>
      <c r="S1776" s="634"/>
      <c r="T1776" s="634"/>
      <c r="U1776" s="634"/>
      <c r="V1776" s="634"/>
      <c r="W1776" s="634" t="str">
        <f ca="1">T.14!BV130</f>
        <v xml:space="preserve"> </v>
      </c>
      <c r="X1776" s="634"/>
      <c r="Y1776" s="634"/>
      <c r="Z1776" s="634"/>
      <c r="AA1776" s="634"/>
      <c r="AB1776" s="634">
        <f ca="1">T.14!BW130</f>
        <v>0</v>
      </c>
      <c r="AC1776" s="634"/>
      <c r="AD1776" s="634"/>
      <c r="AE1776" s="634"/>
      <c r="AF1776" s="634"/>
      <c r="AG1776" s="557" t="str">
        <f ca="1">T.14!BX130</f>
        <v xml:space="preserve"> </v>
      </c>
      <c r="AH1776" s="557"/>
      <c r="AI1776" s="557"/>
      <c r="AJ1776" s="557"/>
      <c r="AK1776" s="557"/>
      <c r="AL1776" s="557"/>
      <c r="AM1776" s="557" t="str">
        <f ca="1">T.14!BY130</f>
        <v xml:space="preserve"> </v>
      </c>
      <c r="AN1776" s="557"/>
      <c r="AO1776" s="557"/>
      <c r="AP1776" s="557"/>
      <c r="AQ1776" s="557"/>
      <c r="AR1776" s="557"/>
      <c r="AS1776" s="557"/>
      <c r="AT1776"/>
      <c r="AU1776"/>
      <c r="AV1776"/>
      <c r="AW1776"/>
      <c r="AX1776"/>
      <c r="AY1776"/>
      <c r="AZ1776"/>
      <c r="BA1776" s="19"/>
      <c r="BB1776" s="14"/>
    </row>
    <row r="1777" spans="1:54" s="18" customFormat="1" ht="14.25" customHeight="1" x14ac:dyDescent="0.25">
      <c r="A1777" s="557">
        <v>125</v>
      </c>
      <c r="B1777" s="557"/>
      <c r="C1777" s="557" t="str">
        <f ca="1">T.14!BT131</f>
        <v xml:space="preserve"> </v>
      </c>
      <c r="D1777" s="557"/>
      <c r="E1777" s="557"/>
      <c r="F1777" s="557"/>
      <c r="G1777" s="557"/>
      <c r="H1777" s="557"/>
      <c r="I1777" s="557"/>
      <c r="J1777" s="557"/>
      <c r="K1777" s="557"/>
      <c r="L1777" s="557"/>
      <c r="M1777" s="557"/>
      <c r="N1777" s="557"/>
      <c r="O1777" s="557"/>
      <c r="P1777" s="557"/>
      <c r="Q1777" s="557"/>
      <c r="R1777" s="634" t="str">
        <f ca="1">T.14!BU131</f>
        <v xml:space="preserve"> </v>
      </c>
      <c r="S1777" s="634"/>
      <c r="T1777" s="634"/>
      <c r="U1777" s="634"/>
      <c r="V1777" s="634"/>
      <c r="W1777" s="634" t="str">
        <f ca="1">T.14!BV131</f>
        <v xml:space="preserve"> </v>
      </c>
      <c r="X1777" s="634"/>
      <c r="Y1777" s="634"/>
      <c r="Z1777" s="634"/>
      <c r="AA1777" s="634"/>
      <c r="AB1777" s="634">
        <f ca="1">T.14!BW131</f>
        <v>0</v>
      </c>
      <c r="AC1777" s="634"/>
      <c r="AD1777" s="634"/>
      <c r="AE1777" s="634"/>
      <c r="AF1777" s="634"/>
      <c r="AG1777" s="557" t="str">
        <f ca="1">T.14!BX131</f>
        <v xml:space="preserve"> </v>
      </c>
      <c r="AH1777" s="557"/>
      <c r="AI1777" s="557"/>
      <c r="AJ1777" s="557"/>
      <c r="AK1777" s="557"/>
      <c r="AL1777" s="557"/>
      <c r="AM1777" s="557" t="str">
        <f ca="1">T.14!BY131</f>
        <v xml:space="preserve"> </v>
      </c>
      <c r="AN1777" s="557"/>
      <c r="AO1777" s="557"/>
      <c r="AP1777" s="557"/>
      <c r="AQ1777" s="557"/>
      <c r="AR1777" s="557"/>
      <c r="AS1777" s="557"/>
      <c r="AT1777"/>
      <c r="AU1777"/>
      <c r="AV1777"/>
      <c r="AW1777"/>
      <c r="AX1777"/>
      <c r="AY1777"/>
      <c r="AZ1777"/>
      <c r="BA1777" s="19"/>
      <c r="BB1777" s="14"/>
    </row>
    <row r="1778" spans="1:54" s="18" customFormat="1" ht="14.25" customHeight="1" x14ac:dyDescent="0.25">
      <c r="A1778" s="557">
        <v>126</v>
      </c>
      <c r="B1778" s="557"/>
      <c r="C1778" s="557" t="str">
        <f ca="1">T.14!BT132</f>
        <v xml:space="preserve"> </v>
      </c>
      <c r="D1778" s="557"/>
      <c r="E1778" s="557"/>
      <c r="F1778" s="557"/>
      <c r="G1778" s="557"/>
      <c r="H1778" s="557"/>
      <c r="I1778" s="557"/>
      <c r="J1778" s="557"/>
      <c r="K1778" s="557"/>
      <c r="L1778" s="557"/>
      <c r="M1778" s="557"/>
      <c r="N1778" s="557"/>
      <c r="O1778" s="557"/>
      <c r="P1778" s="557"/>
      <c r="Q1778" s="557"/>
      <c r="R1778" s="634" t="str">
        <f ca="1">T.14!BU132</f>
        <v xml:space="preserve"> </v>
      </c>
      <c r="S1778" s="634"/>
      <c r="T1778" s="634"/>
      <c r="U1778" s="634"/>
      <c r="V1778" s="634"/>
      <c r="W1778" s="634" t="str">
        <f ca="1">T.14!BV132</f>
        <v xml:space="preserve"> </v>
      </c>
      <c r="X1778" s="634"/>
      <c r="Y1778" s="634"/>
      <c r="Z1778" s="634"/>
      <c r="AA1778" s="634"/>
      <c r="AB1778" s="634">
        <f ca="1">T.14!BW132</f>
        <v>0</v>
      </c>
      <c r="AC1778" s="634"/>
      <c r="AD1778" s="634"/>
      <c r="AE1778" s="634"/>
      <c r="AF1778" s="634"/>
      <c r="AG1778" s="557" t="str">
        <f ca="1">T.14!BX132</f>
        <v xml:space="preserve"> </v>
      </c>
      <c r="AH1778" s="557"/>
      <c r="AI1778" s="557"/>
      <c r="AJ1778" s="557"/>
      <c r="AK1778" s="557"/>
      <c r="AL1778" s="557"/>
      <c r="AM1778" s="557" t="str">
        <f ca="1">T.14!BY132</f>
        <v xml:space="preserve"> </v>
      </c>
      <c r="AN1778" s="557"/>
      <c r="AO1778" s="557"/>
      <c r="AP1778" s="557"/>
      <c r="AQ1778" s="557"/>
      <c r="AR1778" s="557"/>
      <c r="AS1778" s="557"/>
      <c r="AT1778"/>
      <c r="AU1778"/>
      <c r="AV1778"/>
      <c r="AW1778"/>
      <c r="AX1778"/>
      <c r="AY1778"/>
      <c r="AZ1778"/>
      <c r="BA1778" s="19"/>
      <c r="BB1778" s="14"/>
    </row>
    <row r="1779" spans="1:54" s="18" customFormat="1" ht="14.25" customHeight="1" x14ac:dyDescent="0.25">
      <c r="A1779" s="557">
        <v>127</v>
      </c>
      <c r="B1779" s="557"/>
      <c r="C1779" s="557" t="str">
        <f ca="1">T.14!BT133</f>
        <v xml:space="preserve"> </v>
      </c>
      <c r="D1779" s="557"/>
      <c r="E1779" s="557"/>
      <c r="F1779" s="557"/>
      <c r="G1779" s="557"/>
      <c r="H1779" s="557"/>
      <c r="I1779" s="557"/>
      <c r="J1779" s="557"/>
      <c r="K1779" s="557"/>
      <c r="L1779" s="557"/>
      <c r="M1779" s="557"/>
      <c r="N1779" s="557"/>
      <c r="O1779" s="557"/>
      <c r="P1779" s="557"/>
      <c r="Q1779" s="557"/>
      <c r="R1779" s="634" t="str">
        <f ca="1">T.14!BU133</f>
        <v xml:space="preserve"> </v>
      </c>
      <c r="S1779" s="634"/>
      <c r="T1779" s="634"/>
      <c r="U1779" s="634"/>
      <c r="V1779" s="634"/>
      <c r="W1779" s="634" t="str">
        <f ca="1">T.14!BV133</f>
        <v xml:space="preserve"> </v>
      </c>
      <c r="X1779" s="634"/>
      <c r="Y1779" s="634"/>
      <c r="Z1779" s="634"/>
      <c r="AA1779" s="634"/>
      <c r="AB1779" s="634">
        <f ca="1">T.14!BW133</f>
        <v>0</v>
      </c>
      <c r="AC1779" s="634"/>
      <c r="AD1779" s="634"/>
      <c r="AE1779" s="634"/>
      <c r="AF1779" s="634"/>
      <c r="AG1779" s="557" t="str">
        <f ca="1">T.14!BX133</f>
        <v xml:space="preserve"> </v>
      </c>
      <c r="AH1779" s="557"/>
      <c r="AI1779" s="557"/>
      <c r="AJ1779" s="557"/>
      <c r="AK1779" s="557"/>
      <c r="AL1779" s="557"/>
      <c r="AM1779" s="557" t="str">
        <f ca="1">T.14!BY133</f>
        <v xml:space="preserve"> </v>
      </c>
      <c r="AN1779" s="557"/>
      <c r="AO1779" s="557"/>
      <c r="AP1779" s="557"/>
      <c r="AQ1779" s="557"/>
      <c r="AR1779" s="557"/>
      <c r="AS1779" s="557"/>
      <c r="AT1779"/>
      <c r="AU1779"/>
      <c r="AV1779"/>
      <c r="AW1779"/>
      <c r="AX1779"/>
      <c r="AY1779"/>
      <c r="AZ1779"/>
      <c r="BA1779" s="19"/>
      <c r="BB1779" s="14"/>
    </row>
    <row r="1780" spans="1:54" s="18" customFormat="1" ht="14.25" customHeight="1" x14ac:dyDescent="0.25">
      <c r="A1780" s="557">
        <v>128</v>
      </c>
      <c r="B1780" s="557"/>
      <c r="C1780" s="557" t="str">
        <f ca="1">T.14!BT134</f>
        <v xml:space="preserve"> </v>
      </c>
      <c r="D1780" s="557"/>
      <c r="E1780" s="557"/>
      <c r="F1780" s="557"/>
      <c r="G1780" s="557"/>
      <c r="H1780" s="557"/>
      <c r="I1780" s="557"/>
      <c r="J1780" s="557"/>
      <c r="K1780" s="557"/>
      <c r="L1780" s="557"/>
      <c r="M1780" s="557"/>
      <c r="N1780" s="557"/>
      <c r="O1780" s="557"/>
      <c r="P1780" s="557"/>
      <c r="Q1780" s="557"/>
      <c r="R1780" s="634" t="str">
        <f ca="1">T.14!BU134</f>
        <v xml:space="preserve"> </v>
      </c>
      <c r="S1780" s="634"/>
      <c r="T1780" s="634"/>
      <c r="U1780" s="634"/>
      <c r="V1780" s="634"/>
      <c r="W1780" s="634" t="str">
        <f ca="1">T.14!BV134</f>
        <v xml:space="preserve"> </v>
      </c>
      <c r="X1780" s="634"/>
      <c r="Y1780" s="634"/>
      <c r="Z1780" s="634"/>
      <c r="AA1780" s="634"/>
      <c r="AB1780" s="634">
        <f ca="1">T.14!BW134</f>
        <v>0</v>
      </c>
      <c r="AC1780" s="634"/>
      <c r="AD1780" s="634"/>
      <c r="AE1780" s="634"/>
      <c r="AF1780" s="634"/>
      <c r="AG1780" s="557" t="str">
        <f ca="1">T.14!BX134</f>
        <v xml:space="preserve"> </v>
      </c>
      <c r="AH1780" s="557"/>
      <c r="AI1780" s="557"/>
      <c r="AJ1780" s="557"/>
      <c r="AK1780" s="557"/>
      <c r="AL1780" s="557"/>
      <c r="AM1780" s="557" t="str">
        <f ca="1">T.14!BY134</f>
        <v xml:space="preserve"> </v>
      </c>
      <c r="AN1780" s="557"/>
      <c r="AO1780" s="557"/>
      <c r="AP1780" s="557"/>
      <c r="AQ1780" s="557"/>
      <c r="AR1780" s="557"/>
      <c r="AS1780" s="557"/>
      <c r="AT1780"/>
      <c r="AU1780"/>
      <c r="AV1780"/>
      <c r="AW1780"/>
      <c r="AX1780"/>
      <c r="AY1780"/>
      <c r="AZ1780"/>
      <c r="BA1780" s="19"/>
      <c r="BB1780" s="14"/>
    </row>
    <row r="1781" spans="1:54" s="18" customFormat="1" ht="14.25" customHeight="1" x14ac:dyDescent="0.25">
      <c r="A1781" s="557">
        <v>129</v>
      </c>
      <c r="B1781" s="557"/>
      <c r="C1781" s="557" t="str">
        <f ca="1">T.14!BT135</f>
        <v xml:space="preserve"> </v>
      </c>
      <c r="D1781" s="557"/>
      <c r="E1781" s="557"/>
      <c r="F1781" s="557"/>
      <c r="G1781" s="557"/>
      <c r="H1781" s="557"/>
      <c r="I1781" s="557"/>
      <c r="J1781" s="557"/>
      <c r="K1781" s="557"/>
      <c r="L1781" s="557"/>
      <c r="M1781" s="557"/>
      <c r="N1781" s="557"/>
      <c r="O1781" s="557"/>
      <c r="P1781" s="557"/>
      <c r="Q1781" s="557"/>
      <c r="R1781" s="634" t="str">
        <f ca="1">T.14!BU135</f>
        <v xml:space="preserve"> </v>
      </c>
      <c r="S1781" s="634"/>
      <c r="T1781" s="634"/>
      <c r="U1781" s="634"/>
      <c r="V1781" s="634"/>
      <c r="W1781" s="634" t="str">
        <f ca="1">T.14!BV135</f>
        <v xml:space="preserve"> </v>
      </c>
      <c r="X1781" s="634"/>
      <c r="Y1781" s="634"/>
      <c r="Z1781" s="634"/>
      <c r="AA1781" s="634"/>
      <c r="AB1781" s="634">
        <f ca="1">T.14!BW135</f>
        <v>0</v>
      </c>
      <c r="AC1781" s="634"/>
      <c r="AD1781" s="634"/>
      <c r="AE1781" s="634"/>
      <c r="AF1781" s="634"/>
      <c r="AG1781" s="557" t="str">
        <f ca="1">T.14!BX135</f>
        <v xml:space="preserve"> </v>
      </c>
      <c r="AH1781" s="557"/>
      <c r="AI1781" s="557"/>
      <c r="AJ1781" s="557"/>
      <c r="AK1781" s="557"/>
      <c r="AL1781" s="557"/>
      <c r="AM1781" s="557" t="str">
        <f ca="1">T.14!BY135</f>
        <v xml:space="preserve"> </v>
      </c>
      <c r="AN1781" s="557"/>
      <c r="AO1781" s="557"/>
      <c r="AP1781" s="557"/>
      <c r="AQ1781" s="557"/>
      <c r="AR1781" s="557"/>
      <c r="AS1781" s="557"/>
      <c r="AT1781"/>
      <c r="AU1781"/>
      <c r="AV1781"/>
      <c r="AW1781"/>
      <c r="AX1781"/>
      <c r="AY1781"/>
      <c r="AZ1781"/>
      <c r="BA1781" s="19"/>
      <c r="BB1781" s="14"/>
    </row>
    <row r="1782" spans="1:54" s="18" customFormat="1" ht="14.25" customHeight="1" x14ac:dyDescent="0.25">
      <c r="A1782" s="557">
        <v>130</v>
      </c>
      <c r="B1782" s="557"/>
      <c r="C1782" s="557" t="str">
        <f ca="1">T.14!BT136</f>
        <v xml:space="preserve"> </v>
      </c>
      <c r="D1782" s="557"/>
      <c r="E1782" s="557"/>
      <c r="F1782" s="557"/>
      <c r="G1782" s="557"/>
      <c r="H1782" s="557"/>
      <c r="I1782" s="557"/>
      <c r="J1782" s="557"/>
      <c r="K1782" s="557"/>
      <c r="L1782" s="557"/>
      <c r="M1782" s="557"/>
      <c r="N1782" s="557"/>
      <c r="O1782" s="557"/>
      <c r="P1782" s="557"/>
      <c r="Q1782" s="557"/>
      <c r="R1782" s="634" t="str">
        <f ca="1">T.14!BU136</f>
        <v xml:space="preserve"> </v>
      </c>
      <c r="S1782" s="634"/>
      <c r="T1782" s="634"/>
      <c r="U1782" s="634"/>
      <c r="V1782" s="634"/>
      <c r="W1782" s="634" t="str">
        <f ca="1">T.14!BV136</f>
        <v xml:space="preserve"> </v>
      </c>
      <c r="X1782" s="634"/>
      <c r="Y1782" s="634"/>
      <c r="Z1782" s="634"/>
      <c r="AA1782" s="634"/>
      <c r="AB1782" s="634">
        <f ca="1">T.14!BW136</f>
        <v>0</v>
      </c>
      <c r="AC1782" s="634"/>
      <c r="AD1782" s="634"/>
      <c r="AE1782" s="634"/>
      <c r="AF1782" s="634"/>
      <c r="AG1782" s="557" t="str">
        <f ca="1">T.14!BX136</f>
        <v xml:space="preserve"> </v>
      </c>
      <c r="AH1782" s="557"/>
      <c r="AI1782" s="557"/>
      <c r="AJ1782" s="557"/>
      <c r="AK1782" s="557"/>
      <c r="AL1782" s="557"/>
      <c r="AM1782" s="557" t="str">
        <f ca="1">T.14!BY136</f>
        <v xml:space="preserve"> </v>
      </c>
      <c r="AN1782" s="557"/>
      <c r="AO1782" s="557"/>
      <c r="AP1782" s="557"/>
      <c r="AQ1782" s="557"/>
      <c r="AR1782" s="557"/>
      <c r="AS1782" s="557"/>
      <c r="AT1782"/>
      <c r="AU1782"/>
      <c r="AV1782"/>
      <c r="AW1782"/>
      <c r="AX1782"/>
      <c r="AY1782"/>
      <c r="AZ1782"/>
      <c r="BA1782" s="19"/>
      <c r="BB1782" s="14"/>
    </row>
    <row r="1783" spans="1:54" s="18" customFormat="1" ht="14.25" customHeight="1" x14ac:dyDescent="0.25">
      <c r="A1783" s="557">
        <v>131</v>
      </c>
      <c r="B1783" s="557"/>
      <c r="C1783" s="557" t="str">
        <f ca="1">T.14!BT137</f>
        <v xml:space="preserve"> </v>
      </c>
      <c r="D1783" s="557"/>
      <c r="E1783" s="557"/>
      <c r="F1783" s="557"/>
      <c r="G1783" s="557"/>
      <c r="H1783" s="557"/>
      <c r="I1783" s="557"/>
      <c r="J1783" s="557"/>
      <c r="K1783" s="557"/>
      <c r="L1783" s="557"/>
      <c r="M1783" s="557"/>
      <c r="N1783" s="557"/>
      <c r="O1783" s="557"/>
      <c r="P1783" s="557"/>
      <c r="Q1783" s="557"/>
      <c r="R1783" s="634" t="str">
        <f ca="1">T.14!BU137</f>
        <v xml:space="preserve"> </v>
      </c>
      <c r="S1783" s="634"/>
      <c r="T1783" s="634"/>
      <c r="U1783" s="634"/>
      <c r="V1783" s="634"/>
      <c r="W1783" s="634" t="str">
        <f ca="1">T.14!BV137</f>
        <v xml:space="preserve"> </v>
      </c>
      <c r="X1783" s="634"/>
      <c r="Y1783" s="634"/>
      <c r="Z1783" s="634"/>
      <c r="AA1783" s="634"/>
      <c r="AB1783" s="634">
        <f ca="1">T.14!BW137</f>
        <v>0</v>
      </c>
      <c r="AC1783" s="634"/>
      <c r="AD1783" s="634"/>
      <c r="AE1783" s="634"/>
      <c r="AF1783" s="634"/>
      <c r="AG1783" s="557" t="str">
        <f ca="1">T.14!BX137</f>
        <v xml:space="preserve"> </v>
      </c>
      <c r="AH1783" s="557"/>
      <c r="AI1783" s="557"/>
      <c r="AJ1783" s="557"/>
      <c r="AK1783" s="557"/>
      <c r="AL1783" s="557"/>
      <c r="AM1783" s="557" t="str">
        <f ca="1">T.14!BY137</f>
        <v xml:space="preserve"> </v>
      </c>
      <c r="AN1783" s="557"/>
      <c r="AO1783" s="557"/>
      <c r="AP1783" s="557"/>
      <c r="AQ1783" s="557"/>
      <c r="AR1783" s="557"/>
      <c r="AS1783" s="557"/>
      <c r="AT1783"/>
      <c r="AU1783"/>
      <c r="AV1783"/>
      <c r="AW1783"/>
      <c r="AX1783"/>
      <c r="AY1783"/>
      <c r="AZ1783"/>
      <c r="BA1783" s="19"/>
      <c r="BB1783" s="14"/>
    </row>
    <row r="1784" spans="1:54" s="18" customFormat="1" ht="14.25" customHeight="1" x14ac:dyDescent="0.25">
      <c r="A1784" s="557">
        <v>132</v>
      </c>
      <c r="B1784" s="557"/>
      <c r="C1784" s="557" t="str">
        <f ca="1">T.14!BT138</f>
        <v xml:space="preserve"> </v>
      </c>
      <c r="D1784" s="557"/>
      <c r="E1784" s="557"/>
      <c r="F1784" s="557"/>
      <c r="G1784" s="557"/>
      <c r="H1784" s="557"/>
      <c r="I1784" s="557"/>
      <c r="J1784" s="557"/>
      <c r="K1784" s="557"/>
      <c r="L1784" s="557"/>
      <c r="M1784" s="557"/>
      <c r="N1784" s="557"/>
      <c r="O1784" s="557"/>
      <c r="P1784" s="557"/>
      <c r="Q1784" s="557"/>
      <c r="R1784" s="634" t="str">
        <f ca="1">T.14!BU138</f>
        <v xml:space="preserve"> </v>
      </c>
      <c r="S1784" s="634"/>
      <c r="T1784" s="634"/>
      <c r="U1784" s="634"/>
      <c r="V1784" s="634"/>
      <c r="W1784" s="634" t="str">
        <f ca="1">T.14!BV138</f>
        <v xml:space="preserve"> </v>
      </c>
      <c r="X1784" s="634"/>
      <c r="Y1784" s="634"/>
      <c r="Z1784" s="634"/>
      <c r="AA1784" s="634"/>
      <c r="AB1784" s="634">
        <f ca="1">T.14!BW138</f>
        <v>0</v>
      </c>
      <c r="AC1784" s="634"/>
      <c r="AD1784" s="634"/>
      <c r="AE1784" s="634"/>
      <c r="AF1784" s="634"/>
      <c r="AG1784" s="557" t="str">
        <f ca="1">T.14!BX138</f>
        <v xml:space="preserve"> </v>
      </c>
      <c r="AH1784" s="557"/>
      <c r="AI1784" s="557"/>
      <c r="AJ1784" s="557"/>
      <c r="AK1784" s="557"/>
      <c r="AL1784" s="557"/>
      <c r="AM1784" s="557" t="str">
        <f ca="1">T.14!BY138</f>
        <v xml:space="preserve"> </v>
      </c>
      <c r="AN1784" s="557"/>
      <c r="AO1784" s="557"/>
      <c r="AP1784" s="557"/>
      <c r="AQ1784" s="557"/>
      <c r="AR1784" s="557"/>
      <c r="AS1784" s="557"/>
      <c r="AT1784"/>
      <c r="AU1784"/>
      <c r="AV1784"/>
      <c r="AW1784"/>
      <c r="AX1784"/>
      <c r="AY1784"/>
      <c r="AZ1784"/>
      <c r="BA1784" s="19"/>
      <c r="BB1784" s="14"/>
    </row>
    <row r="1785" spans="1:54" s="18" customFormat="1" ht="14.25" customHeight="1" x14ac:dyDescent="0.25">
      <c r="A1785" s="557">
        <v>133</v>
      </c>
      <c r="B1785" s="557"/>
      <c r="C1785" s="557" t="str">
        <f ca="1">T.14!BT139</f>
        <v xml:space="preserve"> </v>
      </c>
      <c r="D1785" s="557"/>
      <c r="E1785" s="557"/>
      <c r="F1785" s="557"/>
      <c r="G1785" s="557"/>
      <c r="H1785" s="557"/>
      <c r="I1785" s="557"/>
      <c r="J1785" s="557"/>
      <c r="K1785" s="557"/>
      <c r="L1785" s="557"/>
      <c r="M1785" s="557"/>
      <c r="N1785" s="557"/>
      <c r="O1785" s="557"/>
      <c r="P1785" s="557"/>
      <c r="Q1785" s="557"/>
      <c r="R1785" s="634" t="str">
        <f ca="1">T.14!BU139</f>
        <v xml:space="preserve"> </v>
      </c>
      <c r="S1785" s="634"/>
      <c r="T1785" s="634"/>
      <c r="U1785" s="634"/>
      <c r="V1785" s="634"/>
      <c r="W1785" s="634" t="str">
        <f ca="1">T.14!BV139</f>
        <v xml:space="preserve"> </v>
      </c>
      <c r="X1785" s="634"/>
      <c r="Y1785" s="634"/>
      <c r="Z1785" s="634"/>
      <c r="AA1785" s="634"/>
      <c r="AB1785" s="634">
        <f ca="1">T.14!BW139</f>
        <v>0</v>
      </c>
      <c r="AC1785" s="634"/>
      <c r="AD1785" s="634"/>
      <c r="AE1785" s="634"/>
      <c r="AF1785" s="634"/>
      <c r="AG1785" s="557" t="str">
        <f ca="1">T.14!BX139</f>
        <v xml:space="preserve"> </v>
      </c>
      <c r="AH1785" s="557"/>
      <c r="AI1785" s="557"/>
      <c r="AJ1785" s="557"/>
      <c r="AK1785" s="557"/>
      <c r="AL1785" s="557"/>
      <c r="AM1785" s="557" t="str">
        <f ca="1">T.14!BY139</f>
        <v xml:space="preserve"> </v>
      </c>
      <c r="AN1785" s="557"/>
      <c r="AO1785" s="557"/>
      <c r="AP1785" s="557"/>
      <c r="AQ1785" s="557"/>
      <c r="AR1785" s="557"/>
      <c r="AS1785" s="557"/>
      <c r="AT1785"/>
      <c r="AU1785"/>
      <c r="AV1785"/>
      <c r="AW1785"/>
      <c r="AX1785"/>
      <c r="AY1785"/>
      <c r="AZ1785"/>
      <c r="BA1785" s="19"/>
      <c r="BB1785" s="14"/>
    </row>
    <row r="1786" spans="1:54" s="18" customFormat="1" ht="14.25" customHeight="1" x14ac:dyDescent="0.25">
      <c r="A1786" s="557">
        <v>134</v>
      </c>
      <c r="B1786" s="557"/>
      <c r="C1786" s="557" t="str">
        <f ca="1">T.14!BT140</f>
        <v xml:space="preserve"> </v>
      </c>
      <c r="D1786" s="557"/>
      <c r="E1786" s="557"/>
      <c r="F1786" s="557"/>
      <c r="G1786" s="557"/>
      <c r="H1786" s="557"/>
      <c r="I1786" s="557"/>
      <c r="J1786" s="557"/>
      <c r="K1786" s="557"/>
      <c r="L1786" s="557"/>
      <c r="M1786" s="557"/>
      <c r="N1786" s="557"/>
      <c r="O1786" s="557"/>
      <c r="P1786" s="557"/>
      <c r="Q1786" s="557"/>
      <c r="R1786" s="634" t="str">
        <f ca="1">T.14!BU140</f>
        <v xml:space="preserve"> </v>
      </c>
      <c r="S1786" s="634"/>
      <c r="T1786" s="634"/>
      <c r="U1786" s="634"/>
      <c r="V1786" s="634"/>
      <c r="W1786" s="634" t="str">
        <f ca="1">T.14!BV140</f>
        <v xml:space="preserve"> </v>
      </c>
      <c r="X1786" s="634"/>
      <c r="Y1786" s="634"/>
      <c r="Z1786" s="634"/>
      <c r="AA1786" s="634"/>
      <c r="AB1786" s="634">
        <f ca="1">T.14!BW140</f>
        <v>0</v>
      </c>
      <c r="AC1786" s="634"/>
      <c r="AD1786" s="634"/>
      <c r="AE1786" s="634"/>
      <c r="AF1786" s="634"/>
      <c r="AG1786" s="557" t="str">
        <f ca="1">T.14!BX140</f>
        <v xml:space="preserve"> </v>
      </c>
      <c r="AH1786" s="557"/>
      <c r="AI1786" s="557"/>
      <c r="AJ1786" s="557"/>
      <c r="AK1786" s="557"/>
      <c r="AL1786" s="557"/>
      <c r="AM1786" s="557" t="str">
        <f ca="1">T.14!BY140</f>
        <v xml:space="preserve"> </v>
      </c>
      <c r="AN1786" s="557"/>
      <c r="AO1786" s="557"/>
      <c r="AP1786" s="557"/>
      <c r="AQ1786" s="557"/>
      <c r="AR1786" s="557"/>
      <c r="AS1786" s="557"/>
      <c r="AT1786"/>
      <c r="AU1786"/>
      <c r="AV1786"/>
      <c r="AW1786"/>
      <c r="AX1786"/>
      <c r="AY1786"/>
      <c r="AZ1786"/>
      <c r="BA1786" s="19"/>
      <c r="BB1786" s="14"/>
    </row>
    <row r="1787" spans="1:54" s="18" customFormat="1" ht="14.25" customHeight="1" x14ac:dyDescent="0.25">
      <c r="A1787" s="557">
        <v>135</v>
      </c>
      <c r="B1787" s="557"/>
      <c r="C1787" s="557" t="str">
        <f ca="1">T.14!BT141</f>
        <v xml:space="preserve"> </v>
      </c>
      <c r="D1787" s="557"/>
      <c r="E1787" s="557"/>
      <c r="F1787" s="557"/>
      <c r="G1787" s="557"/>
      <c r="H1787" s="557"/>
      <c r="I1787" s="557"/>
      <c r="J1787" s="557"/>
      <c r="K1787" s="557"/>
      <c r="L1787" s="557"/>
      <c r="M1787" s="557"/>
      <c r="N1787" s="557"/>
      <c r="O1787" s="557"/>
      <c r="P1787" s="557"/>
      <c r="Q1787" s="557"/>
      <c r="R1787" s="634" t="str">
        <f ca="1">T.14!BU141</f>
        <v xml:space="preserve"> </v>
      </c>
      <c r="S1787" s="634"/>
      <c r="T1787" s="634"/>
      <c r="U1787" s="634"/>
      <c r="V1787" s="634"/>
      <c r="W1787" s="634" t="str">
        <f ca="1">T.14!BV141</f>
        <v xml:space="preserve"> </v>
      </c>
      <c r="X1787" s="634"/>
      <c r="Y1787" s="634"/>
      <c r="Z1787" s="634"/>
      <c r="AA1787" s="634"/>
      <c r="AB1787" s="634">
        <f ca="1">T.14!BW141</f>
        <v>0</v>
      </c>
      <c r="AC1787" s="634"/>
      <c r="AD1787" s="634"/>
      <c r="AE1787" s="634"/>
      <c r="AF1787" s="634"/>
      <c r="AG1787" s="557" t="str">
        <f ca="1">T.14!BX141</f>
        <v xml:space="preserve"> </v>
      </c>
      <c r="AH1787" s="557"/>
      <c r="AI1787" s="557"/>
      <c r="AJ1787" s="557"/>
      <c r="AK1787" s="557"/>
      <c r="AL1787" s="557"/>
      <c r="AM1787" s="557" t="str">
        <f ca="1">T.14!BY141</f>
        <v xml:space="preserve"> </v>
      </c>
      <c r="AN1787" s="557"/>
      <c r="AO1787" s="557"/>
      <c r="AP1787" s="557"/>
      <c r="AQ1787" s="557"/>
      <c r="AR1787" s="557"/>
      <c r="AS1787" s="557"/>
      <c r="AT1787"/>
      <c r="AU1787"/>
      <c r="AV1787"/>
      <c r="AW1787"/>
      <c r="AX1787"/>
      <c r="AY1787"/>
      <c r="AZ1787"/>
      <c r="BA1787" s="19"/>
      <c r="BB1787" s="14"/>
    </row>
    <row r="1788" spans="1:54" s="18" customFormat="1" ht="14.25" customHeight="1" x14ac:dyDescent="0.25">
      <c r="A1788" s="557">
        <v>136</v>
      </c>
      <c r="B1788" s="557"/>
      <c r="C1788" s="557" t="str">
        <f ca="1">T.14!BT142</f>
        <v xml:space="preserve"> </v>
      </c>
      <c r="D1788" s="557"/>
      <c r="E1788" s="557"/>
      <c r="F1788" s="557"/>
      <c r="G1788" s="557"/>
      <c r="H1788" s="557"/>
      <c r="I1788" s="557"/>
      <c r="J1788" s="557"/>
      <c r="K1788" s="557"/>
      <c r="L1788" s="557"/>
      <c r="M1788" s="557"/>
      <c r="N1788" s="557"/>
      <c r="O1788" s="557"/>
      <c r="P1788" s="557"/>
      <c r="Q1788" s="557"/>
      <c r="R1788" s="634" t="str">
        <f ca="1">T.14!BU142</f>
        <v xml:space="preserve"> </v>
      </c>
      <c r="S1788" s="634"/>
      <c r="T1788" s="634"/>
      <c r="U1788" s="634"/>
      <c r="V1788" s="634"/>
      <c r="W1788" s="634" t="str">
        <f ca="1">T.14!BV142</f>
        <v xml:space="preserve"> </v>
      </c>
      <c r="X1788" s="634"/>
      <c r="Y1788" s="634"/>
      <c r="Z1788" s="634"/>
      <c r="AA1788" s="634"/>
      <c r="AB1788" s="634">
        <f ca="1">T.14!BW142</f>
        <v>0</v>
      </c>
      <c r="AC1788" s="634"/>
      <c r="AD1788" s="634"/>
      <c r="AE1788" s="634"/>
      <c r="AF1788" s="634"/>
      <c r="AG1788" s="557" t="str">
        <f ca="1">T.14!BX142</f>
        <v xml:space="preserve"> </v>
      </c>
      <c r="AH1788" s="557"/>
      <c r="AI1788" s="557"/>
      <c r="AJ1788" s="557"/>
      <c r="AK1788" s="557"/>
      <c r="AL1788" s="557"/>
      <c r="AM1788" s="557" t="str">
        <f ca="1">T.14!BY142</f>
        <v xml:space="preserve"> </v>
      </c>
      <c r="AN1788" s="557"/>
      <c r="AO1788" s="557"/>
      <c r="AP1788" s="557"/>
      <c r="AQ1788" s="557"/>
      <c r="AR1788" s="557"/>
      <c r="AS1788" s="557"/>
      <c r="AT1788"/>
      <c r="AU1788"/>
      <c r="AV1788"/>
      <c r="AW1788"/>
      <c r="AX1788"/>
      <c r="AY1788"/>
      <c r="AZ1788"/>
      <c r="BA1788" s="19"/>
      <c r="BB1788" s="14"/>
    </row>
    <row r="1789" spans="1:54" s="18" customFormat="1" ht="14.25" customHeight="1" x14ac:dyDescent="0.25">
      <c r="A1789" s="557">
        <v>137</v>
      </c>
      <c r="B1789" s="557"/>
      <c r="C1789" s="557" t="str">
        <f ca="1">T.14!BT143</f>
        <v xml:space="preserve"> </v>
      </c>
      <c r="D1789" s="557"/>
      <c r="E1789" s="557"/>
      <c r="F1789" s="557"/>
      <c r="G1789" s="557"/>
      <c r="H1789" s="557"/>
      <c r="I1789" s="557"/>
      <c r="J1789" s="557"/>
      <c r="K1789" s="557"/>
      <c r="L1789" s="557"/>
      <c r="M1789" s="557"/>
      <c r="N1789" s="557"/>
      <c r="O1789" s="557"/>
      <c r="P1789" s="557"/>
      <c r="Q1789" s="557"/>
      <c r="R1789" s="634" t="str">
        <f ca="1">T.14!BU143</f>
        <v xml:space="preserve"> </v>
      </c>
      <c r="S1789" s="634"/>
      <c r="T1789" s="634"/>
      <c r="U1789" s="634"/>
      <c r="V1789" s="634"/>
      <c r="W1789" s="634" t="str">
        <f ca="1">T.14!BV143</f>
        <v xml:space="preserve"> </v>
      </c>
      <c r="X1789" s="634"/>
      <c r="Y1789" s="634"/>
      <c r="Z1789" s="634"/>
      <c r="AA1789" s="634"/>
      <c r="AB1789" s="634">
        <f ca="1">T.14!BW143</f>
        <v>0</v>
      </c>
      <c r="AC1789" s="634"/>
      <c r="AD1789" s="634"/>
      <c r="AE1789" s="634"/>
      <c r="AF1789" s="634"/>
      <c r="AG1789" s="557" t="str">
        <f ca="1">T.14!BX143</f>
        <v xml:space="preserve"> </v>
      </c>
      <c r="AH1789" s="557"/>
      <c r="AI1789" s="557"/>
      <c r="AJ1789" s="557"/>
      <c r="AK1789" s="557"/>
      <c r="AL1789" s="557"/>
      <c r="AM1789" s="557" t="str">
        <f ca="1">T.14!BY143</f>
        <v xml:space="preserve"> </v>
      </c>
      <c r="AN1789" s="557"/>
      <c r="AO1789" s="557"/>
      <c r="AP1789" s="557"/>
      <c r="AQ1789" s="557"/>
      <c r="AR1789" s="557"/>
      <c r="AS1789" s="557"/>
      <c r="AT1789"/>
      <c r="AU1789"/>
      <c r="AV1789"/>
      <c r="AW1789"/>
      <c r="AX1789"/>
      <c r="AY1789"/>
      <c r="AZ1789"/>
      <c r="BA1789" s="19"/>
      <c r="BB1789" s="14"/>
    </row>
    <row r="1790" spans="1:54" s="18" customFormat="1" ht="14.25" customHeight="1" x14ac:dyDescent="0.25">
      <c r="A1790" s="557">
        <v>138</v>
      </c>
      <c r="B1790" s="557"/>
      <c r="C1790" s="557" t="str">
        <f ca="1">T.14!BT144</f>
        <v xml:space="preserve"> </v>
      </c>
      <c r="D1790" s="557"/>
      <c r="E1790" s="557"/>
      <c r="F1790" s="557"/>
      <c r="G1790" s="557"/>
      <c r="H1790" s="557"/>
      <c r="I1790" s="557"/>
      <c r="J1790" s="557"/>
      <c r="K1790" s="557"/>
      <c r="L1790" s="557"/>
      <c r="M1790" s="557"/>
      <c r="N1790" s="557"/>
      <c r="O1790" s="557"/>
      <c r="P1790" s="557"/>
      <c r="Q1790" s="557"/>
      <c r="R1790" s="634" t="str">
        <f ca="1">T.14!BU144</f>
        <v xml:space="preserve"> </v>
      </c>
      <c r="S1790" s="634"/>
      <c r="T1790" s="634"/>
      <c r="U1790" s="634"/>
      <c r="V1790" s="634"/>
      <c r="W1790" s="634" t="str">
        <f ca="1">T.14!BV144</f>
        <v xml:space="preserve"> </v>
      </c>
      <c r="X1790" s="634"/>
      <c r="Y1790" s="634"/>
      <c r="Z1790" s="634"/>
      <c r="AA1790" s="634"/>
      <c r="AB1790" s="634">
        <f ca="1">T.14!BW144</f>
        <v>0</v>
      </c>
      <c r="AC1790" s="634"/>
      <c r="AD1790" s="634"/>
      <c r="AE1790" s="634"/>
      <c r="AF1790" s="634"/>
      <c r="AG1790" s="557" t="str">
        <f ca="1">T.14!BX144</f>
        <v xml:space="preserve"> </v>
      </c>
      <c r="AH1790" s="557"/>
      <c r="AI1790" s="557"/>
      <c r="AJ1790" s="557"/>
      <c r="AK1790" s="557"/>
      <c r="AL1790" s="557"/>
      <c r="AM1790" s="557" t="str">
        <f ca="1">T.14!BY144</f>
        <v xml:space="preserve"> </v>
      </c>
      <c r="AN1790" s="557"/>
      <c r="AO1790" s="557"/>
      <c r="AP1790" s="557"/>
      <c r="AQ1790" s="557"/>
      <c r="AR1790" s="557"/>
      <c r="AS1790" s="557"/>
      <c r="AT1790"/>
      <c r="AU1790"/>
      <c r="AV1790"/>
      <c r="AW1790"/>
      <c r="AX1790"/>
      <c r="AY1790"/>
      <c r="AZ1790"/>
      <c r="BA1790" s="19"/>
      <c r="BB1790" s="14"/>
    </row>
    <row r="1791" spans="1:54" s="18" customFormat="1" ht="14.25" customHeight="1" x14ac:dyDescent="0.25">
      <c r="A1791" s="557">
        <v>139</v>
      </c>
      <c r="B1791" s="557"/>
      <c r="C1791" s="557" t="str">
        <f ca="1">T.14!BT145</f>
        <v xml:space="preserve"> </v>
      </c>
      <c r="D1791" s="557"/>
      <c r="E1791" s="557"/>
      <c r="F1791" s="557"/>
      <c r="G1791" s="557"/>
      <c r="H1791" s="557"/>
      <c r="I1791" s="557"/>
      <c r="J1791" s="557"/>
      <c r="K1791" s="557"/>
      <c r="L1791" s="557"/>
      <c r="M1791" s="557"/>
      <c r="N1791" s="557"/>
      <c r="O1791" s="557"/>
      <c r="P1791" s="557"/>
      <c r="Q1791" s="557"/>
      <c r="R1791" s="634" t="str">
        <f ca="1">T.14!BU145</f>
        <v xml:space="preserve"> </v>
      </c>
      <c r="S1791" s="634"/>
      <c r="T1791" s="634"/>
      <c r="U1791" s="634"/>
      <c r="V1791" s="634"/>
      <c r="W1791" s="634" t="str">
        <f ca="1">T.14!BV145</f>
        <v xml:space="preserve"> </v>
      </c>
      <c r="X1791" s="634"/>
      <c r="Y1791" s="634"/>
      <c r="Z1791" s="634"/>
      <c r="AA1791" s="634"/>
      <c r="AB1791" s="634">
        <f ca="1">T.14!BW145</f>
        <v>0</v>
      </c>
      <c r="AC1791" s="634"/>
      <c r="AD1791" s="634"/>
      <c r="AE1791" s="634"/>
      <c r="AF1791" s="634"/>
      <c r="AG1791" s="557" t="str">
        <f ca="1">T.14!BX145</f>
        <v xml:space="preserve"> </v>
      </c>
      <c r="AH1791" s="557"/>
      <c r="AI1791" s="557"/>
      <c r="AJ1791" s="557"/>
      <c r="AK1791" s="557"/>
      <c r="AL1791" s="557"/>
      <c r="AM1791" s="557" t="str">
        <f ca="1">T.14!BY145</f>
        <v xml:space="preserve"> </v>
      </c>
      <c r="AN1791" s="557"/>
      <c r="AO1791" s="557"/>
      <c r="AP1791" s="557"/>
      <c r="AQ1791" s="557"/>
      <c r="AR1791" s="557"/>
      <c r="AS1791" s="557"/>
      <c r="AT1791"/>
      <c r="AU1791"/>
      <c r="AV1791"/>
      <c r="AW1791"/>
      <c r="AX1791"/>
      <c r="AY1791"/>
      <c r="AZ1791"/>
      <c r="BA1791" s="19"/>
      <c r="BB1791" s="14"/>
    </row>
    <row r="1792" spans="1:54" s="18" customFormat="1" ht="14.25" customHeight="1" x14ac:dyDescent="0.25">
      <c r="A1792" s="557">
        <v>140</v>
      </c>
      <c r="B1792" s="557"/>
      <c r="C1792" s="557" t="str">
        <f ca="1">T.14!BT146</f>
        <v xml:space="preserve"> </v>
      </c>
      <c r="D1792" s="557"/>
      <c r="E1792" s="557"/>
      <c r="F1792" s="557"/>
      <c r="G1792" s="557"/>
      <c r="H1792" s="557"/>
      <c r="I1792" s="557"/>
      <c r="J1792" s="557"/>
      <c r="K1792" s="557"/>
      <c r="L1792" s="557"/>
      <c r="M1792" s="557"/>
      <c r="N1792" s="557"/>
      <c r="O1792" s="557"/>
      <c r="P1792" s="557"/>
      <c r="Q1792" s="557"/>
      <c r="R1792" s="634" t="str">
        <f ca="1">T.14!BU146</f>
        <v xml:space="preserve"> </v>
      </c>
      <c r="S1792" s="634"/>
      <c r="T1792" s="634"/>
      <c r="U1792" s="634"/>
      <c r="V1792" s="634"/>
      <c r="W1792" s="634" t="str">
        <f ca="1">T.14!BV146</f>
        <v xml:space="preserve"> </v>
      </c>
      <c r="X1792" s="634"/>
      <c r="Y1792" s="634"/>
      <c r="Z1792" s="634"/>
      <c r="AA1792" s="634"/>
      <c r="AB1792" s="634">
        <f ca="1">T.14!BW146</f>
        <v>0</v>
      </c>
      <c r="AC1792" s="634"/>
      <c r="AD1792" s="634"/>
      <c r="AE1792" s="634"/>
      <c r="AF1792" s="634"/>
      <c r="AG1792" s="557" t="str">
        <f ca="1">T.14!BX146</f>
        <v xml:space="preserve"> </v>
      </c>
      <c r="AH1792" s="557"/>
      <c r="AI1792" s="557"/>
      <c r="AJ1792" s="557"/>
      <c r="AK1792" s="557"/>
      <c r="AL1792" s="557"/>
      <c r="AM1792" s="557" t="str">
        <f ca="1">T.14!BY146</f>
        <v xml:space="preserve"> </v>
      </c>
      <c r="AN1792" s="557"/>
      <c r="AO1792" s="557"/>
      <c r="AP1792" s="557"/>
      <c r="AQ1792" s="557"/>
      <c r="AR1792" s="557"/>
      <c r="AS1792" s="557"/>
      <c r="AT1792"/>
      <c r="AU1792"/>
      <c r="AV1792"/>
      <c r="AW1792"/>
      <c r="AX1792"/>
      <c r="AY1792"/>
      <c r="AZ1792"/>
      <c r="BA1792" s="19"/>
      <c r="BB1792" s="14"/>
    </row>
    <row r="1793" spans="1:54" s="18" customFormat="1" ht="14.25" customHeight="1" x14ac:dyDescent="0.25">
      <c r="A1793" s="557">
        <v>141</v>
      </c>
      <c r="B1793" s="557"/>
      <c r="C1793" s="557" t="str">
        <f ca="1">T.14!BT147</f>
        <v xml:space="preserve"> </v>
      </c>
      <c r="D1793" s="557"/>
      <c r="E1793" s="557"/>
      <c r="F1793" s="557"/>
      <c r="G1793" s="557"/>
      <c r="H1793" s="557"/>
      <c r="I1793" s="557"/>
      <c r="J1793" s="557"/>
      <c r="K1793" s="557"/>
      <c r="L1793" s="557"/>
      <c r="M1793" s="557"/>
      <c r="N1793" s="557"/>
      <c r="O1793" s="557"/>
      <c r="P1793" s="557"/>
      <c r="Q1793" s="557"/>
      <c r="R1793" s="634" t="str">
        <f ca="1">T.14!BU147</f>
        <v xml:space="preserve"> </v>
      </c>
      <c r="S1793" s="634"/>
      <c r="T1793" s="634"/>
      <c r="U1793" s="634"/>
      <c r="V1793" s="634"/>
      <c r="W1793" s="634" t="str">
        <f ca="1">T.14!BV147</f>
        <v xml:space="preserve"> </v>
      </c>
      <c r="X1793" s="634"/>
      <c r="Y1793" s="634"/>
      <c r="Z1793" s="634"/>
      <c r="AA1793" s="634"/>
      <c r="AB1793" s="634">
        <f ca="1">T.14!BW147</f>
        <v>0</v>
      </c>
      <c r="AC1793" s="634"/>
      <c r="AD1793" s="634"/>
      <c r="AE1793" s="634"/>
      <c r="AF1793" s="634"/>
      <c r="AG1793" s="557" t="str">
        <f ca="1">T.14!BX147</f>
        <v xml:space="preserve"> </v>
      </c>
      <c r="AH1793" s="557"/>
      <c r="AI1793" s="557"/>
      <c r="AJ1793" s="557"/>
      <c r="AK1793" s="557"/>
      <c r="AL1793" s="557"/>
      <c r="AM1793" s="557" t="str">
        <f ca="1">T.14!BY147</f>
        <v xml:space="preserve"> </v>
      </c>
      <c r="AN1793" s="557"/>
      <c r="AO1793" s="557"/>
      <c r="AP1793" s="557"/>
      <c r="AQ1793" s="557"/>
      <c r="AR1793" s="557"/>
      <c r="AS1793" s="557"/>
      <c r="AT1793"/>
      <c r="AU1793"/>
      <c r="AV1793"/>
      <c r="AW1793"/>
      <c r="AX1793"/>
      <c r="AY1793"/>
      <c r="AZ1793"/>
      <c r="BA1793" s="19"/>
      <c r="BB1793" s="14"/>
    </row>
    <row r="1794" spans="1:54" s="18" customFormat="1" ht="14.25" customHeight="1" x14ac:dyDescent="0.25">
      <c r="A1794" s="557">
        <v>142</v>
      </c>
      <c r="B1794" s="557"/>
      <c r="C1794" s="557" t="str">
        <f ca="1">T.14!BT148</f>
        <v xml:space="preserve"> </v>
      </c>
      <c r="D1794" s="557"/>
      <c r="E1794" s="557"/>
      <c r="F1794" s="557"/>
      <c r="G1794" s="557"/>
      <c r="H1794" s="557"/>
      <c r="I1794" s="557"/>
      <c r="J1794" s="557"/>
      <c r="K1794" s="557"/>
      <c r="L1794" s="557"/>
      <c r="M1794" s="557"/>
      <c r="N1794" s="557"/>
      <c r="O1794" s="557"/>
      <c r="P1794" s="557"/>
      <c r="Q1794" s="557"/>
      <c r="R1794" s="634" t="str">
        <f ca="1">T.14!BU148</f>
        <v xml:space="preserve"> </v>
      </c>
      <c r="S1794" s="634"/>
      <c r="T1794" s="634"/>
      <c r="U1794" s="634"/>
      <c r="V1794" s="634"/>
      <c r="W1794" s="634" t="str">
        <f ca="1">T.14!BV148</f>
        <v xml:space="preserve"> </v>
      </c>
      <c r="X1794" s="634"/>
      <c r="Y1794" s="634"/>
      <c r="Z1794" s="634"/>
      <c r="AA1794" s="634"/>
      <c r="AB1794" s="634">
        <f ca="1">T.14!BW148</f>
        <v>0</v>
      </c>
      <c r="AC1794" s="634"/>
      <c r="AD1794" s="634"/>
      <c r="AE1794" s="634"/>
      <c r="AF1794" s="634"/>
      <c r="AG1794" s="557" t="str">
        <f ca="1">T.14!BX148</f>
        <v xml:space="preserve"> </v>
      </c>
      <c r="AH1794" s="557"/>
      <c r="AI1794" s="557"/>
      <c r="AJ1794" s="557"/>
      <c r="AK1794" s="557"/>
      <c r="AL1794" s="557"/>
      <c r="AM1794" s="557" t="str">
        <f ca="1">T.14!BY148</f>
        <v xml:space="preserve"> </v>
      </c>
      <c r="AN1794" s="557"/>
      <c r="AO1794" s="557"/>
      <c r="AP1794" s="557"/>
      <c r="AQ1794" s="557"/>
      <c r="AR1794" s="557"/>
      <c r="AS1794" s="557"/>
      <c r="AT1794"/>
      <c r="AU1794"/>
      <c r="AV1794"/>
      <c r="AW1794"/>
      <c r="AX1794"/>
      <c r="AY1794"/>
      <c r="AZ1794"/>
      <c r="BA1794" s="19"/>
      <c r="BB1794" s="14"/>
    </row>
    <row r="1795" spans="1:54" s="18" customFormat="1" ht="14.25" customHeight="1" x14ac:dyDescent="0.25">
      <c r="A1795" s="557">
        <v>143</v>
      </c>
      <c r="B1795" s="557"/>
      <c r="C1795" s="557" t="str">
        <f ca="1">T.14!BT149</f>
        <v xml:space="preserve"> </v>
      </c>
      <c r="D1795" s="557"/>
      <c r="E1795" s="557"/>
      <c r="F1795" s="557"/>
      <c r="G1795" s="557"/>
      <c r="H1795" s="557"/>
      <c r="I1795" s="557"/>
      <c r="J1795" s="557"/>
      <c r="K1795" s="557"/>
      <c r="L1795" s="557"/>
      <c r="M1795" s="557"/>
      <c r="N1795" s="557"/>
      <c r="O1795" s="557"/>
      <c r="P1795" s="557"/>
      <c r="Q1795" s="557"/>
      <c r="R1795" s="634" t="str">
        <f ca="1">T.14!BU149</f>
        <v xml:space="preserve"> </v>
      </c>
      <c r="S1795" s="634"/>
      <c r="T1795" s="634"/>
      <c r="U1795" s="634"/>
      <c r="V1795" s="634"/>
      <c r="W1795" s="634" t="str">
        <f ca="1">T.14!BV149</f>
        <v xml:space="preserve"> </v>
      </c>
      <c r="X1795" s="634"/>
      <c r="Y1795" s="634"/>
      <c r="Z1795" s="634"/>
      <c r="AA1795" s="634"/>
      <c r="AB1795" s="634">
        <f ca="1">T.14!BW149</f>
        <v>0</v>
      </c>
      <c r="AC1795" s="634"/>
      <c r="AD1795" s="634"/>
      <c r="AE1795" s="634"/>
      <c r="AF1795" s="634"/>
      <c r="AG1795" s="557" t="str">
        <f ca="1">T.14!BX149</f>
        <v xml:space="preserve"> </v>
      </c>
      <c r="AH1795" s="557"/>
      <c r="AI1795" s="557"/>
      <c r="AJ1795" s="557"/>
      <c r="AK1795" s="557"/>
      <c r="AL1795" s="557"/>
      <c r="AM1795" s="557" t="str">
        <f ca="1">T.14!BY149</f>
        <v xml:space="preserve"> </v>
      </c>
      <c r="AN1795" s="557"/>
      <c r="AO1795" s="557"/>
      <c r="AP1795" s="557"/>
      <c r="AQ1795" s="557"/>
      <c r="AR1795" s="557"/>
      <c r="AS1795" s="557"/>
      <c r="AT1795"/>
      <c r="AU1795"/>
      <c r="AV1795"/>
      <c r="AW1795"/>
      <c r="AX1795"/>
      <c r="AY1795"/>
      <c r="AZ1795"/>
      <c r="BA1795" s="19"/>
      <c r="BB1795" s="14"/>
    </row>
    <row r="1796" spans="1:54" s="18" customFormat="1" ht="14.25" customHeight="1" x14ac:dyDescent="0.25">
      <c r="A1796" s="557">
        <v>144</v>
      </c>
      <c r="B1796" s="557"/>
      <c r="C1796" s="557" t="str">
        <f ca="1">T.14!BT150</f>
        <v xml:space="preserve"> </v>
      </c>
      <c r="D1796" s="557"/>
      <c r="E1796" s="557"/>
      <c r="F1796" s="557"/>
      <c r="G1796" s="557"/>
      <c r="H1796" s="557"/>
      <c r="I1796" s="557"/>
      <c r="J1796" s="557"/>
      <c r="K1796" s="557"/>
      <c r="L1796" s="557"/>
      <c r="M1796" s="557"/>
      <c r="N1796" s="557"/>
      <c r="O1796" s="557"/>
      <c r="P1796" s="557"/>
      <c r="Q1796" s="557"/>
      <c r="R1796" s="634" t="str">
        <f ca="1">T.14!BU150</f>
        <v xml:space="preserve"> </v>
      </c>
      <c r="S1796" s="634"/>
      <c r="T1796" s="634"/>
      <c r="U1796" s="634"/>
      <c r="V1796" s="634"/>
      <c r="W1796" s="634" t="str">
        <f ca="1">T.14!BV150</f>
        <v xml:space="preserve"> </v>
      </c>
      <c r="X1796" s="634"/>
      <c r="Y1796" s="634"/>
      <c r="Z1796" s="634"/>
      <c r="AA1796" s="634"/>
      <c r="AB1796" s="634">
        <f ca="1">T.14!BW150</f>
        <v>0</v>
      </c>
      <c r="AC1796" s="634"/>
      <c r="AD1796" s="634"/>
      <c r="AE1796" s="634"/>
      <c r="AF1796" s="634"/>
      <c r="AG1796" s="557" t="str">
        <f ca="1">T.14!BX150</f>
        <v xml:space="preserve"> </v>
      </c>
      <c r="AH1796" s="557"/>
      <c r="AI1796" s="557"/>
      <c r="AJ1796" s="557"/>
      <c r="AK1796" s="557"/>
      <c r="AL1796" s="557"/>
      <c r="AM1796" s="557" t="str">
        <f ca="1">T.14!BY150</f>
        <v xml:space="preserve"> </v>
      </c>
      <c r="AN1796" s="557"/>
      <c r="AO1796" s="557"/>
      <c r="AP1796" s="557"/>
      <c r="AQ1796" s="557"/>
      <c r="AR1796" s="557"/>
      <c r="AS1796" s="557"/>
      <c r="AT1796"/>
      <c r="AU1796"/>
      <c r="AV1796"/>
      <c r="AW1796"/>
      <c r="AX1796"/>
      <c r="AY1796"/>
      <c r="AZ1796"/>
      <c r="BA1796" s="19"/>
      <c r="BB1796" s="14"/>
    </row>
    <row r="1797" spans="1:54" s="18" customFormat="1" ht="14.25" customHeight="1" x14ac:dyDescent="0.25">
      <c r="A1797" s="557">
        <v>145</v>
      </c>
      <c r="B1797" s="557"/>
      <c r="C1797" s="557" t="str">
        <f ca="1">T.14!BT151</f>
        <v xml:space="preserve"> </v>
      </c>
      <c r="D1797" s="557"/>
      <c r="E1797" s="557"/>
      <c r="F1797" s="557"/>
      <c r="G1797" s="557"/>
      <c r="H1797" s="557"/>
      <c r="I1797" s="557"/>
      <c r="J1797" s="557"/>
      <c r="K1797" s="557"/>
      <c r="L1797" s="557"/>
      <c r="M1797" s="557"/>
      <c r="N1797" s="557"/>
      <c r="O1797" s="557"/>
      <c r="P1797" s="557"/>
      <c r="Q1797" s="557"/>
      <c r="R1797" s="634" t="str">
        <f ca="1">T.14!BU151</f>
        <v xml:space="preserve"> </v>
      </c>
      <c r="S1797" s="634"/>
      <c r="T1797" s="634"/>
      <c r="U1797" s="634"/>
      <c r="V1797" s="634"/>
      <c r="W1797" s="634" t="str">
        <f ca="1">T.14!BV151</f>
        <v xml:space="preserve"> </v>
      </c>
      <c r="X1797" s="634"/>
      <c r="Y1797" s="634"/>
      <c r="Z1797" s="634"/>
      <c r="AA1797" s="634"/>
      <c r="AB1797" s="634">
        <f ca="1">T.14!BW151</f>
        <v>0</v>
      </c>
      <c r="AC1797" s="634"/>
      <c r="AD1797" s="634"/>
      <c r="AE1797" s="634"/>
      <c r="AF1797" s="634"/>
      <c r="AG1797" s="557" t="str">
        <f ca="1">T.14!BX151</f>
        <v xml:space="preserve"> </v>
      </c>
      <c r="AH1797" s="557"/>
      <c r="AI1797" s="557"/>
      <c r="AJ1797" s="557"/>
      <c r="AK1797" s="557"/>
      <c r="AL1797" s="557"/>
      <c r="AM1797" s="557" t="str">
        <f ca="1">T.14!BY151</f>
        <v xml:space="preserve"> </v>
      </c>
      <c r="AN1797" s="557"/>
      <c r="AO1797" s="557"/>
      <c r="AP1797" s="557"/>
      <c r="AQ1797" s="557"/>
      <c r="AR1797" s="557"/>
      <c r="AS1797" s="557"/>
      <c r="AT1797"/>
      <c r="AU1797"/>
      <c r="AV1797"/>
      <c r="AW1797"/>
      <c r="AX1797"/>
      <c r="AY1797"/>
      <c r="AZ1797"/>
      <c r="BA1797" s="19"/>
      <c r="BB1797" s="14"/>
    </row>
    <row r="1798" spans="1:54" s="18" customFormat="1" ht="14.25" customHeight="1" x14ac:dyDescent="0.25">
      <c r="A1798" s="557">
        <v>146</v>
      </c>
      <c r="B1798" s="557"/>
      <c r="C1798" s="557" t="str">
        <f ca="1">T.14!BT152</f>
        <v xml:space="preserve"> </v>
      </c>
      <c r="D1798" s="557"/>
      <c r="E1798" s="557"/>
      <c r="F1798" s="557"/>
      <c r="G1798" s="557"/>
      <c r="H1798" s="557"/>
      <c r="I1798" s="557"/>
      <c r="J1798" s="557"/>
      <c r="K1798" s="557"/>
      <c r="L1798" s="557"/>
      <c r="M1798" s="557"/>
      <c r="N1798" s="557"/>
      <c r="O1798" s="557"/>
      <c r="P1798" s="557"/>
      <c r="Q1798" s="557"/>
      <c r="R1798" s="634" t="str">
        <f ca="1">T.14!BU152</f>
        <v xml:space="preserve"> </v>
      </c>
      <c r="S1798" s="634"/>
      <c r="T1798" s="634"/>
      <c r="U1798" s="634"/>
      <c r="V1798" s="634"/>
      <c r="W1798" s="634" t="str">
        <f ca="1">T.14!BV152</f>
        <v xml:space="preserve"> </v>
      </c>
      <c r="X1798" s="634"/>
      <c r="Y1798" s="634"/>
      <c r="Z1798" s="634"/>
      <c r="AA1798" s="634"/>
      <c r="AB1798" s="634">
        <f ca="1">T.14!BW152</f>
        <v>0</v>
      </c>
      <c r="AC1798" s="634"/>
      <c r="AD1798" s="634"/>
      <c r="AE1798" s="634"/>
      <c r="AF1798" s="634"/>
      <c r="AG1798" s="557" t="str">
        <f ca="1">T.14!BX152</f>
        <v xml:space="preserve"> </v>
      </c>
      <c r="AH1798" s="557"/>
      <c r="AI1798" s="557"/>
      <c r="AJ1798" s="557"/>
      <c r="AK1798" s="557"/>
      <c r="AL1798" s="557"/>
      <c r="AM1798" s="557" t="str">
        <f ca="1">T.14!BY152</f>
        <v xml:space="preserve"> </v>
      </c>
      <c r="AN1798" s="557"/>
      <c r="AO1798" s="557"/>
      <c r="AP1798" s="557"/>
      <c r="AQ1798" s="557"/>
      <c r="AR1798" s="557"/>
      <c r="AS1798" s="557"/>
      <c r="AT1798"/>
      <c r="AU1798"/>
      <c r="AV1798"/>
      <c r="AW1798"/>
      <c r="AX1798"/>
      <c r="AY1798"/>
      <c r="AZ1798"/>
      <c r="BA1798" s="19"/>
      <c r="BB1798" s="14"/>
    </row>
    <row r="1799" spans="1:54" s="18" customFormat="1" ht="14.25" customHeight="1" x14ac:dyDescent="0.25">
      <c r="A1799" s="557">
        <v>147</v>
      </c>
      <c r="B1799" s="557"/>
      <c r="C1799" s="557" t="str">
        <f ca="1">T.14!BT153</f>
        <v xml:space="preserve"> </v>
      </c>
      <c r="D1799" s="557"/>
      <c r="E1799" s="557"/>
      <c r="F1799" s="557"/>
      <c r="G1799" s="557"/>
      <c r="H1799" s="557"/>
      <c r="I1799" s="557"/>
      <c r="J1799" s="557"/>
      <c r="K1799" s="557"/>
      <c r="L1799" s="557"/>
      <c r="M1799" s="557"/>
      <c r="N1799" s="557"/>
      <c r="O1799" s="557"/>
      <c r="P1799" s="557"/>
      <c r="Q1799" s="557"/>
      <c r="R1799" s="634" t="str">
        <f ca="1">T.14!BU153</f>
        <v xml:space="preserve"> </v>
      </c>
      <c r="S1799" s="634"/>
      <c r="T1799" s="634"/>
      <c r="U1799" s="634"/>
      <c r="V1799" s="634"/>
      <c r="W1799" s="634" t="str">
        <f ca="1">T.14!BV153</f>
        <v xml:space="preserve"> </v>
      </c>
      <c r="X1799" s="634"/>
      <c r="Y1799" s="634"/>
      <c r="Z1799" s="634"/>
      <c r="AA1799" s="634"/>
      <c r="AB1799" s="634">
        <f ca="1">T.14!BW153</f>
        <v>0</v>
      </c>
      <c r="AC1799" s="634"/>
      <c r="AD1799" s="634"/>
      <c r="AE1799" s="634"/>
      <c r="AF1799" s="634"/>
      <c r="AG1799" s="557" t="str">
        <f ca="1">T.14!BX153</f>
        <v xml:space="preserve"> </v>
      </c>
      <c r="AH1799" s="557"/>
      <c r="AI1799" s="557"/>
      <c r="AJ1799" s="557"/>
      <c r="AK1799" s="557"/>
      <c r="AL1799" s="557"/>
      <c r="AM1799" s="557" t="str">
        <f ca="1">T.14!BY153</f>
        <v xml:space="preserve"> </v>
      </c>
      <c r="AN1799" s="557"/>
      <c r="AO1799" s="557"/>
      <c r="AP1799" s="557"/>
      <c r="AQ1799" s="557"/>
      <c r="AR1799" s="557"/>
      <c r="AS1799" s="557"/>
      <c r="AT1799"/>
      <c r="AU1799"/>
      <c r="AV1799"/>
      <c r="AW1799"/>
      <c r="AX1799"/>
      <c r="AY1799"/>
      <c r="AZ1799"/>
      <c r="BA1799" s="19"/>
      <c r="BB1799" s="14"/>
    </row>
    <row r="1800" spans="1:54" s="18" customFormat="1" ht="14.25" customHeight="1" x14ac:dyDescent="0.25">
      <c r="A1800" s="557">
        <v>148</v>
      </c>
      <c r="B1800" s="557"/>
      <c r="C1800" s="557" t="str">
        <f ca="1">T.14!BT154</f>
        <v xml:space="preserve"> </v>
      </c>
      <c r="D1800" s="557"/>
      <c r="E1800" s="557"/>
      <c r="F1800" s="557"/>
      <c r="G1800" s="557"/>
      <c r="H1800" s="557"/>
      <c r="I1800" s="557"/>
      <c r="J1800" s="557"/>
      <c r="K1800" s="557"/>
      <c r="L1800" s="557"/>
      <c r="M1800" s="557"/>
      <c r="N1800" s="557"/>
      <c r="O1800" s="557"/>
      <c r="P1800" s="557"/>
      <c r="Q1800" s="557"/>
      <c r="R1800" s="634" t="str">
        <f ca="1">T.14!BU154</f>
        <v xml:space="preserve"> </v>
      </c>
      <c r="S1800" s="634"/>
      <c r="T1800" s="634"/>
      <c r="U1800" s="634"/>
      <c r="V1800" s="634"/>
      <c r="W1800" s="634" t="str">
        <f ca="1">T.14!BV154</f>
        <v xml:space="preserve"> </v>
      </c>
      <c r="X1800" s="634"/>
      <c r="Y1800" s="634"/>
      <c r="Z1800" s="634"/>
      <c r="AA1800" s="634"/>
      <c r="AB1800" s="634">
        <f ca="1">T.14!BW154</f>
        <v>0</v>
      </c>
      <c r="AC1800" s="634"/>
      <c r="AD1800" s="634"/>
      <c r="AE1800" s="634"/>
      <c r="AF1800" s="634"/>
      <c r="AG1800" s="557" t="str">
        <f ca="1">T.14!BX154</f>
        <v xml:space="preserve"> </v>
      </c>
      <c r="AH1800" s="557"/>
      <c r="AI1800" s="557"/>
      <c r="AJ1800" s="557"/>
      <c r="AK1800" s="557"/>
      <c r="AL1800" s="557"/>
      <c r="AM1800" s="557" t="str">
        <f ca="1">T.14!BY154</f>
        <v xml:space="preserve"> </v>
      </c>
      <c r="AN1800" s="557"/>
      <c r="AO1800" s="557"/>
      <c r="AP1800" s="557"/>
      <c r="AQ1800" s="557"/>
      <c r="AR1800" s="557"/>
      <c r="AS1800" s="557"/>
      <c r="AT1800"/>
      <c r="AU1800"/>
      <c r="AV1800"/>
      <c r="AW1800"/>
      <c r="AX1800"/>
      <c r="AY1800"/>
      <c r="AZ1800"/>
      <c r="BA1800" s="19"/>
      <c r="BB1800" s="14"/>
    </row>
    <row r="1801" spans="1:54" s="18" customFormat="1" ht="14.25" customHeight="1" x14ac:dyDescent="0.25">
      <c r="A1801" s="557">
        <v>149</v>
      </c>
      <c r="B1801" s="557"/>
      <c r="C1801" s="557" t="str">
        <f ca="1">T.14!BT155</f>
        <v xml:space="preserve"> </v>
      </c>
      <c r="D1801" s="557"/>
      <c r="E1801" s="557"/>
      <c r="F1801" s="557"/>
      <c r="G1801" s="557"/>
      <c r="H1801" s="557"/>
      <c r="I1801" s="557"/>
      <c r="J1801" s="557"/>
      <c r="K1801" s="557"/>
      <c r="L1801" s="557"/>
      <c r="M1801" s="557"/>
      <c r="N1801" s="557"/>
      <c r="O1801" s="557"/>
      <c r="P1801" s="557"/>
      <c r="Q1801" s="557"/>
      <c r="R1801" s="634" t="str">
        <f ca="1">T.14!BU155</f>
        <v xml:space="preserve"> </v>
      </c>
      <c r="S1801" s="634"/>
      <c r="T1801" s="634"/>
      <c r="U1801" s="634"/>
      <c r="V1801" s="634"/>
      <c r="W1801" s="634" t="str">
        <f ca="1">T.14!BV155</f>
        <v xml:space="preserve"> </v>
      </c>
      <c r="X1801" s="634"/>
      <c r="Y1801" s="634"/>
      <c r="Z1801" s="634"/>
      <c r="AA1801" s="634"/>
      <c r="AB1801" s="634">
        <f ca="1">T.14!BW155</f>
        <v>0</v>
      </c>
      <c r="AC1801" s="634"/>
      <c r="AD1801" s="634"/>
      <c r="AE1801" s="634"/>
      <c r="AF1801" s="634"/>
      <c r="AG1801" s="557" t="str">
        <f ca="1">T.14!BX155</f>
        <v xml:space="preserve"> </v>
      </c>
      <c r="AH1801" s="557"/>
      <c r="AI1801" s="557"/>
      <c r="AJ1801" s="557"/>
      <c r="AK1801" s="557"/>
      <c r="AL1801" s="557"/>
      <c r="AM1801" s="557" t="str">
        <f ca="1">T.14!BY155</f>
        <v xml:space="preserve"> </v>
      </c>
      <c r="AN1801" s="557"/>
      <c r="AO1801" s="557"/>
      <c r="AP1801" s="557"/>
      <c r="AQ1801" s="557"/>
      <c r="AR1801" s="557"/>
      <c r="AS1801" s="557"/>
      <c r="AT1801"/>
      <c r="AU1801"/>
      <c r="AV1801"/>
      <c r="AW1801"/>
      <c r="AX1801"/>
      <c r="AY1801"/>
      <c r="AZ1801"/>
      <c r="BA1801" s="19"/>
      <c r="BB1801" s="14"/>
    </row>
    <row r="1802" spans="1:54" s="18" customFormat="1" ht="14.25" customHeight="1" x14ac:dyDescent="0.25">
      <c r="A1802" s="557">
        <v>150</v>
      </c>
      <c r="B1802" s="557"/>
      <c r="C1802" s="557" t="str">
        <f ca="1">T.14!BT156</f>
        <v xml:space="preserve"> </v>
      </c>
      <c r="D1802" s="557"/>
      <c r="E1802" s="557"/>
      <c r="F1802" s="557"/>
      <c r="G1802" s="557"/>
      <c r="H1802" s="557"/>
      <c r="I1802" s="557"/>
      <c r="J1802" s="557"/>
      <c r="K1802" s="557"/>
      <c r="L1802" s="557"/>
      <c r="M1802" s="557"/>
      <c r="N1802" s="557"/>
      <c r="O1802" s="557"/>
      <c r="P1802" s="557"/>
      <c r="Q1802" s="557"/>
      <c r="R1802" s="634" t="str">
        <f ca="1">T.14!BU156</f>
        <v xml:space="preserve"> </v>
      </c>
      <c r="S1802" s="634"/>
      <c r="T1802" s="634"/>
      <c r="U1802" s="634"/>
      <c r="V1802" s="634"/>
      <c r="W1802" s="634" t="str">
        <f ca="1">T.14!BV156</f>
        <v xml:space="preserve"> </v>
      </c>
      <c r="X1802" s="634"/>
      <c r="Y1802" s="634"/>
      <c r="Z1802" s="634"/>
      <c r="AA1802" s="634"/>
      <c r="AB1802" s="634">
        <f ca="1">T.14!BW156</f>
        <v>0</v>
      </c>
      <c r="AC1802" s="634"/>
      <c r="AD1802" s="634"/>
      <c r="AE1802" s="634"/>
      <c r="AF1802" s="634"/>
      <c r="AG1802" s="557" t="str">
        <f ca="1">T.14!BX156</f>
        <v xml:space="preserve"> </v>
      </c>
      <c r="AH1802" s="557"/>
      <c r="AI1802" s="557"/>
      <c r="AJ1802" s="557"/>
      <c r="AK1802" s="557"/>
      <c r="AL1802" s="557"/>
      <c r="AM1802" s="557" t="str">
        <f ca="1">T.14!BY156</f>
        <v xml:space="preserve"> </v>
      </c>
      <c r="AN1802" s="557"/>
      <c r="AO1802" s="557"/>
      <c r="AP1802" s="557"/>
      <c r="AQ1802" s="557"/>
      <c r="AR1802" s="557"/>
      <c r="AS1802" s="557"/>
      <c r="AT1802"/>
      <c r="AU1802"/>
      <c r="AV1802"/>
      <c r="AW1802"/>
      <c r="AX1802"/>
      <c r="AY1802"/>
      <c r="AZ1802"/>
      <c r="BA1802" s="19"/>
      <c r="BB1802" s="14"/>
    </row>
    <row r="1803" spans="1:54" s="18" customFormat="1" ht="14.25" customHeight="1" x14ac:dyDescent="0.25">
      <c r="A1803" s="557">
        <v>151</v>
      </c>
      <c r="B1803" s="557"/>
      <c r="C1803" s="557" t="str">
        <f ca="1">T.14!BT157</f>
        <v xml:space="preserve"> </v>
      </c>
      <c r="D1803" s="557"/>
      <c r="E1803" s="557"/>
      <c r="F1803" s="557"/>
      <c r="G1803" s="557"/>
      <c r="H1803" s="557"/>
      <c r="I1803" s="557"/>
      <c r="J1803" s="557"/>
      <c r="K1803" s="557"/>
      <c r="L1803" s="557"/>
      <c r="M1803" s="557"/>
      <c r="N1803" s="557"/>
      <c r="O1803" s="557"/>
      <c r="P1803" s="557"/>
      <c r="Q1803" s="557"/>
      <c r="R1803" s="634" t="str">
        <f ca="1">T.14!BU157</f>
        <v xml:space="preserve"> </v>
      </c>
      <c r="S1803" s="634"/>
      <c r="T1803" s="634"/>
      <c r="U1803" s="634"/>
      <c r="V1803" s="634"/>
      <c r="W1803" s="634" t="str">
        <f ca="1">T.14!BV157</f>
        <v xml:space="preserve"> </v>
      </c>
      <c r="X1803" s="634"/>
      <c r="Y1803" s="634"/>
      <c r="Z1803" s="634"/>
      <c r="AA1803" s="634"/>
      <c r="AB1803" s="634">
        <f ca="1">T.14!BW157</f>
        <v>0</v>
      </c>
      <c r="AC1803" s="634"/>
      <c r="AD1803" s="634"/>
      <c r="AE1803" s="634"/>
      <c r="AF1803" s="634"/>
      <c r="AG1803" s="557" t="str">
        <f ca="1">T.14!BX157</f>
        <v xml:space="preserve"> </v>
      </c>
      <c r="AH1803" s="557"/>
      <c r="AI1803" s="557"/>
      <c r="AJ1803" s="557"/>
      <c r="AK1803" s="557"/>
      <c r="AL1803" s="557"/>
      <c r="AM1803" s="557" t="str">
        <f ca="1">T.14!BY157</f>
        <v xml:space="preserve"> </v>
      </c>
      <c r="AN1803" s="557"/>
      <c r="AO1803" s="557"/>
      <c r="AP1803" s="557"/>
      <c r="AQ1803" s="557"/>
      <c r="AR1803" s="557"/>
      <c r="AS1803" s="557"/>
      <c r="AT1803"/>
      <c r="AU1803"/>
      <c r="AV1803"/>
      <c r="AW1803"/>
      <c r="AX1803"/>
      <c r="AY1803"/>
      <c r="AZ1803"/>
      <c r="BA1803" s="19"/>
      <c r="BB1803" s="14"/>
    </row>
    <row r="1804" spans="1:54" s="18" customFormat="1" ht="14.25" customHeight="1" x14ac:dyDescent="0.25">
      <c r="A1804" s="557">
        <v>152</v>
      </c>
      <c r="B1804" s="557"/>
      <c r="C1804" s="557" t="str">
        <f ca="1">T.14!BT158</f>
        <v xml:space="preserve"> </v>
      </c>
      <c r="D1804" s="557"/>
      <c r="E1804" s="557"/>
      <c r="F1804" s="557"/>
      <c r="G1804" s="557"/>
      <c r="H1804" s="557"/>
      <c r="I1804" s="557"/>
      <c r="J1804" s="557"/>
      <c r="K1804" s="557"/>
      <c r="L1804" s="557"/>
      <c r="M1804" s="557"/>
      <c r="N1804" s="557"/>
      <c r="O1804" s="557"/>
      <c r="P1804" s="557"/>
      <c r="Q1804" s="557"/>
      <c r="R1804" s="634" t="str">
        <f ca="1">T.14!BU158</f>
        <v xml:space="preserve"> </v>
      </c>
      <c r="S1804" s="634"/>
      <c r="T1804" s="634"/>
      <c r="U1804" s="634"/>
      <c r="V1804" s="634"/>
      <c r="W1804" s="634" t="str">
        <f ca="1">T.14!BV158</f>
        <v xml:space="preserve"> </v>
      </c>
      <c r="X1804" s="634"/>
      <c r="Y1804" s="634"/>
      <c r="Z1804" s="634"/>
      <c r="AA1804" s="634"/>
      <c r="AB1804" s="634">
        <f ca="1">T.14!BW158</f>
        <v>0</v>
      </c>
      <c r="AC1804" s="634"/>
      <c r="AD1804" s="634"/>
      <c r="AE1804" s="634"/>
      <c r="AF1804" s="634"/>
      <c r="AG1804" s="557" t="str">
        <f ca="1">T.14!BX158</f>
        <v xml:space="preserve"> </v>
      </c>
      <c r="AH1804" s="557"/>
      <c r="AI1804" s="557"/>
      <c r="AJ1804" s="557"/>
      <c r="AK1804" s="557"/>
      <c r="AL1804" s="557"/>
      <c r="AM1804" s="557" t="str">
        <f ca="1">T.14!BY158</f>
        <v xml:space="preserve"> </v>
      </c>
      <c r="AN1804" s="557"/>
      <c r="AO1804" s="557"/>
      <c r="AP1804" s="557"/>
      <c r="AQ1804" s="557"/>
      <c r="AR1804" s="557"/>
      <c r="AS1804" s="557"/>
      <c r="AT1804"/>
      <c r="AU1804"/>
      <c r="AV1804"/>
      <c r="AW1804"/>
      <c r="AX1804"/>
      <c r="AY1804"/>
      <c r="AZ1804"/>
      <c r="BA1804" s="19"/>
      <c r="BB1804" s="14"/>
    </row>
    <row r="1805" spans="1:54" s="18" customFormat="1" ht="14.25" customHeight="1" x14ac:dyDescent="0.25">
      <c r="A1805" s="557">
        <v>153</v>
      </c>
      <c r="B1805" s="557"/>
      <c r="C1805" s="557" t="str">
        <f ca="1">T.14!BT159</f>
        <v xml:space="preserve"> </v>
      </c>
      <c r="D1805" s="557"/>
      <c r="E1805" s="557"/>
      <c r="F1805" s="557"/>
      <c r="G1805" s="557"/>
      <c r="H1805" s="557"/>
      <c r="I1805" s="557"/>
      <c r="J1805" s="557"/>
      <c r="K1805" s="557"/>
      <c r="L1805" s="557"/>
      <c r="M1805" s="557"/>
      <c r="N1805" s="557"/>
      <c r="O1805" s="557"/>
      <c r="P1805" s="557"/>
      <c r="Q1805" s="557"/>
      <c r="R1805" s="634" t="str">
        <f ca="1">T.14!BU159</f>
        <v xml:space="preserve"> </v>
      </c>
      <c r="S1805" s="634"/>
      <c r="T1805" s="634"/>
      <c r="U1805" s="634"/>
      <c r="V1805" s="634"/>
      <c r="W1805" s="634" t="str">
        <f ca="1">T.14!BV159</f>
        <v xml:space="preserve"> </v>
      </c>
      <c r="X1805" s="634"/>
      <c r="Y1805" s="634"/>
      <c r="Z1805" s="634"/>
      <c r="AA1805" s="634"/>
      <c r="AB1805" s="634">
        <f ca="1">T.14!BW159</f>
        <v>0</v>
      </c>
      <c r="AC1805" s="634"/>
      <c r="AD1805" s="634"/>
      <c r="AE1805" s="634"/>
      <c r="AF1805" s="634"/>
      <c r="AG1805" s="557" t="str">
        <f ca="1">T.14!BX159</f>
        <v xml:space="preserve"> </v>
      </c>
      <c r="AH1805" s="557"/>
      <c r="AI1805" s="557"/>
      <c r="AJ1805" s="557"/>
      <c r="AK1805" s="557"/>
      <c r="AL1805" s="557"/>
      <c r="AM1805" s="557" t="str">
        <f ca="1">T.14!BY159</f>
        <v xml:space="preserve"> </v>
      </c>
      <c r="AN1805" s="557"/>
      <c r="AO1805" s="557"/>
      <c r="AP1805" s="557"/>
      <c r="AQ1805" s="557"/>
      <c r="AR1805" s="557"/>
      <c r="AS1805" s="557"/>
      <c r="AT1805"/>
      <c r="AU1805"/>
      <c r="AV1805"/>
      <c r="AW1805"/>
      <c r="AX1805"/>
      <c r="AY1805"/>
      <c r="AZ1805"/>
      <c r="BA1805" s="19"/>
      <c r="BB1805" s="14"/>
    </row>
    <row r="1806" spans="1:54" s="18" customFormat="1" ht="14.25" customHeight="1" x14ac:dyDescent="0.25">
      <c r="A1806" s="557">
        <v>154</v>
      </c>
      <c r="B1806" s="557"/>
      <c r="C1806" s="557" t="str">
        <f ca="1">T.14!BT160</f>
        <v xml:space="preserve"> </v>
      </c>
      <c r="D1806" s="557"/>
      <c r="E1806" s="557"/>
      <c r="F1806" s="557"/>
      <c r="G1806" s="557"/>
      <c r="H1806" s="557"/>
      <c r="I1806" s="557"/>
      <c r="J1806" s="557"/>
      <c r="K1806" s="557"/>
      <c r="L1806" s="557"/>
      <c r="M1806" s="557"/>
      <c r="N1806" s="557"/>
      <c r="O1806" s="557"/>
      <c r="P1806" s="557"/>
      <c r="Q1806" s="557"/>
      <c r="R1806" s="634" t="str">
        <f ca="1">T.14!BU160</f>
        <v xml:space="preserve"> </v>
      </c>
      <c r="S1806" s="634"/>
      <c r="T1806" s="634"/>
      <c r="U1806" s="634"/>
      <c r="V1806" s="634"/>
      <c r="W1806" s="634" t="str">
        <f ca="1">T.14!BV160</f>
        <v xml:space="preserve"> </v>
      </c>
      <c r="X1806" s="634"/>
      <c r="Y1806" s="634"/>
      <c r="Z1806" s="634"/>
      <c r="AA1806" s="634"/>
      <c r="AB1806" s="634">
        <f ca="1">T.14!BW160</f>
        <v>0</v>
      </c>
      <c r="AC1806" s="634"/>
      <c r="AD1806" s="634"/>
      <c r="AE1806" s="634"/>
      <c r="AF1806" s="634"/>
      <c r="AG1806" s="557" t="str">
        <f ca="1">T.14!BX160</f>
        <v xml:space="preserve"> </v>
      </c>
      <c r="AH1806" s="557"/>
      <c r="AI1806" s="557"/>
      <c r="AJ1806" s="557"/>
      <c r="AK1806" s="557"/>
      <c r="AL1806" s="557"/>
      <c r="AM1806" s="557" t="str">
        <f ca="1">T.14!BY160</f>
        <v xml:space="preserve"> </v>
      </c>
      <c r="AN1806" s="557"/>
      <c r="AO1806" s="557"/>
      <c r="AP1806" s="557"/>
      <c r="AQ1806" s="557"/>
      <c r="AR1806" s="557"/>
      <c r="AS1806" s="557"/>
      <c r="AT1806"/>
      <c r="AU1806"/>
      <c r="AV1806"/>
      <c r="AW1806"/>
      <c r="AX1806"/>
      <c r="AY1806"/>
      <c r="AZ1806"/>
      <c r="BA1806" s="19"/>
      <c r="BB1806" s="14"/>
    </row>
    <row r="1807" spans="1:54" s="18" customFormat="1" ht="14.25" customHeight="1" x14ac:dyDescent="0.25">
      <c r="A1807" s="557">
        <v>155</v>
      </c>
      <c r="B1807" s="557"/>
      <c r="C1807" s="557" t="str">
        <f ca="1">T.14!BT161</f>
        <v xml:space="preserve"> </v>
      </c>
      <c r="D1807" s="557"/>
      <c r="E1807" s="557"/>
      <c r="F1807" s="557"/>
      <c r="G1807" s="557"/>
      <c r="H1807" s="557"/>
      <c r="I1807" s="557"/>
      <c r="J1807" s="557"/>
      <c r="K1807" s="557"/>
      <c r="L1807" s="557"/>
      <c r="M1807" s="557"/>
      <c r="N1807" s="557"/>
      <c r="O1807" s="557"/>
      <c r="P1807" s="557"/>
      <c r="Q1807" s="557"/>
      <c r="R1807" s="634" t="str">
        <f ca="1">T.14!BU161</f>
        <v xml:space="preserve"> </v>
      </c>
      <c r="S1807" s="634"/>
      <c r="T1807" s="634"/>
      <c r="U1807" s="634"/>
      <c r="V1807" s="634"/>
      <c r="W1807" s="634" t="str">
        <f ca="1">T.14!BV161</f>
        <v xml:space="preserve"> </v>
      </c>
      <c r="X1807" s="634"/>
      <c r="Y1807" s="634"/>
      <c r="Z1807" s="634"/>
      <c r="AA1807" s="634"/>
      <c r="AB1807" s="634">
        <f ca="1">T.14!BW161</f>
        <v>0</v>
      </c>
      <c r="AC1807" s="634"/>
      <c r="AD1807" s="634"/>
      <c r="AE1807" s="634"/>
      <c r="AF1807" s="634"/>
      <c r="AG1807" s="557" t="str">
        <f ca="1">T.14!BX161</f>
        <v xml:space="preserve"> </v>
      </c>
      <c r="AH1807" s="557"/>
      <c r="AI1807" s="557"/>
      <c r="AJ1807" s="557"/>
      <c r="AK1807" s="557"/>
      <c r="AL1807" s="557"/>
      <c r="AM1807" s="557" t="str">
        <f ca="1">T.14!BY161</f>
        <v xml:space="preserve"> </v>
      </c>
      <c r="AN1807" s="557"/>
      <c r="AO1807" s="557"/>
      <c r="AP1807" s="557"/>
      <c r="AQ1807" s="557"/>
      <c r="AR1807" s="557"/>
      <c r="AS1807" s="557"/>
      <c r="AT1807"/>
      <c r="AU1807"/>
      <c r="AV1807"/>
      <c r="AW1807"/>
      <c r="AX1807"/>
      <c r="AY1807"/>
      <c r="AZ1807"/>
      <c r="BA1807" s="19"/>
      <c r="BB1807" s="14"/>
    </row>
    <row r="1808" spans="1:54" s="18" customFormat="1" ht="14.25" customHeight="1" x14ac:dyDescent="0.25">
      <c r="A1808" s="557">
        <v>156</v>
      </c>
      <c r="B1808" s="557"/>
      <c r="C1808" s="557" t="str">
        <f ca="1">T.14!BT162</f>
        <v xml:space="preserve"> </v>
      </c>
      <c r="D1808" s="557"/>
      <c r="E1808" s="557"/>
      <c r="F1808" s="557"/>
      <c r="G1808" s="557"/>
      <c r="H1808" s="557"/>
      <c r="I1808" s="557"/>
      <c r="J1808" s="557"/>
      <c r="K1808" s="557"/>
      <c r="L1808" s="557"/>
      <c r="M1808" s="557"/>
      <c r="N1808" s="557"/>
      <c r="O1808" s="557"/>
      <c r="P1808" s="557"/>
      <c r="Q1808" s="557"/>
      <c r="R1808" s="634" t="str">
        <f ca="1">T.14!BU162</f>
        <v xml:space="preserve"> </v>
      </c>
      <c r="S1808" s="634"/>
      <c r="T1808" s="634"/>
      <c r="U1808" s="634"/>
      <c r="V1808" s="634"/>
      <c r="W1808" s="634" t="str">
        <f ca="1">T.14!BV162</f>
        <v xml:space="preserve"> </v>
      </c>
      <c r="X1808" s="634"/>
      <c r="Y1808" s="634"/>
      <c r="Z1808" s="634"/>
      <c r="AA1808" s="634"/>
      <c r="AB1808" s="634">
        <f ca="1">T.14!BW162</f>
        <v>0</v>
      </c>
      <c r="AC1808" s="634"/>
      <c r="AD1808" s="634"/>
      <c r="AE1808" s="634"/>
      <c r="AF1808" s="634"/>
      <c r="AG1808" s="557" t="str">
        <f ca="1">T.14!BX162</f>
        <v xml:space="preserve"> </v>
      </c>
      <c r="AH1808" s="557"/>
      <c r="AI1808" s="557"/>
      <c r="AJ1808" s="557"/>
      <c r="AK1808" s="557"/>
      <c r="AL1808" s="557"/>
      <c r="AM1808" s="557" t="str">
        <f ca="1">T.14!BY162</f>
        <v xml:space="preserve"> </v>
      </c>
      <c r="AN1808" s="557"/>
      <c r="AO1808" s="557"/>
      <c r="AP1808" s="557"/>
      <c r="AQ1808" s="557"/>
      <c r="AR1808" s="557"/>
      <c r="AS1808" s="557"/>
      <c r="AT1808"/>
      <c r="AU1808"/>
      <c r="AV1808"/>
      <c r="AW1808"/>
      <c r="AX1808"/>
      <c r="AY1808"/>
      <c r="AZ1808"/>
      <c r="BA1808" s="19"/>
      <c r="BB1808" s="14"/>
    </row>
    <row r="1809" spans="1:54" s="18" customFormat="1" ht="14.25" customHeight="1" x14ac:dyDescent="0.25">
      <c r="A1809" s="557">
        <v>157</v>
      </c>
      <c r="B1809" s="557"/>
      <c r="C1809" s="557" t="str">
        <f ca="1">T.14!BT163</f>
        <v xml:space="preserve"> </v>
      </c>
      <c r="D1809" s="557"/>
      <c r="E1809" s="557"/>
      <c r="F1809" s="557"/>
      <c r="G1809" s="557"/>
      <c r="H1809" s="557"/>
      <c r="I1809" s="557"/>
      <c r="J1809" s="557"/>
      <c r="K1809" s="557"/>
      <c r="L1809" s="557"/>
      <c r="M1809" s="557"/>
      <c r="N1809" s="557"/>
      <c r="O1809" s="557"/>
      <c r="P1809" s="557"/>
      <c r="Q1809" s="557"/>
      <c r="R1809" s="634" t="str">
        <f ca="1">T.14!BU163</f>
        <v xml:space="preserve"> </v>
      </c>
      <c r="S1809" s="634"/>
      <c r="T1809" s="634"/>
      <c r="U1809" s="634"/>
      <c r="V1809" s="634"/>
      <c r="W1809" s="634" t="str">
        <f ca="1">T.14!BV163</f>
        <v xml:space="preserve"> </v>
      </c>
      <c r="X1809" s="634"/>
      <c r="Y1809" s="634"/>
      <c r="Z1809" s="634"/>
      <c r="AA1809" s="634"/>
      <c r="AB1809" s="634">
        <f ca="1">T.14!BW163</f>
        <v>0</v>
      </c>
      <c r="AC1809" s="634"/>
      <c r="AD1809" s="634"/>
      <c r="AE1809" s="634"/>
      <c r="AF1809" s="634"/>
      <c r="AG1809" s="557" t="str">
        <f ca="1">T.14!BX163</f>
        <v xml:space="preserve"> </v>
      </c>
      <c r="AH1809" s="557"/>
      <c r="AI1809" s="557"/>
      <c r="AJ1809" s="557"/>
      <c r="AK1809" s="557"/>
      <c r="AL1809" s="557"/>
      <c r="AM1809" s="557" t="str">
        <f ca="1">T.14!BY163</f>
        <v xml:space="preserve"> </v>
      </c>
      <c r="AN1809" s="557"/>
      <c r="AO1809" s="557"/>
      <c r="AP1809" s="557"/>
      <c r="AQ1809" s="557"/>
      <c r="AR1809" s="557"/>
      <c r="AS1809" s="557"/>
      <c r="AT1809"/>
      <c r="AU1809"/>
      <c r="AV1809"/>
      <c r="AW1809"/>
      <c r="AX1809"/>
      <c r="AY1809"/>
      <c r="AZ1809"/>
      <c r="BA1809" s="19"/>
      <c r="BB1809" s="14"/>
    </row>
    <row r="1810" spans="1:54" s="18" customFormat="1" ht="14.25" customHeight="1" x14ac:dyDescent="0.25">
      <c r="A1810" s="557">
        <v>158</v>
      </c>
      <c r="B1810" s="557"/>
      <c r="C1810" s="557" t="str">
        <f ca="1">T.14!BT164</f>
        <v xml:space="preserve"> </v>
      </c>
      <c r="D1810" s="557"/>
      <c r="E1810" s="557"/>
      <c r="F1810" s="557"/>
      <c r="G1810" s="557"/>
      <c r="H1810" s="557"/>
      <c r="I1810" s="557"/>
      <c r="J1810" s="557"/>
      <c r="K1810" s="557"/>
      <c r="L1810" s="557"/>
      <c r="M1810" s="557"/>
      <c r="N1810" s="557"/>
      <c r="O1810" s="557"/>
      <c r="P1810" s="557"/>
      <c r="Q1810" s="557"/>
      <c r="R1810" s="634" t="str">
        <f ca="1">T.14!BU164</f>
        <v xml:space="preserve"> </v>
      </c>
      <c r="S1810" s="634"/>
      <c r="T1810" s="634"/>
      <c r="U1810" s="634"/>
      <c r="V1810" s="634"/>
      <c r="W1810" s="634" t="str">
        <f ca="1">T.14!BV164</f>
        <v xml:space="preserve"> </v>
      </c>
      <c r="X1810" s="634"/>
      <c r="Y1810" s="634"/>
      <c r="Z1810" s="634"/>
      <c r="AA1810" s="634"/>
      <c r="AB1810" s="634">
        <f ca="1">T.14!BW164</f>
        <v>0</v>
      </c>
      <c r="AC1810" s="634"/>
      <c r="AD1810" s="634"/>
      <c r="AE1810" s="634"/>
      <c r="AF1810" s="634"/>
      <c r="AG1810" s="557" t="str">
        <f ca="1">T.14!BX164</f>
        <v xml:space="preserve"> </v>
      </c>
      <c r="AH1810" s="557"/>
      <c r="AI1810" s="557"/>
      <c r="AJ1810" s="557"/>
      <c r="AK1810" s="557"/>
      <c r="AL1810" s="557"/>
      <c r="AM1810" s="557" t="str">
        <f ca="1">T.14!BY164</f>
        <v xml:space="preserve"> </v>
      </c>
      <c r="AN1810" s="557"/>
      <c r="AO1810" s="557"/>
      <c r="AP1810" s="557"/>
      <c r="AQ1810" s="557"/>
      <c r="AR1810" s="557"/>
      <c r="AS1810" s="557"/>
      <c r="AT1810"/>
      <c r="AU1810"/>
      <c r="AV1810"/>
      <c r="AW1810"/>
      <c r="AX1810"/>
      <c r="AY1810"/>
      <c r="AZ1810"/>
      <c r="BA1810" s="19"/>
      <c r="BB1810" s="14"/>
    </row>
    <row r="1811" spans="1:54" s="18" customFormat="1" ht="14.25" customHeight="1" x14ac:dyDescent="0.25">
      <c r="A1811" s="557">
        <v>159</v>
      </c>
      <c r="B1811" s="557"/>
      <c r="C1811" s="557" t="str">
        <f ca="1">T.14!BT165</f>
        <v xml:space="preserve"> </v>
      </c>
      <c r="D1811" s="557"/>
      <c r="E1811" s="557"/>
      <c r="F1811" s="557"/>
      <c r="G1811" s="557"/>
      <c r="H1811" s="557"/>
      <c r="I1811" s="557"/>
      <c r="J1811" s="557"/>
      <c r="K1811" s="557"/>
      <c r="L1811" s="557"/>
      <c r="M1811" s="557"/>
      <c r="N1811" s="557"/>
      <c r="O1811" s="557"/>
      <c r="P1811" s="557"/>
      <c r="Q1811" s="557"/>
      <c r="R1811" s="634" t="str">
        <f ca="1">T.14!BU165</f>
        <v xml:space="preserve"> </v>
      </c>
      <c r="S1811" s="634"/>
      <c r="T1811" s="634"/>
      <c r="U1811" s="634"/>
      <c r="V1811" s="634"/>
      <c r="W1811" s="634" t="str">
        <f ca="1">T.14!BV165</f>
        <v xml:space="preserve"> </v>
      </c>
      <c r="X1811" s="634"/>
      <c r="Y1811" s="634"/>
      <c r="Z1811" s="634"/>
      <c r="AA1811" s="634"/>
      <c r="AB1811" s="634">
        <f ca="1">T.14!BW165</f>
        <v>0</v>
      </c>
      <c r="AC1811" s="634"/>
      <c r="AD1811" s="634"/>
      <c r="AE1811" s="634"/>
      <c r="AF1811" s="634"/>
      <c r="AG1811" s="557" t="str">
        <f ca="1">T.14!BX165</f>
        <v xml:space="preserve"> </v>
      </c>
      <c r="AH1811" s="557"/>
      <c r="AI1811" s="557"/>
      <c r="AJ1811" s="557"/>
      <c r="AK1811" s="557"/>
      <c r="AL1811" s="557"/>
      <c r="AM1811" s="557" t="str">
        <f ca="1">T.14!BY165</f>
        <v xml:space="preserve"> </v>
      </c>
      <c r="AN1811" s="557"/>
      <c r="AO1811" s="557"/>
      <c r="AP1811" s="557"/>
      <c r="AQ1811" s="557"/>
      <c r="AR1811" s="557"/>
      <c r="AS1811" s="557"/>
      <c r="AT1811"/>
      <c r="AU1811"/>
      <c r="AV1811"/>
      <c r="AW1811"/>
      <c r="AX1811"/>
      <c r="AY1811"/>
      <c r="AZ1811"/>
      <c r="BA1811" s="19"/>
      <c r="BB1811" s="14"/>
    </row>
    <row r="1812" spans="1:54" s="18" customFormat="1" ht="14.25" customHeight="1" x14ac:dyDescent="0.25">
      <c r="A1812" s="557">
        <v>160</v>
      </c>
      <c r="B1812" s="557"/>
      <c r="C1812" s="557" t="str">
        <f ca="1">T.14!BT166</f>
        <v xml:space="preserve"> </v>
      </c>
      <c r="D1812" s="557"/>
      <c r="E1812" s="557"/>
      <c r="F1812" s="557"/>
      <c r="G1812" s="557"/>
      <c r="H1812" s="557"/>
      <c r="I1812" s="557"/>
      <c r="J1812" s="557"/>
      <c r="K1812" s="557"/>
      <c r="L1812" s="557"/>
      <c r="M1812" s="557"/>
      <c r="N1812" s="557"/>
      <c r="O1812" s="557"/>
      <c r="P1812" s="557"/>
      <c r="Q1812" s="557"/>
      <c r="R1812" s="634" t="str">
        <f ca="1">T.14!BU166</f>
        <v xml:space="preserve"> </v>
      </c>
      <c r="S1812" s="634"/>
      <c r="T1812" s="634"/>
      <c r="U1812" s="634"/>
      <c r="V1812" s="634"/>
      <c r="W1812" s="634" t="str">
        <f ca="1">T.14!BV166</f>
        <v xml:space="preserve"> </v>
      </c>
      <c r="X1812" s="634"/>
      <c r="Y1812" s="634"/>
      <c r="Z1812" s="634"/>
      <c r="AA1812" s="634"/>
      <c r="AB1812" s="634">
        <f ca="1">T.14!BW166</f>
        <v>0</v>
      </c>
      <c r="AC1812" s="634"/>
      <c r="AD1812" s="634"/>
      <c r="AE1812" s="634"/>
      <c r="AF1812" s="634"/>
      <c r="AG1812" s="557" t="str">
        <f ca="1">T.14!BX166</f>
        <v xml:space="preserve"> </v>
      </c>
      <c r="AH1812" s="557"/>
      <c r="AI1812" s="557"/>
      <c r="AJ1812" s="557"/>
      <c r="AK1812" s="557"/>
      <c r="AL1812" s="557"/>
      <c r="AM1812" s="557" t="str">
        <f ca="1">T.14!BY166</f>
        <v xml:space="preserve"> </v>
      </c>
      <c r="AN1812" s="557"/>
      <c r="AO1812" s="557"/>
      <c r="AP1812" s="557"/>
      <c r="AQ1812" s="557"/>
      <c r="AR1812" s="557"/>
      <c r="AS1812" s="557"/>
      <c r="AT1812"/>
      <c r="AU1812"/>
      <c r="AV1812"/>
      <c r="AW1812"/>
      <c r="AX1812"/>
      <c r="AY1812"/>
      <c r="AZ1812"/>
      <c r="BA1812" s="19"/>
      <c r="BB1812" s="14"/>
    </row>
    <row r="1813" spans="1:54" s="18" customFormat="1" ht="14.25" customHeight="1" x14ac:dyDescent="0.25">
      <c r="A1813" s="557">
        <v>161</v>
      </c>
      <c r="B1813" s="557"/>
      <c r="C1813" s="557" t="str">
        <f ca="1">T.14!BT167</f>
        <v xml:space="preserve"> </v>
      </c>
      <c r="D1813" s="557"/>
      <c r="E1813" s="557"/>
      <c r="F1813" s="557"/>
      <c r="G1813" s="557"/>
      <c r="H1813" s="557"/>
      <c r="I1813" s="557"/>
      <c r="J1813" s="557"/>
      <c r="K1813" s="557"/>
      <c r="L1813" s="557"/>
      <c r="M1813" s="557"/>
      <c r="N1813" s="557"/>
      <c r="O1813" s="557"/>
      <c r="P1813" s="557"/>
      <c r="Q1813" s="557"/>
      <c r="R1813" s="634" t="str">
        <f ca="1">T.14!BU167</f>
        <v xml:space="preserve"> </v>
      </c>
      <c r="S1813" s="634"/>
      <c r="T1813" s="634"/>
      <c r="U1813" s="634"/>
      <c r="V1813" s="634"/>
      <c r="W1813" s="634" t="str">
        <f ca="1">T.14!BV167</f>
        <v xml:space="preserve"> </v>
      </c>
      <c r="X1813" s="634"/>
      <c r="Y1813" s="634"/>
      <c r="Z1813" s="634"/>
      <c r="AA1813" s="634"/>
      <c r="AB1813" s="634">
        <f ca="1">T.14!BW167</f>
        <v>0</v>
      </c>
      <c r="AC1813" s="634"/>
      <c r="AD1813" s="634"/>
      <c r="AE1813" s="634"/>
      <c r="AF1813" s="634"/>
      <c r="AG1813" s="557" t="str">
        <f ca="1">T.14!BX167</f>
        <v xml:space="preserve"> </v>
      </c>
      <c r="AH1813" s="557"/>
      <c r="AI1813" s="557"/>
      <c r="AJ1813" s="557"/>
      <c r="AK1813" s="557"/>
      <c r="AL1813" s="557"/>
      <c r="AM1813" s="557" t="str">
        <f ca="1">T.14!BY167</f>
        <v xml:space="preserve"> </v>
      </c>
      <c r="AN1813" s="557"/>
      <c r="AO1813" s="557"/>
      <c r="AP1813" s="557"/>
      <c r="AQ1813" s="557"/>
      <c r="AR1813" s="557"/>
      <c r="AS1813" s="557"/>
      <c r="AT1813"/>
      <c r="AU1813"/>
      <c r="AV1813"/>
      <c r="AW1813"/>
      <c r="AX1813"/>
      <c r="AY1813"/>
      <c r="AZ1813"/>
      <c r="BA1813" s="19"/>
      <c r="BB1813" s="14"/>
    </row>
    <row r="1814" spans="1:54" s="18" customFormat="1" ht="14.25" customHeight="1" x14ac:dyDescent="0.25">
      <c r="A1814" s="557">
        <v>162</v>
      </c>
      <c r="B1814" s="557"/>
      <c r="C1814" s="557" t="str">
        <f ca="1">T.14!BT168</f>
        <v xml:space="preserve"> </v>
      </c>
      <c r="D1814" s="557"/>
      <c r="E1814" s="557"/>
      <c r="F1814" s="557"/>
      <c r="G1814" s="557"/>
      <c r="H1814" s="557"/>
      <c r="I1814" s="557"/>
      <c r="J1814" s="557"/>
      <c r="K1814" s="557"/>
      <c r="L1814" s="557"/>
      <c r="M1814" s="557"/>
      <c r="N1814" s="557"/>
      <c r="O1814" s="557"/>
      <c r="P1814" s="557"/>
      <c r="Q1814" s="557"/>
      <c r="R1814" s="634" t="str">
        <f ca="1">T.14!BU168</f>
        <v xml:space="preserve"> </v>
      </c>
      <c r="S1814" s="634"/>
      <c r="T1814" s="634"/>
      <c r="U1814" s="634"/>
      <c r="V1814" s="634"/>
      <c r="W1814" s="634" t="str">
        <f ca="1">T.14!BV168</f>
        <v xml:space="preserve"> </v>
      </c>
      <c r="X1814" s="634"/>
      <c r="Y1814" s="634"/>
      <c r="Z1814" s="634"/>
      <c r="AA1814" s="634"/>
      <c r="AB1814" s="634">
        <f ca="1">T.14!BW168</f>
        <v>0</v>
      </c>
      <c r="AC1814" s="634"/>
      <c r="AD1814" s="634"/>
      <c r="AE1814" s="634"/>
      <c r="AF1814" s="634"/>
      <c r="AG1814" s="557" t="str">
        <f ca="1">T.14!BX168</f>
        <v xml:space="preserve"> </v>
      </c>
      <c r="AH1814" s="557"/>
      <c r="AI1814" s="557"/>
      <c r="AJ1814" s="557"/>
      <c r="AK1814" s="557"/>
      <c r="AL1814" s="557"/>
      <c r="AM1814" s="557" t="str">
        <f ca="1">T.14!BY168</f>
        <v xml:space="preserve"> </v>
      </c>
      <c r="AN1814" s="557"/>
      <c r="AO1814" s="557"/>
      <c r="AP1814" s="557"/>
      <c r="AQ1814" s="557"/>
      <c r="AR1814" s="557"/>
      <c r="AS1814" s="557"/>
      <c r="AT1814"/>
      <c r="AU1814"/>
      <c r="AV1814"/>
      <c r="AW1814"/>
      <c r="AX1814"/>
      <c r="AY1814"/>
      <c r="AZ1814"/>
      <c r="BA1814" s="19"/>
      <c r="BB1814" s="14"/>
    </row>
    <row r="1815" spans="1:54" s="18" customFormat="1" ht="14.25" customHeight="1" x14ac:dyDescent="0.25">
      <c r="A1815" s="557">
        <v>163</v>
      </c>
      <c r="B1815" s="557"/>
      <c r="C1815" s="557" t="str">
        <f ca="1">T.14!BT169</f>
        <v xml:space="preserve"> </v>
      </c>
      <c r="D1815" s="557"/>
      <c r="E1815" s="557"/>
      <c r="F1815" s="557"/>
      <c r="G1815" s="557"/>
      <c r="H1815" s="557"/>
      <c r="I1815" s="557"/>
      <c r="J1815" s="557"/>
      <c r="K1815" s="557"/>
      <c r="L1815" s="557"/>
      <c r="M1815" s="557"/>
      <c r="N1815" s="557"/>
      <c r="O1815" s="557"/>
      <c r="P1815" s="557"/>
      <c r="Q1815" s="557"/>
      <c r="R1815" s="634" t="str">
        <f ca="1">T.14!BU169</f>
        <v xml:space="preserve"> </v>
      </c>
      <c r="S1815" s="634"/>
      <c r="T1815" s="634"/>
      <c r="U1815" s="634"/>
      <c r="V1815" s="634"/>
      <c r="W1815" s="634" t="str">
        <f ca="1">T.14!BV169</f>
        <v xml:space="preserve"> </v>
      </c>
      <c r="X1815" s="634"/>
      <c r="Y1815" s="634"/>
      <c r="Z1815" s="634"/>
      <c r="AA1815" s="634"/>
      <c r="AB1815" s="634">
        <f ca="1">T.14!BW169</f>
        <v>0</v>
      </c>
      <c r="AC1815" s="634"/>
      <c r="AD1815" s="634"/>
      <c r="AE1815" s="634"/>
      <c r="AF1815" s="634"/>
      <c r="AG1815" s="557" t="str">
        <f ca="1">T.14!BX169</f>
        <v xml:space="preserve"> </v>
      </c>
      <c r="AH1815" s="557"/>
      <c r="AI1815" s="557"/>
      <c r="AJ1815" s="557"/>
      <c r="AK1815" s="557"/>
      <c r="AL1815" s="557"/>
      <c r="AM1815" s="557" t="str">
        <f ca="1">T.14!BY169</f>
        <v xml:space="preserve"> </v>
      </c>
      <c r="AN1815" s="557"/>
      <c r="AO1815" s="557"/>
      <c r="AP1815" s="557"/>
      <c r="AQ1815" s="557"/>
      <c r="AR1815" s="557"/>
      <c r="AS1815" s="557"/>
      <c r="AT1815"/>
      <c r="AU1815"/>
      <c r="AV1815"/>
      <c r="AW1815"/>
      <c r="AX1815"/>
      <c r="AY1815"/>
      <c r="AZ1815"/>
      <c r="BA1815" s="19"/>
      <c r="BB1815" s="14"/>
    </row>
    <row r="1816" spans="1:54" s="18" customFormat="1" ht="14.25" customHeight="1" x14ac:dyDescent="0.25">
      <c r="A1816" s="557">
        <v>164</v>
      </c>
      <c r="B1816" s="557"/>
      <c r="C1816" s="557" t="str">
        <f ca="1">T.14!BT170</f>
        <v xml:space="preserve"> </v>
      </c>
      <c r="D1816" s="557"/>
      <c r="E1816" s="557"/>
      <c r="F1816" s="557"/>
      <c r="G1816" s="557"/>
      <c r="H1816" s="557"/>
      <c r="I1816" s="557"/>
      <c r="J1816" s="557"/>
      <c r="K1816" s="557"/>
      <c r="L1816" s="557"/>
      <c r="M1816" s="557"/>
      <c r="N1816" s="557"/>
      <c r="O1816" s="557"/>
      <c r="P1816" s="557"/>
      <c r="Q1816" s="557"/>
      <c r="R1816" s="634" t="str">
        <f ca="1">T.14!BU170</f>
        <v xml:space="preserve"> </v>
      </c>
      <c r="S1816" s="634"/>
      <c r="T1816" s="634"/>
      <c r="U1816" s="634"/>
      <c r="V1816" s="634"/>
      <c r="W1816" s="634" t="str">
        <f ca="1">T.14!BV170</f>
        <v xml:space="preserve"> </v>
      </c>
      <c r="X1816" s="634"/>
      <c r="Y1816" s="634"/>
      <c r="Z1816" s="634"/>
      <c r="AA1816" s="634"/>
      <c r="AB1816" s="634">
        <f ca="1">T.14!BW170</f>
        <v>0</v>
      </c>
      <c r="AC1816" s="634"/>
      <c r="AD1816" s="634"/>
      <c r="AE1816" s="634"/>
      <c r="AF1816" s="634"/>
      <c r="AG1816" s="557" t="str">
        <f ca="1">T.14!BX170</f>
        <v xml:space="preserve"> </v>
      </c>
      <c r="AH1816" s="557"/>
      <c r="AI1816" s="557"/>
      <c r="AJ1816" s="557"/>
      <c r="AK1816" s="557"/>
      <c r="AL1816" s="557"/>
      <c r="AM1816" s="557" t="str">
        <f ca="1">T.14!BY170</f>
        <v xml:space="preserve"> </v>
      </c>
      <c r="AN1816" s="557"/>
      <c r="AO1816" s="557"/>
      <c r="AP1816" s="557"/>
      <c r="AQ1816" s="557"/>
      <c r="AR1816" s="557"/>
      <c r="AS1816" s="557"/>
      <c r="AT1816"/>
      <c r="AU1816"/>
      <c r="AV1816"/>
      <c r="AW1816"/>
      <c r="AX1816"/>
      <c r="AY1816"/>
      <c r="AZ1816"/>
      <c r="BA1816" s="19"/>
      <c r="BB1816" s="14"/>
    </row>
    <row r="1817" spans="1:54" s="18" customFormat="1" ht="14.25" customHeight="1" x14ac:dyDescent="0.25">
      <c r="A1817" s="557">
        <v>165</v>
      </c>
      <c r="B1817" s="557"/>
      <c r="C1817" s="557" t="str">
        <f ca="1">T.14!BT171</f>
        <v xml:space="preserve"> </v>
      </c>
      <c r="D1817" s="557"/>
      <c r="E1817" s="557"/>
      <c r="F1817" s="557"/>
      <c r="G1817" s="557"/>
      <c r="H1817" s="557"/>
      <c r="I1817" s="557"/>
      <c r="J1817" s="557"/>
      <c r="K1817" s="557"/>
      <c r="L1817" s="557"/>
      <c r="M1817" s="557"/>
      <c r="N1817" s="557"/>
      <c r="O1817" s="557"/>
      <c r="P1817" s="557"/>
      <c r="Q1817" s="557"/>
      <c r="R1817" s="634" t="str">
        <f ca="1">T.14!BU171</f>
        <v xml:space="preserve"> </v>
      </c>
      <c r="S1817" s="634"/>
      <c r="T1817" s="634"/>
      <c r="U1817" s="634"/>
      <c r="V1817" s="634"/>
      <c r="W1817" s="634" t="str">
        <f ca="1">T.14!BV171</f>
        <v xml:space="preserve"> </v>
      </c>
      <c r="X1817" s="634"/>
      <c r="Y1817" s="634"/>
      <c r="Z1817" s="634"/>
      <c r="AA1817" s="634"/>
      <c r="AB1817" s="634">
        <f ca="1">T.14!BW171</f>
        <v>0</v>
      </c>
      <c r="AC1817" s="634"/>
      <c r="AD1817" s="634"/>
      <c r="AE1817" s="634"/>
      <c r="AF1817" s="634"/>
      <c r="AG1817" s="557" t="str">
        <f ca="1">T.14!BX171</f>
        <v xml:space="preserve"> </v>
      </c>
      <c r="AH1817" s="557"/>
      <c r="AI1817" s="557"/>
      <c r="AJ1817" s="557"/>
      <c r="AK1817" s="557"/>
      <c r="AL1817" s="557"/>
      <c r="AM1817" s="557" t="str">
        <f ca="1">T.14!BY171</f>
        <v xml:space="preserve"> </v>
      </c>
      <c r="AN1817" s="557"/>
      <c r="AO1817" s="557"/>
      <c r="AP1817" s="557"/>
      <c r="AQ1817" s="557"/>
      <c r="AR1817" s="557"/>
      <c r="AS1817" s="557"/>
      <c r="AT1817"/>
      <c r="AU1817"/>
      <c r="AV1817"/>
      <c r="AW1817"/>
      <c r="AX1817"/>
      <c r="AY1817"/>
      <c r="AZ1817"/>
      <c r="BA1817" s="19"/>
      <c r="BB1817" s="14"/>
    </row>
    <row r="1818" spans="1:54" s="18" customFormat="1" ht="14.25" customHeight="1" x14ac:dyDescent="0.25">
      <c r="A1818" s="557">
        <v>166</v>
      </c>
      <c r="B1818" s="557"/>
      <c r="C1818" s="557" t="str">
        <f ca="1">T.14!BT172</f>
        <v xml:space="preserve"> </v>
      </c>
      <c r="D1818" s="557"/>
      <c r="E1818" s="557"/>
      <c r="F1818" s="557"/>
      <c r="G1818" s="557"/>
      <c r="H1818" s="557"/>
      <c r="I1818" s="557"/>
      <c r="J1818" s="557"/>
      <c r="K1818" s="557"/>
      <c r="L1818" s="557"/>
      <c r="M1818" s="557"/>
      <c r="N1818" s="557"/>
      <c r="O1818" s="557"/>
      <c r="P1818" s="557"/>
      <c r="Q1818" s="557"/>
      <c r="R1818" s="634" t="str">
        <f ca="1">T.14!BU172</f>
        <v xml:space="preserve"> </v>
      </c>
      <c r="S1818" s="634"/>
      <c r="T1818" s="634"/>
      <c r="U1818" s="634"/>
      <c r="V1818" s="634"/>
      <c r="W1818" s="634" t="str">
        <f ca="1">T.14!BV172</f>
        <v xml:space="preserve"> </v>
      </c>
      <c r="X1818" s="634"/>
      <c r="Y1818" s="634"/>
      <c r="Z1818" s="634"/>
      <c r="AA1818" s="634"/>
      <c r="AB1818" s="634">
        <f ca="1">T.14!BW172</f>
        <v>0</v>
      </c>
      <c r="AC1818" s="634"/>
      <c r="AD1818" s="634"/>
      <c r="AE1818" s="634"/>
      <c r="AF1818" s="634"/>
      <c r="AG1818" s="557" t="str">
        <f ca="1">T.14!BX172</f>
        <v xml:space="preserve"> </v>
      </c>
      <c r="AH1818" s="557"/>
      <c r="AI1818" s="557"/>
      <c r="AJ1818" s="557"/>
      <c r="AK1818" s="557"/>
      <c r="AL1818" s="557"/>
      <c r="AM1818" s="557" t="str">
        <f ca="1">T.14!BY172</f>
        <v xml:space="preserve"> </v>
      </c>
      <c r="AN1818" s="557"/>
      <c r="AO1818" s="557"/>
      <c r="AP1818" s="557"/>
      <c r="AQ1818" s="557"/>
      <c r="AR1818" s="557"/>
      <c r="AS1818" s="557"/>
      <c r="AT1818"/>
      <c r="AU1818"/>
      <c r="AV1818"/>
      <c r="AW1818"/>
      <c r="AX1818"/>
      <c r="AY1818"/>
      <c r="AZ1818"/>
      <c r="BA1818" s="19"/>
      <c r="BB1818" s="14"/>
    </row>
    <row r="1819" spans="1:54" s="18" customFormat="1" ht="14.25" customHeight="1" x14ac:dyDescent="0.25">
      <c r="A1819" s="557">
        <v>167</v>
      </c>
      <c r="B1819" s="557"/>
      <c r="C1819" s="557" t="str">
        <f ca="1">T.14!BT173</f>
        <v xml:space="preserve"> </v>
      </c>
      <c r="D1819" s="557"/>
      <c r="E1819" s="557"/>
      <c r="F1819" s="557"/>
      <c r="G1819" s="557"/>
      <c r="H1819" s="557"/>
      <c r="I1819" s="557"/>
      <c r="J1819" s="557"/>
      <c r="K1819" s="557"/>
      <c r="L1819" s="557"/>
      <c r="M1819" s="557"/>
      <c r="N1819" s="557"/>
      <c r="O1819" s="557"/>
      <c r="P1819" s="557"/>
      <c r="Q1819" s="557"/>
      <c r="R1819" s="634" t="str">
        <f ca="1">T.14!BU173</f>
        <v xml:space="preserve"> </v>
      </c>
      <c r="S1819" s="634"/>
      <c r="T1819" s="634"/>
      <c r="U1819" s="634"/>
      <c r="V1819" s="634"/>
      <c r="W1819" s="634" t="str">
        <f ca="1">T.14!BV173</f>
        <v xml:space="preserve"> </v>
      </c>
      <c r="X1819" s="634"/>
      <c r="Y1819" s="634"/>
      <c r="Z1819" s="634"/>
      <c r="AA1819" s="634"/>
      <c r="AB1819" s="634">
        <f ca="1">T.14!BW173</f>
        <v>0</v>
      </c>
      <c r="AC1819" s="634"/>
      <c r="AD1819" s="634"/>
      <c r="AE1819" s="634"/>
      <c r="AF1819" s="634"/>
      <c r="AG1819" s="557" t="str">
        <f ca="1">T.14!BX173</f>
        <v xml:space="preserve"> </v>
      </c>
      <c r="AH1819" s="557"/>
      <c r="AI1819" s="557"/>
      <c r="AJ1819" s="557"/>
      <c r="AK1819" s="557"/>
      <c r="AL1819" s="557"/>
      <c r="AM1819" s="557" t="str">
        <f ca="1">T.14!BY173</f>
        <v xml:space="preserve"> </v>
      </c>
      <c r="AN1819" s="557"/>
      <c r="AO1819" s="557"/>
      <c r="AP1819" s="557"/>
      <c r="AQ1819" s="557"/>
      <c r="AR1819" s="557"/>
      <c r="AS1819" s="557"/>
      <c r="AT1819"/>
      <c r="AU1819"/>
      <c r="AV1819"/>
      <c r="AW1819"/>
      <c r="AX1819"/>
      <c r="AY1819"/>
      <c r="AZ1819"/>
      <c r="BA1819" s="19"/>
      <c r="BB1819" s="14"/>
    </row>
    <row r="1820" spans="1:54" s="18" customFormat="1" ht="14.25" customHeight="1" x14ac:dyDescent="0.25">
      <c r="A1820" s="557">
        <v>168</v>
      </c>
      <c r="B1820" s="557"/>
      <c r="C1820" s="557" t="str">
        <f ca="1">T.14!BT174</f>
        <v xml:space="preserve"> </v>
      </c>
      <c r="D1820" s="557"/>
      <c r="E1820" s="557"/>
      <c r="F1820" s="557"/>
      <c r="G1820" s="557"/>
      <c r="H1820" s="557"/>
      <c r="I1820" s="557"/>
      <c r="J1820" s="557"/>
      <c r="K1820" s="557"/>
      <c r="L1820" s="557"/>
      <c r="M1820" s="557"/>
      <c r="N1820" s="557"/>
      <c r="O1820" s="557"/>
      <c r="P1820" s="557"/>
      <c r="Q1820" s="557"/>
      <c r="R1820" s="634" t="str">
        <f ca="1">T.14!BU174</f>
        <v xml:space="preserve"> </v>
      </c>
      <c r="S1820" s="634"/>
      <c r="T1820" s="634"/>
      <c r="U1820" s="634"/>
      <c r="V1820" s="634"/>
      <c r="W1820" s="634" t="str">
        <f ca="1">T.14!BV174</f>
        <v xml:space="preserve"> </v>
      </c>
      <c r="X1820" s="634"/>
      <c r="Y1820" s="634"/>
      <c r="Z1820" s="634"/>
      <c r="AA1820" s="634"/>
      <c r="AB1820" s="634">
        <f ca="1">T.14!BW174</f>
        <v>0</v>
      </c>
      <c r="AC1820" s="634"/>
      <c r="AD1820" s="634"/>
      <c r="AE1820" s="634"/>
      <c r="AF1820" s="634"/>
      <c r="AG1820" s="557" t="str">
        <f ca="1">T.14!BX174</f>
        <v xml:space="preserve"> </v>
      </c>
      <c r="AH1820" s="557"/>
      <c r="AI1820" s="557"/>
      <c r="AJ1820" s="557"/>
      <c r="AK1820" s="557"/>
      <c r="AL1820" s="557"/>
      <c r="AM1820" s="557" t="str">
        <f ca="1">T.14!BY174</f>
        <v xml:space="preserve"> </v>
      </c>
      <c r="AN1820" s="557"/>
      <c r="AO1820" s="557"/>
      <c r="AP1820" s="557"/>
      <c r="AQ1820" s="557"/>
      <c r="AR1820" s="557"/>
      <c r="AS1820" s="557"/>
      <c r="AT1820"/>
      <c r="AU1820"/>
      <c r="AV1820"/>
      <c r="AW1820"/>
      <c r="AX1820"/>
      <c r="AY1820"/>
      <c r="AZ1820"/>
      <c r="BA1820" s="19"/>
      <c r="BB1820" s="14"/>
    </row>
    <row r="1821" spans="1:54" s="18" customFormat="1" ht="14.25" customHeight="1" x14ac:dyDescent="0.25">
      <c r="A1821" s="557">
        <v>169</v>
      </c>
      <c r="B1821" s="557"/>
      <c r="C1821" s="557" t="str">
        <f ca="1">T.14!BT175</f>
        <v xml:space="preserve"> </v>
      </c>
      <c r="D1821" s="557"/>
      <c r="E1821" s="557"/>
      <c r="F1821" s="557"/>
      <c r="G1821" s="557"/>
      <c r="H1821" s="557"/>
      <c r="I1821" s="557"/>
      <c r="J1821" s="557"/>
      <c r="K1821" s="557"/>
      <c r="L1821" s="557"/>
      <c r="M1821" s="557"/>
      <c r="N1821" s="557"/>
      <c r="O1821" s="557"/>
      <c r="P1821" s="557"/>
      <c r="Q1821" s="557"/>
      <c r="R1821" s="634" t="str">
        <f ca="1">T.14!BU175</f>
        <v xml:space="preserve"> </v>
      </c>
      <c r="S1821" s="634"/>
      <c r="T1821" s="634"/>
      <c r="U1821" s="634"/>
      <c r="V1821" s="634"/>
      <c r="W1821" s="634" t="str">
        <f ca="1">T.14!BV175</f>
        <v xml:space="preserve"> </v>
      </c>
      <c r="X1821" s="634"/>
      <c r="Y1821" s="634"/>
      <c r="Z1821" s="634"/>
      <c r="AA1821" s="634"/>
      <c r="AB1821" s="634">
        <f ca="1">T.14!BW175</f>
        <v>0</v>
      </c>
      <c r="AC1821" s="634"/>
      <c r="AD1821" s="634"/>
      <c r="AE1821" s="634"/>
      <c r="AF1821" s="634"/>
      <c r="AG1821" s="557" t="str">
        <f ca="1">T.14!BX175</f>
        <v xml:space="preserve"> </v>
      </c>
      <c r="AH1821" s="557"/>
      <c r="AI1821" s="557"/>
      <c r="AJ1821" s="557"/>
      <c r="AK1821" s="557"/>
      <c r="AL1821" s="557"/>
      <c r="AM1821" s="557" t="str">
        <f ca="1">T.14!BY175</f>
        <v xml:space="preserve"> </v>
      </c>
      <c r="AN1821" s="557"/>
      <c r="AO1821" s="557"/>
      <c r="AP1821" s="557"/>
      <c r="AQ1821" s="557"/>
      <c r="AR1821" s="557"/>
      <c r="AS1821" s="557"/>
      <c r="AT1821"/>
      <c r="AU1821"/>
      <c r="AV1821"/>
      <c r="AW1821"/>
      <c r="AX1821"/>
      <c r="AY1821"/>
      <c r="AZ1821"/>
      <c r="BA1821" s="19"/>
      <c r="BB1821" s="14"/>
    </row>
    <row r="1822" spans="1:54" s="18" customFormat="1" ht="14.25" customHeight="1" x14ac:dyDescent="0.25">
      <c r="A1822" s="557">
        <v>170</v>
      </c>
      <c r="B1822" s="557"/>
      <c r="C1822" s="557" t="str">
        <f ca="1">T.14!BT176</f>
        <v xml:space="preserve"> </v>
      </c>
      <c r="D1822" s="557"/>
      <c r="E1822" s="557"/>
      <c r="F1822" s="557"/>
      <c r="G1822" s="557"/>
      <c r="H1822" s="557"/>
      <c r="I1822" s="557"/>
      <c r="J1822" s="557"/>
      <c r="K1822" s="557"/>
      <c r="L1822" s="557"/>
      <c r="M1822" s="557"/>
      <c r="N1822" s="557"/>
      <c r="O1822" s="557"/>
      <c r="P1822" s="557"/>
      <c r="Q1822" s="557"/>
      <c r="R1822" s="634" t="str">
        <f ca="1">T.14!BU176</f>
        <v xml:space="preserve"> </v>
      </c>
      <c r="S1822" s="634"/>
      <c r="T1822" s="634"/>
      <c r="U1822" s="634"/>
      <c r="V1822" s="634"/>
      <c r="W1822" s="634" t="str">
        <f ca="1">T.14!BV176</f>
        <v xml:space="preserve"> </v>
      </c>
      <c r="X1822" s="634"/>
      <c r="Y1822" s="634"/>
      <c r="Z1822" s="634"/>
      <c r="AA1822" s="634"/>
      <c r="AB1822" s="634">
        <f ca="1">T.14!BW176</f>
        <v>0</v>
      </c>
      <c r="AC1822" s="634"/>
      <c r="AD1822" s="634"/>
      <c r="AE1822" s="634"/>
      <c r="AF1822" s="634"/>
      <c r="AG1822" s="557" t="str">
        <f ca="1">T.14!BX176</f>
        <v xml:space="preserve"> </v>
      </c>
      <c r="AH1822" s="557"/>
      <c r="AI1822" s="557"/>
      <c r="AJ1822" s="557"/>
      <c r="AK1822" s="557"/>
      <c r="AL1822" s="557"/>
      <c r="AM1822" s="557" t="str">
        <f ca="1">T.14!BY176</f>
        <v xml:space="preserve"> </v>
      </c>
      <c r="AN1822" s="557"/>
      <c r="AO1822" s="557"/>
      <c r="AP1822" s="557"/>
      <c r="AQ1822" s="557"/>
      <c r="AR1822" s="557"/>
      <c r="AS1822" s="557"/>
      <c r="AT1822"/>
      <c r="AU1822"/>
      <c r="AV1822"/>
      <c r="AW1822"/>
      <c r="AX1822"/>
      <c r="AY1822"/>
      <c r="AZ1822"/>
      <c r="BA1822" s="19"/>
      <c r="BB1822" s="14"/>
    </row>
    <row r="1823" spans="1:54" s="18" customFormat="1" ht="14.25" customHeight="1" x14ac:dyDescent="0.25">
      <c r="A1823" s="557">
        <v>171</v>
      </c>
      <c r="B1823" s="557"/>
      <c r="C1823" s="557" t="str">
        <f ca="1">T.14!BT177</f>
        <v xml:space="preserve"> </v>
      </c>
      <c r="D1823" s="557"/>
      <c r="E1823" s="557"/>
      <c r="F1823" s="557"/>
      <c r="G1823" s="557"/>
      <c r="H1823" s="557"/>
      <c r="I1823" s="557"/>
      <c r="J1823" s="557"/>
      <c r="K1823" s="557"/>
      <c r="L1823" s="557"/>
      <c r="M1823" s="557"/>
      <c r="N1823" s="557"/>
      <c r="O1823" s="557"/>
      <c r="P1823" s="557"/>
      <c r="Q1823" s="557"/>
      <c r="R1823" s="634" t="str">
        <f ca="1">T.14!BU177</f>
        <v xml:space="preserve"> </v>
      </c>
      <c r="S1823" s="634"/>
      <c r="T1823" s="634"/>
      <c r="U1823" s="634"/>
      <c r="V1823" s="634"/>
      <c r="W1823" s="634" t="str">
        <f ca="1">T.14!BV177</f>
        <v xml:space="preserve"> </v>
      </c>
      <c r="X1823" s="634"/>
      <c r="Y1823" s="634"/>
      <c r="Z1823" s="634"/>
      <c r="AA1823" s="634"/>
      <c r="AB1823" s="634">
        <f ca="1">T.14!BW177</f>
        <v>0</v>
      </c>
      <c r="AC1823" s="634"/>
      <c r="AD1823" s="634"/>
      <c r="AE1823" s="634"/>
      <c r="AF1823" s="634"/>
      <c r="AG1823" s="557" t="str">
        <f ca="1">T.14!BX177</f>
        <v xml:space="preserve"> </v>
      </c>
      <c r="AH1823" s="557"/>
      <c r="AI1823" s="557"/>
      <c r="AJ1823" s="557"/>
      <c r="AK1823" s="557"/>
      <c r="AL1823" s="557"/>
      <c r="AM1823" s="557" t="str">
        <f ca="1">T.14!BY177</f>
        <v xml:space="preserve"> </v>
      </c>
      <c r="AN1823" s="557"/>
      <c r="AO1823" s="557"/>
      <c r="AP1823" s="557"/>
      <c r="AQ1823" s="557"/>
      <c r="AR1823" s="557"/>
      <c r="AS1823" s="557"/>
      <c r="AT1823"/>
      <c r="AU1823"/>
      <c r="AV1823"/>
      <c r="AW1823"/>
      <c r="AX1823"/>
      <c r="AY1823"/>
      <c r="AZ1823"/>
      <c r="BA1823" s="19"/>
      <c r="BB1823" s="14"/>
    </row>
    <row r="1824" spans="1:54" s="18" customFormat="1" ht="14.25" customHeight="1" x14ac:dyDescent="0.25">
      <c r="A1824" s="557">
        <v>172</v>
      </c>
      <c r="B1824" s="557"/>
      <c r="C1824" s="557" t="str">
        <f ca="1">T.14!BT178</f>
        <v xml:space="preserve"> </v>
      </c>
      <c r="D1824" s="557"/>
      <c r="E1824" s="557"/>
      <c r="F1824" s="557"/>
      <c r="G1824" s="557"/>
      <c r="H1824" s="557"/>
      <c r="I1824" s="557"/>
      <c r="J1824" s="557"/>
      <c r="K1824" s="557"/>
      <c r="L1824" s="557"/>
      <c r="M1824" s="557"/>
      <c r="N1824" s="557"/>
      <c r="O1824" s="557"/>
      <c r="P1824" s="557"/>
      <c r="Q1824" s="557"/>
      <c r="R1824" s="634" t="str">
        <f ca="1">T.14!BU178</f>
        <v xml:space="preserve"> </v>
      </c>
      <c r="S1824" s="634"/>
      <c r="T1824" s="634"/>
      <c r="U1824" s="634"/>
      <c r="V1824" s="634"/>
      <c r="W1824" s="634" t="str">
        <f ca="1">T.14!BV178</f>
        <v xml:space="preserve"> </v>
      </c>
      <c r="X1824" s="634"/>
      <c r="Y1824" s="634"/>
      <c r="Z1824" s="634"/>
      <c r="AA1824" s="634"/>
      <c r="AB1824" s="634">
        <f ca="1">T.14!BW178</f>
        <v>0</v>
      </c>
      <c r="AC1824" s="634"/>
      <c r="AD1824" s="634"/>
      <c r="AE1824" s="634"/>
      <c r="AF1824" s="634"/>
      <c r="AG1824" s="557" t="str">
        <f ca="1">T.14!BX178</f>
        <v xml:space="preserve"> </v>
      </c>
      <c r="AH1824" s="557"/>
      <c r="AI1824" s="557"/>
      <c r="AJ1824" s="557"/>
      <c r="AK1824" s="557"/>
      <c r="AL1824" s="557"/>
      <c r="AM1824" s="557" t="str">
        <f ca="1">T.14!BY178</f>
        <v xml:space="preserve"> </v>
      </c>
      <c r="AN1824" s="557"/>
      <c r="AO1824" s="557"/>
      <c r="AP1824" s="557"/>
      <c r="AQ1824" s="557"/>
      <c r="AR1824" s="557"/>
      <c r="AS1824" s="557"/>
      <c r="AT1824"/>
      <c r="AU1824"/>
      <c r="AV1824"/>
      <c r="AW1824"/>
      <c r="AX1824"/>
      <c r="AY1824"/>
      <c r="AZ1824"/>
      <c r="BA1824" s="19"/>
      <c r="BB1824" s="14"/>
    </row>
    <row r="1825" spans="1:54" s="18" customFormat="1" ht="14.25" customHeight="1" x14ac:dyDescent="0.25">
      <c r="A1825" s="557">
        <v>173</v>
      </c>
      <c r="B1825" s="557"/>
      <c r="C1825" s="557" t="str">
        <f ca="1">T.14!BT179</f>
        <v xml:space="preserve"> </v>
      </c>
      <c r="D1825" s="557"/>
      <c r="E1825" s="557"/>
      <c r="F1825" s="557"/>
      <c r="G1825" s="557"/>
      <c r="H1825" s="557"/>
      <c r="I1825" s="557"/>
      <c r="J1825" s="557"/>
      <c r="K1825" s="557"/>
      <c r="L1825" s="557"/>
      <c r="M1825" s="557"/>
      <c r="N1825" s="557"/>
      <c r="O1825" s="557"/>
      <c r="P1825" s="557"/>
      <c r="Q1825" s="557"/>
      <c r="R1825" s="634" t="str">
        <f ca="1">T.14!BU179</f>
        <v xml:space="preserve"> </v>
      </c>
      <c r="S1825" s="634"/>
      <c r="T1825" s="634"/>
      <c r="U1825" s="634"/>
      <c r="V1825" s="634"/>
      <c r="W1825" s="634" t="str">
        <f ca="1">T.14!BV179</f>
        <v xml:space="preserve"> </v>
      </c>
      <c r="X1825" s="634"/>
      <c r="Y1825" s="634"/>
      <c r="Z1825" s="634"/>
      <c r="AA1825" s="634"/>
      <c r="AB1825" s="634">
        <f ca="1">T.14!BW179</f>
        <v>0</v>
      </c>
      <c r="AC1825" s="634"/>
      <c r="AD1825" s="634"/>
      <c r="AE1825" s="634"/>
      <c r="AF1825" s="634"/>
      <c r="AG1825" s="557" t="str">
        <f ca="1">T.14!BX179</f>
        <v xml:space="preserve"> </v>
      </c>
      <c r="AH1825" s="557"/>
      <c r="AI1825" s="557"/>
      <c r="AJ1825" s="557"/>
      <c r="AK1825" s="557"/>
      <c r="AL1825" s="557"/>
      <c r="AM1825" s="557" t="str">
        <f ca="1">T.14!BY179</f>
        <v xml:space="preserve"> </v>
      </c>
      <c r="AN1825" s="557"/>
      <c r="AO1825" s="557"/>
      <c r="AP1825" s="557"/>
      <c r="AQ1825" s="557"/>
      <c r="AR1825" s="557"/>
      <c r="AS1825" s="557"/>
      <c r="AT1825"/>
      <c r="AU1825"/>
      <c r="AV1825"/>
      <c r="AW1825"/>
      <c r="AX1825"/>
      <c r="AY1825"/>
      <c r="AZ1825"/>
      <c r="BA1825" s="19"/>
      <c r="BB1825" s="14"/>
    </row>
    <row r="1826" spans="1:54" s="18" customFormat="1" ht="14.25" customHeight="1" x14ac:dyDescent="0.25">
      <c r="A1826" s="557">
        <v>174</v>
      </c>
      <c r="B1826" s="557"/>
      <c r="C1826" s="557" t="str">
        <f ca="1">T.14!BT180</f>
        <v xml:space="preserve"> </v>
      </c>
      <c r="D1826" s="557"/>
      <c r="E1826" s="557"/>
      <c r="F1826" s="557"/>
      <c r="G1826" s="557"/>
      <c r="H1826" s="557"/>
      <c r="I1826" s="557"/>
      <c r="J1826" s="557"/>
      <c r="K1826" s="557"/>
      <c r="L1826" s="557"/>
      <c r="M1826" s="557"/>
      <c r="N1826" s="557"/>
      <c r="O1826" s="557"/>
      <c r="P1826" s="557"/>
      <c r="Q1826" s="557"/>
      <c r="R1826" s="634" t="str">
        <f ca="1">T.14!BU180</f>
        <v xml:space="preserve"> </v>
      </c>
      <c r="S1826" s="634"/>
      <c r="T1826" s="634"/>
      <c r="U1826" s="634"/>
      <c r="V1826" s="634"/>
      <c r="W1826" s="634" t="str">
        <f ca="1">T.14!BV180</f>
        <v xml:space="preserve"> </v>
      </c>
      <c r="X1826" s="634"/>
      <c r="Y1826" s="634"/>
      <c r="Z1826" s="634"/>
      <c r="AA1826" s="634"/>
      <c r="AB1826" s="634">
        <f ca="1">T.14!BW180</f>
        <v>0</v>
      </c>
      <c r="AC1826" s="634"/>
      <c r="AD1826" s="634"/>
      <c r="AE1826" s="634"/>
      <c r="AF1826" s="634"/>
      <c r="AG1826" s="557" t="str">
        <f ca="1">T.14!BX180</f>
        <v xml:space="preserve"> </v>
      </c>
      <c r="AH1826" s="557"/>
      <c r="AI1826" s="557"/>
      <c r="AJ1826" s="557"/>
      <c r="AK1826" s="557"/>
      <c r="AL1826" s="557"/>
      <c r="AM1826" s="557" t="str">
        <f ca="1">T.14!BY180</f>
        <v xml:space="preserve"> </v>
      </c>
      <c r="AN1826" s="557"/>
      <c r="AO1826" s="557"/>
      <c r="AP1826" s="557"/>
      <c r="AQ1826" s="557"/>
      <c r="AR1826" s="557"/>
      <c r="AS1826" s="557"/>
      <c r="AT1826"/>
      <c r="AU1826"/>
      <c r="AV1826"/>
      <c r="AW1826"/>
      <c r="AX1826"/>
      <c r="AY1826"/>
      <c r="AZ1826"/>
      <c r="BA1826" s="19"/>
      <c r="BB1826" s="14"/>
    </row>
    <row r="1827" spans="1:54" s="18" customFormat="1" ht="14.25" customHeight="1" x14ac:dyDescent="0.25">
      <c r="A1827" s="557">
        <v>175</v>
      </c>
      <c r="B1827" s="557"/>
      <c r="C1827" s="557" t="str">
        <f ca="1">T.14!BT181</f>
        <v xml:space="preserve"> </v>
      </c>
      <c r="D1827" s="557"/>
      <c r="E1827" s="557"/>
      <c r="F1827" s="557"/>
      <c r="G1827" s="557"/>
      <c r="H1827" s="557"/>
      <c r="I1827" s="557"/>
      <c r="J1827" s="557"/>
      <c r="K1827" s="557"/>
      <c r="L1827" s="557"/>
      <c r="M1827" s="557"/>
      <c r="N1827" s="557"/>
      <c r="O1827" s="557"/>
      <c r="P1827" s="557"/>
      <c r="Q1827" s="557"/>
      <c r="R1827" s="634" t="str">
        <f ca="1">T.14!BU181</f>
        <v xml:space="preserve"> </v>
      </c>
      <c r="S1827" s="634"/>
      <c r="T1827" s="634"/>
      <c r="U1827" s="634"/>
      <c r="V1827" s="634"/>
      <c r="W1827" s="634" t="str">
        <f ca="1">T.14!BV181</f>
        <v xml:space="preserve"> </v>
      </c>
      <c r="X1827" s="634"/>
      <c r="Y1827" s="634"/>
      <c r="Z1827" s="634"/>
      <c r="AA1827" s="634"/>
      <c r="AB1827" s="634">
        <f ca="1">T.14!BW181</f>
        <v>0</v>
      </c>
      <c r="AC1827" s="634"/>
      <c r="AD1827" s="634"/>
      <c r="AE1827" s="634"/>
      <c r="AF1827" s="634"/>
      <c r="AG1827" s="557" t="str">
        <f ca="1">T.14!BX181</f>
        <v xml:space="preserve"> </v>
      </c>
      <c r="AH1827" s="557"/>
      <c r="AI1827" s="557"/>
      <c r="AJ1827" s="557"/>
      <c r="AK1827" s="557"/>
      <c r="AL1827" s="557"/>
      <c r="AM1827" s="557" t="str">
        <f ca="1">T.14!BY181</f>
        <v xml:space="preserve"> </v>
      </c>
      <c r="AN1827" s="557"/>
      <c r="AO1827" s="557"/>
      <c r="AP1827" s="557"/>
      <c r="AQ1827" s="557"/>
      <c r="AR1827" s="557"/>
      <c r="AS1827" s="557"/>
      <c r="AT1827"/>
      <c r="AU1827"/>
      <c r="AV1827"/>
      <c r="AW1827"/>
      <c r="AX1827"/>
      <c r="AY1827"/>
      <c r="AZ1827"/>
      <c r="BA1827" s="19"/>
      <c r="BB1827" s="14"/>
    </row>
    <row r="1828" spans="1:54" s="18" customFormat="1" ht="14.25" customHeight="1" x14ac:dyDescent="0.25">
      <c r="A1828" s="557">
        <v>176</v>
      </c>
      <c r="B1828" s="557"/>
      <c r="C1828" s="557" t="str">
        <f ca="1">T.14!BT182</f>
        <v xml:space="preserve"> </v>
      </c>
      <c r="D1828" s="557"/>
      <c r="E1828" s="557"/>
      <c r="F1828" s="557"/>
      <c r="G1828" s="557"/>
      <c r="H1828" s="557"/>
      <c r="I1828" s="557"/>
      <c r="J1828" s="557"/>
      <c r="K1828" s="557"/>
      <c r="L1828" s="557"/>
      <c r="M1828" s="557"/>
      <c r="N1828" s="557"/>
      <c r="O1828" s="557"/>
      <c r="P1828" s="557"/>
      <c r="Q1828" s="557"/>
      <c r="R1828" s="634" t="str">
        <f ca="1">T.14!BU182</f>
        <v xml:space="preserve"> </v>
      </c>
      <c r="S1828" s="634"/>
      <c r="T1828" s="634"/>
      <c r="U1828" s="634"/>
      <c r="V1828" s="634"/>
      <c r="W1828" s="634" t="str">
        <f ca="1">T.14!BV182</f>
        <v xml:space="preserve"> </v>
      </c>
      <c r="X1828" s="634"/>
      <c r="Y1828" s="634"/>
      <c r="Z1828" s="634"/>
      <c r="AA1828" s="634"/>
      <c r="AB1828" s="634">
        <f ca="1">T.14!BW182</f>
        <v>0</v>
      </c>
      <c r="AC1828" s="634"/>
      <c r="AD1828" s="634"/>
      <c r="AE1828" s="634"/>
      <c r="AF1828" s="634"/>
      <c r="AG1828" s="557" t="str">
        <f ca="1">T.14!BX182</f>
        <v xml:space="preserve"> </v>
      </c>
      <c r="AH1828" s="557"/>
      <c r="AI1828" s="557"/>
      <c r="AJ1828" s="557"/>
      <c r="AK1828" s="557"/>
      <c r="AL1828" s="557"/>
      <c r="AM1828" s="557" t="str">
        <f ca="1">T.14!BY182</f>
        <v xml:space="preserve"> </v>
      </c>
      <c r="AN1828" s="557"/>
      <c r="AO1828" s="557"/>
      <c r="AP1828" s="557"/>
      <c r="AQ1828" s="557"/>
      <c r="AR1828" s="557"/>
      <c r="AS1828" s="557"/>
      <c r="AT1828"/>
      <c r="AU1828"/>
      <c r="AV1828"/>
      <c r="AW1828"/>
      <c r="AX1828"/>
      <c r="AY1828"/>
      <c r="AZ1828"/>
      <c r="BA1828" s="19"/>
      <c r="BB1828" s="14"/>
    </row>
    <row r="1829" spans="1:54" s="18" customFormat="1" ht="14.25" customHeight="1" x14ac:dyDescent="0.25">
      <c r="A1829" s="557">
        <v>177</v>
      </c>
      <c r="B1829" s="557"/>
      <c r="C1829" s="557" t="str">
        <f ca="1">T.14!BT183</f>
        <v xml:space="preserve"> </v>
      </c>
      <c r="D1829" s="557"/>
      <c r="E1829" s="557"/>
      <c r="F1829" s="557"/>
      <c r="G1829" s="557"/>
      <c r="H1829" s="557"/>
      <c r="I1829" s="557"/>
      <c r="J1829" s="557"/>
      <c r="K1829" s="557"/>
      <c r="L1829" s="557"/>
      <c r="M1829" s="557"/>
      <c r="N1829" s="557"/>
      <c r="O1829" s="557"/>
      <c r="P1829" s="557"/>
      <c r="Q1829" s="557"/>
      <c r="R1829" s="634" t="str">
        <f ca="1">T.14!BU183</f>
        <v xml:space="preserve"> </v>
      </c>
      <c r="S1829" s="634"/>
      <c r="T1829" s="634"/>
      <c r="U1829" s="634"/>
      <c r="V1829" s="634"/>
      <c r="W1829" s="634" t="str">
        <f ca="1">T.14!BV183</f>
        <v xml:space="preserve"> </v>
      </c>
      <c r="X1829" s="634"/>
      <c r="Y1829" s="634"/>
      <c r="Z1829" s="634"/>
      <c r="AA1829" s="634"/>
      <c r="AB1829" s="634">
        <f ca="1">T.14!BW183</f>
        <v>0</v>
      </c>
      <c r="AC1829" s="634"/>
      <c r="AD1829" s="634"/>
      <c r="AE1829" s="634"/>
      <c r="AF1829" s="634"/>
      <c r="AG1829" s="557" t="str">
        <f ca="1">T.14!BX183</f>
        <v xml:space="preserve"> </v>
      </c>
      <c r="AH1829" s="557"/>
      <c r="AI1829" s="557"/>
      <c r="AJ1829" s="557"/>
      <c r="AK1829" s="557"/>
      <c r="AL1829" s="557"/>
      <c r="AM1829" s="557" t="str">
        <f ca="1">T.14!BY183</f>
        <v xml:space="preserve"> </v>
      </c>
      <c r="AN1829" s="557"/>
      <c r="AO1829" s="557"/>
      <c r="AP1829" s="557"/>
      <c r="AQ1829" s="557"/>
      <c r="AR1829" s="557"/>
      <c r="AS1829" s="557"/>
      <c r="AT1829"/>
      <c r="AU1829"/>
      <c r="AV1829"/>
      <c r="AW1829"/>
      <c r="AX1829"/>
      <c r="AY1829"/>
      <c r="AZ1829"/>
      <c r="BA1829" s="19"/>
      <c r="BB1829" s="14"/>
    </row>
    <row r="1830" spans="1:54" s="18" customFormat="1" ht="14.25" customHeight="1" x14ac:dyDescent="0.25">
      <c r="A1830" s="557">
        <v>178</v>
      </c>
      <c r="B1830" s="557"/>
      <c r="C1830" s="557" t="str">
        <f ca="1">T.14!BT184</f>
        <v xml:space="preserve"> </v>
      </c>
      <c r="D1830" s="557"/>
      <c r="E1830" s="557"/>
      <c r="F1830" s="557"/>
      <c r="G1830" s="557"/>
      <c r="H1830" s="557"/>
      <c r="I1830" s="557"/>
      <c r="J1830" s="557"/>
      <c r="K1830" s="557"/>
      <c r="L1830" s="557"/>
      <c r="M1830" s="557"/>
      <c r="N1830" s="557"/>
      <c r="O1830" s="557"/>
      <c r="P1830" s="557"/>
      <c r="Q1830" s="557"/>
      <c r="R1830" s="634" t="str">
        <f ca="1">T.14!BU184</f>
        <v xml:space="preserve"> </v>
      </c>
      <c r="S1830" s="634"/>
      <c r="T1830" s="634"/>
      <c r="U1830" s="634"/>
      <c r="V1830" s="634"/>
      <c r="W1830" s="634" t="str">
        <f ca="1">T.14!BV184</f>
        <v xml:space="preserve"> </v>
      </c>
      <c r="X1830" s="634"/>
      <c r="Y1830" s="634"/>
      <c r="Z1830" s="634"/>
      <c r="AA1830" s="634"/>
      <c r="AB1830" s="634">
        <f ca="1">T.14!BW184</f>
        <v>0</v>
      </c>
      <c r="AC1830" s="634"/>
      <c r="AD1830" s="634"/>
      <c r="AE1830" s="634"/>
      <c r="AF1830" s="634"/>
      <c r="AG1830" s="557" t="str">
        <f ca="1">T.14!BX184</f>
        <v xml:space="preserve"> </v>
      </c>
      <c r="AH1830" s="557"/>
      <c r="AI1830" s="557"/>
      <c r="AJ1830" s="557"/>
      <c r="AK1830" s="557"/>
      <c r="AL1830" s="557"/>
      <c r="AM1830" s="557" t="str">
        <f ca="1">T.14!BY184</f>
        <v xml:space="preserve"> </v>
      </c>
      <c r="AN1830" s="557"/>
      <c r="AO1830" s="557"/>
      <c r="AP1830" s="557"/>
      <c r="AQ1830" s="557"/>
      <c r="AR1830" s="557"/>
      <c r="AS1830" s="557"/>
      <c r="AT1830"/>
      <c r="AU1830"/>
      <c r="AV1830"/>
      <c r="AW1830"/>
      <c r="AX1830"/>
      <c r="AY1830"/>
      <c r="AZ1830"/>
      <c r="BA1830" s="19"/>
      <c r="BB1830" s="14"/>
    </row>
    <row r="1831" spans="1:54" s="18" customFormat="1" ht="14.25" customHeight="1" x14ac:dyDescent="0.25">
      <c r="A1831" s="557">
        <v>179</v>
      </c>
      <c r="B1831" s="557"/>
      <c r="C1831" s="557" t="str">
        <f ca="1">T.14!BT185</f>
        <v xml:space="preserve"> </v>
      </c>
      <c r="D1831" s="557"/>
      <c r="E1831" s="557"/>
      <c r="F1831" s="557"/>
      <c r="G1831" s="557"/>
      <c r="H1831" s="557"/>
      <c r="I1831" s="557"/>
      <c r="J1831" s="557"/>
      <c r="K1831" s="557"/>
      <c r="L1831" s="557"/>
      <c r="M1831" s="557"/>
      <c r="N1831" s="557"/>
      <c r="O1831" s="557"/>
      <c r="P1831" s="557"/>
      <c r="Q1831" s="557"/>
      <c r="R1831" s="634" t="str">
        <f ca="1">T.14!BU185</f>
        <v xml:space="preserve"> </v>
      </c>
      <c r="S1831" s="634"/>
      <c r="T1831" s="634"/>
      <c r="U1831" s="634"/>
      <c r="V1831" s="634"/>
      <c r="W1831" s="634" t="str">
        <f ca="1">T.14!BV185</f>
        <v xml:space="preserve"> </v>
      </c>
      <c r="X1831" s="634"/>
      <c r="Y1831" s="634"/>
      <c r="Z1831" s="634"/>
      <c r="AA1831" s="634"/>
      <c r="AB1831" s="634">
        <f ca="1">T.14!BW185</f>
        <v>0</v>
      </c>
      <c r="AC1831" s="634"/>
      <c r="AD1831" s="634"/>
      <c r="AE1831" s="634"/>
      <c r="AF1831" s="634"/>
      <c r="AG1831" s="557" t="str">
        <f ca="1">T.14!BX185</f>
        <v xml:space="preserve"> </v>
      </c>
      <c r="AH1831" s="557"/>
      <c r="AI1831" s="557"/>
      <c r="AJ1831" s="557"/>
      <c r="AK1831" s="557"/>
      <c r="AL1831" s="557"/>
      <c r="AM1831" s="557" t="str">
        <f ca="1">T.14!BY185</f>
        <v xml:space="preserve"> </v>
      </c>
      <c r="AN1831" s="557"/>
      <c r="AO1831" s="557"/>
      <c r="AP1831" s="557"/>
      <c r="AQ1831" s="557"/>
      <c r="AR1831" s="557"/>
      <c r="AS1831" s="557"/>
      <c r="AT1831"/>
      <c r="AU1831"/>
      <c r="AV1831"/>
      <c r="AW1831"/>
      <c r="AX1831"/>
      <c r="AY1831"/>
      <c r="AZ1831"/>
      <c r="BA1831" s="19"/>
      <c r="BB1831" s="14"/>
    </row>
    <row r="1832" spans="1:54" s="18" customFormat="1" ht="14.25" customHeight="1" x14ac:dyDescent="0.25">
      <c r="A1832" s="557">
        <v>180</v>
      </c>
      <c r="B1832" s="557"/>
      <c r="C1832" s="557" t="str">
        <f ca="1">T.14!BT186</f>
        <v xml:space="preserve"> </v>
      </c>
      <c r="D1832" s="557"/>
      <c r="E1832" s="557"/>
      <c r="F1832" s="557"/>
      <c r="G1832" s="557"/>
      <c r="H1832" s="557"/>
      <c r="I1832" s="557"/>
      <c r="J1832" s="557"/>
      <c r="K1832" s="557"/>
      <c r="L1832" s="557"/>
      <c r="M1832" s="557"/>
      <c r="N1832" s="557"/>
      <c r="O1832" s="557"/>
      <c r="P1832" s="557"/>
      <c r="Q1832" s="557"/>
      <c r="R1832" s="634" t="str">
        <f ca="1">T.14!BU186</f>
        <v xml:space="preserve"> </v>
      </c>
      <c r="S1832" s="634"/>
      <c r="T1832" s="634"/>
      <c r="U1832" s="634"/>
      <c r="V1832" s="634"/>
      <c r="W1832" s="634" t="str">
        <f ca="1">T.14!BV186</f>
        <v xml:space="preserve"> </v>
      </c>
      <c r="X1832" s="634"/>
      <c r="Y1832" s="634"/>
      <c r="Z1832" s="634"/>
      <c r="AA1832" s="634"/>
      <c r="AB1832" s="634">
        <f ca="1">T.14!BW186</f>
        <v>0</v>
      </c>
      <c r="AC1832" s="634"/>
      <c r="AD1832" s="634"/>
      <c r="AE1832" s="634"/>
      <c r="AF1832" s="634"/>
      <c r="AG1832" s="557" t="str">
        <f ca="1">T.14!BX186</f>
        <v xml:space="preserve"> </v>
      </c>
      <c r="AH1832" s="557"/>
      <c r="AI1832" s="557"/>
      <c r="AJ1832" s="557"/>
      <c r="AK1832" s="557"/>
      <c r="AL1832" s="557"/>
      <c r="AM1832" s="557" t="str">
        <f ca="1">T.14!BY186</f>
        <v xml:space="preserve"> </v>
      </c>
      <c r="AN1832" s="557"/>
      <c r="AO1832" s="557"/>
      <c r="AP1832" s="557"/>
      <c r="AQ1832" s="557"/>
      <c r="AR1832" s="557"/>
      <c r="AS1832" s="557"/>
      <c r="AT1832"/>
      <c r="AU1832"/>
      <c r="AV1832"/>
      <c r="AW1832"/>
      <c r="AX1832"/>
      <c r="AY1832"/>
      <c r="AZ1832"/>
      <c r="BA1832" s="19"/>
      <c r="BB1832" s="14"/>
    </row>
    <row r="1833" spans="1:54" s="18" customFormat="1" ht="14.25" customHeight="1" x14ac:dyDescent="0.25">
      <c r="A1833" s="557">
        <v>181</v>
      </c>
      <c r="B1833" s="557"/>
      <c r="C1833" s="557" t="str">
        <f ca="1">T.14!BT187</f>
        <v xml:space="preserve"> </v>
      </c>
      <c r="D1833" s="557"/>
      <c r="E1833" s="557"/>
      <c r="F1833" s="557"/>
      <c r="G1833" s="557"/>
      <c r="H1833" s="557"/>
      <c r="I1833" s="557"/>
      <c r="J1833" s="557"/>
      <c r="K1833" s="557"/>
      <c r="L1833" s="557"/>
      <c r="M1833" s="557"/>
      <c r="N1833" s="557"/>
      <c r="O1833" s="557"/>
      <c r="P1833" s="557"/>
      <c r="Q1833" s="557"/>
      <c r="R1833" s="634" t="str">
        <f ca="1">T.14!BU187</f>
        <v xml:space="preserve"> </v>
      </c>
      <c r="S1833" s="634"/>
      <c r="T1833" s="634"/>
      <c r="U1833" s="634"/>
      <c r="V1833" s="634"/>
      <c r="W1833" s="634" t="str">
        <f ca="1">T.14!BV187</f>
        <v xml:space="preserve"> </v>
      </c>
      <c r="X1833" s="634"/>
      <c r="Y1833" s="634"/>
      <c r="Z1833" s="634"/>
      <c r="AA1833" s="634"/>
      <c r="AB1833" s="634">
        <f ca="1">T.14!BW187</f>
        <v>0</v>
      </c>
      <c r="AC1833" s="634"/>
      <c r="AD1833" s="634"/>
      <c r="AE1833" s="634"/>
      <c r="AF1833" s="634"/>
      <c r="AG1833" s="557" t="str">
        <f ca="1">T.14!BX187</f>
        <v xml:space="preserve"> </v>
      </c>
      <c r="AH1833" s="557"/>
      <c r="AI1833" s="557"/>
      <c r="AJ1833" s="557"/>
      <c r="AK1833" s="557"/>
      <c r="AL1833" s="557"/>
      <c r="AM1833" s="557" t="str">
        <f ca="1">T.14!BY187</f>
        <v xml:space="preserve"> </v>
      </c>
      <c r="AN1833" s="557"/>
      <c r="AO1833" s="557"/>
      <c r="AP1833" s="557"/>
      <c r="AQ1833" s="557"/>
      <c r="AR1833" s="557"/>
      <c r="AS1833" s="557"/>
      <c r="AT1833"/>
      <c r="AU1833"/>
      <c r="AV1833"/>
      <c r="AW1833"/>
      <c r="AX1833"/>
      <c r="AY1833"/>
      <c r="AZ1833"/>
      <c r="BA1833" s="19"/>
      <c r="BB1833" s="14"/>
    </row>
    <row r="1834" spans="1:54" s="18" customFormat="1" ht="14.25" customHeight="1" x14ac:dyDescent="0.25">
      <c r="A1834" s="557">
        <v>182</v>
      </c>
      <c r="B1834" s="557"/>
      <c r="C1834" s="557" t="str">
        <f ca="1">T.14!BT188</f>
        <v xml:space="preserve"> </v>
      </c>
      <c r="D1834" s="557"/>
      <c r="E1834" s="557"/>
      <c r="F1834" s="557"/>
      <c r="G1834" s="557"/>
      <c r="H1834" s="557"/>
      <c r="I1834" s="557"/>
      <c r="J1834" s="557"/>
      <c r="K1834" s="557"/>
      <c r="L1834" s="557"/>
      <c r="M1834" s="557"/>
      <c r="N1834" s="557"/>
      <c r="O1834" s="557"/>
      <c r="P1834" s="557"/>
      <c r="Q1834" s="557"/>
      <c r="R1834" s="634" t="str">
        <f ca="1">T.14!BU188</f>
        <v xml:space="preserve"> </v>
      </c>
      <c r="S1834" s="634"/>
      <c r="T1834" s="634"/>
      <c r="U1834" s="634"/>
      <c r="V1834" s="634"/>
      <c r="W1834" s="634" t="str">
        <f ca="1">T.14!BV188</f>
        <v xml:space="preserve"> </v>
      </c>
      <c r="X1834" s="634"/>
      <c r="Y1834" s="634"/>
      <c r="Z1834" s="634"/>
      <c r="AA1834" s="634"/>
      <c r="AB1834" s="634">
        <f ca="1">T.14!BW188</f>
        <v>0</v>
      </c>
      <c r="AC1834" s="634"/>
      <c r="AD1834" s="634"/>
      <c r="AE1834" s="634"/>
      <c r="AF1834" s="634"/>
      <c r="AG1834" s="557" t="str">
        <f ca="1">T.14!BX188</f>
        <v xml:space="preserve"> </v>
      </c>
      <c r="AH1834" s="557"/>
      <c r="AI1834" s="557"/>
      <c r="AJ1834" s="557"/>
      <c r="AK1834" s="557"/>
      <c r="AL1834" s="557"/>
      <c r="AM1834" s="557" t="str">
        <f ca="1">T.14!BY188</f>
        <v xml:space="preserve"> </v>
      </c>
      <c r="AN1834" s="557"/>
      <c r="AO1834" s="557"/>
      <c r="AP1834" s="557"/>
      <c r="AQ1834" s="557"/>
      <c r="AR1834" s="557"/>
      <c r="AS1834" s="557"/>
      <c r="AT1834"/>
      <c r="AU1834"/>
      <c r="AV1834"/>
      <c r="AW1834"/>
      <c r="AX1834"/>
      <c r="AY1834"/>
      <c r="AZ1834"/>
      <c r="BA1834" s="19"/>
      <c r="BB1834" s="14"/>
    </row>
    <row r="1835" spans="1:54" s="18" customFormat="1" ht="14.25" customHeight="1" x14ac:dyDescent="0.25">
      <c r="A1835" s="557">
        <v>183</v>
      </c>
      <c r="B1835" s="557"/>
      <c r="C1835" s="557" t="str">
        <f ca="1">T.14!BT189</f>
        <v xml:space="preserve"> </v>
      </c>
      <c r="D1835" s="557"/>
      <c r="E1835" s="557"/>
      <c r="F1835" s="557"/>
      <c r="G1835" s="557"/>
      <c r="H1835" s="557"/>
      <c r="I1835" s="557"/>
      <c r="J1835" s="557"/>
      <c r="K1835" s="557"/>
      <c r="L1835" s="557"/>
      <c r="M1835" s="557"/>
      <c r="N1835" s="557"/>
      <c r="O1835" s="557"/>
      <c r="P1835" s="557"/>
      <c r="Q1835" s="557"/>
      <c r="R1835" s="634" t="str">
        <f ca="1">T.14!BU189</f>
        <v xml:space="preserve"> </v>
      </c>
      <c r="S1835" s="634"/>
      <c r="T1835" s="634"/>
      <c r="U1835" s="634"/>
      <c r="V1835" s="634"/>
      <c r="W1835" s="634" t="str">
        <f ca="1">T.14!BV189</f>
        <v xml:space="preserve"> </v>
      </c>
      <c r="X1835" s="634"/>
      <c r="Y1835" s="634"/>
      <c r="Z1835" s="634"/>
      <c r="AA1835" s="634"/>
      <c r="AB1835" s="634">
        <f ca="1">T.14!BW189</f>
        <v>0</v>
      </c>
      <c r="AC1835" s="634"/>
      <c r="AD1835" s="634"/>
      <c r="AE1835" s="634"/>
      <c r="AF1835" s="634"/>
      <c r="AG1835" s="557" t="str">
        <f ca="1">T.14!BX189</f>
        <v xml:space="preserve"> </v>
      </c>
      <c r="AH1835" s="557"/>
      <c r="AI1835" s="557"/>
      <c r="AJ1835" s="557"/>
      <c r="AK1835" s="557"/>
      <c r="AL1835" s="557"/>
      <c r="AM1835" s="557" t="str">
        <f ca="1">T.14!BY189</f>
        <v xml:space="preserve"> </v>
      </c>
      <c r="AN1835" s="557"/>
      <c r="AO1835" s="557"/>
      <c r="AP1835" s="557"/>
      <c r="AQ1835" s="557"/>
      <c r="AR1835" s="557"/>
      <c r="AS1835" s="557"/>
      <c r="AT1835"/>
      <c r="AU1835"/>
      <c r="AV1835"/>
      <c r="AW1835"/>
      <c r="AX1835"/>
      <c r="AY1835"/>
      <c r="AZ1835"/>
      <c r="BA1835" s="19"/>
      <c r="BB1835" s="14"/>
    </row>
    <row r="1836" spans="1:54" s="18" customFormat="1" ht="14.25" customHeight="1" x14ac:dyDescent="0.25">
      <c r="A1836" s="557">
        <v>184</v>
      </c>
      <c r="B1836" s="557"/>
      <c r="C1836" s="557" t="str">
        <f ca="1">T.14!BT190</f>
        <v xml:space="preserve"> </v>
      </c>
      <c r="D1836" s="557"/>
      <c r="E1836" s="557"/>
      <c r="F1836" s="557"/>
      <c r="G1836" s="557"/>
      <c r="H1836" s="557"/>
      <c r="I1836" s="557"/>
      <c r="J1836" s="557"/>
      <c r="K1836" s="557"/>
      <c r="L1836" s="557"/>
      <c r="M1836" s="557"/>
      <c r="N1836" s="557"/>
      <c r="O1836" s="557"/>
      <c r="P1836" s="557"/>
      <c r="Q1836" s="557"/>
      <c r="R1836" s="634" t="str">
        <f ca="1">T.14!BU190</f>
        <v xml:space="preserve"> </v>
      </c>
      <c r="S1836" s="634"/>
      <c r="T1836" s="634"/>
      <c r="U1836" s="634"/>
      <c r="V1836" s="634"/>
      <c r="W1836" s="634" t="str">
        <f ca="1">T.14!BV190</f>
        <v xml:space="preserve"> </v>
      </c>
      <c r="X1836" s="634"/>
      <c r="Y1836" s="634"/>
      <c r="Z1836" s="634"/>
      <c r="AA1836" s="634"/>
      <c r="AB1836" s="634">
        <f ca="1">T.14!BW190</f>
        <v>0</v>
      </c>
      <c r="AC1836" s="634"/>
      <c r="AD1836" s="634"/>
      <c r="AE1836" s="634"/>
      <c r="AF1836" s="634"/>
      <c r="AG1836" s="557" t="str">
        <f ca="1">T.14!BX190</f>
        <v xml:space="preserve"> </v>
      </c>
      <c r="AH1836" s="557"/>
      <c r="AI1836" s="557"/>
      <c r="AJ1836" s="557"/>
      <c r="AK1836" s="557"/>
      <c r="AL1836" s="557"/>
      <c r="AM1836" s="557" t="str">
        <f ca="1">T.14!BY190</f>
        <v xml:space="preserve"> </v>
      </c>
      <c r="AN1836" s="557"/>
      <c r="AO1836" s="557"/>
      <c r="AP1836" s="557"/>
      <c r="AQ1836" s="557"/>
      <c r="AR1836" s="557"/>
      <c r="AS1836" s="557"/>
      <c r="AT1836"/>
      <c r="AU1836"/>
      <c r="AV1836"/>
      <c r="AW1836"/>
      <c r="AX1836"/>
      <c r="AY1836"/>
      <c r="AZ1836"/>
      <c r="BA1836" s="19"/>
      <c r="BB1836" s="14"/>
    </row>
    <row r="1837" spans="1:54" s="18" customFormat="1" ht="14.25" customHeight="1" x14ac:dyDescent="0.25">
      <c r="A1837" s="557">
        <v>185</v>
      </c>
      <c r="B1837" s="557"/>
      <c r="C1837" s="557" t="str">
        <f ca="1">T.14!BT191</f>
        <v xml:space="preserve"> </v>
      </c>
      <c r="D1837" s="557"/>
      <c r="E1837" s="557"/>
      <c r="F1837" s="557"/>
      <c r="G1837" s="557"/>
      <c r="H1837" s="557"/>
      <c r="I1837" s="557"/>
      <c r="J1837" s="557"/>
      <c r="K1837" s="557"/>
      <c r="L1837" s="557"/>
      <c r="M1837" s="557"/>
      <c r="N1837" s="557"/>
      <c r="O1837" s="557"/>
      <c r="P1837" s="557"/>
      <c r="Q1837" s="557"/>
      <c r="R1837" s="634" t="str">
        <f ca="1">T.14!BU191</f>
        <v xml:space="preserve"> </v>
      </c>
      <c r="S1837" s="634"/>
      <c r="T1837" s="634"/>
      <c r="U1837" s="634"/>
      <c r="V1837" s="634"/>
      <c r="W1837" s="634" t="str">
        <f ca="1">T.14!BV191</f>
        <v xml:space="preserve"> </v>
      </c>
      <c r="X1837" s="634"/>
      <c r="Y1837" s="634"/>
      <c r="Z1837" s="634"/>
      <c r="AA1837" s="634"/>
      <c r="AB1837" s="634">
        <f ca="1">T.14!BW191</f>
        <v>0</v>
      </c>
      <c r="AC1837" s="634"/>
      <c r="AD1837" s="634"/>
      <c r="AE1837" s="634"/>
      <c r="AF1837" s="634"/>
      <c r="AG1837" s="557" t="str">
        <f ca="1">T.14!BX191</f>
        <v xml:space="preserve"> </v>
      </c>
      <c r="AH1837" s="557"/>
      <c r="AI1837" s="557"/>
      <c r="AJ1837" s="557"/>
      <c r="AK1837" s="557"/>
      <c r="AL1837" s="557"/>
      <c r="AM1837" s="557" t="str">
        <f ca="1">T.14!BY191</f>
        <v xml:space="preserve"> </v>
      </c>
      <c r="AN1837" s="557"/>
      <c r="AO1837" s="557"/>
      <c r="AP1837" s="557"/>
      <c r="AQ1837" s="557"/>
      <c r="AR1837" s="557"/>
      <c r="AS1837" s="557"/>
      <c r="AT1837"/>
      <c r="AU1837"/>
      <c r="AV1837"/>
      <c r="AW1837"/>
      <c r="AX1837"/>
      <c r="AY1837"/>
      <c r="AZ1837"/>
      <c r="BA1837" s="19"/>
      <c r="BB1837" s="14"/>
    </row>
    <row r="1838" spans="1:54" s="18" customFormat="1" ht="14.25" customHeight="1" x14ac:dyDescent="0.25">
      <c r="A1838" s="557">
        <v>186</v>
      </c>
      <c r="B1838" s="557"/>
      <c r="C1838" s="557" t="str">
        <f ca="1">T.14!BT192</f>
        <v xml:space="preserve"> </v>
      </c>
      <c r="D1838" s="557"/>
      <c r="E1838" s="557"/>
      <c r="F1838" s="557"/>
      <c r="G1838" s="557"/>
      <c r="H1838" s="557"/>
      <c r="I1838" s="557"/>
      <c r="J1838" s="557"/>
      <c r="K1838" s="557"/>
      <c r="L1838" s="557"/>
      <c r="M1838" s="557"/>
      <c r="N1838" s="557"/>
      <c r="O1838" s="557"/>
      <c r="P1838" s="557"/>
      <c r="Q1838" s="557"/>
      <c r="R1838" s="634" t="str">
        <f ca="1">T.14!BU192</f>
        <v xml:space="preserve"> </v>
      </c>
      <c r="S1838" s="634"/>
      <c r="T1838" s="634"/>
      <c r="U1838" s="634"/>
      <c r="V1838" s="634"/>
      <c r="W1838" s="634" t="str">
        <f ca="1">T.14!BV192</f>
        <v xml:space="preserve"> </v>
      </c>
      <c r="X1838" s="634"/>
      <c r="Y1838" s="634"/>
      <c r="Z1838" s="634"/>
      <c r="AA1838" s="634"/>
      <c r="AB1838" s="634">
        <f ca="1">T.14!BW192</f>
        <v>0</v>
      </c>
      <c r="AC1838" s="634"/>
      <c r="AD1838" s="634"/>
      <c r="AE1838" s="634"/>
      <c r="AF1838" s="634"/>
      <c r="AG1838" s="557" t="str">
        <f ca="1">T.14!BX192</f>
        <v xml:space="preserve"> </v>
      </c>
      <c r="AH1838" s="557"/>
      <c r="AI1838" s="557"/>
      <c r="AJ1838" s="557"/>
      <c r="AK1838" s="557"/>
      <c r="AL1838" s="557"/>
      <c r="AM1838" s="557" t="str">
        <f ca="1">T.14!BY192</f>
        <v xml:space="preserve"> </v>
      </c>
      <c r="AN1838" s="557"/>
      <c r="AO1838" s="557"/>
      <c r="AP1838" s="557"/>
      <c r="AQ1838" s="557"/>
      <c r="AR1838" s="557"/>
      <c r="AS1838" s="557"/>
      <c r="AT1838"/>
      <c r="AU1838"/>
      <c r="AV1838"/>
      <c r="AW1838"/>
      <c r="AX1838"/>
      <c r="AY1838"/>
      <c r="AZ1838"/>
      <c r="BA1838" s="19"/>
      <c r="BB1838" s="14"/>
    </row>
    <row r="1839" spans="1:54" s="18" customFormat="1" ht="14.25" customHeight="1" x14ac:dyDescent="0.25">
      <c r="A1839" s="557">
        <v>187</v>
      </c>
      <c r="B1839" s="557"/>
      <c r="C1839" s="557" t="str">
        <f ca="1">T.14!BT193</f>
        <v xml:space="preserve"> </v>
      </c>
      <c r="D1839" s="557"/>
      <c r="E1839" s="557"/>
      <c r="F1839" s="557"/>
      <c r="G1839" s="557"/>
      <c r="H1839" s="557"/>
      <c r="I1839" s="557"/>
      <c r="J1839" s="557"/>
      <c r="K1839" s="557"/>
      <c r="L1839" s="557"/>
      <c r="M1839" s="557"/>
      <c r="N1839" s="557"/>
      <c r="O1839" s="557"/>
      <c r="P1839" s="557"/>
      <c r="Q1839" s="557"/>
      <c r="R1839" s="634" t="str">
        <f ca="1">T.14!BU193</f>
        <v xml:space="preserve"> </v>
      </c>
      <c r="S1839" s="634"/>
      <c r="T1839" s="634"/>
      <c r="U1839" s="634"/>
      <c r="V1839" s="634"/>
      <c r="W1839" s="634" t="str">
        <f ca="1">T.14!BV193</f>
        <v xml:space="preserve"> </v>
      </c>
      <c r="X1839" s="634"/>
      <c r="Y1839" s="634"/>
      <c r="Z1839" s="634"/>
      <c r="AA1839" s="634"/>
      <c r="AB1839" s="634">
        <f ca="1">T.14!BW193</f>
        <v>0</v>
      </c>
      <c r="AC1839" s="634"/>
      <c r="AD1839" s="634"/>
      <c r="AE1839" s="634"/>
      <c r="AF1839" s="634"/>
      <c r="AG1839" s="557" t="str">
        <f ca="1">T.14!BX193</f>
        <v xml:space="preserve"> </v>
      </c>
      <c r="AH1839" s="557"/>
      <c r="AI1839" s="557"/>
      <c r="AJ1839" s="557"/>
      <c r="AK1839" s="557"/>
      <c r="AL1839" s="557"/>
      <c r="AM1839" s="557" t="str">
        <f ca="1">T.14!BY193</f>
        <v xml:space="preserve"> </v>
      </c>
      <c r="AN1839" s="557"/>
      <c r="AO1839" s="557"/>
      <c r="AP1839" s="557"/>
      <c r="AQ1839" s="557"/>
      <c r="AR1839" s="557"/>
      <c r="AS1839" s="557"/>
      <c r="AT1839"/>
      <c r="AU1839"/>
      <c r="AV1839"/>
      <c r="AW1839"/>
      <c r="AX1839"/>
      <c r="AY1839"/>
      <c r="AZ1839"/>
      <c r="BA1839" s="19"/>
      <c r="BB1839" s="14"/>
    </row>
    <row r="1840" spans="1:54" s="18" customFormat="1" ht="14.25" customHeight="1" x14ac:dyDescent="0.25">
      <c r="A1840" s="557">
        <v>188</v>
      </c>
      <c r="B1840" s="557"/>
      <c r="C1840" s="557" t="str">
        <f ca="1">T.14!BT194</f>
        <v xml:space="preserve"> </v>
      </c>
      <c r="D1840" s="557"/>
      <c r="E1840" s="557"/>
      <c r="F1840" s="557"/>
      <c r="G1840" s="557"/>
      <c r="H1840" s="557"/>
      <c r="I1840" s="557"/>
      <c r="J1840" s="557"/>
      <c r="K1840" s="557"/>
      <c r="L1840" s="557"/>
      <c r="M1840" s="557"/>
      <c r="N1840" s="557"/>
      <c r="O1840" s="557"/>
      <c r="P1840" s="557"/>
      <c r="Q1840" s="557"/>
      <c r="R1840" s="634" t="str">
        <f ca="1">T.14!BU194</f>
        <v xml:space="preserve"> </v>
      </c>
      <c r="S1840" s="634"/>
      <c r="T1840" s="634"/>
      <c r="U1840" s="634"/>
      <c r="V1840" s="634"/>
      <c r="W1840" s="634" t="str">
        <f ca="1">T.14!BV194</f>
        <v xml:space="preserve"> </v>
      </c>
      <c r="X1840" s="634"/>
      <c r="Y1840" s="634"/>
      <c r="Z1840" s="634"/>
      <c r="AA1840" s="634"/>
      <c r="AB1840" s="634">
        <f ca="1">T.14!BW194</f>
        <v>0</v>
      </c>
      <c r="AC1840" s="634"/>
      <c r="AD1840" s="634"/>
      <c r="AE1840" s="634"/>
      <c r="AF1840" s="634"/>
      <c r="AG1840" s="557" t="str">
        <f ca="1">T.14!BX194</f>
        <v xml:space="preserve"> </v>
      </c>
      <c r="AH1840" s="557"/>
      <c r="AI1840" s="557"/>
      <c r="AJ1840" s="557"/>
      <c r="AK1840" s="557"/>
      <c r="AL1840" s="557"/>
      <c r="AM1840" s="557" t="str">
        <f ca="1">T.14!BY194</f>
        <v xml:space="preserve"> </v>
      </c>
      <c r="AN1840" s="557"/>
      <c r="AO1840" s="557"/>
      <c r="AP1840" s="557"/>
      <c r="AQ1840" s="557"/>
      <c r="AR1840" s="557"/>
      <c r="AS1840" s="557"/>
      <c r="AT1840"/>
      <c r="AU1840"/>
      <c r="AV1840"/>
      <c r="AW1840"/>
      <c r="AX1840"/>
      <c r="AY1840"/>
      <c r="AZ1840"/>
      <c r="BA1840" s="19"/>
      <c r="BB1840" s="14"/>
    </row>
    <row r="1841" spans="1:54" s="18" customFormat="1" ht="14.25" customHeight="1" x14ac:dyDescent="0.25">
      <c r="A1841" s="557">
        <v>189</v>
      </c>
      <c r="B1841" s="557"/>
      <c r="C1841" s="557" t="str">
        <f ca="1">T.14!BT195</f>
        <v xml:space="preserve"> </v>
      </c>
      <c r="D1841" s="557"/>
      <c r="E1841" s="557"/>
      <c r="F1841" s="557"/>
      <c r="G1841" s="557"/>
      <c r="H1841" s="557"/>
      <c r="I1841" s="557"/>
      <c r="J1841" s="557"/>
      <c r="K1841" s="557"/>
      <c r="L1841" s="557"/>
      <c r="M1841" s="557"/>
      <c r="N1841" s="557"/>
      <c r="O1841" s="557"/>
      <c r="P1841" s="557"/>
      <c r="Q1841" s="557"/>
      <c r="R1841" s="634" t="str">
        <f ca="1">T.14!BU195</f>
        <v xml:space="preserve"> </v>
      </c>
      <c r="S1841" s="634"/>
      <c r="T1841" s="634"/>
      <c r="U1841" s="634"/>
      <c r="V1841" s="634"/>
      <c r="W1841" s="634" t="str">
        <f ca="1">T.14!BV195</f>
        <v xml:space="preserve"> </v>
      </c>
      <c r="X1841" s="634"/>
      <c r="Y1841" s="634"/>
      <c r="Z1841" s="634"/>
      <c r="AA1841" s="634"/>
      <c r="AB1841" s="634">
        <f ca="1">T.14!BW195</f>
        <v>0</v>
      </c>
      <c r="AC1841" s="634"/>
      <c r="AD1841" s="634"/>
      <c r="AE1841" s="634"/>
      <c r="AF1841" s="634"/>
      <c r="AG1841" s="557" t="str">
        <f ca="1">T.14!BX195</f>
        <v xml:space="preserve"> </v>
      </c>
      <c r="AH1841" s="557"/>
      <c r="AI1841" s="557"/>
      <c r="AJ1841" s="557"/>
      <c r="AK1841" s="557"/>
      <c r="AL1841" s="557"/>
      <c r="AM1841" s="557" t="str">
        <f ca="1">T.14!BY195</f>
        <v xml:space="preserve"> </v>
      </c>
      <c r="AN1841" s="557"/>
      <c r="AO1841" s="557"/>
      <c r="AP1841" s="557"/>
      <c r="AQ1841" s="557"/>
      <c r="AR1841" s="557"/>
      <c r="AS1841" s="557"/>
      <c r="AT1841"/>
      <c r="AU1841"/>
      <c r="AV1841"/>
      <c r="AW1841"/>
      <c r="AX1841"/>
      <c r="AY1841"/>
      <c r="AZ1841"/>
      <c r="BA1841" s="19"/>
      <c r="BB1841" s="14"/>
    </row>
    <row r="1842" spans="1:54" s="18" customFormat="1" ht="14.25" customHeight="1" x14ac:dyDescent="0.25">
      <c r="A1842" s="557">
        <v>190</v>
      </c>
      <c r="B1842" s="557"/>
      <c r="C1842" s="557" t="str">
        <f ca="1">T.14!BT196</f>
        <v xml:space="preserve"> </v>
      </c>
      <c r="D1842" s="557"/>
      <c r="E1842" s="557"/>
      <c r="F1842" s="557"/>
      <c r="G1842" s="557"/>
      <c r="H1842" s="557"/>
      <c r="I1842" s="557"/>
      <c r="J1842" s="557"/>
      <c r="K1842" s="557"/>
      <c r="L1842" s="557"/>
      <c r="M1842" s="557"/>
      <c r="N1842" s="557"/>
      <c r="O1842" s="557"/>
      <c r="P1842" s="557"/>
      <c r="Q1842" s="557"/>
      <c r="R1842" s="634" t="str">
        <f ca="1">T.14!BU196</f>
        <v xml:space="preserve"> </v>
      </c>
      <c r="S1842" s="634"/>
      <c r="T1842" s="634"/>
      <c r="U1842" s="634"/>
      <c r="V1842" s="634"/>
      <c r="W1842" s="634" t="str">
        <f ca="1">T.14!BV196</f>
        <v xml:space="preserve"> </v>
      </c>
      <c r="X1842" s="634"/>
      <c r="Y1842" s="634"/>
      <c r="Z1842" s="634"/>
      <c r="AA1842" s="634"/>
      <c r="AB1842" s="634">
        <f ca="1">T.14!BW196</f>
        <v>0</v>
      </c>
      <c r="AC1842" s="634"/>
      <c r="AD1842" s="634"/>
      <c r="AE1842" s="634"/>
      <c r="AF1842" s="634"/>
      <c r="AG1842" s="557" t="str">
        <f ca="1">T.14!BX196</f>
        <v xml:space="preserve"> </v>
      </c>
      <c r="AH1842" s="557"/>
      <c r="AI1842" s="557"/>
      <c r="AJ1842" s="557"/>
      <c r="AK1842" s="557"/>
      <c r="AL1842" s="557"/>
      <c r="AM1842" s="557" t="str">
        <f ca="1">T.14!BY196</f>
        <v xml:space="preserve"> </v>
      </c>
      <c r="AN1842" s="557"/>
      <c r="AO1842" s="557"/>
      <c r="AP1842" s="557"/>
      <c r="AQ1842" s="557"/>
      <c r="AR1842" s="557"/>
      <c r="AS1842" s="557"/>
      <c r="AT1842"/>
      <c r="AU1842"/>
      <c r="AV1842"/>
      <c r="AW1842"/>
      <c r="AX1842"/>
      <c r="AY1842"/>
      <c r="AZ1842"/>
      <c r="BA1842" s="19"/>
      <c r="BB1842" s="14"/>
    </row>
    <row r="1843" spans="1:54" s="18" customFormat="1" ht="14.25" customHeight="1" x14ac:dyDescent="0.25">
      <c r="A1843" s="557">
        <v>191</v>
      </c>
      <c r="B1843" s="557"/>
      <c r="C1843" s="557" t="str">
        <f ca="1">T.14!BT197</f>
        <v xml:space="preserve"> </v>
      </c>
      <c r="D1843" s="557"/>
      <c r="E1843" s="557"/>
      <c r="F1843" s="557"/>
      <c r="G1843" s="557"/>
      <c r="H1843" s="557"/>
      <c r="I1843" s="557"/>
      <c r="J1843" s="557"/>
      <c r="K1843" s="557"/>
      <c r="L1843" s="557"/>
      <c r="M1843" s="557"/>
      <c r="N1843" s="557"/>
      <c r="O1843" s="557"/>
      <c r="P1843" s="557"/>
      <c r="Q1843" s="557"/>
      <c r="R1843" s="634" t="str">
        <f ca="1">T.14!BU197</f>
        <v xml:space="preserve"> </v>
      </c>
      <c r="S1843" s="634"/>
      <c r="T1843" s="634"/>
      <c r="U1843" s="634"/>
      <c r="V1843" s="634"/>
      <c r="W1843" s="634" t="str">
        <f ca="1">T.14!BV197</f>
        <v xml:space="preserve"> </v>
      </c>
      <c r="X1843" s="634"/>
      <c r="Y1843" s="634"/>
      <c r="Z1843" s="634"/>
      <c r="AA1843" s="634"/>
      <c r="AB1843" s="634">
        <f ca="1">T.14!BW197</f>
        <v>0</v>
      </c>
      <c r="AC1843" s="634"/>
      <c r="AD1843" s="634"/>
      <c r="AE1843" s="634"/>
      <c r="AF1843" s="634"/>
      <c r="AG1843" s="557" t="str">
        <f ca="1">T.14!BX197</f>
        <v xml:space="preserve"> </v>
      </c>
      <c r="AH1843" s="557"/>
      <c r="AI1843" s="557"/>
      <c r="AJ1843" s="557"/>
      <c r="AK1843" s="557"/>
      <c r="AL1843" s="557"/>
      <c r="AM1843" s="557" t="str">
        <f ca="1">T.14!BY197</f>
        <v xml:space="preserve"> </v>
      </c>
      <c r="AN1843" s="557"/>
      <c r="AO1843" s="557"/>
      <c r="AP1843" s="557"/>
      <c r="AQ1843" s="557"/>
      <c r="AR1843" s="557"/>
      <c r="AS1843" s="557"/>
      <c r="AT1843"/>
      <c r="AU1843"/>
      <c r="AV1843"/>
      <c r="AW1843"/>
      <c r="AX1843"/>
      <c r="AY1843"/>
      <c r="AZ1843"/>
      <c r="BA1843" s="19"/>
      <c r="BB1843" s="14"/>
    </row>
    <row r="1844" spans="1:54" s="18" customFormat="1" ht="14.25" customHeight="1" x14ac:dyDescent="0.25">
      <c r="A1844" s="557">
        <v>192</v>
      </c>
      <c r="B1844" s="557"/>
      <c r="C1844" s="557" t="str">
        <f ca="1">T.14!BT198</f>
        <v xml:space="preserve"> </v>
      </c>
      <c r="D1844" s="557"/>
      <c r="E1844" s="557"/>
      <c r="F1844" s="557"/>
      <c r="G1844" s="557"/>
      <c r="H1844" s="557"/>
      <c r="I1844" s="557"/>
      <c r="J1844" s="557"/>
      <c r="K1844" s="557"/>
      <c r="L1844" s="557"/>
      <c r="M1844" s="557"/>
      <c r="N1844" s="557"/>
      <c r="O1844" s="557"/>
      <c r="P1844" s="557"/>
      <c r="Q1844" s="557"/>
      <c r="R1844" s="634" t="str">
        <f ca="1">T.14!BU198</f>
        <v xml:space="preserve"> </v>
      </c>
      <c r="S1844" s="634"/>
      <c r="T1844" s="634"/>
      <c r="U1844" s="634"/>
      <c r="V1844" s="634"/>
      <c r="W1844" s="634" t="str">
        <f ca="1">T.14!BV198</f>
        <v xml:space="preserve"> </v>
      </c>
      <c r="X1844" s="634"/>
      <c r="Y1844" s="634"/>
      <c r="Z1844" s="634"/>
      <c r="AA1844" s="634"/>
      <c r="AB1844" s="634">
        <f ca="1">T.14!BW198</f>
        <v>0</v>
      </c>
      <c r="AC1844" s="634"/>
      <c r="AD1844" s="634"/>
      <c r="AE1844" s="634"/>
      <c r="AF1844" s="634"/>
      <c r="AG1844" s="557" t="str">
        <f ca="1">T.14!BX198</f>
        <v xml:space="preserve"> </v>
      </c>
      <c r="AH1844" s="557"/>
      <c r="AI1844" s="557"/>
      <c r="AJ1844" s="557"/>
      <c r="AK1844" s="557"/>
      <c r="AL1844" s="557"/>
      <c r="AM1844" s="557" t="str">
        <f ca="1">T.14!BY198</f>
        <v xml:space="preserve"> </v>
      </c>
      <c r="AN1844" s="557"/>
      <c r="AO1844" s="557"/>
      <c r="AP1844" s="557"/>
      <c r="AQ1844" s="557"/>
      <c r="AR1844" s="557"/>
      <c r="AS1844" s="557"/>
      <c r="AT1844"/>
      <c r="AU1844"/>
      <c r="AV1844"/>
      <c r="AW1844"/>
      <c r="AX1844"/>
      <c r="AY1844"/>
      <c r="AZ1844"/>
      <c r="BA1844" s="19"/>
      <c r="BB1844" s="14"/>
    </row>
    <row r="1845" spans="1:54" s="18" customFormat="1" ht="14.25" customHeight="1" x14ac:dyDescent="0.25">
      <c r="A1845" s="557">
        <v>193</v>
      </c>
      <c r="B1845" s="557"/>
      <c r="C1845" s="557" t="str">
        <f ca="1">T.14!BT199</f>
        <v xml:space="preserve"> </v>
      </c>
      <c r="D1845" s="557"/>
      <c r="E1845" s="557"/>
      <c r="F1845" s="557"/>
      <c r="G1845" s="557"/>
      <c r="H1845" s="557"/>
      <c r="I1845" s="557"/>
      <c r="J1845" s="557"/>
      <c r="K1845" s="557"/>
      <c r="L1845" s="557"/>
      <c r="M1845" s="557"/>
      <c r="N1845" s="557"/>
      <c r="O1845" s="557"/>
      <c r="P1845" s="557"/>
      <c r="Q1845" s="557"/>
      <c r="R1845" s="634" t="str">
        <f ca="1">T.14!BU199</f>
        <v xml:space="preserve"> </v>
      </c>
      <c r="S1845" s="634"/>
      <c r="T1845" s="634"/>
      <c r="U1845" s="634"/>
      <c r="V1845" s="634"/>
      <c r="W1845" s="634" t="str">
        <f ca="1">T.14!BV199</f>
        <v xml:space="preserve"> </v>
      </c>
      <c r="X1845" s="634"/>
      <c r="Y1845" s="634"/>
      <c r="Z1845" s="634"/>
      <c r="AA1845" s="634"/>
      <c r="AB1845" s="634">
        <f ca="1">T.14!BW199</f>
        <v>0</v>
      </c>
      <c r="AC1845" s="634"/>
      <c r="AD1845" s="634"/>
      <c r="AE1845" s="634"/>
      <c r="AF1845" s="634"/>
      <c r="AG1845" s="557" t="str">
        <f ca="1">T.14!BX199</f>
        <v xml:space="preserve"> </v>
      </c>
      <c r="AH1845" s="557"/>
      <c r="AI1845" s="557"/>
      <c r="AJ1845" s="557"/>
      <c r="AK1845" s="557"/>
      <c r="AL1845" s="557"/>
      <c r="AM1845" s="557" t="str">
        <f ca="1">T.14!BY199</f>
        <v xml:space="preserve"> </v>
      </c>
      <c r="AN1845" s="557"/>
      <c r="AO1845" s="557"/>
      <c r="AP1845" s="557"/>
      <c r="AQ1845" s="557"/>
      <c r="AR1845" s="557"/>
      <c r="AS1845" s="557"/>
      <c r="AT1845"/>
      <c r="AU1845"/>
      <c r="AV1845"/>
      <c r="AW1845"/>
      <c r="AX1845"/>
      <c r="AY1845"/>
      <c r="AZ1845"/>
      <c r="BA1845" s="19"/>
      <c r="BB1845" s="14"/>
    </row>
    <row r="1846" spans="1:54" s="18" customFormat="1" ht="14.25" customHeight="1" x14ac:dyDescent="0.25">
      <c r="A1846" s="557">
        <v>194</v>
      </c>
      <c r="B1846" s="557"/>
      <c r="C1846" s="557" t="str">
        <f ca="1">T.14!BT200</f>
        <v xml:space="preserve"> </v>
      </c>
      <c r="D1846" s="557"/>
      <c r="E1846" s="557"/>
      <c r="F1846" s="557"/>
      <c r="G1846" s="557"/>
      <c r="H1846" s="557"/>
      <c r="I1846" s="557"/>
      <c r="J1846" s="557"/>
      <c r="K1846" s="557"/>
      <c r="L1846" s="557"/>
      <c r="M1846" s="557"/>
      <c r="N1846" s="557"/>
      <c r="O1846" s="557"/>
      <c r="P1846" s="557"/>
      <c r="Q1846" s="557"/>
      <c r="R1846" s="634" t="str">
        <f ca="1">T.14!BU200</f>
        <v xml:space="preserve"> </v>
      </c>
      <c r="S1846" s="634"/>
      <c r="T1846" s="634"/>
      <c r="U1846" s="634"/>
      <c r="V1846" s="634"/>
      <c r="W1846" s="634" t="str">
        <f ca="1">T.14!BV200</f>
        <v xml:space="preserve"> </v>
      </c>
      <c r="X1846" s="634"/>
      <c r="Y1846" s="634"/>
      <c r="Z1846" s="634"/>
      <c r="AA1846" s="634"/>
      <c r="AB1846" s="634">
        <f ca="1">T.14!BW200</f>
        <v>0</v>
      </c>
      <c r="AC1846" s="634"/>
      <c r="AD1846" s="634"/>
      <c r="AE1846" s="634"/>
      <c r="AF1846" s="634"/>
      <c r="AG1846" s="557" t="str">
        <f ca="1">T.14!BX200</f>
        <v xml:space="preserve"> </v>
      </c>
      <c r="AH1846" s="557"/>
      <c r="AI1846" s="557"/>
      <c r="AJ1846" s="557"/>
      <c r="AK1846" s="557"/>
      <c r="AL1846" s="557"/>
      <c r="AM1846" s="557" t="str">
        <f ca="1">T.14!BY200</f>
        <v xml:space="preserve"> </v>
      </c>
      <c r="AN1846" s="557"/>
      <c r="AO1846" s="557"/>
      <c r="AP1846" s="557"/>
      <c r="AQ1846" s="557"/>
      <c r="AR1846" s="557"/>
      <c r="AS1846" s="557"/>
      <c r="AT1846"/>
      <c r="AU1846"/>
      <c r="AV1846"/>
      <c r="AW1846"/>
      <c r="AX1846"/>
      <c r="AY1846"/>
      <c r="AZ1846"/>
      <c r="BA1846" s="19"/>
      <c r="BB1846" s="14"/>
    </row>
    <row r="1847" spans="1:54" s="18" customFormat="1" ht="14.25" customHeight="1" x14ac:dyDescent="0.25">
      <c r="A1847" s="557">
        <v>195</v>
      </c>
      <c r="B1847" s="557"/>
      <c r="C1847" s="557" t="str">
        <f ca="1">T.14!BT201</f>
        <v xml:space="preserve"> </v>
      </c>
      <c r="D1847" s="557"/>
      <c r="E1847" s="557"/>
      <c r="F1847" s="557"/>
      <c r="G1847" s="557"/>
      <c r="H1847" s="557"/>
      <c r="I1847" s="557"/>
      <c r="J1847" s="557"/>
      <c r="K1847" s="557"/>
      <c r="L1847" s="557"/>
      <c r="M1847" s="557"/>
      <c r="N1847" s="557"/>
      <c r="O1847" s="557"/>
      <c r="P1847" s="557"/>
      <c r="Q1847" s="557"/>
      <c r="R1847" s="634" t="str">
        <f ca="1">T.14!BU201</f>
        <v xml:space="preserve"> </v>
      </c>
      <c r="S1847" s="634"/>
      <c r="T1847" s="634"/>
      <c r="U1847" s="634"/>
      <c r="V1847" s="634"/>
      <c r="W1847" s="634" t="str">
        <f ca="1">T.14!BV201</f>
        <v xml:space="preserve"> </v>
      </c>
      <c r="X1847" s="634"/>
      <c r="Y1847" s="634"/>
      <c r="Z1847" s="634"/>
      <c r="AA1847" s="634"/>
      <c r="AB1847" s="634">
        <f ca="1">T.14!BW201</f>
        <v>0</v>
      </c>
      <c r="AC1847" s="634"/>
      <c r="AD1847" s="634"/>
      <c r="AE1847" s="634"/>
      <c r="AF1847" s="634"/>
      <c r="AG1847" s="557" t="str">
        <f ca="1">T.14!BX201</f>
        <v xml:space="preserve"> </v>
      </c>
      <c r="AH1847" s="557"/>
      <c r="AI1847" s="557"/>
      <c r="AJ1847" s="557"/>
      <c r="AK1847" s="557"/>
      <c r="AL1847" s="557"/>
      <c r="AM1847" s="557" t="str">
        <f ca="1">T.14!BY201</f>
        <v xml:space="preserve"> </v>
      </c>
      <c r="AN1847" s="557"/>
      <c r="AO1847" s="557"/>
      <c r="AP1847" s="557"/>
      <c r="AQ1847" s="557"/>
      <c r="AR1847" s="557"/>
      <c r="AS1847" s="557"/>
      <c r="AT1847"/>
      <c r="AU1847"/>
      <c r="AV1847"/>
      <c r="AW1847"/>
      <c r="AX1847"/>
      <c r="AY1847"/>
      <c r="AZ1847"/>
      <c r="BA1847" s="19"/>
      <c r="BB1847" s="14"/>
    </row>
    <row r="1848" spans="1:54" s="18" customFormat="1" ht="14.25" customHeight="1" x14ac:dyDescent="0.25">
      <c r="A1848" s="557">
        <v>196</v>
      </c>
      <c r="B1848" s="557"/>
      <c r="C1848" s="557" t="str">
        <f ca="1">T.14!BT202</f>
        <v xml:space="preserve"> </v>
      </c>
      <c r="D1848" s="557"/>
      <c r="E1848" s="557"/>
      <c r="F1848" s="557"/>
      <c r="G1848" s="557"/>
      <c r="H1848" s="557"/>
      <c r="I1848" s="557"/>
      <c r="J1848" s="557"/>
      <c r="K1848" s="557"/>
      <c r="L1848" s="557"/>
      <c r="M1848" s="557"/>
      <c r="N1848" s="557"/>
      <c r="O1848" s="557"/>
      <c r="P1848" s="557"/>
      <c r="Q1848" s="557"/>
      <c r="R1848" s="634" t="str">
        <f ca="1">T.14!BU202</f>
        <v xml:space="preserve"> </v>
      </c>
      <c r="S1848" s="634"/>
      <c r="T1848" s="634"/>
      <c r="U1848" s="634"/>
      <c r="V1848" s="634"/>
      <c r="W1848" s="634" t="str">
        <f ca="1">T.14!BV202</f>
        <v xml:space="preserve"> </v>
      </c>
      <c r="X1848" s="634"/>
      <c r="Y1848" s="634"/>
      <c r="Z1848" s="634"/>
      <c r="AA1848" s="634"/>
      <c r="AB1848" s="634">
        <f ca="1">T.14!BW202</f>
        <v>0</v>
      </c>
      <c r="AC1848" s="634"/>
      <c r="AD1848" s="634"/>
      <c r="AE1848" s="634"/>
      <c r="AF1848" s="634"/>
      <c r="AG1848" s="557" t="str">
        <f ca="1">T.14!BX202</f>
        <v xml:space="preserve"> </v>
      </c>
      <c r="AH1848" s="557"/>
      <c r="AI1848" s="557"/>
      <c r="AJ1848" s="557"/>
      <c r="AK1848" s="557"/>
      <c r="AL1848" s="557"/>
      <c r="AM1848" s="557" t="str">
        <f ca="1">T.14!BY202</f>
        <v xml:space="preserve"> </v>
      </c>
      <c r="AN1848" s="557"/>
      <c r="AO1848" s="557"/>
      <c r="AP1848" s="557"/>
      <c r="AQ1848" s="557"/>
      <c r="AR1848" s="557"/>
      <c r="AS1848" s="557"/>
      <c r="AT1848"/>
      <c r="AU1848"/>
      <c r="AV1848"/>
      <c r="AW1848"/>
      <c r="AX1848"/>
      <c r="AY1848"/>
      <c r="AZ1848"/>
      <c r="BA1848" s="19"/>
      <c r="BB1848" s="14"/>
    </row>
    <row r="1849" spans="1:54" s="18" customFormat="1" ht="14.25" customHeight="1" x14ac:dyDescent="0.25">
      <c r="A1849" s="557">
        <v>197</v>
      </c>
      <c r="B1849" s="557"/>
      <c r="C1849" s="557" t="str">
        <f ca="1">T.14!BT203</f>
        <v xml:space="preserve"> </v>
      </c>
      <c r="D1849" s="557"/>
      <c r="E1849" s="557"/>
      <c r="F1849" s="557"/>
      <c r="G1849" s="557"/>
      <c r="H1849" s="557"/>
      <c r="I1849" s="557"/>
      <c r="J1849" s="557"/>
      <c r="K1849" s="557"/>
      <c r="L1849" s="557"/>
      <c r="M1849" s="557"/>
      <c r="N1849" s="557"/>
      <c r="O1849" s="557"/>
      <c r="P1849" s="557"/>
      <c r="Q1849" s="557"/>
      <c r="R1849" s="634" t="str">
        <f ca="1">T.14!BU203</f>
        <v xml:space="preserve"> </v>
      </c>
      <c r="S1849" s="634"/>
      <c r="T1849" s="634"/>
      <c r="U1849" s="634"/>
      <c r="V1849" s="634"/>
      <c r="W1849" s="634" t="str">
        <f ca="1">T.14!BV203</f>
        <v xml:space="preserve"> </v>
      </c>
      <c r="X1849" s="634"/>
      <c r="Y1849" s="634"/>
      <c r="Z1849" s="634"/>
      <c r="AA1849" s="634"/>
      <c r="AB1849" s="634">
        <f ca="1">T.14!BW203</f>
        <v>0</v>
      </c>
      <c r="AC1849" s="634"/>
      <c r="AD1849" s="634"/>
      <c r="AE1849" s="634"/>
      <c r="AF1849" s="634"/>
      <c r="AG1849" s="557" t="str">
        <f ca="1">T.14!BX203</f>
        <v xml:space="preserve"> </v>
      </c>
      <c r="AH1849" s="557"/>
      <c r="AI1849" s="557"/>
      <c r="AJ1849" s="557"/>
      <c r="AK1849" s="557"/>
      <c r="AL1849" s="557"/>
      <c r="AM1849" s="557" t="str">
        <f ca="1">T.14!BY203</f>
        <v xml:space="preserve"> </v>
      </c>
      <c r="AN1849" s="557"/>
      <c r="AO1849" s="557"/>
      <c r="AP1849" s="557"/>
      <c r="AQ1849" s="557"/>
      <c r="AR1849" s="557"/>
      <c r="AS1849" s="557"/>
      <c r="AT1849"/>
      <c r="AU1849"/>
      <c r="AV1849"/>
      <c r="AW1849"/>
      <c r="AX1849"/>
      <c r="AY1849"/>
      <c r="AZ1849"/>
      <c r="BA1849" s="19"/>
      <c r="BB1849" s="14"/>
    </row>
    <row r="1850" spans="1:54" s="18" customFormat="1" ht="14.25" customHeight="1" x14ac:dyDescent="0.25">
      <c r="A1850" s="557">
        <v>198</v>
      </c>
      <c r="B1850" s="557"/>
      <c r="C1850" s="557" t="str">
        <f ca="1">T.14!BT204</f>
        <v xml:space="preserve"> </v>
      </c>
      <c r="D1850" s="557"/>
      <c r="E1850" s="557"/>
      <c r="F1850" s="557"/>
      <c r="G1850" s="557"/>
      <c r="H1850" s="557"/>
      <c r="I1850" s="557"/>
      <c r="J1850" s="557"/>
      <c r="K1850" s="557"/>
      <c r="L1850" s="557"/>
      <c r="M1850" s="557"/>
      <c r="N1850" s="557"/>
      <c r="O1850" s="557"/>
      <c r="P1850" s="557"/>
      <c r="Q1850" s="557"/>
      <c r="R1850" s="634" t="str">
        <f ca="1">T.14!BU204</f>
        <v xml:space="preserve"> </v>
      </c>
      <c r="S1850" s="634"/>
      <c r="T1850" s="634"/>
      <c r="U1850" s="634"/>
      <c r="V1850" s="634"/>
      <c r="W1850" s="634" t="str">
        <f ca="1">T.14!BV204</f>
        <v xml:space="preserve"> </v>
      </c>
      <c r="X1850" s="634"/>
      <c r="Y1850" s="634"/>
      <c r="Z1850" s="634"/>
      <c r="AA1850" s="634"/>
      <c r="AB1850" s="634">
        <f ca="1">T.14!BW204</f>
        <v>0</v>
      </c>
      <c r="AC1850" s="634"/>
      <c r="AD1850" s="634"/>
      <c r="AE1850" s="634"/>
      <c r="AF1850" s="634"/>
      <c r="AG1850" s="557" t="str">
        <f ca="1">T.14!BX204</f>
        <v xml:space="preserve"> </v>
      </c>
      <c r="AH1850" s="557"/>
      <c r="AI1850" s="557"/>
      <c r="AJ1850" s="557"/>
      <c r="AK1850" s="557"/>
      <c r="AL1850" s="557"/>
      <c r="AM1850" s="557" t="str">
        <f ca="1">T.14!BY204</f>
        <v xml:space="preserve"> </v>
      </c>
      <c r="AN1850" s="557"/>
      <c r="AO1850" s="557"/>
      <c r="AP1850" s="557"/>
      <c r="AQ1850" s="557"/>
      <c r="AR1850" s="557"/>
      <c r="AS1850" s="557"/>
      <c r="AT1850"/>
      <c r="AU1850"/>
      <c r="AV1850"/>
      <c r="AW1850"/>
      <c r="AX1850"/>
      <c r="AY1850"/>
      <c r="AZ1850"/>
      <c r="BA1850" s="19"/>
      <c r="BB1850" s="14"/>
    </row>
    <row r="1851" spans="1:54" s="18" customFormat="1" ht="14.25" customHeight="1" x14ac:dyDescent="0.25">
      <c r="A1851" s="557">
        <v>199</v>
      </c>
      <c r="B1851" s="557"/>
      <c r="C1851" s="557" t="str">
        <f ca="1">T.14!BT205</f>
        <v xml:space="preserve"> </v>
      </c>
      <c r="D1851" s="557"/>
      <c r="E1851" s="557"/>
      <c r="F1851" s="557"/>
      <c r="G1851" s="557"/>
      <c r="H1851" s="557"/>
      <c r="I1851" s="557"/>
      <c r="J1851" s="557"/>
      <c r="K1851" s="557"/>
      <c r="L1851" s="557"/>
      <c r="M1851" s="557"/>
      <c r="N1851" s="557"/>
      <c r="O1851" s="557"/>
      <c r="P1851" s="557"/>
      <c r="Q1851" s="557"/>
      <c r="R1851" s="634" t="str">
        <f ca="1">T.14!BU205</f>
        <v xml:space="preserve"> </v>
      </c>
      <c r="S1851" s="634"/>
      <c r="T1851" s="634"/>
      <c r="U1851" s="634"/>
      <c r="V1851" s="634"/>
      <c r="W1851" s="634" t="str">
        <f ca="1">T.14!BV205</f>
        <v xml:space="preserve"> </v>
      </c>
      <c r="X1851" s="634"/>
      <c r="Y1851" s="634"/>
      <c r="Z1851" s="634"/>
      <c r="AA1851" s="634"/>
      <c r="AB1851" s="634">
        <f ca="1">T.14!BW205</f>
        <v>0</v>
      </c>
      <c r="AC1851" s="634"/>
      <c r="AD1851" s="634"/>
      <c r="AE1851" s="634"/>
      <c r="AF1851" s="634"/>
      <c r="AG1851" s="557" t="str">
        <f ca="1">T.14!BX205</f>
        <v xml:space="preserve"> </v>
      </c>
      <c r="AH1851" s="557"/>
      <c r="AI1851" s="557"/>
      <c r="AJ1851" s="557"/>
      <c r="AK1851" s="557"/>
      <c r="AL1851" s="557"/>
      <c r="AM1851" s="557" t="str">
        <f ca="1">T.14!BY205</f>
        <v xml:space="preserve"> </v>
      </c>
      <c r="AN1851" s="557"/>
      <c r="AO1851" s="557"/>
      <c r="AP1851" s="557"/>
      <c r="AQ1851" s="557"/>
      <c r="AR1851" s="557"/>
      <c r="AS1851" s="557"/>
      <c r="AT1851"/>
      <c r="AU1851"/>
      <c r="AV1851"/>
      <c r="AW1851"/>
      <c r="AX1851"/>
      <c r="AY1851"/>
      <c r="AZ1851"/>
      <c r="BA1851" s="19"/>
      <c r="BB1851" s="14"/>
    </row>
    <row r="1852" spans="1:54" s="18" customFormat="1" ht="14.25" customHeight="1" x14ac:dyDescent="0.25">
      <c r="A1852" s="557">
        <v>200</v>
      </c>
      <c r="B1852" s="557"/>
      <c r="C1852" s="557" t="str">
        <f ca="1">T.14!BT206</f>
        <v xml:space="preserve"> </v>
      </c>
      <c r="D1852" s="557"/>
      <c r="E1852" s="557"/>
      <c r="F1852" s="557"/>
      <c r="G1852" s="557"/>
      <c r="H1852" s="557"/>
      <c r="I1852" s="557"/>
      <c r="J1852" s="557"/>
      <c r="K1852" s="557"/>
      <c r="L1852" s="557"/>
      <c r="M1852" s="557"/>
      <c r="N1852" s="557"/>
      <c r="O1852" s="557"/>
      <c r="P1852" s="557"/>
      <c r="Q1852" s="557"/>
      <c r="R1852" s="634" t="str">
        <f ca="1">T.14!BU206</f>
        <v xml:space="preserve"> </v>
      </c>
      <c r="S1852" s="634"/>
      <c r="T1852" s="634"/>
      <c r="U1852" s="634"/>
      <c r="V1852" s="634"/>
      <c r="W1852" s="634" t="str">
        <f ca="1">T.14!BV206</f>
        <v xml:space="preserve"> </v>
      </c>
      <c r="X1852" s="634"/>
      <c r="Y1852" s="634"/>
      <c r="Z1852" s="634"/>
      <c r="AA1852" s="634"/>
      <c r="AB1852" s="634">
        <f ca="1">T.14!BW206</f>
        <v>0</v>
      </c>
      <c r="AC1852" s="634"/>
      <c r="AD1852" s="634"/>
      <c r="AE1852" s="634"/>
      <c r="AF1852" s="634"/>
      <c r="AG1852" s="557" t="str">
        <f ca="1">T.14!BX206</f>
        <v xml:space="preserve"> </v>
      </c>
      <c r="AH1852" s="557"/>
      <c r="AI1852" s="557"/>
      <c r="AJ1852" s="557"/>
      <c r="AK1852" s="557"/>
      <c r="AL1852" s="557"/>
      <c r="AM1852" s="557" t="str">
        <f ca="1">T.14!BY206</f>
        <v xml:space="preserve"> </v>
      </c>
      <c r="AN1852" s="557"/>
      <c r="AO1852" s="557"/>
      <c r="AP1852" s="557"/>
      <c r="AQ1852" s="557"/>
      <c r="AR1852" s="557"/>
      <c r="AS1852" s="557"/>
      <c r="AT1852"/>
      <c r="AU1852"/>
      <c r="AV1852"/>
      <c r="AW1852"/>
      <c r="AX1852"/>
      <c r="AY1852"/>
      <c r="AZ1852"/>
      <c r="BA1852" s="19"/>
      <c r="BB1852" s="14"/>
    </row>
    <row r="1853" spans="1:54" s="18" customFormat="1" ht="12.75" customHeight="1" x14ac:dyDescent="0.25">
      <c r="A1853" s="557">
        <v>201</v>
      </c>
      <c r="B1853" s="557"/>
      <c r="C1853" s="557" t="str">
        <f ca="1">T.14!BT207</f>
        <v xml:space="preserve"> </v>
      </c>
      <c r="D1853" s="557"/>
      <c r="E1853" s="557"/>
      <c r="F1853" s="557"/>
      <c r="G1853" s="557"/>
      <c r="H1853" s="557"/>
      <c r="I1853" s="557"/>
      <c r="J1853" s="557"/>
      <c r="K1853" s="557"/>
      <c r="L1853" s="557"/>
      <c r="M1853" s="557"/>
      <c r="N1853" s="557"/>
      <c r="O1853" s="557"/>
      <c r="P1853" s="557"/>
      <c r="Q1853" s="557"/>
      <c r="R1853" s="634" t="str">
        <f ca="1">T.14!BU207</f>
        <v xml:space="preserve"> </v>
      </c>
      <c r="S1853" s="634"/>
      <c r="T1853" s="634"/>
      <c r="U1853" s="634"/>
      <c r="V1853" s="634"/>
      <c r="W1853" s="634" t="str">
        <f ca="1">T.14!BV207</f>
        <v xml:space="preserve"> </v>
      </c>
      <c r="X1853" s="634"/>
      <c r="Y1853" s="634"/>
      <c r="Z1853" s="634"/>
      <c r="AA1853" s="634"/>
      <c r="AB1853" s="634">
        <f ca="1">T.14!BW207</f>
        <v>0</v>
      </c>
      <c r="AC1853" s="634"/>
      <c r="AD1853" s="634"/>
      <c r="AE1853" s="634"/>
      <c r="AF1853" s="634"/>
      <c r="AG1853" s="557" t="str">
        <f ca="1">T.14!BX207</f>
        <v xml:space="preserve"> </v>
      </c>
      <c r="AH1853" s="557"/>
      <c r="AI1853" s="557"/>
      <c r="AJ1853" s="557"/>
      <c r="AK1853" s="557"/>
      <c r="AL1853" s="557"/>
      <c r="AM1853" s="557" t="str">
        <f ca="1">T.14!BY207</f>
        <v xml:space="preserve"> </v>
      </c>
      <c r="AN1853" s="557"/>
      <c r="AO1853" s="557"/>
      <c r="AP1853" s="557"/>
      <c r="AQ1853" s="557"/>
      <c r="AR1853" s="557"/>
      <c r="AS1853" s="557"/>
      <c r="AT1853"/>
      <c r="AU1853"/>
      <c r="AV1853"/>
      <c r="AW1853"/>
      <c r="AX1853"/>
      <c r="AY1853"/>
      <c r="AZ1853"/>
      <c r="BA1853" s="19"/>
      <c r="BB1853" s="14"/>
    </row>
    <row r="1854" spans="1:54" s="18" customFormat="1" ht="12.75" customHeight="1" x14ac:dyDescent="0.25">
      <c r="A1854" s="557">
        <v>202</v>
      </c>
      <c r="B1854" s="557"/>
      <c r="C1854" s="557" t="str">
        <f ca="1">T.14!BT208</f>
        <v xml:space="preserve"> </v>
      </c>
      <c r="D1854" s="557"/>
      <c r="E1854" s="557"/>
      <c r="F1854" s="557"/>
      <c r="G1854" s="557"/>
      <c r="H1854" s="557"/>
      <c r="I1854" s="557"/>
      <c r="J1854" s="557"/>
      <c r="K1854" s="557"/>
      <c r="L1854" s="557"/>
      <c r="M1854" s="557"/>
      <c r="N1854" s="557"/>
      <c r="O1854" s="557"/>
      <c r="P1854" s="557"/>
      <c r="Q1854" s="557"/>
      <c r="R1854" s="634" t="str">
        <f ca="1">T.14!BU208</f>
        <v xml:space="preserve"> </v>
      </c>
      <c r="S1854" s="634"/>
      <c r="T1854" s="634"/>
      <c r="U1854" s="634"/>
      <c r="V1854" s="634"/>
      <c r="W1854" s="634" t="str">
        <f ca="1">T.14!BV208</f>
        <v xml:space="preserve"> </v>
      </c>
      <c r="X1854" s="634"/>
      <c r="Y1854" s="634"/>
      <c r="Z1854" s="634"/>
      <c r="AA1854" s="634"/>
      <c r="AB1854" s="634">
        <f ca="1">T.14!BW208</f>
        <v>0</v>
      </c>
      <c r="AC1854" s="634"/>
      <c r="AD1854" s="634"/>
      <c r="AE1854" s="634"/>
      <c r="AF1854" s="634"/>
      <c r="AG1854" s="557" t="str">
        <f ca="1">T.14!BX208</f>
        <v xml:space="preserve"> </v>
      </c>
      <c r="AH1854" s="557"/>
      <c r="AI1854" s="557"/>
      <c r="AJ1854" s="557"/>
      <c r="AK1854" s="557"/>
      <c r="AL1854" s="557"/>
      <c r="AM1854" s="557" t="str">
        <f ca="1">T.14!BY208</f>
        <v xml:space="preserve"> </v>
      </c>
      <c r="AN1854" s="557"/>
      <c r="AO1854" s="557"/>
      <c r="AP1854" s="557"/>
      <c r="AQ1854" s="557"/>
      <c r="AR1854" s="557"/>
      <c r="AS1854" s="557"/>
      <c r="AT1854"/>
      <c r="AU1854"/>
      <c r="AV1854"/>
      <c r="AW1854"/>
      <c r="AX1854"/>
      <c r="AY1854"/>
      <c r="AZ1854"/>
      <c r="BA1854" s="19"/>
      <c r="BB1854" s="14"/>
    </row>
    <row r="1855" spans="1:54" s="18" customFormat="1" ht="12.75" customHeight="1" x14ac:dyDescent="0.25">
      <c r="A1855" s="557">
        <v>203</v>
      </c>
      <c r="B1855" s="557"/>
      <c r="C1855" s="557" t="str">
        <f ca="1">T.14!BT209</f>
        <v xml:space="preserve"> </v>
      </c>
      <c r="D1855" s="557"/>
      <c r="E1855" s="557"/>
      <c r="F1855" s="557"/>
      <c r="G1855" s="557"/>
      <c r="H1855" s="557"/>
      <c r="I1855" s="557"/>
      <c r="J1855" s="557"/>
      <c r="K1855" s="557"/>
      <c r="L1855" s="557"/>
      <c r="M1855" s="557"/>
      <c r="N1855" s="557"/>
      <c r="O1855" s="557"/>
      <c r="P1855" s="557"/>
      <c r="Q1855" s="557"/>
      <c r="R1855" s="634" t="str">
        <f ca="1">T.14!BU209</f>
        <v xml:space="preserve"> </v>
      </c>
      <c r="S1855" s="634"/>
      <c r="T1855" s="634"/>
      <c r="U1855" s="634"/>
      <c r="V1855" s="634"/>
      <c r="W1855" s="634" t="str">
        <f ca="1">T.14!BV209</f>
        <v xml:space="preserve"> </v>
      </c>
      <c r="X1855" s="634"/>
      <c r="Y1855" s="634"/>
      <c r="Z1855" s="634"/>
      <c r="AA1855" s="634"/>
      <c r="AB1855" s="634">
        <f ca="1">T.14!BW209</f>
        <v>0</v>
      </c>
      <c r="AC1855" s="634"/>
      <c r="AD1855" s="634"/>
      <c r="AE1855" s="634"/>
      <c r="AF1855" s="634"/>
      <c r="AG1855" s="557" t="str">
        <f ca="1">T.14!BX209</f>
        <v xml:space="preserve"> </v>
      </c>
      <c r="AH1855" s="557"/>
      <c r="AI1855" s="557"/>
      <c r="AJ1855" s="557"/>
      <c r="AK1855" s="557"/>
      <c r="AL1855" s="557"/>
      <c r="AM1855" s="557" t="str">
        <f ca="1">T.14!BY209</f>
        <v xml:space="preserve"> </v>
      </c>
      <c r="AN1855" s="557"/>
      <c r="AO1855" s="557"/>
      <c r="AP1855" s="557"/>
      <c r="AQ1855" s="557"/>
      <c r="AR1855" s="557"/>
      <c r="AS1855" s="557"/>
      <c r="AT1855"/>
      <c r="AU1855"/>
      <c r="AV1855"/>
      <c r="AW1855"/>
      <c r="AX1855"/>
      <c r="AY1855"/>
      <c r="AZ1855"/>
      <c r="BA1855" s="19"/>
      <c r="BB1855" s="14"/>
    </row>
    <row r="1856" spans="1:54" s="18" customFormat="1" ht="12.75" customHeight="1" x14ac:dyDescent="0.25">
      <c r="A1856" s="557">
        <v>204</v>
      </c>
      <c r="B1856" s="557"/>
      <c r="C1856" s="557" t="str">
        <f ca="1">T.14!BT210</f>
        <v xml:space="preserve"> </v>
      </c>
      <c r="D1856" s="557"/>
      <c r="E1856" s="557"/>
      <c r="F1856" s="557"/>
      <c r="G1856" s="557"/>
      <c r="H1856" s="557"/>
      <c r="I1856" s="557"/>
      <c r="J1856" s="557"/>
      <c r="K1856" s="557"/>
      <c r="L1856" s="557"/>
      <c r="M1856" s="557"/>
      <c r="N1856" s="557"/>
      <c r="O1856" s="557"/>
      <c r="P1856" s="557"/>
      <c r="Q1856" s="557"/>
      <c r="R1856" s="634" t="str">
        <f ca="1">T.14!BU210</f>
        <v xml:space="preserve"> </v>
      </c>
      <c r="S1856" s="634"/>
      <c r="T1856" s="634"/>
      <c r="U1856" s="634"/>
      <c r="V1856" s="634"/>
      <c r="W1856" s="634" t="str">
        <f ca="1">T.14!BV210</f>
        <v xml:space="preserve"> </v>
      </c>
      <c r="X1856" s="634"/>
      <c r="Y1856" s="634"/>
      <c r="Z1856" s="634"/>
      <c r="AA1856" s="634"/>
      <c r="AB1856" s="634">
        <f ca="1">T.14!BW210</f>
        <v>0</v>
      </c>
      <c r="AC1856" s="634"/>
      <c r="AD1856" s="634"/>
      <c r="AE1856" s="634"/>
      <c r="AF1856" s="634"/>
      <c r="AG1856" s="557" t="str">
        <f ca="1">T.14!BX210</f>
        <v xml:space="preserve"> </v>
      </c>
      <c r="AH1856" s="557"/>
      <c r="AI1856" s="557"/>
      <c r="AJ1856" s="557"/>
      <c r="AK1856" s="557"/>
      <c r="AL1856" s="557"/>
      <c r="AM1856" s="557" t="str">
        <f ca="1">T.14!BY210</f>
        <v xml:space="preserve"> </v>
      </c>
      <c r="AN1856" s="557"/>
      <c r="AO1856" s="557"/>
      <c r="AP1856" s="557"/>
      <c r="AQ1856" s="557"/>
      <c r="AR1856" s="557"/>
      <c r="AS1856" s="557"/>
      <c r="AT1856"/>
      <c r="AU1856"/>
      <c r="AV1856"/>
      <c r="AW1856"/>
      <c r="AX1856"/>
      <c r="AY1856"/>
      <c r="AZ1856"/>
      <c r="BA1856" s="19"/>
      <c r="BB1856" s="14"/>
    </row>
    <row r="1857" spans="1:54" s="18" customFormat="1" ht="12.75" customHeight="1" x14ac:dyDescent="0.25">
      <c r="A1857" s="557">
        <v>205</v>
      </c>
      <c r="B1857" s="557"/>
      <c r="C1857" s="557" t="str">
        <f ca="1">T.14!BT211</f>
        <v xml:space="preserve"> </v>
      </c>
      <c r="D1857" s="557"/>
      <c r="E1857" s="557"/>
      <c r="F1857" s="557"/>
      <c r="G1857" s="557"/>
      <c r="H1857" s="557"/>
      <c r="I1857" s="557"/>
      <c r="J1857" s="557"/>
      <c r="K1857" s="557"/>
      <c r="L1857" s="557"/>
      <c r="M1857" s="557"/>
      <c r="N1857" s="557"/>
      <c r="O1857" s="557"/>
      <c r="P1857" s="557"/>
      <c r="Q1857" s="557"/>
      <c r="R1857" s="634" t="str">
        <f ca="1">T.14!BU211</f>
        <v xml:space="preserve"> </v>
      </c>
      <c r="S1857" s="634"/>
      <c r="T1857" s="634"/>
      <c r="U1857" s="634"/>
      <c r="V1857" s="634"/>
      <c r="W1857" s="634" t="str">
        <f ca="1">T.14!BV211</f>
        <v xml:space="preserve"> </v>
      </c>
      <c r="X1857" s="634"/>
      <c r="Y1857" s="634"/>
      <c r="Z1857" s="634"/>
      <c r="AA1857" s="634"/>
      <c r="AB1857" s="634">
        <f ca="1">T.14!BW211</f>
        <v>0</v>
      </c>
      <c r="AC1857" s="634"/>
      <c r="AD1857" s="634"/>
      <c r="AE1857" s="634"/>
      <c r="AF1857" s="634"/>
      <c r="AG1857" s="557" t="str">
        <f ca="1">T.14!BX211</f>
        <v xml:space="preserve"> </v>
      </c>
      <c r="AH1857" s="557"/>
      <c r="AI1857" s="557"/>
      <c r="AJ1857" s="557"/>
      <c r="AK1857" s="557"/>
      <c r="AL1857" s="557"/>
      <c r="AM1857" s="557" t="str">
        <f ca="1">T.14!BY211</f>
        <v xml:space="preserve"> </v>
      </c>
      <c r="AN1857" s="557"/>
      <c r="AO1857" s="557"/>
      <c r="AP1857" s="557"/>
      <c r="AQ1857" s="557"/>
      <c r="AR1857" s="557"/>
      <c r="AS1857" s="557"/>
      <c r="AT1857"/>
      <c r="AU1857"/>
      <c r="AV1857"/>
      <c r="AW1857"/>
      <c r="AX1857"/>
      <c r="AY1857"/>
      <c r="AZ1857"/>
      <c r="BA1857" s="19"/>
      <c r="BB1857" s="14"/>
    </row>
    <row r="1858" spans="1:54" s="18" customFormat="1" ht="12.75" customHeight="1" x14ac:dyDescent="0.25">
      <c r="A1858" s="557">
        <v>206</v>
      </c>
      <c r="B1858" s="557"/>
      <c r="C1858" s="557" t="str">
        <f ca="1">T.14!BT212</f>
        <v xml:space="preserve"> </v>
      </c>
      <c r="D1858" s="557"/>
      <c r="E1858" s="557"/>
      <c r="F1858" s="557"/>
      <c r="G1858" s="557"/>
      <c r="H1858" s="557"/>
      <c r="I1858" s="557"/>
      <c r="J1858" s="557"/>
      <c r="K1858" s="557"/>
      <c r="L1858" s="557"/>
      <c r="M1858" s="557"/>
      <c r="N1858" s="557"/>
      <c r="O1858" s="557"/>
      <c r="P1858" s="557"/>
      <c r="Q1858" s="557"/>
      <c r="R1858" s="634" t="str">
        <f ca="1">T.14!BU212</f>
        <v xml:space="preserve"> </v>
      </c>
      <c r="S1858" s="634"/>
      <c r="T1858" s="634"/>
      <c r="U1858" s="634"/>
      <c r="V1858" s="634"/>
      <c r="W1858" s="634" t="str">
        <f ca="1">T.14!BV212</f>
        <v xml:space="preserve"> </v>
      </c>
      <c r="X1858" s="634"/>
      <c r="Y1858" s="634"/>
      <c r="Z1858" s="634"/>
      <c r="AA1858" s="634"/>
      <c r="AB1858" s="634">
        <f ca="1">T.14!BW212</f>
        <v>0</v>
      </c>
      <c r="AC1858" s="634"/>
      <c r="AD1858" s="634"/>
      <c r="AE1858" s="634"/>
      <c r="AF1858" s="634"/>
      <c r="AG1858" s="557" t="str">
        <f ca="1">T.14!BX212</f>
        <v xml:space="preserve"> </v>
      </c>
      <c r="AH1858" s="557"/>
      <c r="AI1858" s="557"/>
      <c r="AJ1858" s="557"/>
      <c r="AK1858" s="557"/>
      <c r="AL1858" s="557"/>
      <c r="AM1858" s="557" t="str">
        <f ca="1">T.14!BY212</f>
        <v xml:space="preserve"> </v>
      </c>
      <c r="AN1858" s="557"/>
      <c r="AO1858" s="557"/>
      <c r="AP1858" s="557"/>
      <c r="AQ1858" s="557"/>
      <c r="AR1858" s="557"/>
      <c r="AS1858" s="557"/>
      <c r="AT1858"/>
      <c r="AU1858"/>
      <c r="AV1858"/>
      <c r="AW1858"/>
      <c r="AX1858"/>
      <c r="AY1858"/>
      <c r="AZ1858"/>
      <c r="BA1858" s="19"/>
      <c r="BB1858" s="14"/>
    </row>
    <row r="1859" spans="1:54" s="18" customFormat="1" ht="12.75" customHeight="1" x14ac:dyDescent="0.25">
      <c r="A1859" s="557">
        <v>207</v>
      </c>
      <c r="B1859" s="557"/>
      <c r="C1859" s="557" t="str">
        <f ca="1">T.14!BT213</f>
        <v xml:space="preserve"> </v>
      </c>
      <c r="D1859" s="557"/>
      <c r="E1859" s="557"/>
      <c r="F1859" s="557"/>
      <c r="G1859" s="557"/>
      <c r="H1859" s="557"/>
      <c r="I1859" s="557"/>
      <c r="J1859" s="557"/>
      <c r="K1859" s="557"/>
      <c r="L1859" s="557"/>
      <c r="M1859" s="557"/>
      <c r="N1859" s="557"/>
      <c r="O1859" s="557"/>
      <c r="P1859" s="557"/>
      <c r="Q1859" s="557"/>
      <c r="R1859" s="634" t="str">
        <f ca="1">T.14!BU213</f>
        <v xml:space="preserve"> </v>
      </c>
      <c r="S1859" s="634"/>
      <c r="T1859" s="634"/>
      <c r="U1859" s="634"/>
      <c r="V1859" s="634"/>
      <c r="W1859" s="634" t="str">
        <f ca="1">T.14!BV213</f>
        <v xml:space="preserve"> </v>
      </c>
      <c r="X1859" s="634"/>
      <c r="Y1859" s="634"/>
      <c r="Z1859" s="634"/>
      <c r="AA1859" s="634"/>
      <c r="AB1859" s="634">
        <f ca="1">T.14!BW213</f>
        <v>0</v>
      </c>
      <c r="AC1859" s="634"/>
      <c r="AD1859" s="634"/>
      <c r="AE1859" s="634"/>
      <c r="AF1859" s="634"/>
      <c r="AG1859" s="557" t="str">
        <f ca="1">T.14!BX213</f>
        <v xml:space="preserve"> </v>
      </c>
      <c r="AH1859" s="557"/>
      <c r="AI1859" s="557"/>
      <c r="AJ1859" s="557"/>
      <c r="AK1859" s="557"/>
      <c r="AL1859" s="557"/>
      <c r="AM1859" s="557" t="str">
        <f ca="1">T.14!BY213</f>
        <v xml:space="preserve"> </v>
      </c>
      <c r="AN1859" s="557"/>
      <c r="AO1859" s="557"/>
      <c r="AP1859" s="557"/>
      <c r="AQ1859" s="557"/>
      <c r="AR1859" s="557"/>
      <c r="AS1859" s="557"/>
      <c r="AT1859"/>
      <c r="AU1859"/>
      <c r="AV1859"/>
      <c r="AW1859"/>
      <c r="AX1859"/>
      <c r="AY1859"/>
      <c r="AZ1859"/>
      <c r="BA1859" s="19"/>
      <c r="BB1859" s="14"/>
    </row>
    <row r="1860" spans="1:54" s="18" customFormat="1" ht="12.75" customHeight="1" x14ac:dyDescent="0.25">
      <c r="A1860" s="557">
        <v>208</v>
      </c>
      <c r="B1860" s="557"/>
      <c r="C1860" s="557" t="str">
        <f ca="1">T.14!BT214</f>
        <v xml:space="preserve"> </v>
      </c>
      <c r="D1860" s="557"/>
      <c r="E1860" s="557"/>
      <c r="F1860" s="557"/>
      <c r="G1860" s="557"/>
      <c r="H1860" s="557"/>
      <c r="I1860" s="557"/>
      <c r="J1860" s="557"/>
      <c r="K1860" s="557"/>
      <c r="L1860" s="557"/>
      <c r="M1860" s="557"/>
      <c r="N1860" s="557"/>
      <c r="O1860" s="557"/>
      <c r="P1860" s="557"/>
      <c r="Q1860" s="557"/>
      <c r="R1860" s="634" t="str">
        <f ca="1">T.14!BU214</f>
        <v xml:space="preserve"> </v>
      </c>
      <c r="S1860" s="634"/>
      <c r="T1860" s="634"/>
      <c r="U1860" s="634"/>
      <c r="V1860" s="634"/>
      <c r="W1860" s="634" t="str">
        <f ca="1">T.14!BV214</f>
        <v xml:space="preserve"> </v>
      </c>
      <c r="X1860" s="634"/>
      <c r="Y1860" s="634"/>
      <c r="Z1860" s="634"/>
      <c r="AA1860" s="634"/>
      <c r="AB1860" s="634">
        <f ca="1">T.14!BW214</f>
        <v>0</v>
      </c>
      <c r="AC1860" s="634"/>
      <c r="AD1860" s="634"/>
      <c r="AE1860" s="634"/>
      <c r="AF1860" s="634"/>
      <c r="AG1860" s="557" t="str">
        <f ca="1">T.14!BX214</f>
        <v xml:space="preserve"> </v>
      </c>
      <c r="AH1860" s="557"/>
      <c r="AI1860" s="557"/>
      <c r="AJ1860" s="557"/>
      <c r="AK1860" s="557"/>
      <c r="AL1860" s="557"/>
      <c r="AM1860" s="557" t="str">
        <f ca="1">T.14!BY214</f>
        <v xml:space="preserve"> </v>
      </c>
      <c r="AN1860" s="557"/>
      <c r="AO1860" s="557"/>
      <c r="AP1860" s="557"/>
      <c r="AQ1860" s="557"/>
      <c r="AR1860" s="557"/>
      <c r="AS1860" s="557"/>
      <c r="AT1860"/>
      <c r="AU1860"/>
      <c r="AV1860"/>
      <c r="AW1860"/>
      <c r="AX1860"/>
      <c r="AY1860"/>
      <c r="AZ1860"/>
      <c r="BA1860" s="19"/>
      <c r="BB1860" s="14"/>
    </row>
    <row r="1861" spans="1:54" s="18" customFormat="1" ht="12.75" customHeight="1" x14ac:dyDescent="0.25">
      <c r="A1861" s="557">
        <v>209</v>
      </c>
      <c r="B1861" s="557"/>
      <c r="C1861" s="557" t="str">
        <f ca="1">T.14!BT215</f>
        <v xml:space="preserve"> </v>
      </c>
      <c r="D1861" s="557"/>
      <c r="E1861" s="557"/>
      <c r="F1861" s="557"/>
      <c r="G1861" s="557"/>
      <c r="H1861" s="557"/>
      <c r="I1861" s="557"/>
      <c r="J1861" s="557"/>
      <c r="K1861" s="557"/>
      <c r="L1861" s="557"/>
      <c r="M1861" s="557"/>
      <c r="N1861" s="557"/>
      <c r="O1861" s="557"/>
      <c r="P1861" s="557"/>
      <c r="Q1861" s="557"/>
      <c r="R1861" s="634" t="str">
        <f ca="1">T.14!BU215</f>
        <v xml:space="preserve"> </v>
      </c>
      <c r="S1861" s="634"/>
      <c r="T1861" s="634"/>
      <c r="U1861" s="634"/>
      <c r="V1861" s="634"/>
      <c r="W1861" s="634" t="str">
        <f ca="1">T.14!BV215</f>
        <v xml:space="preserve"> </v>
      </c>
      <c r="X1861" s="634"/>
      <c r="Y1861" s="634"/>
      <c r="Z1861" s="634"/>
      <c r="AA1861" s="634"/>
      <c r="AB1861" s="634">
        <f ca="1">T.14!BW215</f>
        <v>0</v>
      </c>
      <c r="AC1861" s="634"/>
      <c r="AD1861" s="634"/>
      <c r="AE1861" s="634"/>
      <c r="AF1861" s="634"/>
      <c r="AG1861" s="557" t="str">
        <f ca="1">T.14!BX215</f>
        <v xml:space="preserve"> </v>
      </c>
      <c r="AH1861" s="557"/>
      <c r="AI1861" s="557"/>
      <c r="AJ1861" s="557"/>
      <c r="AK1861" s="557"/>
      <c r="AL1861" s="557"/>
      <c r="AM1861" s="557" t="str">
        <f ca="1">T.14!BY215</f>
        <v xml:space="preserve"> </v>
      </c>
      <c r="AN1861" s="557"/>
      <c r="AO1861" s="557"/>
      <c r="AP1861" s="557"/>
      <c r="AQ1861" s="557"/>
      <c r="AR1861" s="557"/>
      <c r="AS1861" s="557"/>
      <c r="AT1861"/>
      <c r="AU1861"/>
      <c r="AV1861"/>
      <c r="AW1861"/>
      <c r="AX1861"/>
      <c r="AY1861"/>
      <c r="AZ1861"/>
      <c r="BA1861" s="19"/>
      <c r="BB1861" s="14"/>
    </row>
    <row r="1862" spans="1:54" s="18" customFormat="1" ht="12.75" customHeight="1" x14ac:dyDescent="0.25">
      <c r="A1862" s="557">
        <v>210</v>
      </c>
      <c r="B1862" s="557"/>
      <c r="C1862" s="557" t="str">
        <f ca="1">T.14!BT216</f>
        <v xml:space="preserve"> </v>
      </c>
      <c r="D1862" s="557"/>
      <c r="E1862" s="557"/>
      <c r="F1862" s="557"/>
      <c r="G1862" s="557"/>
      <c r="H1862" s="557"/>
      <c r="I1862" s="557"/>
      <c r="J1862" s="557"/>
      <c r="K1862" s="557"/>
      <c r="L1862" s="557"/>
      <c r="M1862" s="557"/>
      <c r="N1862" s="557"/>
      <c r="O1862" s="557"/>
      <c r="P1862" s="557"/>
      <c r="Q1862" s="557"/>
      <c r="R1862" s="634" t="str">
        <f ca="1">T.14!BU216</f>
        <v xml:space="preserve"> </v>
      </c>
      <c r="S1862" s="634"/>
      <c r="T1862" s="634"/>
      <c r="U1862" s="634"/>
      <c r="V1862" s="634"/>
      <c r="W1862" s="634" t="str">
        <f ca="1">T.14!BV216</f>
        <v xml:space="preserve"> </v>
      </c>
      <c r="X1862" s="634"/>
      <c r="Y1862" s="634"/>
      <c r="Z1862" s="634"/>
      <c r="AA1862" s="634"/>
      <c r="AB1862" s="634">
        <f ca="1">T.14!BW216</f>
        <v>0</v>
      </c>
      <c r="AC1862" s="634"/>
      <c r="AD1862" s="634"/>
      <c r="AE1862" s="634"/>
      <c r="AF1862" s="634"/>
      <c r="AG1862" s="557" t="str">
        <f ca="1">T.14!BX216</f>
        <v xml:space="preserve"> </v>
      </c>
      <c r="AH1862" s="557"/>
      <c r="AI1862" s="557"/>
      <c r="AJ1862" s="557"/>
      <c r="AK1862" s="557"/>
      <c r="AL1862" s="557"/>
      <c r="AM1862" s="557" t="str">
        <f ca="1">T.14!BY216</f>
        <v xml:space="preserve"> </v>
      </c>
      <c r="AN1862" s="557"/>
      <c r="AO1862" s="557"/>
      <c r="AP1862" s="557"/>
      <c r="AQ1862" s="557"/>
      <c r="AR1862" s="557"/>
      <c r="AS1862" s="557"/>
      <c r="AT1862"/>
      <c r="AU1862"/>
      <c r="AV1862"/>
      <c r="AW1862"/>
      <c r="AX1862"/>
      <c r="AY1862"/>
      <c r="AZ1862"/>
      <c r="BA1862" s="19"/>
      <c r="BB1862" s="14"/>
    </row>
    <row r="1863" spans="1:54" s="18" customFormat="1" ht="12.75" customHeight="1" x14ac:dyDescent="0.25">
      <c r="A1863" s="557">
        <v>211</v>
      </c>
      <c r="B1863" s="557"/>
      <c r="C1863" s="557" t="str">
        <f ca="1">T.14!BT217</f>
        <v xml:space="preserve"> </v>
      </c>
      <c r="D1863" s="557"/>
      <c r="E1863" s="557"/>
      <c r="F1863" s="557"/>
      <c r="G1863" s="557"/>
      <c r="H1863" s="557"/>
      <c r="I1863" s="557"/>
      <c r="J1863" s="557"/>
      <c r="K1863" s="557"/>
      <c r="L1863" s="557"/>
      <c r="M1863" s="557"/>
      <c r="N1863" s="557"/>
      <c r="O1863" s="557"/>
      <c r="P1863" s="557"/>
      <c r="Q1863" s="557"/>
      <c r="R1863" s="634" t="str">
        <f ca="1">T.14!BU217</f>
        <v xml:space="preserve"> </v>
      </c>
      <c r="S1863" s="634"/>
      <c r="T1863" s="634"/>
      <c r="U1863" s="634"/>
      <c r="V1863" s="634"/>
      <c r="W1863" s="634" t="str">
        <f ca="1">T.14!BV217</f>
        <v xml:space="preserve"> </v>
      </c>
      <c r="X1863" s="634"/>
      <c r="Y1863" s="634"/>
      <c r="Z1863" s="634"/>
      <c r="AA1863" s="634"/>
      <c r="AB1863" s="634">
        <f ca="1">T.14!BW217</f>
        <v>0</v>
      </c>
      <c r="AC1863" s="634"/>
      <c r="AD1863" s="634"/>
      <c r="AE1863" s="634"/>
      <c r="AF1863" s="634"/>
      <c r="AG1863" s="557" t="str">
        <f ca="1">T.14!BX217</f>
        <v xml:space="preserve"> </v>
      </c>
      <c r="AH1863" s="557"/>
      <c r="AI1863" s="557"/>
      <c r="AJ1863" s="557"/>
      <c r="AK1863" s="557"/>
      <c r="AL1863" s="557"/>
      <c r="AM1863" s="557" t="str">
        <f ca="1">T.14!BY217</f>
        <v xml:space="preserve"> </v>
      </c>
      <c r="AN1863" s="557"/>
      <c r="AO1863" s="557"/>
      <c r="AP1863" s="557"/>
      <c r="AQ1863" s="557"/>
      <c r="AR1863" s="557"/>
      <c r="AS1863" s="557"/>
      <c r="AT1863"/>
      <c r="AU1863"/>
      <c r="AV1863"/>
      <c r="AW1863"/>
      <c r="AX1863"/>
      <c r="AY1863"/>
      <c r="AZ1863"/>
      <c r="BA1863" s="19"/>
      <c r="BB1863" s="14"/>
    </row>
    <row r="1864" spans="1:54" s="18" customFormat="1" ht="12.75" customHeight="1" x14ac:dyDescent="0.25">
      <c r="A1864" s="557">
        <v>212</v>
      </c>
      <c r="B1864" s="557"/>
      <c r="C1864" s="557" t="str">
        <f ca="1">T.14!BT218</f>
        <v xml:space="preserve"> </v>
      </c>
      <c r="D1864" s="557"/>
      <c r="E1864" s="557"/>
      <c r="F1864" s="557"/>
      <c r="G1864" s="557"/>
      <c r="H1864" s="557"/>
      <c r="I1864" s="557"/>
      <c r="J1864" s="557"/>
      <c r="K1864" s="557"/>
      <c r="L1864" s="557"/>
      <c r="M1864" s="557"/>
      <c r="N1864" s="557"/>
      <c r="O1864" s="557"/>
      <c r="P1864" s="557"/>
      <c r="Q1864" s="557"/>
      <c r="R1864" s="634" t="str">
        <f ca="1">T.14!BU218</f>
        <v xml:space="preserve"> </v>
      </c>
      <c r="S1864" s="634"/>
      <c r="T1864" s="634"/>
      <c r="U1864" s="634"/>
      <c r="V1864" s="634"/>
      <c r="W1864" s="634" t="str">
        <f ca="1">T.14!BV218</f>
        <v xml:space="preserve"> </v>
      </c>
      <c r="X1864" s="634"/>
      <c r="Y1864" s="634"/>
      <c r="Z1864" s="634"/>
      <c r="AA1864" s="634"/>
      <c r="AB1864" s="634">
        <f ca="1">T.14!BW218</f>
        <v>0</v>
      </c>
      <c r="AC1864" s="634"/>
      <c r="AD1864" s="634"/>
      <c r="AE1864" s="634"/>
      <c r="AF1864" s="634"/>
      <c r="AG1864" s="557" t="str">
        <f ca="1">T.14!BX218</f>
        <v xml:space="preserve"> </v>
      </c>
      <c r="AH1864" s="557"/>
      <c r="AI1864" s="557"/>
      <c r="AJ1864" s="557"/>
      <c r="AK1864" s="557"/>
      <c r="AL1864" s="557"/>
      <c r="AM1864" s="557" t="str">
        <f ca="1">T.14!BY218</f>
        <v xml:space="preserve"> </v>
      </c>
      <c r="AN1864" s="557"/>
      <c r="AO1864" s="557"/>
      <c r="AP1864" s="557"/>
      <c r="AQ1864" s="557"/>
      <c r="AR1864" s="557"/>
      <c r="AS1864" s="557"/>
      <c r="AT1864"/>
      <c r="AU1864"/>
      <c r="AV1864"/>
      <c r="AW1864"/>
      <c r="AX1864"/>
      <c r="AY1864"/>
      <c r="AZ1864"/>
      <c r="BA1864" s="19"/>
      <c r="BB1864" s="14"/>
    </row>
    <row r="1865" spans="1:54" s="18" customFormat="1" ht="12.75" customHeight="1" x14ac:dyDescent="0.25">
      <c r="A1865" s="557">
        <v>213</v>
      </c>
      <c r="B1865" s="557"/>
      <c r="C1865" s="557" t="str">
        <f ca="1">T.14!BT219</f>
        <v xml:space="preserve"> </v>
      </c>
      <c r="D1865" s="557"/>
      <c r="E1865" s="557"/>
      <c r="F1865" s="557"/>
      <c r="G1865" s="557"/>
      <c r="H1865" s="557"/>
      <c r="I1865" s="557"/>
      <c r="J1865" s="557"/>
      <c r="K1865" s="557"/>
      <c r="L1865" s="557"/>
      <c r="M1865" s="557"/>
      <c r="N1865" s="557"/>
      <c r="O1865" s="557"/>
      <c r="P1865" s="557"/>
      <c r="Q1865" s="557"/>
      <c r="R1865" s="634" t="str">
        <f ca="1">T.14!BU219</f>
        <v xml:space="preserve"> </v>
      </c>
      <c r="S1865" s="634"/>
      <c r="T1865" s="634"/>
      <c r="U1865" s="634"/>
      <c r="V1865" s="634"/>
      <c r="W1865" s="634" t="str">
        <f ca="1">T.14!BV219</f>
        <v xml:space="preserve"> </v>
      </c>
      <c r="X1865" s="634"/>
      <c r="Y1865" s="634"/>
      <c r="Z1865" s="634"/>
      <c r="AA1865" s="634"/>
      <c r="AB1865" s="634">
        <f ca="1">T.14!BW219</f>
        <v>0</v>
      </c>
      <c r="AC1865" s="634"/>
      <c r="AD1865" s="634"/>
      <c r="AE1865" s="634"/>
      <c r="AF1865" s="634"/>
      <c r="AG1865" s="557" t="str">
        <f ca="1">T.14!BX219</f>
        <v xml:space="preserve"> </v>
      </c>
      <c r="AH1865" s="557"/>
      <c r="AI1865" s="557"/>
      <c r="AJ1865" s="557"/>
      <c r="AK1865" s="557"/>
      <c r="AL1865" s="557"/>
      <c r="AM1865" s="557" t="str">
        <f ca="1">T.14!BY219</f>
        <v xml:space="preserve"> </v>
      </c>
      <c r="AN1865" s="557"/>
      <c r="AO1865" s="557"/>
      <c r="AP1865" s="557"/>
      <c r="AQ1865" s="557"/>
      <c r="AR1865" s="557"/>
      <c r="AS1865" s="557"/>
      <c r="AT1865"/>
      <c r="AU1865"/>
      <c r="AV1865"/>
      <c r="AW1865"/>
      <c r="AX1865"/>
      <c r="AY1865"/>
      <c r="AZ1865"/>
      <c r="BA1865" s="19"/>
      <c r="BB1865" s="14"/>
    </row>
    <row r="1866" spans="1:54" s="18" customFormat="1" ht="12.75" customHeight="1" x14ac:dyDescent="0.25">
      <c r="A1866" s="557">
        <v>214</v>
      </c>
      <c r="B1866" s="557"/>
      <c r="C1866" s="557" t="str">
        <f ca="1">T.14!BT220</f>
        <v xml:space="preserve"> </v>
      </c>
      <c r="D1866" s="557"/>
      <c r="E1866" s="557"/>
      <c r="F1866" s="557"/>
      <c r="G1866" s="557"/>
      <c r="H1866" s="557"/>
      <c r="I1866" s="557"/>
      <c r="J1866" s="557"/>
      <c r="K1866" s="557"/>
      <c r="L1866" s="557"/>
      <c r="M1866" s="557"/>
      <c r="N1866" s="557"/>
      <c r="O1866" s="557"/>
      <c r="P1866" s="557"/>
      <c r="Q1866" s="557"/>
      <c r="R1866" s="634" t="str">
        <f ca="1">T.14!BU220</f>
        <v xml:space="preserve"> </v>
      </c>
      <c r="S1866" s="634"/>
      <c r="T1866" s="634"/>
      <c r="U1866" s="634"/>
      <c r="V1866" s="634"/>
      <c r="W1866" s="634" t="str">
        <f ca="1">T.14!BV220</f>
        <v xml:space="preserve"> </v>
      </c>
      <c r="X1866" s="634"/>
      <c r="Y1866" s="634"/>
      <c r="Z1866" s="634"/>
      <c r="AA1866" s="634"/>
      <c r="AB1866" s="634">
        <f ca="1">T.14!BW220</f>
        <v>0</v>
      </c>
      <c r="AC1866" s="634"/>
      <c r="AD1866" s="634"/>
      <c r="AE1866" s="634"/>
      <c r="AF1866" s="634"/>
      <c r="AG1866" s="557" t="str">
        <f ca="1">T.14!BX220</f>
        <v xml:space="preserve"> </v>
      </c>
      <c r="AH1866" s="557"/>
      <c r="AI1866" s="557"/>
      <c r="AJ1866" s="557"/>
      <c r="AK1866" s="557"/>
      <c r="AL1866" s="557"/>
      <c r="AM1866" s="557" t="str">
        <f ca="1">T.14!BY220</f>
        <v xml:space="preserve"> </v>
      </c>
      <c r="AN1866" s="557"/>
      <c r="AO1866" s="557"/>
      <c r="AP1866" s="557"/>
      <c r="AQ1866" s="557"/>
      <c r="AR1866" s="557"/>
      <c r="AS1866" s="557"/>
      <c r="AT1866"/>
      <c r="AU1866"/>
      <c r="AV1866"/>
      <c r="AW1866"/>
      <c r="AX1866"/>
      <c r="AY1866"/>
      <c r="AZ1866"/>
      <c r="BA1866" s="19"/>
      <c r="BB1866" s="14"/>
    </row>
    <row r="1867" spans="1:54" s="18" customFormat="1" ht="12.75" customHeight="1" x14ac:dyDescent="0.25">
      <c r="A1867" s="557">
        <v>215</v>
      </c>
      <c r="B1867" s="557"/>
      <c r="C1867" s="557" t="str">
        <f ca="1">T.14!BT221</f>
        <v xml:space="preserve"> </v>
      </c>
      <c r="D1867" s="557"/>
      <c r="E1867" s="557"/>
      <c r="F1867" s="557"/>
      <c r="G1867" s="557"/>
      <c r="H1867" s="557"/>
      <c r="I1867" s="557"/>
      <c r="J1867" s="557"/>
      <c r="K1867" s="557"/>
      <c r="L1867" s="557"/>
      <c r="M1867" s="557"/>
      <c r="N1867" s="557"/>
      <c r="O1867" s="557"/>
      <c r="P1867" s="557"/>
      <c r="Q1867" s="557"/>
      <c r="R1867" s="634" t="str">
        <f ca="1">T.14!BU221</f>
        <v xml:space="preserve"> </v>
      </c>
      <c r="S1867" s="634"/>
      <c r="T1867" s="634"/>
      <c r="U1867" s="634"/>
      <c r="V1867" s="634"/>
      <c r="W1867" s="634" t="str">
        <f ca="1">T.14!BV221</f>
        <v xml:space="preserve"> </v>
      </c>
      <c r="X1867" s="634"/>
      <c r="Y1867" s="634"/>
      <c r="Z1867" s="634"/>
      <c r="AA1867" s="634"/>
      <c r="AB1867" s="634">
        <f ca="1">T.14!BW221</f>
        <v>0</v>
      </c>
      <c r="AC1867" s="634"/>
      <c r="AD1867" s="634"/>
      <c r="AE1867" s="634"/>
      <c r="AF1867" s="634"/>
      <c r="AG1867" s="557" t="str">
        <f ca="1">T.14!BX221</f>
        <v xml:space="preserve"> </v>
      </c>
      <c r="AH1867" s="557"/>
      <c r="AI1867" s="557"/>
      <c r="AJ1867" s="557"/>
      <c r="AK1867" s="557"/>
      <c r="AL1867" s="557"/>
      <c r="AM1867" s="557" t="str">
        <f ca="1">T.14!BY221</f>
        <v xml:space="preserve"> </v>
      </c>
      <c r="AN1867" s="557"/>
      <c r="AO1867" s="557"/>
      <c r="AP1867" s="557"/>
      <c r="AQ1867" s="557"/>
      <c r="AR1867" s="557"/>
      <c r="AS1867" s="557"/>
      <c r="AT1867"/>
      <c r="AU1867"/>
      <c r="AV1867"/>
      <c r="AW1867"/>
      <c r="AX1867"/>
      <c r="AY1867"/>
      <c r="AZ1867"/>
      <c r="BA1867" s="19"/>
      <c r="BB1867" s="14"/>
    </row>
    <row r="1868" spans="1:54" s="18" customFormat="1" ht="12.75" customHeight="1" x14ac:dyDescent="0.25">
      <c r="A1868" s="557">
        <v>216</v>
      </c>
      <c r="B1868" s="557"/>
      <c r="C1868" s="557" t="str">
        <f ca="1">T.14!BT222</f>
        <v xml:space="preserve"> </v>
      </c>
      <c r="D1868" s="557"/>
      <c r="E1868" s="557"/>
      <c r="F1868" s="557"/>
      <c r="G1868" s="557"/>
      <c r="H1868" s="557"/>
      <c r="I1868" s="557"/>
      <c r="J1868" s="557"/>
      <c r="K1868" s="557"/>
      <c r="L1868" s="557"/>
      <c r="M1868" s="557"/>
      <c r="N1868" s="557"/>
      <c r="O1868" s="557"/>
      <c r="P1868" s="557"/>
      <c r="Q1868" s="557"/>
      <c r="R1868" s="634" t="str">
        <f ca="1">T.14!BU222</f>
        <v xml:space="preserve"> </v>
      </c>
      <c r="S1868" s="634"/>
      <c r="T1868" s="634"/>
      <c r="U1868" s="634"/>
      <c r="V1868" s="634"/>
      <c r="W1868" s="634" t="str">
        <f ca="1">T.14!BV222</f>
        <v xml:space="preserve"> </v>
      </c>
      <c r="X1868" s="634"/>
      <c r="Y1868" s="634"/>
      <c r="Z1868" s="634"/>
      <c r="AA1868" s="634"/>
      <c r="AB1868" s="634">
        <f ca="1">T.14!BW222</f>
        <v>0</v>
      </c>
      <c r="AC1868" s="634"/>
      <c r="AD1868" s="634"/>
      <c r="AE1868" s="634"/>
      <c r="AF1868" s="634"/>
      <c r="AG1868" s="557" t="str">
        <f ca="1">T.14!BX222</f>
        <v xml:space="preserve"> </v>
      </c>
      <c r="AH1868" s="557"/>
      <c r="AI1868" s="557"/>
      <c r="AJ1868" s="557"/>
      <c r="AK1868" s="557"/>
      <c r="AL1868" s="557"/>
      <c r="AM1868" s="557" t="str">
        <f ca="1">T.14!BY222</f>
        <v xml:space="preserve"> </v>
      </c>
      <c r="AN1868" s="557"/>
      <c r="AO1868" s="557"/>
      <c r="AP1868" s="557"/>
      <c r="AQ1868" s="557"/>
      <c r="AR1868" s="557"/>
      <c r="AS1868" s="557"/>
      <c r="AT1868"/>
      <c r="AU1868"/>
      <c r="AV1868"/>
      <c r="AW1868"/>
      <c r="AX1868"/>
      <c r="AY1868"/>
      <c r="AZ1868"/>
      <c r="BA1868" s="19"/>
      <c r="BB1868" s="14"/>
    </row>
    <row r="1869" spans="1:54" s="18" customFormat="1" ht="12.75" customHeight="1" x14ac:dyDescent="0.25">
      <c r="A1869" s="557">
        <v>217</v>
      </c>
      <c r="B1869" s="557"/>
      <c r="C1869" s="557" t="str">
        <f ca="1">T.14!BT223</f>
        <v xml:space="preserve"> </v>
      </c>
      <c r="D1869" s="557"/>
      <c r="E1869" s="557"/>
      <c r="F1869" s="557"/>
      <c r="G1869" s="557"/>
      <c r="H1869" s="557"/>
      <c r="I1869" s="557"/>
      <c r="J1869" s="557"/>
      <c r="K1869" s="557"/>
      <c r="L1869" s="557"/>
      <c r="M1869" s="557"/>
      <c r="N1869" s="557"/>
      <c r="O1869" s="557"/>
      <c r="P1869" s="557"/>
      <c r="Q1869" s="557"/>
      <c r="R1869" s="634" t="str">
        <f ca="1">T.14!BU223</f>
        <v xml:space="preserve"> </v>
      </c>
      <c r="S1869" s="634"/>
      <c r="T1869" s="634"/>
      <c r="U1869" s="634"/>
      <c r="V1869" s="634"/>
      <c r="W1869" s="634" t="str">
        <f ca="1">T.14!BV223</f>
        <v xml:space="preserve"> </v>
      </c>
      <c r="X1869" s="634"/>
      <c r="Y1869" s="634"/>
      <c r="Z1869" s="634"/>
      <c r="AA1869" s="634"/>
      <c r="AB1869" s="634">
        <f ca="1">T.14!BW223</f>
        <v>0</v>
      </c>
      <c r="AC1869" s="634"/>
      <c r="AD1869" s="634"/>
      <c r="AE1869" s="634"/>
      <c r="AF1869" s="634"/>
      <c r="AG1869" s="557" t="str">
        <f ca="1">T.14!BX223</f>
        <v xml:space="preserve"> </v>
      </c>
      <c r="AH1869" s="557"/>
      <c r="AI1869" s="557"/>
      <c r="AJ1869" s="557"/>
      <c r="AK1869" s="557"/>
      <c r="AL1869" s="557"/>
      <c r="AM1869" s="557" t="str">
        <f ca="1">T.14!BY223</f>
        <v xml:space="preserve"> </v>
      </c>
      <c r="AN1869" s="557"/>
      <c r="AO1869" s="557"/>
      <c r="AP1869" s="557"/>
      <c r="AQ1869" s="557"/>
      <c r="AR1869" s="557"/>
      <c r="AS1869" s="557"/>
      <c r="AT1869"/>
      <c r="AU1869"/>
      <c r="AV1869"/>
      <c r="AW1869"/>
      <c r="AX1869"/>
      <c r="AY1869"/>
      <c r="AZ1869"/>
      <c r="BA1869" s="19"/>
      <c r="BB1869" s="14"/>
    </row>
    <row r="1870" spans="1:54" s="18" customFormat="1" ht="12.75" customHeight="1" x14ac:dyDescent="0.25">
      <c r="A1870" s="557">
        <v>218</v>
      </c>
      <c r="B1870" s="557"/>
      <c r="C1870" s="557" t="str">
        <f ca="1">T.14!BT224</f>
        <v xml:space="preserve"> </v>
      </c>
      <c r="D1870" s="557"/>
      <c r="E1870" s="557"/>
      <c r="F1870" s="557"/>
      <c r="G1870" s="557"/>
      <c r="H1870" s="557"/>
      <c r="I1870" s="557"/>
      <c r="J1870" s="557"/>
      <c r="K1870" s="557"/>
      <c r="L1870" s="557"/>
      <c r="M1870" s="557"/>
      <c r="N1870" s="557"/>
      <c r="O1870" s="557"/>
      <c r="P1870" s="557"/>
      <c r="Q1870" s="557"/>
      <c r="R1870" s="634" t="str">
        <f ca="1">T.14!BU224</f>
        <v xml:space="preserve"> </v>
      </c>
      <c r="S1870" s="634"/>
      <c r="T1870" s="634"/>
      <c r="U1870" s="634"/>
      <c r="V1870" s="634"/>
      <c r="W1870" s="634" t="str">
        <f ca="1">T.14!BV224</f>
        <v xml:space="preserve"> </v>
      </c>
      <c r="X1870" s="634"/>
      <c r="Y1870" s="634"/>
      <c r="Z1870" s="634"/>
      <c r="AA1870" s="634"/>
      <c r="AB1870" s="634">
        <f ca="1">T.14!BW224</f>
        <v>0</v>
      </c>
      <c r="AC1870" s="634"/>
      <c r="AD1870" s="634"/>
      <c r="AE1870" s="634"/>
      <c r="AF1870" s="634"/>
      <c r="AG1870" s="557" t="str">
        <f ca="1">T.14!BX224</f>
        <v xml:space="preserve"> </v>
      </c>
      <c r="AH1870" s="557"/>
      <c r="AI1870" s="557"/>
      <c r="AJ1870" s="557"/>
      <c r="AK1870" s="557"/>
      <c r="AL1870" s="557"/>
      <c r="AM1870" s="557" t="str">
        <f ca="1">T.14!BY224</f>
        <v xml:space="preserve"> </v>
      </c>
      <c r="AN1870" s="557"/>
      <c r="AO1870" s="557"/>
      <c r="AP1870" s="557"/>
      <c r="AQ1870" s="557"/>
      <c r="AR1870" s="557"/>
      <c r="AS1870" s="557"/>
      <c r="AT1870"/>
      <c r="AU1870"/>
      <c r="AV1870"/>
      <c r="AW1870"/>
      <c r="AX1870"/>
      <c r="AY1870"/>
      <c r="AZ1870"/>
      <c r="BA1870" s="19"/>
      <c r="BB1870" s="14"/>
    </row>
    <row r="1871" spans="1:54" s="18" customFormat="1" ht="12.75" customHeight="1" x14ac:dyDescent="0.25">
      <c r="A1871" s="557">
        <v>219</v>
      </c>
      <c r="B1871" s="557"/>
      <c r="C1871" s="557" t="str">
        <f ca="1">T.14!BT225</f>
        <v xml:space="preserve"> </v>
      </c>
      <c r="D1871" s="557"/>
      <c r="E1871" s="557"/>
      <c r="F1871" s="557"/>
      <c r="G1871" s="557"/>
      <c r="H1871" s="557"/>
      <c r="I1871" s="557"/>
      <c r="J1871" s="557"/>
      <c r="K1871" s="557"/>
      <c r="L1871" s="557"/>
      <c r="M1871" s="557"/>
      <c r="N1871" s="557"/>
      <c r="O1871" s="557"/>
      <c r="P1871" s="557"/>
      <c r="Q1871" s="557"/>
      <c r="R1871" s="634" t="str">
        <f ca="1">T.14!BU225</f>
        <v xml:space="preserve"> </v>
      </c>
      <c r="S1871" s="634"/>
      <c r="T1871" s="634"/>
      <c r="U1871" s="634"/>
      <c r="V1871" s="634"/>
      <c r="W1871" s="634" t="str">
        <f ca="1">T.14!BV225</f>
        <v xml:space="preserve"> </v>
      </c>
      <c r="X1871" s="634"/>
      <c r="Y1871" s="634"/>
      <c r="Z1871" s="634"/>
      <c r="AA1871" s="634"/>
      <c r="AB1871" s="634">
        <f ca="1">T.14!BW225</f>
        <v>0</v>
      </c>
      <c r="AC1871" s="634"/>
      <c r="AD1871" s="634"/>
      <c r="AE1871" s="634"/>
      <c r="AF1871" s="634"/>
      <c r="AG1871" s="557" t="str">
        <f ca="1">T.14!BX225</f>
        <v xml:space="preserve"> </v>
      </c>
      <c r="AH1871" s="557"/>
      <c r="AI1871" s="557"/>
      <c r="AJ1871" s="557"/>
      <c r="AK1871" s="557"/>
      <c r="AL1871" s="557"/>
      <c r="AM1871" s="557" t="str">
        <f ca="1">T.14!BY225</f>
        <v xml:space="preserve"> </v>
      </c>
      <c r="AN1871" s="557"/>
      <c r="AO1871" s="557"/>
      <c r="AP1871" s="557"/>
      <c r="AQ1871" s="557"/>
      <c r="AR1871" s="557"/>
      <c r="AS1871" s="557"/>
      <c r="AT1871"/>
      <c r="AU1871"/>
      <c r="AV1871"/>
      <c r="AW1871"/>
      <c r="AX1871"/>
      <c r="AY1871"/>
      <c r="AZ1871"/>
      <c r="BA1871" s="19"/>
      <c r="BB1871" s="14"/>
    </row>
    <row r="1872" spans="1:54" s="18" customFormat="1" ht="12.75" customHeight="1" x14ac:dyDescent="0.25">
      <c r="A1872" s="557">
        <v>220</v>
      </c>
      <c r="B1872" s="557"/>
      <c r="C1872" s="557" t="str">
        <f ca="1">T.14!BT226</f>
        <v xml:space="preserve"> </v>
      </c>
      <c r="D1872" s="557"/>
      <c r="E1872" s="557"/>
      <c r="F1872" s="557"/>
      <c r="G1872" s="557"/>
      <c r="H1872" s="557"/>
      <c r="I1872" s="557"/>
      <c r="J1872" s="557"/>
      <c r="K1872" s="557"/>
      <c r="L1872" s="557"/>
      <c r="M1872" s="557"/>
      <c r="N1872" s="557"/>
      <c r="O1872" s="557"/>
      <c r="P1872" s="557"/>
      <c r="Q1872" s="557"/>
      <c r="R1872" s="634" t="str">
        <f ca="1">T.14!BU226</f>
        <v xml:space="preserve"> </v>
      </c>
      <c r="S1872" s="634"/>
      <c r="T1872" s="634"/>
      <c r="U1872" s="634"/>
      <c r="V1872" s="634"/>
      <c r="W1872" s="634" t="str">
        <f ca="1">T.14!BV226</f>
        <v xml:space="preserve"> </v>
      </c>
      <c r="X1872" s="634"/>
      <c r="Y1872" s="634"/>
      <c r="Z1872" s="634"/>
      <c r="AA1872" s="634"/>
      <c r="AB1872" s="634">
        <f ca="1">T.14!BW226</f>
        <v>0</v>
      </c>
      <c r="AC1872" s="634"/>
      <c r="AD1872" s="634"/>
      <c r="AE1872" s="634"/>
      <c r="AF1872" s="634"/>
      <c r="AG1872" s="557" t="str">
        <f ca="1">T.14!BX226</f>
        <v xml:space="preserve"> </v>
      </c>
      <c r="AH1872" s="557"/>
      <c r="AI1872" s="557"/>
      <c r="AJ1872" s="557"/>
      <c r="AK1872" s="557"/>
      <c r="AL1872" s="557"/>
      <c r="AM1872" s="557" t="str">
        <f ca="1">T.14!BY226</f>
        <v xml:space="preserve"> </v>
      </c>
      <c r="AN1872" s="557"/>
      <c r="AO1872" s="557"/>
      <c r="AP1872" s="557"/>
      <c r="AQ1872" s="557"/>
      <c r="AR1872" s="557"/>
      <c r="AS1872" s="557"/>
      <c r="AT1872"/>
      <c r="AU1872"/>
      <c r="AV1872"/>
      <c r="AW1872"/>
      <c r="AX1872"/>
      <c r="AY1872"/>
      <c r="AZ1872"/>
      <c r="BA1872" s="19"/>
      <c r="BB1872" s="14"/>
    </row>
    <row r="1873" spans="1:54" s="18" customFormat="1" ht="12.75" customHeight="1" x14ac:dyDescent="0.25">
      <c r="A1873" s="557">
        <v>221</v>
      </c>
      <c r="B1873" s="557"/>
      <c r="C1873" s="557" t="str">
        <f ca="1">T.14!BT227</f>
        <v xml:space="preserve"> </v>
      </c>
      <c r="D1873" s="557"/>
      <c r="E1873" s="557"/>
      <c r="F1873" s="557"/>
      <c r="G1873" s="557"/>
      <c r="H1873" s="557"/>
      <c r="I1873" s="557"/>
      <c r="J1873" s="557"/>
      <c r="K1873" s="557"/>
      <c r="L1873" s="557"/>
      <c r="M1873" s="557"/>
      <c r="N1873" s="557"/>
      <c r="O1873" s="557"/>
      <c r="P1873" s="557"/>
      <c r="Q1873" s="557"/>
      <c r="R1873" s="634" t="str">
        <f ca="1">T.14!BU227</f>
        <v xml:space="preserve"> </v>
      </c>
      <c r="S1873" s="634"/>
      <c r="T1873" s="634"/>
      <c r="U1873" s="634"/>
      <c r="V1873" s="634"/>
      <c r="W1873" s="634" t="str">
        <f ca="1">T.14!BV227</f>
        <v xml:space="preserve"> </v>
      </c>
      <c r="X1873" s="634"/>
      <c r="Y1873" s="634"/>
      <c r="Z1873" s="634"/>
      <c r="AA1873" s="634"/>
      <c r="AB1873" s="634">
        <f ca="1">T.14!BW227</f>
        <v>0</v>
      </c>
      <c r="AC1873" s="634"/>
      <c r="AD1873" s="634"/>
      <c r="AE1873" s="634"/>
      <c r="AF1873" s="634"/>
      <c r="AG1873" s="557" t="str">
        <f ca="1">T.14!BX227</f>
        <v xml:space="preserve"> </v>
      </c>
      <c r="AH1873" s="557"/>
      <c r="AI1873" s="557"/>
      <c r="AJ1873" s="557"/>
      <c r="AK1873" s="557"/>
      <c r="AL1873" s="557"/>
      <c r="AM1873" s="557" t="str">
        <f ca="1">T.14!BY227</f>
        <v xml:space="preserve"> </v>
      </c>
      <c r="AN1873" s="557"/>
      <c r="AO1873" s="557"/>
      <c r="AP1873" s="557"/>
      <c r="AQ1873" s="557"/>
      <c r="AR1873" s="557"/>
      <c r="AS1873" s="557"/>
      <c r="AT1873"/>
      <c r="AU1873"/>
      <c r="AV1873"/>
      <c r="AW1873"/>
      <c r="AX1873"/>
      <c r="AY1873"/>
      <c r="AZ1873"/>
      <c r="BA1873" s="19"/>
      <c r="BB1873" s="14"/>
    </row>
    <row r="1874" spans="1:54" s="18" customFormat="1" ht="12.75" customHeight="1" x14ac:dyDescent="0.25">
      <c r="A1874" s="557">
        <v>222</v>
      </c>
      <c r="B1874" s="557"/>
      <c r="C1874" s="557" t="str">
        <f ca="1">T.14!BT228</f>
        <v xml:space="preserve"> </v>
      </c>
      <c r="D1874" s="557"/>
      <c r="E1874" s="557"/>
      <c r="F1874" s="557"/>
      <c r="G1874" s="557"/>
      <c r="H1874" s="557"/>
      <c r="I1874" s="557"/>
      <c r="J1874" s="557"/>
      <c r="K1874" s="557"/>
      <c r="L1874" s="557"/>
      <c r="M1874" s="557"/>
      <c r="N1874" s="557"/>
      <c r="O1874" s="557"/>
      <c r="P1874" s="557"/>
      <c r="Q1874" s="557"/>
      <c r="R1874" s="634" t="str">
        <f ca="1">T.14!BU228</f>
        <v xml:space="preserve"> </v>
      </c>
      <c r="S1874" s="634"/>
      <c r="T1874" s="634"/>
      <c r="U1874" s="634"/>
      <c r="V1874" s="634"/>
      <c r="W1874" s="634" t="str">
        <f ca="1">T.14!BV228</f>
        <v xml:space="preserve"> </v>
      </c>
      <c r="X1874" s="634"/>
      <c r="Y1874" s="634"/>
      <c r="Z1874" s="634"/>
      <c r="AA1874" s="634"/>
      <c r="AB1874" s="634">
        <f ca="1">T.14!BW228</f>
        <v>0</v>
      </c>
      <c r="AC1874" s="634"/>
      <c r="AD1874" s="634"/>
      <c r="AE1874" s="634"/>
      <c r="AF1874" s="634"/>
      <c r="AG1874" s="557" t="str">
        <f ca="1">T.14!BX228</f>
        <v xml:space="preserve"> </v>
      </c>
      <c r="AH1874" s="557"/>
      <c r="AI1874" s="557"/>
      <c r="AJ1874" s="557"/>
      <c r="AK1874" s="557"/>
      <c r="AL1874" s="557"/>
      <c r="AM1874" s="557" t="str">
        <f ca="1">T.14!BY228</f>
        <v xml:space="preserve"> </v>
      </c>
      <c r="AN1874" s="557"/>
      <c r="AO1874" s="557"/>
      <c r="AP1874" s="557"/>
      <c r="AQ1874" s="557"/>
      <c r="AR1874" s="557"/>
      <c r="AS1874" s="557"/>
      <c r="AT1874"/>
      <c r="AU1874"/>
      <c r="AV1874"/>
      <c r="AW1874"/>
      <c r="AX1874"/>
      <c r="AY1874"/>
      <c r="AZ1874"/>
      <c r="BA1874" s="19"/>
      <c r="BB1874" s="14"/>
    </row>
    <row r="1875" spans="1:54" s="18" customFormat="1" ht="12.75" customHeight="1" x14ac:dyDescent="0.25">
      <c r="A1875" s="557">
        <v>223</v>
      </c>
      <c r="B1875" s="557"/>
      <c r="C1875" s="557" t="str">
        <f ca="1">T.14!BT229</f>
        <v xml:space="preserve"> </v>
      </c>
      <c r="D1875" s="557"/>
      <c r="E1875" s="557"/>
      <c r="F1875" s="557"/>
      <c r="G1875" s="557"/>
      <c r="H1875" s="557"/>
      <c r="I1875" s="557"/>
      <c r="J1875" s="557"/>
      <c r="K1875" s="557"/>
      <c r="L1875" s="557"/>
      <c r="M1875" s="557"/>
      <c r="N1875" s="557"/>
      <c r="O1875" s="557"/>
      <c r="P1875" s="557"/>
      <c r="Q1875" s="557"/>
      <c r="R1875" s="634" t="str">
        <f ca="1">T.14!BU229</f>
        <v xml:space="preserve"> </v>
      </c>
      <c r="S1875" s="634"/>
      <c r="T1875" s="634"/>
      <c r="U1875" s="634"/>
      <c r="V1875" s="634"/>
      <c r="W1875" s="634" t="str">
        <f ca="1">T.14!BV229</f>
        <v xml:space="preserve"> </v>
      </c>
      <c r="X1875" s="634"/>
      <c r="Y1875" s="634"/>
      <c r="Z1875" s="634"/>
      <c r="AA1875" s="634"/>
      <c r="AB1875" s="634">
        <f ca="1">T.14!BW229</f>
        <v>0</v>
      </c>
      <c r="AC1875" s="634"/>
      <c r="AD1875" s="634"/>
      <c r="AE1875" s="634"/>
      <c r="AF1875" s="634"/>
      <c r="AG1875" s="557" t="str">
        <f ca="1">T.14!BX229</f>
        <v xml:space="preserve"> </v>
      </c>
      <c r="AH1875" s="557"/>
      <c r="AI1875" s="557"/>
      <c r="AJ1875" s="557"/>
      <c r="AK1875" s="557"/>
      <c r="AL1875" s="557"/>
      <c r="AM1875" s="557" t="str">
        <f ca="1">T.14!BY229</f>
        <v xml:space="preserve"> </v>
      </c>
      <c r="AN1875" s="557"/>
      <c r="AO1875" s="557"/>
      <c r="AP1875" s="557"/>
      <c r="AQ1875" s="557"/>
      <c r="AR1875" s="557"/>
      <c r="AS1875" s="557"/>
      <c r="AT1875"/>
      <c r="AU1875"/>
      <c r="AV1875"/>
      <c r="AW1875"/>
      <c r="AX1875"/>
      <c r="AY1875"/>
      <c r="AZ1875"/>
      <c r="BA1875" s="19"/>
      <c r="BB1875" s="14"/>
    </row>
    <row r="1876" spans="1:54" s="18" customFormat="1" ht="12.75" customHeight="1" x14ac:dyDescent="0.25">
      <c r="A1876" s="557">
        <v>224</v>
      </c>
      <c r="B1876" s="557"/>
      <c r="C1876" s="557" t="str">
        <f ca="1">T.14!BT230</f>
        <v xml:space="preserve"> </v>
      </c>
      <c r="D1876" s="557"/>
      <c r="E1876" s="557"/>
      <c r="F1876" s="557"/>
      <c r="G1876" s="557"/>
      <c r="H1876" s="557"/>
      <c r="I1876" s="557"/>
      <c r="J1876" s="557"/>
      <c r="K1876" s="557"/>
      <c r="L1876" s="557"/>
      <c r="M1876" s="557"/>
      <c r="N1876" s="557"/>
      <c r="O1876" s="557"/>
      <c r="P1876" s="557"/>
      <c r="Q1876" s="557"/>
      <c r="R1876" s="634" t="str">
        <f ca="1">T.14!BU230</f>
        <v xml:space="preserve"> </v>
      </c>
      <c r="S1876" s="634"/>
      <c r="T1876" s="634"/>
      <c r="U1876" s="634"/>
      <c r="V1876" s="634"/>
      <c r="W1876" s="634" t="str">
        <f ca="1">T.14!BV230</f>
        <v xml:space="preserve"> </v>
      </c>
      <c r="X1876" s="634"/>
      <c r="Y1876" s="634"/>
      <c r="Z1876" s="634"/>
      <c r="AA1876" s="634"/>
      <c r="AB1876" s="634">
        <f ca="1">T.14!BW230</f>
        <v>0</v>
      </c>
      <c r="AC1876" s="634"/>
      <c r="AD1876" s="634"/>
      <c r="AE1876" s="634"/>
      <c r="AF1876" s="634"/>
      <c r="AG1876" s="557" t="str">
        <f ca="1">T.14!BX230</f>
        <v xml:space="preserve"> </v>
      </c>
      <c r="AH1876" s="557"/>
      <c r="AI1876" s="557"/>
      <c r="AJ1876" s="557"/>
      <c r="AK1876" s="557"/>
      <c r="AL1876" s="557"/>
      <c r="AM1876" s="557" t="str">
        <f ca="1">T.14!BY230</f>
        <v xml:space="preserve"> </v>
      </c>
      <c r="AN1876" s="557"/>
      <c r="AO1876" s="557"/>
      <c r="AP1876" s="557"/>
      <c r="AQ1876" s="557"/>
      <c r="AR1876" s="557"/>
      <c r="AS1876" s="557"/>
      <c r="AT1876"/>
      <c r="AU1876"/>
      <c r="AV1876"/>
      <c r="AW1876"/>
      <c r="AX1876"/>
      <c r="AY1876"/>
      <c r="AZ1876"/>
      <c r="BA1876" s="19"/>
      <c r="BB1876" s="14"/>
    </row>
    <row r="1877" spans="1:54" s="18" customFormat="1" ht="12.75" customHeight="1" x14ac:dyDescent="0.25">
      <c r="A1877" s="557">
        <v>225</v>
      </c>
      <c r="B1877" s="557"/>
      <c r="C1877" s="557" t="str">
        <f ca="1">T.14!BT231</f>
        <v xml:space="preserve"> </v>
      </c>
      <c r="D1877" s="557"/>
      <c r="E1877" s="557"/>
      <c r="F1877" s="557"/>
      <c r="G1877" s="557"/>
      <c r="H1877" s="557"/>
      <c r="I1877" s="557"/>
      <c r="J1877" s="557"/>
      <c r="K1877" s="557"/>
      <c r="L1877" s="557"/>
      <c r="M1877" s="557"/>
      <c r="N1877" s="557"/>
      <c r="O1877" s="557"/>
      <c r="P1877" s="557"/>
      <c r="Q1877" s="557"/>
      <c r="R1877" s="634" t="str">
        <f ca="1">T.14!BU231</f>
        <v xml:space="preserve"> </v>
      </c>
      <c r="S1877" s="634"/>
      <c r="T1877" s="634"/>
      <c r="U1877" s="634"/>
      <c r="V1877" s="634"/>
      <c r="W1877" s="634" t="str">
        <f ca="1">T.14!BV231</f>
        <v xml:space="preserve"> </v>
      </c>
      <c r="X1877" s="634"/>
      <c r="Y1877" s="634"/>
      <c r="Z1877" s="634"/>
      <c r="AA1877" s="634"/>
      <c r="AB1877" s="634">
        <f ca="1">T.14!BW231</f>
        <v>0</v>
      </c>
      <c r="AC1877" s="634"/>
      <c r="AD1877" s="634"/>
      <c r="AE1877" s="634"/>
      <c r="AF1877" s="634"/>
      <c r="AG1877" s="557" t="str">
        <f ca="1">T.14!BX231</f>
        <v xml:space="preserve"> </v>
      </c>
      <c r="AH1877" s="557"/>
      <c r="AI1877" s="557"/>
      <c r="AJ1877" s="557"/>
      <c r="AK1877" s="557"/>
      <c r="AL1877" s="557"/>
      <c r="AM1877" s="557" t="str">
        <f ca="1">T.14!BY231</f>
        <v xml:space="preserve"> </v>
      </c>
      <c r="AN1877" s="557"/>
      <c r="AO1877" s="557"/>
      <c r="AP1877" s="557"/>
      <c r="AQ1877" s="557"/>
      <c r="AR1877" s="557"/>
      <c r="AS1877" s="557"/>
      <c r="AT1877"/>
      <c r="AU1877"/>
      <c r="AV1877"/>
      <c r="AW1877"/>
      <c r="AX1877"/>
      <c r="AY1877"/>
      <c r="AZ1877"/>
      <c r="BA1877" s="19"/>
      <c r="BB1877" s="14"/>
    </row>
    <row r="1878" spans="1:54" s="18" customFormat="1" ht="12.75" customHeight="1" x14ac:dyDescent="0.25">
      <c r="A1878" s="557">
        <v>226</v>
      </c>
      <c r="B1878" s="557"/>
      <c r="C1878" s="557" t="str">
        <f ca="1">T.14!BT232</f>
        <v xml:space="preserve"> </v>
      </c>
      <c r="D1878" s="557"/>
      <c r="E1878" s="557"/>
      <c r="F1878" s="557"/>
      <c r="G1878" s="557"/>
      <c r="H1878" s="557"/>
      <c r="I1878" s="557"/>
      <c r="J1878" s="557"/>
      <c r="K1878" s="557"/>
      <c r="L1878" s="557"/>
      <c r="M1878" s="557"/>
      <c r="N1878" s="557"/>
      <c r="O1878" s="557"/>
      <c r="P1878" s="557"/>
      <c r="Q1878" s="557"/>
      <c r="R1878" s="634" t="str">
        <f ca="1">T.14!BU232</f>
        <v xml:space="preserve"> </v>
      </c>
      <c r="S1878" s="634"/>
      <c r="T1878" s="634"/>
      <c r="U1878" s="634"/>
      <c r="V1878" s="634"/>
      <c r="W1878" s="634" t="str">
        <f ca="1">T.14!BV232</f>
        <v xml:space="preserve"> </v>
      </c>
      <c r="X1878" s="634"/>
      <c r="Y1878" s="634"/>
      <c r="Z1878" s="634"/>
      <c r="AA1878" s="634"/>
      <c r="AB1878" s="634">
        <f ca="1">T.14!BW232</f>
        <v>0</v>
      </c>
      <c r="AC1878" s="634"/>
      <c r="AD1878" s="634"/>
      <c r="AE1878" s="634"/>
      <c r="AF1878" s="634"/>
      <c r="AG1878" s="557" t="str">
        <f ca="1">T.14!BX232</f>
        <v xml:space="preserve"> </v>
      </c>
      <c r="AH1878" s="557"/>
      <c r="AI1878" s="557"/>
      <c r="AJ1878" s="557"/>
      <c r="AK1878" s="557"/>
      <c r="AL1878" s="557"/>
      <c r="AM1878" s="557" t="str">
        <f ca="1">T.14!BY232</f>
        <v xml:space="preserve"> </v>
      </c>
      <c r="AN1878" s="557"/>
      <c r="AO1878" s="557"/>
      <c r="AP1878" s="557"/>
      <c r="AQ1878" s="557"/>
      <c r="AR1878" s="557"/>
      <c r="AS1878" s="557"/>
      <c r="AT1878"/>
      <c r="AU1878"/>
      <c r="AV1878"/>
      <c r="AW1878"/>
      <c r="AX1878"/>
      <c r="AY1878"/>
      <c r="AZ1878"/>
      <c r="BA1878" s="19"/>
      <c r="BB1878" s="14"/>
    </row>
    <row r="1879" spans="1:54" s="18" customFormat="1" ht="12.75" customHeight="1" x14ac:dyDescent="0.25">
      <c r="A1879" s="557">
        <v>227</v>
      </c>
      <c r="B1879" s="557"/>
      <c r="C1879" s="557" t="str">
        <f ca="1">T.14!BT233</f>
        <v xml:space="preserve"> </v>
      </c>
      <c r="D1879" s="557"/>
      <c r="E1879" s="557"/>
      <c r="F1879" s="557"/>
      <c r="G1879" s="557"/>
      <c r="H1879" s="557"/>
      <c r="I1879" s="557"/>
      <c r="J1879" s="557"/>
      <c r="K1879" s="557"/>
      <c r="L1879" s="557"/>
      <c r="M1879" s="557"/>
      <c r="N1879" s="557"/>
      <c r="O1879" s="557"/>
      <c r="P1879" s="557"/>
      <c r="Q1879" s="557"/>
      <c r="R1879" s="634" t="str">
        <f ca="1">T.14!BU233</f>
        <v xml:space="preserve"> </v>
      </c>
      <c r="S1879" s="634"/>
      <c r="T1879" s="634"/>
      <c r="U1879" s="634"/>
      <c r="V1879" s="634"/>
      <c r="W1879" s="634" t="str">
        <f ca="1">T.14!BV233</f>
        <v xml:space="preserve"> </v>
      </c>
      <c r="X1879" s="634"/>
      <c r="Y1879" s="634"/>
      <c r="Z1879" s="634"/>
      <c r="AA1879" s="634"/>
      <c r="AB1879" s="634">
        <f ca="1">T.14!BW233</f>
        <v>0</v>
      </c>
      <c r="AC1879" s="634"/>
      <c r="AD1879" s="634"/>
      <c r="AE1879" s="634"/>
      <c r="AF1879" s="634"/>
      <c r="AG1879" s="557" t="str">
        <f ca="1">T.14!BX233</f>
        <v xml:space="preserve"> </v>
      </c>
      <c r="AH1879" s="557"/>
      <c r="AI1879" s="557"/>
      <c r="AJ1879" s="557"/>
      <c r="AK1879" s="557"/>
      <c r="AL1879" s="557"/>
      <c r="AM1879" s="557" t="str">
        <f ca="1">T.14!BY233</f>
        <v xml:space="preserve"> </v>
      </c>
      <c r="AN1879" s="557"/>
      <c r="AO1879" s="557"/>
      <c r="AP1879" s="557"/>
      <c r="AQ1879" s="557"/>
      <c r="AR1879" s="557"/>
      <c r="AS1879" s="557"/>
      <c r="AT1879"/>
      <c r="AU1879"/>
      <c r="AV1879"/>
      <c r="AW1879"/>
      <c r="AX1879"/>
      <c r="AY1879"/>
      <c r="AZ1879"/>
      <c r="BA1879" s="19"/>
      <c r="BB1879" s="14"/>
    </row>
    <row r="1880" spans="1:54" s="18" customFormat="1" ht="12.75" customHeight="1" x14ac:dyDescent="0.25">
      <c r="A1880" s="557">
        <v>228</v>
      </c>
      <c r="B1880" s="557"/>
      <c r="C1880" s="557" t="str">
        <f ca="1">T.14!BT234</f>
        <v xml:space="preserve"> </v>
      </c>
      <c r="D1880" s="557"/>
      <c r="E1880" s="557"/>
      <c r="F1880" s="557"/>
      <c r="G1880" s="557"/>
      <c r="H1880" s="557"/>
      <c r="I1880" s="557"/>
      <c r="J1880" s="557"/>
      <c r="K1880" s="557"/>
      <c r="L1880" s="557"/>
      <c r="M1880" s="557"/>
      <c r="N1880" s="557"/>
      <c r="O1880" s="557"/>
      <c r="P1880" s="557"/>
      <c r="Q1880" s="557"/>
      <c r="R1880" s="634" t="str">
        <f ca="1">T.14!BU234</f>
        <v xml:space="preserve"> </v>
      </c>
      <c r="S1880" s="634"/>
      <c r="T1880" s="634"/>
      <c r="U1880" s="634"/>
      <c r="V1880" s="634"/>
      <c r="W1880" s="634" t="str">
        <f ca="1">T.14!BV234</f>
        <v xml:space="preserve"> </v>
      </c>
      <c r="X1880" s="634"/>
      <c r="Y1880" s="634"/>
      <c r="Z1880" s="634"/>
      <c r="AA1880" s="634"/>
      <c r="AB1880" s="634">
        <f ca="1">T.14!BW234</f>
        <v>0</v>
      </c>
      <c r="AC1880" s="634"/>
      <c r="AD1880" s="634"/>
      <c r="AE1880" s="634"/>
      <c r="AF1880" s="634"/>
      <c r="AG1880" s="557" t="str">
        <f ca="1">T.14!BX234</f>
        <v xml:space="preserve"> </v>
      </c>
      <c r="AH1880" s="557"/>
      <c r="AI1880" s="557"/>
      <c r="AJ1880" s="557"/>
      <c r="AK1880" s="557"/>
      <c r="AL1880" s="557"/>
      <c r="AM1880" s="557" t="str">
        <f ca="1">T.14!BY234</f>
        <v xml:space="preserve"> </v>
      </c>
      <c r="AN1880" s="557"/>
      <c r="AO1880" s="557"/>
      <c r="AP1880" s="557"/>
      <c r="AQ1880" s="557"/>
      <c r="AR1880" s="557"/>
      <c r="AS1880" s="557"/>
      <c r="AT1880"/>
      <c r="AU1880"/>
      <c r="AV1880"/>
      <c r="AW1880"/>
      <c r="AX1880"/>
      <c r="AY1880"/>
      <c r="AZ1880"/>
      <c r="BA1880" s="19"/>
      <c r="BB1880" s="14"/>
    </row>
    <row r="1881" spans="1:54" s="18" customFormat="1" ht="12.75" customHeight="1" x14ac:dyDescent="0.25">
      <c r="A1881" s="557">
        <v>229</v>
      </c>
      <c r="B1881" s="557"/>
      <c r="C1881" s="557" t="str">
        <f ca="1">T.14!BT235</f>
        <v xml:space="preserve"> </v>
      </c>
      <c r="D1881" s="557"/>
      <c r="E1881" s="557"/>
      <c r="F1881" s="557"/>
      <c r="G1881" s="557"/>
      <c r="H1881" s="557"/>
      <c r="I1881" s="557"/>
      <c r="J1881" s="557"/>
      <c r="K1881" s="557"/>
      <c r="L1881" s="557"/>
      <c r="M1881" s="557"/>
      <c r="N1881" s="557"/>
      <c r="O1881" s="557"/>
      <c r="P1881" s="557"/>
      <c r="Q1881" s="557"/>
      <c r="R1881" s="634" t="str">
        <f ca="1">T.14!BU235</f>
        <v xml:space="preserve"> </v>
      </c>
      <c r="S1881" s="634"/>
      <c r="T1881" s="634"/>
      <c r="U1881" s="634"/>
      <c r="V1881" s="634"/>
      <c r="W1881" s="634" t="str">
        <f ca="1">T.14!BV235</f>
        <v xml:space="preserve"> </v>
      </c>
      <c r="X1881" s="634"/>
      <c r="Y1881" s="634"/>
      <c r="Z1881" s="634"/>
      <c r="AA1881" s="634"/>
      <c r="AB1881" s="634">
        <f ca="1">T.14!BW235</f>
        <v>0</v>
      </c>
      <c r="AC1881" s="634"/>
      <c r="AD1881" s="634"/>
      <c r="AE1881" s="634"/>
      <c r="AF1881" s="634"/>
      <c r="AG1881" s="557" t="str">
        <f ca="1">T.14!BX235</f>
        <v xml:space="preserve"> </v>
      </c>
      <c r="AH1881" s="557"/>
      <c r="AI1881" s="557"/>
      <c r="AJ1881" s="557"/>
      <c r="AK1881" s="557"/>
      <c r="AL1881" s="557"/>
      <c r="AM1881" s="557" t="str">
        <f ca="1">T.14!BY235</f>
        <v xml:space="preserve"> </v>
      </c>
      <c r="AN1881" s="557"/>
      <c r="AO1881" s="557"/>
      <c r="AP1881" s="557"/>
      <c r="AQ1881" s="557"/>
      <c r="AR1881" s="557"/>
      <c r="AS1881" s="557"/>
      <c r="AT1881"/>
      <c r="AU1881"/>
      <c r="AV1881"/>
      <c r="AW1881"/>
      <c r="AX1881"/>
      <c r="AY1881"/>
      <c r="AZ1881"/>
      <c r="BA1881" s="19"/>
      <c r="BB1881" s="14"/>
    </row>
    <row r="1882" spans="1:54" s="18" customFormat="1" ht="12.75" customHeight="1" x14ac:dyDescent="0.25">
      <c r="A1882" s="557">
        <v>230</v>
      </c>
      <c r="B1882" s="557"/>
      <c r="C1882" s="557" t="str">
        <f ca="1">T.14!BT236</f>
        <v xml:space="preserve"> </v>
      </c>
      <c r="D1882" s="557"/>
      <c r="E1882" s="557"/>
      <c r="F1882" s="557"/>
      <c r="G1882" s="557"/>
      <c r="H1882" s="557"/>
      <c r="I1882" s="557"/>
      <c r="J1882" s="557"/>
      <c r="K1882" s="557"/>
      <c r="L1882" s="557"/>
      <c r="M1882" s="557"/>
      <c r="N1882" s="557"/>
      <c r="O1882" s="557"/>
      <c r="P1882" s="557"/>
      <c r="Q1882" s="557"/>
      <c r="R1882" s="634" t="str">
        <f ca="1">T.14!BU236</f>
        <v xml:space="preserve"> </v>
      </c>
      <c r="S1882" s="634"/>
      <c r="T1882" s="634"/>
      <c r="U1882" s="634"/>
      <c r="V1882" s="634"/>
      <c r="W1882" s="634" t="str">
        <f ca="1">T.14!BV236</f>
        <v xml:space="preserve"> </v>
      </c>
      <c r="X1882" s="634"/>
      <c r="Y1882" s="634"/>
      <c r="Z1882" s="634"/>
      <c r="AA1882" s="634"/>
      <c r="AB1882" s="634">
        <f ca="1">T.14!BW236</f>
        <v>0</v>
      </c>
      <c r="AC1882" s="634"/>
      <c r="AD1882" s="634"/>
      <c r="AE1882" s="634"/>
      <c r="AF1882" s="634"/>
      <c r="AG1882" s="557" t="str">
        <f ca="1">T.14!BX236</f>
        <v xml:space="preserve"> </v>
      </c>
      <c r="AH1882" s="557"/>
      <c r="AI1882" s="557"/>
      <c r="AJ1882" s="557"/>
      <c r="AK1882" s="557"/>
      <c r="AL1882" s="557"/>
      <c r="AM1882" s="557" t="str">
        <f ca="1">T.14!BY236</f>
        <v xml:space="preserve"> </v>
      </c>
      <c r="AN1882" s="557"/>
      <c r="AO1882" s="557"/>
      <c r="AP1882" s="557"/>
      <c r="AQ1882" s="557"/>
      <c r="AR1882" s="557"/>
      <c r="AS1882" s="557"/>
      <c r="AT1882"/>
      <c r="AU1882"/>
      <c r="AV1882"/>
      <c r="AW1882"/>
      <c r="AX1882"/>
      <c r="AY1882"/>
      <c r="AZ1882"/>
      <c r="BA1882" s="19"/>
      <c r="BB1882" s="14"/>
    </row>
    <row r="1883" spans="1:54" s="18" customFormat="1" ht="12.75" customHeight="1" x14ac:dyDescent="0.25">
      <c r="A1883" s="557">
        <v>231</v>
      </c>
      <c r="B1883" s="557"/>
      <c r="C1883" s="557" t="str">
        <f ca="1">T.14!BT237</f>
        <v xml:space="preserve"> </v>
      </c>
      <c r="D1883" s="557"/>
      <c r="E1883" s="557"/>
      <c r="F1883" s="557"/>
      <c r="G1883" s="557"/>
      <c r="H1883" s="557"/>
      <c r="I1883" s="557"/>
      <c r="J1883" s="557"/>
      <c r="K1883" s="557"/>
      <c r="L1883" s="557"/>
      <c r="M1883" s="557"/>
      <c r="N1883" s="557"/>
      <c r="O1883" s="557"/>
      <c r="P1883" s="557"/>
      <c r="Q1883" s="557"/>
      <c r="R1883" s="634" t="str">
        <f ca="1">T.14!BU237</f>
        <v xml:space="preserve"> </v>
      </c>
      <c r="S1883" s="634"/>
      <c r="T1883" s="634"/>
      <c r="U1883" s="634"/>
      <c r="V1883" s="634"/>
      <c r="W1883" s="634" t="str">
        <f ca="1">T.14!BV237</f>
        <v xml:space="preserve"> </v>
      </c>
      <c r="X1883" s="634"/>
      <c r="Y1883" s="634"/>
      <c r="Z1883" s="634"/>
      <c r="AA1883" s="634"/>
      <c r="AB1883" s="634">
        <f ca="1">T.14!BW237</f>
        <v>0</v>
      </c>
      <c r="AC1883" s="634"/>
      <c r="AD1883" s="634"/>
      <c r="AE1883" s="634"/>
      <c r="AF1883" s="634"/>
      <c r="AG1883" s="557" t="str">
        <f ca="1">T.14!BX237</f>
        <v xml:space="preserve"> </v>
      </c>
      <c r="AH1883" s="557"/>
      <c r="AI1883" s="557"/>
      <c r="AJ1883" s="557"/>
      <c r="AK1883" s="557"/>
      <c r="AL1883" s="557"/>
      <c r="AM1883" s="557" t="str">
        <f ca="1">T.14!BY237</f>
        <v xml:space="preserve"> </v>
      </c>
      <c r="AN1883" s="557"/>
      <c r="AO1883" s="557"/>
      <c r="AP1883" s="557"/>
      <c r="AQ1883" s="557"/>
      <c r="AR1883" s="557"/>
      <c r="AS1883" s="557"/>
      <c r="AT1883"/>
      <c r="AU1883"/>
      <c r="AV1883"/>
      <c r="AW1883"/>
      <c r="AX1883"/>
      <c r="AY1883"/>
      <c r="AZ1883"/>
      <c r="BA1883" s="19"/>
      <c r="BB1883" s="14"/>
    </row>
    <row r="1884" spans="1:54" s="18" customFormat="1" ht="12.75" customHeight="1" x14ac:dyDescent="0.25">
      <c r="A1884" s="557">
        <v>232</v>
      </c>
      <c r="B1884" s="557"/>
      <c r="C1884" s="557" t="str">
        <f ca="1">T.14!BT238</f>
        <v xml:space="preserve"> </v>
      </c>
      <c r="D1884" s="557"/>
      <c r="E1884" s="557"/>
      <c r="F1884" s="557"/>
      <c r="G1884" s="557"/>
      <c r="H1884" s="557"/>
      <c r="I1884" s="557"/>
      <c r="J1884" s="557"/>
      <c r="K1884" s="557"/>
      <c r="L1884" s="557"/>
      <c r="M1884" s="557"/>
      <c r="N1884" s="557"/>
      <c r="O1884" s="557"/>
      <c r="P1884" s="557"/>
      <c r="Q1884" s="557"/>
      <c r="R1884" s="634" t="str">
        <f ca="1">T.14!BU238</f>
        <v xml:space="preserve"> </v>
      </c>
      <c r="S1884" s="634"/>
      <c r="T1884" s="634"/>
      <c r="U1884" s="634"/>
      <c r="V1884" s="634"/>
      <c r="W1884" s="634" t="str">
        <f ca="1">T.14!BV238</f>
        <v xml:space="preserve"> </v>
      </c>
      <c r="X1884" s="634"/>
      <c r="Y1884" s="634"/>
      <c r="Z1884" s="634"/>
      <c r="AA1884" s="634"/>
      <c r="AB1884" s="634">
        <f ca="1">T.14!BW238</f>
        <v>0</v>
      </c>
      <c r="AC1884" s="634"/>
      <c r="AD1884" s="634"/>
      <c r="AE1884" s="634"/>
      <c r="AF1884" s="634"/>
      <c r="AG1884" s="557" t="str">
        <f ca="1">T.14!BX238</f>
        <v xml:space="preserve"> </v>
      </c>
      <c r="AH1884" s="557"/>
      <c r="AI1884" s="557"/>
      <c r="AJ1884" s="557"/>
      <c r="AK1884" s="557"/>
      <c r="AL1884" s="557"/>
      <c r="AM1884" s="557" t="str">
        <f ca="1">T.14!BY238</f>
        <v xml:space="preserve"> </v>
      </c>
      <c r="AN1884" s="557"/>
      <c r="AO1884" s="557"/>
      <c r="AP1884" s="557"/>
      <c r="AQ1884" s="557"/>
      <c r="AR1884" s="557"/>
      <c r="AS1884" s="557"/>
      <c r="AT1884"/>
      <c r="AU1884"/>
      <c r="AV1884"/>
      <c r="AW1884"/>
      <c r="AX1884"/>
      <c r="AY1884"/>
      <c r="AZ1884"/>
      <c r="BA1884" s="19"/>
      <c r="BB1884" s="14"/>
    </row>
    <row r="1885" spans="1:54" s="18" customFormat="1" ht="12.75" customHeight="1" x14ac:dyDescent="0.25">
      <c r="A1885" s="557">
        <v>233</v>
      </c>
      <c r="B1885" s="557"/>
      <c r="C1885" s="557" t="str">
        <f ca="1">T.14!BT239</f>
        <v xml:space="preserve"> </v>
      </c>
      <c r="D1885" s="557"/>
      <c r="E1885" s="557"/>
      <c r="F1885" s="557"/>
      <c r="G1885" s="557"/>
      <c r="H1885" s="557"/>
      <c r="I1885" s="557"/>
      <c r="J1885" s="557"/>
      <c r="K1885" s="557"/>
      <c r="L1885" s="557"/>
      <c r="M1885" s="557"/>
      <c r="N1885" s="557"/>
      <c r="O1885" s="557"/>
      <c r="P1885" s="557"/>
      <c r="Q1885" s="557"/>
      <c r="R1885" s="634" t="str">
        <f ca="1">T.14!BU239</f>
        <v xml:space="preserve"> </v>
      </c>
      <c r="S1885" s="634"/>
      <c r="T1885" s="634"/>
      <c r="U1885" s="634"/>
      <c r="V1885" s="634"/>
      <c r="W1885" s="634" t="str">
        <f ca="1">T.14!BV239</f>
        <v xml:space="preserve"> </v>
      </c>
      <c r="X1885" s="634"/>
      <c r="Y1885" s="634"/>
      <c r="Z1885" s="634"/>
      <c r="AA1885" s="634"/>
      <c r="AB1885" s="634">
        <f ca="1">T.14!BW239</f>
        <v>0</v>
      </c>
      <c r="AC1885" s="634"/>
      <c r="AD1885" s="634"/>
      <c r="AE1885" s="634"/>
      <c r="AF1885" s="634"/>
      <c r="AG1885" s="557" t="str">
        <f ca="1">T.14!BX239</f>
        <v xml:space="preserve"> </v>
      </c>
      <c r="AH1885" s="557"/>
      <c r="AI1885" s="557"/>
      <c r="AJ1885" s="557"/>
      <c r="AK1885" s="557"/>
      <c r="AL1885" s="557"/>
      <c r="AM1885" s="557" t="str">
        <f ca="1">T.14!BY239</f>
        <v xml:space="preserve"> </v>
      </c>
      <c r="AN1885" s="557"/>
      <c r="AO1885" s="557"/>
      <c r="AP1885" s="557"/>
      <c r="AQ1885" s="557"/>
      <c r="AR1885" s="557"/>
      <c r="AS1885" s="557"/>
      <c r="AT1885"/>
      <c r="AU1885"/>
      <c r="AV1885"/>
      <c r="AW1885"/>
      <c r="AX1885"/>
      <c r="AY1885"/>
      <c r="AZ1885"/>
      <c r="BA1885" s="19"/>
      <c r="BB1885" s="14"/>
    </row>
    <row r="1886" spans="1:54" s="18" customFormat="1" ht="12.75" customHeight="1" x14ac:dyDescent="0.25">
      <c r="A1886" s="557">
        <v>234</v>
      </c>
      <c r="B1886" s="557"/>
      <c r="C1886" s="557" t="str">
        <f ca="1">T.14!BT240</f>
        <v xml:space="preserve"> </v>
      </c>
      <c r="D1886" s="557"/>
      <c r="E1886" s="557"/>
      <c r="F1886" s="557"/>
      <c r="G1886" s="557"/>
      <c r="H1886" s="557"/>
      <c r="I1886" s="557"/>
      <c r="J1886" s="557"/>
      <c r="K1886" s="557"/>
      <c r="L1886" s="557"/>
      <c r="M1886" s="557"/>
      <c r="N1886" s="557"/>
      <c r="O1886" s="557"/>
      <c r="P1886" s="557"/>
      <c r="Q1886" s="557"/>
      <c r="R1886" s="634" t="str">
        <f ca="1">T.14!BU240</f>
        <v xml:space="preserve"> </v>
      </c>
      <c r="S1886" s="634"/>
      <c r="T1886" s="634"/>
      <c r="U1886" s="634"/>
      <c r="V1886" s="634"/>
      <c r="W1886" s="634" t="str">
        <f ca="1">T.14!BV240</f>
        <v xml:space="preserve"> </v>
      </c>
      <c r="X1886" s="634"/>
      <c r="Y1886" s="634"/>
      <c r="Z1886" s="634"/>
      <c r="AA1886" s="634"/>
      <c r="AB1886" s="634">
        <f ca="1">T.14!BW240</f>
        <v>0</v>
      </c>
      <c r="AC1886" s="634"/>
      <c r="AD1886" s="634"/>
      <c r="AE1886" s="634"/>
      <c r="AF1886" s="634"/>
      <c r="AG1886" s="557" t="str">
        <f ca="1">T.14!BX240</f>
        <v xml:space="preserve"> </v>
      </c>
      <c r="AH1886" s="557"/>
      <c r="AI1886" s="557"/>
      <c r="AJ1886" s="557"/>
      <c r="AK1886" s="557"/>
      <c r="AL1886" s="557"/>
      <c r="AM1886" s="557" t="str">
        <f ca="1">T.14!BY240</f>
        <v xml:space="preserve"> </v>
      </c>
      <c r="AN1886" s="557"/>
      <c r="AO1886" s="557"/>
      <c r="AP1886" s="557"/>
      <c r="AQ1886" s="557"/>
      <c r="AR1886" s="557"/>
      <c r="AS1886" s="557"/>
      <c r="AT1886"/>
      <c r="AU1886"/>
      <c r="AV1886"/>
      <c r="AW1886"/>
      <c r="AX1886"/>
      <c r="AY1886"/>
      <c r="AZ1886"/>
      <c r="BA1886" s="19"/>
      <c r="BB1886" s="14"/>
    </row>
    <row r="1887" spans="1:54" s="18" customFormat="1" ht="12.75" customHeight="1" x14ac:dyDescent="0.25">
      <c r="A1887" s="557">
        <v>235</v>
      </c>
      <c r="B1887" s="557"/>
      <c r="C1887" s="557" t="str">
        <f ca="1">T.14!BT241</f>
        <v xml:space="preserve"> </v>
      </c>
      <c r="D1887" s="557"/>
      <c r="E1887" s="557"/>
      <c r="F1887" s="557"/>
      <c r="G1887" s="557"/>
      <c r="H1887" s="557"/>
      <c r="I1887" s="557"/>
      <c r="J1887" s="557"/>
      <c r="K1887" s="557"/>
      <c r="L1887" s="557"/>
      <c r="M1887" s="557"/>
      <c r="N1887" s="557"/>
      <c r="O1887" s="557"/>
      <c r="P1887" s="557"/>
      <c r="Q1887" s="557"/>
      <c r="R1887" s="634" t="str">
        <f ca="1">T.14!BU241</f>
        <v xml:space="preserve"> </v>
      </c>
      <c r="S1887" s="634"/>
      <c r="T1887" s="634"/>
      <c r="U1887" s="634"/>
      <c r="V1887" s="634"/>
      <c r="W1887" s="634" t="str">
        <f ca="1">T.14!BV241</f>
        <v xml:space="preserve"> </v>
      </c>
      <c r="X1887" s="634"/>
      <c r="Y1887" s="634"/>
      <c r="Z1887" s="634"/>
      <c r="AA1887" s="634"/>
      <c r="AB1887" s="634">
        <f ca="1">T.14!BW241</f>
        <v>0</v>
      </c>
      <c r="AC1887" s="634"/>
      <c r="AD1887" s="634"/>
      <c r="AE1887" s="634"/>
      <c r="AF1887" s="634"/>
      <c r="AG1887" s="557" t="str">
        <f ca="1">T.14!BX241</f>
        <v xml:space="preserve"> </v>
      </c>
      <c r="AH1887" s="557"/>
      <c r="AI1887" s="557"/>
      <c r="AJ1887" s="557"/>
      <c r="AK1887" s="557"/>
      <c r="AL1887" s="557"/>
      <c r="AM1887" s="557" t="str">
        <f ca="1">T.14!BY241</f>
        <v xml:space="preserve"> </v>
      </c>
      <c r="AN1887" s="557"/>
      <c r="AO1887" s="557"/>
      <c r="AP1887" s="557"/>
      <c r="AQ1887" s="557"/>
      <c r="AR1887" s="557"/>
      <c r="AS1887" s="557"/>
      <c r="AT1887"/>
      <c r="AU1887"/>
      <c r="AV1887"/>
      <c r="AW1887"/>
      <c r="AX1887"/>
      <c r="AY1887"/>
      <c r="AZ1887"/>
      <c r="BA1887" s="19"/>
      <c r="BB1887" s="14"/>
    </row>
    <row r="1888" spans="1:54" s="18" customFormat="1" ht="12.75" customHeight="1" x14ac:dyDescent="0.25">
      <c r="A1888" s="557">
        <v>236</v>
      </c>
      <c r="B1888" s="557"/>
      <c r="C1888" s="557" t="str">
        <f ca="1">T.14!BT242</f>
        <v xml:space="preserve"> </v>
      </c>
      <c r="D1888" s="557"/>
      <c r="E1888" s="557"/>
      <c r="F1888" s="557"/>
      <c r="G1888" s="557"/>
      <c r="H1888" s="557"/>
      <c r="I1888" s="557"/>
      <c r="J1888" s="557"/>
      <c r="K1888" s="557"/>
      <c r="L1888" s="557"/>
      <c r="M1888" s="557"/>
      <c r="N1888" s="557"/>
      <c r="O1888" s="557"/>
      <c r="P1888" s="557"/>
      <c r="Q1888" s="557"/>
      <c r="R1888" s="634" t="str">
        <f ca="1">T.14!BU242</f>
        <v xml:space="preserve"> </v>
      </c>
      <c r="S1888" s="634"/>
      <c r="T1888" s="634"/>
      <c r="U1888" s="634"/>
      <c r="V1888" s="634"/>
      <c r="W1888" s="634" t="str">
        <f ca="1">T.14!BV242</f>
        <v xml:space="preserve"> </v>
      </c>
      <c r="X1888" s="634"/>
      <c r="Y1888" s="634"/>
      <c r="Z1888" s="634"/>
      <c r="AA1888" s="634"/>
      <c r="AB1888" s="634">
        <f ca="1">T.14!BW242</f>
        <v>0</v>
      </c>
      <c r="AC1888" s="634"/>
      <c r="AD1888" s="634"/>
      <c r="AE1888" s="634"/>
      <c r="AF1888" s="634"/>
      <c r="AG1888" s="557" t="str">
        <f ca="1">T.14!BX242</f>
        <v xml:space="preserve"> </v>
      </c>
      <c r="AH1888" s="557"/>
      <c r="AI1888" s="557"/>
      <c r="AJ1888" s="557"/>
      <c r="AK1888" s="557"/>
      <c r="AL1888" s="557"/>
      <c r="AM1888" s="557" t="str">
        <f ca="1">T.14!BY242</f>
        <v xml:space="preserve"> </v>
      </c>
      <c r="AN1888" s="557"/>
      <c r="AO1888" s="557"/>
      <c r="AP1888" s="557"/>
      <c r="AQ1888" s="557"/>
      <c r="AR1888" s="557"/>
      <c r="AS1888" s="557"/>
      <c r="AT1888"/>
      <c r="AU1888"/>
      <c r="AV1888"/>
      <c r="AW1888"/>
      <c r="AX1888"/>
      <c r="AY1888"/>
      <c r="AZ1888"/>
      <c r="BA1888" s="19"/>
      <c r="BB1888" s="14"/>
    </row>
    <row r="1889" spans="1:54" s="18" customFormat="1" ht="12.75" customHeight="1" x14ac:dyDescent="0.25">
      <c r="A1889" s="557">
        <v>237</v>
      </c>
      <c r="B1889" s="557"/>
      <c r="C1889" s="557" t="str">
        <f ca="1">T.14!BT243</f>
        <v xml:space="preserve"> </v>
      </c>
      <c r="D1889" s="557"/>
      <c r="E1889" s="557"/>
      <c r="F1889" s="557"/>
      <c r="G1889" s="557"/>
      <c r="H1889" s="557"/>
      <c r="I1889" s="557"/>
      <c r="J1889" s="557"/>
      <c r="K1889" s="557"/>
      <c r="L1889" s="557"/>
      <c r="M1889" s="557"/>
      <c r="N1889" s="557"/>
      <c r="O1889" s="557"/>
      <c r="P1889" s="557"/>
      <c r="Q1889" s="557"/>
      <c r="R1889" s="634" t="str">
        <f ca="1">T.14!BU243</f>
        <v xml:space="preserve"> </v>
      </c>
      <c r="S1889" s="634"/>
      <c r="T1889" s="634"/>
      <c r="U1889" s="634"/>
      <c r="V1889" s="634"/>
      <c r="W1889" s="634" t="str">
        <f ca="1">T.14!BV243</f>
        <v xml:space="preserve"> </v>
      </c>
      <c r="X1889" s="634"/>
      <c r="Y1889" s="634"/>
      <c r="Z1889" s="634"/>
      <c r="AA1889" s="634"/>
      <c r="AB1889" s="634">
        <f ca="1">T.14!BW243</f>
        <v>0</v>
      </c>
      <c r="AC1889" s="634"/>
      <c r="AD1889" s="634"/>
      <c r="AE1889" s="634"/>
      <c r="AF1889" s="634"/>
      <c r="AG1889" s="557" t="str">
        <f ca="1">T.14!BX243</f>
        <v xml:space="preserve"> </v>
      </c>
      <c r="AH1889" s="557"/>
      <c r="AI1889" s="557"/>
      <c r="AJ1889" s="557"/>
      <c r="AK1889" s="557"/>
      <c r="AL1889" s="557"/>
      <c r="AM1889" s="557" t="str">
        <f ca="1">T.14!BY243</f>
        <v xml:space="preserve"> </v>
      </c>
      <c r="AN1889" s="557"/>
      <c r="AO1889" s="557"/>
      <c r="AP1889" s="557"/>
      <c r="AQ1889" s="557"/>
      <c r="AR1889" s="557"/>
      <c r="AS1889" s="557"/>
      <c r="AT1889"/>
      <c r="AU1889"/>
      <c r="AV1889"/>
      <c r="AW1889"/>
      <c r="AX1889"/>
      <c r="AY1889"/>
      <c r="AZ1889"/>
      <c r="BA1889" s="19"/>
      <c r="BB1889" s="14"/>
    </row>
    <row r="1890" spans="1:54" s="18" customFormat="1" ht="12.75" customHeight="1" x14ac:dyDescent="0.25">
      <c r="A1890" s="557">
        <v>238</v>
      </c>
      <c r="B1890" s="557"/>
      <c r="C1890" s="557" t="str">
        <f ca="1">T.14!BT244</f>
        <v xml:space="preserve"> </v>
      </c>
      <c r="D1890" s="557"/>
      <c r="E1890" s="557"/>
      <c r="F1890" s="557"/>
      <c r="G1890" s="557"/>
      <c r="H1890" s="557"/>
      <c r="I1890" s="557"/>
      <c r="J1890" s="557"/>
      <c r="K1890" s="557"/>
      <c r="L1890" s="557"/>
      <c r="M1890" s="557"/>
      <c r="N1890" s="557"/>
      <c r="O1890" s="557"/>
      <c r="P1890" s="557"/>
      <c r="Q1890" s="557"/>
      <c r="R1890" s="634" t="str">
        <f ca="1">T.14!BU244</f>
        <v xml:space="preserve"> </v>
      </c>
      <c r="S1890" s="634"/>
      <c r="T1890" s="634"/>
      <c r="U1890" s="634"/>
      <c r="V1890" s="634"/>
      <c r="W1890" s="634" t="str">
        <f ca="1">T.14!BV244</f>
        <v xml:space="preserve"> </v>
      </c>
      <c r="X1890" s="634"/>
      <c r="Y1890" s="634"/>
      <c r="Z1890" s="634"/>
      <c r="AA1890" s="634"/>
      <c r="AB1890" s="634">
        <f ca="1">T.14!BW244</f>
        <v>0</v>
      </c>
      <c r="AC1890" s="634"/>
      <c r="AD1890" s="634"/>
      <c r="AE1890" s="634"/>
      <c r="AF1890" s="634"/>
      <c r="AG1890" s="557" t="str">
        <f ca="1">T.14!BX244</f>
        <v xml:space="preserve"> </v>
      </c>
      <c r="AH1890" s="557"/>
      <c r="AI1890" s="557"/>
      <c r="AJ1890" s="557"/>
      <c r="AK1890" s="557"/>
      <c r="AL1890" s="557"/>
      <c r="AM1890" s="557" t="str">
        <f ca="1">T.14!BY244</f>
        <v xml:space="preserve"> </v>
      </c>
      <c r="AN1890" s="557"/>
      <c r="AO1890" s="557"/>
      <c r="AP1890" s="557"/>
      <c r="AQ1890" s="557"/>
      <c r="AR1890" s="557"/>
      <c r="AS1890" s="557"/>
      <c r="AT1890"/>
      <c r="AU1890"/>
      <c r="AV1890"/>
      <c r="AW1890"/>
      <c r="AX1890"/>
      <c r="AY1890"/>
      <c r="AZ1890"/>
      <c r="BA1890" s="19"/>
      <c r="BB1890" s="14"/>
    </row>
    <row r="1891" spans="1:54" s="18" customFormat="1" ht="12.75" customHeight="1" x14ac:dyDescent="0.25">
      <c r="A1891" s="557">
        <v>239</v>
      </c>
      <c r="B1891" s="557"/>
      <c r="C1891" s="557" t="str">
        <f ca="1">T.14!BT245</f>
        <v xml:space="preserve"> </v>
      </c>
      <c r="D1891" s="557"/>
      <c r="E1891" s="557"/>
      <c r="F1891" s="557"/>
      <c r="G1891" s="557"/>
      <c r="H1891" s="557"/>
      <c r="I1891" s="557"/>
      <c r="J1891" s="557"/>
      <c r="K1891" s="557"/>
      <c r="L1891" s="557"/>
      <c r="M1891" s="557"/>
      <c r="N1891" s="557"/>
      <c r="O1891" s="557"/>
      <c r="P1891" s="557"/>
      <c r="Q1891" s="557"/>
      <c r="R1891" s="634" t="str">
        <f ca="1">T.14!BU245</f>
        <v xml:space="preserve"> </v>
      </c>
      <c r="S1891" s="634"/>
      <c r="T1891" s="634"/>
      <c r="U1891" s="634"/>
      <c r="V1891" s="634"/>
      <c r="W1891" s="634" t="str">
        <f ca="1">T.14!BV245</f>
        <v xml:space="preserve"> </v>
      </c>
      <c r="X1891" s="634"/>
      <c r="Y1891" s="634"/>
      <c r="Z1891" s="634"/>
      <c r="AA1891" s="634"/>
      <c r="AB1891" s="634">
        <f ca="1">T.14!BW245</f>
        <v>0</v>
      </c>
      <c r="AC1891" s="634"/>
      <c r="AD1891" s="634"/>
      <c r="AE1891" s="634"/>
      <c r="AF1891" s="634"/>
      <c r="AG1891" s="557" t="str">
        <f ca="1">T.14!BX245</f>
        <v xml:space="preserve"> </v>
      </c>
      <c r="AH1891" s="557"/>
      <c r="AI1891" s="557"/>
      <c r="AJ1891" s="557"/>
      <c r="AK1891" s="557"/>
      <c r="AL1891" s="557"/>
      <c r="AM1891" s="557" t="str">
        <f ca="1">T.14!BY245</f>
        <v xml:space="preserve"> </v>
      </c>
      <c r="AN1891" s="557"/>
      <c r="AO1891" s="557"/>
      <c r="AP1891" s="557"/>
      <c r="AQ1891" s="557"/>
      <c r="AR1891" s="557"/>
      <c r="AS1891" s="557"/>
      <c r="AT1891"/>
      <c r="AU1891"/>
      <c r="AV1891"/>
      <c r="AW1891"/>
      <c r="AX1891"/>
      <c r="AY1891"/>
      <c r="AZ1891"/>
      <c r="BA1891" s="19"/>
      <c r="BB1891" s="14"/>
    </row>
    <row r="1892" spans="1:54" s="18" customFormat="1" ht="12.75" customHeight="1" x14ac:dyDescent="0.25">
      <c r="A1892" s="557">
        <v>240</v>
      </c>
      <c r="B1892" s="557"/>
      <c r="C1892" s="557" t="str">
        <f ca="1">T.14!BT246</f>
        <v xml:space="preserve"> </v>
      </c>
      <c r="D1892" s="557"/>
      <c r="E1892" s="557"/>
      <c r="F1892" s="557"/>
      <c r="G1892" s="557"/>
      <c r="H1892" s="557"/>
      <c r="I1892" s="557"/>
      <c r="J1892" s="557"/>
      <c r="K1892" s="557"/>
      <c r="L1892" s="557"/>
      <c r="M1892" s="557"/>
      <c r="N1892" s="557"/>
      <c r="O1892" s="557"/>
      <c r="P1892" s="557"/>
      <c r="Q1892" s="557"/>
      <c r="R1892" s="634" t="str">
        <f ca="1">T.14!BU246</f>
        <v xml:space="preserve"> </v>
      </c>
      <c r="S1892" s="634"/>
      <c r="T1892" s="634"/>
      <c r="U1892" s="634"/>
      <c r="V1892" s="634"/>
      <c r="W1892" s="634" t="str">
        <f ca="1">T.14!BV246</f>
        <v xml:space="preserve"> </v>
      </c>
      <c r="X1892" s="634"/>
      <c r="Y1892" s="634"/>
      <c r="Z1892" s="634"/>
      <c r="AA1892" s="634"/>
      <c r="AB1892" s="634">
        <f ca="1">T.14!BW246</f>
        <v>0</v>
      </c>
      <c r="AC1892" s="634"/>
      <c r="AD1892" s="634"/>
      <c r="AE1892" s="634"/>
      <c r="AF1892" s="634"/>
      <c r="AG1892" s="557" t="str">
        <f ca="1">T.14!BX246</f>
        <v xml:space="preserve"> </v>
      </c>
      <c r="AH1892" s="557"/>
      <c r="AI1892" s="557"/>
      <c r="AJ1892" s="557"/>
      <c r="AK1892" s="557"/>
      <c r="AL1892" s="557"/>
      <c r="AM1892" s="557" t="str">
        <f ca="1">T.14!BY246</f>
        <v xml:space="preserve"> </v>
      </c>
      <c r="AN1892" s="557"/>
      <c r="AO1892" s="557"/>
      <c r="AP1892" s="557"/>
      <c r="AQ1892" s="557"/>
      <c r="AR1892" s="557"/>
      <c r="AS1892" s="557"/>
      <c r="AT1892"/>
      <c r="AU1892"/>
      <c r="AV1892"/>
      <c r="AW1892"/>
      <c r="AX1892"/>
      <c r="AY1892"/>
      <c r="AZ1892"/>
      <c r="BA1892" s="19"/>
      <c r="BB1892" s="14"/>
    </row>
    <row r="1893" spans="1:54" s="18" customFormat="1" ht="12.75" customHeight="1" x14ac:dyDescent="0.25">
      <c r="A1893" s="557">
        <v>241</v>
      </c>
      <c r="B1893" s="557"/>
      <c r="C1893" s="557" t="str">
        <f ca="1">T.14!BT247</f>
        <v xml:space="preserve"> </v>
      </c>
      <c r="D1893" s="557"/>
      <c r="E1893" s="557"/>
      <c r="F1893" s="557"/>
      <c r="G1893" s="557"/>
      <c r="H1893" s="557"/>
      <c r="I1893" s="557"/>
      <c r="J1893" s="557"/>
      <c r="K1893" s="557"/>
      <c r="L1893" s="557"/>
      <c r="M1893" s="557"/>
      <c r="N1893" s="557"/>
      <c r="O1893" s="557"/>
      <c r="P1893" s="557"/>
      <c r="Q1893" s="557"/>
      <c r="R1893" s="634" t="str">
        <f ca="1">T.14!BU247</f>
        <v xml:space="preserve"> </v>
      </c>
      <c r="S1893" s="634"/>
      <c r="T1893" s="634"/>
      <c r="U1893" s="634"/>
      <c r="V1893" s="634"/>
      <c r="W1893" s="634" t="str">
        <f ca="1">T.14!BV247</f>
        <v xml:space="preserve"> </v>
      </c>
      <c r="X1893" s="634"/>
      <c r="Y1893" s="634"/>
      <c r="Z1893" s="634"/>
      <c r="AA1893" s="634"/>
      <c r="AB1893" s="634">
        <f ca="1">T.14!BW247</f>
        <v>0</v>
      </c>
      <c r="AC1893" s="634"/>
      <c r="AD1893" s="634"/>
      <c r="AE1893" s="634"/>
      <c r="AF1893" s="634"/>
      <c r="AG1893" s="557" t="str">
        <f ca="1">T.14!BX247</f>
        <v xml:space="preserve"> </v>
      </c>
      <c r="AH1893" s="557"/>
      <c r="AI1893" s="557"/>
      <c r="AJ1893" s="557"/>
      <c r="AK1893" s="557"/>
      <c r="AL1893" s="557"/>
      <c r="AM1893" s="557" t="str">
        <f ca="1">T.14!BY247</f>
        <v xml:space="preserve"> </v>
      </c>
      <c r="AN1893" s="557"/>
      <c r="AO1893" s="557"/>
      <c r="AP1893" s="557"/>
      <c r="AQ1893" s="557"/>
      <c r="AR1893" s="557"/>
      <c r="AS1893" s="557"/>
      <c r="AT1893"/>
      <c r="AU1893"/>
      <c r="AV1893"/>
      <c r="AW1893"/>
      <c r="AX1893"/>
      <c r="AY1893"/>
      <c r="AZ1893"/>
      <c r="BA1893" s="19"/>
      <c r="BB1893" s="14"/>
    </row>
    <row r="1894" spans="1:54" s="18" customFormat="1" ht="12.75" customHeight="1" x14ac:dyDescent="0.25">
      <c r="A1894" s="557">
        <v>242</v>
      </c>
      <c r="B1894" s="557"/>
      <c r="C1894" s="557" t="str">
        <f ca="1">T.14!BT248</f>
        <v xml:space="preserve"> </v>
      </c>
      <c r="D1894" s="557"/>
      <c r="E1894" s="557"/>
      <c r="F1894" s="557"/>
      <c r="G1894" s="557"/>
      <c r="H1894" s="557"/>
      <c r="I1894" s="557"/>
      <c r="J1894" s="557"/>
      <c r="K1894" s="557"/>
      <c r="L1894" s="557"/>
      <c r="M1894" s="557"/>
      <c r="N1894" s="557"/>
      <c r="O1894" s="557"/>
      <c r="P1894" s="557"/>
      <c r="Q1894" s="557"/>
      <c r="R1894" s="634" t="str">
        <f ca="1">T.14!BU248</f>
        <v xml:space="preserve"> </v>
      </c>
      <c r="S1894" s="634"/>
      <c r="T1894" s="634"/>
      <c r="U1894" s="634"/>
      <c r="V1894" s="634"/>
      <c r="W1894" s="634" t="str">
        <f ca="1">T.14!BV248</f>
        <v xml:space="preserve"> </v>
      </c>
      <c r="X1894" s="634"/>
      <c r="Y1894" s="634"/>
      <c r="Z1894" s="634"/>
      <c r="AA1894" s="634"/>
      <c r="AB1894" s="634">
        <f ca="1">T.14!BW248</f>
        <v>0</v>
      </c>
      <c r="AC1894" s="634"/>
      <c r="AD1894" s="634"/>
      <c r="AE1894" s="634"/>
      <c r="AF1894" s="634"/>
      <c r="AG1894" s="557" t="str">
        <f ca="1">T.14!BX248</f>
        <v xml:space="preserve"> </v>
      </c>
      <c r="AH1894" s="557"/>
      <c r="AI1894" s="557"/>
      <c r="AJ1894" s="557"/>
      <c r="AK1894" s="557"/>
      <c r="AL1894" s="557"/>
      <c r="AM1894" s="557" t="str">
        <f ca="1">T.14!BY248</f>
        <v xml:space="preserve"> </v>
      </c>
      <c r="AN1894" s="557"/>
      <c r="AO1894" s="557"/>
      <c r="AP1894" s="557"/>
      <c r="AQ1894" s="557"/>
      <c r="AR1894" s="557"/>
      <c r="AS1894" s="557"/>
      <c r="AT1894"/>
      <c r="AU1894"/>
      <c r="AV1894"/>
      <c r="AW1894"/>
      <c r="AX1894"/>
      <c r="AY1894"/>
      <c r="AZ1894"/>
      <c r="BA1894" s="19"/>
      <c r="BB1894" s="14"/>
    </row>
    <row r="1895" spans="1:54" s="18" customFormat="1" ht="12.75" customHeight="1" x14ac:dyDescent="0.25">
      <c r="A1895" s="557">
        <v>243</v>
      </c>
      <c r="B1895" s="557"/>
      <c r="C1895" s="557" t="str">
        <f ca="1">T.14!BT249</f>
        <v xml:space="preserve"> </v>
      </c>
      <c r="D1895" s="557"/>
      <c r="E1895" s="557"/>
      <c r="F1895" s="557"/>
      <c r="G1895" s="557"/>
      <c r="H1895" s="557"/>
      <c r="I1895" s="557"/>
      <c r="J1895" s="557"/>
      <c r="K1895" s="557"/>
      <c r="L1895" s="557"/>
      <c r="M1895" s="557"/>
      <c r="N1895" s="557"/>
      <c r="O1895" s="557"/>
      <c r="P1895" s="557"/>
      <c r="Q1895" s="557"/>
      <c r="R1895" s="634" t="str">
        <f ca="1">T.14!BU249</f>
        <v xml:space="preserve"> </v>
      </c>
      <c r="S1895" s="634"/>
      <c r="T1895" s="634"/>
      <c r="U1895" s="634"/>
      <c r="V1895" s="634"/>
      <c r="W1895" s="634" t="str">
        <f ca="1">T.14!BV249</f>
        <v xml:space="preserve"> </v>
      </c>
      <c r="X1895" s="634"/>
      <c r="Y1895" s="634"/>
      <c r="Z1895" s="634"/>
      <c r="AA1895" s="634"/>
      <c r="AB1895" s="634">
        <f ca="1">T.14!BW249</f>
        <v>0</v>
      </c>
      <c r="AC1895" s="634"/>
      <c r="AD1895" s="634"/>
      <c r="AE1895" s="634"/>
      <c r="AF1895" s="634"/>
      <c r="AG1895" s="557" t="str">
        <f ca="1">T.14!BX249</f>
        <v xml:space="preserve"> </v>
      </c>
      <c r="AH1895" s="557"/>
      <c r="AI1895" s="557"/>
      <c r="AJ1895" s="557"/>
      <c r="AK1895" s="557"/>
      <c r="AL1895" s="557"/>
      <c r="AM1895" s="557" t="str">
        <f ca="1">T.14!BY249</f>
        <v xml:space="preserve"> </v>
      </c>
      <c r="AN1895" s="557"/>
      <c r="AO1895" s="557"/>
      <c r="AP1895" s="557"/>
      <c r="AQ1895" s="557"/>
      <c r="AR1895" s="557"/>
      <c r="AS1895" s="557"/>
      <c r="AT1895"/>
      <c r="AU1895"/>
      <c r="AV1895"/>
      <c r="AW1895"/>
      <c r="AX1895"/>
      <c r="AY1895"/>
      <c r="AZ1895"/>
      <c r="BA1895" s="19"/>
      <c r="BB1895" s="14"/>
    </row>
    <row r="1896" spans="1:54" s="18" customFormat="1" ht="12.75" customHeight="1" x14ac:dyDescent="0.25">
      <c r="A1896" s="557">
        <v>244</v>
      </c>
      <c r="B1896" s="557"/>
      <c r="C1896" s="557" t="str">
        <f ca="1">T.14!BT250</f>
        <v xml:space="preserve"> </v>
      </c>
      <c r="D1896" s="557"/>
      <c r="E1896" s="557"/>
      <c r="F1896" s="557"/>
      <c r="G1896" s="557"/>
      <c r="H1896" s="557"/>
      <c r="I1896" s="557"/>
      <c r="J1896" s="557"/>
      <c r="K1896" s="557"/>
      <c r="L1896" s="557"/>
      <c r="M1896" s="557"/>
      <c r="N1896" s="557"/>
      <c r="O1896" s="557"/>
      <c r="P1896" s="557"/>
      <c r="Q1896" s="557"/>
      <c r="R1896" s="634" t="str">
        <f ca="1">T.14!BU250</f>
        <v xml:space="preserve"> </v>
      </c>
      <c r="S1896" s="634"/>
      <c r="T1896" s="634"/>
      <c r="U1896" s="634"/>
      <c r="V1896" s="634"/>
      <c r="W1896" s="634" t="str">
        <f ca="1">T.14!BV250</f>
        <v xml:space="preserve"> </v>
      </c>
      <c r="X1896" s="634"/>
      <c r="Y1896" s="634"/>
      <c r="Z1896" s="634"/>
      <c r="AA1896" s="634"/>
      <c r="AB1896" s="634">
        <f ca="1">T.14!BW250</f>
        <v>0</v>
      </c>
      <c r="AC1896" s="634"/>
      <c r="AD1896" s="634"/>
      <c r="AE1896" s="634"/>
      <c r="AF1896" s="634"/>
      <c r="AG1896" s="557" t="str">
        <f ca="1">T.14!BX250</f>
        <v xml:space="preserve"> </v>
      </c>
      <c r="AH1896" s="557"/>
      <c r="AI1896" s="557"/>
      <c r="AJ1896" s="557"/>
      <c r="AK1896" s="557"/>
      <c r="AL1896" s="557"/>
      <c r="AM1896" s="557" t="str">
        <f ca="1">T.14!BY250</f>
        <v xml:space="preserve"> </v>
      </c>
      <c r="AN1896" s="557"/>
      <c r="AO1896" s="557"/>
      <c r="AP1896" s="557"/>
      <c r="AQ1896" s="557"/>
      <c r="AR1896" s="557"/>
      <c r="AS1896" s="557"/>
      <c r="AT1896"/>
      <c r="AU1896"/>
      <c r="AV1896"/>
      <c r="AW1896"/>
      <c r="AX1896"/>
      <c r="AY1896"/>
      <c r="AZ1896"/>
      <c r="BA1896" s="19"/>
      <c r="BB1896" s="14"/>
    </row>
    <row r="1897" spans="1:54" s="18" customFormat="1" ht="12.75" customHeight="1" x14ac:dyDescent="0.25">
      <c r="A1897" s="557">
        <v>245</v>
      </c>
      <c r="B1897" s="557"/>
      <c r="C1897" s="557" t="str">
        <f ca="1">T.14!BT251</f>
        <v xml:space="preserve"> </v>
      </c>
      <c r="D1897" s="557"/>
      <c r="E1897" s="557"/>
      <c r="F1897" s="557"/>
      <c r="G1897" s="557"/>
      <c r="H1897" s="557"/>
      <c r="I1897" s="557"/>
      <c r="J1897" s="557"/>
      <c r="K1897" s="557"/>
      <c r="L1897" s="557"/>
      <c r="M1897" s="557"/>
      <c r="N1897" s="557"/>
      <c r="O1897" s="557"/>
      <c r="P1897" s="557"/>
      <c r="Q1897" s="557"/>
      <c r="R1897" s="634" t="str">
        <f ca="1">T.14!BU251</f>
        <v xml:space="preserve"> </v>
      </c>
      <c r="S1897" s="634"/>
      <c r="T1897" s="634"/>
      <c r="U1897" s="634"/>
      <c r="V1897" s="634"/>
      <c r="W1897" s="634" t="str">
        <f ca="1">T.14!BV251</f>
        <v xml:space="preserve"> </v>
      </c>
      <c r="X1897" s="634"/>
      <c r="Y1897" s="634"/>
      <c r="Z1897" s="634"/>
      <c r="AA1897" s="634"/>
      <c r="AB1897" s="634">
        <f ca="1">T.14!BW251</f>
        <v>0</v>
      </c>
      <c r="AC1897" s="634"/>
      <c r="AD1897" s="634"/>
      <c r="AE1897" s="634"/>
      <c r="AF1897" s="634"/>
      <c r="AG1897" s="557" t="str">
        <f ca="1">T.14!BX251</f>
        <v xml:space="preserve"> </v>
      </c>
      <c r="AH1897" s="557"/>
      <c r="AI1897" s="557"/>
      <c r="AJ1897" s="557"/>
      <c r="AK1897" s="557"/>
      <c r="AL1897" s="557"/>
      <c r="AM1897" s="557" t="str">
        <f ca="1">T.14!BY251</f>
        <v xml:space="preserve"> </v>
      </c>
      <c r="AN1897" s="557"/>
      <c r="AO1897" s="557"/>
      <c r="AP1897" s="557"/>
      <c r="AQ1897" s="557"/>
      <c r="AR1897" s="557"/>
      <c r="AS1897" s="557"/>
      <c r="AT1897"/>
      <c r="AU1897"/>
      <c r="AV1897"/>
      <c r="AW1897"/>
      <c r="AX1897"/>
      <c r="AY1897"/>
      <c r="AZ1897"/>
      <c r="BA1897" s="19"/>
      <c r="BB1897" s="14"/>
    </row>
    <row r="1898" spans="1:54" s="18" customFormat="1" ht="12.75" customHeight="1" x14ac:dyDescent="0.25">
      <c r="A1898" s="557">
        <v>246</v>
      </c>
      <c r="B1898" s="557"/>
      <c r="C1898" s="557" t="str">
        <f ca="1">T.14!BT252</f>
        <v xml:space="preserve"> </v>
      </c>
      <c r="D1898" s="557"/>
      <c r="E1898" s="557"/>
      <c r="F1898" s="557"/>
      <c r="G1898" s="557"/>
      <c r="H1898" s="557"/>
      <c r="I1898" s="557"/>
      <c r="J1898" s="557"/>
      <c r="K1898" s="557"/>
      <c r="L1898" s="557"/>
      <c r="M1898" s="557"/>
      <c r="N1898" s="557"/>
      <c r="O1898" s="557"/>
      <c r="P1898" s="557"/>
      <c r="Q1898" s="557"/>
      <c r="R1898" s="634" t="str">
        <f ca="1">T.14!BU252</f>
        <v xml:space="preserve"> </v>
      </c>
      <c r="S1898" s="634"/>
      <c r="T1898" s="634"/>
      <c r="U1898" s="634"/>
      <c r="V1898" s="634"/>
      <c r="W1898" s="634" t="str">
        <f ca="1">T.14!BV252</f>
        <v xml:space="preserve"> </v>
      </c>
      <c r="X1898" s="634"/>
      <c r="Y1898" s="634"/>
      <c r="Z1898" s="634"/>
      <c r="AA1898" s="634"/>
      <c r="AB1898" s="634">
        <f ca="1">T.14!BW252</f>
        <v>0</v>
      </c>
      <c r="AC1898" s="634"/>
      <c r="AD1898" s="634"/>
      <c r="AE1898" s="634"/>
      <c r="AF1898" s="634"/>
      <c r="AG1898" s="557" t="str">
        <f ca="1">T.14!BX252</f>
        <v xml:space="preserve"> </v>
      </c>
      <c r="AH1898" s="557"/>
      <c r="AI1898" s="557"/>
      <c r="AJ1898" s="557"/>
      <c r="AK1898" s="557"/>
      <c r="AL1898" s="557"/>
      <c r="AM1898" s="557" t="str">
        <f ca="1">T.14!BY252</f>
        <v xml:space="preserve"> </v>
      </c>
      <c r="AN1898" s="557"/>
      <c r="AO1898" s="557"/>
      <c r="AP1898" s="557"/>
      <c r="AQ1898" s="557"/>
      <c r="AR1898" s="557"/>
      <c r="AS1898" s="557"/>
      <c r="AT1898"/>
      <c r="AU1898"/>
      <c r="AV1898"/>
      <c r="AW1898"/>
      <c r="AX1898"/>
      <c r="AY1898"/>
      <c r="AZ1898"/>
      <c r="BA1898" s="19"/>
      <c r="BB1898" s="14"/>
    </row>
    <row r="1899" spans="1:54" s="18" customFormat="1" ht="12.75" customHeight="1" x14ac:dyDescent="0.25">
      <c r="A1899" s="557">
        <v>247</v>
      </c>
      <c r="B1899" s="557"/>
      <c r="C1899" s="557" t="str">
        <f ca="1">T.14!BT253</f>
        <v xml:space="preserve"> </v>
      </c>
      <c r="D1899" s="557"/>
      <c r="E1899" s="557"/>
      <c r="F1899" s="557"/>
      <c r="G1899" s="557"/>
      <c r="H1899" s="557"/>
      <c r="I1899" s="557"/>
      <c r="J1899" s="557"/>
      <c r="K1899" s="557"/>
      <c r="L1899" s="557"/>
      <c r="M1899" s="557"/>
      <c r="N1899" s="557"/>
      <c r="O1899" s="557"/>
      <c r="P1899" s="557"/>
      <c r="Q1899" s="557"/>
      <c r="R1899" s="634" t="str">
        <f ca="1">T.14!BU253</f>
        <v xml:space="preserve"> </v>
      </c>
      <c r="S1899" s="634"/>
      <c r="T1899" s="634"/>
      <c r="U1899" s="634"/>
      <c r="V1899" s="634"/>
      <c r="W1899" s="634" t="str">
        <f ca="1">T.14!BV253</f>
        <v xml:space="preserve"> </v>
      </c>
      <c r="X1899" s="634"/>
      <c r="Y1899" s="634"/>
      <c r="Z1899" s="634"/>
      <c r="AA1899" s="634"/>
      <c r="AB1899" s="634">
        <f ca="1">T.14!BW253</f>
        <v>0</v>
      </c>
      <c r="AC1899" s="634"/>
      <c r="AD1899" s="634"/>
      <c r="AE1899" s="634"/>
      <c r="AF1899" s="634"/>
      <c r="AG1899" s="557" t="str">
        <f ca="1">T.14!BX253</f>
        <v xml:space="preserve"> </v>
      </c>
      <c r="AH1899" s="557"/>
      <c r="AI1899" s="557"/>
      <c r="AJ1899" s="557"/>
      <c r="AK1899" s="557"/>
      <c r="AL1899" s="557"/>
      <c r="AM1899" s="557" t="str">
        <f ca="1">T.14!BY253</f>
        <v xml:space="preserve"> </v>
      </c>
      <c r="AN1899" s="557"/>
      <c r="AO1899" s="557"/>
      <c r="AP1899" s="557"/>
      <c r="AQ1899" s="557"/>
      <c r="AR1899" s="557"/>
      <c r="AS1899" s="557"/>
      <c r="AT1899"/>
      <c r="AU1899"/>
      <c r="AV1899"/>
      <c r="AW1899"/>
      <c r="AX1899"/>
      <c r="AY1899"/>
      <c r="AZ1899"/>
      <c r="BA1899" s="19"/>
      <c r="BB1899" s="14"/>
    </row>
    <row r="1900" spans="1:54" s="18" customFormat="1" ht="12.75" customHeight="1" x14ac:dyDescent="0.25">
      <c r="A1900" s="557">
        <v>248</v>
      </c>
      <c r="B1900" s="557"/>
      <c r="C1900" s="557" t="str">
        <f ca="1">T.14!BT254</f>
        <v xml:space="preserve"> </v>
      </c>
      <c r="D1900" s="557"/>
      <c r="E1900" s="557"/>
      <c r="F1900" s="557"/>
      <c r="G1900" s="557"/>
      <c r="H1900" s="557"/>
      <c r="I1900" s="557"/>
      <c r="J1900" s="557"/>
      <c r="K1900" s="557"/>
      <c r="L1900" s="557"/>
      <c r="M1900" s="557"/>
      <c r="N1900" s="557"/>
      <c r="O1900" s="557"/>
      <c r="P1900" s="557"/>
      <c r="Q1900" s="557"/>
      <c r="R1900" s="634" t="str">
        <f ca="1">T.14!BU254</f>
        <v xml:space="preserve"> </v>
      </c>
      <c r="S1900" s="634"/>
      <c r="T1900" s="634"/>
      <c r="U1900" s="634"/>
      <c r="V1900" s="634"/>
      <c r="W1900" s="634" t="str">
        <f ca="1">T.14!BV254</f>
        <v xml:space="preserve"> </v>
      </c>
      <c r="X1900" s="634"/>
      <c r="Y1900" s="634"/>
      <c r="Z1900" s="634"/>
      <c r="AA1900" s="634"/>
      <c r="AB1900" s="634">
        <f ca="1">T.14!BW254</f>
        <v>0</v>
      </c>
      <c r="AC1900" s="634"/>
      <c r="AD1900" s="634"/>
      <c r="AE1900" s="634"/>
      <c r="AF1900" s="634"/>
      <c r="AG1900" s="557" t="str">
        <f ca="1">T.14!BX254</f>
        <v xml:space="preserve"> </v>
      </c>
      <c r="AH1900" s="557"/>
      <c r="AI1900" s="557"/>
      <c r="AJ1900" s="557"/>
      <c r="AK1900" s="557"/>
      <c r="AL1900" s="557"/>
      <c r="AM1900" s="557" t="str">
        <f ca="1">T.14!BY254</f>
        <v xml:space="preserve"> </v>
      </c>
      <c r="AN1900" s="557"/>
      <c r="AO1900" s="557"/>
      <c r="AP1900" s="557"/>
      <c r="AQ1900" s="557"/>
      <c r="AR1900" s="557"/>
      <c r="AS1900" s="557"/>
      <c r="AT1900"/>
      <c r="AU1900"/>
      <c r="AV1900"/>
      <c r="AW1900"/>
      <c r="AX1900"/>
      <c r="AY1900"/>
      <c r="AZ1900"/>
      <c r="BA1900" s="19"/>
      <c r="BB1900" s="14"/>
    </row>
    <row r="1901" spans="1:54" s="18" customFormat="1" ht="12.75" customHeight="1" x14ac:dyDescent="0.25">
      <c r="A1901" s="557">
        <v>249</v>
      </c>
      <c r="B1901" s="557"/>
      <c r="C1901" s="557" t="str">
        <f ca="1">T.14!BT255</f>
        <v xml:space="preserve"> </v>
      </c>
      <c r="D1901" s="557"/>
      <c r="E1901" s="557"/>
      <c r="F1901" s="557"/>
      <c r="G1901" s="557"/>
      <c r="H1901" s="557"/>
      <c r="I1901" s="557"/>
      <c r="J1901" s="557"/>
      <c r="K1901" s="557"/>
      <c r="L1901" s="557"/>
      <c r="M1901" s="557"/>
      <c r="N1901" s="557"/>
      <c r="O1901" s="557"/>
      <c r="P1901" s="557"/>
      <c r="Q1901" s="557"/>
      <c r="R1901" s="634" t="str">
        <f ca="1">T.14!BU255</f>
        <v xml:space="preserve"> </v>
      </c>
      <c r="S1901" s="634"/>
      <c r="T1901" s="634"/>
      <c r="U1901" s="634"/>
      <c r="V1901" s="634"/>
      <c r="W1901" s="634" t="str">
        <f ca="1">T.14!BV255</f>
        <v xml:space="preserve"> </v>
      </c>
      <c r="X1901" s="634"/>
      <c r="Y1901" s="634"/>
      <c r="Z1901" s="634"/>
      <c r="AA1901" s="634"/>
      <c r="AB1901" s="634">
        <f ca="1">T.14!BW255</f>
        <v>0</v>
      </c>
      <c r="AC1901" s="634"/>
      <c r="AD1901" s="634"/>
      <c r="AE1901" s="634"/>
      <c r="AF1901" s="634"/>
      <c r="AG1901" s="557" t="str">
        <f ca="1">T.14!BX255</f>
        <v xml:space="preserve"> </v>
      </c>
      <c r="AH1901" s="557"/>
      <c r="AI1901" s="557"/>
      <c r="AJ1901" s="557"/>
      <c r="AK1901" s="557"/>
      <c r="AL1901" s="557"/>
      <c r="AM1901" s="557" t="str">
        <f ca="1">T.14!BY255</f>
        <v xml:space="preserve"> </v>
      </c>
      <c r="AN1901" s="557"/>
      <c r="AO1901" s="557"/>
      <c r="AP1901" s="557"/>
      <c r="AQ1901" s="557"/>
      <c r="AR1901" s="557"/>
      <c r="AS1901" s="557"/>
      <c r="AT1901"/>
      <c r="AU1901"/>
      <c r="AV1901"/>
      <c r="AW1901"/>
      <c r="AX1901"/>
      <c r="AY1901"/>
      <c r="AZ1901"/>
      <c r="BA1901" s="19"/>
      <c r="BB1901" s="14"/>
    </row>
    <row r="1902" spans="1:54" s="18" customFormat="1" ht="12.75" customHeight="1" x14ac:dyDescent="0.25">
      <c r="A1902" s="557">
        <v>250</v>
      </c>
      <c r="B1902" s="557"/>
      <c r="C1902" s="557" t="str">
        <f ca="1">T.14!BT256</f>
        <v xml:space="preserve"> </v>
      </c>
      <c r="D1902" s="557"/>
      <c r="E1902" s="557"/>
      <c r="F1902" s="557"/>
      <c r="G1902" s="557"/>
      <c r="H1902" s="557"/>
      <c r="I1902" s="557"/>
      <c r="J1902" s="557"/>
      <c r="K1902" s="557"/>
      <c r="L1902" s="557"/>
      <c r="M1902" s="557"/>
      <c r="N1902" s="557"/>
      <c r="O1902" s="557"/>
      <c r="P1902" s="557"/>
      <c r="Q1902" s="557"/>
      <c r="R1902" s="634" t="str">
        <f ca="1">T.14!BU256</f>
        <v xml:space="preserve"> </v>
      </c>
      <c r="S1902" s="634"/>
      <c r="T1902" s="634"/>
      <c r="U1902" s="634"/>
      <c r="V1902" s="634"/>
      <c r="W1902" s="634" t="str">
        <f ca="1">T.14!BV256</f>
        <v xml:space="preserve"> </v>
      </c>
      <c r="X1902" s="634"/>
      <c r="Y1902" s="634"/>
      <c r="Z1902" s="634"/>
      <c r="AA1902" s="634"/>
      <c r="AB1902" s="634">
        <f ca="1">T.14!BW256</f>
        <v>0</v>
      </c>
      <c r="AC1902" s="634"/>
      <c r="AD1902" s="634"/>
      <c r="AE1902" s="634"/>
      <c r="AF1902" s="634"/>
      <c r="AG1902" s="557" t="str">
        <f ca="1">T.14!BX256</f>
        <v xml:space="preserve"> </v>
      </c>
      <c r="AH1902" s="557"/>
      <c r="AI1902" s="557"/>
      <c r="AJ1902" s="557"/>
      <c r="AK1902" s="557"/>
      <c r="AL1902" s="557"/>
      <c r="AM1902" s="557" t="str">
        <f ca="1">T.14!BY256</f>
        <v xml:space="preserve"> </v>
      </c>
      <c r="AN1902" s="557"/>
      <c r="AO1902" s="557"/>
      <c r="AP1902" s="557"/>
      <c r="AQ1902" s="557"/>
      <c r="AR1902" s="557"/>
      <c r="AS1902" s="557"/>
      <c r="AT1902"/>
      <c r="AU1902"/>
      <c r="AV1902"/>
      <c r="AW1902"/>
      <c r="AX1902"/>
      <c r="AY1902"/>
      <c r="AZ1902"/>
      <c r="BA1902" s="19"/>
      <c r="BB1902" s="14"/>
    </row>
    <row r="1903" spans="1:54" s="18" customFormat="1" ht="12.75" customHeight="1" x14ac:dyDescent="0.25">
      <c r="A1903" s="557">
        <v>251</v>
      </c>
      <c r="B1903" s="557"/>
      <c r="C1903" s="557" t="str">
        <f ca="1">T.14!BT257</f>
        <v xml:space="preserve"> </v>
      </c>
      <c r="D1903" s="557"/>
      <c r="E1903" s="557"/>
      <c r="F1903" s="557"/>
      <c r="G1903" s="557"/>
      <c r="H1903" s="557"/>
      <c r="I1903" s="557"/>
      <c r="J1903" s="557"/>
      <c r="K1903" s="557"/>
      <c r="L1903" s="557"/>
      <c r="M1903" s="557"/>
      <c r="N1903" s="557"/>
      <c r="O1903" s="557"/>
      <c r="P1903" s="557"/>
      <c r="Q1903" s="557"/>
      <c r="R1903" s="634" t="str">
        <f ca="1">T.14!BU257</f>
        <v xml:space="preserve"> </v>
      </c>
      <c r="S1903" s="634"/>
      <c r="T1903" s="634"/>
      <c r="U1903" s="634"/>
      <c r="V1903" s="634"/>
      <c r="W1903" s="634" t="str">
        <f ca="1">T.14!BV257</f>
        <v xml:space="preserve"> </v>
      </c>
      <c r="X1903" s="634"/>
      <c r="Y1903" s="634"/>
      <c r="Z1903" s="634"/>
      <c r="AA1903" s="634"/>
      <c r="AB1903" s="634">
        <f ca="1">T.14!BW257</f>
        <v>0</v>
      </c>
      <c r="AC1903" s="634"/>
      <c r="AD1903" s="634"/>
      <c r="AE1903" s="634"/>
      <c r="AF1903" s="634"/>
      <c r="AG1903" s="557" t="str">
        <f ca="1">T.14!BX257</f>
        <v xml:space="preserve"> </v>
      </c>
      <c r="AH1903" s="557"/>
      <c r="AI1903" s="557"/>
      <c r="AJ1903" s="557"/>
      <c r="AK1903" s="557"/>
      <c r="AL1903" s="557"/>
      <c r="AM1903" s="557" t="str">
        <f ca="1">T.14!BY257</f>
        <v xml:space="preserve"> </v>
      </c>
      <c r="AN1903" s="557"/>
      <c r="AO1903" s="557"/>
      <c r="AP1903" s="557"/>
      <c r="AQ1903" s="557"/>
      <c r="AR1903" s="557"/>
      <c r="AS1903" s="557"/>
      <c r="AT1903"/>
      <c r="AU1903"/>
      <c r="AV1903"/>
      <c r="AW1903"/>
      <c r="AX1903"/>
      <c r="AY1903"/>
      <c r="AZ1903"/>
      <c r="BA1903" s="19"/>
      <c r="BB1903" s="14"/>
    </row>
    <row r="1904" spans="1:54" s="18" customFormat="1" ht="12.75" customHeight="1" x14ac:dyDescent="0.25">
      <c r="A1904" s="557">
        <v>252</v>
      </c>
      <c r="B1904" s="557"/>
      <c r="C1904" s="557" t="str">
        <f ca="1">T.14!BT258</f>
        <v xml:space="preserve"> </v>
      </c>
      <c r="D1904" s="557"/>
      <c r="E1904" s="557"/>
      <c r="F1904" s="557"/>
      <c r="G1904" s="557"/>
      <c r="H1904" s="557"/>
      <c r="I1904" s="557"/>
      <c r="J1904" s="557"/>
      <c r="K1904" s="557"/>
      <c r="L1904" s="557"/>
      <c r="M1904" s="557"/>
      <c r="N1904" s="557"/>
      <c r="O1904" s="557"/>
      <c r="P1904" s="557"/>
      <c r="Q1904" s="557"/>
      <c r="R1904" s="634" t="str">
        <f ca="1">T.14!BU258</f>
        <v xml:space="preserve"> </v>
      </c>
      <c r="S1904" s="634"/>
      <c r="T1904" s="634"/>
      <c r="U1904" s="634"/>
      <c r="V1904" s="634"/>
      <c r="W1904" s="634" t="str">
        <f ca="1">T.14!BV258</f>
        <v xml:space="preserve"> </v>
      </c>
      <c r="X1904" s="634"/>
      <c r="Y1904" s="634"/>
      <c r="Z1904" s="634"/>
      <c r="AA1904" s="634"/>
      <c r="AB1904" s="634">
        <f ca="1">T.14!BW258</f>
        <v>0</v>
      </c>
      <c r="AC1904" s="634"/>
      <c r="AD1904" s="634"/>
      <c r="AE1904" s="634"/>
      <c r="AF1904" s="634"/>
      <c r="AG1904" s="557" t="str">
        <f ca="1">T.14!BX258</f>
        <v xml:space="preserve"> </v>
      </c>
      <c r="AH1904" s="557"/>
      <c r="AI1904" s="557"/>
      <c r="AJ1904" s="557"/>
      <c r="AK1904" s="557"/>
      <c r="AL1904" s="557"/>
      <c r="AM1904" s="557" t="str">
        <f ca="1">T.14!BY258</f>
        <v xml:space="preserve"> </v>
      </c>
      <c r="AN1904" s="557"/>
      <c r="AO1904" s="557"/>
      <c r="AP1904" s="557"/>
      <c r="AQ1904" s="557"/>
      <c r="AR1904" s="557"/>
      <c r="AS1904" s="557"/>
      <c r="AT1904"/>
      <c r="AU1904"/>
      <c r="AV1904"/>
      <c r="AW1904"/>
      <c r="AX1904"/>
      <c r="AY1904"/>
      <c r="AZ1904"/>
      <c r="BA1904" s="19"/>
      <c r="BB1904" s="14"/>
    </row>
    <row r="1905" spans="1:54" s="18" customFormat="1" ht="12.75" customHeight="1" x14ac:dyDescent="0.25">
      <c r="A1905" s="557">
        <v>253</v>
      </c>
      <c r="B1905" s="557"/>
      <c r="C1905" s="557" t="str">
        <f ca="1">T.14!BT259</f>
        <v xml:space="preserve"> </v>
      </c>
      <c r="D1905" s="557"/>
      <c r="E1905" s="557"/>
      <c r="F1905" s="557"/>
      <c r="G1905" s="557"/>
      <c r="H1905" s="557"/>
      <c r="I1905" s="557"/>
      <c r="J1905" s="557"/>
      <c r="K1905" s="557"/>
      <c r="L1905" s="557"/>
      <c r="M1905" s="557"/>
      <c r="N1905" s="557"/>
      <c r="O1905" s="557"/>
      <c r="P1905" s="557"/>
      <c r="Q1905" s="557"/>
      <c r="R1905" s="634" t="str">
        <f ca="1">T.14!BU259</f>
        <v xml:space="preserve"> </v>
      </c>
      <c r="S1905" s="634"/>
      <c r="T1905" s="634"/>
      <c r="U1905" s="634"/>
      <c r="V1905" s="634"/>
      <c r="W1905" s="634" t="str">
        <f ca="1">T.14!BV259</f>
        <v xml:space="preserve"> </v>
      </c>
      <c r="X1905" s="634"/>
      <c r="Y1905" s="634"/>
      <c r="Z1905" s="634"/>
      <c r="AA1905" s="634"/>
      <c r="AB1905" s="634">
        <f ca="1">T.14!BW259</f>
        <v>0</v>
      </c>
      <c r="AC1905" s="634"/>
      <c r="AD1905" s="634"/>
      <c r="AE1905" s="634"/>
      <c r="AF1905" s="634"/>
      <c r="AG1905" s="557" t="str">
        <f ca="1">T.14!BX259</f>
        <v xml:space="preserve"> </v>
      </c>
      <c r="AH1905" s="557"/>
      <c r="AI1905" s="557"/>
      <c r="AJ1905" s="557"/>
      <c r="AK1905" s="557"/>
      <c r="AL1905" s="557"/>
      <c r="AM1905" s="557" t="str">
        <f ca="1">T.14!BY259</f>
        <v xml:space="preserve"> </v>
      </c>
      <c r="AN1905" s="557"/>
      <c r="AO1905" s="557"/>
      <c r="AP1905" s="557"/>
      <c r="AQ1905" s="557"/>
      <c r="AR1905" s="557"/>
      <c r="AS1905" s="557"/>
      <c r="AT1905"/>
      <c r="AU1905"/>
      <c r="AV1905"/>
      <c r="AW1905"/>
      <c r="AX1905"/>
      <c r="AY1905"/>
      <c r="AZ1905"/>
      <c r="BA1905" s="19"/>
      <c r="BB1905" s="14"/>
    </row>
    <row r="1906" spans="1:54" s="18" customFormat="1" ht="12.75" customHeight="1" x14ac:dyDescent="0.25">
      <c r="A1906" s="557">
        <v>254</v>
      </c>
      <c r="B1906" s="557"/>
      <c r="C1906" s="557" t="str">
        <f ca="1">T.14!BT260</f>
        <v xml:space="preserve"> </v>
      </c>
      <c r="D1906" s="557"/>
      <c r="E1906" s="557"/>
      <c r="F1906" s="557"/>
      <c r="G1906" s="557"/>
      <c r="H1906" s="557"/>
      <c r="I1906" s="557"/>
      <c r="J1906" s="557"/>
      <c r="K1906" s="557"/>
      <c r="L1906" s="557"/>
      <c r="M1906" s="557"/>
      <c r="N1906" s="557"/>
      <c r="O1906" s="557"/>
      <c r="P1906" s="557"/>
      <c r="Q1906" s="557"/>
      <c r="R1906" s="634" t="str">
        <f ca="1">T.14!BU260</f>
        <v xml:space="preserve"> </v>
      </c>
      <c r="S1906" s="634"/>
      <c r="T1906" s="634"/>
      <c r="U1906" s="634"/>
      <c r="V1906" s="634"/>
      <c r="W1906" s="634" t="str">
        <f ca="1">T.14!BV260</f>
        <v xml:space="preserve"> </v>
      </c>
      <c r="X1906" s="634"/>
      <c r="Y1906" s="634"/>
      <c r="Z1906" s="634"/>
      <c r="AA1906" s="634"/>
      <c r="AB1906" s="634">
        <f ca="1">T.14!BW260</f>
        <v>0</v>
      </c>
      <c r="AC1906" s="634"/>
      <c r="AD1906" s="634"/>
      <c r="AE1906" s="634"/>
      <c r="AF1906" s="634"/>
      <c r="AG1906" s="557" t="str">
        <f ca="1">T.14!BX260</f>
        <v xml:space="preserve"> </v>
      </c>
      <c r="AH1906" s="557"/>
      <c r="AI1906" s="557"/>
      <c r="AJ1906" s="557"/>
      <c r="AK1906" s="557"/>
      <c r="AL1906" s="557"/>
      <c r="AM1906" s="557" t="str">
        <f ca="1">T.14!BY260</f>
        <v xml:space="preserve"> </v>
      </c>
      <c r="AN1906" s="557"/>
      <c r="AO1906" s="557"/>
      <c r="AP1906" s="557"/>
      <c r="AQ1906" s="557"/>
      <c r="AR1906" s="557"/>
      <c r="AS1906" s="557"/>
      <c r="AT1906"/>
      <c r="AU1906"/>
      <c r="AV1906"/>
      <c r="AW1906"/>
      <c r="AX1906"/>
      <c r="AY1906"/>
      <c r="AZ1906"/>
      <c r="BA1906" s="19"/>
      <c r="BB1906" s="14"/>
    </row>
    <row r="1907" spans="1:54" s="18" customFormat="1" ht="12.75" customHeight="1" x14ac:dyDescent="0.25">
      <c r="A1907" s="557">
        <v>255</v>
      </c>
      <c r="B1907" s="557"/>
      <c r="C1907" s="557" t="str">
        <f ca="1">T.14!BT261</f>
        <v xml:space="preserve"> </v>
      </c>
      <c r="D1907" s="557"/>
      <c r="E1907" s="557"/>
      <c r="F1907" s="557"/>
      <c r="G1907" s="557"/>
      <c r="H1907" s="557"/>
      <c r="I1907" s="557"/>
      <c r="J1907" s="557"/>
      <c r="K1907" s="557"/>
      <c r="L1907" s="557"/>
      <c r="M1907" s="557"/>
      <c r="N1907" s="557"/>
      <c r="O1907" s="557"/>
      <c r="P1907" s="557"/>
      <c r="Q1907" s="557"/>
      <c r="R1907" s="634" t="str">
        <f ca="1">T.14!BU261</f>
        <v xml:space="preserve"> </v>
      </c>
      <c r="S1907" s="634"/>
      <c r="T1907" s="634"/>
      <c r="U1907" s="634"/>
      <c r="V1907" s="634"/>
      <c r="W1907" s="634" t="str">
        <f ca="1">T.14!BV261</f>
        <v xml:space="preserve"> </v>
      </c>
      <c r="X1907" s="634"/>
      <c r="Y1907" s="634"/>
      <c r="Z1907" s="634"/>
      <c r="AA1907" s="634"/>
      <c r="AB1907" s="634">
        <f ca="1">T.14!BW261</f>
        <v>0</v>
      </c>
      <c r="AC1907" s="634"/>
      <c r="AD1907" s="634"/>
      <c r="AE1907" s="634"/>
      <c r="AF1907" s="634"/>
      <c r="AG1907" s="557" t="str">
        <f ca="1">T.14!BX261</f>
        <v xml:space="preserve"> </v>
      </c>
      <c r="AH1907" s="557"/>
      <c r="AI1907" s="557"/>
      <c r="AJ1907" s="557"/>
      <c r="AK1907" s="557"/>
      <c r="AL1907" s="557"/>
      <c r="AM1907" s="557" t="str">
        <f ca="1">T.14!BY261</f>
        <v xml:space="preserve"> </v>
      </c>
      <c r="AN1907" s="557"/>
      <c r="AO1907" s="557"/>
      <c r="AP1907" s="557"/>
      <c r="AQ1907" s="557"/>
      <c r="AR1907" s="557"/>
      <c r="AS1907" s="557"/>
      <c r="AT1907"/>
      <c r="AU1907"/>
      <c r="AV1907"/>
      <c r="AW1907"/>
      <c r="AX1907"/>
      <c r="AY1907"/>
      <c r="AZ1907"/>
      <c r="BA1907" s="19"/>
      <c r="BB1907" s="14"/>
    </row>
    <row r="1908" spans="1:54" s="18" customFormat="1" ht="12.75" customHeight="1" x14ac:dyDescent="0.25">
      <c r="A1908" s="557">
        <v>256</v>
      </c>
      <c r="B1908" s="557"/>
      <c r="C1908" s="557" t="str">
        <f ca="1">T.14!BT262</f>
        <v xml:space="preserve"> </v>
      </c>
      <c r="D1908" s="557"/>
      <c r="E1908" s="557"/>
      <c r="F1908" s="557"/>
      <c r="G1908" s="557"/>
      <c r="H1908" s="557"/>
      <c r="I1908" s="557"/>
      <c r="J1908" s="557"/>
      <c r="K1908" s="557"/>
      <c r="L1908" s="557"/>
      <c r="M1908" s="557"/>
      <c r="N1908" s="557"/>
      <c r="O1908" s="557"/>
      <c r="P1908" s="557"/>
      <c r="Q1908" s="557"/>
      <c r="R1908" s="634" t="str">
        <f ca="1">T.14!BU262</f>
        <v xml:space="preserve"> </v>
      </c>
      <c r="S1908" s="634"/>
      <c r="T1908" s="634"/>
      <c r="U1908" s="634"/>
      <c r="V1908" s="634"/>
      <c r="W1908" s="634" t="str">
        <f ca="1">T.14!BV262</f>
        <v xml:space="preserve"> </v>
      </c>
      <c r="X1908" s="634"/>
      <c r="Y1908" s="634"/>
      <c r="Z1908" s="634"/>
      <c r="AA1908" s="634"/>
      <c r="AB1908" s="634">
        <f ca="1">T.14!BW262</f>
        <v>0</v>
      </c>
      <c r="AC1908" s="634"/>
      <c r="AD1908" s="634"/>
      <c r="AE1908" s="634"/>
      <c r="AF1908" s="634"/>
      <c r="AG1908" s="557" t="str">
        <f ca="1">T.14!BX262</f>
        <v xml:space="preserve"> </v>
      </c>
      <c r="AH1908" s="557"/>
      <c r="AI1908" s="557"/>
      <c r="AJ1908" s="557"/>
      <c r="AK1908" s="557"/>
      <c r="AL1908" s="557"/>
      <c r="AM1908" s="557" t="str">
        <f ca="1">T.14!BY262</f>
        <v xml:space="preserve"> </v>
      </c>
      <c r="AN1908" s="557"/>
      <c r="AO1908" s="557"/>
      <c r="AP1908" s="557"/>
      <c r="AQ1908" s="557"/>
      <c r="AR1908" s="557"/>
      <c r="AS1908" s="557"/>
      <c r="AT1908"/>
      <c r="AU1908"/>
      <c r="AV1908"/>
      <c r="AW1908"/>
      <c r="AX1908"/>
      <c r="AY1908"/>
      <c r="AZ1908"/>
      <c r="BA1908" s="19"/>
      <c r="BB1908" s="14"/>
    </row>
    <row r="1909" spans="1:54" s="18" customFormat="1" ht="12.75" customHeight="1" x14ac:dyDescent="0.25">
      <c r="A1909" s="557">
        <v>257</v>
      </c>
      <c r="B1909" s="557"/>
      <c r="C1909" s="557" t="str">
        <f ca="1">T.14!BT263</f>
        <v xml:space="preserve"> </v>
      </c>
      <c r="D1909" s="557"/>
      <c r="E1909" s="557"/>
      <c r="F1909" s="557"/>
      <c r="G1909" s="557"/>
      <c r="H1909" s="557"/>
      <c r="I1909" s="557"/>
      <c r="J1909" s="557"/>
      <c r="K1909" s="557"/>
      <c r="L1909" s="557"/>
      <c r="M1909" s="557"/>
      <c r="N1909" s="557"/>
      <c r="O1909" s="557"/>
      <c r="P1909" s="557"/>
      <c r="Q1909" s="557"/>
      <c r="R1909" s="634" t="str">
        <f ca="1">T.14!BU263</f>
        <v xml:space="preserve"> </v>
      </c>
      <c r="S1909" s="634"/>
      <c r="T1909" s="634"/>
      <c r="U1909" s="634"/>
      <c r="V1909" s="634"/>
      <c r="W1909" s="634" t="str">
        <f ca="1">T.14!BV263</f>
        <v xml:space="preserve"> </v>
      </c>
      <c r="X1909" s="634"/>
      <c r="Y1909" s="634"/>
      <c r="Z1909" s="634"/>
      <c r="AA1909" s="634"/>
      <c r="AB1909" s="634">
        <f ca="1">T.14!BW263</f>
        <v>0</v>
      </c>
      <c r="AC1909" s="634"/>
      <c r="AD1909" s="634"/>
      <c r="AE1909" s="634"/>
      <c r="AF1909" s="634"/>
      <c r="AG1909" s="557" t="str">
        <f ca="1">T.14!BX263</f>
        <v xml:space="preserve"> </v>
      </c>
      <c r="AH1909" s="557"/>
      <c r="AI1909" s="557"/>
      <c r="AJ1909" s="557"/>
      <c r="AK1909" s="557"/>
      <c r="AL1909" s="557"/>
      <c r="AM1909" s="557" t="str">
        <f ca="1">T.14!BY263</f>
        <v xml:space="preserve"> </v>
      </c>
      <c r="AN1909" s="557"/>
      <c r="AO1909" s="557"/>
      <c r="AP1909" s="557"/>
      <c r="AQ1909" s="557"/>
      <c r="AR1909" s="557"/>
      <c r="AS1909" s="557"/>
      <c r="AT1909"/>
      <c r="AU1909"/>
      <c r="AV1909"/>
      <c r="AW1909"/>
      <c r="AX1909"/>
      <c r="AY1909"/>
      <c r="AZ1909"/>
      <c r="BA1909" s="19"/>
      <c r="BB1909" s="14"/>
    </row>
    <row r="1910" spans="1:54" s="18" customFormat="1" ht="12.75" customHeight="1" x14ac:dyDescent="0.25">
      <c r="A1910" s="557">
        <v>258</v>
      </c>
      <c r="B1910" s="557"/>
      <c r="C1910" s="557" t="str">
        <f ca="1">T.14!BT264</f>
        <v xml:space="preserve"> </v>
      </c>
      <c r="D1910" s="557"/>
      <c r="E1910" s="557"/>
      <c r="F1910" s="557"/>
      <c r="G1910" s="557"/>
      <c r="H1910" s="557"/>
      <c r="I1910" s="557"/>
      <c r="J1910" s="557"/>
      <c r="K1910" s="557"/>
      <c r="L1910" s="557"/>
      <c r="M1910" s="557"/>
      <c r="N1910" s="557"/>
      <c r="O1910" s="557"/>
      <c r="P1910" s="557"/>
      <c r="Q1910" s="557"/>
      <c r="R1910" s="634" t="str">
        <f ca="1">T.14!BU264</f>
        <v xml:space="preserve"> </v>
      </c>
      <c r="S1910" s="634"/>
      <c r="T1910" s="634"/>
      <c r="U1910" s="634"/>
      <c r="V1910" s="634"/>
      <c r="W1910" s="634" t="str">
        <f ca="1">T.14!BV264</f>
        <v xml:space="preserve"> </v>
      </c>
      <c r="X1910" s="634"/>
      <c r="Y1910" s="634"/>
      <c r="Z1910" s="634"/>
      <c r="AA1910" s="634"/>
      <c r="AB1910" s="634">
        <f ca="1">T.14!BW264</f>
        <v>0</v>
      </c>
      <c r="AC1910" s="634"/>
      <c r="AD1910" s="634"/>
      <c r="AE1910" s="634"/>
      <c r="AF1910" s="634"/>
      <c r="AG1910" s="557" t="str">
        <f ca="1">T.14!BX264</f>
        <v xml:space="preserve"> </v>
      </c>
      <c r="AH1910" s="557"/>
      <c r="AI1910" s="557"/>
      <c r="AJ1910" s="557"/>
      <c r="AK1910" s="557"/>
      <c r="AL1910" s="557"/>
      <c r="AM1910" s="557" t="str">
        <f ca="1">T.14!BY264</f>
        <v xml:space="preserve"> </v>
      </c>
      <c r="AN1910" s="557"/>
      <c r="AO1910" s="557"/>
      <c r="AP1910" s="557"/>
      <c r="AQ1910" s="557"/>
      <c r="AR1910" s="557"/>
      <c r="AS1910" s="557"/>
      <c r="AT1910"/>
      <c r="AU1910"/>
      <c r="AV1910"/>
      <c r="AW1910"/>
      <c r="AX1910"/>
      <c r="AY1910"/>
      <c r="AZ1910"/>
      <c r="BA1910" s="19"/>
      <c r="BB1910" s="14"/>
    </row>
    <row r="1911" spans="1:54" s="18" customFormat="1" ht="12.75" customHeight="1" x14ac:dyDescent="0.25">
      <c r="A1911" s="557">
        <v>259</v>
      </c>
      <c r="B1911" s="557"/>
      <c r="C1911" s="557" t="str">
        <f ca="1">T.14!BT265</f>
        <v xml:space="preserve"> </v>
      </c>
      <c r="D1911" s="557"/>
      <c r="E1911" s="557"/>
      <c r="F1911" s="557"/>
      <c r="G1911" s="557"/>
      <c r="H1911" s="557"/>
      <c r="I1911" s="557"/>
      <c r="J1911" s="557"/>
      <c r="K1911" s="557"/>
      <c r="L1911" s="557"/>
      <c r="M1911" s="557"/>
      <c r="N1911" s="557"/>
      <c r="O1911" s="557"/>
      <c r="P1911" s="557"/>
      <c r="Q1911" s="557"/>
      <c r="R1911" s="634" t="str">
        <f ca="1">T.14!BU265</f>
        <v xml:space="preserve"> </v>
      </c>
      <c r="S1911" s="634"/>
      <c r="T1911" s="634"/>
      <c r="U1911" s="634"/>
      <c r="V1911" s="634"/>
      <c r="W1911" s="634" t="str">
        <f ca="1">T.14!BV265</f>
        <v xml:space="preserve"> </v>
      </c>
      <c r="X1911" s="634"/>
      <c r="Y1911" s="634"/>
      <c r="Z1911" s="634"/>
      <c r="AA1911" s="634"/>
      <c r="AB1911" s="634">
        <f ca="1">T.14!BW265</f>
        <v>0</v>
      </c>
      <c r="AC1911" s="634"/>
      <c r="AD1911" s="634"/>
      <c r="AE1911" s="634"/>
      <c r="AF1911" s="634"/>
      <c r="AG1911" s="557" t="str">
        <f ca="1">T.14!BX265</f>
        <v xml:space="preserve"> </v>
      </c>
      <c r="AH1911" s="557"/>
      <c r="AI1911" s="557"/>
      <c r="AJ1911" s="557"/>
      <c r="AK1911" s="557"/>
      <c r="AL1911" s="557"/>
      <c r="AM1911" s="557" t="str">
        <f ca="1">T.14!BY265</f>
        <v xml:space="preserve"> </v>
      </c>
      <c r="AN1911" s="557"/>
      <c r="AO1911" s="557"/>
      <c r="AP1911" s="557"/>
      <c r="AQ1911" s="557"/>
      <c r="AR1911" s="557"/>
      <c r="AS1911" s="557"/>
      <c r="AT1911"/>
      <c r="AU1911"/>
      <c r="AV1911"/>
      <c r="AW1911"/>
      <c r="AX1911"/>
      <c r="AY1911"/>
      <c r="AZ1911"/>
      <c r="BA1911" s="19"/>
      <c r="BB1911" s="14"/>
    </row>
    <row r="1912" spans="1:54" s="18" customFormat="1" ht="12.75" customHeight="1" x14ac:dyDescent="0.25">
      <c r="A1912" s="557">
        <v>260</v>
      </c>
      <c r="B1912" s="557"/>
      <c r="C1912" s="557" t="str">
        <f ca="1">T.14!BT266</f>
        <v xml:space="preserve"> </v>
      </c>
      <c r="D1912" s="557"/>
      <c r="E1912" s="557"/>
      <c r="F1912" s="557"/>
      <c r="G1912" s="557"/>
      <c r="H1912" s="557"/>
      <c r="I1912" s="557"/>
      <c r="J1912" s="557"/>
      <c r="K1912" s="557"/>
      <c r="L1912" s="557"/>
      <c r="M1912" s="557"/>
      <c r="N1912" s="557"/>
      <c r="O1912" s="557"/>
      <c r="P1912" s="557"/>
      <c r="Q1912" s="557"/>
      <c r="R1912" s="634" t="str">
        <f ca="1">T.14!BU266</f>
        <v xml:space="preserve"> </v>
      </c>
      <c r="S1912" s="634"/>
      <c r="T1912" s="634"/>
      <c r="U1912" s="634"/>
      <c r="V1912" s="634"/>
      <c r="W1912" s="634" t="str">
        <f ca="1">T.14!BV266</f>
        <v xml:space="preserve"> </v>
      </c>
      <c r="X1912" s="634"/>
      <c r="Y1912" s="634"/>
      <c r="Z1912" s="634"/>
      <c r="AA1912" s="634"/>
      <c r="AB1912" s="634">
        <f ca="1">T.14!BW266</f>
        <v>0</v>
      </c>
      <c r="AC1912" s="634"/>
      <c r="AD1912" s="634"/>
      <c r="AE1912" s="634"/>
      <c r="AF1912" s="634"/>
      <c r="AG1912" s="557" t="str">
        <f ca="1">T.14!BX266</f>
        <v xml:space="preserve"> </v>
      </c>
      <c r="AH1912" s="557"/>
      <c r="AI1912" s="557"/>
      <c r="AJ1912" s="557"/>
      <c r="AK1912" s="557"/>
      <c r="AL1912" s="557"/>
      <c r="AM1912" s="557" t="str">
        <f ca="1">T.14!BY266</f>
        <v xml:space="preserve"> </v>
      </c>
      <c r="AN1912" s="557"/>
      <c r="AO1912" s="557"/>
      <c r="AP1912" s="557"/>
      <c r="AQ1912" s="557"/>
      <c r="AR1912" s="557"/>
      <c r="AS1912" s="557"/>
      <c r="AT1912"/>
      <c r="AU1912"/>
      <c r="AV1912"/>
      <c r="AW1912"/>
      <c r="AX1912"/>
      <c r="AY1912"/>
      <c r="AZ1912"/>
      <c r="BA1912" s="19"/>
      <c r="BB1912" s="14"/>
    </row>
    <row r="1913" spans="1:54" s="18" customFormat="1" ht="12.75" customHeight="1" x14ac:dyDescent="0.25">
      <c r="A1913" s="557">
        <v>261</v>
      </c>
      <c r="B1913" s="557"/>
      <c r="C1913" s="557" t="str">
        <f ca="1">T.14!BT267</f>
        <v xml:space="preserve"> </v>
      </c>
      <c r="D1913" s="557"/>
      <c r="E1913" s="557"/>
      <c r="F1913" s="557"/>
      <c r="G1913" s="557"/>
      <c r="H1913" s="557"/>
      <c r="I1913" s="557"/>
      <c r="J1913" s="557"/>
      <c r="K1913" s="557"/>
      <c r="L1913" s="557"/>
      <c r="M1913" s="557"/>
      <c r="N1913" s="557"/>
      <c r="O1913" s="557"/>
      <c r="P1913" s="557"/>
      <c r="Q1913" s="557"/>
      <c r="R1913" s="634" t="str">
        <f ca="1">T.14!BU267</f>
        <v xml:space="preserve"> </v>
      </c>
      <c r="S1913" s="634"/>
      <c r="T1913" s="634"/>
      <c r="U1913" s="634"/>
      <c r="V1913" s="634"/>
      <c r="W1913" s="634" t="str">
        <f ca="1">T.14!BV267</f>
        <v xml:space="preserve"> </v>
      </c>
      <c r="X1913" s="634"/>
      <c r="Y1913" s="634"/>
      <c r="Z1913" s="634"/>
      <c r="AA1913" s="634"/>
      <c r="AB1913" s="634">
        <f ca="1">T.14!BW267</f>
        <v>0</v>
      </c>
      <c r="AC1913" s="634"/>
      <c r="AD1913" s="634"/>
      <c r="AE1913" s="634"/>
      <c r="AF1913" s="634"/>
      <c r="AG1913" s="557" t="str">
        <f ca="1">T.14!BX267</f>
        <v xml:space="preserve"> </v>
      </c>
      <c r="AH1913" s="557"/>
      <c r="AI1913" s="557"/>
      <c r="AJ1913" s="557"/>
      <c r="AK1913" s="557"/>
      <c r="AL1913" s="557"/>
      <c r="AM1913" s="557" t="str">
        <f ca="1">T.14!BY267</f>
        <v xml:space="preserve"> </v>
      </c>
      <c r="AN1913" s="557"/>
      <c r="AO1913" s="557"/>
      <c r="AP1913" s="557"/>
      <c r="AQ1913" s="557"/>
      <c r="AR1913" s="557"/>
      <c r="AS1913" s="557"/>
      <c r="AT1913"/>
      <c r="AU1913"/>
      <c r="AV1913"/>
      <c r="AW1913"/>
      <c r="AX1913"/>
      <c r="AY1913"/>
      <c r="AZ1913"/>
      <c r="BA1913" s="19"/>
      <c r="BB1913" s="14"/>
    </row>
    <row r="1914" spans="1:54" s="18" customFormat="1" ht="12.75" customHeight="1" x14ac:dyDescent="0.25">
      <c r="A1914" s="557">
        <v>262</v>
      </c>
      <c r="B1914" s="557"/>
      <c r="C1914" s="557" t="str">
        <f ca="1">T.14!BT268</f>
        <v xml:space="preserve"> </v>
      </c>
      <c r="D1914" s="557"/>
      <c r="E1914" s="557"/>
      <c r="F1914" s="557"/>
      <c r="G1914" s="557"/>
      <c r="H1914" s="557"/>
      <c r="I1914" s="557"/>
      <c r="J1914" s="557"/>
      <c r="K1914" s="557"/>
      <c r="L1914" s="557"/>
      <c r="M1914" s="557"/>
      <c r="N1914" s="557"/>
      <c r="O1914" s="557"/>
      <c r="P1914" s="557"/>
      <c r="Q1914" s="557"/>
      <c r="R1914" s="634" t="str">
        <f ca="1">T.14!BU268</f>
        <v xml:space="preserve"> </v>
      </c>
      <c r="S1914" s="634"/>
      <c r="T1914" s="634"/>
      <c r="U1914" s="634"/>
      <c r="V1914" s="634"/>
      <c r="W1914" s="634" t="str">
        <f ca="1">T.14!BV268</f>
        <v xml:space="preserve"> </v>
      </c>
      <c r="X1914" s="634"/>
      <c r="Y1914" s="634"/>
      <c r="Z1914" s="634"/>
      <c r="AA1914" s="634"/>
      <c r="AB1914" s="634">
        <f ca="1">T.14!BW268</f>
        <v>0</v>
      </c>
      <c r="AC1914" s="634"/>
      <c r="AD1914" s="634"/>
      <c r="AE1914" s="634"/>
      <c r="AF1914" s="634"/>
      <c r="AG1914" s="557" t="str">
        <f ca="1">T.14!BX268</f>
        <v xml:space="preserve"> </v>
      </c>
      <c r="AH1914" s="557"/>
      <c r="AI1914" s="557"/>
      <c r="AJ1914" s="557"/>
      <c r="AK1914" s="557"/>
      <c r="AL1914" s="557"/>
      <c r="AM1914" s="557" t="str">
        <f ca="1">T.14!BY268</f>
        <v xml:space="preserve"> </v>
      </c>
      <c r="AN1914" s="557"/>
      <c r="AO1914" s="557"/>
      <c r="AP1914" s="557"/>
      <c r="AQ1914" s="557"/>
      <c r="AR1914" s="557"/>
      <c r="AS1914" s="557"/>
      <c r="AT1914"/>
      <c r="AU1914"/>
      <c r="AV1914"/>
      <c r="AW1914"/>
      <c r="AX1914"/>
      <c r="AY1914"/>
      <c r="AZ1914"/>
      <c r="BA1914" s="19"/>
      <c r="BB1914" s="14"/>
    </row>
    <row r="1915" spans="1:54" s="18" customFormat="1" ht="12.75" customHeight="1" x14ac:dyDescent="0.25">
      <c r="A1915" s="557">
        <v>263</v>
      </c>
      <c r="B1915" s="557"/>
      <c r="C1915" s="557" t="str">
        <f ca="1">T.14!BT269</f>
        <v xml:space="preserve"> </v>
      </c>
      <c r="D1915" s="557"/>
      <c r="E1915" s="557"/>
      <c r="F1915" s="557"/>
      <c r="G1915" s="557"/>
      <c r="H1915" s="557"/>
      <c r="I1915" s="557"/>
      <c r="J1915" s="557"/>
      <c r="K1915" s="557"/>
      <c r="L1915" s="557"/>
      <c r="M1915" s="557"/>
      <c r="N1915" s="557"/>
      <c r="O1915" s="557"/>
      <c r="P1915" s="557"/>
      <c r="Q1915" s="557"/>
      <c r="R1915" s="634" t="str">
        <f ca="1">T.14!BU269</f>
        <v xml:space="preserve"> </v>
      </c>
      <c r="S1915" s="634"/>
      <c r="T1915" s="634"/>
      <c r="U1915" s="634"/>
      <c r="V1915" s="634"/>
      <c r="W1915" s="634" t="str">
        <f ca="1">T.14!BV269</f>
        <v xml:space="preserve"> </v>
      </c>
      <c r="X1915" s="634"/>
      <c r="Y1915" s="634"/>
      <c r="Z1915" s="634"/>
      <c r="AA1915" s="634"/>
      <c r="AB1915" s="634">
        <f ca="1">T.14!BW269</f>
        <v>0</v>
      </c>
      <c r="AC1915" s="634"/>
      <c r="AD1915" s="634"/>
      <c r="AE1915" s="634"/>
      <c r="AF1915" s="634"/>
      <c r="AG1915" s="557" t="str">
        <f ca="1">T.14!BX269</f>
        <v xml:space="preserve"> </v>
      </c>
      <c r="AH1915" s="557"/>
      <c r="AI1915" s="557"/>
      <c r="AJ1915" s="557"/>
      <c r="AK1915" s="557"/>
      <c r="AL1915" s="557"/>
      <c r="AM1915" s="557" t="str">
        <f ca="1">T.14!BY269</f>
        <v xml:space="preserve"> </v>
      </c>
      <c r="AN1915" s="557"/>
      <c r="AO1915" s="557"/>
      <c r="AP1915" s="557"/>
      <c r="AQ1915" s="557"/>
      <c r="AR1915" s="557"/>
      <c r="AS1915" s="557"/>
      <c r="AT1915"/>
      <c r="AU1915"/>
      <c r="AV1915"/>
      <c r="AW1915"/>
      <c r="AX1915"/>
      <c r="AY1915"/>
      <c r="AZ1915"/>
      <c r="BA1915" s="19"/>
      <c r="BB1915" s="14"/>
    </row>
    <row r="1916" spans="1:54" s="18" customFormat="1" ht="12.75" customHeight="1" x14ac:dyDescent="0.25">
      <c r="A1916" s="557">
        <v>264</v>
      </c>
      <c r="B1916" s="557"/>
      <c r="C1916" s="557" t="str">
        <f ca="1">T.14!BT270</f>
        <v xml:space="preserve"> </v>
      </c>
      <c r="D1916" s="557"/>
      <c r="E1916" s="557"/>
      <c r="F1916" s="557"/>
      <c r="G1916" s="557"/>
      <c r="H1916" s="557"/>
      <c r="I1916" s="557"/>
      <c r="J1916" s="557"/>
      <c r="K1916" s="557"/>
      <c r="L1916" s="557"/>
      <c r="M1916" s="557"/>
      <c r="N1916" s="557"/>
      <c r="O1916" s="557"/>
      <c r="P1916" s="557"/>
      <c r="Q1916" s="557"/>
      <c r="R1916" s="634" t="str">
        <f ca="1">T.14!BU270</f>
        <v xml:space="preserve"> </v>
      </c>
      <c r="S1916" s="634"/>
      <c r="T1916" s="634"/>
      <c r="U1916" s="634"/>
      <c r="V1916" s="634"/>
      <c r="W1916" s="634" t="str">
        <f ca="1">T.14!BV270</f>
        <v xml:space="preserve"> </v>
      </c>
      <c r="X1916" s="634"/>
      <c r="Y1916" s="634"/>
      <c r="Z1916" s="634"/>
      <c r="AA1916" s="634"/>
      <c r="AB1916" s="634">
        <f ca="1">T.14!BW270</f>
        <v>0</v>
      </c>
      <c r="AC1916" s="634"/>
      <c r="AD1916" s="634"/>
      <c r="AE1916" s="634"/>
      <c r="AF1916" s="634"/>
      <c r="AG1916" s="557" t="str">
        <f ca="1">T.14!BX270</f>
        <v xml:space="preserve"> </v>
      </c>
      <c r="AH1916" s="557"/>
      <c r="AI1916" s="557"/>
      <c r="AJ1916" s="557"/>
      <c r="AK1916" s="557"/>
      <c r="AL1916" s="557"/>
      <c r="AM1916" s="557" t="str">
        <f ca="1">T.14!BY270</f>
        <v xml:space="preserve"> </v>
      </c>
      <c r="AN1916" s="557"/>
      <c r="AO1916" s="557"/>
      <c r="AP1916" s="557"/>
      <c r="AQ1916" s="557"/>
      <c r="AR1916" s="557"/>
      <c r="AS1916" s="557"/>
      <c r="AT1916"/>
      <c r="AU1916"/>
      <c r="AV1916"/>
      <c r="AW1916"/>
      <c r="AX1916"/>
      <c r="AY1916"/>
      <c r="AZ1916"/>
      <c r="BA1916" s="19"/>
      <c r="BB1916" s="14"/>
    </row>
    <row r="1917" spans="1:54" s="18" customFormat="1" ht="12.75" customHeight="1" x14ac:dyDescent="0.25">
      <c r="A1917" s="557">
        <v>265</v>
      </c>
      <c r="B1917" s="557"/>
      <c r="C1917" s="557" t="str">
        <f ca="1">T.14!BT271</f>
        <v xml:space="preserve"> </v>
      </c>
      <c r="D1917" s="557"/>
      <c r="E1917" s="557"/>
      <c r="F1917" s="557"/>
      <c r="G1917" s="557"/>
      <c r="H1917" s="557"/>
      <c r="I1917" s="557"/>
      <c r="J1917" s="557"/>
      <c r="K1917" s="557"/>
      <c r="L1917" s="557"/>
      <c r="M1917" s="557"/>
      <c r="N1917" s="557"/>
      <c r="O1917" s="557"/>
      <c r="P1917" s="557"/>
      <c r="Q1917" s="557"/>
      <c r="R1917" s="634" t="str">
        <f ca="1">T.14!BU271</f>
        <v xml:space="preserve"> </v>
      </c>
      <c r="S1917" s="634"/>
      <c r="T1917" s="634"/>
      <c r="U1917" s="634"/>
      <c r="V1917" s="634"/>
      <c r="W1917" s="634" t="str">
        <f ca="1">T.14!BV271</f>
        <v xml:space="preserve"> </v>
      </c>
      <c r="X1917" s="634"/>
      <c r="Y1917" s="634"/>
      <c r="Z1917" s="634"/>
      <c r="AA1917" s="634"/>
      <c r="AB1917" s="634">
        <f ca="1">T.14!BW271</f>
        <v>0</v>
      </c>
      <c r="AC1917" s="634"/>
      <c r="AD1917" s="634"/>
      <c r="AE1917" s="634"/>
      <c r="AF1917" s="634"/>
      <c r="AG1917" s="557" t="str">
        <f ca="1">T.14!BX271</f>
        <v xml:space="preserve"> </v>
      </c>
      <c r="AH1917" s="557"/>
      <c r="AI1917" s="557"/>
      <c r="AJ1917" s="557"/>
      <c r="AK1917" s="557"/>
      <c r="AL1917" s="557"/>
      <c r="AM1917" s="557" t="str">
        <f ca="1">T.14!BY271</f>
        <v xml:space="preserve"> </v>
      </c>
      <c r="AN1917" s="557"/>
      <c r="AO1917" s="557"/>
      <c r="AP1917" s="557"/>
      <c r="AQ1917" s="557"/>
      <c r="AR1917" s="557"/>
      <c r="AS1917" s="557"/>
      <c r="AT1917"/>
      <c r="AU1917"/>
      <c r="AV1917"/>
      <c r="AW1917"/>
      <c r="AX1917"/>
      <c r="AY1917"/>
      <c r="AZ1917"/>
      <c r="BA1917" s="19"/>
      <c r="BB1917" s="14"/>
    </row>
    <row r="1918" spans="1:54" s="18" customFormat="1" ht="12.75" customHeight="1" x14ac:dyDescent="0.25">
      <c r="A1918" s="557">
        <v>266</v>
      </c>
      <c r="B1918" s="557"/>
      <c r="C1918" s="557" t="str">
        <f ca="1">T.14!BT272</f>
        <v xml:space="preserve"> </v>
      </c>
      <c r="D1918" s="557"/>
      <c r="E1918" s="557"/>
      <c r="F1918" s="557"/>
      <c r="G1918" s="557"/>
      <c r="H1918" s="557"/>
      <c r="I1918" s="557"/>
      <c r="J1918" s="557"/>
      <c r="K1918" s="557"/>
      <c r="L1918" s="557"/>
      <c r="M1918" s="557"/>
      <c r="N1918" s="557"/>
      <c r="O1918" s="557"/>
      <c r="P1918" s="557"/>
      <c r="Q1918" s="557"/>
      <c r="R1918" s="634" t="str">
        <f ca="1">T.14!BU272</f>
        <v xml:space="preserve"> </v>
      </c>
      <c r="S1918" s="634"/>
      <c r="T1918" s="634"/>
      <c r="U1918" s="634"/>
      <c r="V1918" s="634"/>
      <c r="W1918" s="634" t="str">
        <f ca="1">T.14!BV272</f>
        <v xml:space="preserve"> </v>
      </c>
      <c r="X1918" s="634"/>
      <c r="Y1918" s="634"/>
      <c r="Z1918" s="634"/>
      <c r="AA1918" s="634"/>
      <c r="AB1918" s="634">
        <f ca="1">T.14!BW272</f>
        <v>0</v>
      </c>
      <c r="AC1918" s="634"/>
      <c r="AD1918" s="634"/>
      <c r="AE1918" s="634"/>
      <c r="AF1918" s="634"/>
      <c r="AG1918" s="557" t="str">
        <f ca="1">T.14!BX272</f>
        <v xml:space="preserve"> </v>
      </c>
      <c r="AH1918" s="557"/>
      <c r="AI1918" s="557"/>
      <c r="AJ1918" s="557"/>
      <c r="AK1918" s="557"/>
      <c r="AL1918" s="557"/>
      <c r="AM1918" s="557" t="str">
        <f ca="1">T.14!BY272</f>
        <v xml:space="preserve"> </v>
      </c>
      <c r="AN1918" s="557"/>
      <c r="AO1918" s="557"/>
      <c r="AP1918" s="557"/>
      <c r="AQ1918" s="557"/>
      <c r="AR1918" s="557"/>
      <c r="AS1918" s="557"/>
      <c r="AT1918"/>
      <c r="AU1918"/>
      <c r="AV1918"/>
      <c r="AW1918"/>
      <c r="AX1918"/>
      <c r="AY1918"/>
      <c r="AZ1918"/>
      <c r="BA1918" s="19"/>
      <c r="BB1918" s="14"/>
    </row>
    <row r="1919" spans="1:54" s="18" customFormat="1" ht="12.75" customHeight="1" x14ac:dyDescent="0.25">
      <c r="A1919" s="557">
        <v>267</v>
      </c>
      <c r="B1919" s="557"/>
      <c r="C1919" s="557" t="str">
        <f ca="1">T.14!BT273</f>
        <v xml:space="preserve"> </v>
      </c>
      <c r="D1919" s="557"/>
      <c r="E1919" s="557"/>
      <c r="F1919" s="557"/>
      <c r="G1919" s="557"/>
      <c r="H1919" s="557"/>
      <c r="I1919" s="557"/>
      <c r="J1919" s="557"/>
      <c r="K1919" s="557"/>
      <c r="L1919" s="557"/>
      <c r="M1919" s="557"/>
      <c r="N1919" s="557"/>
      <c r="O1919" s="557"/>
      <c r="P1919" s="557"/>
      <c r="Q1919" s="557"/>
      <c r="R1919" s="634" t="str">
        <f ca="1">T.14!BU273</f>
        <v xml:space="preserve"> </v>
      </c>
      <c r="S1919" s="634"/>
      <c r="T1919" s="634"/>
      <c r="U1919" s="634"/>
      <c r="V1919" s="634"/>
      <c r="W1919" s="634" t="str">
        <f ca="1">T.14!BV273</f>
        <v xml:space="preserve"> </v>
      </c>
      <c r="X1919" s="634"/>
      <c r="Y1919" s="634"/>
      <c r="Z1919" s="634"/>
      <c r="AA1919" s="634"/>
      <c r="AB1919" s="634">
        <f ca="1">T.14!BW273</f>
        <v>0</v>
      </c>
      <c r="AC1919" s="634"/>
      <c r="AD1919" s="634"/>
      <c r="AE1919" s="634"/>
      <c r="AF1919" s="634"/>
      <c r="AG1919" s="557" t="str">
        <f ca="1">T.14!BX273</f>
        <v xml:space="preserve"> </v>
      </c>
      <c r="AH1919" s="557"/>
      <c r="AI1919" s="557"/>
      <c r="AJ1919" s="557"/>
      <c r="AK1919" s="557"/>
      <c r="AL1919" s="557"/>
      <c r="AM1919" s="557" t="str">
        <f ca="1">T.14!BY273</f>
        <v xml:space="preserve"> </v>
      </c>
      <c r="AN1919" s="557"/>
      <c r="AO1919" s="557"/>
      <c r="AP1919" s="557"/>
      <c r="AQ1919" s="557"/>
      <c r="AR1919" s="557"/>
      <c r="AS1919" s="557"/>
      <c r="AT1919"/>
      <c r="AU1919"/>
      <c r="AV1919"/>
      <c r="AW1919"/>
      <c r="AX1919"/>
      <c r="AY1919"/>
      <c r="AZ1919"/>
      <c r="BA1919" s="19"/>
      <c r="BB1919" s="14"/>
    </row>
    <row r="1920" spans="1:54" s="18" customFormat="1" ht="12.75" customHeight="1" x14ac:dyDescent="0.25">
      <c r="A1920" s="557">
        <v>268</v>
      </c>
      <c r="B1920" s="557"/>
      <c r="C1920" s="557" t="str">
        <f ca="1">T.14!BT274</f>
        <v xml:space="preserve"> </v>
      </c>
      <c r="D1920" s="557"/>
      <c r="E1920" s="557"/>
      <c r="F1920" s="557"/>
      <c r="G1920" s="557"/>
      <c r="H1920" s="557"/>
      <c r="I1920" s="557"/>
      <c r="J1920" s="557"/>
      <c r="K1920" s="557"/>
      <c r="L1920" s="557"/>
      <c r="M1920" s="557"/>
      <c r="N1920" s="557"/>
      <c r="O1920" s="557"/>
      <c r="P1920" s="557"/>
      <c r="Q1920" s="557"/>
      <c r="R1920" s="634" t="str">
        <f ca="1">T.14!BU274</f>
        <v xml:space="preserve"> </v>
      </c>
      <c r="S1920" s="634"/>
      <c r="T1920" s="634"/>
      <c r="U1920" s="634"/>
      <c r="V1920" s="634"/>
      <c r="W1920" s="634" t="str">
        <f ca="1">T.14!BV274</f>
        <v xml:space="preserve"> </v>
      </c>
      <c r="X1920" s="634"/>
      <c r="Y1920" s="634"/>
      <c r="Z1920" s="634"/>
      <c r="AA1920" s="634"/>
      <c r="AB1920" s="634">
        <f ca="1">T.14!BW274</f>
        <v>0</v>
      </c>
      <c r="AC1920" s="634"/>
      <c r="AD1920" s="634"/>
      <c r="AE1920" s="634"/>
      <c r="AF1920" s="634"/>
      <c r="AG1920" s="557" t="str">
        <f ca="1">T.14!BX274</f>
        <v xml:space="preserve"> </v>
      </c>
      <c r="AH1920" s="557"/>
      <c r="AI1920" s="557"/>
      <c r="AJ1920" s="557"/>
      <c r="AK1920" s="557"/>
      <c r="AL1920" s="557"/>
      <c r="AM1920" s="557" t="str">
        <f ca="1">T.14!BY274</f>
        <v xml:space="preserve"> </v>
      </c>
      <c r="AN1920" s="557"/>
      <c r="AO1920" s="557"/>
      <c r="AP1920" s="557"/>
      <c r="AQ1920" s="557"/>
      <c r="AR1920" s="557"/>
      <c r="AS1920" s="557"/>
      <c r="AT1920"/>
      <c r="AU1920"/>
      <c r="AV1920"/>
      <c r="AW1920"/>
      <c r="AX1920"/>
      <c r="AY1920"/>
      <c r="AZ1920"/>
      <c r="BA1920" s="19"/>
      <c r="BB1920" s="14"/>
    </row>
    <row r="1921" spans="1:54" s="18" customFormat="1" ht="12.75" customHeight="1" x14ac:dyDescent="0.25">
      <c r="A1921" s="557">
        <v>269</v>
      </c>
      <c r="B1921" s="557"/>
      <c r="C1921" s="557" t="str">
        <f ca="1">T.14!BT275</f>
        <v xml:space="preserve"> </v>
      </c>
      <c r="D1921" s="557"/>
      <c r="E1921" s="557"/>
      <c r="F1921" s="557"/>
      <c r="G1921" s="557"/>
      <c r="H1921" s="557"/>
      <c r="I1921" s="557"/>
      <c r="J1921" s="557"/>
      <c r="K1921" s="557"/>
      <c r="L1921" s="557"/>
      <c r="M1921" s="557"/>
      <c r="N1921" s="557"/>
      <c r="O1921" s="557"/>
      <c r="P1921" s="557"/>
      <c r="Q1921" s="557"/>
      <c r="R1921" s="634" t="str">
        <f ca="1">T.14!BU275</f>
        <v xml:space="preserve"> </v>
      </c>
      <c r="S1921" s="634"/>
      <c r="T1921" s="634"/>
      <c r="U1921" s="634"/>
      <c r="V1921" s="634"/>
      <c r="W1921" s="634" t="str">
        <f ca="1">T.14!BV275</f>
        <v xml:space="preserve"> </v>
      </c>
      <c r="X1921" s="634"/>
      <c r="Y1921" s="634"/>
      <c r="Z1921" s="634"/>
      <c r="AA1921" s="634"/>
      <c r="AB1921" s="634">
        <f ca="1">T.14!BW275</f>
        <v>0</v>
      </c>
      <c r="AC1921" s="634"/>
      <c r="AD1921" s="634"/>
      <c r="AE1921" s="634"/>
      <c r="AF1921" s="634"/>
      <c r="AG1921" s="557" t="str">
        <f ca="1">T.14!BX275</f>
        <v xml:space="preserve"> </v>
      </c>
      <c r="AH1921" s="557"/>
      <c r="AI1921" s="557"/>
      <c r="AJ1921" s="557"/>
      <c r="AK1921" s="557"/>
      <c r="AL1921" s="557"/>
      <c r="AM1921" s="557" t="str">
        <f ca="1">T.14!BY275</f>
        <v xml:space="preserve"> </v>
      </c>
      <c r="AN1921" s="557"/>
      <c r="AO1921" s="557"/>
      <c r="AP1921" s="557"/>
      <c r="AQ1921" s="557"/>
      <c r="AR1921" s="557"/>
      <c r="AS1921" s="557"/>
      <c r="AT1921"/>
      <c r="AU1921"/>
      <c r="AV1921"/>
      <c r="AW1921"/>
      <c r="AX1921"/>
      <c r="AY1921"/>
      <c r="AZ1921"/>
      <c r="BA1921" s="19"/>
      <c r="BB1921" s="14"/>
    </row>
    <row r="1922" spans="1:54" s="18" customFormat="1" ht="12.75" customHeight="1" x14ac:dyDescent="0.25">
      <c r="A1922" s="557">
        <v>270</v>
      </c>
      <c r="B1922" s="557"/>
      <c r="C1922" s="557" t="str">
        <f ca="1">T.14!BT276</f>
        <v xml:space="preserve"> </v>
      </c>
      <c r="D1922" s="557"/>
      <c r="E1922" s="557"/>
      <c r="F1922" s="557"/>
      <c r="G1922" s="557"/>
      <c r="H1922" s="557"/>
      <c r="I1922" s="557"/>
      <c r="J1922" s="557"/>
      <c r="K1922" s="557"/>
      <c r="L1922" s="557"/>
      <c r="M1922" s="557"/>
      <c r="N1922" s="557"/>
      <c r="O1922" s="557"/>
      <c r="P1922" s="557"/>
      <c r="Q1922" s="557"/>
      <c r="R1922" s="634" t="str">
        <f ca="1">T.14!BU276</f>
        <v xml:space="preserve"> </v>
      </c>
      <c r="S1922" s="634"/>
      <c r="T1922" s="634"/>
      <c r="U1922" s="634"/>
      <c r="V1922" s="634"/>
      <c r="W1922" s="634" t="str">
        <f ca="1">T.14!BV276</f>
        <v xml:space="preserve"> </v>
      </c>
      <c r="X1922" s="634"/>
      <c r="Y1922" s="634"/>
      <c r="Z1922" s="634"/>
      <c r="AA1922" s="634"/>
      <c r="AB1922" s="634">
        <f ca="1">T.14!BW276</f>
        <v>0</v>
      </c>
      <c r="AC1922" s="634"/>
      <c r="AD1922" s="634"/>
      <c r="AE1922" s="634"/>
      <c r="AF1922" s="634"/>
      <c r="AG1922" s="557" t="str">
        <f ca="1">T.14!BX276</f>
        <v xml:space="preserve"> </v>
      </c>
      <c r="AH1922" s="557"/>
      <c r="AI1922" s="557"/>
      <c r="AJ1922" s="557"/>
      <c r="AK1922" s="557"/>
      <c r="AL1922" s="557"/>
      <c r="AM1922" s="557" t="str">
        <f ca="1">T.14!BY276</f>
        <v xml:space="preserve"> </v>
      </c>
      <c r="AN1922" s="557"/>
      <c r="AO1922" s="557"/>
      <c r="AP1922" s="557"/>
      <c r="AQ1922" s="557"/>
      <c r="AR1922" s="557"/>
      <c r="AS1922" s="557"/>
      <c r="AT1922"/>
      <c r="AU1922"/>
      <c r="AV1922"/>
      <c r="AW1922"/>
      <c r="AX1922"/>
      <c r="AY1922"/>
      <c r="AZ1922"/>
      <c r="BA1922" s="19"/>
      <c r="BB1922" s="14"/>
    </row>
    <row r="1923" spans="1:54" s="18" customFormat="1" ht="12.75" customHeight="1" x14ac:dyDescent="0.25">
      <c r="A1923" s="557">
        <v>271</v>
      </c>
      <c r="B1923" s="557"/>
      <c r="C1923" s="557" t="str">
        <f ca="1">T.14!BT277</f>
        <v xml:space="preserve"> </v>
      </c>
      <c r="D1923" s="557"/>
      <c r="E1923" s="557"/>
      <c r="F1923" s="557"/>
      <c r="G1923" s="557"/>
      <c r="H1923" s="557"/>
      <c r="I1923" s="557"/>
      <c r="J1923" s="557"/>
      <c r="K1923" s="557"/>
      <c r="L1923" s="557"/>
      <c r="M1923" s="557"/>
      <c r="N1923" s="557"/>
      <c r="O1923" s="557"/>
      <c r="P1923" s="557"/>
      <c r="Q1923" s="557"/>
      <c r="R1923" s="634" t="str">
        <f ca="1">T.14!BU277</f>
        <v xml:space="preserve"> </v>
      </c>
      <c r="S1923" s="634"/>
      <c r="T1923" s="634"/>
      <c r="U1923" s="634"/>
      <c r="V1923" s="634"/>
      <c r="W1923" s="634" t="str">
        <f ca="1">T.14!BV277</f>
        <v xml:space="preserve"> </v>
      </c>
      <c r="X1923" s="634"/>
      <c r="Y1923" s="634"/>
      <c r="Z1923" s="634"/>
      <c r="AA1923" s="634"/>
      <c r="AB1923" s="634">
        <f ca="1">T.14!BW277</f>
        <v>0</v>
      </c>
      <c r="AC1923" s="634"/>
      <c r="AD1923" s="634"/>
      <c r="AE1923" s="634"/>
      <c r="AF1923" s="634"/>
      <c r="AG1923" s="557" t="str">
        <f ca="1">T.14!BX277</f>
        <v xml:space="preserve"> </v>
      </c>
      <c r="AH1923" s="557"/>
      <c r="AI1923" s="557"/>
      <c r="AJ1923" s="557"/>
      <c r="AK1923" s="557"/>
      <c r="AL1923" s="557"/>
      <c r="AM1923" s="557" t="str">
        <f ca="1">T.14!BY277</f>
        <v xml:space="preserve"> </v>
      </c>
      <c r="AN1923" s="557"/>
      <c r="AO1923" s="557"/>
      <c r="AP1923" s="557"/>
      <c r="AQ1923" s="557"/>
      <c r="AR1923" s="557"/>
      <c r="AS1923" s="557"/>
      <c r="AT1923"/>
      <c r="AU1923"/>
      <c r="AV1923"/>
      <c r="AW1923"/>
      <c r="AX1923"/>
      <c r="AY1923"/>
      <c r="AZ1923"/>
      <c r="BA1923" s="19"/>
      <c r="BB1923" s="14"/>
    </row>
    <row r="1924" spans="1:54" s="18" customFormat="1" ht="12.75" customHeight="1" x14ac:dyDescent="0.25">
      <c r="A1924" s="557">
        <v>272</v>
      </c>
      <c r="B1924" s="557"/>
      <c r="C1924" s="557" t="str">
        <f ca="1">T.14!BT278</f>
        <v xml:space="preserve"> </v>
      </c>
      <c r="D1924" s="557"/>
      <c r="E1924" s="557"/>
      <c r="F1924" s="557"/>
      <c r="G1924" s="557"/>
      <c r="H1924" s="557"/>
      <c r="I1924" s="557"/>
      <c r="J1924" s="557"/>
      <c r="K1924" s="557"/>
      <c r="L1924" s="557"/>
      <c r="M1924" s="557"/>
      <c r="N1924" s="557"/>
      <c r="O1924" s="557"/>
      <c r="P1924" s="557"/>
      <c r="Q1924" s="557"/>
      <c r="R1924" s="634" t="str">
        <f ca="1">T.14!BU278</f>
        <v xml:space="preserve"> </v>
      </c>
      <c r="S1924" s="634"/>
      <c r="T1924" s="634"/>
      <c r="U1924" s="634"/>
      <c r="V1924" s="634"/>
      <c r="W1924" s="634" t="str">
        <f ca="1">T.14!BV278</f>
        <v xml:space="preserve"> </v>
      </c>
      <c r="X1924" s="634"/>
      <c r="Y1924" s="634"/>
      <c r="Z1924" s="634"/>
      <c r="AA1924" s="634"/>
      <c r="AB1924" s="634">
        <f ca="1">T.14!BW278</f>
        <v>0</v>
      </c>
      <c r="AC1924" s="634"/>
      <c r="AD1924" s="634"/>
      <c r="AE1924" s="634"/>
      <c r="AF1924" s="634"/>
      <c r="AG1924" s="557" t="str">
        <f ca="1">T.14!BX278</f>
        <v xml:space="preserve"> </v>
      </c>
      <c r="AH1924" s="557"/>
      <c r="AI1924" s="557"/>
      <c r="AJ1924" s="557"/>
      <c r="AK1924" s="557"/>
      <c r="AL1924" s="557"/>
      <c r="AM1924" s="557" t="str">
        <f ca="1">T.14!BY278</f>
        <v xml:space="preserve"> </v>
      </c>
      <c r="AN1924" s="557"/>
      <c r="AO1924" s="557"/>
      <c r="AP1924" s="557"/>
      <c r="AQ1924" s="557"/>
      <c r="AR1924" s="557"/>
      <c r="AS1924" s="557"/>
      <c r="AT1924"/>
      <c r="AU1924"/>
      <c r="AV1924"/>
      <c r="AW1924"/>
      <c r="AX1924"/>
      <c r="AY1924"/>
      <c r="AZ1924"/>
      <c r="BA1924" s="19"/>
      <c r="BB1924" s="14"/>
    </row>
    <row r="1925" spans="1:54" s="18" customFormat="1" ht="12.75" customHeight="1" x14ac:dyDescent="0.25">
      <c r="A1925" s="557">
        <v>273</v>
      </c>
      <c r="B1925" s="557"/>
      <c r="C1925" s="557" t="str">
        <f ca="1">T.14!BT279</f>
        <v xml:space="preserve"> </v>
      </c>
      <c r="D1925" s="557"/>
      <c r="E1925" s="557"/>
      <c r="F1925" s="557"/>
      <c r="G1925" s="557"/>
      <c r="H1925" s="557"/>
      <c r="I1925" s="557"/>
      <c r="J1925" s="557"/>
      <c r="K1925" s="557"/>
      <c r="L1925" s="557"/>
      <c r="M1925" s="557"/>
      <c r="N1925" s="557"/>
      <c r="O1925" s="557"/>
      <c r="P1925" s="557"/>
      <c r="Q1925" s="557"/>
      <c r="R1925" s="634" t="str">
        <f ca="1">T.14!BU279</f>
        <v xml:space="preserve"> </v>
      </c>
      <c r="S1925" s="634"/>
      <c r="T1925" s="634"/>
      <c r="U1925" s="634"/>
      <c r="V1925" s="634"/>
      <c r="W1925" s="634" t="str">
        <f ca="1">T.14!BV279</f>
        <v xml:space="preserve"> </v>
      </c>
      <c r="X1925" s="634"/>
      <c r="Y1925" s="634"/>
      <c r="Z1925" s="634"/>
      <c r="AA1925" s="634"/>
      <c r="AB1925" s="634">
        <f ca="1">T.14!BW279</f>
        <v>0</v>
      </c>
      <c r="AC1925" s="634"/>
      <c r="AD1925" s="634"/>
      <c r="AE1925" s="634"/>
      <c r="AF1925" s="634"/>
      <c r="AG1925" s="557" t="str">
        <f ca="1">T.14!BX279</f>
        <v xml:space="preserve"> </v>
      </c>
      <c r="AH1925" s="557"/>
      <c r="AI1925" s="557"/>
      <c r="AJ1925" s="557"/>
      <c r="AK1925" s="557"/>
      <c r="AL1925" s="557"/>
      <c r="AM1925" s="557" t="str">
        <f ca="1">T.14!BY279</f>
        <v xml:space="preserve"> </v>
      </c>
      <c r="AN1925" s="557"/>
      <c r="AO1925" s="557"/>
      <c r="AP1925" s="557"/>
      <c r="AQ1925" s="557"/>
      <c r="AR1925" s="557"/>
      <c r="AS1925" s="557"/>
      <c r="AT1925"/>
      <c r="AU1925"/>
      <c r="AV1925"/>
      <c r="AW1925"/>
      <c r="AX1925"/>
      <c r="AY1925"/>
      <c r="AZ1925"/>
      <c r="BA1925" s="19"/>
      <c r="BB1925" s="14"/>
    </row>
    <row r="1926" spans="1:54" s="18" customFormat="1" ht="12.75" customHeight="1" x14ac:dyDescent="0.25">
      <c r="A1926" s="557">
        <v>274</v>
      </c>
      <c r="B1926" s="557"/>
      <c r="C1926" s="557" t="str">
        <f ca="1">T.14!BT280</f>
        <v xml:space="preserve"> </v>
      </c>
      <c r="D1926" s="557"/>
      <c r="E1926" s="557"/>
      <c r="F1926" s="557"/>
      <c r="G1926" s="557"/>
      <c r="H1926" s="557"/>
      <c r="I1926" s="557"/>
      <c r="J1926" s="557"/>
      <c r="K1926" s="557"/>
      <c r="L1926" s="557"/>
      <c r="M1926" s="557"/>
      <c r="N1926" s="557"/>
      <c r="O1926" s="557"/>
      <c r="P1926" s="557"/>
      <c r="Q1926" s="557"/>
      <c r="R1926" s="634" t="str">
        <f ca="1">T.14!BU280</f>
        <v xml:space="preserve"> </v>
      </c>
      <c r="S1926" s="634"/>
      <c r="T1926" s="634"/>
      <c r="U1926" s="634"/>
      <c r="V1926" s="634"/>
      <c r="W1926" s="634" t="str">
        <f ca="1">T.14!BV280</f>
        <v xml:space="preserve"> </v>
      </c>
      <c r="X1926" s="634"/>
      <c r="Y1926" s="634"/>
      <c r="Z1926" s="634"/>
      <c r="AA1926" s="634"/>
      <c r="AB1926" s="634">
        <f ca="1">T.14!BW280</f>
        <v>0</v>
      </c>
      <c r="AC1926" s="634"/>
      <c r="AD1926" s="634"/>
      <c r="AE1926" s="634"/>
      <c r="AF1926" s="634"/>
      <c r="AG1926" s="557" t="str">
        <f ca="1">T.14!BX280</f>
        <v xml:space="preserve"> </v>
      </c>
      <c r="AH1926" s="557"/>
      <c r="AI1926" s="557"/>
      <c r="AJ1926" s="557"/>
      <c r="AK1926" s="557"/>
      <c r="AL1926" s="557"/>
      <c r="AM1926" s="557" t="str">
        <f ca="1">T.14!BY280</f>
        <v xml:space="preserve"> </v>
      </c>
      <c r="AN1926" s="557"/>
      <c r="AO1926" s="557"/>
      <c r="AP1926" s="557"/>
      <c r="AQ1926" s="557"/>
      <c r="AR1926" s="557"/>
      <c r="AS1926" s="557"/>
      <c r="AT1926"/>
      <c r="AU1926"/>
      <c r="AV1926"/>
      <c r="AW1926"/>
      <c r="AX1926"/>
      <c r="AY1926"/>
      <c r="AZ1926"/>
      <c r="BA1926" s="19"/>
      <c r="BB1926" s="14"/>
    </row>
    <row r="1927" spans="1:54" s="18" customFormat="1" ht="12.75" customHeight="1" x14ac:dyDescent="0.25">
      <c r="A1927" s="557">
        <v>275</v>
      </c>
      <c r="B1927" s="557"/>
      <c r="C1927" s="557" t="str">
        <f ca="1">T.14!BT281</f>
        <v xml:space="preserve"> </v>
      </c>
      <c r="D1927" s="557"/>
      <c r="E1927" s="557"/>
      <c r="F1927" s="557"/>
      <c r="G1927" s="557"/>
      <c r="H1927" s="557"/>
      <c r="I1927" s="557"/>
      <c r="J1927" s="557"/>
      <c r="K1927" s="557"/>
      <c r="L1927" s="557"/>
      <c r="M1927" s="557"/>
      <c r="N1927" s="557"/>
      <c r="O1927" s="557"/>
      <c r="P1927" s="557"/>
      <c r="Q1927" s="557"/>
      <c r="R1927" s="634" t="str">
        <f ca="1">T.14!BU281</f>
        <v xml:space="preserve"> </v>
      </c>
      <c r="S1927" s="634"/>
      <c r="T1927" s="634"/>
      <c r="U1927" s="634"/>
      <c r="V1927" s="634"/>
      <c r="W1927" s="634" t="str">
        <f ca="1">T.14!BV281</f>
        <v xml:space="preserve"> </v>
      </c>
      <c r="X1927" s="634"/>
      <c r="Y1927" s="634"/>
      <c r="Z1927" s="634"/>
      <c r="AA1927" s="634"/>
      <c r="AB1927" s="634">
        <f ca="1">T.14!BW281</f>
        <v>0</v>
      </c>
      <c r="AC1927" s="634"/>
      <c r="AD1927" s="634"/>
      <c r="AE1927" s="634"/>
      <c r="AF1927" s="634"/>
      <c r="AG1927" s="557" t="str">
        <f ca="1">T.14!BX281</f>
        <v xml:space="preserve"> </v>
      </c>
      <c r="AH1927" s="557"/>
      <c r="AI1927" s="557"/>
      <c r="AJ1927" s="557"/>
      <c r="AK1927" s="557"/>
      <c r="AL1927" s="557"/>
      <c r="AM1927" s="557" t="str">
        <f ca="1">T.14!BY281</f>
        <v xml:space="preserve"> </v>
      </c>
      <c r="AN1927" s="557"/>
      <c r="AO1927" s="557"/>
      <c r="AP1927" s="557"/>
      <c r="AQ1927" s="557"/>
      <c r="AR1927" s="557"/>
      <c r="AS1927" s="557"/>
      <c r="AT1927"/>
      <c r="AU1927"/>
      <c r="AV1927"/>
      <c r="AW1927"/>
      <c r="AX1927"/>
      <c r="AY1927"/>
      <c r="AZ1927"/>
      <c r="BA1927" s="19"/>
      <c r="BB1927" s="14"/>
    </row>
    <row r="1928" spans="1:54" s="18" customFormat="1" ht="12.75" customHeight="1" x14ac:dyDescent="0.25">
      <c r="A1928" s="557">
        <v>276</v>
      </c>
      <c r="B1928" s="557"/>
      <c r="C1928" s="557" t="str">
        <f ca="1">T.14!BT282</f>
        <v xml:space="preserve"> </v>
      </c>
      <c r="D1928" s="557"/>
      <c r="E1928" s="557"/>
      <c r="F1928" s="557"/>
      <c r="G1928" s="557"/>
      <c r="H1928" s="557"/>
      <c r="I1928" s="557"/>
      <c r="J1928" s="557"/>
      <c r="K1928" s="557"/>
      <c r="L1928" s="557"/>
      <c r="M1928" s="557"/>
      <c r="N1928" s="557"/>
      <c r="O1928" s="557"/>
      <c r="P1928" s="557"/>
      <c r="Q1928" s="557"/>
      <c r="R1928" s="634" t="str">
        <f ca="1">T.14!BU282</f>
        <v xml:space="preserve"> </v>
      </c>
      <c r="S1928" s="634"/>
      <c r="T1928" s="634"/>
      <c r="U1928" s="634"/>
      <c r="V1928" s="634"/>
      <c r="W1928" s="634" t="str">
        <f ca="1">T.14!BV282</f>
        <v xml:space="preserve"> </v>
      </c>
      <c r="X1928" s="634"/>
      <c r="Y1928" s="634"/>
      <c r="Z1928" s="634"/>
      <c r="AA1928" s="634"/>
      <c r="AB1928" s="634">
        <f ca="1">T.14!BW282</f>
        <v>0</v>
      </c>
      <c r="AC1928" s="634"/>
      <c r="AD1928" s="634"/>
      <c r="AE1928" s="634"/>
      <c r="AF1928" s="634"/>
      <c r="AG1928" s="557" t="str">
        <f ca="1">T.14!BX282</f>
        <v xml:space="preserve"> </v>
      </c>
      <c r="AH1928" s="557"/>
      <c r="AI1928" s="557"/>
      <c r="AJ1928" s="557"/>
      <c r="AK1928" s="557"/>
      <c r="AL1928" s="557"/>
      <c r="AM1928" s="557" t="str">
        <f ca="1">T.14!BY282</f>
        <v xml:space="preserve"> </v>
      </c>
      <c r="AN1928" s="557"/>
      <c r="AO1928" s="557"/>
      <c r="AP1928" s="557"/>
      <c r="AQ1928" s="557"/>
      <c r="AR1928" s="557"/>
      <c r="AS1928" s="557"/>
      <c r="AT1928"/>
      <c r="AU1928"/>
      <c r="AV1928"/>
      <c r="AW1928"/>
      <c r="AX1928"/>
      <c r="AY1928"/>
      <c r="AZ1928"/>
      <c r="BA1928" s="19"/>
      <c r="BB1928" s="14"/>
    </row>
    <row r="1929" spans="1:54" s="18" customFormat="1" ht="12.75" customHeight="1" x14ac:dyDescent="0.25">
      <c r="A1929" s="557">
        <v>277</v>
      </c>
      <c r="B1929" s="557"/>
      <c r="C1929" s="557" t="str">
        <f ca="1">T.14!BT283</f>
        <v xml:space="preserve"> </v>
      </c>
      <c r="D1929" s="557"/>
      <c r="E1929" s="557"/>
      <c r="F1929" s="557"/>
      <c r="G1929" s="557"/>
      <c r="H1929" s="557"/>
      <c r="I1929" s="557"/>
      <c r="J1929" s="557"/>
      <c r="K1929" s="557"/>
      <c r="L1929" s="557"/>
      <c r="M1929" s="557"/>
      <c r="N1929" s="557"/>
      <c r="O1929" s="557"/>
      <c r="P1929" s="557"/>
      <c r="Q1929" s="557"/>
      <c r="R1929" s="634" t="str">
        <f ca="1">T.14!BU283</f>
        <v xml:space="preserve"> </v>
      </c>
      <c r="S1929" s="634"/>
      <c r="T1929" s="634"/>
      <c r="U1929" s="634"/>
      <c r="V1929" s="634"/>
      <c r="W1929" s="634" t="str">
        <f ca="1">T.14!BV283</f>
        <v xml:space="preserve"> </v>
      </c>
      <c r="X1929" s="634"/>
      <c r="Y1929" s="634"/>
      <c r="Z1929" s="634"/>
      <c r="AA1929" s="634"/>
      <c r="AB1929" s="634">
        <f ca="1">T.14!BW283</f>
        <v>0</v>
      </c>
      <c r="AC1929" s="634"/>
      <c r="AD1929" s="634"/>
      <c r="AE1929" s="634"/>
      <c r="AF1929" s="634"/>
      <c r="AG1929" s="557" t="str">
        <f ca="1">T.14!BX283</f>
        <v xml:space="preserve"> </v>
      </c>
      <c r="AH1929" s="557"/>
      <c r="AI1929" s="557"/>
      <c r="AJ1929" s="557"/>
      <c r="AK1929" s="557"/>
      <c r="AL1929" s="557"/>
      <c r="AM1929" s="557" t="str">
        <f ca="1">T.14!BY283</f>
        <v xml:space="preserve"> </v>
      </c>
      <c r="AN1929" s="557"/>
      <c r="AO1929" s="557"/>
      <c r="AP1929" s="557"/>
      <c r="AQ1929" s="557"/>
      <c r="AR1929" s="557"/>
      <c r="AS1929" s="557"/>
      <c r="AT1929"/>
      <c r="AU1929"/>
      <c r="AV1929"/>
      <c r="AW1929"/>
      <c r="AX1929"/>
      <c r="AY1929"/>
      <c r="AZ1929"/>
      <c r="BA1929" s="19"/>
      <c r="BB1929" s="14"/>
    </row>
    <row r="1930" spans="1:54" s="18" customFormat="1" ht="12.75" customHeight="1" x14ac:dyDescent="0.25">
      <c r="A1930" s="557">
        <v>278</v>
      </c>
      <c r="B1930" s="557"/>
      <c r="C1930" s="557" t="str">
        <f ca="1">T.14!BT284</f>
        <v xml:space="preserve"> </v>
      </c>
      <c r="D1930" s="557"/>
      <c r="E1930" s="557"/>
      <c r="F1930" s="557"/>
      <c r="G1930" s="557"/>
      <c r="H1930" s="557"/>
      <c r="I1930" s="557"/>
      <c r="J1930" s="557"/>
      <c r="K1930" s="557"/>
      <c r="L1930" s="557"/>
      <c r="M1930" s="557"/>
      <c r="N1930" s="557"/>
      <c r="O1930" s="557"/>
      <c r="P1930" s="557"/>
      <c r="Q1930" s="557"/>
      <c r="R1930" s="634" t="str">
        <f ca="1">T.14!BU284</f>
        <v xml:space="preserve"> </v>
      </c>
      <c r="S1930" s="634"/>
      <c r="T1930" s="634"/>
      <c r="U1930" s="634"/>
      <c r="V1930" s="634"/>
      <c r="W1930" s="634" t="str">
        <f ca="1">T.14!BV284</f>
        <v xml:space="preserve"> </v>
      </c>
      <c r="X1930" s="634"/>
      <c r="Y1930" s="634"/>
      <c r="Z1930" s="634"/>
      <c r="AA1930" s="634"/>
      <c r="AB1930" s="634">
        <f ca="1">T.14!BW284</f>
        <v>0</v>
      </c>
      <c r="AC1930" s="634"/>
      <c r="AD1930" s="634"/>
      <c r="AE1930" s="634"/>
      <c r="AF1930" s="634"/>
      <c r="AG1930" s="557" t="str">
        <f ca="1">T.14!BX284</f>
        <v xml:space="preserve"> </v>
      </c>
      <c r="AH1930" s="557"/>
      <c r="AI1930" s="557"/>
      <c r="AJ1930" s="557"/>
      <c r="AK1930" s="557"/>
      <c r="AL1930" s="557"/>
      <c r="AM1930" s="557" t="str">
        <f ca="1">T.14!BY284</f>
        <v xml:space="preserve"> </v>
      </c>
      <c r="AN1930" s="557"/>
      <c r="AO1930" s="557"/>
      <c r="AP1930" s="557"/>
      <c r="AQ1930" s="557"/>
      <c r="AR1930" s="557"/>
      <c r="AS1930" s="557"/>
      <c r="AT1930"/>
      <c r="AU1930"/>
      <c r="AV1930"/>
      <c r="AW1930"/>
      <c r="AX1930"/>
      <c r="AY1930"/>
      <c r="AZ1930"/>
      <c r="BA1930" s="19"/>
      <c r="BB1930" s="14"/>
    </row>
    <row r="1931" spans="1:54" s="18" customFormat="1" ht="12.75" customHeight="1" x14ac:dyDescent="0.25">
      <c r="A1931" s="557">
        <v>279</v>
      </c>
      <c r="B1931" s="557"/>
      <c r="C1931" s="557" t="str">
        <f ca="1">T.14!BT285</f>
        <v xml:space="preserve"> </v>
      </c>
      <c r="D1931" s="557"/>
      <c r="E1931" s="557"/>
      <c r="F1931" s="557"/>
      <c r="G1931" s="557"/>
      <c r="H1931" s="557"/>
      <c r="I1931" s="557"/>
      <c r="J1931" s="557"/>
      <c r="K1931" s="557"/>
      <c r="L1931" s="557"/>
      <c r="M1931" s="557"/>
      <c r="N1931" s="557"/>
      <c r="O1931" s="557"/>
      <c r="P1931" s="557"/>
      <c r="Q1931" s="557"/>
      <c r="R1931" s="634" t="str">
        <f ca="1">T.14!BU285</f>
        <v xml:space="preserve"> </v>
      </c>
      <c r="S1931" s="634"/>
      <c r="T1931" s="634"/>
      <c r="U1931" s="634"/>
      <c r="V1931" s="634"/>
      <c r="W1931" s="634" t="str">
        <f ca="1">T.14!BV285</f>
        <v xml:space="preserve"> </v>
      </c>
      <c r="X1931" s="634"/>
      <c r="Y1931" s="634"/>
      <c r="Z1931" s="634"/>
      <c r="AA1931" s="634"/>
      <c r="AB1931" s="634">
        <f ca="1">T.14!BW285</f>
        <v>0</v>
      </c>
      <c r="AC1931" s="634"/>
      <c r="AD1931" s="634"/>
      <c r="AE1931" s="634"/>
      <c r="AF1931" s="634"/>
      <c r="AG1931" s="557" t="str">
        <f ca="1">T.14!BX285</f>
        <v xml:space="preserve"> </v>
      </c>
      <c r="AH1931" s="557"/>
      <c r="AI1931" s="557"/>
      <c r="AJ1931" s="557"/>
      <c r="AK1931" s="557"/>
      <c r="AL1931" s="557"/>
      <c r="AM1931" s="557" t="str">
        <f ca="1">T.14!BY285</f>
        <v xml:space="preserve"> </v>
      </c>
      <c r="AN1931" s="557"/>
      <c r="AO1931" s="557"/>
      <c r="AP1931" s="557"/>
      <c r="AQ1931" s="557"/>
      <c r="AR1931" s="557"/>
      <c r="AS1931" s="557"/>
      <c r="AT1931"/>
      <c r="AU1931"/>
      <c r="AV1931"/>
      <c r="AW1931"/>
      <c r="AX1931"/>
      <c r="AY1931"/>
      <c r="AZ1931"/>
      <c r="BA1931" s="19"/>
      <c r="BB1931" s="14"/>
    </row>
    <row r="1932" spans="1:54" s="18" customFormat="1" ht="12.75" customHeight="1" x14ac:dyDescent="0.25">
      <c r="A1932" s="557">
        <v>280</v>
      </c>
      <c r="B1932" s="557"/>
      <c r="C1932" s="557" t="str">
        <f ca="1">T.14!BT286</f>
        <v xml:space="preserve"> </v>
      </c>
      <c r="D1932" s="557"/>
      <c r="E1932" s="557"/>
      <c r="F1932" s="557"/>
      <c r="G1932" s="557"/>
      <c r="H1932" s="557"/>
      <c r="I1932" s="557"/>
      <c r="J1932" s="557"/>
      <c r="K1932" s="557"/>
      <c r="L1932" s="557"/>
      <c r="M1932" s="557"/>
      <c r="N1932" s="557"/>
      <c r="O1932" s="557"/>
      <c r="P1932" s="557"/>
      <c r="Q1932" s="557"/>
      <c r="R1932" s="634" t="str">
        <f ca="1">T.14!BU286</f>
        <v xml:space="preserve"> </v>
      </c>
      <c r="S1932" s="634"/>
      <c r="T1932" s="634"/>
      <c r="U1932" s="634"/>
      <c r="V1932" s="634"/>
      <c r="W1932" s="634" t="str">
        <f ca="1">T.14!BV286</f>
        <v xml:space="preserve"> </v>
      </c>
      <c r="X1932" s="634"/>
      <c r="Y1932" s="634"/>
      <c r="Z1932" s="634"/>
      <c r="AA1932" s="634"/>
      <c r="AB1932" s="634">
        <f ca="1">T.14!BW286</f>
        <v>0</v>
      </c>
      <c r="AC1932" s="634"/>
      <c r="AD1932" s="634"/>
      <c r="AE1932" s="634"/>
      <c r="AF1932" s="634"/>
      <c r="AG1932" s="557" t="str">
        <f ca="1">T.14!BX286</f>
        <v xml:space="preserve"> </v>
      </c>
      <c r="AH1932" s="557"/>
      <c r="AI1932" s="557"/>
      <c r="AJ1932" s="557"/>
      <c r="AK1932" s="557"/>
      <c r="AL1932" s="557"/>
      <c r="AM1932" s="557" t="str">
        <f ca="1">T.14!BY286</f>
        <v xml:space="preserve"> </v>
      </c>
      <c r="AN1932" s="557"/>
      <c r="AO1932" s="557"/>
      <c r="AP1932" s="557"/>
      <c r="AQ1932" s="557"/>
      <c r="AR1932" s="557"/>
      <c r="AS1932" s="557"/>
      <c r="AT1932"/>
      <c r="AU1932"/>
      <c r="AV1932"/>
      <c r="AW1932"/>
      <c r="AX1932"/>
      <c r="AY1932"/>
      <c r="AZ1932"/>
      <c r="BA1932" s="19"/>
      <c r="BB1932" s="14"/>
    </row>
    <row r="1933" spans="1:54" s="18" customFormat="1" ht="12.75" customHeight="1" x14ac:dyDescent="0.25">
      <c r="A1933" s="557">
        <v>281</v>
      </c>
      <c r="B1933" s="557"/>
      <c r="C1933" s="557" t="str">
        <f ca="1">T.14!BT287</f>
        <v xml:space="preserve"> </v>
      </c>
      <c r="D1933" s="557"/>
      <c r="E1933" s="557"/>
      <c r="F1933" s="557"/>
      <c r="G1933" s="557"/>
      <c r="H1933" s="557"/>
      <c r="I1933" s="557"/>
      <c r="J1933" s="557"/>
      <c r="K1933" s="557"/>
      <c r="L1933" s="557"/>
      <c r="M1933" s="557"/>
      <c r="N1933" s="557"/>
      <c r="O1933" s="557"/>
      <c r="P1933" s="557"/>
      <c r="Q1933" s="557"/>
      <c r="R1933" s="634" t="str">
        <f ca="1">T.14!BU287</f>
        <v xml:space="preserve"> </v>
      </c>
      <c r="S1933" s="634"/>
      <c r="T1933" s="634"/>
      <c r="U1933" s="634"/>
      <c r="V1933" s="634"/>
      <c r="W1933" s="634" t="str">
        <f ca="1">T.14!BV287</f>
        <v xml:space="preserve"> </v>
      </c>
      <c r="X1933" s="634"/>
      <c r="Y1933" s="634"/>
      <c r="Z1933" s="634"/>
      <c r="AA1933" s="634"/>
      <c r="AB1933" s="634">
        <f ca="1">T.14!BW287</f>
        <v>0</v>
      </c>
      <c r="AC1933" s="634"/>
      <c r="AD1933" s="634"/>
      <c r="AE1933" s="634"/>
      <c r="AF1933" s="634"/>
      <c r="AG1933" s="557" t="str">
        <f ca="1">T.14!BX287</f>
        <v xml:space="preserve"> </v>
      </c>
      <c r="AH1933" s="557"/>
      <c r="AI1933" s="557"/>
      <c r="AJ1933" s="557"/>
      <c r="AK1933" s="557"/>
      <c r="AL1933" s="557"/>
      <c r="AM1933" s="557" t="str">
        <f ca="1">T.14!BY287</f>
        <v xml:space="preserve"> </v>
      </c>
      <c r="AN1933" s="557"/>
      <c r="AO1933" s="557"/>
      <c r="AP1933" s="557"/>
      <c r="AQ1933" s="557"/>
      <c r="AR1933" s="557"/>
      <c r="AS1933" s="557"/>
      <c r="AT1933"/>
      <c r="AU1933"/>
      <c r="AV1933"/>
      <c r="AW1933"/>
      <c r="AX1933"/>
      <c r="AY1933"/>
      <c r="AZ1933"/>
      <c r="BA1933" s="19"/>
      <c r="BB1933" s="14"/>
    </row>
    <row r="1934" spans="1:54" s="18" customFormat="1" ht="12.75" customHeight="1" x14ac:dyDescent="0.25">
      <c r="A1934" s="557">
        <v>282</v>
      </c>
      <c r="B1934" s="557"/>
      <c r="C1934" s="557" t="str">
        <f ca="1">T.14!BT288</f>
        <v xml:space="preserve"> </v>
      </c>
      <c r="D1934" s="557"/>
      <c r="E1934" s="557"/>
      <c r="F1934" s="557"/>
      <c r="G1934" s="557"/>
      <c r="H1934" s="557"/>
      <c r="I1934" s="557"/>
      <c r="J1934" s="557"/>
      <c r="K1934" s="557"/>
      <c r="L1934" s="557"/>
      <c r="M1934" s="557"/>
      <c r="N1934" s="557"/>
      <c r="O1934" s="557"/>
      <c r="P1934" s="557"/>
      <c r="Q1934" s="557"/>
      <c r="R1934" s="634" t="str">
        <f ca="1">T.14!BU288</f>
        <v xml:space="preserve"> </v>
      </c>
      <c r="S1934" s="634"/>
      <c r="T1934" s="634"/>
      <c r="U1934" s="634"/>
      <c r="V1934" s="634"/>
      <c r="W1934" s="634" t="str">
        <f ca="1">T.14!BV288</f>
        <v xml:space="preserve"> </v>
      </c>
      <c r="X1934" s="634"/>
      <c r="Y1934" s="634"/>
      <c r="Z1934" s="634"/>
      <c r="AA1934" s="634"/>
      <c r="AB1934" s="634">
        <f ca="1">T.14!BW288</f>
        <v>0</v>
      </c>
      <c r="AC1934" s="634"/>
      <c r="AD1934" s="634"/>
      <c r="AE1934" s="634"/>
      <c r="AF1934" s="634"/>
      <c r="AG1934" s="557" t="str">
        <f ca="1">T.14!BX288</f>
        <v xml:space="preserve"> </v>
      </c>
      <c r="AH1934" s="557"/>
      <c r="AI1934" s="557"/>
      <c r="AJ1934" s="557"/>
      <c r="AK1934" s="557"/>
      <c r="AL1934" s="557"/>
      <c r="AM1934" s="557" t="str">
        <f ca="1">T.14!BY288</f>
        <v xml:space="preserve"> </v>
      </c>
      <c r="AN1934" s="557"/>
      <c r="AO1934" s="557"/>
      <c r="AP1934" s="557"/>
      <c r="AQ1934" s="557"/>
      <c r="AR1934" s="557"/>
      <c r="AS1934" s="557"/>
      <c r="AT1934"/>
      <c r="AU1934"/>
      <c r="AV1934"/>
      <c r="AW1934"/>
      <c r="AX1934"/>
      <c r="AY1934"/>
      <c r="AZ1934"/>
      <c r="BA1934" s="19"/>
      <c r="BB1934" s="14"/>
    </row>
    <row r="1935" spans="1:54" s="18" customFormat="1" ht="12.75" customHeight="1" x14ac:dyDescent="0.25">
      <c r="A1935" s="557">
        <v>283</v>
      </c>
      <c r="B1935" s="557"/>
      <c r="C1935" s="557" t="str">
        <f ca="1">T.14!BT289</f>
        <v xml:space="preserve"> </v>
      </c>
      <c r="D1935" s="557"/>
      <c r="E1935" s="557"/>
      <c r="F1935" s="557"/>
      <c r="G1935" s="557"/>
      <c r="H1935" s="557"/>
      <c r="I1935" s="557"/>
      <c r="J1935" s="557"/>
      <c r="K1935" s="557"/>
      <c r="L1935" s="557"/>
      <c r="M1935" s="557"/>
      <c r="N1935" s="557"/>
      <c r="O1935" s="557"/>
      <c r="P1935" s="557"/>
      <c r="Q1935" s="557"/>
      <c r="R1935" s="634" t="str">
        <f ca="1">T.14!BU289</f>
        <v xml:space="preserve"> </v>
      </c>
      <c r="S1935" s="634"/>
      <c r="T1935" s="634"/>
      <c r="U1935" s="634"/>
      <c r="V1935" s="634"/>
      <c r="W1935" s="634" t="str">
        <f ca="1">T.14!BV289</f>
        <v xml:space="preserve"> </v>
      </c>
      <c r="X1935" s="634"/>
      <c r="Y1935" s="634"/>
      <c r="Z1935" s="634"/>
      <c r="AA1935" s="634"/>
      <c r="AB1935" s="634">
        <f ca="1">T.14!BW289</f>
        <v>0</v>
      </c>
      <c r="AC1935" s="634"/>
      <c r="AD1935" s="634"/>
      <c r="AE1935" s="634"/>
      <c r="AF1935" s="634"/>
      <c r="AG1935" s="557" t="str">
        <f ca="1">T.14!BX289</f>
        <v xml:space="preserve"> </v>
      </c>
      <c r="AH1935" s="557"/>
      <c r="AI1935" s="557"/>
      <c r="AJ1935" s="557"/>
      <c r="AK1935" s="557"/>
      <c r="AL1935" s="557"/>
      <c r="AM1935" s="557" t="str">
        <f ca="1">T.14!BY289</f>
        <v xml:space="preserve"> </v>
      </c>
      <c r="AN1935" s="557"/>
      <c r="AO1935" s="557"/>
      <c r="AP1935" s="557"/>
      <c r="AQ1935" s="557"/>
      <c r="AR1935" s="557"/>
      <c r="AS1935" s="557"/>
      <c r="AT1935"/>
      <c r="AU1935"/>
      <c r="AV1935"/>
      <c r="AW1935"/>
      <c r="AX1935"/>
      <c r="AY1935"/>
      <c r="AZ1935"/>
      <c r="BA1935" s="19"/>
      <c r="BB1935" s="14"/>
    </row>
    <row r="1936" spans="1:54" s="18" customFormat="1" ht="12.75" customHeight="1" x14ac:dyDescent="0.25">
      <c r="A1936" s="557">
        <v>284</v>
      </c>
      <c r="B1936" s="557"/>
      <c r="C1936" s="557" t="str">
        <f ca="1">T.14!BT290</f>
        <v xml:space="preserve"> </v>
      </c>
      <c r="D1936" s="557"/>
      <c r="E1936" s="557"/>
      <c r="F1936" s="557"/>
      <c r="G1936" s="557"/>
      <c r="H1936" s="557"/>
      <c r="I1936" s="557"/>
      <c r="J1936" s="557"/>
      <c r="K1936" s="557"/>
      <c r="L1936" s="557"/>
      <c r="M1936" s="557"/>
      <c r="N1936" s="557"/>
      <c r="O1936" s="557"/>
      <c r="P1936" s="557"/>
      <c r="Q1936" s="557"/>
      <c r="R1936" s="634" t="str">
        <f ca="1">T.14!BU290</f>
        <v xml:space="preserve"> </v>
      </c>
      <c r="S1936" s="634"/>
      <c r="T1936" s="634"/>
      <c r="U1936" s="634"/>
      <c r="V1936" s="634"/>
      <c r="W1936" s="634" t="str">
        <f ca="1">T.14!BV290</f>
        <v xml:space="preserve"> </v>
      </c>
      <c r="X1936" s="634"/>
      <c r="Y1936" s="634"/>
      <c r="Z1936" s="634"/>
      <c r="AA1936" s="634"/>
      <c r="AB1936" s="634">
        <f ca="1">T.14!BW290</f>
        <v>0</v>
      </c>
      <c r="AC1936" s="634"/>
      <c r="AD1936" s="634"/>
      <c r="AE1936" s="634"/>
      <c r="AF1936" s="634"/>
      <c r="AG1936" s="557" t="str">
        <f ca="1">T.14!BX290</f>
        <v xml:space="preserve"> </v>
      </c>
      <c r="AH1936" s="557"/>
      <c r="AI1936" s="557"/>
      <c r="AJ1936" s="557"/>
      <c r="AK1936" s="557"/>
      <c r="AL1936" s="557"/>
      <c r="AM1936" s="557" t="str">
        <f ca="1">T.14!BY290</f>
        <v xml:space="preserve"> </v>
      </c>
      <c r="AN1936" s="557"/>
      <c r="AO1936" s="557"/>
      <c r="AP1936" s="557"/>
      <c r="AQ1936" s="557"/>
      <c r="AR1936" s="557"/>
      <c r="AS1936" s="557"/>
      <c r="AT1936"/>
      <c r="AU1936"/>
      <c r="AV1936"/>
      <c r="AW1936"/>
      <c r="AX1936"/>
      <c r="AY1936"/>
      <c r="AZ1936"/>
      <c r="BA1936" s="19"/>
      <c r="BB1936" s="14"/>
    </row>
    <row r="1937" spans="1:54" s="18" customFormat="1" ht="12.75" customHeight="1" x14ac:dyDescent="0.25">
      <c r="A1937" s="557">
        <v>285</v>
      </c>
      <c r="B1937" s="557"/>
      <c r="C1937" s="557" t="str">
        <f ca="1">T.14!BT291</f>
        <v xml:space="preserve"> </v>
      </c>
      <c r="D1937" s="557"/>
      <c r="E1937" s="557"/>
      <c r="F1937" s="557"/>
      <c r="G1937" s="557"/>
      <c r="H1937" s="557"/>
      <c r="I1937" s="557"/>
      <c r="J1937" s="557"/>
      <c r="K1937" s="557"/>
      <c r="L1937" s="557"/>
      <c r="M1937" s="557"/>
      <c r="N1937" s="557"/>
      <c r="O1937" s="557"/>
      <c r="P1937" s="557"/>
      <c r="Q1937" s="557"/>
      <c r="R1937" s="634" t="str">
        <f ca="1">T.14!BU291</f>
        <v xml:space="preserve"> </v>
      </c>
      <c r="S1937" s="634"/>
      <c r="T1937" s="634"/>
      <c r="U1937" s="634"/>
      <c r="V1937" s="634"/>
      <c r="W1937" s="634" t="str">
        <f ca="1">T.14!BV291</f>
        <v xml:space="preserve"> </v>
      </c>
      <c r="X1937" s="634"/>
      <c r="Y1937" s="634"/>
      <c r="Z1937" s="634"/>
      <c r="AA1937" s="634"/>
      <c r="AB1937" s="634">
        <f ca="1">T.14!BW291</f>
        <v>0</v>
      </c>
      <c r="AC1937" s="634"/>
      <c r="AD1937" s="634"/>
      <c r="AE1937" s="634"/>
      <c r="AF1937" s="634"/>
      <c r="AG1937" s="557" t="str">
        <f ca="1">T.14!BX291</f>
        <v xml:space="preserve"> </v>
      </c>
      <c r="AH1937" s="557"/>
      <c r="AI1937" s="557"/>
      <c r="AJ1937" s="557"/>
      <c r="AK1937" s="557"/>
      <c r="AL1937" s="557"/>
      <c r="AM1937" s="557" t="str">
        <f ca="1">T.14!BY291</f>
        <v xml:space="preserve"> </v>
      </c>
      <c r="AN1937" s="557"/>
      <c r="AO1937" s="557"/>
      <c r="AP1937" s="557"/>
      <c r="AQ1937" s="557"/>
      <c r="AR1937" s="557"/>
      <c r="AS1937" s="557"/>
      <c r="AT1937"/>
      <c r="AU1937"/>
      <c r="AV1937"/>
      <c r="AW1937"/>
      <c r="AX1937"/>
      <c r="AY1937"/>
      <c r="AZ1937"/>
      <c r="BA1937" s="19"/>
      <c r="BB1937" s="14"/>
    </row>
    <row r="1938" spans="1:54" s="18" customFormat="1" ht="12.75" customHeight="1" x14ac:dyDescent="0.25">
      <c r="A1938" s="557">
        <v>286</v>
      </c>
      <c r="B1938" s="557"/>
      <c r="C1938" s="557" t="str">
        <f ca="1">T.14!BT292</f>
        <v xml:space="preserve"> </v>
      </c>
      <c r="D1938" s="557"/>
      <c r="E1938" s="557"/>
      <c r="F1938" s="557"/>
      <c r="G1938" s="557"/>
      <c r="H1938" s="557"/>
      <c r="I1938" s="557"/>
      <c r="J1938" s="557"/>
      <c r="K1938" s="557"/>
      <c r="L1938" s="557"/>
      <c r="M1938" s="557"/>
      <c r="N1938" s="557"/>
      <c r="O1938" s="557"/>
      <c r="P1938" s="557"/>
      <c r="Q1938" s="557"/>
      <c r="R1938" s="634" t="str">
        <f ca="1">T.14!BU292</f>
        <v xml:space="preserve"> </v>
      </c>
      <c r="S1938" s="634"/>
      <c r="T1938" s="634"/>
      <c r="U1938" s="634"/>
      <c r="V1938" s="634"/>
      <c r="W1938" s="634" t="str">
        <f ca="1">T.14!BV292</f>
        <v xml:space="preserve"> </v>
      </c>
      <c r="X1938" s="634"/>
      <c r="Y1938" s="634"/>
      <c r="Z1938" s="634"/>
      <c r="AA1938" s="634"/>
      <c r="AB1938" s="634">
        <f ca="1">T.14!BW292</f>
        <v>0</v>
      </c>
      <c r="AC1938" s="634"/>
      <c r="AD1938" s="634"/>
      <c r="AE1938" s="634"/>
      <c r="AF1938" s="634"/>
      <c r="AG1938" s="557" t="str">
        <f ca="1">T.14!BX292</f>
        <v xml:space="preserve"> </v>
      </c>
      <c r="AH1938" s="557"/>
      <c r="AI1938" s="557"/>
      <c r="AJ1938" s="557"/>
      <c r="AK1938" s="557"/>
      <c r="AL1938" s="557"/>
      <c r="AM1938" s="557" t="str">
        <f ca="1">T.14!BY292</f>
        <v xml:space="preserve"> </v>
      </c>
      <c r="AN1938" s="557"/>
      <c r="AO1938" s="557"/>
      <c r="AP1938" s="557"/>
      <c r="AQ1938" s="557"/>
      <c r="AR1938" s="557"/>
      <c r="AS1938" s="557"/>
      <c r="AT1938"/>
      <c r="AU1938"/>
      <c r="AV1938"/>
      <c r="AW1938"/>
      <c r="AX1938"/>
      <c r="AY1938"/>
      <c r="AZ1938"/>
      <c r="BA1938" s="19"/>
      <c r="BB1938" s="14"/>
    </row>
    <row r="1939" spans="1:54" s="18" customFormat="1" ht="12.75" customHeight="1" x14ac:dyDescent="0.25">
      <c r="A1939" s="557">
        <v>287</v>
      </c>
      <c r="B1939" s="557"/>
      <c r="C1939" s="557" t="str">
        <f ca="1">T.14!BT293</f>
        <v xml:space="preserve"> </v>
      </c>
      <c r="D1939" s="557"/>
      <c r="E1939" s="557"/>
      <c r="F1939" s="557"/>
      <c r="G1939" s="557"/>
      <c r="H1939" s="557"/>
      <c r="I1939" s="557"/>
      <c r="J1939" s="557"/>
      <c r="K1939" s="557"/>
      <c r="L1939" s="557"/>
      <c r="M1939" s="557"/>
      <c r="N1939" s="557"/>
      <c r="O1939" s="557"/>
      <c r="P1939" s="557"/>
      <c r="Q1939" s="557"/>
      <c r="R1939" s="634" t="str">
        <f ca="1">T.14!BU293</f>
        <v xml:space="preserve"> </v>
      </c>
      <c r="S1939" s="634"/>
      <c r="T1939" s="634"/>
      <c r="U1939" s="634"/>
      <c r="V1939" s="634"/>
      <c r="W1939" s="634" t="str">
        <f ca="1">T.14!BV293</f>
        <v xml:space="preserve"> </v>
      </c>
      <c r="X1939" s="634"/>
      <c r="Y1939" s="634"/>
      <c r="Z1939" s="634"/>
      <c r="AA1939" s="634"/>
      <c r="AB1939" s="634">
        <f ca="1">T.14!BW293</f>
        <v>0</v>
      </c>
      <c r="AC1939" s="634"/>
      <c r="AD1939" s="634"/>
      <c r="AE1939" s="634"/>
      <c r="AF1939" s="634"/>
      <c r="AG1939" s="557" t="str">
        <f ca="1">T.14!BX293</f>
        <v xml:space="preserve"> </v>
      </c>
      <c r="AH1939" s="557"/>
      <c r="AI1939" s="557"/>
      <c r="AJ1939" s="557"/>
      <c r="AK1939" s="557"/>
      <c r="AL1939" s="557"/>
      <c r="AM1939" s="557" t="str">
        <f ca="1">T.14!BY293</f>
        <v xml:space="preserve"> </v>
      </c>
      <c r="AN1939" s="557"/>
      <c r="AO1939" s="557"/>
      <c r="AP1939" s="557"/>
      <c r="AQ1939" s="557"/>
      <c r="AR1939" s="557"/>
      <c r="AS1939" s="557"/>
      <c r="AT1939"/>
      <c r="AU1939"/>
      <c r="AV1939"/>
      <c r="AW1939"/>
      <c r="AX1939"/>
      <c r="AY1939"/>
      <c r="AZ1939"/>
      <c r="BA1939" s="19"/>
      <c r="BB1939" s="14"/>
    </row>
    <row r="1940" spans="1:54" s="18" customFormat="1" ht="12.75" customHeight="1" x14ac:dyDescent="0.25">
      <c r="A1940" s="557">
        <v>288</v>
      </c>
      <c r="B1940" s="557"/>
      <c r="C1940" s="557" t="str">
        <f ca="1">T.14!BT294</f>
        <v xml:space="preserve"> </v>
      </c>
      <c r="D1940" s="557"/>
      <c r="E1940" s="557"/>
      <c r="F1940" s="557"/>
      <c r="G1940" s="557"/>
      <c r="H1940" s="557"/>
      <c r="I1940" s="557"/>
      <c r="J1940" s="557"/>
      <c r="K1940" s="557"/>
      <c r="L1940" s="557"/>
      <c r="M1940" s="557"/>
      <c r="N1940" s="557"/>
      <c r="O1940" s="557"/>
      <c r="P1940" s="557"/>
      <c r="Q1940" s="557"/>
      <c r="R1940" s="634" t="str">
        <f ca="1">T.14!BU294</f>
        <v xml:space="preserve"> </v>
      </c>
      <c r="S1940" s="634"/>
      <c r="T1940" s="634"/>
      <c r="U1940" s="634"/>
      <c r="V1940" s="634"/>
      <c r="W1940" s="634" t="str">
        <f ca="1">T.14!BV294</f>
        <v xml:space="preserve"> </v>
      </c>
      <c r="X1940" s="634"/>
      <c r="Y1940" s="634"/>
      <c r="Z1940" s="634"/>
      <c r="AA1940" s="634"/>
      <c r="AB1940" s="634">
        <f ca="1">T.14!BW294</f>
        <v>0</v>
      </c>
      <c r="AC1940" s="634"/>
      <c r="AD1940" s="634"/>
      <c r="AE1940" s="634"/>
      <c r="AF1940" s="634"/>
      <c r="AG1940" s="557" t="str">
        <f ca="1">T.14!BX294</f>
        <v xml:space="preserve"> </v>
      </c>
      <c r="AH1940" s="557"/>
      <c r="AI1940" s="557"/>
      <c r="AJ1940" s="557"/>
      <c r="AK1940" s="557"/>
      <c r="AL1940" s="557"/>
      <c r="AM1940" s="557" t="str">
        <f ca="1">T.14!BY294</f>
        <v xml:space="preserve"> </v>
      </c>
      <c r="AN1940" s="557"/>
      <c r="AO1940" s="557"/>
      <c r="AP1940" s="557"/>
      <c r="AQ1940" s="557"/>
      <c r="AR1940" s="557"/>
      <c r="AS1940" s="557"/>
      <c r="AT1940"/>
      <c r="AU1940"/>
      <c r="AV1940"/>
      <c r="AW1940"/>
      <c r="AX1940"/>
      <c r="AY1940"/>
      <c r="AZ1940"/>
      <c r="BA1940" s="19"/>
      <c r="BB1940" s="14"/>
    </row>
    <row r="1941" spans="1:54" s="18" customFormat="1" ht="12.75" customHeight="1" x14ac:dyDescent="0.25">
      <c r="A1941" s="557">
        <v>289</v>
      </c>
      <c r="B1941" s="557"/>
      <c r="C1941" s="557" t="str">
        <f ca="1">T.14!BT295</f>
        <v xml:space="preserve"> </v>
      </c>
      <c r="D1941" s="557"/>
      <c r="E1941" s="557"/>
      <c r="F1941" s="557"/>
      <c r="G1941" s="557"/>
      <c r="H1941" s="557"/>
      <c r="I1941" s="557"/>
      <c r="J1941" s="557"/>
      <c r="K1941" s="557"/>
      <c r="L1941" s="557"/>
      <c r="M1941" s="557"/>
      <c r="N1941" s="557"/>
      <c r="O1941" s="557"/>
      <c r="P1941" s="557"/>
      <c r="Q1941" s="557"/>
      <c r="R1941" s="634" t="str">
        <f ca="1">T.14!BU295</f>
        <v xml:space="preserve"> </v>
      </c>
      <c r="S1941" s="634"/>
      <c r="T1941" s="634"/>
      <c r="U1941" s="634"/>
      <c r="V1941" s="634"/>
      <c r="W1941" s="634" t="str">
        <f ca="1">T.14!BV295</f>
        <v xml:space="preserve"> </v>
      </c>
      <c r="X1941" s="634"/>
      <c r="Y1941" s="634"/>
      <c r="Z1941" s="634"/>
      <c r="AA1941" s="634"/>
      <c r="AB1941" s="634">
        <f ca="1">T.14!BW295</f>
        <v>0</v>
      </c>
      <c r="AC1941" s="634"/>
      <c r="AD1941" s="634"/>
      <c r="AE1941" s="634"/>
      <c r="AF1941" s="634"/>
      <c r="AG1941" s="557" t="str">
        <f ca="1">T.14!BX295</f>
        <v xml:space="preserve"> </v>
      </c>
      <c r="AH1941" s="557"/>
      <c r="AI1941" s="557"/>
      <c r="AJ1941" s="557"/>
      <c r="AK1941" s="557"/>
      <c r="AL1941" s="557"/>
      <c r="AM1941" s="557" t="str">
        <f ca="1">T.14!BY295</f>
        <v xml:space="preserve"> </v>
      </c>
      <c r="AN1941" s="557"/>
      <c r="AO1941" s="557"/>
      <c r="AP1941" s="557"/>
      <c r="AQ1941" s="557"/>
      <c r="AR1941" s="557"/>
      <c r="AS1941" s="557"/>
      <c r="AT1941"/>
      <c r="AU1941"/>
      <c r="AV1941"/>
      <c r="AW1941"/>
      <c r="AX1941"/>
      <c r="AY1941"/>
      <c r="AZ1941"/>
      <c r="BA1941" s="19"/>
      <c r="BB1941" s="14"/>
    </row>
    <row r="1942" spans="1:54" s="18" customFormat="1" ht="12.75" customHeight="1" x14ac:dyDescent="0.25">
      <c r="A1942" s="557">
        <v>290</v>
      </c>
      <c r="B1942" s="557"/>
      <c r="C1942" s="557" t="str">
        <f ca="1">T.14!BT296</f>
        <v xml:space="preserve"> </v>
      </c>
      <c r="D1942" s="557"/>
      <c r="E1942" s="557"/>
      <c r="F1942" s="557"/>
      <c r="G1942" s="557"/>
      <c r="H1942" s="557"/>
      <c r="I1942" s="557"/>
      <c r="J1942" s="557"/>
      <c r="K1942" s="557"/>
      <c r="L1942" s="557"/>
      <c r="M1942" s="557"/>
      <c r="N1942" s="557"/>
      <c r="O1942" s="557"/>
      <c r="P1942" s="557"/>
      <c r="Q1942" s="557"/>
      <c r="R1942" s="634" t="str">
        <f ca="1">T.14!BU296</f>
        <v xml:space="preserve"> </v>
      </c>
      <c r="S1942" s="634"/>
      <c r="T1942" s="634"/>
      <c r="U1942" s="634"/>
      <c r="V1942" s="634"/>
      <c r="W1942" s="634" t="str">
        <f ca="1">T.14!BV296</f>
        <v xml:space="preserve"> </v>
      </c>
      <c r="X1942" s="634"/>
      <c r="Y1942" s="634"/>
      <c r="Z1942" s="634"/>
      <c r="AA1942" s="634"/>
      <c r="AB1942" s="634">
        <f ca="1">T.14!BW296</f>
        <v>0</v>
      </c>
      <c r="AC1942" s="634"/>
      <c r="AD1942" s="634"/>
      <c r="AE1942" s="634"/>
      <c r="AF1942" s="634"/>
      <c r="AG1942" s="557" t="str">
        <f ca="1">T.14!BX296</f>
        <v xml:space="preserve"> </v>
      </c>
      <c r="AH1942" s="557"/>
      <c r="AI1942" s="557"/>
      <c r="AJ1942" s="557"/>
      <c r="AK1942" s="557"/>
      <c r="AL1942" s="557"/>
      <c r="AM1942" s="557" t="str">
        <f ca="1">T.14!BY296</f>
        <v xml:space="preserve"> </v>
      </c>
      <c r="AN1942" s="557"/>
      <c r="AO1942" s="557"/>
      <c r="AP1942" s="557"/>
      <c r="AQ1942" s="557"/>
      <c r="AR1942" s="557"/>
      <c r="AS1942" s="557"/>
      <c r="AT1942"/>
      <c r="AU1942"/>
      <c r="AV1942"/>
      <c r="AW1942"/>
      <c r="AX1942"/>
      <c r="AY1942"/>
      <c r="AZ1942"/>
      <c r="BA1942" s="19"/>
      <c r="BB1942" s="14"/>
    </row>
    <row r="1943" spans="1:54" s="18" customFormat="1" ht="12.75" customHeight="1" x14ac:dyDescent="0.25">
      <c r="A1943" s="557">
        <v>291</v>
      </c>
      <c r="B1943" s="557"/>
      <c r="C1943" s="557" t="str">
        <f ca="1">T.14!BT297</f>
        <v xml:space="preserve"> </v>
      </c>
      <c r="D1943" s="557"/>
      <c r="E1943" s="557"/>
      <c r="F1943" s="557"/>
      <c r="G1943" s="557"/>
      <c r="H1943" s="557"/>
      <c r="I1943" s="557"/>
      <c r="J1943" s="557"/>
      <c r="K1943" s="557"/>
      <c r="L1943" s="557"/>
      <c r="M1943" s="557"/>
      <c r="N1943" s="557"/>
      <c r="O1943" s="557"/>
      <c r="P1943" s="557"/>
      <c r="Q1943" s="557"/>
      <c r="R1943" s="634" t="str">
        <f ca="1">T.14!BU297</f>
        <v xml:space="preserve"> </v>
      </c>
      <c r="S1943" s="634"/>
      <c r="T1943" s="634"/>
      <c r="U1943" s="634"/>
      <c r="V1943" s="634"/>
      <c r="W1943" s="634" t="str">
        <f ca="1">T.14!BV297</f>
        <v xml:space="preserve"> </v>
      </c>
      <c r="X1943" s="634"/>
      <c r="Y1943" s="634"/>
      <c r="Z1943" s="634"/>
      <c r="AA1943" s="634"/>
      <c r="AB1943" s="634">
        <f ca="1">T.14!BW297</f>
        <v>0</v>
      </c>
      <c r="AC1943" s="634"/>
      <c r="AD1943" s="634"/>
      <c r="AE1943" s="634"/>
      <c r="AF1943" s="634"/>
      <c r="AG1943" s="557" t="str">
        <f ca="1">T.14!BX297</f>
        <v xml:space="preserve"> </v>
      </c>
      <c r="AH1943" s="557"/>
      <c r="AI1943" s="557"/>
      <c r="AJ1943" s="557"/>
      <c r="AK1943" s="557"/>
      <c r="AL1943" s="557"/>
      <c r="AM1943" s="557" t="str">
        <f ca="1">T.14!BY297</f>
        <v xml:space="preserve"> </v>
      </c>
      <c r="AN1943" s="557"/>
      <c r="AO1943" s="557"/>
      <c r="AP1943" s="557"/>
      <c r="AQ1943" s="557"/>
      <c r="AR1943" s="557"/>
      <c r="AS1943" s="557"/>
      <c r="AT1943"/>
      <c r="AU1943"/>
      <c r="AV1943"/>
      <c r="AW1943"/>
      <c r="AX1943"/>
      <c r="AY1943"/>
      <c r="AZ1943"/>
      <c r="BA1943" s="19"/>
      <c r="BB1943" s="14"/>
    </row>
    <row r="1944" spans="1:54" s="18" customFormat="1" ht="12.75" customHeight="1" x14ac:dyDescent="0.25">
      <c r="A1944" s="557">
        <v>292</v>
      </c>
      <c r="B1944" s="557"/>
      <c r="C1944" s="557" t="str">
        <f ca="1">T.14!BT298</f>
        <v xml:space="preserve"> </v>
      </c>
      <c r="D1944" s="557"/>
      <c r="E1944" s="557"/>
      <c r="F1944" s="557"/>
      <c r="G1944" s="557"/>
      <c r="H1944" s="557"/>
      <c r="I1944" s="557"/>
      <c r="J1944" s="557"/>
      <c r="K1944" s="557"/>
      <c r="L1944" s="557"/>
      <c r="M1944" s="557"/>
      <c r="N1944" s="557"/>
      <c r="O1944" s="557"/>
      <c r="P1944" s="557"/>
      <c r="Q1944" s="557"/>
      <c r="R1944" s="634" t="str">
        <f ca="1">T.14!BU298</f>
        <v xml:space="preserve"> </v>
      </c>
      <c r="S1944" s="634"/>
      <c r="T1944" s="634"/>
      <c r="U1944" s="634"/>
      <c r="V1944" s="634"/>
      <c r="W1944" s="634" t="str">
        <f ca="1">T.14!BV298</f>
        <v xml:space="preserve"> </v>
      </c>
      <c r="X1944" s="634"/>
      <c r="Y1944" s="634"/>
      <c r="Z1944" s="634"/>
      <c r="AA1944" s="634"/>
      <c r="AB1944" s="634">
        <f ca="1">T.14!BW298</f>
        <v>0</v>
      </c>
      <c r="AC1944" s="634"/>
      <c r="AD1944" s="634"/>
      <c r="AE1944" s="634"/>
      <c r="AF1944" s="634"/>
      <c r="AG1944" s="557" t="str">
        <f ca="1">T.14!BX298</f>
        <v xml:space="preserve"> </v>
      </c>
      <c r="AH1944" s="557"/>
      <c r="AI1944" s="557"/>
      <c r="AJ1944" s="557"/>
      <c r="AK1944" s="557"/>
      <c r="AL1944" s="557"/>
      <c r="AM1944" s="557" t="str">
        <f ca="1">T.14!BY298</f>
        <v xml:space="preserve"> </v>
      </c>
      <c r="AN1944" s="557"/>
      <c r="AO1944" s="557"/>
      <c r="AP1944" s="557"/>
      <c r="AQ1944" s="557"/>
      <c r="AR1944" s="557"/>
      <c r="AS1944" s="557"/>
      <c r="AT1944"/>
      <c r="AU1944"/>
      <c r="AV1944"/>
      <c r="AW1944"/>
      <c r="AX1944"/>
      <c r="AY1944"/>
      <c r="AZ1944"/>
      <c r="BA1944" s="19"/>
      <c r="BB1944" s="14"/>
    </row>
    <row r="1945" spans="1:54" s="18" customFormat="1" ht="12.75" customHeight="1" x14ac:dyDescent="0.25">
      <c r="A1945" s="557">
        <v>293</v>
      </c>
      <c r="B1945" s="557"/>
      <c r="C1945" s="557" t="str">
        <f ca="1">T.14!BT299</f>
        <v xml:space="preserve"> </v>
      </c>
      <c r="D1945" s="557"/>
      <c r="E1945" s="557"/>
      <c r="F1945" s="557"/>
      <c r="G1945" s="557"/>
      <c r="H1945" s="557"/>
      <c r="I1945" s="557"/>
      <c r="J1945" s="557"/>
      <c r="K1945" s="557"/>
      <c r="L1945" s="557"/>
      <c r="M1945" s="557"/>
      <c r="N1945" s="557"/>
      <c r="O1945" s="557"/>
      <c r="P1945" s="557"/>
      <c r="Q1945" s="557"/>
      <c r="R1945" s="634" t="str">
        <f ca="1">T.14!BU299</f>
        <v xml:space="preserve"> </v>
      </c>
      <c r="S1945" s="634"/>
      <c r="T1945" s="634"/>
      <c r="U1945" s="634"/>
      <c r="V1945" s="634"/>
      <c r="W1945" s="634" t="str">
        <f ca="1">T.14!BV299</f>
        <v xml:space="preserve"> </v>
      </c>
      <c r="X1945" s="634"/>
      <c r="Y1945" s="634"/>
      <c r="Z1945" s="634"/>
      <c r="AA1945" s="634"/>
      <c r="AB1945" s="634">
        <f ca="1">T.14!BW299</f>
        <v>0</v>
      </c>
      <c r="AC1945" s="634"/>
      <c r="AD1945" s="634"/>
      <c r="AE1945" s="634"/>
      <c r="AF1945" s="634"/>
      <c r="AG1945" s="557" t="str">
        <f ca="1">T.14!BX299</f>
        <v xml:space="preserve"> </v>
      </c>
      <c r="AH1945" s="557"/>
      <c r="AI1945" s="557"/>
      <c r="AJ1945" s="557"/>
      <c r="AK1945" s="557"/>
      <c r="AL1945" s="557"/>
      <c r="AM1945" s="557" t="str">
        <f ca="1">T.14!BY299</f>
        <v xml:space="preserve"> </v>
      </c>
      <c r="AN1945" s="557"/>
      <c r="AO1945" s="557"/>
      <c r="AP1945" s="557"/>
      <c r="AQ1945" s="557"/>
      <c r="AR1945" s="557"/>
      <c r="AS1945" s="557"/>
      <c r="AT1945"/>
      <c r="AU1945"/>
      <c r="AV1945"/>
      <c r="AW1945"/>
      <c r="AX1945"/>
      <c r="AY1945"/>
      <c r="AZ1945"/>
      <c r="BA1945" s="19"/>
      <c r="BB1945" s="14"/>
    </row>
    <row r="1946" spans="1:54" s="18" customFormat="1" ht="12.75" customHeight="1" x14ac:dyDescent="0.25">
      <c r="A1946" s="557">
        <v>294</v>
      </c>
      <c r="B1946" s="557"/>
      <c r="C1946" s="557" t="str">
        <f ca="1">T.14!BT300</f>
        <v xml:space="preserve"> </v>
      </c>
      <c r="D1946" s="557"/>
      <c r="E1946" s="557"/>
      <c r="F1946" s="557"/>
      <c r="G1946" s="557"/>
      <c r="H1946" s="557"/>
      <c r="I1946" s="557"/>
      <c r="J1946" s="557"/>
      <c r="K1946" s="557"/>
      <c r="L1946" s="557"/>
      <c r="M1946" s="557"/>
      <c r="N1946" s="557"/>
      <c r="O1946" s="557"/>
      <c r="P1946" s="557"/>
      <c r="Q1946" s="557"/>
      <c r="R1946" s="634" t="str">
        <f ca="1">T.14!BU300</f>
        <v xml:space="preserve"> </v>
      </c>
      <c r="S1946" s="634"/>
      <c r="T1946" s="634"/>
      <c r="U1946" s="634"/>
      <c r="V1946" s="634"/>
      <c r="W1946" s="634" t="str">
        <f ca="1">T.14!BV300</f>
        <v xml:space="preserve"> </v>
      </c>
      <c r="X1946" s="634"/>
      <c r="Y1946" s="634"/>
      <c r="Z1946" s="634"/>
      <c r="AA1946" s="634"/>
      <c r="AB1946" s="634">
        <f ca="1">T.14!BW300</f>
        <v>0</v>
      </c>
      <c r="AC1946" s="634"/>
      <c r="AD1946" s="634"/>
      <c r="AE1946" s="634"/>
      <c r="AF1946" s="634"/>
      <c r="AG1946" s="557" t="str">
        <f ca="1">T.14!BX300</f>
        <v xml:space="preserve"> </v>
      </c>
      <c r="AH1946" s="557"/>
      <c r="AI1946" s="557"/>
      <c r="AJ1946" s="557"/>
      <c r="AK1946" s="557"/>
      <c r="AL1946" s="557"/>
      <c r="AM1946" s="557" t="str">
        <f ca="1">T.14!BY300</f>
        <v xml:space="preserve"> </v>
      </c>
      <c r="AN1946" s="557"/>
      <c r="AO1946" s="557"/>
      <c r="AP1946" s="557"/>
      <c r="AQ1946" s="557"/>
      <c r="AR1946" s="557"/>
      <c r="AS1946" s="557"/>
      <c r="AT1946"/>
      <c r="AU1946"/>
      <c r="AV1946"/>
      <c r="AW1946"/>
      <c r="AX1946"/>
      <c r="AY1946"/>
      <c r="AZ1946"/>
      <c r="BA1946" s="19"/>
      <c r="BB1946" s="14"/>
    </row>
    <row r="1947" spans="1:54" s="18" customFormat="1" ht="12.75" customHeight="1" x14ac:dyDescent="0.25">
      <c r="A1947" s="557">
        <v>295</v>
      </c>
      <c r="B1947" s="557"/>
      <c r="C1947" s="557" t="str">
        <f ca="1">T.14!BT301</f>
        <v xml:space="preserve"> </v>
      </c>
      <c r="D1947" s="557"/>
      <c r="E1947" s="557"/>
      <c r="F1947" s="557"/>
      <c r="G1947" s="557"/>
      <c r="H1947" s="557"/>
      <c r="I1947" s="557"/>
      <c r="J1947" s="557"/>
      <c r="K1947" s="557"/>
      <c r="L1947" s="557"/>
      <c r="M1947" s="557"/>
      <c r="N1947" s="557"/>
      <c r="O1947" s="557"/>
      <c r="P1947" s="557"/>
      <c r="Q1947" s="557"/>
      <c r="R1947" s="634" t="str">
        <f ca="1">T.14!BU301</f>
        <v xml:space="preserve"> </v>
      </c>
      <c r="S1947" s="634"/>
      <c r="T1947" s="634"/>
      <c r="U1947" s="634"/>
      <c r="V1947" s="634"/>
      <c r="W1947" s="634" t="str">
        <f ca="1">T.14!BV301</f>
        <v xml:space="preserve"> </v>
      </c>
      <c r="X1947" s="634"/>
      <c r="Y1947" s="634"/>
      <c r="Z1947" s="634"/>
      <c r="AA1947" s="634"/>
      <c r="AB1947" s="634">
        <f ca="1">T.14!BW301</f>
        <v>0</v>
      </c>
      <c r="AC1947" s="634"/>
      <c r="AD1947" s="634"/>
      <c r="AE1947" s="634"/>
      <c r="AF1947" s="634"/>
      <c r="AG1947" s="557" t="str">
        <f ca="1">T.14!BX301</f>
        <v xml:space="preserve"> </v>
      </c>
      <c r="AH1947" s="557"/>
      <c r="AI1947" s="557"/>
      <c r="AJ1947" s="557"/>
      <c r="AK1947" s="557"/>
      <c r="AL1947" s="557"/>
      <c r="AM1947" s="557" t="str">
        <f ca="1">T.14!BY301</f>
        <v xml:space="preserve"> </v>
      </c>
      <c r="AN1947" s="557"/>
      <c r="AO1947" s="557"/>
      <c r="AP1947" s="557"/>
      <c r="AQ1947" s="557"/>
      <c r="AR1947" s="557"/>
      <c r="AS1947" s="557"/>
      <c r="AT1947"/>
      <c r="AU1947"/>
      <c r="AV1947"/>
      <c r="AW1947"/>
      <c r="AX1947"/>
      <c r="AY1947"/>
      <c r="AZ1947"/>
      <c r="BA1947" s="19"/>
      <c r="BB1947" s="14"/>
    </row>
    <row r="1948" spans="1:54" s="18" customFormat="1" ht="12.75" customHeight="1" x14ac:dyDescent="0.25">
      <c r="A1948" s="557">
        <v>296</v>
      </c>
      <c r="B1948" s="557"/>
      <c r="C1948" s="557" t="str">
        <f ca="1">T.14!BT302</f>
        <v xml:space="preserve"> </v>
      </c>
      <c r="D1948" s="557"/>
      <c r="E1948" s="557"/>
      <c r="F1948" s="557"/>
      <c r="G1948" s="557"/>
      <c r="H1948" s="557"/>
      <c r="I1948" s="557"/>
      <c r="J1948" s="557"/>
      <c r="K1948" s="557"/>
      <c r="L1948" s="557"/>
      <c r="M1948" s="557"/>
      <c r="N1948" s="557"/>
      <c r="O1948" s="557"/>
      <c r="P1948" s="557"/>
      <c r="Q1948" s="557"/>
      <c r="R1948" s="634" t="str">
        <f ca="1">T.14!BU302</f>
        <v xml:space="preserve"> </v>
      </c>
      <c r="S1948" s="634"/>
      <c r="T1948" s="634"/>
      <c r="U1948" s="634"/>
      <c r="V1948" s="634"/>
      <c r="W1948" s="634" t="str">
        <f ca="1">T.14!BV302</f>
        <v xml:space="preserve"> </v>
      </c>
      <c r="X1948" s="634"/>
      <c r="Y1948" s="634"/>
      <c r="Z1948" s="634"/>
      <c r="AA1948" s="634"/>
      <c r="AB1948" s="634">
        <f ca="1">T.14!BW302</f>
        <v>0</v>
      </c>
      <c r="AC1948" s="634"/>
      <c r="AD1948" s="634"/>
      <c r="AE1948" s="634"/>
      <c r="AF1948" s="634"/>
      <c r="AG1948" s="557" t="str">
        <f ca="1">T.14!BX302</f>
        <v xml:space="preserve"> </v>
      </c>
      <c r="AH1948" s="557"/>
      <c r="AI1948" s="557"/>
      <c r="AJ1948" s="557"/>
      <c r="AK1948" s="557"/>
      <c r="AL1948" s="557"/>
      <c r="AM1948" s="557" t="str">
        <f ca="1">T.14!BY302</f>
        <v xml:space="preserve"> </v>
      </c>
      <c r="AN1948" s="557"/>
      <c r="AO1948" s="557"/>
      <c r="AP1948" s="557"/>
      <c r="AQ1948" s="557"/>
      <c r="AR1948" s="557"/>
      <c r="AS1948" s="557"/>
      <c r="AT1948"/>
      <c r="AU1948"/>
      <c r="AV1948"/>
      <c r="AW1948"/>
      <c r="AX1948"/>
      <c r="AY1948"/>
      <c r="AZ1948"/>
      <c r="BA1948" s="19"/>
      <c r="BB1948" s="14"/>
    </row>
    <row r="1949" spans="1:54" s="18" customFormat="1" ht="12.75" customHeight="1" x14ac:dyDescent="0.25">
      <c r="A1949" s="557">
        <v>297</v>
      </c>
      <c r="B1949" s="557"/>
      <c r="C1949" s="557" t="str">
        <f ca="1">T.14!BT303</f>
        <v xml:space="preserve"> </v>
      </c>
      <c r="D1949" s="557"/>
      <c r="E1949" s="557"/>
      <c r="F1949" s="557"/>
      <c r="G1949" s="557"/>
      <c r="H1949" s="557"/>
      <c r="I1949" s="557"/>
      <c r="J1949" s="557"/>
      <c r="K1949" s="557"/>
      <c r="L1949" s="557"/>
      <c r="M1949" s="557"/>
      <c r="N1949" s="557"/>
      <c r="O1949" s="557"/>
      <c r="P1949" s="557"/>
      <c r="Q1949" s="557"/>
      <c r="R1949" s="634" t="str">
        <f ca="1">T.14!BU303</f>
        <v xml:space="preserve"> </v>
      </c>
      <c r="S1949" s="634"/>
      <c r="T1949" s="634"/>
      <c r="U1949" s="634"/>
      <c r="V1949" s="634"/>
      <c r="W1949" s="634" t="str">
        <f ca="1">T.14!BV303</f>
        <v xml:space="preserve"> </v>
      </c>
      <c r="X1949" s="634"/>
      <c r="Y1949" s="634"/>
      <c r="Z1949" s="634"/>
      <c r="AA1949" s="634"/>
      <c r="AB1949" s="634">
        <f ca="1">T.14!BW303</f>
        <v>0</v>
      </c>
      <c r="AC1949" s="634"/>
      <c r="AD1949" s="634"/>
      <c r="AE1949" s="634"/>
      <c r="AF1949" s="634"/>
      <c r="AG1949" s="557" t="str">
        <f ca="1">T.14!BX303</f>
        <v xml:space="preserve"> </v>
      </c>
      <c r="AH1949" s="557"/>
      <c r="AI1949" s="557"/>
      <c r="AJ1949" s="557"/>
      <c r="AK1949" s="557"/>
      <c r="AL1949" s="557"/>
      <c r="AM1949" s="557" t="str">
        <f ca="1">T.14!BY303</f>
        <v xml:space="preserve"> </v>
      </c>
      <c r="AN1949" s="557"/>
      <c r="AO1949" s="557"/>
      <c r="AP1949" s="557"/>
      <c r="AQ1949" s="557"/>
      <c r="AR1949" s="557"/>
      <c r="AS1949" s="557"/>
      <c r="AT1949"/>
      <c r="AU1949"/>
      <c r="AV1949"/>
      <c r="AW1949"/>
      <c r="AX1949"/>
      <c r="AY1949"/>
      <c r="AZ1949"/>
      <c r="BA1949" s="19"/>
      <c r="BB1949" s="14"/>
    </row>
    <row r="1950" spans="1:54" s="18" customFormat="1" ht="12.75" customHeight="1" x14ac:dyDescent="0.25">
      <c r="A1950" s="557">
        <v>298</v>
      </c>
      <c r="B1950" s="557"/>
      <c r="C1950" s="557" t="str">
        <f ca="1">T.14!BT304</f>
        <v xml:space="preserve"> </v>
      </c>
      <c r="D1950" s="557"/>
      <c r="E1950" s="557"/>
      <c r="F1950" s="557"/>
      <c r="G1950" s="557"/>
      <c r="H1950" s="557"/>
      <c r="I1950" s="557"/>
      <c r="J1950" s="557"/>
      <c r="K1950" s="557"/>
      <c r="L1950" s="557"/>
      <c r="M1950" s="557"/>
      <c r="N1950" s="557"/>
      <c r="O1950" s="557"/>
      <c r="P1950" s="557"/>
      <c r="Q1950" s="557"/>
      <c r="R1950" s="634" t="str">
        <f ca="1">T.14!BU304</f>
        <v xml:space="preserve"> </v>
      </c>
      <c r="S1950" s="634"/>
      <c r="T1950" s="634"/>
      <c r="U1950" s="634"/>
      <c r="V1950" s="634"/>
      <c r="W1950" s="634" t="str">
        <f ca="1">T.14!BV304</f>
        <v xml:space="preserve"> </v>
      </c>
      <c r="X1950" s="634"/>
      <c r="Y1950" s="634"/>
      <c r="Z1950" s="634"/>
      <c r="AA1950" s="634"/>
      <c r="AB1950" s="634">
        <f ca="1">T.14!BW304</f>
        <v>0</v>
      </c>
      <c r="AC1950" s="634"/>
      <c r="AD1950" s="634"/>
      <c r="AE1950" s="634"/>
      <c r="AF1950" s="634"/>
      <c r="AG1950" s="557" t="str">
        <f ca="1">T.14!BX304</f>
        <v xml:space="preserve"> </v>
      </c>
      <c r="AH1950" s="557"/>
      <c r="AI1950" s="557"/>
      <c r="AJ1950" s="557"/>
      <c r="AK1950" s="557"/>
      <c r="AL1950" s="557"/>
      <c r="AM1950" s="557" t="str">
        <f ca="1">T.14!BY304</f>
        <v xml:space="preserve"> </v>
      </c>
      <c r="AN1950" s="557"/>
      <c r="AO1950" s="557"/>
      <c r="AP1950" s="557"/>
      <c r="AQ1950" s="557"/>
      <c r="AR1950" s="557"/>
      <c r="AS1950" s="557"/>
      <c r="AT1950"/>
      <c r="AU1950"/>
      <c r="AV1950"/>
      <c r="AW1950"/>
      <c r="AX1950"/>
      <c r="AY1950"/>
      <c r="AZ1950"/>
      <c r="BA1950" s="19"/>
      <c r="BB1950" s="14"/>
    </row>
    <row r="1951" spans="1:54" s="18" customFormat="1" ht="12.75" customHeight="1" x14ac:dyDescent="0.25">
      <c r="A1951" s="557">
        <v>299</v>
      </c>
      <c r="B1951" s="557"/>
      <c r="C1951" s="557" t="str">
        <f ca="1">T.14!BT305</f>
        <v xml:space="preserve"> </v>
      </c>
      <c r="D1951" s="557"/>
      <c r="E1951" s="557"/>
      <c r="F1951" s="557"/>
      <c r="G1951" s="557"/>
      <c r="H1951" s="557"/>
      <c r="I1951" s="557"/>
      <c r="J1951" s="557"/>
      <c r="K1951" s="557"/>
      <c r="L1951" s="557"/>
      <c r="M1951" s="557"/>
      <c r="N1951" s="557"/>
      <c r="O1951" s="557"/>
      <c r="P1951" s="557"/>
      <c r="Q1951" s="557"/>
      <c r="R1951" s="634" t="str">
        <f ca="1">T.14!BU305</f>
        <v xml:space="preserve"> </v>
      </c>
      <c r="S1951" s="634"/>
      <c r="T1951" s="634"/>
      <c r="U1951" s="634"/>
      <c r="V1951" s="634"/>
      <c r="W1951" s="634" t="str">
        <f ca="1">T.14!BV305</f>
        <v xml:space="preserve"> </v>
      </c>
      <c r="X1951" s="634"/>
      <c r="Y1951" s="634"/>
      <c r="Z1951" s="634"/>
      <c r="AA1951" s="634"/>
      <c r="AB1951" s="634">
        <f ca="1">T.14!BW305</f>
        <v>0</v>
      </c>
      <c r="AC1951" s="634"/>
      <c r="AD1951" s="634"/>
      <c r="AE1951" s="634"/>
      <c r="AF1951" s="634"/>
      <c r="AG1951" s="557" t="str">
        <f ca="1">T.14!BX305</f>
        <v xml:space="preserve"> </v>
      </c>
      <c r="AH1951" s="557"/>
      <c r="AI1951" s="557"/>
      <c r="AJ1951" s="557"/>
      <c r="AK1951" s="557"/>
      <c r="AL1951" s="557"/>
      <c r="AM1951" s="557" t="str">
        <f ca="1">T.14!BY305</f>
        <v xml:space="preserve"> </v>
      </c>
      <c r="AN1951" s="557"/>
      <c r="AO1951" s="557"/>
      <c r="AP1951" s="557"/>
      <c r="AQ1951" s="557"/>
      <c r="AR1951" s="557"/>
      <c r="AS1951" s="557"/>
      <c r="AT1951"/>
      <c r="AU1951"/>
      <c r="AV1951"/>
      <c r="AW1951"/>
      <c r="AX1951"/>
      <c r="AY1951"/>
      <c r="AZ1951"/>
      <c r="BA1951" s="19"/>
      <c r="BB1951" s="14"/>
    </row>
    <row r="1952" spans="1:54" s="18" customFormat="1" ht="12.75" customHeight="1" x14ac:dyDescent="0.25">
      <c r="A1952" s="557">
        <v>300</v>
      </c>
      <c r="B1952" s="557"/>
      <c r="C1952" s="557" t="str">
        <f ca="1">T.14!BT306</f>
        <v xml:space="preserve"> </v>
      </c>
      <c r="D1952" s="557"/>
      <c r="E1952" s="557"/>
      <c r="F1952" s="557"/>
      <c r="G1952" s="557"/>
      <c r="H1952" s="557"/>
      <c r="I1952" s="557"/>
      <c r="J1952" s="557"/>
      <c r="K1952" s="557"/>
      <c r="L1952" s="557"/>
      <c r="M1952" s="557"/>
      <c r="N1952" s="557"/>
      <c r="O1952" s="557"/>
      <c r="P1952" s="557"/>
      <c r="Q1952" s="557"/>
      <c r="R1952" s="634" t="str">
        <f ca="1">T.14!BU306</f>
        <v xml:space="preserve"> </v>
      </c>
      <c r="S1952" s="634"/>
      <c r="T1952" s="634"/>
      <c r="U1952" s="634"/>
      <c r="V1952" s="634"/>
      <c r="W1952" s="634" t="str">
        <f ca="1">T.14!BV306</f>
        <v xml:space="preserve"> </v>
      </c>
      <c r="X1952" s="634"/>
      <c r="Y1952" s="634"/>
      <c r="Z1952" s="634"/>
      <c r="AA1952" s="634"/>
      <c r="AB1952" s="634">
        <f ca="1">T.14!BW306</f>
        <v>0</v>
      </c>
      <c r="AC1952" s="634"/>
      <c r="AD1952" s="634"/>
      <c r="AE1952" s="634"/>
      <c r="AF1952" s="634"/>
      <c r="AG1952" s="557" t="str">
        <f ca="1">T.14!BX306</f>
        <v xml:space="preserve"> </v>
      </c>
      <c r="AH1952" s="557"/>
      <c r="AI1952" s="557"/>
      <c r="AJ1952" s="557"/>
      <c r="AK1952" s="557"/>
      <c r="AL1952" s="557"/>
      <c r="AM1952" s="557" t="str">
        <f ca="1">T.14!BY306</f>
        <v xml:space="preserve"> </v>
      </c>
      <c r="AN1952" s="557"/>
      <c r="AO1952" s="557"/>
      <c r="AP1952" s="557"/>
      <c r="AQ1952" s="557"/>
      <c r="AR1952" s="557"/>
      <c r="AS1952" s="557"/>
      <c r="AT1952"/>
      <c r="AU1952"/>
      <c r="AV1952"/>
      <c r="AW1952"/>
      <c r="AX1952"/>
      <c r="AY1952"/>
      <c r="AZ1952"/>
      <c r="BA1952" s="19"/>
      <c r="BB1952" s="14"/>
    </row>
    <row r="1953" spans="1:54" s="18" customFormat="1" ht="39.75" customHeight="1" x14ac:dyDescent="0.25">
      <c r="A1953" s="604" t="s">
        <v>753</v>
      </c>
      <c r="B1953" s="604"/>
      <c r="C1953" s="604"/>
      <c r="D1953" s="604"/>
      <c r="E1953" s="605"/>
      <c r="F1953" s="605"/>
      <c r="G1953" s="605"/>
      <c r="H1953" s="605"/>
      <c r="I1953" s="605"/>
      <c r="J1953" s="605"/>
      <c r="K1953" s="605"/>
      <c r="L1953" s="605"/>
      <c r="M1953" s="605"/>
      <c r="N1953" s="605"/>
      <c r="O1953" s="605"/>
      <c r="P1953" s="605"/>
      <c r="Q1953" s="605"/>
      <c r="R1953" s="605"/>
      <c r="S1953" s="605"/>
      <c r="T1953" s="605"/>
      <c r="U1953" s="605"/>
      <c r="V1953" s="605"/>
      <c r="W1953" s="605"/>
      <c r="X1953" s="605"/>
      <c r="Y1953" s="605"/>
      <c r="Z1953" s="605"/>
      <c r="AA1953" s="605"/>
      <c r="AB1953" s="605"/>
      <c r="AC1953" s="605"/>
      <c r="AD1953" s="605"/>
      <c r="AE1953" s="605"/>
      <c r="AF1953" s="605"/>
      <c r="AG1953" s="605"/>
      <c r="AH1953" s="605"/>
      <c r="AI1953" s="605"/>
      <c r="AJ1953" s="605"/>
      <c r="AK1953" s="605"/>
      <c r="AL1953" s="605"/>
      <c r="AM1953" s="605"/>
      <c r="AN1953" s="605"/>
      <c r="AO1953" s="605"/>
      <c r="AP1953" s="605"/>
      <c r="AQ1953" s="605"/>
      <c r="AR1953" s="605"/>
      <c r="AS1953" s="605"/>
      <c r="AT1953"/>
      <c r="AU1953"/>
      <c r="AV1953"/>
      <c r="AW1953"/>
      <c r="AX1953"/>
      <c r="AY1953"/>
      <c r="AZ1953"/>
      <c r="BA1953" s="19" t="s">
        <v>1666</v>
      </c>
      <c r="BB1953" s="14"/>
    </row>
    <row r="1954" spans="1:54" s="30" customFormat="1" x14ac:dyDescent="0.25">
      <c r="A1954" s="67"/>
      <c r="B1954" s="67"/>
      <c r="C1954" s="67"/>
      <c r="D1954" s="67"/>
      <c r="E1954" s="90"/>
      <c r="F1954" s="90"/>
      <c r="G1954" s="90"/>
      <c r="H1954" s="90"/>
      <c r="I1954" s="90"/>
      <c r="J1954" s="90"/>
      <c r="K1954" s="90"/>
      <c r="L1954" s="90"/>
      <c r="M1954" s="90"/>
      <c r="N1954" s="90"/>
      <c r="O1954" s="90"/>
      <c r="P1954" s="90"/>
      <c r="Q1954" s="90"/>
      <c r="R1954" s="90"/>
      <c r="S1954" s="90"/>
      <c r="T1954" s="90"/>
      <c r="U1954" s="90"/>
      <c r="V1954" s="90"/>
      <c r="W1954" s="90"/>
      <c r="X1954" s="90"/>
      <c r="Y1954" s="90"/>
      <c r="Z1954" s="90"/>
      <c r="AA1954" s="90"/>
      <c r="AB1954" s="90"/>
      <c r="AC1954" s="90"/>
      <c r="AD1954" s="90"/>
      <c r="AE1954" s="90"/>
      <c r="AF1954" s="90"/>
      <c r="AG1954" s="90"/>
      <c r="AH1954" s="90"/>
      <c r="AI1954" s="90"/>
      <c r="AJ1954" s="90"/>
      <c r="AK1954" s="90"/>
      <c r="AL1954" s="90"/>
      <c r="AM1954" s="90"/>
      <c r="AN1954" s="90"/>
      <c r="AO1954" s="90"/>
      <c r="AP1954" s="90"/>
      <c r="AQ1954" s="90"/>
      <c r="AR1954" s="90"/>
      <c r="AS1954" s="90"/>
      <c r="AT1954"/>
      <c r="AU1954"/>
      <c r="AV1954"/>
      <c r="AW1954"/>
      <c r="AX1954"/>
      <c r="AY1954"/>
      <c r="AZ1954"/>
      <c r="BA1954" s="19"/>
      <c r="BB1954" s="10"/>
    </row>
    <row r="1955" spans="1:54" s="30" customFormat="1" x14ac:dyDescent="0.25">
      <c r="A1955" s="44"/>
      <c r="B1955" s="43"/>
      <c r="C1955" s="43"/>
      <c r="D1955" s="43"/>
      <c r="E1955" s="43"/>
      <c r="F1955" s="43"/>
      <c r="G1955" s="43"/>
      <c r="H1955" s="43"/>
      <c r="I1955" s="43"/>
      <c r="J1955" s="43"/>
      <c r="K1955" s="43"/>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c r="AG1955" s="44"/>
      <c r="AH1955" s="44"/>
      <c r="AI1955" s="44"/>
      <c r="AJ1955" s="44"/>
      <c r="AK1955" s="44"/>
      <c r="AL1955" s="44"/>
      <c r="AM1955" s="44"/>
      <c r="AN1955" s="44"/>
      <c r="AO1955" s="44"/>
      <c r="AP1955" s="44"/>
      <c r="AQ1955" s="44"/>
      <c r="AR1955" s="44"/>
      <c r="AS1955" s="43" t="s">
        <v>713</v>
      </c>
      <c r="AT1955"/>
      <c r="AU1955"/>
      <c r="AV1955"/>
      <c r="AW1955"/>
      <c r="AX1955"/>
      <c r="AY1955"/>
      <c r="AZ1955"/>
      <c r="BA1955" s="19"/>
      <c r="BB1955" s="10"/>
    </row>
    <row r="1956" spans="1:54" s="44" customFormat="1" ht="14.25" customHeight="1" x14ac:dyDescent="0.25">
      <c r="A1956" s="639" t="s">
        <v>855</v>
      </c>
      <c r="B1956" s="639"/>
      <c r="C1956" s="639"/>
      <c r="D1956" s="639"/>
      <c r="E1956" s="639"/>
      <c r="F1956" s="639"/>
      <c r="G1956" s="639"/>
      <c r="H1956" s="639"/>
      <c r="I1956" s="639"/>
      <c r="J1956" s="639"/>
      <c r="K1956" s="639"/>
      <c r="L1956" s="639"/>
      <c r="M1956" s="639"/>
      <c r="N1956" s="639"/>
      <c r="O1956" s="639"/>
      <c r="P1956" s="639"/>
      <c r="Q1956" s="639"/>
      <c r="R1956" s="639"/>
      <c r="S1956" s="639"/>
      <c r="T1956" s="639"/>
      <c r="U1956" s="639"/>
      <c r="V1956" s="639"/>
      <c r="W1956" s="639"/>
      <c r="X1956" s="639"/>
      <c r="Y1956" s="639"/>
      <c r="Z1956" s="639"/>
      <c r="AA1956" s="639"/>
      <c r="AB1956" s="639"/>
      <c r="AC1956" s="639"/>
      <c r="AD1956" s="639"/>
      <c r="AE1956" s="639"/>
      <c r="AF1956" s="639"/>
      <c r="AG1956" s="639"/>
      <c r="AH1956" s="639"/>
      <c r="AI1956" s="639"/>
      <c r="AJ1956" s="639"/>
      <c r="AK1956" s="639"/>
      <c r="AL1956" s="639"/>
      <c r="AM1956" s="639"/>
      <c r="AN1956" s="639"/>
      <c r="AO1956" s="639"/>
      <c r="AP1956" s="639"/>
      <c r="AQ1956" s="639"/>
      <c r="AR1956" s="639"/>
      <c r="AS1956" s="639"/>
      <c r="AT1956"/>
      <c r="AU1956"/>
      <c r="AV1956"/>
      <c r="AW1956"/>
      <c r="AX1956"/>
      <c r="AY1956"/>
      <c r="AZ1956"/>
      <c r="BA1956" s="256"/>
      <c r="BB1956" s="192"/>
    </row>
    <row r="1957" spans="1:54" s="44" customFormat="1" ht="60" customHeight="1" x14ac:dyDescent="0.25">
      <c r="A1957" s="553" t="s">
        <v>768</v>
      </c>
      <c r="B1957" s="630" t="s">
        <v>856</v>
      </c>
      <c r="C1957" s="630"/>
      <c r="D1957" s="630"/>
      <c r="E1957" s="630"/>
      <c r="F1957" s="630"/>
      <c r="G1957" s="630"/>
      <c r="H1957" s="630" t="s">
        <v>857</v>
      </c>
      <c r="I1957" s="630"/>
      <c r="J1957" s="630"/>
      <c r="K1957" s="630"/>
      <c r="L1957" s="630" t="s">
        <v>858</v>
      </c>
      <c r="M1957" s="630"/>
      <c r="N1957" s="630"/>
      <c r="O1957" s="630"/>
      <c r="P1957" s="630"/>
      <c r="Q1957" s="631" t="s">
        <v>859</v>
      </c>
      <c r="R1957" s="632"/>
      <c r="S1957" s="632"/>
      <c r="T1957" s="632"/>
      <c r="U1957" s="632"/>
      <c r="V1957" s="632"/>
      <c r="W1957" s="632"/>
      <c r="X1957" s="632"/>
      <c r="Y1957" s="632"/>
      <c r="Z1957" s="632"/>
      <c r="AA1957" s="632"/>
      <c r="AB1957" s="633"/>
      <c r="AC1957" s="630" t="s">
        <v>860</v>
      </c>
      <c r="AD1957" s="630"/>
      <c r="AE1957" s="630"/>
      <c r="AF1957" s="630"/>
      <c r="AG1957" s="630"/>
      <c r="AH1957" s="630" t="s">
        <v>861</v>
      </c>
      <c r="AI1957" s="630"/>
      <c r="AJ1957" s="630"/>
      <c r="AK1957" s="630"/>
      <c r="AL1957" s="630"/>
      <c r="AM1957" s="630" t="s">
        <v>862</v>
      </c>
      <c r="AN1957" s="630"/>
      <c r="AO1957" s="630"/>
      <c r="AP1957" s="630"/>
      <c r="AQ1957" s="675" t="s">
        <v>863</v>
      </c>
      <c r="AR1957" s="676"/>
      <c r="AS1957" s="677"/>
      <c r="AT1957"/>
      <c r="AU1957"/>
      <c r="AV1957"/>
      <c r="AW1957"/>
      <c r="AX1957"/>
      <c r="AY1957"/>
      <c r="AZ1957"/>
      <c r="BA1957" s="256"/>
      <c r="BB1957" s="192"/>
    </row>
    <row r="1958" spans="1:54" s="18" customFormat="1" ht="20.25" customHeight="1" x14ac:dyDescent="0.25">
      <c r="A1958" s="553"/>
      <c r="B1958" s="630"/>
      <c r="C1958" s="630"/>
      <c r="D1958" s="630"/>
      <c r="E1958" s="630"/>
      <c r="F1958" s="630"/>
      <c r="G1958" s="630"/>
      <c r="H1958" s="630"/>
      <c r="I1958" s="630"/>
      <c r="J1958" s="630"/>
      <c r="K1958" s="630"/>
      <c r="L1958" s="630"/>
      <c r="M1958" s="630"/>
      <c r="N1958" s="630"/>
      <c r="O1958" s="630"/>
      <c r="P1958" s="630"/>
      <c r="Q1958" s="630" t="s">
        <v>792</v>
      </c>
      <c r="R1958" s="630"/>
      <c r="S1958" s="630"/>
      <c r="T1958" s="630"/>
      <c r="U1958" s="630" t="s">
        <v>793</v>
      </c>
      <c r="V1958" s="630"/>
      <c r="W1958" s="630"/>
      <c r="X1958" s="630"/>
      <c r="Y1958" s="630" t="s">
        <v>794</v>
      </c>
      <c r="Z1958" s="630"/>
      <c r="AA1958" s="630"/>
      <c r="AB1958" s="630"/>
      <c r="AC1958" s="630"/>
      <c r="AD1958" s="630"/>
      <c r="AE1958" s="630"/>
      <c r="AF1958" s="630"/>
      <c r="AG1958" s="630"/>
      <c r="AH1958" s="630"/>
      <c r="AI1958" s="630"/>
      <c r="AJ1958" s="630"/>
      <c r="AK1958" s="630"/>
      <c r="AL1958" s="630"/>
      <c r="AM1958" s="630"/>
      <c r="AN1958" s="630"/>
      <c r="AO1958" s="630"/>
      <c r="AP1958" s="630"/>
      <c r="AQ1958" s="678"/>
      <c r="AR1958" s="679"/>
      <c r="AS1958" s="680"/>
      <c r="AT1958"/>
      <c r="AU1958"/>
      <c r="AV1958"/>
      <c r="AW1958"/>
      <c r="AX1958"/>
      <c r="AY1958"/>
      <c r="AZ1958"/>
      <c r="BA1958" s="19"/>
      <c r="BB1958" s="14"/>
    </row>
    <row r="1959" spans="1:54" s="46" customFormat="1" x14ac:dyDescent="0.25">
      <c r="A1959" s="70">
        <v>1</v>
      </c>
      <c r="B1959" s="609">
        <v>2</v>
      </c>
      <c r="C1959" s="609"/>
      <c r="D1959" s="609"/>
      <c r="E1959" s="609"/>
      <c r="F1959" s="609"/>
      <c r="G1959" s="609"/>
      <c r="H1959" s="609">
        <v>3</v>
      </c>
      <c r="I1959" s="609"/>
      <c r="J1959" s="609"/>
      <c r="K1959" s="609"/>
      <c r="L1959" s="609">
        <v>4</v>
      </c>
      <c r="M1959" s="609"/>
      <c r="N1959" s="609"/>
      <c r="O1959" s="609"/>
      <c r="P1959" s="609"/>
      <c r="Q1959" s="609">
        <v>5</v>
      </c>
      <c r="R1959" s="609"/>
      <c r="S1959" s="609"/>
      <c r="T1959" s="609"/>
      <c r="U1959" s="609">
        <v>6</v>
      </c>
      <c r="V1959" s="609"/>
      <c r="W1959" s="609"/>
      <c r="X1959" s="609"/>
      <c r="Y1959" s="609">
        <v>7</v>
      </c>
      <c r="Z1959" s="609"/>
      <c r="AA1959" s="609"/>
      <c r="AB1959" s="609"/>
      <c r="AC1959" s="609">
        <v>8</v>
      </c>
      <c r="AD1959" s="609"/>
      <c r="AE1959" s="609"/>
      <c r="AF1959" s="609"/>
      <c r="AG1959" s="609"/>
      <c r="AH1959" s="609">
        <v>9</v>
      </c>
      <c r="AI1959" s="609"/>
      <c r="AJ1959" s="609"/>
      <c r="AK1959" s="609"/>
      <c r="AL1959" s="609"/>
      <c r="AM1959" s="609">
        <v>10</v>
      </c>
      <c r="AN1959" s="609"/>
      <c r="AO1959" s="609"/>
      <c r="AP1959" s="609"/>
      <c r="AQ1959" s="609">
        <v>11</v>
      </c>
      <c r="AR1959" s="609"/>
      <c r="AS1959" s="609"/>
      <c r="AT1959"/>
      <c r="AU1959"/>
      <c r="AV1959"/>
      <c r="AW1959"/>
      <c r="AX1959"/>
      <c r="AY1959"/>
      <c r="AZ1959"/>
      <c r="BA1959" s="19"/>
      <c r="BB1959" s="14"/>
    </row>
    <row r="1960" spans="1:54" s="46" customFormat="1" x14ac:dyDescent="0.25">
      <c r="A1960" s="69">
        <v>1</v>
      </c>
      <c r="B1960" s="571" t="str">
        <f ca="1">Т.15!BB6</f>
        <v xml:space="preserve"> </v>
      </c>
      <c r="C1960" s="572"/>
      <c r="D1960" s="572"/>
      <c r="E1960" s="572"/>
      <c r="F1960" s="572"/>
      <c r="G1960" s="573"/>
      <c r="H1960" s="571" t="str">
        <f ca="1">Т.15!BC6</f>
        <v/>
      </c>
      <c r="I1960" s="572"/>
      <c r="J1960" s="572"/>
      <c r="K1960" s="573"/>
      <c r="L1960" s="571" t="str">
        <f ca="1">Т.15!BD6</f>
        <v/>
      </c>
      <c r="M1960" s="572"/>
      <c r="N1960" s="572"/>
      <c r="O1960" s="572"/>
      <c r="P1960" s="573"/>
      <c r="Q1960" s="571" t="str">
        <f ca="1">Т.15!BE6</f>
        <v/>
      </c>
      <c r="R1960" s="572"/>
      <c r="S1960" s="572"/>
      <c r="T1960" s="573"/>
      <c r="U1960" s="627" t="str">
        <f ca="1">Т.15!BF6</f>
        <v/>
      </c>
      <c r="V1960" s="628"/>
      <c r="W1960" s="628"/>
      <c r="X1960" s="629"/>
      <c r="Y1960" s="571" t="str">
        <f ca="1">Т.15!BG6</f>
        <v/>
      </c>
      <c r="Z1960" s="572"/>
      <c r="AA1960" s="572"/>
      <c r="AB1960" s="573"/>
      <c r="AC1960" s="571" t="str">
        <f ca="1">Т.15!BH6</f>
        <v/>
      </c>
      <c r="AD1960" s="572"/>
      <c r="AE1960" s="572"/>
      <c r="AF1960" s="572"/>
      <c r="AG1960" s="573"/>
      <c r="AH1960" s="617" t="str">
        <f ca="1">Т.15!BI6</f>
        <v/>
      </c>
      <c r="AI1960" s="618"/>
      <c r="AJ1960" s="618"/>
      <c r="AK1960" s="618"/>
      <c r="AL1960" s="619"/>
      <c r="AM1960" s="620" t="str">
        <f ca="1">Т.15!BJ6</f>
        <v/>
      </c>
      <c r="AN1960" s="621"/>
      <c r="AO1960" s="621"/>
      <c r="AP1960" s="622"/>
      <c r="AQ1960" s="623" t="str">
        <f ca="1">Т.15!BK6</f>
        <v/>
      </c>
      <c r="AR1960" s="624"/>
      <c r="AS1960" s="625"/>
      <c r="AT1960"/>
      <c r="AU1960"/>
      <c r="AV1960"/>
      <c r="AW1960"/>
      <c r="AX1960"/>
      <c r="AY1960"/>
      <c r="AZ1960"/>
      <c r="BA1960" s="19"/>
      <c r="BB1960" s="14"/>
    </row>
    <row r="1961" spans="1:54" s="46" customFormat="1" x14ac:dyDescent="0.25">
      <c r="A1961" s="69">
        <v>2</v>
      </c>
      <c r="B1961" s="571" t="str">
        <f ca="1">Т.15!BB7</f>
        <v xml:space="preserve"> </v>
      </c>
      <c r="C1961" s="572"/>
      <c r="D1961" s="572"/>
      <c r="E1961" s="572"/>
      <c r="F1961" s="572"/>
      <c r="G1961" s="573"/>
      <c r="H1961" s="571" t="str">
        <f ca="1">Т.15!BC7</f>
        <v xml:space="preserve"> </v>
      </c>
      <c r="I1961" s="572"/>
      <c r="J1961" s="572"/>
      <c r="K1961" s="573"/>
      <c r="L1961" s="571" t="str">
        <f ca="1">Т.15!BD7</f>
        <v xml:space="preserve"> </v>
      </c>
      <c r="M1961" s="572"/>
      <c r="N1961" s="572"/>
      <c r="O1961" s="572"/>
      <c r="P1961" s="573"/>
      <c r="Q1961" s="571" t="str">
        <f ca="1">Т.15!BE7</f>
        <v xml:space="preserve"> </v>
      </c>
      <c r="R1961" s="572"/>
      <c r="S1961" s="572"/>
      <c r="T1961" s="573"/>
      <c r="U1961" s="627" t="str">
        <f ca="1">Т.15!BF7</f>
        <v xml:space="preserve"> </v>
      </c>
      <c r="V1961" s="628"/>
      <c r="W1961" s="628"/>
      <c r="X1961" s="629"/>
      <c r="Y1961" s="571" t="str">
        <f ca="1">Т.15!BG7</f>
        <v xml:space="preserve"> </v>
      </c>
      <c r="Z1961" s="572"/>
      <c r="AA1961" s="572"/>
      <c r="AB1961" s="573"/>
      <c r="AC1961" s="571" t="str">
        <f ca="1">Т.15!BH7</f>
        <v xml:space="preserve"> </v>
      </c>
      <c r="AD1961" s="572"/>
      <c r="AE1961" s="572"/>
      <c r="AF1961" s="572"/>
      <c r="AG1961" s="573"/>
      <c r="AH1961" s="617" t="str">
        <f ca="1">Т.15!BI7</f>
        <v xml:space="preserve"> </v>
      </c>
      <c r="AI1961" s="618"/>
      <c r="AJ1961" s="618"/>
      <c r="AK1961" s="618"/>
      <c r="AL1961" s="619"/>
      <c r="AM1961" s="620" t="str">
        <f ca="1">Т.15!BJ7</f>
        <v xml:space="preserve"> </v>
      </c>
      <c r="AN1961" s="621"/>
      <c r="AO1961" s="621"/>
      <c r="AP1961" s="622"/>
      <c r="AQ1961" s="623" t="str">
        <f ca="1">Т.15!BK7</f>
        <v xml:space="preserve"> </v>
      </c>
      <c r="AR1961" s="624"/>
      <c r="AS1961" s="625"/>
      <c r="AT1961"/>
      <c r="AU1961"/>
      <c r="AV1961"/>
      <c r="AW1961"/>
      <c r="AX1961"/>
      <c r="AY1961"/>
      <c r="AZ1961"/>
      <c r="BA1961" s="19"/>
      <c r="BB1961" s="14"/>
    </row>
    <row r="1962" spans="1:54" s="46" customFormat="1" x14ac:dyDescent="0.25">
      <c r="A1962" s="69">
        <v>3</v>
      </c>
      <c r="B1962" s="571" t="str">
        <f ca="1">Т.15!BB8</f>
        <v xml:space="preserve"> </v>
      </c>
      <c r="C1962" s="572"/>
      <c r="D1962" s="572"/>
      <c r="E1962" s="572"/>
      <c r="F1962" s="572"/>
      <c r="G1962" s="573"/>
      <c r="H1962" s="571" t="str">
        <f ca="1">Т.15!BC8</f>
        <v xml:space="preserve"> </v>
      </c>
      <c r="I1962" s="572"/>
      <c r="J1962" s="572"/>
      <c r="K1962" s="573"/>
      <c r="L1962" s="571" t="str">
        <f ca="1">Т.15!BD8</f>
        <v xml:space="preserve"> </v>
      </c>
      <c r="M1962" s="572"/>
      <c r="N1962" s="572"/>
      <c r="O1962" s="572"/>
      <c r="P1962" s="573"/>
      <c r="Q1962" s="571" t="str">
        <f ca="1">Т.15!BE8</f>
        <v xml:space="preserve"> </v>
      </c>
      <c r="R1962" s="572"/>
      <c r="S1962" s="572"/>
      <c r="T1962" s="573"/>
      <c r="U1962" s="627" t="str">
        <f ca="1">Т.15!BF8</f>
        <v xml:space="preserve"> </v>
      </c>
      <c r="V1962" s="628"/>
      <c r="W1962" s="628"/>
      <c r="X1962" s="629"/>
      <c r="Y1962" s="571" t="str">
        <f ca="1">Т.15!BG8</f>
        <v xml:space="preserve"> </v>
      </c>
      <c r="Z1962" s="572"/>
      <c r="AA1962" s="572"/>
      <c r="AB1962" s="573"/>
      <c r="AC1962" s="571" t="str">
        <f ca="1">Т.15!BH8</f>
        <v xml:space="preserve"> </v>
      </c>
      <c r="AD1962" s="572"/>
      <c r="AE1962" s="572"/>
      <c r="AF1962" s="572"/>
      <c r="AG1962" s="573"/>
      <c r="AH1962" s="617" t="str">
        <f ca="1">Т.15!BI8</f>
        <v xml:space="preserve"> </v>
      </c>
      <c r="AI1962" s="618"/>
      <c r="AJ1962" s="618"/>
      <c r="AK1962" s="618"/>
      <c r="AL1962" s="619"/>
      <c r="AM1962" s="620" t="str">
        <f ca="1">Т.15!BJ8</f>
        <v xml:space="preserve"> </v>
      </c>
      <c r="AN1962" s="621"/>
      <c r="AO1962" s="621"/>
      <c r="AP1962" s="622"/>
      <c r="AQ1962" s="623" t="str">
        <f ca="1">Т.15!BK8</f>
        <v xml:space="preserve"> </v>
      </c>
      <c r="AR1962" s="624"/>
      <c r="AS1962" s="625"/>
      <c r="AT1962"/>
      <c r="AU1962"/>
      <c r="AV1962"/>
      <c r="AW1962"/>
      <c r="AX1962"/>
      <c r="AY1962"/>
      <c r="AZ1962"/>
      <c r="BA1962" s="19"/>
      <c r="BB1962" s="14"/>
    </row>
    <row r="1963" spans="1:54" s="46" customFormat="1" x14ac:dyDescent="0.25">
      <c r="A1963" s="69">
        <v>4</v>
      </c>
      <c r="B1963" s="571" t="str">
        <f ca="1">Т.15!BB9</f>
        <v xml:space="preserve"> </v>
      </c>
      <c r="C1963" s="572"/>
      <c r="D1963" s="572"/>
      <c r="E1963" s="572"/>
      <c r="F1963" s="572"/>
      <c r="G1963" s="573"/>
      <c r="H1963" s="571" t="str">
        <f ca="1">Т.15!BC9</f>
        <v xml:space="preserve"> </v>
      </c>
      <c r="I1963" s="572"/>
      <c r="J1963" s="572"/>
      <c r="K1963" s="573"/>
      <c r="L1963" s="571" t="str">
        <f ca="1">Т.15!BD9</f>
        <v xml:space="preserve"> </v>
      </c>
      <c r="M1963" s="572"/>
      <c r="N1963" s="572"/>
      <c r="O1963" s="572"/>
      <c r="P1963" s="573"/>
      <c r="Q1963" s="571" t="str">
        <f ca="1">Т.15!BE9</f>
        <v xml:space="preserve"> </v>
      </c>
      <c r="R1963" s="572"/>
      <c r="S1963" s="572"/>
      <c r="T1963" s="573"/>
      <c r="U1963" s="627" t="str">
        <f ca="1">Т.15!BF9</f>
        <v xml:space="preserve"> </v>
      </c>
      <c r="V1963" s="628"/>
      <c r="W1963" s="628"/>
      <c r="X1963" s="629"/>
      <c r="Y1963" s="571" t="str">
        <f ca="1">Т.15!BG9</f>
        <v xml:space="preserve"> </v>
      </c>
      <c r="Z1963" s="572"/>
      <c r="AA1963" s="572"/>
      <c r="AB1963" s="573"/>
      <c r="AC1963" s="571" t="str">
        <f ca="1">Т.15!BH9</f>
        <v xml:space="preserve"> </v>
      </c>
      <c r="AD1963" s="572"/>
      <c r="AE1963" s="572"/>
      <c r="AF1963" s="572"/>
      <c r="AG1963" s="573"/>
      <c r="AH1963" s="617" t="str">
        <f ca="1">Т.15!BI9</f>
        <v xml:space="preserve"> </v>
      </c>
      <c r="AI1963" s="618"/>
      <c r="AJ1963" s="618"/>
      <c r="AK1963" s="618"/>
      <c r="AL1963" s="619"/>
      <c r="AM1963" s="620" t="str">
        <f ca="1">Т.15!BJ9</f>
        <v xml:space="preserve"> </v>
      </c>
      <c r="AN1963" s="621"/>
      <c r="AO1963" s="621"/>
      <c r="AP1963" s="622"/>
      <c r="AQ1963" s="623" t="str">
        <f ca="1">Т.15!BK9</f>
        <v xml:space="preserve"> </v>
      </c>
      <c r="AR1963" s="624"/>
      <c r="AS1963" s="625"/>
      <c r="AT1963"/>
      <c r="AU1963"/>
      <c r="AV1963"/>
      <c r="AW1963"/>
      <c r="AX1963"/>
      <c r="AY1963"/>
      <c r="AZ1963"/>
      <c r="BA1963" s="19"/>
      <c r="BB1963" s="14"/>
    </row>
    <row r="1964" spans="1:54" s="46" customFormat="1" x14ac:dyDescent="0.25">
      <c r="A1964" s="69">
        <v>5</v>
      </c>
      <c r="B1964" s="571" t="str">
        <f ca="1">Т.15!BB10</f>
        <v xml:space="preserve"> </v>
      </c>
      <c r="C1964" s="572"/>
      <c r="D1964" s="572"/>
      <c r="E1964" s="572"/>
      <c r="F1964" s="572"/>
      <c r="G1964" s="573"/>
      <c r="H1964" s="571" t="str">
        <f ca="1">Т.15!BC10</f>
        <v xml:space="preserve"> </v>
      </c>
      <c r="I1964" s="572"/>
      <c r="J1964" s="572"/>
      <c r="K1964" s="573"/>
      <c r="L1964" s="571" t="str">
        <f ca="1">Т.15!BD10</f>
        <v xml:space="preserve"> </v>
      </c>
      <c r="M1964" s="572"/>
      <c r="N1964" s="572"/>
      <c r="O1964" s="572"/>
      <c r="P1964" s="573"/>
      <c r="Q1964" s="571" t="str">
        <f ca="1">Т.15!BE10</f>
        <v xml:space="preserve"> </v>
      </c>
      <c r="R1964" s="572"/>
      <c r="S1964" s="572"/>
      <c r="T1964" s="573"/>
      <c r="U1964" s="627" t="str">
        <f ca="1">Т.15!BF10</f>
        <v xml:space="preserve"> </v>
      </c>
      <c r="V1964" s="628"/>
      <c r="W1964" s="628"/>
      <c r="X1964" s="629"/>
      <c r="Y1964" s="571" t="str">
        <f ca="1">Т.15!BG10</f>
        <v xml:space="preserve"> </v>
      </c>
      <c r="Z1964" s="572"/>
      <c r="AA1964" s="572"/>
      <c r="AB1964" s="573"/>
      <c r="AC1964" s="571" t="str">
        <f ca="1">Т.15!BH10</f>
        <v xml:space="preserve"> </v>
      </c>
      <c r="AD1964" s="572"/>
      <c r="AE1964" s="572"/>
      <c r="AF1964" s="572"/>
      <c r="AG1964" s="573"/>
      <c r="AH1964" s="617" t="str">
        <f ca="1">Т.15!BI10</f>
        <v xml:space="preserve"> </v>
      </c>
      <c r="AI1964" s="618"/>
      <c r="AJ1964" s="618"/>
      <c r="AK1964" s="618"/>
      <c r="AL1964" s="619"/>
      <c r="AM1964" s="620" t="str">
        <f ca="1">Т.15!BJ10</f>
        <v xml:space="preserve"> </v>
      </c>
      <c r="AN1964" s="621"/>
      <c r="AO1964" s="621"/>
      <c r="AP1964" s="622"/>
      <c r="AQ1964" s="623" t="str">
        <f ca="1">Т.15!BK10</f>
        <v xml:space="preserve"> </v>
      </c>
      <c r="AR1964" s="624"/>
      <c r="AS1964" s="625"/>
      <c r="AT1964"/>
      <c r="AU1964"/>
      <c r="AV1964"/>
      <c r="AW1964"/>
      <c r="AX1964"/>
      <c r="AY1964"/>
      <c r="AZ1964"/>
      <c r="BA1964" s="19"/>
      <c r="BB1964" s="14"/>
    </row>
    <row r="1965" spans="1:54" s="46" customFormat="1" x14ac:dyDescent="0.25">
      <c r="A1965" s="69">
        <v>6</v>
      </c>
      <c r="B1965" s="571" t="str">
        <f ca="1">Т.15!BB11</f>
        <v xml:space="preserve"> </v>
      </c>
      <c r="C1965" s="572"/>
      <c r="D1965" s="572"/>
      <c r="E1965" s="572"/>
      <c r="F1965" s="572"/>
      <c r="G1965" s="573"/>
      <c r="H1965" s="571" t="str">
        <f ca="1">Т.15!BC11</f>
        <v xml:space="preserve"> </v>
      </c>
      <c r="I1965" s="572"/>
      <c r="J1965" s="572"/>
      <c r="K1965" s="573"/>
      <c r="L1965" s="571" t="str">
        <f ca="1">Т.15!BD11</f>
        <v xml:space="preserve"> </v>
      </c>
      <c r="M1965" s="572"/>
      <c r="N1965" s="572"/>
      <c r="O1965" s="572"/>
      <c r="P1965" s="573"/>
      <c r="Q1965" s="571" t="str">
        <f ca="1">Т.15!BE11</f>
        <v xml:space="preserve"> </v>
      </c>
      <c r="R1965" s="572"/>
      <c r="S1965" s="572"/>
      <c r="T1965" s="573"/>
      <c r="U1965" s="627" t="str">
        <f ca="1">Т.15!BF11</f>
        <v xml:space="preserve"> </v>
      </c>
      <c r="V1965" s="628"/>
      <c r="W1965" s="628"/>
      <c r="X1965" s="629"/>
      <c r="Y1965" s="571" t="str">
        <f ca="1">Т.15!BG11</f>
        <v xml:space="preserve"> </v>
      </c>
      <c r="Z1965" s="572"/>
      <c r="AA1965" s="572"/>
      <c r="AB1965" s="573"/>
      <c r="AC1965" s="571" t="str">
        <f ca="1">Т.15!BH11</f>
        <v xml:space="preserve"> </v>
      </c>
      <c r="AD1965" s="572"/>
      <c r="AE1965" s="572"/>
      <c r="AF1965" s="572"/>
      <c r="AG1965" s="573"/>
      <c r="AH1965" s="617" t="str">
        <f ca="1">Т.15!BI11</f>
        <v xml:space="preserve"> </v>
      </c>
      <c r="AI1965" s="618"/>
      <c r="AJ1965" s="618"/>
      <c r="AK1965" s="618"/>
      <c r="AL1965" s="619"/>
      <c r="AM1965" s="620" t="str">
        <f ca="1">Т.15!BJ11</f>
        <v xml:space="preserve"> </v>
      </c>
      <c r="AN1965" s="621"/>
      <c r="AO1965" s="621"/>
      <c r="AP1965" s="622"/>
      <c r="AQ1965" s="623" t="str">
        <f ca="1">Т.15!BK11</f>
        <v xml:space="preserve"> </v>
      </c>
      <c r="AR1965" s="624"/>
      <c r="AS1965" s="625"/>
      <c r="AT1965"/>
      <c r="AU1965"/>
      <c r="AV1965"/>
      <c r="AW1965"/>
      <c r="AX1965"/>
      <c r="AY1965"/>
      <c r="AZ1965"/>
      <c r="BA1965" s="19"/>
      <c r="BB1965" s="14"/>
    </row>
    <row r="1966" spans="1:54" s="46" customFormat="1" x14ac:dyDescent="0.25">
      <c r="A1966" s="69">
        <v>7</v>
      </c>
      <c r="B1966" s="571" t="str">
        <f ca="1">Т.15!BB12</f>
        <v xml:space="preserve"> </v>
      </c>
      <c r="C1966" s="572"/>
      <c r="D1966" s="572"/>
      <c r="E1966" s="572"/>
      <c r="F1966" s="572"/>
      <c r="G1966" s="573"/>
      <c r="H1966" s="571" t="str">
        <f ca="1">Т.15!BC12</f>
        <v xml:space="preserve"> </v>
      </c>
      <c r="I1966" s="572"/>
      <c r="J1966" s="572"/>
      <c r="K1966" s="573"/>
      <c r="L1966" s="571" t="str">
        <f ca="1">Т.15!BD12</f>
        <v xml:space="preserve"> </v>
      </c>
      <c r="M1966" s="572"/>
      <c r="N1966" s="572"/>
      <c r="O1966" s="572"/>
      <c r="P1966" s="573"/>
      <c r="Q1966" s="571" t="str">
        <f ca="1">Т.15!BE12</f>
        <v xml:space="preserve"> </v>
      </c>
      <c r="R1966" s="572"/>
      <c r="S1966" s="572"/>
      <c r="T1966" s="573"/>
      <c r="U1966" s="627" t="str">
        <f ca="1">Т.15!BF12</f>
        <v xml:space="preserve"> </v>
      </c>
      <c r="V1966" s="628"/>
      <c r="W1966" s="628"/>
      <c r="X1966" s="629"/>
      <c r="Y1966" s="571" t="str">
        <f ca="1">Т.15!BG12</f>
        <v xml:space="preserve"> </v>
      </c>
      <c r="Z1966" s="572"/>
      <c r="AA1966" s="572"/>
      <c r="AB1966" s="573"/>
      <c r="AC1966" s="571" t="str">
        <f ca="1">Т.15!BH12</f>
        <v xml:space="preserve"> </v>
      </c>
      <c r="AD1966" s="572"/>
      <c r="AE1966" s="572"/>
      <c r="AF1966" s="572"/>
      <c r="AG1966" s="573"/>
      <c r="AH1966" s="617" t="str">
        <f ca="1">Т.15!BI12</f>
        <v xml:space="preserve"> </v>
      </c>
      <c r="AI1966" s="618"/>
      <c r="AJ1966" s="618"/>
      <c r="AK1966" s="618"/>
      <c r="AL1966" s="619"/>
      <c r="AM1966" s="620" t="str">
        <f ca="1">Т.15!BJ12</f>
        <v xml:space="preserve"> </v>
      </c>
      <c r="AN1966" s="621"/>
      <c r="AO1966" s="621"/>
      <c r="AP1966" s="622"/>
      <c r="AQ1966" s="623" t="str">
        <f ca="1">Т.15!BK12</f>
        <v xml:space="preserve"> </v>
      </c>
      <c r="AR1966" s="624"/>
      <c r="AS1966" s="625"/>
      <c r="AT1966"/>
      <c r="AU1966"/>
      <c r="AV1966"/>
      <c r="AW1966"/>
      <c r="AX1966"/>
      <c r="AY1966"/>
      <c r="AZ1966"/>
      <c r="BA1966" s="19"/>
      <c r="BB1966" s="14"/>
    </row>
    <row r="1967" spans="1:54" s="46" customFormat="1" x14ac:dyDescent="0.25">
      <c r="A1967" s="69">
        <v>8</v>
      </c>
      <c r="B1967" s="571" t="str">
        <f ca="1">Т.15!BB13</f>
        <v xml:space="preserve"> </v>
      </c>
      <c r="C1967" s="572"/>
      <c r="D1967" s="572"/>
      <c r="E1967" s="572"/>
      <c r="F1967" s="572"/>
      <c r="G1967" s="573"/>
      <c r="H1967" s="571" t="str">
        <f ca="1">Т.15!BC13</f>
        <v xml:space="preserve"> </v>
      </c>
      <c r="I1967" s="572"/>
      <c r="J1967" s="572"/>
      <c r="K1967" s="573"/>
      <c r="L1967" s="571" t="str">
        <f ca="1">Т.15!BD13</f>
        <v xml:space="preserve"> </v>
      </c>
      <c r="M1967" s="572"/>
      <c r="N1967" s="572"/>
      <c r="O1967" s="572"/>
      <c r="P1967" s="573"/>
      <c r="Q1967" s="571" t="str">
        <f ca="1">Т.15!BE13</f>
        <v xml:space="preserve"> </v>
      </c>
      <c r="R1967" s="572"/>
      <c r="S1967" s="572"/>
      <c r="T1967" s="573"/>
      <c r="U1967" s="627" t="str">
        <f ca="1">Т.15!BF13</f>
        <v xml:space="preserve"> </v>
      </c>
      <c r="V1967" s="628"/>
      <c r="W1967" s="628"/>
      <c r="X1967" s="629"/>
      <c r="Y1967" s="571" t="str">
        <f ca="1">Т.15!BG13</f>
        <v xml:space="preserve"> </v>
      </c>
      <c r="Z1967" s="572"/>
      <c r="AA1967" s="572"/>
      <c r="AB1967" s="573"/>
      <c r="AC1967" s="571" t="str">
        <f ca="1">Т.15!BH13</f>
        <v xml:space="preserve"> </v>
      </c>
      <c r="AD1967" s="572"/>
      <c r="AE1967" s="572"/>
      <c r="AF1967" s="572"/>
      <c r="AG1967" s="573"/>
      <c r="AH1967" s="617" t="str">
        <f ca="1">Т.15!BI13</f>
        <v xml:space="preserve"> </v>
      </c>
      <c r="AI1967" s="618"/>
      <c r="AJ1967" s="618"/>
      <c r="AK1967" s="618"/>
      <c r="AL1967" s="619"/>
      <c r="AM1967" s="620" t="str">
        <f ca="1">Т.15!BJ13</f>
        <v xml:space="preserve"> </v>
      </c>
      <c r="AN1967" s="621"/>
      <c r="AO1967" s="621"/>
      <c r="AP1967" s="622"/>
      <c r="AQ1967" s="623" t="str">
        <f ca="1">Т.15!BK13</f>
        <v xml:space="preserve"> </v>
      </c>
      <c r="AR1967" s="624"/>
      <c r="AS1967" s="625"/>
      <c r="AT1967"/>
      <c r="AU1967"/>
      <c r="AV1967"/>
      <c r="AW1967"/>
      <c r="AX1967"/>
      <c r="AY1967"/>
      <c r="AZ1967"/>
      <c r="BA1967" s="19"/>
      <c r="BB1967" s="14"/>
    </row>
    <row r="1968" spans="1:54" s="46" customFormat="1" x14ac:dyDescent="0.25">
      <c r="A1968" s="69">
        <v>9</v>
      </c>
      <c r="B1968" s="571" t="str">
        <f ca="1">Т.15!BB14</f>
        <v xml:space="preserve"> </v>
      </c>
      <c r="C1968" s="572"/>
      <c r="D1968" s="572"/>
      <c r="E1968" s="572"/>
      <c r="F1968" s="572"/>
      <c r="G1968" s="573"/>
      <c r="H1968" s="571" t="str">
        <f ca="1">Т.15!BC14</f>
        <v xml:space="preserve"> </v>
      </c>
      <c r="I1968" s="572"/>
      <c r="J1968" s="572"/>
      <c r="K1968" s="573"/>
      <c r="L1968" s="571" t="str">
        <f ca="1">Т.15!BD14</f>
        <v xml:space="preserve"> </v>
      </c>
      <c r="M1968" s="572"/>
      <c r="N1968" s="572"/>
      <c r="O1968" s="572"/>
      <c r="P1968" s="573"/>
      <c r="Q1968" s="571" t="str">
        <f ca="1">Т.15!BE14</f>
        <v xml:space="preserve"> </v>
      </c>
      <c r="R1968" s="572"/>
      <c r="S1968" s="572"/>
      <c r="T1968" s="573"/>
      <c r="U1968" s="627" t="str">
        <f ca="1">Т.15!BF14</f>
        <v xml:space="preserve"> </v>
      </c>
      <c r="V1968" s="628"/>
      <c r="W1968" s="628"/>
      <c r="X1968" s="629"/>
      <c r="Y1968" s="571" t="str">
        <f ca="1">Т.15!BG14</f>
        <v xml:space="preserve"> </v>
      </c>
      <c r="Z1968" s="572"/>
      <c r="AA1968" s="572"/>
      <c r="AB1968" s="573"/>
      <c r="AC1968" s="571" t="str">
        <f ca="1">Т.15!BH14</f>
        <v xml:space="preserve"> </v>
      </c>
      <c r="AD1968" s="572"/>
      <c r="AE1968" s="572"/>
      <c r="AF1968" s="572"/>
      <c r="AG1968" s="573"/>
      <c r="AH1968" s="617" t="str">
        <f ca="1">Т.15!BI14</f>
        <v xml:space="preserve"> </v>
      </c>
      <c r="AI1968" s="618"/>
      <c r="AJ1968" s="618"/>
      <c r="AK1968" s="618"/>
      <c r="AL1968" s="619"/>
      <c r="AM1968" s="620" t="str">
        <f ca="1">Т.15!BJ14</f>
        <v xml:space="preserve"> </v>
      </c>
      <c r="AN1968" s="621"/>
      <c r="AO1968" s="621"/>
      <c r="AP1968" s="622"/>
      <c r="AQ1968" s="623" t="str">
        <f ca="1">Т.15!BK14</f>
        <v xml:space="preserve"> </v>
      </c>
      <c r="AR1968" s="624"/>
      <c r="AS1968" s="625"/>
      <c r="AT1968"/>
      <c r="AU1968"/>
      <c r="AV1968"/>
      <c r="AW1968"/>
      <c r="AX1968"/>
      <c r="AY1968"/>
      <c r="AZ1968"/>
      <c r="BA1968" s="19"/>
      <c r="BB1968" s="14"/>
    </row>
    <row r="1969" spans="1:54" s="46" customFormat="1" x14ac:dyDescent="0.25">
      <c r="A1969" s="69">
        <v>10</v>
      </c>
      <c r="B1969" s="571" t="str">
        <f ca="1">Т.15!BB15</f>
        <v xml:space="preserve"> </v>
      </c>
      <c r="C1969" s="572"/>
      <c r="D1969" s="572"/>
      <c r="E1969" s="572"/>
      <c r="F1969" s="572"/>
      <c r="G1969" s="573"/>
      <c r="H1969" s="571" t="str">
        <f ca="1">Т.15!BC15</f>
        <v xml:space="preserve"> </v>
      </c>
      <c r="I1969" s="572"/>
      <c r="J1969" s="572"/>
      <c r="K1969" s="573"/>
      <c r="L1969" s="571" t="str">
        <f ca="1">Т.15!BD15</f>
        <v xml:space="preserve"> </v>
      </c>
      <c r="M1969" s="572"/>
      <c r="N1969" s="572"/>
      <c r="O1969" s="572"/>
      <c r="P1969" s="573"/>
      <c r="Q1969" s="571" t="str">
        <f ca="1">Т.15!BE15</f>
        <v xml:space="preserve"> </v>
      </c>
      <c r="R1969" s="572"/>
      <c r="S1969" s="572"/>
      <c r="T1969" s="573"/>
      <c r="U1969" s="627" t="str">
        <f ca="1">Т.15!BF15</f>
        <v xml:space="preserve"> </v>
      </c>
      <c r="V1969" s="628"/>
      <c r="W1969" s="628"/>
      <c r="X1969" s="629"/>
      <c r="Y1969" s="571" t="str">
        <f ca="1">Т.15!BG15</f>
        <v xml:space="preserve"> </v>
      </c>
      <c r="Z1969" s="572"/>
      <c r="AA1969" s="572"/>
      <c r="AB1969" s="573"/>
      <c r="AC1969" s="571" t="str">
        <f ca="1">Т.15!BH15</f>
        <v xml:space="preserve"> </v>
      </c>
      <c r="AD1969" s="572"/>
      <c r="AE1969" s="572"/>
      <c r="AF1969" s="572"/>
      <c r="AG1969" s="573"/>
      <c r="AH1969" s="617" t="str">
        <f ca="1">Т.15!BI15</f>
        <v xml:space="preserve"> </v>
      </c>
      <c r="AI1969" s="618"/>
      <c r="AJ1969" s="618"/>
      <c r="AK1969" s="618"/>
      <c r="AL1969" s="619"/>
      <c r="AM1969" s="620" t="str">
        <f ca="1">Т.15!BJ15</f>
        <v xml:space="preserve"> </v>
      </c>
      <c r="AN1969" s="621"/>
      <c r="AO1969" s="621"/>
      <c r="AP1969" s="622"/>
      <c r="AQ1969" s="623" t="str">
        <f ca="1">Т.15!BK15</f>
        <v xml:space="preserve"> </v>
      </c>
      <c r="AR1969" s="624"/>
      <c r="AS1969" s="625"/>
      <c r="AT1969"/>
      <c r="AU1969"/>
      <c r="AV1969"/>
      <c r="AW1969"/>
      <c r="AX1969"/>
      <c r="AY1969"/>
      <c r="AZ1969"/>
      <c r="BA1969" s="19"/>
      <c r="BB1969" s="14"/>
    </row>
    <row r="1970" spans="1:54" s="46" customFormat="1" x14ac:dyDescent="0.25">
      <c r="A1970" s="69">
        <v>11</v>
      </c>
      <c r="B1970" s="571" t="str">
        <f ca="1">Т.15!BB16</f>
        <v xml:space="preserve"> </v>
      </c>
      <c r="C1970" s="572"/>
      <c r="D1970" s="572"/>
      <c r="E1970" s="572"/>
      <c r="F1970" s="572"/>
      <c r="G1970" s="573"/>
      <c r="H1970" s="571" t="str">
        <f ca="1">Т.15!BC16</f>
        <v xml:space="preserve"> </v>
      </c>
      <c r="I1970" s="572"/>
      <c r="J1970" s="572"/>
      <c r="K1970" s="573"/>
      <c r="L1970" s="571" t="str">
        <f ca="1">Т.15!BD16</f>
        <v xml:space="preserve"> </v>
      </c>
      <c r="M1970" s="572"/>
      <c r="N1970" s="572"/>
      <c r="O1970" s="572"/>
      <c r="P1970" s="573"/>
      <c r="Q1970" s="571" t="str">
        <f ca="1">Т.15!BE16</f>
        <v xml:space="preserve"> </v>
      </c>
      <c r="R1970" s="572"/>
      <c r="S1970" s="572"/>
      <c r="T1970" s="573"/>
      <c r="U1970" s="627" t="str">
        <f ca="1">Т.15!BF16</f>
        <v xml:space="preserve"> </v>
      </c>
      <c r="V1970" s="628"/>
      <c r="W1970" s="628"/>
      <c r="X1970" s="629"/>
      <c r="Y1970" s="571" t="str">
        <f ca="1">Т.15!BG16</f>
        <v xml:space="preserve"> </v>
      </c>
      <c r="Z1970" s="572"/>
      <c r="AA1970" s="572"/>
      <c r="AB1970" s="573"/>
      <c r="AC1970" s="571" t="str">
        <f ca="1">Т.15!BH16</f>
        <v xml:space="preserve"> </v>
      </c>
      <c r="AD1970" s="572"/>
      <c r="AE1970" s="572"/>
      <c r="AF1970" s="572"/>
      <c r="AG1970" s="573"/>
      <c r="AH1970" s="617" t="str">
        <f ca="1">Т.15!BI16</f>
        <v xml:space="preserve"> </v>
      </c>
      <c r="AI1970" s="618"/>
      <c r="AJ1970" s="618"/>
      <c r="AK1970" s="618"/>
      <c r="AL1970" s="619"/>
      <c r="AM1970" s="620" t="str">
        <f ca="1">Т.15!BJ16</f>
        <v xml:space="preserve"> </v>
      </c>
      <c r="AN1970" s="621"/>
      <c r="AO1970" s="621"/>
      <c r="AP1970" s="622"/>
      <c r="AQ1970" s="623" t="str">
        <f ca="1">Т.15!BK16</f>
        <v xml:space="preserve"> </v>
      </c>
      <c r="AR1970" s="624"/>
      <c r="AS1970" s="625"/>
      <c r="AT1970"/>
      <c r="AU1970"/>
      <c r="AV1970"/>
      <c r="AW1970"/>
      <c r="AX1970"/>
      <c r="AY1970"/>
      <c r="AZ1970"/>
      <c r="BA1970" s="19"/>
      <c r="BB1970" s="14"/>
    </row>
    <row r="1971" spans="1:54" s="46" customFormat="1" x14ac:dyDescent="0.25">
      <c r="A1971" s="69">
        <v>12</v>
      </c>
      <c r="B1971" s="571" t="str">
        <f ca="1">Т.15!BB17</f>
        <v xml:space="preserve"> </v>
      </c>
      <c r="C1971" s="572"/>
      <c r="D1971" s="572"/>
      <c r="E1971" s="572"/>
      <c r="F1971" s="572"/>
      <c r="G1971" s="573"/>
      <c r="H1971" s="571" t="str">
        <f ca="1">Т.15!BC17</f>
        <v xml:space="preserve"> </v>
      </c>
      <c r="I1971" s="572"/>
      <c r="J1971" s="572"/>
      <c r="K1971" s="573"/>
      <c r="L1971" s="571" t="str">
        <f ca="1">Т.15!BD17</f>
        <v xml:space="preserve"> </v>
      </c>
      <c r="M1971" s="572"/>
      <c r="N1971" s="572"/>
      <c r="O1971" s="572"/>
      <c r="P1971" s="573"/>
      <c r="Q1971" s="571" t="str">
        <f ca="1">Т.15!BE17</f>
        <v xml:space="preserve"> </v>
      </c>
      <c r="R1971" s="572"/>
      <c r="S1971" s="572"/>
      <c r="T1971" s="573"/>
      <c r="U1971" s="627" t="str">
        <f ca="1">Т.15!BF17</f>
        <v xml:space="preserve"> </v>
      </c>
      <c r="V1971" s="628"/>
      <c r="W1971" s="628"/>
      <c r="X1971" s="629"/>
      <c r="Y1971" s="571" t="str">
        <f ca="1">Т.15!BG17</f>
        <v xml:space="preserve"> </v>
      </c>
      <c r="Z1971" s="572"/>
      <c r="AA1971" s="572"/>
      <c r="AB1971" s="573"/>
      <c r="AC1971" s="571" t="str">
        <f ca="1">Т.15!BH17</f>
        <v xml:space="preserve"> </v>
      </c>
      <c r="AD1971" s="572"/>
      <c r="AE1971" s="572"/>
      <c r="AF1971" s="572"/>
      <c r="AG1971" s="573"/>
      <c r="AH1971" s="617" t="str">
        <f ca="1">Т.15!BI17</f>
        <v xml:space="preserve"> </v>
      </c>
      <c r="AI1971" s="618"/>
      <c r="AJ1971" s="618"/>
      <c r="AK1971" s="618"/>
      <c r="AL1971" s="619"/>
      <c r="AM1971" s="620" t="str">
        <f ca="1">Т.15!BJ17</f>
        <v xml:space="preserve"> </v>
      </c>
      <c r="AN1971" s="621"/>
      <c r="AO1971" s="621"/>
      <c r="AP1971" s="622"/>
      <c r="AQ1971" s="623" t="str">
        <f ca="1">Т.15!BK17</f>
        <v xml:space="preserve"> </v>
      </c>
      <c r="AR1971" s="624"/>
      <c r="AS1971" s="625"/>
      <c r="AT1971"/>
      <c r="AU1971"/>
      <c r="AV1971"/>
      <c r="AW1971"/>
      <c r="AX1971"/>
      <c r="AY1971"/>
      <c r="AZ1971"/>
      <c r="BA1971" s="19"/>
      <c r="BB1971" s="14"/>
    </row>
    <row r="1972" spans="1:54" s="46" customFormat="1" x14ac:dyDescent="0.25">
      <c r="A1972" s="69">
        <v>13</v>
      </c>
      <c r="B1972" s="571" t="str">
        <f ca="1">Т.15!BB18</f>
        <v xml:space="preserve"> </v>
      </c>
      <c r="C1972" s="572"/>
      <c r="D1972" s="572"/>
      <c r="E1972" s="572"/>
      <c r="F1972" s="572"/>
      <c r="G1972" s="573"/>
      <c r="H1972" s="571" t="str">
        <f ca="1">Т.15!BC18</f>
        <v xml:space="preserve"> </v>
      </c>
      <c r="I1972" s="572"/>
      <c r="J1972" s="572"/>
      <c r="K1972" s="573"/>
      <c r="L1972" s="571" t="str">
        <f ca="1">Т.15!BD18</f>
        <v xml:space="preserve"> </v>
      </c>
      <c r="M1972" s="572"/>
      <c r="N1972" s="572"/>
      <c r="O1972" s="572"/>
      <c r="P1972" s="573"/>
      <c r="Q1972" s="571" t="str">
        <f ca="1">Т.15!BE18</f>
        <v xml:space="preserve"> </v>
      </c>
      <c r="R1972" s="572"/>
      <c r="S1972" s="572"/>
      <c r="T1972" s="573"/>
      <c r="U1972" s="627" t="str">
        <f ca="1">Т.15!BF18</f>
        <v xml:space="preserve"> </v>
      </c>
      <c r="V1972" s="628"/>
      <c r="W1972" s="628"/>
      <c r="X1972" s="629"/>
      <c r="Y1972" s="571" t="str">
        <f ca="1">Т.15!BG18</f>
        <v xml:space="preserve"> </v>
      </c>
      <c r="Z1972" s="572"/>
      <c r="AA1972" s="572"/>
      <c r="AB1972" s="573"/>
      <c r="AC1972" s="571" t="str">
        <f ca="1">Т.15!BH18</f>
        <v xml:space="preserve"> </v>
      </c>
      <c r="AD1972" s="572"/>
      <c r="AE1972" s="572"/>
      <c r="AF1972" s="572"/>
      <c r="AG1972" s="573"/>
      <c r="AH1972" s="617" t="str">
        <f ca="1">Т.15!BI18</f>
        <v xml:space="preserve"> </v>
      </c>
      <c r="AI1972" s="618"/>
      <c r="AJ1972" s="618"/>
      <c r="AK1972" s="618"/>
      <c r="AL1972" s="619"/>
      <c r="AM1972" s="620" t="str">
        <f ca="1">Т.15!BJ18</f>
        <v xml:space="preserve"> </v>
      </c>
      <c r="AN1972" s="621"/>
      <c r="AO1972" s="621"/>
      <c r="AP1972" s="622"/>
      <c r="AQ1972" s="623" t="str">
        <f ca="1">Т.15!BK18</f>
        <v xml:space="preserve"> </v>
      </c>
      <c r="AR1972" s="624"/>
      <c r="AS1972" s="625"/>
      <c r="AT1972"/>
      <c r="AU1972"/>
      <c r="AV1972"/>
      <c r="AW1972"/>
      <c r="AX1972"/>
      <c r="AY1972"/>
      <c r="AZ1972"/>
      <c r="BA1972" s="19"/>
      <c r="BB1972" s="14"/>
    </row>
    <row r="1973" spans="1:54" s="46" customFormat="1" x14ac:dyDescent="0.25">
      <c r="A1973" s="69">
        <v>14</v>
      </c>
      <c r="B1973" s="571" t="str">
        <f ca="1">Т.15!BB19</f>
        <v xml:space="preserve"> </v>
      </c>
      <c r="C1973" s="572"/>
      <c r="D1973" s="572"/>
      <c r="E1973" s="572"/>
      <c r="F1973" s="572"/>
      <c r="G1973" s="573"/>
      <c r="H1973" s="571" t="str">
        <f ca="1">Т.15!BC19</f>
        <v xml:space="preserve"> </v>
      </c>
      <c r="I1973" s="572"/>
      <c r="J1973" s="572"/>
      <c r="K1973" s="573"/>
      <c r="L1973" s="571" t="str">
        <f ca="1">Т.15!BD19</f>
        <v xml:space="preserve"> </v>
      </c>
      <c r="M1973" s="572"/>
      <c r="N1973" s="572"/>
      <c r="O1973" s="572"/>
      <c r="P1973" s="573"/>
      <c r="Q1973" s="571" t="str">
        <f ca="1">Т.15!BE19</f>
        <v xml:space="preserve"> </v>
      </c>
      <c r="R1973" s="572"/>
      <c r="S1973" s="572"/>
      <c r="T1973" s="573"/>
      <c r="U1973" s="627" t="str">
        <f ca="1">Т.15!BF19</f>
        <v xml:space="preserve"> </v>
      </c>
      <c r="V1973" s="628"/>
      <c r="W1973" s="628"/>
      <c r="X1973" s="629"/>
      <c r="Y1973" s="571" t="str">
        <f ca="1">Т.15!BG19</f>
        <v xml:space="preserve"> </v>
      </c>
      <c r="Z1973" s="572"/>
      <c r="AA1973" s="572"/>
      <c r="AB1973" s="573"/>
      <c r="AC1973" s="571" t="str">
        <f ca="1">Т.15!BH19</f>
        <v xml:space="preserve"> </v>
      </c>
      <c r="AD1973" s="572"/>
      <c r="AE1973" s="572"/>
      <c r="AF1973" s="572"/>
      <c r="AG1973" s="573"/>
      <c r="AH1973" s="617" t="str">
        <f ca="1">Т.15!BI19</f>
        <v xml:space="preserve"> </v>
      </c>
      <c r="AI1973" s="618"/>
      <c r="AJ1973" s="618"/>
      <c r="AK1973" s="618"/>
      <c r="AL1973" s="619"/>
      <c r="AM1973" s="620" t="str">
        <f ca="1">Т.15!BJ19</f>
        <v xml:space="preserve"> </v>
      </c>
      <c r="AN1973" s="621"/>
      <c r="AO1973" s="621"/>
      <c r="AP1973" s="622"/>
      <c r="AQ1973" s="623" t="str">
        <f ca="1">Т.15!BK19</f>
        <v xml:space="preserve"> </v>
      </c>
      <c r="AR1973" s="624"/>
      <c r="AS1973" s="625"/>
      <c r="AT1973"/>
      <c r="AU1973"/>
      <c r="AV1973"/>
      <c r="AW1973"/>
      <c r="AX1973"/>
      <c r="AY1973"/>
      <c r="AZ1973"/>
      <c r="BA1973" s="19"/>
      <c r="BB1973" s="14"/>
    </row>
    <row r="1974" spans="1:54" s="46" customFormat="1" x14ac:dyDescent="0.25">
      <c r="A1974" s="69">
        <v>15</v>
      </c>
      <c r="B1974" s="571" t="str">
        <f ca="1">Т.15!BB20</f>
        <v xml:space="preserve"> </v>
      </c>
      <c r="C1974" s="572"/>
      <c r="D1974" s="572"/>
      <c r="E1974" s="572"/>
      <c r="F1974" s="572"/>
      <c r="G1974" s="573"/>
      <c r="H1974" s="571" t="str">
        <f ca="1">Т.15!BC20</f>
        <v xml:space="preserve"> </v>
      </c>
      <c r="I1974" s="572"/>
      <c r="J1974" s="572"/>
      <c r="K1974" s="573"/>
      <c r="L1974" s="571" t="str">
        <f ca="1">Т.15!BD20</f>
        <v xml:space="preserve"> </v>
      </c>
      <c r="M1974" s="572"/>
      <c r="N1974" s="572"/>
      <c r="O1974" s="572"/>
      <c r="P1974" s="573"/>
      <c r="Q1974" s="571" t="str">
        <f ca="1">Т.15!BE20</f>
        <v xml:space="preserve"> </v>
      </c>
      <c r="R1974" s="572"/>
      <c r="S1974" s="572"/>
      <c r="T1974" s="573"/>
      <c r="U1974" s="627" t="str">
        <f ca="1">Т.15!BF20</f>
        <v xml:space="preserve"> </v>
      </c>
      <c r="V1974" s="628"/>
      <c r="W1974" s="628"/>
      <c r="X1974" s="629"/>
      <c r="Y1974" s="571" t="str">
        <f ca="1">Т.15!BG20</f>
        <v xml:space="preserve"> </v>
      </c>
      <c r="Z1974" s="572"/>
      <c r="AA1974" s="572"/>
      <c r="AB1974" s="573"/>
      <c r="AC1974" s="571" t="str">
        <f ca="1">Т.15!BH20</f>
        <v xml:space="preserve"> </v>
      </c>
      <c r="AD1974" s="572"/>
      <c r="AE1974" s="572"/>
      <c r="AF1974" s="572"/>
      <c r="AG1974" s="573"/>
      <c r="AH1974" s="617" t="str">
        <f ca="1">Т.15!BI20</f>
        <v xml:space="preserve"> </v>
      </c>
      <c r="AI1974" s="618"/>
      <c r="AJ1974" s="618"/>
      <c r="AK1974" s="618"/>
      <c r="AL1974" s="619"/>
      <c r="AM1974" s="620" t="str">
        <f ca="1">Т.15!BJ20</f>
        <v xml:space="preserve"> </v>
      </c>
      <c r="AN1974" s="621"/>
      <c r="AO1974" s="621"/>
      <c r="AP1974" s="622"/>
      <c r="AQ1974" s="623" t="str">
        <f ca="1">Т.15!BK20</f>
        <v xml:space="preserve"> </v>
      </c>
      <c r="AR1974" s="624"/>
      <c r="AS1974" s="625"/>
      <c r="AT1974"/>
      <c r="AU1974"/>
      <c r="AV1974"/>
      <c r="AW1974"/>
      <c r="AX1974"/>
      <c r="AY1974"/>
      <c r="AZ1974"/>
      <c r="BA1974" s="19"/>
      <c r="BB1974" s="14"/>
    </row>
    <row r="1975" spans="1:54" s="46" customFormat="1" x14ac:dyDescent="0.25">
      <c r="A1975" s="69">
        <v>16</v>
      </c>
      <c r="B1975" s="571" t="str">
        <f ca="1">Т.15!BB21</f>
        <v xml:space="preserve"> </v>
      </c>
      <c r="C1975" s="572"/>
      <c r="D1975" s="572"/>
      <c r="E1975" s="572"/>
      <c r="F1975" s="572"/>
      <c r="G1975" s="573"/>
      <c r="H1975" s="571" t="str">
        <f ca="1">Т.15!BC21</f>
        <v xml:space="preserve"> </v>
      </c>
      <c r="I1975" s="572"/>
      <c r="J1975" s="572"/>
      <c r="K1975" s="573"/>
      <c r="L1975" s="571" t="str">
        <f ca="1">Т.15!BD21</f>
        <v xml:space="preserve"> </v>
      </c>
      <c r="M1975" s="572"/>
      <c r="N1975" s="572"/>
      <c r="O1975" s="572"/>
      <c r="P1975" s="573"/>
      <c r="Q1975" s="571" t="str">
        <f ca="1">Т.15!BE21</f>
        <v xml:space="preserve"> </v>
      </c>
      <c r="R1975" s="572"/>
      <c r="S1975" s="572"/>
      <c r="T1975" s="573"/>
      <c r="U1975" s="627" t="str">
        <f ca="1">Т.15!BF21</f>
        <v xml:space="preserve"> </v>
      </c>
      <c r="V1975" s="628"/>
      <c r="W1975" s="628"/>
      <c r="X1975" s="629"/>
      <c r="Y1975" s="571" t="str">
        <f ca="1">Т.15!BG21</f>
        <v xml:space="preserve"> </v>
      </c>
      <c r="Z1975" s="572"/>
      <c r="AA1975" s="572"/>
      <c r="AB1975" s="573"/>
      <c r="AC1975" s="571" t="str">
        <f ca="1">Т.15!BH21</f>
        <v xml:space="preserve"> </v>
      </c>
      <c r="AD1975" s="572"/>
      <c r="AE1975" s="572"/>
      <c r="AF1975" s="572"/>
      <c r="AG1975" s="573"/>
      <c r="AH1975" s="617" t="str">
        <f ca="1">Т.15!BI21</f>
        <v xml:space="preserve"> </v>
      </c>
      <c r="AI1975" s="618"/>
      <c r="AJ1975" s="618"/>
      <c r="AK1975" s="618"/>
      <c r="AL1975" s="619"/>
      <c r="AM1975" s="620" t="str">
        <f ca="1">Т.15!BJ21</f>
        <v xml:space="preserve"> </v>
      </c>
      <c r="AN1975" s="621"/>
      <c r="AO1975" s="621"/>
      <c r="AP1975" s="622"/>
      <c r="AQ1975" s="623" t="str">
        <f ca="1">Т.15!BK21</f>
        <v xml:space="preserve"> </v>
      </c>
      <c r="AR1975" s="624"/>
      <c r="AS1975" s="625"/>
      <c r="AT1975"/>
      <c r="AU1975"/>
      <c r="AV1975"/>
      <c r="AW1975"/>
      <c r="AX1975"/>
      <c r="AY1975"/>
      <c r="AZ1975"/>
      <c r="BA1975" s="19"/>
      <c r="BB1975" s="14"/>
    </row>
    <row r="1976" spans="1:54" s="46" customFormat="1" x14ac:dyDescent="0.25">
      <c r="A1976" s="69">
        <v>17</v>
      </c>
      <c r="B1976" s="571" t="str">
        <f ca="1">Т.15!BB22</f>
        <v xml:space="preserve"> </v>
      </c>
      <c r="C1976" s="572"/>
      <c r="D1976" s="572"/>
      <c r="E1976" s="572"/>
      <c r="F1976" s="572"/>
      <c r="G1976" s="573"/>
      <c r="H1976" s="571" t="str">
        <f ca="1">Т.15!BC22</f>
        <v xml:space="preserve"> </v>
      </c>
      <c r="I1976" s="572"/>
      <c r="J1976" s="572"/>
      <c r="K1976" s="573"/>
      <c r="L1976" s="571" t="str">
        <f ca="1">Т.15!BD22</f>
        <v xml:space="preserve"> </v>
      </c>
      <c r="M1976" s="572"/>
      <c r="N1976" s="572"/>
      <c r="O1976" s="572"/>
      <c r="P1976" s="573"/>
      <c r="Q1976" s="571" t="str">
        <f ca="1">Т.15!BE22</f>
        <v xml:space="preserve"> </v>
      </c>
      <c r="R1976" s="572"/>
      <c r="S1976" s="572"/>
      <c r="T1976" s="573"/>
      <c r="U1976" s="627" t="str">
        <f ca="1">Т.15!BF22</f>
        <v xml:space="preserve"> </v>
      </c>
      <c r="V1976" s="628"/>
      <c r="W1976" s="628"/>
      <c r="X1976" s="629"/>
      <c r="Y1976" s="571" t="str">
        <f ca="1">Т.15!BG22</f>
        <v xml:space="preserve"> </v>
      </c>
      <c r="Z1976" s="572"/>
      <c r="AA1976" s="572"/>
      <c r="AB1976" s="573"/>
      <c r="AC1976" s="571" t="str">
        <f ca="1">Т.15!BH22</f>
        <v xml:space="preserve"> </v>
      </c>
      <c r="AD1976" s="572"/>
      <c r="AE1976" s="572"/>
      <c r="AF1976" s="572"/>
      <c r="AG1976" s="573"/>
      <c r="AH1976" s="617" t="str">
        <f ca="1">Т.15!BI22</f>
        <v xml:space="preserve"> </v>
      </c>
      <c r="AI1976" s="618"/>
      <c r="AJ1976" s="618"/>
      <c r="AK1976" s="618"/>
      <c r="AL1976" s="619"/>
      <c r="AM1976" s="620" t="str">
        <f ca="1">Т.15!BJ22</f>
        <v xml:space="preserve"> </v>
      </c>
      <c r="AN1976" s="621"/>
      <c r="AO1976" s="621"/>
      <c r="AP1976" s="622"/>
      <c r="AQ1976" s="623" t="str">
        <f ca="1">Т.15!BK22</f>
        <v xml:space="preserve"> </v>
      </c>
      <c r="AR1976" s="624"/>
      <c r="AS1976" s="625"/>
      <c r="AT1976"/>
      <c r="AU1976"/>
      <c r="AV1976"/>
      <c r="AW1976"/>
      <c r="AX1976"/>
      <c r="AY1976"/>
      <c r="AZ1976"/>
      <c r="BA1976" s="19"/>
      <c r="BB1976" s="14"/>
    </row>
    <row r="1977" spans="1:54" s="46" customFormat="1" x14ac:dyDescent="0.25">
      <c r="A1977" s="69">
        <v>18</v>
      </c>
      <c r="B1977" s="571" t="str">
        <f ca="1">Т.15!BB23</f>
        <v xml:space="preserve"> </v>
      </c>
      <c r="C1977" s="572"/>
      <c r="D1977" s="572"/>
      <c r="E1977" s="572"/>
      <c r="F1977" s="572"/>
      <c r="G1977" s="573"/>
      <c r="H1977" s="571" t="str">
        <f ca="1">Т.15!BC23</f>
        <v xml:space="preserve"> </v>
      </c>
      <c r="I1977" s="572"/>
      <c r="J1977" s="572"/>
      <c r="K1977" s="573"/>
      <c r="L1977" s="571" t="str">
        <f ca="1">Т.15!BD23</f>
        <v xml:space="preserve"> </v>
      </c>
      <c r="M1977" s="572"/>
      <c r="N1977" s="572"/>
      <c r="O1977" s="572"/>
      <c r="P1977" s="573"/>
      <c r="Q1977" s="571" t="str">
        <f ca="1">Т.15!BE23</f>
        <v xml:space="preserve"> </v>
      </c>
      <c r="R1977" s="572"/>
      <c r="S1977" s="572"/>
      <c r="T1977" s="573"/>
      <c r="U1977" s="627" t="str">
        <f ca="1">Т.15!BF23</f>
        <v xml:space="preserve"> </v>
      </c>
      <c r="V1977" s="628"/>
      <c r="W1977" s="628"/>
      <c r="X1977" s="629"/>
      <c r="Y1977" s="571" t="str">
        <f ca="1">Т.15!BG23</f>
        <v xml:space="preserve"> </v>
      </c>
      <c r="Z1977" s="572"/>
      <c r="AA1977" s="572"/>
      <c r="AB1977" s="573"/>
      <c r="AC1977" s="571" t="str">
        <f ca="1">Т.15!BH23</f>
        <v xml:space="preserve"> </v>
      </c>
      <c r="AD1977" s="572"/>
      <c r="AE1977" s="572"/>
      <c r="AF1977" s="572"/>
      <c r="AG1977" s="573"/>
      <c r="AH1977" s="617" t="str">
        <f ca="1">Т.15!BI23</f>
        <v xml:space="preserve"> </v>
      </c>
      <c r="AI1977" s="618"/>
      <c r="AJ1977" s="618"/>
      <c r="AK1977" s="618"/>
      <c r="AL1977" s="619"/>
      <c r="AM1977" s="620" t="str">
        <f ca="1">Т.15!BJ23</f>
        <v xml:space="preserve"> </v>
      </c>
      <c r="AN1977" s="621"/>
      <c r="AO1977" s="621"/>
      <c r="AP1977" s="622"/>
      <c r="AQ1977" s="623" t="str">
        <f ca="1">Т.15!BK23</f>
        <v xml:space="preserve"> </v>
      </c>
      <c r="AR1977" s="624"/>
      <c r="AS1977" s="625"/>
      <c r="AT1977"/>
      <c r="AU1977"/>
      <c r="AV1977"/>
      <c r="AW1977"/>
      <c r="AX1977"/>
      <c r="AY1977"/>
      <c r="AZ1977"/>
      <c r="BA1977" s="19"/>
      <c r="BB1977" s="14"/>
    </row>
    <row r="1978" spans="1:54" s="46" customFormat="1" x14ac:dyDescent="0.25">
      <c r="A1978" s="69">
        <v>19</v>
      </c>
      <c r="B1978" s="571" t="str">
        <f ca="1">Т.15!BB24</f>
        <v xml:space="preserve"> </v>
      </c>
      <c r="C1978" s="572"/>
      <c r="D1978" s="572"/>
      <c r="E1978" s="572"/>
      <c r="F1978" s="572"/>
      <c r="G1978" s="573"/>
      <c r="H1978" s="571" t="str">
        <f ca="1">Т.15!BC24</f>
        <v xml:space="preserve"> </v>
      </c>
      <c r="I1978" s="572"/>
      <c r="J1978" s="572"/>
      <c r="K1978" s="573"/>
      <c r="L1978" s="571" t="str">
        <f ca="1">Т.15!BD24</f>
        <v xml:space="preserve"> </v>
      </c>
      <c r="M1978" s="572"/>
      <c r="N1978" s="572"/>
      <c r="O1978" s="572"/>
      <c r="P1978" s="573"/>
      <c r="Q1978" s="571" t="str">
        <f ca="1">Т.15!BE24</f>
        <v xml:space="preserve"> </v>
      </c>
      <c r="R1978" s="572"/>
      <c r="S1978" s="572"/>
      <c r="T1978" s="573"/>
      <c r="U1978" s="627" t="str">
        <f ca="1">Т.15!BF24</f>
        <v xml:space="preserve"> </v>
      </c>
      <c r="V1978" s="628"/>
      <c r="W1978" s="628"/>
      <c r="X1978" s="629"/>
      <c r="Y1978" s="571" t="str">
        <f ca="1">Т.15!BG24</f>
        <v xml:space="preserve"> </v>
      </c>
      <c r="Z1978" s="572"/>
      <c r="AA1978" s="572"/>
      <c r="AB1978" s="573"/>
      <c r="AC1978" s="571" t="str">
        <f ca="1">Т.15!BH24</f>
        <v xml:space="preserve"> </v>
      </c>
      <c r="AD1978" s="572"/>
      <c r="AE1978" s="572"/>
      <c r="AF1978" s="572"/>
      <c r="AG1978" s="573"/>
      <c r="AH1978" s="617" t="str">
        <f ca="1">Т.15!BI24</f>
        <v xml:space="preserve"> </v>
      </c>
      <c r="AI1978" s="618"/>
      <c r="AJ1978" s="618"/>
      <c r="AK1978" s="618"/>
      <c r="AL1978" s="619"/>
      <c r="AM1978" s="620" t="str">
        <f ca="1">Т.15!BJ24</f>
        <v xml:space="preserve"> </v>
      </c>
      <c r="AN1978" s="621"/>
      <c r="AO1978" s="621"/>
      <c r="AP1978" s="622"/>
      <c r="AQ1978" s="623" t="str">
        <f ca="1">Т.15!BK24</f>
        <v xml:space="preserve"> </v>
      </c>
      <c r="AR1978" s="624"/>
      <c r="AS1978" s="625"/>
      <c r="AT1978"/>
      <c r="AU1978"/>
      <c r="AV1978"/>
      <c r="AW1978"/>
      <c r="AX1978"/>
      <c r="AY1978"/>
      <c r="AZ1978"/>
      <c r="BA1978" s="19"/>
      <c r="BB1978" s="14"/>
    </row>
    <row r="1979" spans="1:54" s="46" customFormat="1" x14ac:dyDescent="0.25">
      <c r="A1979" s="69">
        <v>20</v>
      </c>
      <c r="B1979" s="571" t="str">
        <f ca="1">Т.15!BB25</f>
        <v xml:space="preserve"> </v>
      </c>
      <c r="C1979" s="572"/>
      <c r="D1979" s="572"/>
      <c r="E1979" s="572"/>
      <c r="F1979" s="572"/>
      <c r="G1979" s="573"/>
      <c r="H1979" s="571" t="str">
        <f ca="1">Т.15!BC25</f>
        <v xml:space="preserve"> </v>
      </c>
      <c r="I1979" s="572"/>
      <c r="J1979" s="572"/>
      <c r="K1979" s="573"/>
      <c r="L1979" s="571" t="str">
        <f ca="1">Т.15!BD25</f>
        <v xml:space="preserve"> </v>
      </c>
      <c r="M1979" s="572"/>
      <c r="N1979" s="572"/>
      <c r="O1979" s="572"/>
      <c r="P1979" s="573"/>
      <c r="Q1979" s="571" t="str">
        <f ca="1">Т.15!BE25</f>
        <v xml:space="preserve"> </v>
      </c>
      <c r="R1979" s="572"/>
      <c r="S1979" s="572"/>
      <c r="T1979" s="573"/>
      <c r="U1979" s="627" t="str">
        <f ca="1">Т.15!BF25</f>
        <v xml:space="preserve"> </v>
      </c>
      <c r="V1979" s="628"/>
      <c r="W1979" s="628"/>
      <c r="X1979" s="629"/>
      <c r="Y1979" s="571" t="str">
        <f ca="1">Т.15!BG25</f>
        <v xml:space="preserve"> </v>
      </c>
      <c r="Z1979" s="572"/>
      <c r="AA1979" s="572"/>
      <c r="AB1979" s="573"/>
      <c r="AC1979" s="571" t="str">
        <f ca="1">Т.15!BH25</f>
        <v xml:space="preserve"> </v>
      </c>
      <c r="AD1979" s="572"/>
      <c r="AE1979" s="572"/>
      <c r="AF1979" s="572"/>
      <c r="AG1979" s="573"/>
      <c r="AH1979" s="617" t="str">
        <f ca="1">Т.15!BI25</f>
        <v xml:space="preserve"> </v>
      </c>
      <c r="AI1979" s="618"/>
      <c r="AJ1979" s="618"/>
      <c r="AK1979" s="618"/>
      <c r="AL1979" s="619"/>
      <c r="AM1979" s="620" t="str">
        <f ca="1">Т.15!BJ25</f>
        <v xml:space="preserve"> </v>
      </c>
      <c r="AN1979" s="621"/>
      <c r="AO1979" s="621"/>
      <c r="AP1979" s="622"/>
      <c r="AQ1979" s="623" t="str">
        <f ca="1">Т.15!BK25</f>
        <v xml:space="preserve"> </v>
      </c>
      <c r="AR1979" s="624"/>
      <c r="AS1979" s="625"/>
      <c r="AT1979"/>
      <c r="AU1979"/>
      <c r="AV1979"/>
      <c r="AW1979"/>
      <c r="AX1979"/>
      <c r="AY1979"/>
      <c r="AZ1979"/>
      <c r="BA1979" s="19"/>
      <c r="BB1979" s="14"/>
    </row>
    <row r="1980" spans="1:54" s="46" customFormat="1" x14ac:dyDescent="0.25">
      <c r="A1980" s="69">
        <v>21</v>
      </c>
      <c r="B1980" s="571" t="str">
        <f ca="1">Т.15!BB26</f>
        <v xml:space="preserve"> </v>
      </c>
      <c r="C1980" s="572"/>
      <c r="D1980" s="572"/>
      <c r="E1980" s="572"/>
      <c r="F1980" s="572"/>
      <c r="G1980" s="573"/>
      <c r="H1980" s="571" t="str">
        <f ca="1">Т.15!BC26</f>
        <v xml:space="preserve"> </v>
      </c>
      <c r="I1980" s="572"/>
      <c r="J1980" s="572"/>
      <c r="K1980" s="573"/>
      <c r="L1980" s="571" t="str">
        <f ca="1">Т.15!BD26</f>
        <v xml:space="preserve"> </v>
      </c>
      <c r="M1980" s="572"/>
      <c r="N1980" s="572"/>
      <c r="O1980" s="572"/>
      <c r="P1980" s="573"/>
      <c r="Q1980" s="571" t="str">
        <f ca="1">Т.15!BE26</f>
        <v xml:space="preserve"> </v>
      </c>
      <c r="R1980" s="572"/>
      <c r="S1980" s="572"/>
      <c r="T1980" s="573"/>
      <c r="U1980" s="627" t="str">
        <f ca="1">Т.15!BF26</f>
        <v xml:space="preserve"> </v>
      </c>
      <c r="V1980" s="628"/>
      <c r="W1980" s="628"/>
      <c r="X1980" s="629"/>
      <c r="Y1980" s="571" t="str">
        <f ca="1">Т.15!BG26</f>
        <v xml:space="preserve"> </v>
      </c>
      <c r="Z1980" s="572"/>
      <c r="AA1980" s="572"/>
      <c r="AB1980" s="573"/>
      <c r="AC1980" s="571" t="str">
        <f ca="1">Т.15!BH26</f>
        <v xml:space="preserve"> </v>
      </c>
      <c r="AD1980" s="572"/>
      <c r="AE1980" s="572"/>
      <c r="AF1980" s="572"/>
      <c r="AG1980" s="573"/>
      <c r="AH1980" s="617" t="str">
        <f ca="1">Т.15!BI26</f>
        <v xml:space="preserve"> </v>
      </c>
      <c r="AI1980" s="618"/>
      <c r="AJ1980" s="618"/>
      <c r="AK1980" s="618"/>
      <c r="AL1980" s="619"/>
      <c r="AM1980" s="620" t="str">
        <f ca="1">Т.15!BJ26</f>
        <v xml:space="preserve"> </v>
      </c>
      <c r="AN1980" s="621"/>
      <c r="AO1980" s="621"/>
      <c r="AP1980" s="622"/>
      <c r="AQ1980" s="623" t="str">
        <f ca="1">Т.15!BK26</f>
        <v xml:space="preserve"> </v>
      </c>
      <c r="AR1980" s="624"/>
      <c r="AS1980" s="625"/>
      <c r="AT1980"/>
      <c r="AU1980"/>
      <c r="AV1980"/>
      <c r="AW1980"/>
      <c r="AX1980"/>
      <c r="AY1980"/>
      <c r="AZ1980"/>
      <c r="BA1980" s="19"/>
      <c r="BB1980" s="14"/>
    </row>
    <row r="1981" spans="1:54" s="46" customFormat="1" x14ac:dyDescent="0.25">
      <c r="A1981" s="69">
        <v>22</v>
      </c>
      <c r="B1981" s="571" t="str">
        <f ca="1">Т.15!BB27</f>
        <v xml:space="preserve"> </v>
      </c>
      <c r="C1981" s="572"/>
      <c r="D1981" s="572"/>
      <c r="E1981" s="572"/>
      <c r="F1981" s="572"/>
      <c r="G1981" s="573"/>
      <c r="H1981" s="571" t="str">
        <f ca="1">Т.15!BC27</f>
        <v xml:space="preserve"> </v>
      </c>
      <c r="I1981" s="572"/>
      <c r="J1981" s="572"/>
      <c r="K1981" s="573"/>
      <c r="L1981" s="571" t="str">
        <f ca="1">Т.15!BD27</f>
        <v xml:space="preserve"> </v>
      </c>
      <c r="M1981" s="572"/>
      <c r="N1981" s="572"/>
      <c r="O1981" s="572"/>
      <c r="P1981" s="573"/>
      <c r="Q1981" s="571" t="str">
        <f ca="1">Т.15!BE27</f>
        <v xml:space="preserve"> </v>
      </c>
      <c r="R1981" s="572"/>
      <c r="S1981" s="572"/>
      <c r="T1981" s="573"/>
      <c r="U1981" s="627" t="str">
        <f ca="1">Т.15!BF27</f>
        <v xml:space="preserve"> </v>
      </c>
      <c r="V1981" s="628"/>
      <c r="W1981" s="628"/>
      <c r="X1981" s="629"/>
      <c r="Y1981" s="571" t="str">
        <f ca="1">Т.15!BG27</f>
        <v xml:space="preserve"> </v>
      </c>
      <c r="Z1981" s="572"/>
      <c r="AA1981" s="572"/>
      <c r="AB1981" s="573"/>
      <c r="AC1981" s="571" t="str">
        <f ca="1">Т.15!BH27</f>
        <v xml:space="preserve"> </v>
      </c>
      <c r="AD1981" s="572"/>
      <c r="AE1981" s="572"/>
      <c r="AF1981" s="572"/>
      <c r="AG1981" s="573"/>
      <c r="AH1981" s="617" t="str">
        <f ca="1">Т.15!BI27</f>
        <v xml:space="preserve"> </v>
      </c>
      <c r="AI1981" s="618"/>
      <c r="AJ1981" s="618"/>
      <c r="AK1981" s="618"/>
      <c r="AL1981" s="619"/>
      <c r="AM1981" s="620" t="str">
        <f ca="1">Т.15!BJ27</f>
        <v xml:space="preserve"> </v>
      </c>
      <c r="AN1981" s="621"/>
      <c r="AO1981" s="621"/>
      <c r="AP1981" s="622"/>
      <c r="AQ1981" s="623" t="str">
        <f ca="1">Т.15!BK27</f>
        <v xml:space="preserve"> </v>
      </c>
      <c r="AR1981" s="624"/>
      <c r="AS1981" s="625"/>
      <c r="AT1981"/>
      <c r="AU1981"/>
      <c r="AV1981"/>
      <c r="AW1981"/>
      <c r="AX1981"/>
      <c r="AY1981"/>
      <c r="AZ1981"/>
      <c r="BA1981" s="19"/>
      <c r="BB1981" s="14"/>
    </row>
    <row r="1982" spans="1:54" s="46" customFormat="1" x14ac:dyDescent="0.25">
      <c r="A1982" s="69">
        <v>23</v>
      </c>
      <c r="B1982" s="571" t="str">
        <f ca="1">Т.15!BB28</f>
        <v xml:space="preserve"> </v>
      </c>
      <c r="C1982" s="572"/>
      <c r="D1982" s="572"/>
      <c r="E1982" s="572"/>
      <c r="F1982" s="572"/>
      <c r="G1982" s="573"/>
      <c r="H1982" s="571" t="str">
        <f ca="1">Т.15!BC28</f>
        <v xml:space="preserve"> </v>
      </c>
      <c r="I1982" s="572"/>
      <c r="J1982" s="572"/>
      <c r="K1982" s="573"/>
      <c r="L1982" s="571" t="str">
        <f ca="1">Т.15!BD28</f>
        <v xml:space="preserve"> </v>
      </c>
      <c r="M1982" s="572"/>
      <c r="N1982" s="572"/>
      <c r="O1982" s="572"/>
      <c r="P1982" s="573"/>
      <c r="Q1982" s="571" t="str">
        <f ca="1">Т.15!BE28</f>
        <v xml:space="preserve"> </v>
      </c>
      <c r="R1982" s="572"/>
      <c r="S1982" s="572"/>
      <c r="T1982" s="573"/>
      <c r="U1982" s="627" t="str">
        <f ca="1">Т.15!BF28</f>
        <v xml:space="preserve"> </v>
      </c>
      <c r="V1982" s="628"/>
      <c r="W1982" s="628"/>
      <c r="X1982" s="629"/>
      <c r="Y1982" s="571" t="str">
        <f ca="1">Т.15!BG28</f>
        <v xml:space="preserve"> </v>
      </c>
      <c r="Z1982" s="572"/>
      <c r="AA1982" s="572"/>
      <c r="AB1982" s="573"/>
      <c r="AC1982" s="571" t="str">
        <f ca="1">Т.15!BH28</f>
        <v xml:space="preserve"> </v>
      </c>
      <c r="AD1982" s="572"/>
      <c r="AE1982" s="572"/>
      <c r="AF1982" s="572"/>
      <c r="AG1982" s="573"/>
      <c r="AH1982" s="617" t="str">
        <f ca="1">Т.15!BI28</f>
        <v xml:space="preserve"> </v>
      </c>
      <c r="AI1982" s="618"/>
      <c r="AJ1982" s="618"/>
      <c r="AK1982" s="618"/>
      <c r="AL1982" s="619"/>
      <c r="AM1982" s="620" t="str">
        <f ca="1">Т.15!BJ28</f>
        <v xml:space="preserve"> </v>
      </c>
      <c r="AN1982" s="621"/>
      <c r="AO1982" s="621"/>
      <c r="AP1982" s="622"/>
      <c r="AQ1982" s="623" t="str">
        <f ca="1">Т.15!BK28</f>
        <v xml:space="preserve"> </v>
      </c>
      <c r="AR1982" s="624"/>
      <c r="AS1982" s="625"/>
      <c r="AT1982"/>
      <c r="AU1982"/>
      <c r="AV1982"/>
      <c r="AW1982"/>
      <c r="AX1982"/>
      <c r="AY1982"/>
      <c r="AZ1982"/>
      <c r="BA1982" s="19"/>
      <c r="BB1982" s="14"/>
    </row>
    <row r="1983" spans="1:54" s="46" customFormat="1" x14ac:dyDescent="0.25">
      <c r="A1983" s="69">
        <v>24</v>
      </c>
      <c r="B1983" s="571" t="str">
        <f ca="1">Т.15!BB29</f>
        <v xml:space="preserve"> </v>
      </c>
      <c r="C1983" s="572"/>
      <c r="D1983" s="572"/>
      <c r="E1983" s="572"/>
      <c r="F1983" s="572"/>
      <c r="G1983" s="573"/>
      <c r="H1983" s="571" t="str">
        <f ca="1">Т.15!BC29</f>
        <v xml:space="preserve"> </v>
      </c>
      <c r="I1983" s="572"/>
      <c r="J1983" s="572"/>
      <c r="K1983" s="573"/>
      <c r="L1983" s="571" t="str">
        <f ca="1">Т.15!BD29</f>
        <v xml:space="preserve"> </v>
      </c>
      <c r="M1983" s="572"/>
      <c r="N1983" s="572"/>
      <c r="O1983" s="572"/>
      <c r="P1983" s="573"/>
      <c r="Q1983" s="571" t="str">
        <f ca="1">Т.15!BE29</f>
        <v xml:space="preserve"> </v>
      </c>
      <c r="R1983" s="572"/>
      <c r="S1983" s="572"/>
      <c r="T1983" s="573"/>
      <c r="U1983" s="627" t="str">
        <f ca="1">Т.15!BF29</f>
        <v xml:space="preserve"> </v>
      </c>
      <c r="V1983" s="628"/>
      <c r="W1983" s="628"/>
      <c r="X1983" s="629"/>
      <c r="Y1983" s="571" t="str">
        <f ca="1">Т.15!BG29</f>
        <v xml:space="preserve"> </v>
      </c>
      <c r="Z1983" s="572"/>
      <c r="AA1983" s="572"/>
      <c r="AB1983" s="573"/>
      <c r="AC1983" s="571" t="str">
        <f ca="1">Т.15!BH29</f>
        <v xml:space="preserve"> </v>
      </c>
      <c r="AD1983" s="572"/>
      <c r="AE1983" s="572"/>
      <c r="AF1983" s="572"/>
      <c r="AG1983" s="573"/>
      <c r="AH1983" s="617" t="str">
        <f ca="1">Т.15!BI29</f>
        <v xml:space="preserve"> </v>
      </c>
      <c r="AI1983" s="618"/>
      <c r="AJ1983" s="618"/>
      <c r="AK1983" s="618"/>
      <c r="AL1983" s="619"/>
      <c r="AM1983" s="620" t="str">
        <f ca="1">Т.15!BJ29</f>
        <v xml:space="preserve"> </v>
      </c>
      <c r="AN1983" s="621"/>
      <c r="AO1983" s="621"/>
      <c r="AP1983" s="622"/>
      <c r="AQ1983" s="623" t="str">
        <f ca="1">Т.15!BK29</f>
        <v xml:space="preserve"> </v>
      </c>
      <c r="AR1983" s="624"/>
      <c r="AS1983" s="625"/>
      <c r="AT1983"/>
      <c r="AU1983"/>
      <c r="AV1983"/>
      <c r="AW1983"/>
      <c r="AX1983"/>
      <c r="AY1983"/>
      <c r="AZ1983"/>
      <c r="BA1983" s="19"/>
      <c r="BB1983" s="14"/>
    </row>
    <row r="1984" spans="1:54" s="46" customFormat="1" x14ac:dyDescent="0.25">
      <c r="A1984" s="69">
        <v>25</v>
      </c>
      <c r="B1984" s="571" t="str">
        <f ca="1">Т.15!BB30</f>
        <v xml:space="preserve"> </v>
      </c>
      <c r="C1984" s="572"/>
      <c r="D1984" s="572"/>
      <c r="E1984" s="572"/>
      <c r="F1984" s="572"/>
      <c r="G1984" s="573"/>
      <c r="H1984" s="571" t="str">
        <f ca="1">Т.15!BC30</f>
        <v xml:space="preserve"> </v>
      </c>
      <c r="I1984" s="572"/>
      <c r="J1984" s="572"/>
      <c r="K1984" s="573"/>
      <c r="L1984" s="571" t="str">
        <f ca="1">Т.15!BD30</f>
        <v xml:space="preserve"> </v>
      </c>
      <c r="M1984" s="572"/>
      <c r="N1984" s="572"/>
      <c r="O1984" s="572"/>
      <c r="P1984" s="573"/>
      <c r="Q1984" s="571" t="str">
        <f ca="1">Т.15!BE30</f>
        <v xml:space="preserve"> </v>
      </c>
      <c r="R1984" s="572"/>
      <c r="S1984" s="572"/>
      <c r="T1984" s="573"/>
      <c r="U1984" s="627" t="str">
        <f ca="1">Т.15!BF30</f>
        <v xml:space="preserve"> </v>
      </c>
      <c r="V1984" s="628"/>
      <c r="W1984" s="628"/>
      <c r="X1984" s="629"/>
      <c r="Y1984" s="571" t="str">
        <f ca="1">Т.15!BG30</f>
        <v xml:space="preserve"> </v>
      </c>
      <c r="Z1984" s="572"/>
      <c r="AA1984" s="572"/>
      <c r="AB1984" s="573"/>
      <c r="AC1984" s="571" t="str">
        <f ca="1">Т.15!BH30</f>
        <v xml:space="preserve"> </v>
      </c>
      <c r="AD1984" s="572"/>
      <c r="AE1984" s="572"/>
      <c r="AF1984" s="572"/>
      <c r="AG1984" s="573"/>
      <c r="AH1984" s="617" t="str">
        <f ca="1">Т.15!BI30</f>
        <v xml:space="preserve"> </v>
      </c>
      <c r="AI1984" s="618"/>
      <c r="AJ1984" s="618"/>
      <c r="AK1984" s="618"/>
      <c r="AL1984" s="619"/>
      <c r="AM1984" s="620" t="str">
        <f ca="1">Т.15!BJ30</f>
        <v xml:space="preserve"> </v>
      </c>
      <c r="AN1984" s="621"/>
      <c r="AO1984" s="621"/>
      <c r="AP1984" s="622"/>
      <c r="AQ1984" s="623" t="str">
        <f ca="1">Т.15!BK30</f>
        <v xml:space="preserve"> </v>
      </c>
      <c r="AR1984" s="624"/>
      <c r="AS1984" s="625"/>
      <c r="AT1984"/>
      <c r="AU1984"/>
      <c r="AV1984"/>
      <c r="AW1984"/>
      <c r="AX1984"/>
      <c r="AY1984"/>
      <c r="AZ1984"/>
      <c r="BA1984" s="19"/>
      <c r="BB1984" s="14"/>
    </row>
    <row r="1985" spans="1:54" s="46" customFormat="1" x14ac:dyDescent="0.25">
      <c r="A1985" s="69">
        <v>26</v>
      </c>
      <c r="B1985" s="571" t="str">
        <f ca="1">Т.15!BB31</f>
        <v xml:space="preserve"> </v>
      </c>
      <c r="C1985" s="572"/>
      <c r="D1985" s="572"/>
      <c r="E1985" s="572"/>
      <c r="F1985" s="572"/>
      <c r="G1985" s="573"/>
      <c r="H1985" s="571" t="str">
        <f ca="1">Т.15!BC31</f>
        <v xml:space="preserve"> </v>
      </c>
      <c r="I1985" s="572"/>
      <c r="J1985" s="572"/>
      <c r="K1985" s="573"/>
      <c r="L1985" s="571" t="str">
        <f ca="1">Т.15!BD31</f>
        <v xml:space="preserve"> </v>
      </c>
      <c r="M1985" s="572"/>
      <c r="N1985" s="572"/>
      <c r="O1985" s="572"/>
      <c r="P1985" s="573"/>
      <c r="Q1985" s="571" t="str">
        <f ca="1">Т.15!BE31</f>
        <v xml:space="preserve"> </v>
      </c>
      <c r="R1985" s="572"/>
      <c r="S1985" s="572"/>
      <c r="T1985" s="573"/>
      <c r="U1985" s="627" t="str">
        <f ca="1">Т.15!BF31</f>
        <v xml:space="preserve"> </v>
      </c>
      <c r="V1985" s="628"/>
      <c r="W1985" s="628"/>
      <c r="X1985" s="629"/>
      <c r="Y1985" s="571" t="str">
        <f ca="1">Т.15!BG31</f>
        <v xml:space="preserve"> </v>
      </c>
      <c r="Z1985" s="572"/>
      <c r="AA1985" s="572"/>
      <c r="AB1985" s="573"/>
      <c r="AC1985" s="571" t="str">
        <f ca="1">Т.15!BH31</f>
        <v xml:space="preserve"> </v>
      </c>
      <c r="AD1985" s="572"/>
      <c r="AE1985" s="572"/>
      <c r="AF1985" s="572"/>
      <c r="AG1985" s="573"/>
      <c r="AH1985" s="617" t="str">
        <f ca="1">Т.15!BI31</f>
        <v xml:space="preserve"> </v>
      </c>
      <c r="AI1985" s="618"/>
      <c r="AJ1985" s="618"/>
      <c r="AK1985" s="618"/>
      <c r="AL1985" s="619"/>
      <c r="AM1985" s="620" t="str">
        <f ca="1">Т.15!BJ31</f>
        <v xml:space="preserve"> </v>
      </c>
      <c r="AN1985" s="621"/>
      <c r="AO1985" s="621"/>
      <c r="AP1985" s="622"/>
      <c r="AQ1985" s="623" t="str">
        <f ca="1">Т.15!BK31</f>
        <v xml:space="preserve"> </v>
      </c>
      <c r="AR1985" s="624"/>
      <c r="AS1985" s="625"/>
      <c r="AT1985"/>
      <c r="AU1985"/>
      <c r="AV1985"/>
      <c r="AW1985"/>
      <c r="AX1985"/>
      <c r="AY1985"/>
      <c r="AZ1985"/>
      <c r="BA1985" s="19"/>
      <c r="BB1985" s="14"/>
    </row>
    <row r="1986" spans="1:54" s="46" customFormat="1" x14ac:dyDescent="0.25">
      <c r="A1986" s="69">
        <v>27</v>
      </c>
      <c r="B1986" s="571" t="str">
        <f ca="1">Т.15!BB32</f>
        <v xml:space="preserve"> </v>
      </c>
      <c r="C1986" s="572"/>
      <c r="D1986" s="572"/>
      <c r="E1986" s="572"/>
      <c r="F1986" s="572"/>
      <c r="G1986" s="573"/>
      <c r="H1986" s="571" t="str">
        <f ca="1">Т.15!BC32</f>
        <v xml:space="preserve"> </v>
      </c>
      <c r="I1986" s="572"/>
      <c r="J1986" s="572"/>
      <c r="K1986" s="573"/>
      <c r="L1986" s="571" t="str">
        <f ca="1">Т.15!BD32</f>
        <v xml:space="preserve"> </v>
      </c>
      <c r="M1986" s="572"/>
      <c r="N1986" s="572"/>
      <c r="O1986" s="572"/>
      <c r="P1986" s="573"/>
      <c r="Q1986" s="571" t="str">
        <f ca="1">Т.15!BE32</f>
        <v xml:space="preserve"> </v>
      </c>
      <c r="R1986" s="572"/>
      <c r="S1986" s="572"/>
      <c r="T1986" s="573"/>
      <c r="U1986" s="627" t="str">
        <f ca="1">Т.15!BF32</f>
        <v xml:space="preserve"> </v>
      </c>
      <c r="V1986" s="628"/>
      <c r="W1986" s="628"/>
      <c r="X1986" s="629"/>
      <c r="Y1986" s="571" t="str">
        <f ca="1">Т.15!BG32</f>
        <v xml:space="preserve"> </v>
      </c>
      <c r="Z1986" s="572"/>
      <c r="AA1986" s="572"/>
      <c r="AB1986" s="573"/>
      <c r="AC1986" s="571" t="str">
        <f ca="1">Т.15!BH32</f>
        <v xml:space="preserve"> </v>
      </c>
      <c r="AD1986" s="572"/>
      <c r="AE1986" s="572"/>
      <c r="AF1986" s="572"/>
      <c r="AG1986" s="573"/>
      <c r="AH1986" s="617" t="str">
        <f ca="1">Т.15!BI32</f>
        <v xml:space="preserve"> </v>
      </c>
      <c r="AI1986" s="618"/>
      <c r="AJ1986" s="618"/>
      <c r="AK1986" s="618"/>
      <c r="AL1986" s="619"/>
      <c r="AM1986" s="620" t="str">
        <f ca="1">Т.15!BJ32</f>
        <v xml:space="preserve"> </v>
      </c>
      <c r="AN1986" s="621"/>
      <c r="AO1986" s="621"/>
      <c r="AP1986" s="622"/>
      <c r="AQ1986" s="623" t="str">
        <f ca="1">Т.15!BK32</f>
        <v xml:space="preserve"> </v>
      </c>
      <c r="AR1986" s="624"/>
      <c r="AS1986" s="625"/>
      <c r="AT1986"/>
      <c r="AU1986"/>
      <c r="AV1986"/>
      <c r="AW1986"/>
      <c r="AX1986"/>
      <c r="AY1986"/>
      <c r="AZ1986"/>
      <c r="BA1986" s="19"/>
      <c r="BB1986" s="14"/>
    </row>
    <row r="1987" spans="1:54" s="46" customFormat="1" x14ac:dyDescent="0.25">
      <c r="A1987" s="69">
        <v>28</v>
      </c>
      <c r="B1987" s="571" t="str">
        <f ca="1">Т.15!BB33</f>
        <v xml:space="preserve"> </v>
      </c>
      <c r="C1987" s="572"/>
      <c r="D1987" s="572"/>
      <c r="E1987" s="572"/>
      <c r="F1987" s="572"/>
      <c r="G1987" s="573"/>
      <c r="H1987" s="571" t="str">
        <f ca="1">Т.15!BC33</f>
        <v xml:space="preserve"> </v>
      </c>
      <c r="I1987" s="572"/>
      <c r="J1987" s="572"/>
      <c r="K1987" s="573"/>
      <c r="L1987" s="571" t="str">
        <f ca="1">Т.15!BD33</f>
        <v xml:space="preserve"> </v>
      </c>
      <c r="M1987" s="572"/>
      <c r="N1987" s="572"/>
      <c r="O1987" s="572"/>
      <c r="P1987" s="573"/>
      <c r="Q1987" s="571" t="str">
        <f ca="1">Т.15!BE33</f>
        <v xml:space="preserve"> </v>
      </c>
      <c r="R1987" s="572"/>
      <c r="S1987" s="572"/>
      <c r="T1987" s="573"/>
      <c r="U1987" s="627" t="str">
        <f ca="1">Т.15!BF33</f>
        <v xml:space="preserve"> </v>
      </c>
      <c r="V1987" s="628"/>
      <c r="W1987" s="628"/>
      <c r="X1987" s="629"/>
      <c r="Y1987" s="571" t="str">
        <f ca="1">Т.15!BG33</f>
        <v xml:space="preserve"> </v>
      </c>
      <c r="Z1987" s="572"/>
      <c r="AA1987" s="572"/>
      <c r="AB1987" s="573"/>
      <c r="AC1987" s="571" t="str">
        <f ca="1">Т.15!BH33</f>
        <v xml:space="preserve"> </v>
      </c>
      <c r="AD1987" s="572"/>
      <c r="AE1987" s="572"/>
      <c r="AF1987" s="572"/>
      <c r="AG1987" s="573"/>
      <c r="AH1987" s="617" t="str">
        <f ca="1">Т.15!BI33</f>
        <v xml:space="preserve"> </v>
      </c>
      <c r="AI1987" s="618"/>
      <c r="AJ1987" s="618"/>
      <c r="AK1987" s="618"/>
      <c r="AL1987" s="619"/>
      <c r="AM1987" s="620" t="str">
        <f ca="1">Т.15!BJ33</f>
        <v xml:space="preserve"> </v>
      </c>
      <c r="AN1987" s="621"/>
      <c r="AO1987" s="621"/>
      <c r="AP1987" s="622"/>
      <c r="AQ1987" s="623" t="str">
        <f ca="1">Т.15!BK33</f>
        <v xml:space="preserve"> </v>
      </c>
      <c r="AR1987" s="624"/>
      <c r="AS1987" s="625"/>
      <c r="AT1987"/>
      <c r="AU1987"/>
      <c r="AV1987"/>
      <c r="AW1987"/>
      <c r="AX1987"/>
      <c r="AY1987"/>
      <c r="AZ1987"/>
      <c r="BA1987" s="19"/>
      <c r="BB1987" s="14"/>
    </row>
    <row r="1988" spans="1:54" s="46" customFormat="1" x14ac:dyDescent="0.25">
      <c r="A1988" s="69">
        <v>29</v>
      </c>
      <c r="B1988" s="571" t="str">
        <f ca="1">Т.15!BB34</f>
        <v xml:space="preserve"> </v>
      </c>
      <c r="C1988" s="572"/>
      <c r="D1988" s="572"/>
      <c r="E1988" s="572"/>
      <c r="F1988" s="572"/>
      <c r="G1988" s="573"/>
      <c r="H1988" s="571" t="str">
        <f ca="1">Т.15!BC34</f>
        <v xml:space="preserve"> </v>
      </c>
      <c r="I1988" s="572"/>
      <c r="J1988" s="572"/>
      <c r="K1988" s="573"/>
      <c r="L1988" s="571" t="str">
        <f ca="1">Т.15!BD34</f>
        <v xml:space="preserve"> </v>
      </c>
      <c r="M1988" s="572"/>
      <c r="N1988" s="572"/>
      <c r="O1988" s="572"/>
      <c r="P1988" s="573"/>
      <c r="Q1988" s="571" t="str">
        <f ca="1">Т.15!BE34</f>
        <v xml:space="preserve"> </v>
      </c>
      <c r="R1988" s="572"/>
      <c r="S1988" s="572"/>
      <c r="T1988" s="573"/>
      <c r="U1988" s="627" t="str">
        <f ca="1">Т.15!BF34</f>
        <v xml:space="preserve"> </v>
      </c>
      <c r="V1988" s="628"/>
      <c r="W1988" s="628"/>
      <c r="X1988" s="629"/>
      <c r="Y1988" s="571" t="str">
        <f ca="1">Т.15!BG34</f>
        <v xml:space="preserve"> </v>
      </c>
      <c r="Z1988" s="572"/>
      <c r="AA1988" s="572"/>
      <c r="AB1988" s="573"/>
      <c r="AC1988" s="571" t="str">
        <f ca="1">Т.15!BH34</f>
        <v xml:space="preserve"> </v>
      </c>
      <c r="AD1988" s="572"/>
      <c r="AE1988" s="572"/>
      <c r="AF1988" s="572"/>
      <c r="AG1988" s="573"/>
      <c r="AH1988" s="617" t="str">
        <f ca="1">Т.15!BI34</f>
        <v xml:space="preserve"> </v>
      </c>
      <c r="AI1988" s="618"/>
      <c r="AJ1988" s="618"/>
      <c r="AK1988" s="618"/>
      <c r="AL1988" s="619"/>
      <c r="AM1988" s="620" t="str">
        <f ca="1">Т.15!BJ34</f>
        <v xml:space="preserve"> </v>
      </c>
      <c r="AN1988" s="621"/>
      <c r="AO1988" s="621"/>
      <c r="AP1988" s="622"/>
      <c r="AQ1988" s="623" t="str">
        <f ca="1">Т.15!BK34</f>
        <v xml:space="preserve"> </v>
      </c>
      <c r="AR1988" s="624"/>
      <c r="AS1988" s="625"/>
      <c r="AT1988"/>
      <c r="AU1988"/>
      <c r="AV1988"/>
      <c r="AW1988"/>
      <c r="AX1988"/>
      <c r="AY1988"/>
      <c r="AZ1988"/>
      <c r="BA1988" s="19"/>
      <c r="BB1988" s="14"/>
    </row>
    <row r="1989" spans="1:54" s="46" customFormat="1" x14ac:dyDescent="0.25">
      <c r="A1989" s="69">
        <v>30</v>
      </c>
      <c r="B1989" s="571" t="str">
        <f ca="1">Т.15!BB35</f>
        <v xml:space="preserve"> </v>
      </c>
      <c r="C1989" s="572"/>
      <c r="D1989" s="572"/>
      <c r="E1989" s="572"/>
      <c r="F1989" s="572"/>
      <c r="G1989" s="573"/>
      <c r="H1989" s="571" t="str">
        <f ca="1">Т.15!BC35</f>
        <v xml:space="preserve"> </v>
      </c>
      <c r="I1989" s="572"/>
      <c r="J1989" s="572"/>
      <c r="K1989" s="573"/>
      <c r="L1989" s="571" t="str">
        <f ca="1">Т.15!BD35</f>
        <v xml:space="preserve"> </v>
      </c>
      <c r="M1989" s="572"/>
      <c r="N1989" s="572"/>
      <c r="O1989" s="572"/>
      <c r="P1989" s="573"/>
      <c r="Q1989" s="571" t="str">
        <f ca="1">Т.15!BE35</f>
        <v xml:space="preserve"> </v>
      </c>
      <c r="R1989" s="572"/>
      <c r="S1989" s="572"/>
      <c r="T1989" s="573"/>
      <c r="U1989" s="627" t="str">
        <f ca="1">Т.15!BF35</f>
        <v xml:space="preserve"> </v>
      </c>
      <c r="V1989" s="628"/>
      <c r="W1989" s="628"/>
      <c r="X1989" s="629"/>
      <c r="Y1989" s="571" t="str">
        <f ca="1">Т.15!BG35</f>
        <v xml:space="preserve"> </v>
      </c>
      <c r="Z1989" s="572"/>
      <c r="AA1989" s="572"/>
      <c r="AB1989" s="573"/>
      <c r="AC1989" s="571" t="str">
        <f ca="1">Т.15!BH35</f>
        <v xml:space="preserve"> </v>
      </c>
      <c r="AD1989" s="572"/>
      <c r="AE1989" s="572"/>
      <c r="AF1989" s="572"/>
      <c r="AG1989" s="573"/>
      <c r="AH1989" s="617" t="str">
        <f ca="1">Т.15!BI35</f>
        <v xml:space="preserve"> </v>
      </c>
      <c r="AI1989" s="618"/>
      <c r="AJ1989" s="618"/>
      <c r="AK1989" s="618"/>
      <c r="AL1989" s="619"/>
      <c r="AM1989" s="620" t="str">
        <f ca="1">Т.15!BJ35</f>
        <v xml:space="preserve"> </v>
      </c>
      <c r="AN1989" s="621"/>
      <c r="AO1989" s="621"/>
      <c r="AP1989" s="622"/>
      <c r="AQ1989" s="623" t="str">
        <f ca="1">Т.15!BK35</f>
        <v xml:space="preserve"> </v>
      </c>
      <c r="AR1989" s="624"/>
      <c r="AS1989" s="625"/>
      <c r="AT1989"/>
      <c r="AU1989"/>
      <c r="AV1989"/>
      <c r="AW1989"/>
      <c r="AX1989"/>
      <c r="AY1989"/>
      <c r="AZ1989"/>
      <c r="BA1989" s="19"/>
      <c r="BB1989" s="14"/>
    </row>
    <row r="1990" spans="1:54" s="46" customFormat="1" x14ac:dyDescent="0.25">
      <c r="A1990" s="69">
        <v>31</v>
      </c>
      <c r="B1990" s="571" t="str">
        <f ca="1">Т.15!BB36</f>
        <v xml:space="preserve"> </v>
      </c>
      <c r="C1990" s="572"/>
      <c r="D1990" s="572"/>
      <c r="E1990" s="572"/>
      <c r="F1990" s="572"/>
      <c r="G1990" s="573"/>
      <c r="H1990" s="571" t="str">
        <f ca="1">Т.15!BC36</f>
        <v xml:space="preserve"> </v>
      </c>
      <c r="I1990" s="572"/>
      <c r="J1990" s="572"/>
      <c r="K1990" s="573"/>
      <c r="L1990" s="571" t="str">
        <f ca="1">Т.15!BD36</f>
        <v xml:space="preserve"> </v>
      </c>
      <c r="M1990" s="572"/>
      <c r="N1990" s="572"/>
      <c r="O1990" s="572"/>
      <c r="P1990" s="573"/>
      <c r="Q1990" s="571" t="str">
        <f ca="1">Т.15!BE36</f>
        <v xml:space="preserve"> </v>
      </c>
      <c r="R1990" s="572"/>
      <c r="S1990" s="572"/>
      <c r="T1990" s="573"/>
      <c r="U1990" s="627" t="str">
        <f ca="1">Т.15!BF36</f>
        <v xml:space="preserve"> </v>
      </c>
      <c r="V1990" s="628"/>
      <c r="W1990" s="628"/>
      <c r="X1990" s="629"/>
      <c r="Y1990" s="571" t="str">
        <f ca="1">Т.15!BG36</f>
        <v xml:space="preserve"> </v>
      </c>
      <c r="Z1990" s="572"/>
      <c r="AA1990" s="572"/>
      <c r="AB1990" s="573"/>
      <c r="AC1990" s="571" t="str">
        <f ca="1">Т.15!BH36</f>
        <v xml:space="preserve"> </v>
      </c>
      <c r="AD1990" s="572"/>
      <c r="AE1990" s="572"/>
      <c r="AF1990" s="572"/>
      <c r="AG1990" s="573"/>
      <c r="AH1990" s="617" t="str">
        <f ca="1">Т.15!BI36</f>
        <v xml:space="preserve"> </v>
      </c>
      <c r="AI1990" s="618"/>
      <c r="AJ1990" s="618"/>
      <c r="AK1990" s="618"/>
      <c r="AL1990" s="619"/>
      <c r="AM1990" s="620" t="str">
        <f ca="1">Т.15!BJ36</f>
        <v xml:space="preserve"> </v>
      </c>
      <c r="AN1990" s="621"/>
      <c r="AO1990" s="621"/>
      <c r="AP1990" s="622"/>
      <c r="AQ1990" s="623" t="str">
        <f ca="1">Т.15!BK36</f>
        <v xml:space="preserve"> </v>
      </c>
      <c r="AR1990" s="624"/>
      <c r="AS1990" s="625"/>
      <c r="AT1990"/>
      <c r="AU1990"/>
      <c r="AV1990"/>
      <c r="AW1990"/>
      <c r="AX1990"/>
      <c r="AY1990"/>
      <c r="AZ1990"/>
      <c r="BA1990" s="19"/>
      <c r="BB1990" s="14"/>
    </row>
    <row r="1991" spans="1:54" s="46" customFormat="1" x14ac:dyDescent="0.25">
      <c r="A1991" s="69">
        <v>32</v>
      </c>
      <c r="B1991" s="571" t="str">
        <f ca="1">Т.15!BB37</f>
        <v xml:space="preserve"> </v>
      </c>
      <c r="C1991" s="572"/>
      <c r="D1991" s="572"/>
      <c r="E1991" s="572"/>
      <c r="F1991" s="572"/>
      <c r="G1991" s="573"/>
      <c r="H1991" s="571" t="str">
        <f ca="1">Т.15!BC37</f>
        <v xml:space="preserve"> </v>
      </c>
      <c r="I1991" s="572"/>
      <c r="J1991" s="572"/>
      <c r="K1991" s="573"/>
      <c r="L1991" s="571" t="str">
        <f ca="1">Т.15!BD37</f>
        <v xml:space="preserve"> </v>
      </c>
      <c r="M1991" s="572"/>
      <c r="N1991" s="572"/>
      <c r="O1991" s="572"/>
      <c r="P1991" s="573"/>
      <c r="Q1991" s="571" t="str">
        <f ca="1">Т.15!BE37</f>
        <v xml:space="preserve"> </v>
      </c>
      <c r="R1991" s="572"/>
      <c r="S1991" s="572"/>
      <c r="T1991" s="573"/>
      <c r="U1991" s="627" t="str">
        <f ca="1">Т.15!BF37</f>
        <v xml:space="preserve"> </v>
      </c>
      <c r="V1991" s="628"/>
      <c r="W1991" s="628"/>
      <c r="X1991" s="629"/>
      <c r="Y1991" s="571" t="str">
        <f ca="1">Т.15!BG37</f>
        <v xml:space="preserve"> </v>
      </c>
      <c r="Z1991" s="572"/>
      <c r="AA1991" s="572"/>
      <c r="AB1991" s="573"/>
      <c r="AC1991" s="571" t="str">
        <f ca="1">Т.15!BH37</f>
        <v xml:space="preserve"> </v>
      </c>
      <c r="AD1991" s="572"/>
      <c r="AE1991" s="572"/>
      <c r="AF1991" s="572"/>
      <c r="AG1991" s="573"/>
      <c r="AH1991" s="617" t="str">
        <f ca="1">Т.15!BI37</f>
        <v xml:space="preserve"> </v>
      </c>
      <c r="AI1991" s="618"/>
      <c r="AJ1991" s="618"/>
      <c r="AK1991" s="618"/>
      <c r="AL1991" s="619"/>
      <c r="AM1991" s="620" t="str">
        <f ca="1">Т.15!BJ37</f>
        <v xml:space="preserve"> </v>
      </c>
      <c r="AN1991" s="621"/>
      <c r="AO1991" s="621"/>
      <c r="AP1991" s="622"/>
      <c r="AQ1991" s="623" t="str">
        <f ca="1">Т.15!BK37</f>
        <v xml:space="preserve"> </v>
      </c>
      <c r="AR1991" s="624"/>
      <c r="AS1991" s="625"/>
      <c r="AT1991"/>
      <c r="AU1991"/>
      <c r="AV1991"/>
      <c r="AW1991"/>
      <c r="AX1991"/>
      <c r="AY1991"/>
      <c r="AZ1991"/>
      <c r="BA1991" s="19"/>
      <c r="BB1991" s="14"/>
    </row>
    <row r="1992" spans="1:54" s="46" customFormat="1" x14ac:dyDescent="0.25">
      <c r="A1992" s="69">
        <v>33</v>
      </c>
      <c r="B1992" s="571" t="str">
        <f ca="1">Т.15!BB38</f>
        <v xml:space="preserve"> </v>
      </c>
      <c r="C1992" s="572"/>
      <c r="D1992" s="572"/>
      <c r="E1992" s="572"/>
      <c r="F1992" s="572"/>
      <c r="G1992" s="573"/>
      <c r="H1992" s="571" t="str">
        <f ca="1">Т.15!BC38</f>
        <v xml:space="preserve"> </v>
      </c>
      <c r="I1992" s="572"/>
      <c r="J1992" s="572"/>
      <c r="K1992" s="573"/>
      <c r="L1992" s="571" t="str">
        <f ca="1">Т.15!BD38</f>
        <v xml:space="preserve"> </v>
      </c>
      <c r="M1992" s="572"/>
      <c r="N1992" s="572"/>
      <c r="O1992" s="572"/>
      <c r="P1992" s="573"/>
      <c r="Q1992" s="571" t="str">
        <f ca="1">Т.15!BE38</f>
        <v xml:space="preserve"> </v>
      </c>
      <c r="R1992" s="572"/>
      <c r="S1992" s="572"/>
      <c r="T1992" s="573"/>
      <c r="U1992" s="627" t="str">
        <f ca="1">Т.15!BF38</f>
        <v xml:space="preserve"> </v>
      </c>
      <c r="V1992" s="628"/>
      <c r="W1992" s="628"/>
      <c r="X1992" s="629"/>
      <c r="Y1992" s="571" t="str">
        <f ca="1">Т.15!BG38</f>
        <v xml:space="preserve"> </v>
      </c>
      <c r="Z1992" s="572"/>
      <c r="AA1992" s="572"/>
      <c r="AB1992" s="573"/>
      <c r="AC1992" s="571" t="str">
        <f ca="1">Т.15!BH38</f>
        <v xml:space="preserve"> </v>
      </c>
      <c r="AD1992" s="572"/>
      <c r="AE1992" s="572"/>
      <c r="AF1992" s="572"/>
      <c r="AG1992" s="573"/>
      <c r="AH1992" s="617" t="str">
        <f ca="1">Т.15!BI38</f>
        <v xml:space="preserve"> </v>
      </c>
      <c r="AI1992" s="618"/>
      <c r="AJ1992" s="618"/>
      <c r="AK1992" s="618"/>
      <c r="AL1992" s="619"/>
      <c r="AM1992" s="620" t="str">
        <f ca="1">Т.15!BJ38</f>
        <v xml:space="preserve"> </v>
      </c>
      <c r="AN1992" s="621"/>
      <c r="AO1992" s="621"/>
      <c r="AP1992" s="622"/>
      <c r="AQ1992" s="623" t="str">
        <f ca="1">Т.15!BK38</f>
        <v xml:space="preserve"> </v>
      </c>
      <c r="AR1992" s="624"/>
      <c r="AS1992" s="625"/>
      <c r="AT1992"/>
      <c r="AU1992"/>
      <c r="AV1992"/>
      <c r="AW1992"/>
      <c r="AX1992"/>
      <c r="AY1992"/>
      <c r="AZ1992"/>
      <c r="BA1992" s="19"/>
      <c r="BB1992" s="14"/>
    </row>
    <row r="1993" spans="1:54" s="46" customFormat="1" x14ac:dyDescent="0.25">
      <c r="A1993" s="69">
        <v>34</v>
      </c>
      <c r="B1993" s="571" t="str">
        <f ca="1">Т.15!BB39</f>
        <v xml:space="preserve"> </v>
      </c>
      <c r="C1993" s="572"/>
      <c r="D1993" s="572"/>
      <c r="E1993" s="572"/>
      <c r="F1993" s="572"/>
      <c r="G1993" s="573"/>
      <c r="H1993" s="571" t="str">
        <f ca="1">Т.15!BC39</f>
        <v xml:space="preserve"> </v>
      </c>
      <c r="I1993" s="572"/>
      <c r="J1993" s="572"/>
      <c r="K1993" s="573"/>
      <c r="L1993" s="571" t="str">
        <f ca="1">Т.15!BD39</f>
        <v xml:space="preserve"> </v>
      </c>
      <c r="M1993" s="572"/>
      <c r="N1993" s="572"/>
      <c r="O1993" s="572"/>
      <c r="P1993" s="573"/>
      <c r="Q1993" s="571" t="str">
        <f ca="1">Т.15!BE39</f>
        <v xml:space="preserve"> </v>
      </c>
      <c r="R1993" s="572"/>
      <c r="S1993" s="572"/>
      <c r="T1993" s="573"/>
      <c r="U1993" s="627" t="str">
        <f ca="1">Т.15!BF39</f>
        <v xml:space="preserve"> </v>
      </c>
      <c r="V1993" s="628"/>
      <c r="W1993" s="628"/>
      <c r="X1993" s="629"/>
      <c r="Y1993" s="571" t="str">
        <f ca="1">Т.15!BG39</f>
        <v xml:space="preserve"> </v>
      </c>
      <c r="Z1993" s="572"/>
      <c r="AA1993" s="572"/>
      <c r="AB1993" s="573"/>
      <c r="AC1993" s="571" t="str">
        <f ca="1">Т.15!BH39</f>
        <v xml:space="preserve"> </v>
      </c>
      <c r="AD1993" s="572"/>
      <c r="AE1993" s="572"/>
      <c r="AF1993" s="572"/>
      <c r="AG1993" s="573"/>
      <c r="AH1993" s="617" t="str">
        <f ca="1">Т.15!BI39</f>
        <v xml:space="preserve"> </v>
      </c>
      <c r="AI1993" s="618"/>
      <c r="AJ1993" s="618"/>
      <c r="AK1993" s="618"/>
      <c r="AL1993" s="619"/>
      <c r="AM1993" s="620" t="str">
        <f ca="1">Т.15!BJ39</f>
        <v xml:space="preserve"> </v>
      </c>
      <c r="AN1993" s="621"/>
      <c r="AO1993" s="621"/>
      <c r="AP1993" s="622"/>
      <c r="AQ1993" s="623" t="str">
        <f ca="1">Т.15!BK39</f>
        <v xml:space="preserve"> </v>
      </c>
      <c r="AR1993" s="624"/>
      <c r="AS1993" s="625"/>
      <c r="AT1993"/>
      <c r="AU1993"/>
      <c r="AV1993"/>
      <c r="AW1993"/>
      <c r="AX1993"/>
      <c r="AY1993"/>
      <c r="AZ1993"/>
      <c r="BA1993" s="19"/>
      <c r="BB1993" s="14"/>
    </row>
    <row r="1994" spans="1:54" s="46" customFormat="1" x14ac:dyDescent="0.25">
      <c r="A1994" s="69">
        <v>35</v>
      </c>
      <c r="B1994" s="571" t="str">
        <f ca="1">Т.15!BB40</f>
        <v xml:space="preserve"> </v>
      </c>
      <c r="C1994" s="572"/>
      <c r="D1994" s="572"/>
      <c r="E1994" s="572"/>
      <c r="F1994" s="572"/>
      <c r="G1994" s="573"/>
      <c r="H1994" s="571" t="str">
        <f ca="1">Т.15!BC40</f>
        <v xml:space="preserve"> </v>
      </c>
      <c r="I1994" s="572"/>
      <c r="J1994" s="572"/>
      <c r="K1994" s="573"/>
      <c r="L1994" s="571" t="str">
        <f ca="1">Т.15!BD40</f>
        <v xml:space="preserve"> </v>
      </c>
      <c r="M1994" s="572"/>
      <c r="N1994" s="572"/>
      <c r="O1994" s="572"/>
      <c r="P1994" s="573"/>
      <c r="Q1994" s="571" t="str">
        <f ca="1">Т.15!BE40</f>
        <v xml:space="preserve"> </v>
      </c>
      <c r="R1994" s="572"/>
      <c r="S1994" s="572"/>
      <c r="T1994" s="573"/>
      <c r="U1994" s="627" t="str">
        <f ca="1">Т.15!BF40</f>
        <v xml:space="preserve"> </v>
      </c>
      <c r="V1994" s="628"/>
      <c r="W1994" s="628"/>
      <c r="X1994" s="629"/>
      <c r="Y1994" s="571" t="str">
        <f ca="1">Т.15!BG40</f>
        <v xml:space="preserve"> </v>
      </c>
      <c r="Z1994" s="572"/>
      <c r="AA1994" s="572"/>
      <c r="AB1994" s="573"/>
      <c r="AC1994" s="571" t="str">
        <f ca="1">Т.15!BH40</f>
        <v xml:space="preserve"> </v>
      </c>
      <c r="AD1994" s="572"/>
      <c r="AE1994" s="572"/>
      <c r="AF1994" s="572"/>
      <c r="AG1994" s="573"/>
      <c r="AH1994" s="617" t="str">
        <f ca="1">Т.15!BI40</f>
        <v xml:space="preserve"> </v>
      </c>
      <c r="AI1994" s="618"/>
      <c r="AJ1994" s="618"/>
      <c r="AK1994" s="618"/>
      <c r="AL1994" s="619"/>
      <c r="AM1994" s="620" t="str">
        <f ca="1">Т.15!BJ40</f>
        <v xml:space="preserve"> </v>
      </c>
      <c r="AN1994" s="621"/>
      <c r="AO1994" s="621"/>
      <c r="AP1994" s="622"/>
      <c r="AQ1994" s="623" t="str">
        <f ca="1">Т.15!BK40</f>
        <v xml:space="preserve"> </v>
      </c>
      <c r="AR1994" s="624"/>
      <c r="AS1994" s="625"/>
      <c r="AT1994"/>
      <c r="AU1994"/>
      <c r="AV1994"/>
      <c r="AW1994"/>
      <c r="AX1994"/>
      <c r="AY1994"/>
      <c r="AZ1994"/>
      <c r="BA1994" s="19"/>
      <c r="BB1994" s="14"/>
    </row>
    <row r="1995" spans="1:54" s="46" customFormat="1" x14ac:dyDescent="0.25">
      <c r="A1995" s="69">
        <v>36</v>
      </c>
      <c r="B1995" s="571" t="str">
        <f ca="1">Т.15!BB41</f>
        <v xml:space="preserve"> </v>
      </c>
      <c r="C1995" s="572"/>
      <c r="D1995" s="572"/>
      <c r="E1995" s="572"/>
      <c r="F1995" s="572"/>
      <c r="G1995" s="573"/>
      <c r="H1995" s="571" t="str">
        <f ca="1">Т.15!BC41</f>
        <v xml:space="preserve"> </v>
      </c>
      <c r="I1995" s="572"/>
      <c r="J1995" s="572"/>
      <c r="K1995" s="573"/>
      <c r="L1995" s="571" t="str">
        <f ca="1">Т.15!BD41</f>
        <v xml:space="preserve"> </v>
      </c>
      <c r="M1995" s="572"/>
      <c r="N1995" s="572"/>
      <c r="O1995" s="572"/>
      <c r="P1995" s="573"/>
      <c r="Q1995" s="571" t="str">
        <f ca="1">Т.15!BE41</f>
        <v xml:space="preserve"> </v>
      </c>
      <c r="R1995" s="572"/>
      <c r="S1995" s="572"/>
      <c r="T1995" s="573"/>
      <c r="U1995" s="627" t="str">
        <f ca="1">Т.15!BF41</f>
        <v xml:space="preserve"> </v>
      </c>
      <c r="V1995" s="628"/>
      <c r="W1995" s="628"/>
      <c r="X1995" s="629"/>
      <c r="Y1995" s="571" t="str">
        <f ca="1">Т.15!BG41</f>
        <v xml:space="preserve"> </v>
      </c>
      <c r="Z1995" s="572"/>
      <c r="AA1995" s="572"/>
      <c r="AB1995" s="573"/>
      <c r="AC1995" s="571" t="str">
        <f ca="1">Т.15!BH41</f>
        <v xml:space="preserve"> </v>
      </c>
      <c r="AD1995" s="572"/>
      <c r="AE1995" s="572"/>
      <c r="AF1995" s="572"/>
      <c r="AG1995" s="573"/>
      <c r="AH1995" s="617" t="str">
        <f ca="1">Т.15!BI41</f>
        <v xml:space="preserve"> </v>
      </c>
      <c r="AI1995" s="618"/>
      <c r="AJ1995" s="618"/>
      <c r="AK1995" s="618"/>
      <c r="AL1995" s="619"/>
      <c r="AM1995" s="620" t="str">
        <f ca="1">Т.15!BJ41</f>
        <v xml:space="preserve"> </v>
      </c>
      <c r="AN1995" s="621"/>
      <c r="AO1995" s="621"/>
      <c r="AP1995" s="622"/>
      <c r="AQ1995" s="623" t="str">
        <f ca="1">Т.15!BK41</f>
        <v xml:space="preserve"> </v>
      </c>
      <c r="AR1995" s="624"/>
      <c r="AS1995" s="625"/>
      <c r="AT1995"/>
      <c r="AU1995"/>
      <c r="AV1995"/>
      <c r="AW1995"/>
      <c r="AX1995"/>
      <c r="AY1995"/>
      <c r="AZ1995"/>
      <c r="BA1995" s="19"/>
      <c r="BB1995" s="14"/>
    </row>
    <row r="1996" spans="1:54" s="46" customFormat="1" x14ac:dyDescent="0.25">
      <c r="A1996" s="69">
        <v>37</v>
      </c>
      <c r="B1996" s="571" t="str">
        <f ca="1">Т.15!BB42</f>
        <v xml:space="preserve"> </v>
      </c>
      <c r="C1996" s="572"/>
      <c r="D1996" s="572"/>
      <c r="E1996" s="572"/>
      <c r="F1996" s="572"/>
      <c r="G1996" s="573"/>
      <c r="H1996" s="571" t="str">
        <f ca="1">Т.15!BC42</f>
        <v xml:space="preserve"> </v>
      </c>
      <c r="I1996" s="572"/>
      <c r="J1996" s="572"/>
      <c r="K1996" s="573"/>
      <c r="L1996" s="571" t="str">
        <f ca="1">Т.15!BD42</f>
        <v xml:space="preserve"> </v>
      </c>
      <c r="M1996" s="572"/>
      <c r="N1996" s="572"/>
      <c r="O1996" s="572"/>
      <c r="P1996" s="573"/>
      <c r="Q1996" s="571" t="str">
        <f ca="1">Т.15!BE42</f>
        <v xml:space="preserve"> </v>
      </c>
      <c r="R1996" s="572"/>
      <c r="S1996" s="572"/>
      <c r="T1996" s="573"/>
      <c r="U1996" s="627" t="str">
        <f ca="1">Т.15!BF42</f>
        <v xml:space="preserve"> </v>
      </c>
      <c r="V1996" s="628"/>
      <c r="W1996" s="628"/>
      <c r="X1996" s="629"/>
      <c r="Y1996" s="571" t="str">
        <f ca="1">Т.15!BG42</f>
        <v xml:space="preserve"> </v>
      </c>
      <c r="Z1996" s="572"/>
      <c r="AA1996" s="572"/>
      <c r="AB1996" s="573"/>
      <c r="AC1996" s="571" t="str">
        <f ca="1">Т.15!BH42</f>
        <v xml:space="preserve"> </v>
      </c>
      <c r="AD1996" s="572"/>
      <c r="AE1996" s="572"/>
      <c r="AF1996" s="572"/>
      <c r="AG1996" s="573"/>
      <c r="AH1996" s="617" t="str">
        <f ca="1">Т.15!BI42</f>
        <v xml:space="preserve"> </v>
      </c>
      <c r="AI1996" s="618"/>
      <c r="AJ1996" s="618"/>
      <c r="AK1996" s="618"/>
      <c r="AL1996" s="619"/>
      <c r="AM1996" s="620" t="str">
        <f ca="1">Т.15!BJ42</f>
        <v xml:space="preserve"> </v>
      </c>
      <c r="AN1996" s="621"/>
      <c r="AO1996" s="621"/>
      <c r="AP1996" s="622"/>
      <c r="AQ1996" s="623" t="str">
        <f ca="1">Т.15!BK42</f>
        <v xml:space="preserve"> </v>
      </c>
      <c r="AR1996" s="624"/>
      <c r="AS1996" s="625"/>
      <c r="AT1996"/>
      <c r="AU1996"/>
      <c r="AV1996"/>
      <c r="AW1996"/>
      <c r="AX1996"/>
      <c r="AY1996"/>
      <c r="AZ1996"/>
      <c r="BA1996" s="19"/>
      <c r="BB1996" s="14"/>
    </row>
    <row r="1997" spans="1:54" s="46" customFormat="1" x14ac:dyDescent="0.25">
      <c r="A1997" s="69">
        <v>38</v>
      </c>
      <c r="B1997" s="571" t="str">
        <f ca="1">Т.15!BB43</f>
        <v xml:space="preserve"> </v>
      </c>
      <c r="C1997" s="572"/>
      <c r="D1997" s="572"/>
      <c r="E1997" s="572"/>
      <c r="F1997" s="572"/>
      <c r="G1997" s="573"/>
      <c r="H1997" s="571" t="str">
        <f ca="1">Т.15!BC43</f>
        <v xml:space="preserve"> </v>
      </c>
      <c r="I1997" s="572"/>
      <c r="J1997" s="572"/>
      <c r="K1997" s="573"/>
      <c r="L1997" s="571" t="str">
        <f ca="1">Т.15!BD43</f>
        <v xml:space="preserve"> </v>
      </c>
      <c r="M1997" s="572"/>
      <c r="N1997" s="572"/>
      <c r="O1997" s="572"/>
      <c r="P1997" s="573"/>
      <c r="Q1997" s="571" t="str">
        <f ca="1">Т.15!BE43</f>
        <v xml:space="preserve"> </v>
      </c>
      <c r="R1997" s="572"/>
      <c r="S1997" s="572"/>
      <c r="T1997" s="573"/>
      <c r="U1997" s="627" t="str">
        <f ca="1">Т.15!BF43</f>
        <v xml:space="preserve"> </v>
      </c>
      <c r="V1997" s="628"/>
      <c r="W1997" s="628"/>
      <c r="X1997" s="629"/>
      <c r="Y1997" s="571" t="str">
        <f ca="1">Т.15!BG43</f>
        <v xml:space="preserve"> </v>
      </c>
      <c r="Z1997" s="572"/>
      <c r="AA1997" s="572"/>
      <c r="AB1997" s="573"/>
      <c r="AC1997" s="571" t="str">
        <f ca="1">Т.15!BH43</f>
        <v xml:space="preserve"> </v>
      </c>
      <c r="AD1997" s="572"/>
      <c r="AE1997" s="572"/>
      <c r="AF1997" s="572"/>
      <c r="AG1997" s="573"/>
      <c r="AH1997" s="617" t="str">
        <f ca="1">Т.15!BI43</f>
        <v xml:space="preserve"> </v>
      </c>
      <c r="AI1997" s="618"/>
      <c r="AJ1997" s="618"/>
      <c r="AK1997" s="618"/>
      <c r="AL1997" s="619"/>
      <c r="AM1997" s="620" t="str">
        <f ca="1">Т.15!BJ43</f>
        <v xml:space="preserve"> </v>
      </c>
      <c r="AN1997" s="621"/>
      <c r="AO1997" s="621"/>
      <c r="AP1997" s="622"/>
      <c r="AQ1997" s="623" t="str">
        <f ca="1">Т.15!BK43</f>
        <v xml:space="preserve"> </v>
      </c>
      <c r="AR1997" s="624"/>
      <c r="AS1997" s="625"/>
      <c r="AT1997"/>
      <c r="AU1997"/>
      <c r="AV1997"/>
      <c r="AW1997"/>
      <c r="AX1997"/>
      <c r="AY1997"/>
      <c r="AZ1997"/>
      <c r="BA1997" s="19"/>
      <c r="BB1997" s="14"/>
    </row>
    <row r="1998" spans="1:54" s="46" customFormat="1" x14ac:dyDescent="0.25">
      <c r="A1998" s="69">
        <v>39</v>
      </c>
      <c r="B1998" s="571" t="str">
        <f ca="1">Т.15!BB44</f>
        <v xml:space="preserve"> </v>
      </c>
      <c r="C1998" s="572"/>
      <c r="D1998" s="572"/>
      <c r="E1998" s="572"/>
      <c r="F1998" s="572"/>
      <c r="G1998" s="573"/>
      <c r="H1998" s="571" t="str">
        <f ca="1">Т.15!BC44</f>
        <v xml:space="preserve"> </v>
      </c>
      <c r="I1998" s="572"/>
      <c r="J1998" s="572"/>
      <c r="K1998" s="573"/>
      <c r="L1998" s="571" t="str">
        <f ca="1">Т.15!BD44</f>
        <v xml:space="preserve"> </v>
      </c>
      <c r="M1998" s="572"/>
      <c r="N1998" s="572"/>
      <c r="O1998" s="572"/>
      <c r="P1998" s="573"/>
      <c r="Q1998" s="571" t="str">
        <f ca="1">Т.15!BE44</f>
        <v xml:space="preserve"> </v>
      </c>
      <c r="R1998" s="572"/>
      <c r="S1998" s="572"/>
      <c r="T1998" s="573"/>
      <c r="U1998" s="627" t="str">
        <f ca="1">Т.15!BF44</f>
        <v xml:space="preserve"> </v>
      </c>
      <c r="V1998" s="628"/>
      <c r="W1998" s="628"/>
      <c r="X1998" s="629"/>
      <c r="Y1998" s="571" t="str">
        <f ca="1">Т.15!BG44</f>
        <v xml:space="preserve"> </v>
      </c>
      <c r="Z1998" s="572"/>
      <c r="AA1998" s="572"/>
      <c r="AB1998" s="573"/>
      <c r="AC1998" s="571" t="str">
        <f ca="1">Т.15!BH44</f>
        <v xml:space="preserve"> </v>
      </c>
      <c r="AD1998" s="572"/>
      <c r="AE1998" s="572"/>
      <c r="AF1998" s="572"/>
      <c r="AG1998" s="573"/>
      <c r="AH1998" s="617" t="str">
        <f ca="1">Т.15!BI44</f>
        <v xml:space="preserve"> </v>
      </c>
      <c r="AI1998" s="618"/>
      <c r="AJ1998" s="618"/>
      <c r="AK1998" s="618"/>
      <c r="AL1998" s="619"/>
      <c r="AM1998" s="620" t="str">
        <f ca="1">Т.15!BJ44</f>
        <v xml:space="preserve"> </v>
      </c>
      <c r="AN1998" s="621"/>
      <c r="AO1998" s="621"/>
      <c r="AP1998" s="622"/>
      <c r="AQ1998" s="623" t="str">
        <f ca="1">Т.15!BK44</f>
        <v xml:space="preserve"> </v>
      </c>
      <c r="AR1998" s="624"/>
      <c r="AS1998" s="625"/>
      <c r="AT1998"/>
      <c r="AU1998"/>
      <c r="AV1998"/>
      <c r="AW1998"/>
      <c r="AX1998"/>
      <c r="AY1998"/>
      <c r="AZ1998"/>
      <c r="BA1998" s="19"/>
      <c r="BB1998" s="14"/>
    </row>
    <row r="1999" spans="1:54" s="46" customFormat="1" x14ac:dyDescent="0.25">
      <c r="A1999" s="69">
        <v>40</v>
      </c>
      <c r="B1999" s="571" t="str">
        <f ca="1">Т.15!BB45</f>
        <v xml:space="preserve"> </v>
      </c>
      <c r="C1999" s="572"/>
      <c r="D1999" s="572"/>
      <c r="E1999" s="572"/>
      <c r="F1999" s="572"/>
      <c r="G1999" s="573"/>
      <c r="H1999" s="571" t="str">
        <f ca="1">Т.15!BC45</f>
        <v xml:space="preserve"> </v>
      </c>
      <c r="I1999" s="572"/>
      <c r="J1999" s="572"/>
      <c r="K1999" s="573"/>
      <c r="L1999" s="571" t="str">
        <f ca="1">Т.15!BD45</f>
        <v xml:space="preserve"> </v>
      </c>
      <c r="M1999" s="572"/>
      <c r="N1999" s="572"/>
      <c r="O1999" s="572"/>
      <c r="P1999" s="573"/>
      <c r="Q1999" s="571" t="str">
        <f ca="1">Т.15!BE45</f>
        <v xml:space="preserve"> </v>
      </c>
      <c r="R1999" s="572"/>
      <c r="S1999" s="572"/>
      <c r="T1999" s="573"/>
      <c r="U1999" s="627" t="str">
        <f ca="1">Т.15!BF45</f>
        <v xml:space="preserve"> </v>
      </c>
      <c r="V1999" s="628"/>
      <c r="W1999" s="628"/>
      <c r="X1999" s="629"/>
      <c r="Y1999" s="571" t="str">
        <f ca="1">Т.15!BG45</f>
        <v xml:space="preserve"> </v>
      </c>
      <c r="Z1999" s="572"/>
      <c r="AA1999" s="572"/>
      <c r="AB1999" s="573"/>
      <c r="AC1999" s="571" t="str">
        <f ca="1">Т.15!BH45</f>
        <v xml:space="preserve"> </v>
      </c>
      <c r="AD1999" s="572"/>
      <c r="AE1999" s="572"/>
      <c r="AF1999" s="572"/>
      <c r="AG1999" s="573"/>
      <c r="AH1999" s="617" t="str">
        <f ca="1">Т.15!BI45</f>
        <v xml:space="preserve"> </v>
      </c>
      <c r="AI1999" s="618"/>
      <c r="AJ1999" s="618"/>
      <c r="AK1999" s="618"/>
      <c r="AL1999" s="619"/>
      <c r="AM1999" s="620" t="str">
        <f ca="1">Т.15!BJ45</f>
        <v xml:space="preserve"> </v>
      </c>
      <c r="AN1999" s="621"/>
      <c r="AO1999" s="621"/>
      <c r="AP1999" s="622"/>
      <c r="AQ1999" s="623" t="str">
        <f ca="1">Т.15!BK45</f>
        <v xml:space="preserve"> </v>
      </c>
      <c r="AR1999" s="624"/>
      <c r="AS1999" s="625"/>
      <c r="AT1999"/>
      <c r="AU1999"/>
      <c r="AV1999"/>
      <c r="AW1999"/>
      <c r="AX1999"/>
      <c r="AY1999"/>
      <c r="AZ1999"/>
      <c r="BA1999" s="19"/>
      <c r="BB1999" s="14"/>
    </row>
    <row r="2000" spans="1:54" s="46" customFormat="1" x14ac:dyDescent="0.25">
      <c r="A2000" s="69">
        <v>41</v>
      </c>
      <c r="B2000" s="571" t="str">
        <f ca="1">Т.15!BB46</f>
        <v xml:space="preserve"> </v>
      </c>
      <c r="C2000" s="572"/>
      <c r="D2000" s="572"/>
      <c r="E2000" s="572"/>
      <c r="F2000" s="572"/>
      <c r="G2000" s="573"/>
      <c r="H2000" s="571" t="str">
        <f ca="1">Т.15!BC46</f>
        <v xml:space="preserve"> </v>
      </c>
      <c r="I2000" s="572"/>
      <c r="J2000" s="572"/>
      <c r="K2000" s="573"/>
      <c r="L2000" s="571" t="str">
        <f ca="1">Т.15!BD46</f>
        <v xml:space="preserve"> </v>
      </c>
      <c r="M2000" s="572"/>
      <c r="N2000" s="572"/>
      <c r="O2000" s="572"/>
      <c r="P2000" s="573"/>
      <c r="Q2000" s="571" t="str">
        <f ca="1">Т.15!BE46</f>
        <v xml:space="preserve"> </v>
      </c>
      <c r="R2000" s="572"/>
      <c r="S2000" s="572"/>
      <c r="T2000" s="573"/>
      <c r="U2000" s="627" t="str">
        <f ca="1">Т.15!BF46</f>
        <v xml:space="preserve"> </v>
      </c>
      <c r="V2000" s="628"/>
      <c r="W2000" s="628"/>
      <c r="X2000" s="629"/>
      <c r="Y2000" s="571" t="str">
        <f ca="1">Т.15!BG46</f>
        <v xml:space="preserve"> </v>
      </c>
      <c r="Z2000" s="572"/>
      <c r="AA2000" s="572"/>
      <c r="AB2000" s="573"/>
      <c r="AC2000" s="571" t="str">
        <f ca="1">Т.15!BH46</f>
        <v xml:space="preserve"> </v>
      </c>
      <c r="AD2000" s="572"/>
      <c r="AE2000" s="572"/>
      <c r="AF2000" s="572"/>
      <c r="AG2000" s="573"/>
      <c r="AH2000" s="617" t="str">
        <f ca="1">Т.15!BI46</f>
        <v xml:space="preserve"> </v>
      </c>
      <c r="AI2000" s="618"/>
      <c r="AJ2000" s="618"/>
      <c r="AK2000" s="618"/>
      <c r="AL2000" s="619"/>
      <c r="AM2000" s="620" t="str">
        <f ca="1">Т.15!BJ46</f>
        <v xml:space="preserve"> </v>
      </c>
      <c r="AN2000" s="621"/>
      <c r="AO2000" s="621"/>
      <c r="AP2000" s="622"/>
      <c r="AQ2000" s="623" t="str">
        <f ca="1">Т.15!BK46</f>
        <v xml:space="preserve"> </v>
      </c>
      <c r="AR2000" s="624"/>
      <c r="AS2000" s="625"/>
      <c r="AT2000"/>
      <c r="AU2000"/>
      <c r="AV2000"/>
      <c r="AW2000"/>
      <c r="AX2000"/>
      <c r="AY2000"/>
      <c r="AZ2000"/>
      <c r="BA2000" s="19"/>
      <c r="BB2000" s="14"/>
    </row>
    <row r="2001" spans="1:54" s="46" customFormat="1" x14ac:dyDescent="0.25">
      <c r="A2001" s="69">
        <v>42</v>
      </c>
      <c r="B2001" s="571" t="str">
        <f ca="1">Т.15!BB47</f>
        <v xml:space="preserve"> </v>
      </c>
      <c r="C2001" s="572"/>
      <c r="D2001" s="572"/>
      <c r="E2001" s="572"/>
      <c r="F2001" s="572"/>
      <c r="G2001" s="573"/>
      <c r="H2001" s="571" t="str">
        <f ca="1">Т.15!BC47</f>
        <v xml:space="preserve"> </v>
      </c>
      <c r="I2001" s="572"/>
      <c r="J2001" s="572"/>
      <c r="K2001" s="573"/>
      <c r="L2001" s="571" t="str">
        <f ca="1">Т.15!BD47</f>
        <v xml:space="preserve"> </v>
      </c>
      <c r="M2001" s="572"/>
      <c r="N2001" s="572"/>
      <c r="O2001" s="572"/>
      <c r="P2001" s="573"/>
      <c r="Q2001" s="571" t="str">
        <f ca="1">Т.15!BE47</f>
        <v xml:space="preserve"> </v>
      </c>
      <c r="R2001" s="572"/>
      <c r="S2001" s="572"/>
      <c r="T2001" s="573"/>
      <c r="U2001" s="627" t="str">
        <f ca="1">Т.15!BF47</f>
        <v xml:space="preserve"> </v>
      </c>
      <c r="V2001" s="628"/>
      <c r="W2001" s="628"/>
      <c r="X2001" s="629"/>
      <c r="Y2001" s="571" t="str">
        <f ca="1">Т.15!BG47</f>
        <v xml:space="preserve"> </v>
      </c>
      <c r="Z2001" s="572"/>
      <c r="AA2001" s="572"/>
      <c r="AB2001" s="573"/>
      <c r="AC2001" s="571" t="str">
        <f ca="1">Т.15!BH47</f>
        <v xml:space="preserve"> </v>
      </c>
      <c r="AD2001" s="572"/>
      <c r="AE2001" s="572"/>
      <c r="AF2001" s="572"/>
      <c r="AG2001" s="573"/>
      <c r="AH2001" s="617" t="str">
        <f ca="1">Т.15!BI47</f>
        <v xml:space="preserve"> </v>
      </c>
      <c r="AI2001" s="618"/>
      <c r="AJ2001" s="618"/>
      <c r="AK2001" s="618"/>
      <c r="AL2001" s="619"/>
      <c r="AM2001" s="620" t="str">
        <f ca="1">Т.15!BJ47</f>
        <v xml:space="preserve"> </v>
      </c>
      <c r="AN2001" s="621"/>
      <c r="AO2001" s="621"/>
      <c r="AP2001" s="622"/>
      <c r="AQ2001" s="623" t="str">
        <f ca="1">Т.15!BK47</f>
        <v xml:space="preserve"> </v>
      </c>
      <c r="AR2001" s="624"/>
      <c r="AS2001" s="625"/>
      <c r="AT2001"/>
      <c r="AU2001"/>
      <c r="AV2001"/>
      <c r="AW2001"/>
      <c r="AX2001"/>
      <c r="AY2001"/>
      <c r="AZ2001"/>
      <c r="BA2001" s="19"/>
      <c r="BB2001" s="14"/>
    </row>
    <row r="2002" spans="1:54" s="46" customFormat="1" x14ac:dyDescent="0.25">
      <c r="A2002" s="69">
        <v>43</v>
      </c>
      <c r="B2002" s="571" t="str">
        <f ca="1">Т.15!BB48</f>
        <v xml:space="preserve"> </v>
      </c>
      <c r="C2002" s="572"/>
      <c r="D2002" s="572"/>
      <c r="E2002" s="572"/>
      <c r="F2002" s="572"/>
      <c r="G2002" s="573"/>
      <c r="H2002" s="571" t="str">
        <f ca="1">Т.15!BC48</f>
        <v xml:space="preserve"> </v>
      </c>
      <c r="I2002" s="572"/>
      <c r="J2002" s="572"/>
      <c r="K2002" s="573"/>
      <c r="L2002" s="571" t="str">
        <f ca="1">Т.15!BD48</f>
        <v xml:space="preserve"> </v>
      </c>
      <c r="M2002" s="572"/>
      <c r="N2002" s="572"/>
      <c r="O2002" s="572"/>
      <c r="P2002" s="573"/>
      <c r="Q2002" s="571" t="str">
        <f ca="1">Т.15!BE48</f>
        <v xml:space="preserve"> </v>
      </c>
      <c r="R2002" s="572"/>
      <c r="S2002" s="572"/>
      <c r="T2002" s="573"/>
      <c r="U2002" s="627" t="str">
        <f ca="1">Т.15!BF48</f>
        <v xml:space="preserve"> </v>
      </c>
      <c r="V2002" s="628"/>
      <c r="W2002" s="628"/>
      <c r="X2002" s="629"/>
      <c r="Y2002" s="571" t="str">
        <f ca="1">Т.15!BG48</f>
        <v xml:space="preserve"> </v>
      </c>
      <c r="Z2002" s="572"/>
      <c r="AA2002" s="572"/>
      <c r="AB2002" s="573"/>
      <c r="AC2002" s="571" t="str">
        <f ca="1">Т.15!BH48</f>
        <v xml:space="preserve"> </v>
      </c>
      <c r="AD2002" s="572"/>
      <c r="AE2002" s="572"/>
      <c r="AF2002" s="572"/>
      <c r="AG2002" s="573"/>
      <c r="AH2002" s="617" t="str">
        <f ca="1">Т.15!BI48</f>
        <v xml:space="preserve"> </v>
      </c>
      <c r="AI2002" s="618"/>
      <c r="AJ2002" s="618"/>
      <c r="AK2002" s="618"/>
      <c r="AL2002" s="619"/>
      <c r="AM2002" s="620" t="str">
        <f ca="1">Т.15!BJ48</f>
        <v xml:space="preserve"> </v>
      </c>
      <c r="AN2002" s="621"/>
      <c r="AO2002" s="621"/>
      <c r="AP2002" s="622"/>
      <c r="AQ2002" s="623" t="str">
        <f ca="1">Т.15!BK48</f>
        <v xml:space="preserve"> </v>
      </c>
      <c r="AR2002" s="624"/>
      <c r="AS2002" s="625"/>
      <c r="AT2002"/>
      <c r="AU2002"/>
      <c r="AV2002"/>
      <c r="AW2002"/>
      <c r="AX2002"/>
      <c r="AY2002"/>
      <c r="AZ2002"/>
      <c r="BA2002" s="19"/>
      <c r="BB2002" s="14"/>
    </row>
    <row r="2003" spans="1:54" s="46" customFormat="1" x14ac:dyDescent="0.25">
      <c r="A2003" s="69">
        <v>44</v>
      </c>
      <c r="B2003" s="571" t="str">
        <f ca="1">Т.15!BB49</f>
        <v xml:space="preserve"> </v>
      </c>
      <c r="C2003" s="572"/>
      <c r="D2003" s="572"/>
      <c r="E2003" s="572"/>
      <c r="F2003" s="572"/>
      <c r="G2003" s="573"/>
      <c r="H2003" s="571" t="str">
        <f ca="1">Т.15!BC49</f>
        <v xml:space="preserve"> </v>
      </c>
      <c r="I2003" s="572"/>
      <c r="J2003" s="572"/>
      <c r="K2003" s="573"/>
      <c r="L2003" s="571" t="str">
        <f ca="1">Т.15!BD49</f>
        <v xml:space="preserve"> </v>
      </c>
      <c r="M2003" s="572"/>
      <c r="N2003" s="572"/>
      <c r="O2003" s="572"/>
      <c r="P2003" s="573"/>
      <c r="Q2003" s="571" t="str">
        <f ca="1">Т.15!BE49</f>
        <v xml:space="preserve"> </v>
      </c>
      <c r="R2003" s="572"/>
      <c r="S2003" s="572"/>
      <c r="T2003" s="573"/>
      <c r="U2003" s="627" t="str">
        <f ca="1">Т.15!BF49</f>
        <v xml:space="preserve"> </v>
      </c>
      <c r="V2003" s="628"/>
      <c r="W2003" s="628"/>
      <c r="X2003" s="629"/>
      <c r="Y2003" s="571" t="str">
        <f ca="1">Т.15!BG49</f>
        <v xml:space="preserve"> </v>
      </c>
      <c r="Z2003" s="572"/>
      <c r="AA2003" s="572"/>
      <c r="AB2003" s="573"/>
      <c r="AC2003" s="571" t="str">
        <f ca="1">Т.15!BH49</f>
        <v xml:space="preserve"> </v>
      </c>
      <c r="AD2003" s="572"/>
      <c r="AE2003" s="572"/>
      <c r="AF2003" s="572"/>
      <c r="AG2003" s="573"/>
      <c r="AH2003" s="617" t="str">
        <f ca="1">Т.15!BI49</f>
        <v xml:space="preserve"> </v>
      </c>
      <c r="AI2003" s="618"/>
      <c r="AJ2003" s="618"/>
      <c r="AK2003" s="618"/>
      <c r="AL2003" s="619"/>
      <c r="AM2003" s="620" t="str">
        <f ca="1">Т.15!BJ49</f>
        <v xml:space="preserve"> </v>
      </c>
      <c r="AN2003" s="621"/>
      <c r="AO2003" s="621"/>
      <c r="AP2003" s="622"/>
      <c r="AQ2003" s="623" t="str">
        <f ca="1">Т.15!BK49</f>
        <v xml:space="preserve"> </v>
      </c>
      <c r="AR2003" s="624"/>
      <c r="AS2003" s="625"/>
      <c r="AT2003"/>
      <c r="AU2003"/>
      <c r="AV2003"/>
      <c r="AW2003"/>
      <c r="AX2003"/>
      <c r="AY2003"/>
      <c r="AZ2003"/>
      <c r="BA2003" s="19"/>
      <c r="BB2003" s="14"/>
    </row>
    <row r="2004" spans="1:54" s="46" customFormat="1" x14ac:dyDescent="0.25">
      <c r="A2004" s="69">
        <v>45</v>
      </c>
      <c r="B2004" s="571" t="str">
        <f ca="1">Т.15!BB50</f>
        <v xml:space="preserve"> </v>
      </c>
      <c r="C2004" s="572"/>
      <c r="D2004" s="572"/>
      <c r="E2004" s="572"/>
      <c r="F2004" s="572"/>
      <c r="G2004" s="573"/>
      <c r="H2004" s="571" t="str">
        <f ca="1">Т.15!BC50</f>
        <v xml:space="preserve"> </v>
      </c>
      <c r="I2004" s="572"/>
      <c r="J2004" s="572"/>
      <c r="K2004" s="573"/>
      <c r="L2004" s="571" t="str">
        <f ca="1">Т.15!BD50</f>
        <v xml:space="preserve"> </v>
      </c>
      <c r="M2004" s="572"/>
      <c r="N2004" s="572"/>
      <c r="O2004" s="572"/>
      <c r="P2004" s="573"/>
      <c r="Q2004" s="571" t="str">
        <f ca="1">Т.15!BE50</f>
        <v xml:space="preserve"> </v>
      </c>
      <c r="R2004" s="572"/>
      <c r="S2004" s="572"/>
      <c r="T2004" s="573"/>
      <c r="U2004" s="627" t="str">
        <f ca="1">Т.15!BF50</f>
        <v xml:space="preserve"> </v>
      </c>
      <c r="V2004" s="628"/>
      <c r="W2004" s="628"/>
      <c r="X2004" s="629"/>
      <c r="Y2004" s="571" t="str">
        <f ca="1">Т.15!BG50</f>
        <v xml:space="preserve"> </v>
      </c>
      <c r="Z2004" s="572"/>
      <c r="AA2004" s="572"/>
      <c r="AB2004" s="573"/>
      <c r="AC2004" s="571" t="str">
        <f ca="1">Т.15!BH50</f>
        <v xml:space="preserve"> </v>
      </c>
      <c r="AD2004" s="572"/>
      <c r="AE2004" s="572"/>
      <c r="AF2004" s="572"/>
      <c r="AG2004" s="573"/>
      <c r="AH2004" s="617" t="str">
        <f ca="1">Т.15!BI50</f>
        <v xml:space="preserve"> </v>
      </c>
      <c r="AI2004" s="618"/>
      <c r="AJ2004" s="618"/>
      <c r="AK2004" s="618"/>
      <c r="AL2004" s="619"/>
      <c r="AM2004" s="620" t="str">
        <f ca="1">Т.15!BJ50</f>
        <v xml:space="preserve"> </v>
      </c>
      <c r="AN2004" s="621"/>
      <c r="AO2004" s="621"/>
      <c r="AP2004" s="622"/>
      <c r="AQ2004" s="623" t="str">
        <f ca="1">Т.15!BK50</f>
        <v xml:space="preserve"> </v>
      </c>
      <c r="AR2004" s="624"/>
      <c r="AS2004" s="625"/>
      <c r="AT2004"/>
      <c r="AU2004"/>
      <c r="AV2004"/>
      <c r="AW2004"/>
      <c r="AX2004"/>
      <c r="AY2004"/>
      <c r="AZ2004"/>
      <c r="BA2004" s="19"/>
      <c r="BB2004" s="14"/>
    </row>
    <row r="2005" spans="1:54" s="46" customFormat="1" x14ac:dyDescent="0.25">
      <c r="A2005" s="69">
        <v>46</v>
      </c>
      <c r="B2005" s="571" t="str">
        <f ca="1">Т.15!BB51</f>
        <v xml:space="preserve"> </v>
      </c>
      <c r="C2005" s="572"/>
      <c r="D2005" s="572"/>
      <c r="E2005" s="572"/>
      <c r="F2005" s="572"/>
      <c r="G2005" s="573"/>
      <c r="H2005" s="571" t="str">
        <f ca="1">Т.15!BC51</f>
        <v xml:space="preserve"> </v>
      </c>
      <c r="I2005" s="572"/>
      <c r="J2005" s="572"/>
      <c r="K2005" s="573"/>
      <c r="L2005" s="571" t="str">
        <f ca="1">Т.15!BD51</f>
        <v xml:space="preserve"> </v>
      </c>
      <c r="M2005" s="572"/>
      <c r="N2005" s="572"/>
      <c r="O2005" s="572"/>
      <c r="P2005" s="573"/>
      <c r="Q2005" s="571" t="str">
        <f ca="1">Т.15!BE51</f>
        <v xml:space="preserve"> </v>
      </c>
      <c r="R2005" s="572"/>
      <c r="S2005" s="572"/>
      <c r="T2005" s="573"/>
      <c r="U2005" s="627" t="str">
        <f ca="1">Т.15!BF51</f>
        <v xml:space="preserve"> </v>
      </c>
      <c r="V2005" s="628"/>
      <c r="W2005" s="628"/>
      <c r="X2005" s="629"/>
      <c r="Y2005" s="571" t="str">
        <f ca="1">Т.15!BG51</f>
        <v xml:space="preserve"> </v>
      </c>
      <c r="Z2005" s="572"/>
      <c r="AA2005" s="572"/>
      <c r="AB2005" s="573"/>
      <c r="AC2005" s="571" t="str">
        <f ca="1">Т.15!BH51</f>
        <v xml:space="preserve"> </v>
      </c>
      <c r="AD2005" s="572"/>
      <c r="AE2005" s="572"/>
      <c r="AF2005" s="572"/>
      <c r="AG2005" s="573"/>
      <c r="AH2005" s="617" t="str">
        <f ca="1">Т.15!BI51</f>
        <v xml:space="preserve"> </v>
      </c>
      <c r="AI2005" s="618"/>
      <c r="AJ2005" s="618"/>
      <c r="AK2005" s="618"/>
      <c r="AL2005" s="619"/>
      <c r="AM2005" s="620" t="str">
        <f ca="1">Т.15!BJ51</f>
        <v xml:space="preserve"> </v>
      </c>
      <c r="AN2005" s="621"/>
      <c r="AO2005" s="621"/>
      <c r="AP2005" s="622"/>
      <c r="AQ2005" s="623" t="str">
        <f ca="1">Т.15!BK51</f>
        <v xml:space="preserve"> </v>
      </c>
      <c r="AR2005" s="624"/>
      <c r="AS2005" s="625"/>
      <c r="AT2005"/>
      <c r="AU2005"/>
      <c r="AV2005"/>
      <c r="AW2005"/>
      <c r="AX2005"/>
      <c r="AY2005"/>
      <c r="AZ2005"/>
      <c r="BA2005" s="19"/>
      <c r="BB2005" s="14"/>
    </row>
    <row r="2006" spans="1:54" s="46" customFormat="1" x14ac:dyDescent="0.25">
      <c r="A2006" s="69">
        <v>47</v>
      </c>
      <c r="B2006" s="571" t="str">
        <f ca="1">Т.15!BB52</f>
        <v xml:space="preserve"> </v>
      </c>
      <c r="C2006" s="572"/>
      <c r="D2006" s="572"/>
      <c r="E2006" s="572"/>
      <c r="F2006" s="572"/>
      <c r="G2006" s="573"/>
      <c r="H2006" s="571" t="str">
        <f ca="1">Т.15!BC52</f>
        <v xml:space="preserve"> </v>
      </c>
      <c r="I2006" s="572"/>
      <c r="J2006" s="572"/>
      <c r="K2006" s="573"/>
      <c r="L2006" s="571" t="str">
        <f ca="1">Т.15!BD52</f>
        <v xml:space="preserve"> </v>
      </c>
      <c r="M2006" s="572"/>
      <c r="N2006" s="572"/>
      <c r="O2006" s="572"/>
      <c r="P2006" s="573"/>
      <c r="Q2006" s="571" t="str">
        <f ca="1">Т.15!BE52</f>
        <v xml:space="preserve"> </v>
      </c>
      <c r="R2006" s="572"/>
      <c r="S2006" s="572"/>
      <c r="T2006" s="573"/>
      <c r="U2006" s="627" t="str">
        <f ca="1">Т.15!BF52</f>
        <v xml:space="preserve"> </v>
      </c>
      <c r="V2006" s="628"/>
      <c r="W2006" s="628"/>
      <c r="X2006" s="629"/>
      <c r="Y2006" s="571" t="str">
        <f ca="1">Т.15!BG52</f>
        <v xml:space="preserve"> </v>
      </c>
      <c r="Z2006" s="572"/>
      <c r="AA2006" s="572"/>
      <c r="AB2006" s="573"/>
      <c r="AC2006" s="571" t="str">
        <f ca="1">Т.15!BH52</f>
        <v xml:space="preserve"> </v>
      </c>
      <c r="AD2006" s="572"/>
      <c r="AE2006" s="572"/>
      <c r="AF2006" s="572"/>
      <c r="AG2006" s="573"/>
      <c r="AH2006" s="617" t="str">
        <f ca="1">Т.15!BI52</f>
        <v xml:space="preserve"> </v>
      </c>
      <c r="AI2006" s="618"/>
      <c r="AJ2006" s="618"/>
      <c r="AK2006" s="618"/>
      <c r="AL2006" s="619"/>
      <c r="AM2006" s="620" t="str">
        <f ca="1">Т.15!BJ52</f>
        <v xml:space="preserve"> </v>
      </c>
      <c r="AN2006" s="621"/>
      <c r="AO2006" s="621"/>
      <c r="AP2006" s="622"/>
      <c r="AQ2006" s="623" t="str">
        <f ca="1">Т.15!BK52</f>
        <v xml:space="preserve"> </v>
      </c>
      <c r="AR2006" s="624"/>
      <c r="AS2006" s="625"/>
      <c r="AT2006"/>
      <c r="AU2006"/>
      <c r="AV2006"/>
      <c r="AW2006"/>
      <c r="AX2006"/>
      <c r="AY2006"/>
      <c r="AZ2006"/>
      <c r="BA2006" s="19"/>
      <c r="BB2006" s="14"/>
    </row>
    <row r="2007" spans="1:54" s="46" customFormat="1" x14ac:dyDescent="0.25">
      <c r="A2007" s="69">
        <v>48</v>
      </c>
      <c r="B2007" s="571" t="str">
        <f ca="1">Т.15!BB53</f>
        <v xml:space="preserve"> </v>
      </c>
      <c r="C2007" s="572"/>
      <c r="D2007" s="572"/>
      <c r="E2007" s="572"/>
      <c r="F2007" s="572"/>
      <c r="G2007" s="573"/>
      <c r="H2007" s="571" t="str">
        <f ca="1">Т.15!BC53</f>
        <v xml:space="preserve"> </v>
      </c>
      <c r="I2007" s="572"/>
      <c r="J2007" s="572"/>
      <c r="K2007" s="573"/>
      <c r="L2007" s="571" t="str">
        <f ca="1">Т.15!BD53</f>
        <v xml:space="preserve"> </v>
      </c>
      <c r="M2007" s="572"/>
      <c r="N2007" s="572"/>
      <c r="O2007" s="572"/>
      <c r="P2007" s="573"/>
      <c r="Q2007" s="571" t="str">
        <f ca="1">Т.15!BE53</f>
        <v xml:space="preserve"> </v>
      </c>
      <c r="R2007" s="572"/>
      <c r="S2007" s="572"/>
      <c r="T2007" s="573"/>
      <c r="U2007" s="627" t="str">
        <f ca="1">Т.15!BF53</f>
        <v xml:space="preserve"> </v>
      </c>
      <c r="V2007" s="628"/>
      <c r="W2007" s="628"/>
      <c r="X2007" s="629"/>
      <c r="Y2007" s="571" t="str">
        <f ca="1">Т.15!BG53</f>
        <v xml:space="preserve"> </v>
      </c>
      <c r="Z2007" s="572"/>
      <c r="AA2007" s="572"/>
      <c r="AB2007" s="573"/>
      <c r="AC2007" s="571" t="str">
        <f ca="1">Т.15!BH53</f>
        <v xml:space="preserve"> </v>
      </c>
      <c r="AD2007" s="572"/>
      <c r="AE2007" s="572"/>
      <c r="AF2007" s="572"/>
      <c r="AG2007" s="573"/>
      <c r="AH2007" s="617" t="str">
        <f ca="1">Т.15!BI53</f>
        <v xml:space="preserve"> </v>
      </c>
      <c r="AI2007" s="618"/>
      <c r="AJ2007" s="618"/>
      <c r="AK2007" s="618"/>
      <c r="AL2007" s="619"/>
      <c r="AM2007" s="620" t="str">
        <f ca="1">Т.15!BJ53</f>
        <v xml:space="preserve"> </v>
      </c>
      <c r="AN2007" s="621"/>
      <c r="AO2007" s="621"/>
      <c r="AP2007" s="622"/>
      <c r="AQ2007" s="623" t="str">
        <f ca="1">Т.15!BK53</f>
        <v xml:space="preserve"> </v>
      </c>
      <c r="AR2007" s="624"/>
      <c r="AS2007" s="625"/>
      <c r="AT2007"/>
      <c r="AU2007"/>
      <c r="AV2007"/>
      <c r="AW2007"/>
      <c r="AX2007"/>
      <c r="AY2007"/>
      <c r="AZ2007"/>
      <c r="BA2007" s="19"/>
      <c r="BB2007" s="14"/>
    </row>
    <row r="2008" spans="1:54" s="46" customFormat="1" x14ac:dyDescent="0.25">
      <c r="A2008" s="69">
        <v>49</v>
      </c>
      <c r="B2008" s="571" t="str">
        <f ca="1">Т.15!BB54</f>
        <v xml:space="preserve"> </v>
      </c>
      <c r="C2008" s="572"/>
      <c r="D2008" s="572"/>
      <c r="E2008" s="572"/>
      <c r="F2008" s="572"/>
      <c r="G2008" s="573"/>
      <c r="H2008" s="571" t="str">
        <f ca="1">Т.15!BC54</f>
        <v xml:space="preserve"> </v>
      </c>
      <c r="I2008" s="572"/>
      <c r="J2008" s="572"/>
      <c r="K2008" s="573"/>
      <c r="L2008" s="571" t="str">
        <f ca="1">Т.15!BD54</f>
        <v xml:space="preserve"> </v>
      </c>
      <c r="M2008" s="572"/>
      <c r="N2008" s="572"/>
      <c r="O2008" s="572"/>
      <c r="P2008" s="573"/>
      <c r="Q2008" s="571" t="str">
        <f ca="1">Т.15!BE54</f>
        <v xml:space="preserve"> </v>
      </c>
      <c r="R2008" s="572"/>
      <c r="S2008" s="572"/>
      <c r="T2008" s="573"/>
      <c r="U2008" s="627" t="str">
        <f ca="1">Т.15!BF54</f>
        <v xml:space="preserve"> </v>
      </c>
      <c r="V2008" s="628"/>
      <c r="W2008" s="628"/>
      <c r="X2008" s="629"/>
      <c r="Y2008" s="571" t="str">
        <f ca="1">Т.15!BG54</f>
        <v xml:space="preserve"> </v>
      </c>
      <c r="Z2008" s="572"/>
      <c r="AA2008" s="572"/>
      <c r="AB2008" s="573"/>
      <c r="AC2008" s="571" t="str">
        <f ca="1">Т.15!BH54</f>
        <v xml:space="preserve"> </v>
      </c>
      <c r="AD2008" s="572"/>
      <c r="AE2008" s="572"/>
      <c r="AF2008" s="572"/>
      <c r="AG2008" s="573"/>
      <c r="AH2008" s="617" t="str">
        <f ca="1">Т.15!BI54</f>
        <v xml:space="preserve"> </v>
      </c>
      <c r="AI2008" s="618"/>
      <c r="AJ2008" s="618"/>
      <c r="AK2008" s="618"/>
      <c r="AL2008" s="619"/>
      <c r="AM2008" s="620" t="str">
        <f ca="1">Т.15!BJ54</f>
        <v xml:space="preserve"> </v>
      </c>
      <c r="AN2008" s="621"/>
      <c r="AO2008" s="621"/>
      <c r="AP2008" s="622"/>
      <c r="AQ2008" s="623" t="str">
        <f ca="1">Т.15!BK54</f>
        <v xml:space="preserve"> </v>
      </c>
      <c r="AR2008" s="624"/>
      <c r="AS2008" s="625"/>
      <c r="AT2008"/>
      <c r="AU2008"/>
      <c r="AV2008"/>
      <c r="AW2008"/>
      <c r="AX2008"/>
      <c r="AY2008"/>
      <c r="AZ2008"/>
      <c r="BA2008" s="19"/>
      <c r="BB2008" s="14"/>
    </row>
    <row r="2009" spans="1:54" s="46" customFormat="1" x14ac:dyDescent="0.25">
      <c r="A2009" s="69">
        <v>50</v>
      </c>
      <c r="B2009" s="571" t="str">
        <f ca="1">Т.15!BB55</f>
        <v xml:space="preserve"> </v>
      </c>
      <c r="C2009" s="572"/>
      <c r="D2009" s="572"/>
      <c r="E2009" s="572"/>
      <c r="F2009" s="572"/>
      <c r="G2009" s="573"/>
      <c r="H2009" s="571" t="str">
        <f ca="1">Т.15!BC55</f>
        <v xml:space="preserve"> </v>
      </c>
      <c r="I2009" s="572"/>
      <c r="J2009" s="572"/>
      <c r="K2009" s="573"/>
      <c r="L2009" s="571" t="str">
        <f ca="1">Т.15!BD55</f>
        <v xml:space="preserve"> </v>
      </c>
      <c r="M2009" s="572"/>
      <c r="N2009" s="572"/>
      <c r="O2009" s="572"/>
      <c r="P2009" s="573"/>
      <c r="Q2009" s="571" t="str">
        <f ca="1">Т.15!BE55</f>
        <v xml:space="preserve"> </v>
      </c>
      <c r="R2009" s="572"/>
      <c r="S2009" s="572"/>
      <c r="T2009" s="573"/>
      <c r="U2009" s="627" t="str">
        <f ca="1">Т.15!BF55</f>
        <v xml:space="preserve"> </v>
      </c>
      <c r="V2009" s="628"/>
      <c r="W2009" s="628"/>
      <c r="X2009" s="629"/>
      <c r="Y2009" s="571" t="str">
        <f ca="1">Т.15!BG55</f>
        <v xml:space="preserve"> </v>
      </c>
      <c r="Z2009" s="572"/>
      <c r="AA2009" s="572"/>
      <c r="AB2009" s="573"/>
      <c r="AC2009" s="571" t="str">
        <f ca="1">Т.15!BH55</f>
        <v xml:space="preserve"> </v>
      </c>
      <c r="AD2009" s="572"/>
      <c r="AE2009" s="572"/>
      <c r="AF2009" s="572"/>
      <c r="AG2009" s="573"/>
      <c r="AH2009" s="617" t="str">
        <f ca="1">Т.15!BI55</f>
        <v xml:space="preserve"> </v>
      </c>
      <c r="AI2009" s="618"/>
      <c r="AJ2009" s="618"/>
      <c r="AK2009" s="618"/>
      <c r="AL2009" s="619"/>
      <c r="AM2009" s="620" t="str">
        <f ca="1">Т.15!BJ55</f>
        <v xml:space="preserve"> </v>
      </c>
      <c r="AN2009" s="621"/>
      <c r="AO2009" s="621"/>
      <c r="AP2009" s="622"/>
      <c r="AQ2009" s="623" t="str">
        <f ca="1">Т.15!BK55</f>
        <v xml:space="preserve"> </v>
      </c>
      <c r="AR2009" s="624"/>
      <c r="AS2009" s="625"/>
      <c r="AT2009"/>
      <c r="AU2009"/>
      <c r="AV2009"/>
      <c r="AW2009"/>
      <c r="AX2009"/>
      <c r="AY2009"/>
      <c r="AZ2009"/>
      <c r="BA2009" s="19"/>
      <c r="BB2009" s="14"/>
    </row>
    <row r="2010" spans="1:54" s="18" customFormat="1" ht="42.75" customHeight="1" x14ac:dyDescent="0.25">
      <c r="A2010" s="604" t="s">
        <v>754</v>
      </c>
      <c r="B2010" s="604"/>
      <c r="C2010" s="604"/>
      <c r="D2010" s="604"/>
      <c r="E2010" s="605"/>
      <c r="F2010" s="605"/>
      <c r="G2010" s="605"/>
      <c r="H2010" s="605"/>
      <c r="I2010" s="605"/>
      <c r="J2010" s="605"/>
      <c r="K2010" s="605"/>
      <c r="L2010" s="605"/>
      <c r="M2010" s="605"/>
      <c r="N2010" s="605"/>
      <c r="O2010" s="605"/>
      <c r="P2010" s="605"/>
      <c r="Q2010" s="605"/>
      <c r="R2010" s="605"/>
      <c r="S2010" s="605"/>
      <c r="T2010" s="605"/>
      <c r="U2010" s="605"/>
      <c r="V2010" s="605"/>
      <c r="W2010" s="605"/>
      <c r="X2010" s="605"/>
      <c r="Y2010" s="605"/>
      <c r="Z2010" s="605"/>
      <c r="AA2010" s="605"/>
      <c r="AB2010" s="605"/>
      <c r="AC2010" s="605"/>
      <c r="AD2010" s="605"/>
      <c r="AE2010" s="605"/>
      <c r="AF2010" s="605"/>
      <c r="AG2010" s="605"/>
      <c r="AH2010" s="605"/>
      <c r="AI2010" s="605"/>
      <c r="AJ2010" s="605"/>
      <c r="AK2010" s="605"/>
      <c r="AL2010" s="605"/>
      <c r="AM2010" s="605"/>
      <c r="AN2010" s="605"/>
      <c r="AO2010" s="605"/>
      <c r="AP2010" s="605"/>
      <c r="AQ2010" s="605"/>
      <c r="AR2010" s="605"/>
      <c r="AS2010" s="605"/>
      <c r="AT2010"/>
      <c r="AU2010"/>
      <c r="AV2010"/>
      <c r="AW2010"/>
      <c r="AX2010"/>
      <c r="AY2010"/>
      <c r="AZ2010"/>
      <c r="BA2010" s="19"/>
      <c r="BB2010" s="14"/>
    </row>
    <row r="2011" spans="1:54" s="30" customFormat="1" x14ac:dyDescent="0.25">
      <c r="A2011" s="31"/>
      <c r="B2011" s="18"/>
      <c r="C2011" s="18"/>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c r="AN2011" s="18"/>
      <c r="AO2011" s="18"/>
      <c r="AP2011" s="18"/>
      <c r="AQ2011" s="18"/>
      <c r="AR2011" s="18"/>
      <c r="AS2011" s="18"/>
      <c r="AT2011"/>
      <c r="AU2011"/>
      <c r="AV2011"/>
      <c r="AW2011"/>
      <c r="AX2011"/>
      <c r="AY2011"/>
      <c r="AZ2011"/>
      <c r="BA2011" s="19"/>
      <c r="BB2011" s="10"/>
    </row>
    <row r="2012" spans="1:54" s="18" customFormat="1" ht="14.25" customHeight="1" x14ac:dyDescent="0.25">
      <c r="A2012" s="615" t="s">
        <v>864</v>
      </c>
      <c r="B2012" s="615"/>
      <c r="C2012" s="615"/>
      <c r="D2012" s="615"/>
      <c r="E2012" s="615"/>
      <c r="F2012" s="615"/>
      <c r="G2012" s="615"/>
      <c r="H2012" s="615"/>
      <c r="I2012" s="615"/>
      <c r="J2012" s="615"/>
      <c r="K2012" s="615"/>
      <c r="L2012" s="615"/>
      <c r="M2012" s="615"/>
      <c r="N2012" s="615"/>
      <c r="O2012" s="615"/>
      <c r="P2012" s="615"/>
      <c r="Q2012" s="615"/>
      <c r="R2012" s="615"/>
      <c r="S2012" s="615"/>
      <c r="T2012" s="615"/>
      <c r="U2012" s="615"/>
      <c r="V2012" s="615"/>
      <c r="W2012" s="615"/>
      <c r="X2012" s="615"/>
      <c r="Y2012" s="615"/>
      <c r="Z2012" s="615"/>
      <c r="AA2012" s="615"/>
      <c r="AB2012" s="615"/>
      <c r="AC2012" s="615"/>
      <c r="AD2012" s="615"/>
      <c r="AE2012" s="615"/>
      <c r="AF2012" s="615"/>
      <c r="AG2012" s="615"/>
      <c r="AH2012" s="615"/>
      <c r="AI2012" s="615"/>
      <c r="AJ2012" s="615"/>
      <c r="AK2012" s="615"/>
      <c r="AL2012" s="615"/>
      <c r="AM2012" s="615"/>
      <c r="AN2012" s="615"/>
      <c r="AO2012" s="615"/>
      <c r="AP2012" s="615"/>
      <c r="AQ2012" s="615"/>
      <c r="AR2012" s="615"/>
      <c r="AS2012" s="615"/>
      <c r="AT2012"/>
      <c r="AU2012"/>
      <c r="AV2012"/>
      <c r="AW2012"/>
      <c r="AX2012"/>
      <c r="AY2012"/>
      <c r="AZ2012"/>
      <c r="BA2012" s="19"/>
      <c r="BB2012" s="14"/>
    </row>
    <row r="2013" spans="1:54" s="44" customFormat="1" ht="14.25" customHeight="1" x14ac:dyDescent="0.25">
      <c r="A2013" s="296"/>
      <c r="B2013" s="297"/>
      <c r="C2013" s="297"/>
      <c r="D2013" s="296"/>
      <c r="E2013" s="296"/>
      <c r="F2013" s="296"/>
      <c r="G2013" s="296"/>
      <c r="H2013" s="296"/>
      <c r="I2013" s="296"/>
      <c r="J2013" s="296"/>
      <c r="K2013" s="296"/>
      <c r="L2013" s="296"/>
      <c r="M2013" s="296"/>
      <c r="N2013" s="296"/>
      <c r="O2013" s="296"/>
      <c r="P2013" s="296"/>
      <c r="Q2013" s="296"/>
      <c r="R2013" s="296"/>
      <c r="S2013" s="296"/>
      <c r="T2013" s="296"/>
      <c r="U2013" s="296"/>
      <c r="V2013" s="296"/>
      <c r="W2013" s="296"/>
      <c r="X2013" s="296"/>
      <c r="Y2013" s="296"/>
      <c r="Z2013" s="296"/>
      <c r="AA2013" s="296"/>
      <c r="AB2013" s="296"/>
      <c r="AC2013" s="296"/>
      <c r="AD2013" s="296"/>
      <c r="AE2013" s="296"/>
      <c r="AF2013" s="296"/>
      <c r="AG2013" s="296"/>
      <c r="AH2013" s="296"/>
      <c r="AI2013" s="296"/>
      <c r="AJ2013" s="296"/>
      <c r="AK2013" s="296"/>
      <c r="AL2013" s="296"/>
      <c r="AM2013" s="296"/>
      <c r="AN2013" s="296"/>
      <c r="AO2013" s="296"/>
      <c r="AP2013" s="296"/>
      <c r="AQ2013" s="296"/>
      <c r="AR2013" s="296"/>
      <c r="AS2013" s="298" t="s">
        <v>714</v>
      </c>
      <c r="AT2013"/>
      <c r="AU2013"/>
      <c r="AV2013"/>
      <c r="AW2013"/>
      <c r="AX2013"/>
      <c r="AY2013"/>
      <c r="AZ2013"/>
      <c r="BA2013" s="256"/>
      <c r="BB2013" s="192"/>
    </row>
    <row r="2014" spans="1:54" s="44" customFormat="1" ht="14.25" customHeight="1" x14ac:dyDescent="0.25">
      <c r="A2014" s="616" t="s">
        <v>865</v>
      </c>
      <c r="B2014" s="616"/>
      <c r="C2014" s="616"/>
      <c r="D2014" s="616"/>
      <c r="E2014" s="616"/>
      <c r="F2014" s="616"/>
      <c r="G2014" s="616"/>
      <c r="H2014" s="616"/>
      <c r="I2014" s="616"/>
      <c r="J2014" s="616"/>
      <c r="K2014" s="616"/>
      <c r="L2014" s="616"/>
      <c r="M2014" s="616"/>
      <c r="N2014" s="616"/>
      <c r="O2014" s="616"/>
      <c r="P2014" s="616"/>
      <c r="Q2014" s="616"/>
      <c r="R2014" s="616"/>
      <c r="S2014" s="616"/>
      <c r="T2014" s="616"/>
      <c r="U2014" s="616"/>
      <c r="V2014" s="616"/>
      <c r="W2014" s="616"/>
      <c r="X2014" s="616"/>
      <c r="Y2014" s="616"/>
      <c r="Z2014" s="616"/>
      <c r="AA2014" s="616"/>
      <c r="AB2014" s="616"/>
      <c r="AC2014" s="616"/>
      <c r="AD2014" s="616"/>
      <c r="AE2014" s="616"/>
      <c r="AF2014" s="616"/>
      <c r="AG2014" s="616"/>
      <c r="AH2014" s="616"/>
      <c r="AI2014" s="616"/>
      <c r="AJ2014" s="616"/>
      <c r="AK2014" s="616"/>
      <c r="AL2014" s="616"/>
      <c r="AM2014" s="616"/>
      <c r="AN2014" s="616"/>
      <c r="AO2014" s="616"/>
      <c r="AP2014" s="616"/>
      <c r="AQ2014" s="616"/>
      <c r="AR2014" s="616"/>
      <c r="AS2014" s="616"/>
      <c r="AT2014"/>
      <c r="AU2014"/>
      <c r="AV2014"/>
      <c r="AW2014"/>
      <c r="AX2014"/>
      <c r="AY2014"/>
      <c r="AZ2014"/>
      <c r="BA2014" s="256"/>
      <c r="BB2014" s="192"/>
    </row>
    <row r="2015" spans="1:54" s="44" customFormat="1" ht="26.25" customHeight="1" x14ac:dyDescent="0.25">
      <c r="A2015" s="606" t="s">
        <v>768</v>
      </c>
      <c r="B2015" s="607"/>
      <c r="C2015" s="553" t="s">
        <v>866</v>
      </c>
      <c r="D2015" s="553"/>
      <c r="E2015" s="553"/>
      <c r="F2015" s="553"/>
      <c r="G2015" s="553"/>
      <c r="H2015" s="553"/>
      <c r="I2015" s="553"/>
      <c r="J2015" s="553"/>
      <c r="K2015" s="553"/>
      <c r="L2015" s="553"/>
      <c r="M2015" s="553"/>
      <c r="N2015" s="553"/>
      <c r="O2015" s="553"/>
      <c r="P2015" s="553"/>
      <c r="Q2015" s="553"/>
      <c r="R2015" s="553"/>
      <c r="S2015" s="553"/>
      <c r="T2015" s="553"/>
      <c r="U2015" s="553"/>
      <c r="V2015" s="553"/>
      <c r="W2015" s="553"/>
      <c r="X2015" s="553"/>
      <c r="Y2015" s="553"/>
      <c r="Z2015" s="553"/>
      <c r="AA2015" s="553"/>
      <c r="AB2015" s="553"/>
      <c r="AC2015" s="553"/>
      <c r="AD2015" s="553"/>
      <c r="AE2015" s="553"/>
      <c r="AF2015" s="553"/>
      <c r="AG2015" s="553"/>
      <c r="AH2015" s="553"/>
      <c r="AI2015" s="553"/>
      <c r="AJ2015" s="553"/>
      <c r="AK2015" s="553"/>
      <c r="AL2015" s="553"/>
      <c r="AM2015" s="553"/>
      <c r="AN2015" s="553"/>
      <c r="AO2015" s="553"/>
      <c r="AP2015" s="553" t="s">
        <v>875</v>
      </c>
      <c r="AQ2015" s="553"/>
      <c r="AR2015" s="553"/>
      <c r="AS2015" s="553"/>
      <c r="AT2015"/>
      <c r="AU2015"/>
      <c r="AV2015"/>
      <c r="AW2015"/>
      <c r="AX2015"/>
      <c r="AY2015"/>
      <c r="AZ2015"/>
      <c r="BA2015" s="256"/>
      <c r="BB2015" s="192"/>
    </row>
    <row r="2016" spans="1:54" s="46" customFormat="1" x14ac:dyDescent="0.25">
      <c r="A2016" s="609">
        <v>1</v>
      </c>
      <c r="B2016" s="609"/>
      <c r="C2016" s="610">
        <v>2</v>
      </c>
      <c r="D2016" s="610"/>
      <c r="E2016" s="610"/>
      <c r="F2016" s="610"/>
      <c r="G2016" s="610"/>
      <c r="H2016" s="610"/>
      <c r="I2016" s="610"/>
      <c r="J2016" s="610"/>
      <c r="K2016" s="610"/>
      <c r="L2016" s="610"/>
      <c r="M2016" s="610"/>
      <c r="N2016" s="610"/>
      <c r="O2016" s="610"/>
      <c r="P2016" s="610"/>
      <c r="Q2016" s="610"/>
      <c r="R2016" s="610"/>
      <c r="S2016" s="610"/>
      <c r="T2016" s="610"/>
      <c r="U2016" s="610"/>
      <c r="V2016" s="610"/>
      <c r="W2016" s="610"/>
      <c r="X2016" s="610"/>
      <c r="Y2016" s="610"/>
      <c r="Z2016" s="610"/>
      <c r="AA2016" s="610"/>
      <c r="AB2016" s="610"/>
      <c r="AC2016" s="610"/>
      <c r="AD2016" s="610"/>
      <c r="AE2016" s="610"/>
      <c r="AF2016" s="610"/>
      <c r="AG2016" s="610"/>
      <c r="AH2016" s="610"/>
      <c r="AI2016" s="610"/>
      <c r="AJ2016" s="610"/>
      <c r="AK2016" s="610"/>
      <c r="AL2016" s="610"/>
      <c r="AM2016" s="610"/>
      <c r="AN2016" s="610"/>
      <c r="AO2016" s="610"/>
      <c r="AP2016" s="610">
        <v>3</v>
      </c>
      <c r="AQ2016" s="610"/>
      <c r="AR2016" s="610"/>
      <c r="AS2016" s="610"/>
      <c r="AT2016"/>
      <c r="AU2016"/>
      <c r="AV2016"/>
      <c r="AW2016"/>
      <c r="AX2016"/>
      <c r="AY2016"/>
      <c r="AZ2016"/>
      <c r="BA2016" s="19"/>
      <c r="BB2016" s="14"/>
    </row>
    <row r="2017" spans="1:54" s="46" customFormat="1" ht="55.5" customHeight="1" x14ac:dyDescent="0.25">
      <c r="A2017" s="556">
        <v>1</v>
      </c>
      <c r="B2017" s="556"/>
      <c r="C2017" s="557" t="s">
        <v>867</v>
      </c>
      <c r="D2017" s="557"/>
      <c r="E2017" s="557"/>
      <c r="F2017" s="557"/>
      <c r="G2017" s="557"/>
      <c r="H2017" s="557"/>
      <c r="I2017" s="557"/>
      <c r="J2017" s="557"/>
      <c r="K2017" s="557"/>
      <c r="L2017" s="557"/>
      <c r="M2017" s="557"/>
      <c r="N2017" s="557"/>
      <c r="O2017" s="557"/>
      <c r="P2017" s="557"/>
      <c r="Q2017" s="557"/>
      <c r="R2017" s="557"/>
      <c r="S2017" s="557"/>
      <c r="T2017" s="557"/>
      <c r="U2017" s="557"/>
      <c r="V2017" s="557"/>
      <c r="W2017" s="557"/>
      <c r="X2017" s="557"/>
      <c r="Y2017" s="557"/>
      <c r="Z2017" s="557"/>
      <c r="AA2017" s="557"/>
      <c r="AB2017" s="557"/>
      <c r="AC2017" s="557"/>
      <c r="AD2017" s="557"/>
      <c r="AE2017" s="557"/>
      <c r="AF2017" s="557"/>
      <c r="AG2017" s="557"/>
      <c r="AH2017" s="557"/>
      <c r="AI2017" s="557"/>
      <c r="AJ2017" s="557"/>
      <c r="AK2017" s="557"/>
      <c r="AL2017" s="557"/>
      <c r="AM2017" s="557"/>
      <c r="AN2017" s="557"/>
      <c r="AO2017" s="557"/>
      <c r="AP2017" s="558" t="str">
        <f ca="1">'T.16-19'!F5</f>
        <v xml:space="preserve"> </v>
      </c>
      <c r="AQ2017" s="558"/>
      <c r="AR2017" s="558"/>
      <c r="AS2017" s="558"/>
      <c r="AT2017"/>
      <c r="AU2017"/>
      <c r="AV2017"/>
      <c r="AW2017"/>
      <c r="AX2017"/>
      <c r="AY2017"/>
      <c r="AZ2017"/>
      <c r="BA2017" s="19"/>
      <c r="BB2017" s="14"/>
    </row>
    <row r="2018" spans="1:54" s="59" customFormat="1" ht="33" customHeight="1" x14ac:dyDescent="0.25">
      <c r="A2018" s="556" t="s">
        <v>324</v>
      </c>
      <c r="B2018" s="556"/>
      <c r="C2018" s="557" t="s">
        <v>868</v>
      </c>
      <c r="D2018" s="557"/>
      <c r="E2018" s="557"/>
      <c r="F2018" s="557"/>
      <c r="G2018" s="557"/>
      <c r="H2018" s="557"/>
      <c r="I2018" s="557"/>
      <c r="J2018" s="557"/>
      <c r="K2018" s="557"/>
      <c r="L2018" s="557"/>
      <c r="M2018" s="557"/>
      <c r="N2018" s="557"/>
      <c r="O2018" s="557"/>
      <c r="P2018" s="557"/>
      <c r="Q2018" s="557"/>
      <c r="R2018" s="557"/>
      <c r="S2018" s="557"/>
      <c r="T2018" s="557"/>
      <c r="U2018" s="557"/>
      <c r="V2018" s="557"/>
      <c r="W2018" s="557"/>
      <c r="X2018" s="557"/>
      <c r="Y2018" s="557"/>
      <c r="Z2018" s="557"/>
      <c r="AA2018" s="557"/>
      <c r="AB2018" s="557"/>
      <c r="AC2018" s="557"/>
      <c r="AD2018" s="557"/>
      <c r="AE2018" s="557"/>
      <c r="AF2018" s="557"/>
      <c r="AG2018" s="557"/>
      <c r="AH2018" s="557"/>
      <c r="AI2018" s="557"/>
      <c r="AJ2018" s="557"/>
      <c r="AK2018" s="557"/>
      <c r="AL2018" s="557"/>
      <c r="AM2018" s="557"/>
      <c r="AN2018" s="557"/>
      <c r="AO2018" s="557"/>
      <c r="AP2018" s="558" t="str">
        <f ca="1">'T.16-19'!F6</f>
        <v xml:space="preserve"> </v>
      </c>
      <c r="AQ2018" s="558"/>
      <c r="AR2018" s="558"/>
      <c r="AS2018" s="558"/>
      <c r="AT2018"/>
      <c r="AU2018"/>
      <c r="AV2018"/>
      <c r="AW2018"/>
      <c r="AX2018"/>
      <c r="AY2018"/>
      <c r="AZ2018"/>
      <c r="BA2018" s="257"/>
      <c r="BB2018" s="193"/>
    </row>
    <row r="2019" spans="1:54" s="59" customFormat="1" ht="18" customHeight="1" x14ac:dyDescent="0.25">
      <c r="A2019" s="556" t="s">
        <v>325</v>
      </c>
      <c r="B2019" s="556"/>
      <c r="C2019" s="557" t="s">
        <v>869</v>
      </c>
      <c r="D2019" s="557"/>
      <c r="E2019" s="557"/>
      <c r="F2019" s="557"/>
      <c r="G2019" s="557"/>
      <c r="H2019" s="557"/>
      <c r="I2019" s="557"/>
      <c r="J2019" s="557"/>
      <c r="K2019" s="557"/>
      <c r="L2019" s="557"/>
      <c r="M2019" s="557"/>
      <c r="N2019" s="557"/>
      <c r="O2019" s="557"/>
      <c r="P2019" s="557"/>
      <c r="Q2019" s="557"/>
      <c r="R2019" s="557"/>
      <c r="S2019" s="557"/>
      <c r="T2019" s="557"/>
      <c r="U2019" s="557"/>
      <c r="V2019" s="557"/>
      <c r="W2019" s="557"/>
      <c r="X2019" s="557"/>
      <c r="Y2019" s="557"/>
      <c r="Z2019" s="557"/>
      <c r="AA2019" s="557"/>
      <c r="AB2019" s="557"/>
      <c r="AC2019" s="557"/>
      <c r="AD2019" s="557"/>
      <c r="AE2019" s="557"/>
      <c r="AF2019" s="557"/>
      <c r="AG2019" s="557"/>
      <c r="AH2019" s="557"/>
      <c r="AI2019" s="557"/>
      <c r="AJ2019" s="557"/>
      <c r="AK2019" s="557"/>
      <c r="AL2019" s="557"/>
      <c r="AM2019" s="557"/>
      <c r="AN2019" s="557"/>
      <c r="AO2019" s="557"/>
      <c r="AP2019" s="558" t="str">
        <f ca="1">'T.16-19'!F7</f>
        <v xml:space="preserve"> </v>
      </c>
      <c r="AQ2019" s="558"/>
      <c r="AR2019" s="558"/>
      <c r="AS2019" s="558"/>
      <c r="AT2019"/>
      <c r="AU2019"/>
      <c r="AV2019"/>
      <c r="AW2019"/>
      <c r="AX2019"/>
      <c r="AY2019"/>
      <c r="AZ2019"/>
      <c r="BA2019" s="257"/>
      <c r="BB2019" s="193"/>
    </row>
    <row r="2020" spans="1:54" s="59" customFormat="1" ht="32.25" customHeight="1" x14ac:dyDescent="0.25">
      <c r="A2020" s="556" t="s">
        <v>331</v>
      </c>
      <c r="B2020" s="556"/>
      <c r="C2020" s="557" t="s">
        <v>870</v>
      </c>
      <c r="D2020" s="557"/>
      <c r="E2020" s="557"/>
      <c r="F2020" s="557"/>
      <c r="G2020" s="557"/>
      <c r="H2020" s="557"/>
      <c r="I2020" s="557"/>
      <c r="J2020" s="557"/>
      <c r="K2020" s="557"/>
      <c r="L2020" s="557"/>
      <c r="M2020" s="557"/>
      <c r="N2020" s="557"/>
      <c r="O2020" s="557"/>
      <c r="P2020" s="557"/>
      <c r="Q2020" s="557"/>
      <c r="R2020" s="557"/>
      <c r="S2020" s="557"/>
      <c r="T2020" s="557"/>
      <c r="U2020" s="557"/>
      <c r="V2020" s="557"/>
      <c r="W2020" s="557"/>
      <c r="X2020" s="557"/>
      <c r="Y2020" s="557"/>
      <c r="Z2020" s="557"/>
      <c r="AA2020" s="557"/>
      <c r="AB2020" s="557"/>
      <c r="AC2020" s="557"/>
      <c r="AD2020" s="557"/>
      <c r="AE2020" s="557"/>
      <c r="AF2020" s="557"/>
      <c r="AG2020" s="557"/>
      <c r="AH2020" s="557"/>
      <c r="AI2020" s="557"/>
      <c r="AJ2020" s="557"/>
      <c r="AK2020" s="557"/>
      <c r="AL2020" s="557"/>
      <c r="AM2020" s="557"/>
      <c r="AN2020" s="557"/>
      <c r="AO2020" s="557"/>
      <c r="AP2020" s="558" t="str">
        <f ca="1">'T.16-19'!F8</f>
        <v xml:space="preserve"> </v>
      </c>
      <c r="AQ2020" s="558"/>
      <c r="AR2020" s="558"/>
      <c r="AS2020" s="558"/>
      <c r="AT2020"/>
      <c r="AU2020"/>
      <c r="AV2020"/>
      <c r="AW2020"/>
      <c r="AX2020"/>
      <c r="AY2020"/>
      <c r="AZ2020"/>
      <c r="BA2020" s="257"/>
      <c r="BB2020" s="193"/>
    </row>
    <row r="2021" spans="1:54" s="59" customFormat="1" ht="16.5" customHeight="1" x14ac:dyDescent="0.25">
      <c r="A2021" s="556" t="s">
        <v>332</v>
      </c>
      <c r="B2021" s="556"/>
      <c r="C2021" s="557" t="s">
        <v>871</v>
      </c>
      <c r="D2021" s="557"/>
      <c r="E2021" s="557"/>
      <c r="F2021" s="557"/>
      <c r="G2021" s="557"/>
      <c r="H2021" s="557"/>
      <c r="I2021" s="557"/>
      <c r="J2021" s="557"/>
      <c r="K2021" s="557"/>
      <c r="L2021" s="557"/>
      <c r="M2021" s="557"/>
      <c r="N2021" s="557"/>
      <c r="O2021" s="557"/>
      <c r="P2021" s="557"/>
      <c r="Q2021" s="557"/>
      <c r="R2021" s="557"/>
      <c r="S2021" s="557"/>
      <c r="T2021" s="557"/>
      <c r="U2021" s="557"/>
      <c r="V2021" s="557"/>
      <c r="W2021" s="557"/>
      <c r="X2021" s="557"/>
      <c r="Y2021" s="557"/>
      <c r="Z2021" s="557"/>
      <c r="AA2021" s="557"/>
      <c r="AB2021" s="557"/>
      <c r="AC2021" s="557"/>
      <c r="AD2021" s="557"/>
      <c r="AE2021" s="557"/>
      <c r="AF2021" s="557"/>
      <c r="AG2021" s="557"/>
      <c r="AH2021" s="557"/>
      <c r="AI2021" s="557"/>
      <c r="AJ2021" s="557"/>
      <c r="AK2021" s="557"/>
      <c r="AL2021" s="557"/>
      <c r="AM2021" s="557"/>
      <c r="AN2021" s="557"/>
      <c r="AO2021" s="557"/>
      <c r="AP2021" s="558" t="str">
        <f ca="1">'T.16-19'!F9</f>
        <v xml:space="preserve"> </v>
      </c>
      <c r="AQ2021" s="558"/>
      <c r="AR2021" s="558"/>
      <c r="AS2021" s="558"/>
      <c r="AT2021"/>
      <c r="AU2021"/>
      <c r="AV2021"/>
      <c r="AW2021"/>
      <c r="AX2021"/>
      <c r="AY2021"/>
      <c r="AZ2021"/>
      <c r="BA2021" s="257"/>
      <c r="BB2021" s="193"/>
    </row>
    <row r="2022" spans="1:54" s="59" customFormat="1" x14ac:dyDescent="0.25">
      <c r="A2022" s="626">
        <v>4</v>
      </c>
      <c r="B2022" s="556"/>
      <c r="C2022" s="557" t="s">
        <v>872</v>
      </c>
      <c r="D2022" s="557"/>
      <c r="E2022" s="557"/>
      <c r="F2022" s="557"/>
      <c r="G2022" s="557"/>
      <c r="H2022" s="557"/>
      <c r="I2022" s="557"/>
      <c r="J2022" s="557"/>
      <c r="K2022" s="557"/>
      <c r="L2022" s="557"/>
      <c r="M2022" s="557"/>
      <c r="N2022" s="557"/>
      <c r="O2022" s="557"/>
      <c r="P2022" s="557"/>
      <c r="Q2022" s="557"/>
      <c r="R2022" s="557"/>
      <c r="S2022" s="557"/>
      <c r="T2022" s="557"/>
      <c r="U2022" s="557"/>
      <c r="V2022" s="557"/>
      <c r="W2022" s="557"/>
      <c r="X2022" s="557"/>
      <c r="Y2022" s="557"/>
      <c r="Z2022" s="557"/>
      <c r="AA2022" s="557"/>
      <c r="AB2022" s="557"/>
      <c r="AC2022" s="557"/>
      <c r="AD2022" s="557"/>
      <c r="AE2022" s="557"/>
      <c r="AF2022" s="557"/>
      <c r="AG2022" s="557"/>
      <c r="AH2022" s="557"/>
      <c r="AI2022" s="557"/>
      <c r="AJ2022" s="557"/>
      <c r="AK2022" s="557"/>
      <c r="AL2022" s="557"/>
      <c r="AM2022" s="557"/>
      <c r="AN2022" s="557"/>
      <c r="AO2022" s="557"/>
      <c r="AP2022" s="558" t="str">
        <f ca="1">'T.16-19'!F10</f>
        <v xml:space="preserve"> </v>
      </c>
      <c r="AQ2022" s="558"/>
      <c r="AR2022" s="558"/>
      <c r="AS2022" s="558"/>
      <c r="AT2022"/>
      <c r="AU2022"/>
      <c r="AV2022"/>
      <c r="AW2022"/>
      <c r="AX2022"/>
      <c r="AY2022"/>
      <c r="AZ2022"/>
      <c r="BA2022" s="257"/>
      <c r="BB2022" s="193"/>
    </row>
    <row r="2023" spans="1:54" s="59" customFormat="1" x14ac:dyDescent="0.25">
      <c r="A2023" s="556" t="s">
        <v>326</v>
      </c>
      <c r="B2023" s="556"/>
      <c r="C2023" s="557" t="s">
        <v>873</v>
      </c>
      <c r="D2023" s="557"/>
      <c r="E2023" s="557"/>
      <c r="F2023" s="557"/>
      <c r="G2023" s="557"/>
      <c r="H2023" s="557"/>
      <c r="I2023" s="557"/>
      <c r="J2023" s="557"/>
      <c r="K2023" s="557"/>
      <c r="L2023" s="557"/>
      <c r="M2023" s="557"/>
      <c r="N2023" s="557"/>
      <c r="O2023" s="557"/>
      <c r="P2023" s="557"/>
      <c r="Q2023" s="557"/>
      <c r="R2023" s="557"/>
      <c r="S2023" s="557"/>
      <c r="T2023" s="557"/>
      <c r="U2023" s="557"/>
      <c r="V2023" s="557"/>
      <c r="W2023" s="557"/>
      <c r="X2023" s="557"/>
      <c r="Y2023" s="557"/>
      <c r="Z2023" s="557"/>
      <c r="AA2023" s="557"/>
      <c r="AB2023" s="557"/>
      <c r="AC2023" s="557"/>
      <c r="AD2023" s="557"/>
      <c r="AE2023" s="557"/>
      <c r="AF2023" s="557"/>
      <c r="AG2023" s="557"/>
      <c r="AH2023" s="557"/>
      <c r="AI2023" s="557"/>
      <c r="AJ2023" s="557"/>
      <c r="AK2023" s="557"/>
      <c r="AL2023" s="557"/>
      <c r="AM2023" s="557"/>
      <c r="AN2023" s="557"/>
      <c r="AO2023" s="557"/>
      <c r="AP2023" s="558" t="str">
        <f ca="1">'T.16-19'!F11</f>
        <v xml:space="preserve"> </v>
      </c>
      <c r="AQ2023" s="558"/>
      <c r="AR2023" s="558"/>
      <c r="AS2023" s="558"/>
      <c r="AT2023"/>
      <c r="AU2023"/>
      <c r="AV2023"/>
      <c r="AW2023"/>
      <c r="AX2023"/>
      <c r="AY2023"/>
      <c r="AZ2023"/>
      <c r="BA2023" s="257"/>
      <c r="BB2023" s="193"/>
    </row>
    <row r="2024" spans="1:54" s="59" customFormat="1" x14ac:dyDescent="0.25">
      <c r="A2024" s="556" t="s">
        <v>327</v>
      </c>
      <c r="B2024" s="556"/>
      <c r="C2024" s="557" t="s">
        <v>874</v>
      </c>
      <c r="D2024" s="557"/>
      <c r="E2024" s="557"/>
      <c r="F2024" s="557"/>
      <c r="G2024" s="557"/>
      <c r="H2024" s="557"/>
      <c r="I2024" s="557"/>
      <c r="J2024" s="557"/>
      <c r="K2024" s="557"/>
      <c r="L2024" s="557"/>
      <c r="M2024" s="557"/>
      <c r="N2024" s="557"/>
      <c r="O2024" s="557"/>
      <c r="P2024" s="557"/>
      <c r="Q2024" s="557"/>
      <c r="R2024" s="557"/>
      <c r="S2024" s="557"/>
      <c r="T2024" s="557"/>
      <c r="U2024" s="557"/>
      <c r="V2024" s="557"/>
      <c r="W2024" s="557"/>
      <c r="X2024" s="557"/>
      <c r="Y2024" s="557"/>
      <c r="Z2024" s="557"/>
      <c r="AA2024" s="557"/>
      <c r="AB2024" s="557"/>
      <c r="AC2024" s="557"/>
      <c r="AD2024" s="557"/>
      <c r="AE2024" s="557"/>
      <c r="AF2024" s="557"/>
      <c r="AG2024" s="557"/>
      <c r="AH2024" s="557"/>
      <c r="AI2024" s="557"/>
      <c r="AJ2024" s="557"/>
      <c r="AK2024" s="557"/>
      <c r="AL2024" s="557"/>
      <c r="AM2024" s="557"/>
      <c r="AN2024" s="557"/>
      <c r="AO2024" s="557"/>
      <c r="AP2024" s="558" t="str">
        <f ca="1">'T.16-19'!F12</f>
        <v xml:space="preserve"> </v>
      </c>
      <c r="AQ2024" s="558"/>
      <c r="AR2024" s="558"/>
      <c r="AS2024" s="558"/>
      <c r="AT2024"/>
      <c r="AU2024"/>
      <c r="AV2024"/>
      <c r="AW2024"/>
      <c r="AX2024"/>
      <c r="AY2024"/>
      <c r="AZ2024"/>
      <c r="BA2024" s="257"/>
      <c r="BB2024" s="193"/>
    </row>
    <row r="2025" spans="1:54" s="46" customFormat="1" ht="27" customHeight="1" x14ac:dyDescent="0.25">
      <c r="A2025" s="546">
        <v>6</v>
      </c>
      <c r="B2025" s="547"/>
      <c r="C2025" s="552" t="str">
        <f>'T.16-19'!C13</f>
        <v>Were there any recorded cases in last three years (including as of the date of signing this questionnaire) of false information provided by the entity to the NBU?</v>
      </c>
      <c r="D2025" s="552"/>
      <c r="E2025" s="552"/>
      <c r="F2025" s="552"/>
      <c r="G2025" s="552"/>
      <c r="H2025" s="552"/>
      <c r="I2025" s="552"/>
      <c r="J2025" s="552"/>
      <c r="K2025" s="552"/>
      <c r="L2025" s="552"/>
      <c r="M2025" s="552"/>
      <c r="N2025" s="552"/>
      <c r="O2025" s="552"/>
      <c r="P2025" s="552"/>
      <c r="Q2025" s="552"/>
      <c r="R2025" s="552"/>
      <c r="S2025" s="552"/>
      <c r="T2025" s="552"/>
      <c r="U2025" s="552"/>
      <c r="V2025" s="552"/>
      <c r="W2025" s="552"/>
      <c r="X2025" s="552"/>
      <c r="Y2025" s="552"/>
      <c r="Z2025" s="552"/>
      <c r="AA2025" s="552"/>
      <c r="AB2025" s="552"/>
      <c r="AC2025" s="552"/>
      <c r="AD2025" s="552"/>
      <c r="AE2025" s="552"/>
      <c r="AF2025" s="552"/>
      <c r="AG2025" s="552"/>
      <c r="AH2025" s="552"/>
      <c r="AI2025" s="552"/>
      <c r="AJ2025" s="552"/>
      <c r="AK2025" s="552"/>
      <c r="AL2025" s="552"/>
      <c r="AM2025" s="552"/>
      <c r="AN2025" s="552"/>
      <c r="AO2025" s="552"/>
      <c r="AP2025" s="553" t="str">
        <f ca="1">'T.16-19'!F13</f>
        <v xml:space="preserve"> </v>
      </c>
      <c r="AQ2025" s="553"/>
      <c r="AR2025" s="553"/>
      <c r="AS2025" s="553"/>
      <c r="AT2025"/>
      <c r="AU2025"/>
      <c r="AV2025"/>
      <c r="AW2025"/>
      <c r="AX2025"/>
      <c r="AY2025"/>
      <c r="AZ2025"/>
      <c r="BA2025" s="19"/>
      <c r="BB2025" s="14"/>
    </row>
    <row r="2026" spans="1:54" s="18" customFormat="1" ht="15" customHeight="1" x14ac:dyDescent="0.25">
      <c r="A2026" s="548"/>
      <c r="B2026" s="549"/>
      <c r="C2026" s="548" t="str">
        <f>'T.16-19'!C14</f>
        <v>If yes, please elaborate:</v>
      </c>
      <c r="D2026" s="549"/>
      <c r="E2026" s="549"/>
      <c r="F2026" s="549"/>
      <c r="G2026" s="549"/>
      <c r="H2026" s="549"/>
      <c r="I2026" s="549"/>
      <c r="J2026" s="549"/>
      <c r="K2026" s="549"/>
      <c r="L2026" s="549"/>
      <c r="M2026" s="549"/>
      <c r="N2026" s="549"/>
      <c r="O2026" s="549"/>
      <c r="P2026" s="549"/>
      <c r="Q2026" s="549"/>
      <c r="R2026" s="549"/>
      <c r="S2026" s="549"/>
      <c r="T2026" s="549"/>
      <c r="U2026" s="549"/>
      <c r="V2026" s="549"/>
      <c r="W2026" s="549"/>
      <c r="X2026" s="549"/>
      <c r="Y2026" s="549"/>
      <c r="Z2026" s="549"/>
      <c r="AA2026" s="549"/>
      <c r="AB2026" s="549"/>
      <c r="AC2026" s="549"/>
      <c r="AD2026" s="549"/>
      <c r="AE2026" s="549"/>
      <c r="AF2026" s="549"/>
      <c r="AG2026" s="549"/>
      <c r="AH2026" s="549"/>
      <c r="AI2026" s="549"/>
      <c r="AJ2026" s="549"/>
      <c r="AK2026" s="549"/>
      <c r="AL2026" s="549"/>
      <c r="AM2026" s="549"/>
      <c r="AN2026" s="549"/>
      <c r="AO2026" s="549"/>
      <c r="AP2026" s="549"/>
      <c r="AQ2026" s="549"/>
      <c r="AR2026" s="549"/>
      <c r="AS2026" s="554"/>
      <c r="AT2026"/>
      <c r="AU2026"/>
      <c r="AV2026"/>
      <c r="AW2026"/>
      <c r="AX2026"/>
      <c r="AY2026"/>
      <c r="AZ2026"/>
      <c r="BA2026" s="19"/>
      <c r="BB2026" s="14"/>
    </row>
    <row r="2027" spans="1:54" s="18" customFormat="1" ht="24" customHeight="1" x14ac:dyDescent="0.25">
      <c r="A2027" s="550"/>
      <c r="B2027" s="551"/>
      <c r="C2027" s="550" t="str">
        <f ca="1">'T.16-19'!F14</f>
        <v xml:space="preserve"> </v>
      </c>
      <c r="D2027" s="551"/>
      <c r="E2027" s="551"/>
      <c r="F2027" s="551"/>
      <c r="G2027" s="551"/>
      <c r="H2027" s="551"/>
      <c r="I2027" s="551"/>
      <c r="J2027" s="551"/>
      <c r="K2027" s="551"/>
      <c r="L2027" s="551"/>
      <c r="M2027" s="551"/>
      <c r="N2027" s="551"/>
      <c r="O2027" s="551"/>
      <c r="P2027" s="551"/>
      <c r="Q2027" s="551"/>
      <c r="R2027" s="551"/>
      <c r="S2027" s="551"/>
      <c r="T2027" s="551"/>
      <c r="U2027" s="551"/>
      <c r="V2027" s="551"/>
      <c r="W2027" s="551"/>
      <c r="X2027" s="551"/>
      <c r="Y2027" s="551"/>
      <c r="Z2027" s="551"/>
      <c r="AA2027" s="551"/>
      <c r="AB2027" s="551"/>
      <c r="AC2027" s="551"/>
      <c r="AD2027" s="551"/>
      <c r="AE2027" s="551"/>
      <c r="AF2027" s="551"/>
      <c r="AG2027" s="551"/>
      <c r="AH2027" s="551"/>
      <c r="AI2027" s="551"/>
      <c r="AJ2027" s="551"/>
      <c r="AK2027" s="551"/>
      <c r="AL2027" s="551"/>
      <c r="AM2027" s="551"/>
      <c r="AN2027" s="551"/>
      <c r="AO2027" s="551"/>
      <c r="AP2027" s="551"/>
      <c r="AQ2027" s="551"/>
      <c r="AR2027" s="551"/>
      <c r="AS2027" s="555"/>
      <c r="AT2027"/>
      <c r="AU2027"/>
      <c r="AV2027"/>
      <c r="AW2027"/>
      <c r="AX2027"/>
      <c r="AY2027"/>
      <c r="AZ2027"/>
      <c r="BA2027" s="19"/>
      <c r="BB2027" s="14"/>
    </row>
    <row r="2028" spans="1:54" s="59" customFormat="1" ht="30.75" customHeight="1" x14ac:dyDescent="0.25">
      <c r="A2028" s="556" t="s">
        <v>228</v>
      </c>
      <c r="B2028" s="556"/>
      <c r="C2028" s="557" t="str">
        <f>'T.16-19'!C15</f>
        <v>Were there any recorded cases in last three years (including as of the date of signing this questionnaire) of an individual failing to fulfil their assumed personal obligations and/or letters of guarantee submitted to the NBU?</v>
      </c>
      <c r="D2028" s="557"/>
      <c r="E2028" s="557"/>
      <c r="F2028" s="557"/>
      <c r="G2028" s="557"/>
      <c r="H2028" s="557"/>
      <c r="I2028" s="557"/>
      <c r="J2028" s="557"/>
      <c r="K2028" s="557"/>
      <c r="L2028" s="557"/>
      <c r="M2028" s="557"/>
      <c r="N2028" s="557"/>
      <c r="O2028" s="557"/>
      <c r="P2028" s="557"/>
      <c r="Q2028" s="557"/>
      <c r="R2028" s="557"/>
      <c r="S2028" s="557"/>
      <c r="T2028" s="557"/>
      <c r="U2028" s="557"/>
      <c r="V2028" s="557"/>
      <c r="W2028" s="557"/>
      <c r="X2028" s="557"/>
      <c r="Y2028" s="557"/>
      <c r="Z2028" s="557"/>
      <c r="AA2028" s="557"/>
      <c r="AB2028" s="557"/>
      <c r="AC2028" s="557"/>
      <c r="AD2028" s="557"/>
      <c r="AE2028" s="557"/>
      <c r="AF2028" s="557"/>
      <c r="AG2028" s="557"/>
      <c r="AH2028" s="557"/>
      <c r="AI2028" s="557"/>
      <c r="AJ2028" s="557"/>
      <c r="AK2028" s="557"/>
      <c r="AL2028" s="557"/>
      <c r="AM2028" s="557"/>
      <c r="AN2028" s="557"/>
      <c r="AO2028" s="557"/>
      <c r="AP2028" s="558" t="str">
        <f ca="1">'T.16-19'!F15</f>
        <v xml:space="preserve"> </v>
      </c>
      <c r="AQ2028" s="558"/>
      <c r="AR2028" s="558"/>
      <c r="AS2028" s="558"/>
      <c r="AT2028"/>
      <c r="AU2028"/>
      <c r="AV2028"/>
      <c r="AW2028"/>
      <c r="AX2028"/>
      <c r="AY2028"/>
      <c r="AZ2028"/>
      <c r="BA2028" s="257"/>
      <c r="BB2028" s="193"/>
    </row>
    <row r="2029" spans="1:54" s="46" customFormat="1" ht="27" customHeight="1" x14ac:dyDescent="0.25">
      <c r="A2029" s="546">
        <v>8</v>
      </c>
      <c r="B2029" s="547"/>
      <c r="C2029" s="552" t="str">
        <f>'T.16-19'!C16</f>
        <v xml:space="preserve">Is an individual a citizen, or tax resident, or permanent resident of the state that commits/committed a military aggression against Ukraine as defined in Article 1 of the Law of Ukraine On Defense of Ukraine? </v>
      </c>
      <c r="D2029" s="552"/>
      <c r="E2029" s="552"/>
      <c r="F2029" s="552"/>
      <c r="G2029" s="552"/>
      <c r="H2029" s="552"/>
      <c r="I2029" s="552"/>
      <c r="J2029" s="552"/>
      <c r="K2029" s="552"/>
      <c r="L2029" s="552"/>
      <c r="M2029" s="552"/>
      <c r="N2029" s="552"/>
      <c r="O2029" s="552"/>
      <c r="P2029" s="552"/>
      <c r="Q2029" s="552"/>
      <c r="R2029" s="552"/>
      <c r="S2029" s="552"/>
      <c r="T2029" s="552"/>
      <c r="U2029" s="552"/>
      <c r="V2029" s="552"/>
      <c r="W2029" s="552"/>
      <c r="X2029" s="552"/>
      <c r="Y2029" s="552"/>
      <c r="Z2029" s="552"/>
      <c r="AA2029" s="552"/>
      <c r="AB2029" s="552"/>
      <c r="AC2029" s="552"/>
      <c r="AD2029" s="552"/>
      <c r="AE2029" s="552"/>
      <c r="AF2029" s="552"/>
      <c r="AG2029" s="552"/>
      <c r="AH2029" s="552"/>
      <c r="AI2029" s="552"/>
      <c r="AJ2029" s="552"/>
      <c r="AK2029" s="552"/>
      <c r="AL2029" s="552"/>
      <c r="AM2029" s="552"/>
      <c r="AN2029" s="552"/>
      <c r="AO2029" s="552"/>
      <c r="AP2029" s="553" t="str">
        <f ca="1">'T.16-19'!F16</f>
        <v xml:space="preserve"> </v>
      </c>
      <c r="AQ2029" s="553"/>
      <c r="AR2029" s="553"/>
      <c r="AS2029" s="553"/>
      <c r="AT2029"/>
      <c r="AU2029"/>
      <c r="AV2029"/>
      <c r="AW2029"/>
      <c r="AX2029"/>
      <c r="AY2029"/>
      <c r="AZ2029"/>
      <c r="BA2029" s="19"/>
      <c r="BB2029" s="14"/>
    </row>
    <row r="2030" spans="1:54" s="18" customFormat="1" ht="15" customHeight="1" x14ac:dyDescent="0.25">
      <c r="A2030" s="548"/>
      <c r="B2030" s="549"/>
      <c r="C2030" s="548" t="str">
        <f>'T.16-19'!C17</f>
        <v>If yes, please elaborate.</v>
      </c>
      <c r="D2030" s="549"/>
      <c r="E2030" s="549"/>
      <c r="F2030" s="549"/>
      <c r="G2030" s="549"/>
      <c r="H2030" s="549"/>
      <c r="I2030" s="549"/>
      <c r="J2030" s="549"/>
      <c r="K2030" s="549"/>
      <c r="L2030" s="549"/>
      <c r="M2030" s="549"/>
      <c r="N2030" s="549"/>
      <c r="O2030" s="549"/>
      <c r="P2030" s="549"/>
      <c r="Q2030" s="549"/>
      <c r="R2030" s="549"/>
      <c r="S2030" s="549"/>
      <c r="T2030" s="549"/>
      <c r="U2030" s="549"/>
      <c r="V2030" s="549"/>
      <c r="W2030" s="549"/>
      <c r="X2030" s="549"/>
      <c r="Y2030" s="549"/>
      <c r="Z2030" s="549"/>
      <c r="AA2030" s="549"/>
      <c r="AB2030" s="549"/>
      <c r="AC2030" s="549"/>
      <c r="AD2030" s="549"/>
      <c r="AE2030" s="549"/>
      <c r="AF2030" s="549"/>
      <c r="AG2030" s="549"/>
      <c r="AH2030" s="549"/>
      <c r="AI2030" s="549"/>
      <c r="AJ2030" s="549"/>
      <c r="AK2030" s="549"/>
      <c r="AL2030" s="549"/>
      <c r="AM2030" s="549"/>
      <c r="AN2030" s="549"/>
      <c r="AO2030" s="549"/>
      <c r="AP2030" s="549"/>
      <c r="AQ2030" s="549"/>
      <c r="AR2030" s="549"/>
      <c r="AS2030" s="554"/>
      <c r="AT2030"/>
      <c r="AU2030"/>
      <c r="AV2030"/>
      <c r="AW2030"/>
      <c r="AX2030"/>
      <c r="AY2030"/>
      <c r="AZ2030"/>
      <c r="BA2030" s="19"/>
      <c r="BB2030" s="14"/>
    </row>
    <row r="2031" spans="1:54" s="18" customFormat="1" ht="24" customHeight="1" x14ac:dyDescent="0.25">
      <c r="A2031" s="550"/>
      <c r="B2031" s="551"/>
      <c r="C2031" s="550" t="str">
        <f ca="1">'T.16-19'!F17</f>
        <v xml:space="preserve"> </v>
      </c>
      <c r="D2031" s="551"/>
      <c r="E2031" s="551"/>
      <c r="F2031" s="551"/>
      <c r="G2031" s="551"/>
      <c r="H2031" s="551"/>
      <c r="I2031" s="551"/>
      <c r="J2031" s="551"/>
      <c r="K2031" s="551"/>
      <c r="L2031" s="551"/>
      <c r="M2031" s="551"/>
      <c r="N2031" s="551"/>
      <c r="O2031" s="551"/>
      <c r="P2031" s="551"/>
      <c r="Q2031" s="551"/>
      <c r="R2031" s="551"/>
      <c r="S2031" s="551"/>
      <c r="T2031" s="551"/>
      <c r="U2031" s="551"/>
      <c r="V2031" s="551"/>
      <c r="W2031" s="551"/>
      <c r="X2031" s="551"/>
      <c r="Y2031" s="551"/>
      <c r="Z2031" s="551"/>
      <c r="AA2031" s="551"/>
      <c r="AB2031" s="551"/>
      <c r="AC2031" s="551"/>
      <c r="AD2031" s="551"/>
      <c r="AE2031" s="551"/>
      <c r="AF2031" s="551"/>
      <c r="AG2031" s="551"/>
      <c r="AH2031" s="551"/>
      <c r="AI2031" s="551"/>
      <c r="AJ2031" s="551"/>
      <c r="AK2031" s="551"/>
      <c r="AL2031" s="551"/>
      <c r="AM2031" s="551"/>
      <c r="AN2031" s="551"/>
      <c r="AO2031" s="551"/>
      <c r="AP2031" s="551"/>
      <c r="AQ2031" s="551"/>
      <c r="AR2031" s="551"/>
      <c r="AS2031" s="555"/>
      <c r="AT2031"/>
      <c r="AU2031"/>
      <c r="AV2031"/>
      <c r="AW2031"/>
      <c r="AX2031"/>
      <c r="AY2031"/>
      <c r="AZ2031"/>
      <c r="BA2031" s="19"/>
      <c r="BB2031" s="14"/>
    </row>
    <row r="2032" spans="1:54" s="46" customFormat="1" ht="27" customHeight="1" x14ac:dyDescent="0.25">
      <c r="A2032" s="559" t="s">
        <v>1785</v>
      </c>
      <c r="B2032" s="560"/>
      <c r="C2032" s="552" t="str">
        <f>'T.16-19'!C18</f>
        <v>Was there any court decision that came into effect in last three years as to the individual’s liability for violating the requirements of anticorruption laws, laws on financial monitoring, and financial services?</v>
      </c>
      <c r="D2032" s="552"/>
      <c r="E2032" s="552"/>
      <c r="F2032" s="552"/>
      <c r="G2032" s="552"/>
      <c r="H2032" s="552"/>
      <c r="I2032" s="552"/>
      <c r="J2032" s="552"/>
      <c r="K2032" s="552"/>
      <c r="L2032" s="552"/>
      <c r="M2032" s="552"/>
      <c r="N2032" s="552"/>
      <c r="O2032" s="552"/>
      <c r="P2032" s="552"/>
      <c r="Q2032" s="552"/>
      <c r="R2032" s="552"/>
      <c r="S2032" s="552"/>
      <c r="T2032" s="552"/>
      <c r="U2032" s="552"/>
      <c r="V2032" s="552"/>
      <c r="W2032" s="552"/>
      <c r="X2032" s="552"/>
      <c r="Y2032" s="552"/>
      <c r="Z2032" s="552"/>
      <c r="AA2032" s="552"/>
      <c r="AB2032" s="552"/>
      <c r="AC2032" s="552"/>
      <c r="AD2032" s="552"/>
      <c r="AE2032" s="552"/>
      <c r="AF2032" s="552"/>
      <c r="AG2032" s="552"/>
      <c r="AH2032" s="552"/>
      <c r="AI2032" s="552"/>
      <c r="AJ2032" s="552"/>
      <c r="AK2032" s="552"/>
      <c r="AL2032" s="552"/>
      <c r="AM2032" s="552"/>
      <c r="AN2032" s="552"/>
      <c r="AO2032" s="552"/>
      <c r="AP2032" s="553" t="str">
        <f ca="1">'T.16-19'!F18</f>
        <v xml:space="preserve"> </v>
      </c>
      <c r="AQ2032" s="553"/>
      <c r="AR2032" s="553"/>
      <c r="AS2032" s="553"/>
      <c r="AT2032"/>
      <c r="AU2032"/>
      <c r="AV2032"/>
      <c r="AW2032"/>
      <c r="AX2032"/>
      <c r="AY2032"/>
      <c r="AZ2032"/>
      <c r="BA2032" s="19"/>
      <c r="BB2032" s="14"/>
    </row>
    <row r="2033" spans="1:54" s="18" customFormat="1" ht="15" customHeight="1" x14ac:dyDescent="0.25">
      <c r="A2033" s="561"/>
      <c r="B2033" s="562"/>
      <c r="C2033" s="548" t="str">
        <f>'T.16-19'!C19</f>
        <v>If yes, please elaborate.</v>
      </c>
      <c r="D2033" s="549"/>
      <c r="E2033" s="549"/>
      <c r="F2033" s="549"/>
      <c r="G2033" s="549"/>
      <c r="H2033" s="549"/>
      <c r="I2033" s="549"/>
      <c r="J2033" s="549"/>
      <c r="K2033" s="549"/>
      <c r="L2033" s="549"/>
      <c r="M2033" s="549"/>
      <c r="N2033" s="549"/>
      <c r="O2033" s="549"/>
      <c r="P2033" s="549"/>
      <c r="Q2033" s="549"/>
      <c r="R2033" s="549"/>
      <c r="S2033" s="549"/>
      <c r="T2033" s="549"/>
      <c r="U2033" s="549"/>
      <c r="V2033" s="549"/>
      <c r="W2033" s="549"/>
      <c r="X2033" s="549"/>
      <c r="Y2033" s="549"/>
      <c r="Z2033" s="549"/>
      <c r="AA2033" s="549"/>
      <c r="AB2033" s="549"/>
      <c r="AC2033" s="549"/>
      <c r="AD2033" s="549"/>
      <c r="AE2033" s="549"/>
      <c r="AF2033" s="549"/>
      <c r="AG2033" s="549"/>
      <c r="AH2033" s="549"/>
      <c r="AI2033" s="549"/>
      <c r="AJ2033" s="549"/>
      <c r="AK2033" s="549"/>
      <c r="AL2033" s="549"/>
      <c r="AM2033" s="549"/>
      <c r="AN2033" s="549"/>
      <c r="AO2033" s="549"/>
      <c r="AP2033" s="549"/>
      <c r="AQ2033" s="549"/>
      <c r="AR2033" s="549"/>
      <c r="AS2033" s="554"/>
      <c r="AT2033"/>
      <c r="AU2033"/>
      <c r="AV2033"/>
      <c r="AW2033"/>
      <c r="AX2033"/>
      <c r="AY2033"/>
      <c r="AZ2033"/>
      <c r="BA2033" s="19"/>
      <c r="BB2033" s="14"/>
    </row>
    <row r="2034" spans="1:54" s="18" customFormat="1" ht="24" customHeight="1" x14ac:dyDescent="0.25">
      <c r="A2034" s="563"/>
      <c r="B2034" s="564"/>
      <c r="C2034" s="550" t="str">
        <f ca="1">'T.16-19'!F19</f>
        <v xml:space="preserve"> </v>
      </c>
      <c r="D2034" s="551"/>
      <c r="E2034" s="551"/>
      <c r="F2034" s="551"/>
      <c r="G2034" s="551"/>
      <c r="H2034" s="551"/>
      <c r="I2034" s="551"/>
      <c r="J2034" s="551"/>
      <c r="K2034" s="551"/>
      <c r="L2034" s="551"/>
      <c r="M2034" s="551"/>
      <c r="N2034" s="551"/>
      <c r="O2034" s="551"/>
      <c r="P2034" s="551"/>
      <c r="Q2034" s="551"/>
      <c r="R2034" s="551"/>
      <c r="S2034" s="551"/>
      <c r="T2034" s="551"/>
      <c r="U2034" s="551"/>
      <c r="V2034" s="551"/>
      <c r="W2034" s="551"/>
      <c r="X2034" s="551"/>
      <c r="Y2034" s="551"/>
      <c r="Z2034" s="551"/>
      <c r="AA2034" s="551"/>
      <c r="AB2034" s="551"/>
      <c r="AC2034" s="551"/>
      <c r="AD2034" s="551"/>
      <c r="AE2034" s="551"/>
      <c r="AF2034" s="551"/>
      <c r="AG2034" s="551"/>
      <c r="AH2034" s="551"/>
      <c r="AI2034" s="551"/>
      <c r="AJ2034" s="551"/>
      <c r="AK2034" s="551"/>
      <c r="AL2034" s="551"/>
      <c r="AM2034" s="551"/>
      <c r="AN2034" s="551"/>
      <c r="AO2034" s="551"/>
      <c r="AP2034" s="551"/>
      <c r="AQ2034" s="551"/>
      <c r="AR2034" s="551"/>
      <c r="AS2034" s="555"/>
      <c r="AT2034"/>
      <c r="AU2034"/>
      <c r="AV2034"/>
      <c r="AW2034"/>
      <c r="AX2034"/>
      <c r="AY2034"/>
      <c r="AZ2034"/>
      <c r="BA2034" s="19"/>
      <c r="BB2034" s="14"/>
    </row>
    <row r="2035" spans="1:54" s="46" customFormat="1" ht="27" customHeight="1" x14ac:dyDescent="0.25">
      <c r="A2035" s="559" t="s">
        <v>1786</v>
      </c>
      <c r="B2035" s="560"/>
      <c r="C2035" s="552" t="str">
        <f>'T.16-19'!C20</f>
        <v>Is there an effective court decision that came into force as of the date of singing this questionnaire related to the individual’s liability for violating the requirements of anticorruption laws, laws on financial monitoring, and financial services?</v>
      </c>
      <c r="D2035" s="552"/>
      <c r="E2035" s="552"/>
      <c r="F2035" s="552"/>
      <c r="G2035" s="552"/>
      <c r="H2035" s="552"/>
      <c r="I2035" s="552"/>
      <c r="J2035" s="552"/>
      <c r="K2035" s="552"/>
      <c r="L2035" s="552"/>
      <c r="M2035" s="552"/>
      <c r="N2035" s="552"/>
      <c r="O2035" s="552"/>
      <c r="P2035" s="552"/>
      <c r="Q2035" s="552"/>
      <c r="R2035" s="552"/>
      <c r="S2035" s="552"/>
      <c r="T2035" s="552"/>
      <c r="U2035" s="552"/>
      <c r="V2035" s="552"/>
      <c r="W2035" s="552"/>
      <c r="X2035" s="552"/>
      <c r="Y2035" s="552"/>
      <c r="Z2035" s="552"/>
      <c r="AA2035" s="552"/>
      <c r="AB2035" s="552"/>
      <c r="AC2035" s="552"/>
      <c r="AD2035" s="552"/>
      <c r="AE2035" s="552"/>
      <c r="AF2035" s="552"/>
      <c r="AG2035" s="552"/>
      <c r="AH2035" s="552"/>
      <c r="AI2035" s="552"/>
      <c r="AJ2035" s="552"/>
      <c r="AK2035" s="552"/>
      <c r="AL2035" s="552"/>
      <c r="AM2035" s="552"/>
      <c r="AN2035" s="552"/>
      <c r="AO2035" s="552"/>
      <c r="AP2035" s="553" t="str">
        <f ca="1">'T.16-19'!F20</f>
        <v xml:space="preserve"> </v>
      </c>
      <c r="AQ2035" s="553"/>
      <c r="AR2035" s="553"/>
      <c r="AS2035" s="553"/>
      <c r="AT2035"/>
      <c r="AU2035"/>
      <c r="AV2035"/>
      <c r="AW2035"/>
      <c r="AX2035"/>
      <c r="AY2035"/>
      <c r="AZ2035"/>
      <c r="BA2035" s="19"/>
      <c r="BB2035" s="14"/>
    </row>
    <row r="2036" spans="1:54" s="18" customFormat="1" ht="15" customHeight="1" x14ac:dyDescent="0.25">
      <c r="A2036" s="561"/>
      <c r="B2036" s="562"/>
      <c r="C2036" s="548" t="str">
        <f>'T.16-19'!C21</f>
        <v>If yes, please elaborate.</v>
      </c>
      <c r="D2036" s="549"/>
      <c r="E2036" s="549"/>
      <c r="F2036" s="549"/>
      <c r="G2036" s="549"/>
      <c r="H2036" s="549"/>
      <c r="I2036" s="549"/>
      <c r="J2036" s="549"/>
      <c r="K2036" s="549"/>
      <c r="L2036" s="549"/>
      <c r="M2036" s="549"/>
      <c r="N2036" s="549"/>
      <c r="O2036" s="549"/>
      <c r="P2036" s="549"/>
      <c r="Q2036" s="549"/>
      <c r="R2036" s="549"/>
      <c r="S2036" s="549"/>
      <c r="T2036" s="549"/>
      <c r="U2036" s="549"/>
      <c r="V2036" s="549"/>
      <c r="W2036" s="549"/>
      <c r="X2036" s="549"/>
      <c r="Y2036" s="549"/>
      <c r="Z2036" s="549"/>
      <c r="AA2036" s="549"/>
      <c r="AB2036" s="549"/>
      <c r="AC2036" s="549"/>
      <c r="AD2036" s="549"/>
      <c r="AE2036" s="549"/>
      <c r="AF2036" s="549"/>
      <c r="AG2036" s="549"/>
      <c r="AH2036" s="549"/>
      <c r="AI2036" s="549"/>
      <c r="AJ2036" s="549"/>
      <c r="AK2036" s="549"/>
      <c r="AL2036" s="549"/>
      <c r="AM2036" s="549"/>
      <c r="AN2036" s="549"/>
      <c r="AO2036" s="549"/>
      <c r="AP2036" s="549"/>
      <c r="AQ2036" s="549"/>
      <c r="AR2036" s="549"/>
      <c r="AS2036" s="554"/>
      <c r="AT2036"/>
      <c r="AU2036"/>
      <c r="AV2036"/>
      <c r="AW2036"/>
      <c r="AX2036"/>
      <c r="AY2036"/>
      <c r="AZ2036"/>
      <c r="BA2036" s="19"/>
      <c r="BB2036" s="14"/>
    </row>
    <row r="2037" spans="1:54" s="18" customFormat="1" ht="24" customHeight="1" x14ac:dyDescent="0.25">
      <c r="A2037" s="563"/>
      <c r="B2037" s="564"/>
      <c r="C2037" s="550" t="str">
        <f ca="1">'T.16-19'!F21</f>
        <v xml:space="preserve"> </v>
      </c>
      <c r="D2037" s="551"/>
      <c r="E2037" s="551"/>
      <c r="F2037" s="551"/>
      <c r="G2037" s="551"/>
      <c r="H2037" s="551"/>
      <c r="I2037" s="551"/>
      <c r="J2037" s="551"/>
      <c r="K2037" s="551"/>
      <c r="L2037" s="551"/>
      <c r="M2037" s="551"/>
      <c r="N2037" s="551"/>
      <c r="O2037" s="551"/>
      <c r="P2037" s="551"/>
      <c r="Q2037" s="551"/>
      <c r="R2037" s="551"/>
      <c r="S2037" s="551"/>
      <c r="T2037" s="551"/>
      <c r="U2037" s="551"/>
      <c r="V2037" s="551"/>
      <c r="W2037" s="551"/>
      <c r="X2037" s="551"/>
      <c r="Y2037" s="551"/>
      <c r="Z2037" s="551"/>
      <c r="AA2037" s="551"/>
      <c r="AB2037" s="551"/>
      <c r="AC2037" s="551"/>
      <c r="AD2037" s="551"/>
      <c r="AE2037" s="551"/>
      <c r="AF2037" s="551"/>
      <c r="AG2037" s="551"/>
      <c r="AH2037" s="551"/>
      <c r="AI2037" s="551"/>
      <c r="AJ2037" s="551"/>
      <c r="AK2037" s="551"/>
      <c r="AL2037" s="551"/>
      <c r="AM2037" s="551"/>
      <c r="AN2037" s="551"/>
      <c r="AO2037" s="551"/>
      <c r="AP2037" s="551"/>
      <c r="AQ2037" s="551"/>
      <c r="AR2037" s="551"/>
      <c r="AS2037" s="555"/>
      <c r="AT2037"/>
      <c r="AU2037"/>
      <c r="AV2037"/>
      <c r="AW2037"/>
      <c r="AX2037"/>
      <c r="AY2037"/>
      <c r="AZ2037"/>
      <c r="BA2037" s="19"/>
      <c r="BB2037" s="14"/>
    </row>
    <row r="2038" spans="1:54" s="59" customFormat="1" ht="31.5" customHeight="1" x14ac:dyDescent="0.25">
      <c r="A2038" s="604" t="s">
        <v>755</v>
      </c>
      <c r="B2038" s="604"/>
      <c r="C2038" s="604"/>
      <c r="D2038" s="604"/>
      <c r="E2038" s="605"/>
      <c r="F2038" s="605"/>
      <c r="G2038" s="605"/>
      <c r="H2038" s="605"/>
      <c r="I2038" s="605"/>
      <c r="J2038" s="605"/>
      <c r="K2038" s="605"/>
      <c r="L2038" s="605"/>
      <c r="M2038" s="605"/>
      <c r="N2038" s="605"/>
      <c r="O2038" s="605"/>
      <c r="P2038" s="605"/>
      <c r="Q2038" s="605"/>
      <c r="R2038" s="605"/>
      <c r="S2038" s="605"/>
      <c r="T2038" s="605"/>
      <c r="U2038" s="605"/>
      <c r="V2038" s="605"/>
      <c r="W2038" s="605"/>
      <c r="X2038" s="605"/>
      <c r="Y2038" s="605"/>
      <c r="Z2038" s="605"/>
      <c r="AA2038" s="605"/>
      <c r="AB2038" s="605"/>
      <c r="AC2038" s="605"/>
      <c r="AD2038" s="605"/>
      <c r="AE2038" s="605"/>
      <c r="AF2038" s="605"/>
      <c r="AG2038" s="605"/>
      <c r="AH2038" s="605"/>
      <c r="AI2038" s="605"/>
      <c r="AJ2038" s="605"/>
      <c r="AK2038" s="605"/>
      <c r="AL2038" s="605"/>
      <c r="AM2038" s="605"/>
      <c r="AN2038" s="605"/>
      <c r="AO2038" s="605"/>
      <c r="AP2038" s="605"/>
      <c r="AQ2038" s="605"/>
      <c r="AR2038" s="605"/>
      <c r="AS2038" s="605"/>
      <c r="AT2038"/>
      <c r="AU2038"/>
      <c r="AV2038"/>
      <c r="AW2038"/>
      <c r="AX2038"/>
      <c r="AY2038"/>
      <c r="AZ2038"/>
      <c r="BA2038" s="257"/>
      <c r="BB2038" s="193"/>
    </row>
    <row r="2039" spans="1:54" s="30" customFormat="1" x14ac:dyDescent="0.25">
      <c r="A2039" s="31"/>
      <c r="B2039" s="18"/>
      <c r="C2039" s="18"/>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18"/>
      <c r="AM2039" s="18"/>
      <c r="AN2039" s="18"/>
      <c r="AO2039" s="18"/>
      <c r="AP2039" s="18"/>
      <c r="AQ2039" s="18"/>
      <c r="AR2039" s="18"/>
      <c r="AS2039" s="18"/>
      <c r="AT2039"/>
      <c r="AU2039"/>
      <c r="AV2039"/>
      <c r="AW2039"/>
      <c r="AX2039"/>
      <c r="AY2039"/>
      <c r="AZ2039"/>
      <c r="BA2039" s="19"/>
      <c r="BB2039" s="10"/>
    </row>
    <row r="2040" spans="1:54" s="18" customFormat="1" ht="14.25" customHeight="1" x14ac:dyDescent="0.25">
      <c r="A2040" s="44"/>
      <c r="B2040" s="32"/>
      <c r="C2040" s="32"/>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c r="AG2040" s="44"/>
      <c r="AH2040" s="44"/>
      <c r="AI2040" s="44"/>
      <c r="AJ2040" s="44"/>
      <c r="AK2040" s="44"/>
      <c r="AL2040" s="44"/>
      <c r="AM2040" s="44"/>
      <c r="AN2040" s="44"/>
      <c r="AO2040" s="44"/>
      <c r="AP2040" s="44"/>
      <c r="AQ2040" s="44"/>
      <c r="AR2040" s="44"/>
      <c r="AS2040" s="43" t="s">
        <v>715</v>
      </c>
      <c r="AT2040"/>
      <c r="AU2040"/>
      <c r="AV2040"/>
      <c r="AW2040"/>
      <c r="AX2040"/>
      <c r="AY2040"/>
      <c r="AZ2040"/>
      <c r="BA2040" s="19"/>
      <c r="BB2040" s="14"/>
    </row>
    <row r="2041" spans="1:54" s="44" customFormat="1" ht="14.25" customHeight="1" x14ac:dyDescent="0.25">
      <c r="A2041" s="608" t="s">
        <v>876</v>
      </c>
      <c r="B2041" s="608"/>
      <c r="C2041" s="608"/>
      <c r="D2041" s="608"/>
      <c r="E2041" s="608"/>
      <c r="F2041" s="608"/>
      <c r="G2041" s="608"/>
      <c r="H2041" s="608"/>
      <c r="I2041" s="608"/>
      <c r="J2041" s="608"/>
      <c r="K2041" s="608"/>
      <c r="L2041" s="608"/>
      <c r="M2041" s="608"/>
      <c r="N2041" s="608"/>
      <c r="O2041" s="608"/>
      <c r="P2041" s="608"/>
      <c r="Q2041" s="608"/>
      <c r="R2041" s="608"/>
      <c r="S2041" s="608"/>
      <c r="T2041" s="608"/>
      <c r="U2041" s="608"/>
      <c r="V2041" s="608"/>
      <c r="W2041" s="608"/>
      <c r="X2041" s="608"/>
      <c r="Y2041" s="608"/>
      <c r="Z2041" s="608"/>
      <c r="AA2041" s="608"/>
      <c r="AB2041" s="608"/>
      <c r="AC2041" s="608"/>
      <c r="AD2041" s="608"/>
      <c r="AE2041" s="608"/>
      <c r="AF2041" s="608"/>
      <c r="AG2041" s="608"/>
      <c r="AH2041" s="608"/>
      <c r="AI2041" s="608"/>
      <c r="AJ2041" s="608"/>
      <c r="AK2041" s="608"/>
      <c r="AL2041" s="608"/>
      <c r="AM2041" s="608"/>
      <c r="AN2041" s="608"/>
      <c r="AO2041" s="608"/>
      <c r="AP2041" s="608"/>
      <c r="AQ2041" s="608"/>
      <c r="AR2041" s="608"/>
      <c r="AS2041" s="608"/>
      <c r="AT2041"/>
      <c r="AU2041"/>
      <c r="AV2041"/>
      <c r="AW2041"/>
      <c r="AX2041"/>
      <c r="AY2041"/>
      <c r="AZ2041"/>
      <c r="BA2041" s="256"/>
      <c r="BB2041" s="192"/>
    </row>
    <row r="2042" spans="1:54" s="44" customFormat="1" ht="25.5" customHeight="1" x14ac:dyDescent="0.25">
      <c r="A2042" s="606" t="s">
        <v>768</v>
      </c>
      <c r="B2042" s="607"/>
      <c r="C2042" s="553" t="s">
        <v>866</v>
      </c>
      <c r="D2042" s="553"/>
      <c r="E2042" s="553"/>
      <c r="F2042" s="553"/>
      <c r="G2042" s="553"/>
      <c r="H2042" s="553"/>
      <c r="I2042" s="553"/>
      <c r="J2042" s="553"/>
      <c r="K2042" s="553"/>
      <c r="L2042" s="553"/>
      <c r="M2042" s="553"/>
      <c r="N2042" s="553"/>
      <c r="O2042" s="553"/>
      <c r="P2042" s="553"/>
      <c r="Q2042" s="553"/>
      <c r="R2042" s="553"/>
      <c r="S2042" s="553"/>
      <c r="T2042" s="553"/>
      <c r="U2042" s="553"/>
      <c r="V2042" s="553"/>
      <c r="W2042" s="553"/>
      <c r="X2042" s="553"/>
      <c r="Y2042" s="553"/>
      <c r="Z2042" s="553"/>
      <c r="AA2042" s="553"/>
      <c r="AB2042" s="553"/>
      <c r="AC2042" s="553"/>
      <c r="AD2042" s="553"/>
      <c r="AE2042" s="553"/>
      <c r="AF2042" s="553"/>
      <c r="AG2042" s="553"/>
      <c r="AH2042" s="553"/>
      <c r="AI2042" s="553"/>
      <c r="AJ2042" s="553"/>
      <c r="AK2042" s="553"/>
      <c r="AL2042" s="553"/>
      <c r="AM2042" s="553"/>
      <c r="AN2042" s="553"/>
      <c r="AO2042" s="553"/>
      <c r="AP2042" s="553" t="s">
        <v>875</v>
      </c>
      <c r="AQ2042" s="553"/>
      <c r="AR2042" s="553"/>
      <c r="AS2042" s="553"/>
      <c r="AT2042"/>
      <c r="AU2042"/>
      <c r="AV2042"/>
      <c r="AW2042"/>
      <c r="AX2042"/>
      <c r="AY2042"/>
      <c r="AZ2042"/>
      <c r="BA2042" s="256"/>
      <c r="BB2042" s="192"/>
    </row>
    <row r="2043" spans="1:54" s="46" customFormat="1" x14ac:dyDescent="0.25">
      <c r="A2043" s="609">
        <v>1</v>
      </c>
      <c r="B2043" s="609"/>
      <c r="C2043" s="610">
        <v>2</v>
      </c>
      <c r="D2043" s="610"/>
      <c r="E2043" s="610"/>
      <c r="F2043" s="610"/>
      <c r="G2043" s="610"/>
      <c r="H2043" s="610"/>
      <c r="I2043" s="610"/>
      <c r="J2043" s="610"/>
      <c r="K2043" s="610"/>
      <c r="L2043" s="610"/>
      <c r="M2043" s="610"/>
      <c r="N2043" s="610"/>
      <c r="O2043" s="610"/>
      <c r="P2043" s="610"/>
      <c r="Q2043" s="610"/>
      <c r="R2043" s="610"/>
      <c r="S2043" s="610"/>
      <c r="T2043" s="610"/>
      <c r="U2043" s="610"/>
      <c r="V2043" s="610"/>
      <c r="W2043" s="610"/>
      <c r="X2043" s="610"/>
      <c r="Y2043" s="610"/>
      <c r="Z2043" s="610"/>
      <c r="AA2043" s="610"/>
      <c r="AB2043" s="610"/>
      <c r="AC2043" s="610"/>
      <c r="AD2043" s="610"/>
      <c r="AE2043" s="610"/>
      <c r="AF2043" s="610"/>
      <c r="AG2043" s="610"/>
      <c r="AH2043" s="610"/>
      <c r="AI2043" s="610"/>
      <c r="AJ2043" s="610"/>
      <c r="AK2043" s="610"/>
      <c r="AL2043" s="610"/>
      <c r="AM2043" s="610"/>
      <c r="AN2043" s="610"/>
      <c r="AO2043" s="610"/>
      <c r="AP2043" s="610">
        <v>3</v>
      </c>
      <c r="AQ2043" s="610"/>
      <c r="AR2043" s="610"/>
      <c r="AS2043" s="610"/>
      <c r="AT2043"/>
      <c r="AU2043"/>
      <c r="AV2043"/>
      <c r="AW2043"/>
      <c r="AX2043"/>
      <c r="AY2043"/>
      <c r="AZ2043"/>
      <c r="BA2043" s="19"/>
      <c r="BB2043" s="14"/>
    </row>
    <row r="2044" spans="1:54" s="46" customFormat="1" ht="32.25" customHeight="1" x14ac:dyDescent="0.25">
      <c r="A2044" s="546">
        <v>1</v>
      </c>
      <c r="B2044" s="547"/>
      <c r="C2044" s="552" t="str">
        <f>'T.16-19'!C22</f>
        <v>Does the person have any arrears of taxes, duties or other mandatory payments that do not constitute a significant violation of the tax obligations? (answer - "yes"/"no")</v>
      </c>
      <c r="D2044" s="552"/>
      <c r="E2044" s="552"/>
      <c r="F2044" s="552"/>
      <c r="G2044" s="552"/>
      <c r="H2044" s="552"/>
      <c r="I2044" s="552"/>
      <c r="J2044" s="552"/>
      <c r="K2044" s="552"/>
      <c r="L2044" s="552"/>
      <c r="M2044" s="552"/>
      <c r="N2044" s="552"/>
      <c r="O2044" s="552"/>
      <c r="P2044" s="552"/>
      <c r="Q2044" s="552"/>
      <c r="R2044" s="552"/>
      <c r="S2044" s="552"/>
      <c r="T2044" s="552"/>
      <c r="U2044" s="552"/>
      <c r="V2044" s="552"/>
      <c r="W2044" s="552"/>
      <c r="X2044" s="552"/>
      <c r="Y2044" s="552"/>
      <c r="Z2044" s="552"/>
      <c r="AA2044" s="552"/>
      <c r="AB2044" s="552"/>
      <c r="AC2044" s="552"/>
      <c r="AD2044" s="552"/>
      <c r="AE2044" s="552"/>
      <c r="AF2044" s="552"/>
      <c r="AG2044" s="552"/>
      <c r="AH2044" s="552"/>
      <c r="AI2044" s="552"/>
      <c r="AJ2044" s="552"/>
      <c r="AK2044" s="552"/>
      <c r="AL2044" s="552"/>
      <c r="AM2044" s="552"/>
      <c r="AN2044" s="552"/>
      <c r="AO2044" s="552"/>
      <c r="AP2044" s="553" t="str">
        <f ca="1">'T.16-19'!F22</f>
        <v xml:space="preserve"> </v>
      </c>
      <c r="AQ2044" s="553"/>
      <c r="AR2044" s="553"/>
      <c r="AS2044" s="553"/>
      <c r="AT2044"/>
      <c r="AU2044"/>
      <c r="AV2044"/>
      <c r="AW2044"/>
      <c r="AX2044"/>
      <c r="AY2044"/>
      <c r="AZ2044"/>
      <c r="BA2044" s="19"/>
      <c r="BB2044" s="14"/>
    </row>
    <row r="2045" spans="1:54" s="18" customFormat="1" ht="15" customHeight="1" x14ac:dyDescent="0.25">
      <c r="A2045" s="548"/>
      <c r="B2045" s="549"/>
      <c r="C2045" s="548" t="str">
        <f>'T.16-19'!C23</f>
        <v xml:space="preserve">If yes, please provide an explanation: </v>
      </c>
      <c r="D2045" s="549"/>
      <c r="E2045" s="549"/>
      <c r="F2045" s="549"/>
      <c r="G2045" s="549"/>
      <c r="H2045" s="549"/>
      <c r="I2045" s="549"/>
      <c r="J2045" s="549"/>
      <c r="K2045" s="549"/>
      <c r="L2045" s="549"/>
      <c r="M2045" s="549"/>
      <c r="N2045" s="549"/>
      <c r="O2045" s="549"/>
      <c r="P2045" s="549"/>
      <c r="Q2045" s="549"/>
      <c r="R2045" s="549"/>
      <c r="S2045" s="549"/>
      <c r="T2045" s="549"/>
      <c r="U2045" s="549"/>
      <c r="V2045" s="549"/>
      <c r="W2045" s="549"/>
      <c r="X2045" s="549"/>
      <c r="Y2045" s="549"/>
      <c r="Z2045" s="549"/>
      <c r="AA2045" s="549"/>
      <c r="AB2045" s="549"/>
      <c r="AC2045" s="549"/>
      <c r="AD2045" s="549"/>
      <c r="AE2045" s="549"/>
      <c r="AF2045" s="549"/>
      <c r="AG2045" s="549"/>
      <c r="AH2045" s="549"/>
      <c r="AI2045" s="549"/>
      <c r="AJ2045" s="549"/>
      <c r="AK2045" s="549"/>
      <c r="AL2045" s="549"/>
      <c r="AM2045" s="549"/>
      <c r="AN2045" s="549"/>
      <c r="AO2045" s="549"/>
      <c r="AP2045" s="549"/>
      <c r="AQ2045" s="549"/>
      <c r="AR2045" s="549"/>
      <c r="AS2045" s="554"/>
      <c r="AT2045"/>
      <c r="AU2045"/>
      <c r="AV2045"/>
      <c r="AW2045"/>
      <c r="AX2045"/>
      <c r="AY2045"/>
      <c r="AZ2045"/>
      <c r="BA2045" s="19"/>
      <c r="BB2045" s="14"/>
    </row>
    <row r="2046" spans="1:54" s="18" customFormat="1" ht="24" customHeight="1" x14ac:dyDescent="0.25">
      <c r="A2046" s="550"/>
      <c r="B2046" s="551"/>
      <c r="C2046" s="550" t="str">
        <f ca="1">'T.16-19'!F23</f>
        <v xml:space="preserve"> </v>
      </c>
      <c r="D2046" s="551"/>
      <c r="E2046" s="551"/>
      <c r="F2046" s="551"/>
      <c r="G2046" s="551"/>
      <c r="H2046" s="551"/>
      <c r="I2046" s="551"/>
      <c r="J2046" s="551"/>
      <c r="K2046" s="551"/>
      <c r="L2046" s="551"/>
      <c r="M2046" s="551"/>
      <c r="N2046" s="551"/>
      <c r="O2046" s="551"/>
      <c r="P2046" s="551"/>
      <c r="Q2046" s="551"/>
      <c r="R2046" s="551"/>
      <c r="S2046" s="551"/>
      <c r="T2046" s="551"/>
      <c r="U2046" s="551"/>
      <c r="V2046" s="551"/>
      <c r="W2046" s="551"/>
      <c r="X2046" s="551"/>
      <c r="Y2046" s="551"/>
      <c r="Z2046" s="551"/>
      <c r="AA2046" s="551"/>
      <c r="AB2046" s="551"/>
      <c r="AC2046" s="551"/>
      <c r="AD2046" s="551"/>
      <c r="AE2046" s="551"/>
      <c r="AF2046" s="551"/>
      <c r="AG2046" s="551"/>
      <c r="AH2046" s="551"/>
      <c r="AI2046" s="551"/>
      <c r="AJ2046" s="551"/>
      <c r="AK2046" s="551"/>
      <c r="AL2046" s="551"/>
      <c r="AM2046" s="551"/>
      <c r="AN2046" s="551"/>
      <c r="AO2046" s="551"/>
      <c r="AP2046" s="551"/>
      <c r="AQ2046" s="551"/>
      <c r="AR2046" s="551"/>
      <c r="AS2046" s="555"/>
      <c r="AT2046"/>
      <c r="AU2046"/>
      <c r="AV2046"/>
      <c r="AW2046"/>
      <c r="AX2046"/>
      <c r="AY2046"/>
      <c r="AZ2046"/>
      <c r="BA2046" s="19"/>
      <c r="BB2046" s="14"/>
    </row>
    <row r="2047" spans="1:54" s="18" customFormat="1" ht="41.25" customHeight="1" x14ac:dyDescent="0.25">
      <c r="A2047" s="559" t="s">
        <v>324</v>
      </c>
      <c r="B2047" s="565"/>
      <c r="C2047" s="611" t="str">
        <f>'T.16-19'!C24</f>
        <v>Did the person commit a violation (non-fulfilment or improper fulfilment) of a financial obligation exceeding UAH 300,000 (or its equivalent in foreign currency), and the term of the violation exceeded 30 consecutive days, before any bank or other legal entity or individual for the last three years? (answer - "yes"/"no")</v>
      </c>
      <c r="D2047" s="612"/>
      <c r="E2047" s="612"/>
      <c r="F2047" s="612"/>
      <c r="G2047" s="612"/>
      <c r="H2047" s="612"/>
      <c r="I2047" s="612"/>
      <c r="J2047" s="612"/>
      <c r="K2047" s="612"/>
      <c r="L2047" s="612"/>
      <c r="M2047" s="612"/>
      <c r="N2047" s="612"/>
      <c r="O2047" s="612"/>
      <c r="P2047" s="612"/>
      <c r="Q2047" s="612"/>
      <c r="R2047" s="612"/>
      <c r="S2047" s="612"/>
      <c r="T2047" s="612"/>
      <c r="U2047" s="612"/>
      <c r="V2047" s="612"/>
      <c r="W2047" s="612"/>
      <c r="X2047" s="612"/>
      <c r="Y2047" s="612"/>
      <c r="Z2047" s="612"/>
      <c r="AA2047" s="612"/>
      <c r="AB2047" s="612"/>
      <c r="AC2047" s="612"/>
      <c r="AD2047" s="612"/>
      <c r="AE2047" s="612"/>
      <c r="AF2047" s="612"/>
      <c r="AG2047" s="612"/>
      <c r="AH2047" s="612"/>
      <c r="AI2047" s="612"/>
      <c r="AJ2047" s="612"/>
      <c r="AK2047" s="612"/>
      <c r="AL2047" s="612"/>
      <c r="AM2047" s="612"/>
      <c r="AN2047" s="612"/>
      <c r="AO2047" s="613"/>
      <c r="AP2047" s="614" t="str">
        <f ca="1">'T.16-19'!F24</f>
        <v xml:space="preserve"> </v>
      </c>
      <c r="AQ2047" s="614"/>
      <c r="AR2047" s="614"/>
      <c r="AS2047" s="614"/>
      <c r="AT2047"/>
      <c r="AU2047"/>
      <c r="AV2047"/>
      <c r="AW2047"/>
      <c r="AX2047"/>
      <c r="AY2047"/>
      <c r="AZ2047"/>
      <c r="BA2047" s="19"/>
      <c r="BB2047" s="14"/>
    </row>
    <row r="2048" spans="1:54" s="18" customFormat="1" ht="42.75" customHeight="1" x14ac:dyDescent="0.25">
      <c r="A2048" s="561"/>
      <c r="B2048" s="566"/>
      <c r="C2048" s="568" t="str">
        <f>'T.16-19'!C25</f>
        <v>If yes, please provide a description [please insert the full name or surname, name and patronymic of the counterparty, the obligation to which has been violated, the type of transaction on the basis of which such an obligation arose, its details (date, number), the amount and currency of the debt, period of the violation (in days)], explanation and date of violation elimination:</v>
      </c>
      <c r="D2048" s="569"/>
      <c r="E2048" s="569"/>
      <c r="F2048" s="569"/>
      <c r="G2048" s="569"/>
      <c r="H2048" s="569"/>
      <c r="I2048" s="569"/>
      <c r="J2048" s="569"/>
      <c r="K2048" s="569"/>
      <c r="L2048" s="569"/>
      <c r="M2048" s="569"/>
      <c r="N2048" s="569"/>
      <c r="O2048" s="569"/>
      <c r="P2048" s="569"/>
      <c r="Q2048" s="569"/>
      <c r="R2048" s="569"/>
      <c r="S2048" s="569"/>
      <c r="T2048" s="569"/>
      <c r="U2048" s="569"/>
      <c r="V2048" s="569"/>
      <c r="W2048" s="569"/>
      <c r="X2048" s="569"/>
      <c r="Y2048" s="569"/>
      <c r="Z2048" s="569"/>
      <c r="AA2048" s="569"/>
      <c r="AB2048" s="569"/>
      <c r="AC2048" s="569"/>
      <c r="AD2048" s="569"/>
      <c r="AE2048" s="569"/>
      <c r="AF2048" s="569"/>
      <c r="AG2048" s="569"/>
      <c r="AH2048" s="569"/>
      <c r="AI2048" s="569"/>
      <c r="AJ2048" s="569"/>
      <c r="AK2048" s="569"/>
      <c r="AL2048" s="569"/>
      <c r="AM2048" s="569"/>
      <c r="AN2048" s="569"/>
      <c r="AO2048" s="569"/>
      <c r="AP2048" s="569"/>
      <c r="AQ2048" s="569"/>
      <c r="AR2048" s="569"/>
      <c r="AS2048" s="570"/>
      <c r="AT2048"/>
      <c r="AU2048"/>
      <c r="AV2048"/>
      <c r="AW2048"/>
      <c r="AX2048"/>
      <c r="AY2048"/>
      <c r="AZ2048"/>
      <c r="BA2048" s="19"/>
      <c r="BB2048" s="14"/>
    </row>
    <row r="2049" spans="1:54" s="18" customFormat="1" x14ac:dyDescent="0.25">
      <c r="A2049" s="563"/>
      <c r="B2049" s="567"/>
      <c r="C2049" s="550" t="str">
        <f ca="1">'T.16-19'!F25</f>
        <v xml:space="preserve"> </v>
      </c>
      <c r="D2049" s="551"/>
      <c r="E2049" s="551"/>
      <c r="F2049" s="551"/>
      <c r="G2049" s="551"/>
      <c r="H2049" s="551"/>
      <c r="I2049" s="551"/>
      <c r="J2049" s="551"/>
      <c r="K2049" s="551"/>
      <c r="L2049" s="551"/>
      <c r="M2049" s="551"/>
      <c r="N2049" s="551"/>
      <c r="O2049" s="551"/>
      <c r="P2049" s="551"/>
      <c r="Q2049" s="551"/>
      <c r="R2049" s="551"/>
      <c r="S2049" s="551"/>
      <c r="T2049" s="551"/>
      <c r="U2049" s="551"/>
      <c r="V2049" s="551"/>
      <c r="W2049" s="551"/>
      <c r="X2049" s="551"/>
      <c r="Y2049" s="551"/>
      <c r="Z2049" s="551"/>
      <c r="AA2049" s="551"/>
      <c r="AB2049" s="551"/>
      <c r="AC2049" s="551"/>
      <c r="AD2049" s="551"/>
      <c r="AE2049" s="551"/>
      <c r="AF2049" s="551"/>
      <c r="AG2049" s="551"/>
      <c r="AH2049" s="551"/>
      <c r="AI2049" s="551"/>
      <c r="AJ2049" s="551"/>
      <c r="AK2049" s="551"/>
      <c r="AL2049" s="551"/>
      <c r="AM2049" s="551"/>
      <c r="AN2049" s="551"/>
      <c r="AO2049" s="551"/>
      <c r="AP2049" s="551"/>
      <c r="AQ2049" s="551"/>
      <c r="AR2049" s="551"/>
      <c r="AS2049" s="555"/>
      <c r="AT2049"/>
      <c r="AU2049"/>
      <c r="AV2049"/>
      <c r="AW2049"/>
      <c r="AX2049"/>
      <c r="AY2049"/>
      <c r="AZ2049"/>
      <c r="BA2049" s="19"/>
      <c r="BB2049" s="14"/>
    </row>
    <row r="2050" spans="1:54" s="18" customFormat="1" ht="15" customHeight="1" x14ac:dyDescent="0.25">
      <c r="A2050" s="559" t="s">
        <v>325</v>
      </c>
      <c r="B2050" s="565"/>
      <c r="C2050" s="600" t="str">
        <f>'T.16-19'!C26</f>
        <v>Does such violation exist as of the date of signing this Questionnaire?</v>
      </c>
      <c r="D2050" s="600"/>
      <c r="E2050" s="600"/>
      <c r="F2050" s="600"/>
      <c r="G2050" s="600"/>
      <c r="H2050" s="600"/>
      <c r="I2050" s="600"/>
      <c r="J2050" s="600"/>
      <c r="K2050" s="600"/>
      <c r="L2050" s="600"/>
      <c r="M2050" s="600"/>
      <c r="N2050" s="600"/>
      <c r="O2050" s="600"/>
      <c r="P2050" s="600"/>
      <c r="Q2050" s="600"/>
      <c r="R2050" s="600"/>
      <c r="S2050" s="600"/>
      <c r="T2050" s="600"/>
      <c r="U2050" s="600"/>
      <c r="V2050" s="600"/>
      <c r="W2050" s="600"/>
      <c r="X2050" s="600"/>
      <c r="Y2050" s="600"/>
      <c r="Z2050" s="600"/>
      <c r="AA2050" s="600"/>
      <c r="AB2050" s="600"/>
      <c r="AC2050" s="600"/>
      <c r="AD2050" s="600"/>
      <c r="AE2050" s="600"/>
      <c r="AF2050" s="600"/>
      <c r="AG2050" s="600"/>
      <c r="AH2050" s="600"/>
      <c r="AI2050" s="600"/>
      <c r="AJ2050" s="600"/>
      <c r="AK2050" s="600"/>
      <c r="AL2050" s="600"/>
      <c r="AM2050" s="600"/>
      <c r="AN2050" s="600"/>
      <c r="AO2050" s="600"/>
      <c r="AP2050" s="553" t="str">
        <f ca="1">'T.16-19'!F26</f>
        <v xml:space="preserve"> </v>
      </c>
      <c r="AQ2050" s="553"/>
      <c r="AR2050" s="553"/>
      <c r="AS2050" s="553"/>
      <c r="AT2050"/>
      <c r="AU2050"/>
      <c r="AV2050"/>
      <c r="AW2050"/>
      <c r="AX2050"/>
      <c r="AY2050"/>
      <c r="AZ2050"/>
      <c r="BA2050" s="19"/>
      <c r="BB2050" s="14"/>
    </row>
    <row r="2051" spans="1:54" s="18" customFormat="1" ht="40.5" customHeight="1" x14ac:dyDescent="0.25">
      <c r="A2051" s="561"/>
      <c r="B2051" s="566"/>
      <c r="C2051" s="568" t="str">
        <f>'T.16-19'!C27</f>
        <v>If yes, please provide a description [please insert the full name or surname, name and patronymic of the counterparty, the obligation to which has been violated, the type of transaction on the basis of which such an obligation arose, its details (date, number), the amount and currency of the debt, period of the violation (in days)], explanation and date of violation elimination:</v>
      </c>
      <c r="D2051" s="569"/>
      <c r="E2051" s="569"/>
      <c r="F2051" s="569"/>
      <c r="G2051" s="569"/>
      <c r="H2051" s="569"/>
      <c r="I2051" s="569"/>
      <c r="J2051" s="569"/>
      <c r="K2051" s="569"/>
      <c r="L2051" s="569"/>
      <c r="M2051" s="569"/>
      <c r="N2051" s="569"/>
      <c r="O2051" s="569"/>
      <c r="P2051" s="569"/>
      <c r="Q2051" s="569"/>
      <c r="R2051" s="569"/>
      <c r="S2051" s="569"/>
      <c r="T2051" s="569"/>
      <c r="U2051" s="569"/>
      <c r="V2051" s="569"/>
      <c r="W2051" s="569"/>
      <c r="X2051" s="569"/>
      <c r="Y2051" s="569"/>
      <c r="Z2051" s="569"/>
      <c r="AA2051" s="569"/>
      <c r="AB2051" s="569"/>
      <c r="AC2051" s="569"/>
      <c r="AD2051" s="569"/>
      <c r="AE2051" s="569"/>
      <c r="AF2051" s="569"/>
      <c r="AG2051" s="569"/>
      <c r="AH2051" s="569"/>
      <c r="AI2051" s="569"/>
      <c r="AJ2051" s="569"/>
      <c r="AK2051" s="569"/>
      <c r="AL2051" s="569"/>
      <c r="AM2051" s="569"/>
      <c r="AN2051" s="569"/>
      <c r="AO2051" s="569"/>
      <c r="AP2051" s="569"/>
      <c r="AQ2051" s="569"/>
      <c r="AR2051" s="569"/>
      <c r="AS2051" s="570"/>
      <c r="AT2051"/>
      <c r="AU2051"/>
      <c r="AV2051"/>
      <c r="AW2051"/>
      <c r="AX2051"/>
      <c r="AY2051"/>
      <c r="AZ2051"/>
      <c r="BA2051" s="19"/>
      <c r="BB2051" s="14"/>
    </row>
    <row r="2052" spans="1:54" s="18" customFormat="1" ht="23.25" customHeight="1" x14ac:dyDescent="0.25">
      <c r="A2052" s="563"/>
      <c r="B2052" s="567"/>
      <c r="C2052" s="550" t="str">
        <f ca="1">'T.16-19'!F27</f>
        <v xml:space="preserve"> </v>
      </c>
      <c r="D2052" s="551"/>
      <c r="E2052" s="551"/>
      <c r="F2052" s="551"/>
      <c r="G2052" s="551"/>
      <c r="H2052" s="551"/>
      <c r="I2052" s="551"/>
      <c r="J2052" s="551"/>
      <c r="K2052" s="551"/>
      <c r="L2052" s="551"/>
      <c r="M2052" s="551"/>
      <c r="N2052" s="551"/>
      <c r="O2052" s="551"/>
      <c r="P2052" s="551"/>
      <c r="Q2052" s="551"/>
      <c r="R2052" s="551"/>
      <c r="S2052" s="551"/>
      <c r="T2052" s="551"/>
      <c r="U2052" s="551"/>
      <c r="V2052" s="551"/>
      <c r="W2052" s="551"/>
      <c r="X2052" s="551"/>
      <c r="Y2052" s="551"/>
      <c r="Z2052" s="551"/>
      <c r="AA2052" s="551"/>
      <c r="AB2052" s="551"/>
      <c r="AC2052" s="551"/>
      <c r="AD2052" s="551"/>
      <c r="AE2052" s="551"/>
      <c r="AF2052" s="551"/>
      <c r="AG2052" s="551"/>
      <c r="AH2052" s="551"/>
      <c r="AI2052" s="551"/>
      <c r="AJ2052" s="551"/>
      <c r="AK2052" s="551"/>
      <c r="AL2052" s="551"/>
      <c r="AM2052" s="551"/>
      <c r="AN2052" s="551"/>
      <c r="AO2052" s="551"/>
      <c r="AP2052" s="551"/>
      <c r="AQ2052" s="551"/>
      <c r="AR2052" s="551"/>
      <c r="AS2052" s="555"/>
      <c r="AT2052"/>
      <c r="AU2052"/>
      <c r="AV2052"/>
      <c r="AW2052"/>
      <c r="AX2052"/>
      <c r="AY2052"/>
      <c r="AZ2052"/>
      <c r="BA2052" s="19"/>
      <c r="BB2052" s="14"/>
    </row>
    <row r="2053" spans="1:54" s="18" customFormat="1" ht="41.25" customHeight="1" x14ac:dyDescent="0.25">
      <c r="A2053" s="604" t="s">
        <v>756</v>
      </c>
      <c r="B2053" s="604"/>
      <c r="C2053" s="604"/>
      <c r="D2053" s="604"/>
      <c r="E2053" s="605"/>
      <c r="F2053" s="605"/>
      <c r="G2053" s="605"/>
      <c r="H2053" s="605"/>
      <c r="I2053" s="605"/>
      <c r="J2053" s="605"/>
      <c r="K2053" s="605"/>
      <c r="L2053" s="605"/>
      <c r="M2053" s="605"/>
      <c r="N2053" s="605"/>
      <c r="O2053" s="605"/>
      <c r="P2053" s="605"/>
      <c r="Q2053" s="605"/>
      <c r="R2053" s="605"/>
      <c r="S2053" s="605"/>
      <c r="T2053" s="605"/>
      <c r="U2053" s="605"/>
      <c r="V2053" s="605"/>
      <c r="W2053" s="605"/>
      <c r="X2053" s="605"/>
      <c r="Y2053" s="605"/>
      <c r="Z2053" s="605"/>
      <c r="AA2053" s="605"/>
      <c r="AB2053" s="605"/>
      <c r="AC2053" s="605"/>
      <c r="AD2053" s="605"/>
      <c r="AE2053" s="605"/>
      <c r="AF2053" s="605"/>
      <c r="AG2053" s="605"/>
      <c r="AH2053" s="605"/>
      <c r="AI2053" s="605"/>
      <c r="AJ2053" s="605"/>
      <c r="AK2053" s="605"/>
      <c r="AL2053" s="605"/>
      <c r="AM2053" s="605"/>
      <c r="AN2053" s="605"/>
      <c r="AO2053" s="605"/>
      <c r="AP2053" s="605"/>
      <c r="AQ2053" s="605"/>
      <c r="AR2053" s="605"/>
      <c r="AS2053" s="605"/>
      <c r="AT2053"/>
      <c r="AU2053"/>
      <c r="AV2053"/>
      <c r="AW2053"/>
      <c r="AX2053"/>
      <c r="AY2053"/>
      <c r="AZ2053"/>
      <c r="BA2053" s="19"/>
      <c r="BB2053" s="14"/>
    </row>
    <row r="2054" spans="1:54" s="30" customFormat="1" x14ac:dyDescent="0.25">
      <c r="A2054" s="31"/>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c r="AU2054"/>
      <c r="AV2054"/>
      <c r="AW2054"/>
      <c r="AX2054"/>
      <c r="AY2054"/>
      <c r="AZ2054"/>
      <c r="BA2054" s="19"/>
      <c r="BB2054" s="10"/>
    </row>
    <row r="2055" spans="1:54" s="18" customFormat="1" ht="14.25" customHeight="1" x14ac:dyDescent="0.25">
      <c r="A2055" s="44"/>
      <c r="B2055" s="43"/>
      <c r="C2055" s="43"/>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c r="AG2055" s="44"/>
      <c r="AH2055" s="44"/>
      <c r="AI2055" s="44"/>
      <c r="AJ2055" s="44"/>
      <c r="AK2055" s="44"/>
      <c r="AL2055" s="44"/>
      <c r="AM2055" s="44"/>
      <c r="AN2055" s="44"/>
      <c r="AO2055" s="44"/>
      <c r="AP2055" s="44"/>
      <c r="AQ2055" s="44"/>
      <c r="AR2055" s="44"/>
      <c r="AS2055" s="43" t="s">
        <v>716</v>
      </c>
      <c r="AT2055"/>
      <c r="AU2055"/>
      <c r="AV2055"/>
      <c r="AW2055"/>
      <c r="AX2055"/>
      <c r="AY2055"/>
      <c r="AZ2055"/>
      <c r="BA2055" s="19"/>
      <c r="BB2055" s="14"/>
    </row>
    <row r="2056" spans="1:54" s="44" customFormat="1" ht="14.25" customHeight="1" x14ac:dyDescent="0.25">
      <c r="A2056" s="615" t="s">
        <v>1804</v>
      </c>
      <c r="B2056" s="615"/>
      <c r="C2056" s="615"/>
      <c r="D2056" s="615"/>
      <c r="E2056" s="615"/>
      <c r="F2056" s="615"/>
      <c r="G2056" s="615"/>
      <c r="H2056" s="615"/>
      <c r="I2056" s="615"/>
      <c r="J2056" s="615"/>
      <c r="K2056" s="615"/>
      <c r="L2056" s="615"/>
      <c r="M2056" s="615"/>
      <c r="N2056" s="615"/>
      <c r="O2056" s="615"/>
      <c r="P2056" s="615"/>
      <c r="Q2056" s="615"/>
      <c r="R2056" s="615"/>
      <c r="S2056" s="615"/>
      <c r="T2056" s="615"/>
      <c r="U2056" s="615"/>
      <c r="V2056" s="615"/>
      <c r="W2056" s="615"/>
      <c r="X2056" s="615"/>
      <c r="Y2056" s="615"/>
      <c r="Z2056" s="615"/>
      <c r="AA2056" s="615"/>
      <c r="AB2056" s="615"/>
      <c r="AC2056" s="615"/>
      <c r="AD2056" s="615"/>
      <c r="AE2056" s="615"/>
      <c r="AF2056" s="615"/>
      <c r="AG2056" s="615"/>
      <c r="AH2056" s="615"/>
      <c r="AI2056" s="615"/>
      <c r="AJ2056" s="615"/>
      <c r="AK2056" s="615"/>
      <c r="AL2056" s="615"/>
      <c r="AM2056" s="615"/>
      <c r="AN2056" s="615"/>
      <c r="AO2056" s="615"/>
      <c r="AP2056" s="615"/>
      <c r="AQ2056" s="615"/>
      <c r="AR2056" s="615"/>
      <c r="AS2056" s="615"/>
      <c r="AT2056"/>
      <c r="AU2056"/>
      <c r="AV2056"/>
      <c r="AW2056"/>
      <c r="AX2056"/>
      <c r="AY2056"/>
      <c r="AZ2056"/>
      <c r="BA2056" s="256"/>
      <c r="BB2056" s="192"/>
    </row>
    <row r="2057" spans="1:54" s="44" customFormat="1" ht="31.5" customHeight="1" x14ac:dyDescent="0.25">
      <c r="A2057" s="606" t="s">
        <v>768</v>
      </c>
      <c r="B2057" s="607"/>
      <c r="C2057" s="553" t="s">
        <v>866</v>
      </c>
      <c r="D2057" s="553"/>
      <c r="E2057" s="553"/>
      <c r="F2057" s="553"/>
      <c r="G2057" s="553"/>
      <c r="H2057" s="553"/>
      <c r="I2057" s="553"/>
      <c r="J2057" s="553"/>
      <c r="K2057" s="553"/>
      <c r="L2057" s="553"/>
      <c r="M2057" s="553"/>
      <c r="N2057" s="553"/>
      <c r="O2057" s="553"/>
      <c r="P2057" s="553"/>
      <c r="Q2057" s="553"/>
      <c r="R2057" s="553"/>
      <c r="S2057" s="553"/>
      <c r="T2057" s="553"/>
      <c r="U2057" s="553"/>
      <c r="V2057" s="553"/>
      <c r="W2057" s="553"/>
      <c r="X2057" s="553"/>
      <c r="Y2057" s="553"/>
      <c r="Z2057" s="553"/>
      <c r="AA2057" s="553"/>
      <c r="AB2057" s="553"/>
      <c r="AC2057" s="553"/>
      <c r="AD2057" s="553"/>
      <c r="AE2057" s="553"/>
      <c r="AF2057" s="553"/>
      <c r="AG2057" s="553"/>
      <c r="AH2057" s="553"/>
      <c r="AI2057" s="553"/>
      <c r="AJ2057" s="553"/>
      <c r="AK2057" s="553"/>
      <c r="AL2057" s="553"/>
      <c r="AM2057" s="553"/>
      <c r="AN2057" s="553"/>
      <c r="AO2057" s="553"/>
      <c r="AP2057" s="553" t="s">
        <v>875</v>
      </c>
      <c r="AQ2057" s="553"/>
      <c r="AR2057" s="553"/>
      <c r="AS2057" s="553"/>
      <c r="AT2057"/>
      <c r="AU2057"/>
      <c r="AV2057"/>
      <c r="AW2057"/>
      <c r="AX2057"/>
      <c r="AY2057"/>
      <c r="AZ2057"/>
      <c r="BA2057" s="256"/>
      <c r="BB2057" s="192"/>
    </row>
    <row r="2058" spans="1:54" s="46" customFormat="1" x14ac:dyDescent="0.25">
      <c r="A2058" s="609">
        <v>1</v>
      </c>
      <c r="B2058" s="609"/>
      <c r="C2058" s="610">
        <v>2</v>
      </c>
      <c r="D2058" s="610"/>
      <c r="E2058" s="610"/>
      <c r="F2058" s="610"/>
      <c r="G2058" s="610"/>
      <c r="H2058" s="610"/>
      <c r="I2058" s="610"/>
      <c r="J2058" s="610"/>
      <c r="K2058" s="610"/>
      <c r="L2058" s="610"/>
      <c r="M2058" s="610"/>
      <c r="N2058" s="610"/>
      <c r="O2058" s="610"/>
      <c r="P2058" s="610"/>
      <c r="Q2058" s="610"/>
      <c r="R2058" s="610"/>
      <c r="S2058" s="610"/>
      <c r="T2058" s="610"/>
      <c r="U2058" s="610"/>
      <c r="V2058" s="610"/>
      <c r="W2058" s="610"/>
      <c r="X2058" s="610"/>
      <c r="Y2058" s="610"/>
      <c r="Z2058" s="610"/>
      <c r="AA2058" s="610"/>
      <c r="AB2058" s="610"/>
      <c r="AC2058" s="610"/>
      <c r="AD2058" s="610"/>
      <c r="AE2058" s="610"/>
      <c r="AF2058" s="610"/>
      <c r="AG2058" s="610"/>
      <c r="AH2058" s="610"/>
      <c r="AI2058" s="610"/>
      <c r="AJ2058" s="610"/>
      <c r="AK2058" s="610"/>
      <c r="AL2058" s="610"/>
      <c r="AM2058" s="610"/>
      <c r="AN2058" s="610"/>
      <c r="AO2058" s="610"/>
      <c r="AP2058" s="610">
        <v>3</v>
      </c>
      <c r="AQ2058" s="610"/>
      <c r="AR2058" s="610"/>
      <c r="AS2058" s="610"/>
      <c r="AT2058"/>
      <c r="AU2058"/>
      <c r="AV2058"/>
      <c r="AW2058"/>
      <c r="AX2058"/>
      <c r="AY2058"/>
      <c r="AZ2058"/>
      <c r="BA2058" s="19"/>
      <c r="BB2058" s="14"/>
    </row>
    <row r="2059" spans="1:54" s="46" customFormat="1" ht="15" customHeight="1" x14ac:dyDescent="0.25">
      <c r="A2059" s="559">
        <v>1</v>
      </c>
      <c r="B2059" s="565"/>
      <c r="C2059" s="600" t="str">
        <f>'T.16-19'!C28</f>
        <v>Were there any cases of termination of powers (dismissal) of a person upon demand of a state authority in the last three years [excluding termination of powers/dismissal/not taking office by a person upon the NBU’s decision on refusal to approve the person’s appointment in a financial institution as the chief executive officer, chief accountant, head of the internal audit function, chief risk officer, and chief compliance officer]?</v>
      </c>
      <c r="D2059" s="600"/>
      <c r="E2059" s="600"/>
      <c r="F2059" s="600"/>
      <c r="G2059" s="600"/>
      <c r="H2059" s="600"/>
      <c r="I2059" s="600"/>
      <c r="J2059" s="600"/>
      <c r="K2059" s="600"/>
      <c r="L2059" s="600"/>
      <c r="M2059" s="600"/>
      <c r="N2059" s="600"/>
      <c r="O2059" s="600"/>
      <c r="P2059" s="600"/>
      <c r="Q2059" s="600"/>
      <c r="R2059" s="600"/>
      <c r="S2059" s="600"/>
      <c r="T2059" s="600"/>
      <c r="U2059" s="600"/>
      <c r="V2059" s="600"/>
      <c r="W2059" s="600"/>
      <c r="X2059" s="600"/>
      <c r="Y2059" s="600"/>
      <c r="Z2059" s="600"/>
      <c r="AA2059" s="600"/>
      <c r="AB2059" s="600"/>
      <c r="AC2059" s="600"/>
      <c r="AD2059" s="600"/>
      <c r="AE2059" s="600"/>
      <c r="AF2059" s="600"/>
      <c r="AG2059" s="600"/>
      <c r="AH2059" s="600"/>
      <c r="AI2059" s="600"/>
      <c r="AJ2059" s="600"/>
      <c r="AK2059" s="600"/>
      <c r="AL2059" s="600"/>
      <c r="AM2059" s="600"/>
      <c r="AN2059" s="600"/>
      <c r="AO2059" s="600"/>
      <c r="AP2059" s="553" t="str">
        <f ca="1">'T.16-19'!F28</f>
        <v xml:space="preserve"> </v>
      </c>
      <c r="AQ2059" s="553"/>
      <c r="AR2059" s="553"/>
      <c r="AS2059" s="553"/>
      <c r="AT2059"/>
      <c r="AU2059"/>
      <c r="AV2059"/>
      <c r="AW2059"/>
      <c r="AX2059"/>
      <c r="AY2059"/>
      <c r="AZ2059"/>
      <c r="BA2059" s="19"/>
      <c r="BB2059" s="14"/>
    </row>
    <row r="2060" spans="1:54" s="18" customFormat="1" ht="15" customHeight="1" x14ac:dyDescent="0.25">
      <c r="A2060" s="561"/>
      <c r="B2060" s="566"/>
      <c r="C2060" s="568" t="str">
        <f>'T.16-19'!C29</f>
        <v>If yes, please elaborate:</v>
      </c>
      <c r="D2060" s="569"/>
      <c r="E2060" s="569"/>
      <c r="F2060" s="569"/>
      <c r="G2060" s="569"/>
      <c r="H2060" s="569"/>
      <c r="I2060" s="569"/>
      <c r="J2060" s="569"/>
      <c r="K2060" s="569"/>
      <c r="L2060" s="569"/>
      <c r="M2060" s="569"/>
      <c r="N2060" s="569"/>
      <c r="O2060" s="569"/>
      <c r="P2060" s="569"/>
      <c r="Q2060" s="569"/>
      <c r="R2060" s="569"/>
      <c r="S2060" s="569"/>
      <c r="T2060" s="569"/>
      <c r="U2060" s="569"/>
      <c r="V2060" s="569"/>
      <c r="W2060" s="569"/>
      <c r="X2060" s="569"/>
      <c r="Y2060" s="569"/>
      <c r="Z2060" s="569"/>
      <c r="AA2060" s="569"/>
      <c r="AB2060" s="569"/>
      <c r="AC2060" s="569"/>
      <c r="AD2060" s="569"/>
      <c r="AE2060" s="569"/>
      <c r="AF2060" s="569"/>
      <c r="AG2060" s="569"/>
      <c r="AH2060" s="569"/>
      <c r="AI2060" s="569"/>
      <c r="AJ2060" s="569"/>
      <c r="AK2060" s="569"/>
      <c r="AL2060" s="569"/>
      <c r="AM2060" s="569"/>
      <c r="AN2060" s="569"/>
      <c r="AO2060" s="569"/>
      <c r="AP2060" s="569"/>
      <c r="AQ2060" s="569"/>
      <c r="AR2060" s="569"/>
      <c r="AS2060" s="570"/>
      <c r="AT2060"/>
      <c r="AU2060"/>
      <c r="AV2060"/>
      <c r="AW2060"/>
      <c r="AX2060"/>
      <c r="AY2060"/>
      <c r="AZ2060"/>
      <c r="BA2060" s="19"/>
      <c r="BB2060" s="14"/>
    </row>
    <row r="2061" spans="1:54" s="18" customFormat="1" ht="12.75" customHeight="1" x14ac:dyDescent="0.25">
      <c r="A2061" s="563"/>
      <c r="B2061" s="567"/>
      <c r="C2061" s="550" t="str">
        <f ca="1">'T.16-19'!F29</f>
        <v xml:space="preserve"> </v>
      </c>
      <c r="D2061" s="551"/>
      <c r="E2061" s="551"/>
      <c r="F2061" s="551"/>
      <c r="G2061" s="551"/>
      <c r="H2061" s="551"/>
      <c r="I2061" s="551"/>
      <c r="J2061" s="551"/>
      <c r="K2061" s="551"/>
      <c r="L2061" s="551"/>
      <c r="M2061" s="551"/>
      <c r="N2061" s="551"/>
      <c r="O2061" s="551"/>
      <c r="P2061" s="551"/>
      <c r="Q2061" s="551"/>
      <c r="R2061" s="551"/>
      <c r="S2061" s="551"/>
      <c r="T2061" s="551"/>
      <c r="U2061" s="551"/>
      <c r="V2061" s="551"/>
      <c r="W2061" s="551"/>
      <c r="X2061" s="551"/>
      <c r="Y2061" s="551"/>
      <c r="Z2061" s="551"/>
      <c r="AA2061" s="551"/>
      <c r="AB2061" s="551"/>
      <c r="AC2061" s="551"/>
      <c r="AD2061" s="551"/>
      <c r="AE2061" s="551"/>
      <c r="AF2061" s="551"/>
      <c r="AG2061" s="551"/>
      <c r="AH2061" s="551"/>
      <c r="AI2061" s="551"/>
      <c r="AJ2061" s="551"/>
      <c r="AK2061" s="551"/>
      <c r="AL2061" s="551"/>
      <c r="AM2061" s="551"/>
      <c r="AN2061" s="551"/>
      <c r="AO2061" s="551"/>
      <c r="AP2061" s="551"/>
      <c r="AQ2061" s="551"/>
      <c r="AR2061" s="551"/>
      <c r="AS2061" s="555"/>
      <c r="AT2061"/>
      <c r="AU2061"/>
      <c r="AV2061"/>
      <c r="AW2061"/>
      <c r="AX2061"/>
      <c r="AY2061"/>
      <c r="AZ2061"/>
      <c r="BA2061" s="19"/>
      <c r="BB2061" s="14"/>
    </row>
    <row r="2062" spans="1:54" s="18" customFormat="1" ht="41.25" customHeight="1" x14ac:dyDescent="0.25">
      <c r="A2062" s="559">
        <v>2</v>
      </c>
      <c r="B2062" s="565"/>
      <c r="C2062" s="552" t="str">
        <f>'T.16-19'!C30</f>
        <v>Has an individual been dismissed in the last five years for repeated or one-time serious professional misconduct and/or violation of work schedule, violation of anticorruption law, embezzlement, abuse of power/office and other offence?</v>
      </c>
      <c r="D2062" s="552"/>
      <c r="E2062" s="552"/>
      <c r="F2062" s="552"/>
      <c r="G2062" s="552"/>
      <c r="H2062" s="552"/>
      <c r="I2062" s="552"/>
      <c r="J2062" s="552"/>
      <c r="K2062" s="552"/>
      <c r="L2062" s="552"/>
      <c r="M2062" s="552"/>
      <c r="N2062" s="552"/>
      <c r="O2062" s="552"/>
      <c r="P2062" s="552"/>
      <c r="Q2062" s="552"/>
      <c r="R2062" s="552"/>
      <c r="S2062" s="552"/>
      <c r="T2062" s="552"/>
      <c r="U2062" s="552"/>
      <c r="V2062" s="552"/>
      <c r="W2062" s="552"/>
      <c r="X2062" s="552"/>
      <c r="Y2062" s="552"/>
      <c r="Z2062" s="552"/>
      <c r="AA2062" s="552"/>
      <c r="AB2062" s="552"/>
      <c r="AC2062" s="552"/>
      <c r="AD2062" s="552"/>
      <c r="AE2062" s="552"/>
      <c r="AF2062" s="552"/>
      <c r="AG2062" s="552"/>
      <c r="AH2062" s="552"/>
      <c r="AI2062" s="552"/>
      <c r="AJ2062" s="552"/>
      <c r="AK2062" s="552"/>
      <c r="AL2062" s="552"/>
      <c r="AM2062" s="552"/>
      <c r="AN2062" s="552"/>
      <c r="AO2062" s="552"/>
      <c r="AP2062" s="553" t="str">
        <f ca="1">'T.16-19'!F30</f>
        <v xml:space="preserve"> </v>
      </c>
      <c r="AQ2062" s="553"/>
      <c r="AR2062" s="553"/>
      <c r="AS2062" s="553"/>
      <c r="AT2062"/>
      <c r="AU2062"/>
      <c r="AV2062"/>
      <c r="AW2062"/>
      <c r="AX2062"/>
      <c r="AY2062"/>
      <c r="AZ2062"/>
      <c r="BA2062" s="19"/>
      <c r="BB2062" s="14"/>
    </row>
    <row r="2063" spans="1:54" s="18" customFormat="1" ht="15" customHeight="1" x14ac:dyDescent="0.25">
      <c r="A2063" s="561"/>
      <c r="B2063" s="566"/>
      <c r="C2063" s="601" t="str">
        <f>'T.16-19'!C31</f>
        <v>If yes, please elaborate:</v>
      </c>
      <c r="D2063" s="602"/>
      <c r="E2063" s="602"/>
      <c r="F2063" s="602"/>
      <c r="G2063" s="602"/>
      <c r="H2063" s="602"/>
      <c r="I2063" s="602"/>
      <c r="J2063" s="602"/>
      <c r="K2063" s="602"/>
      <c r="L2063" s="602"/>
      <c r="M2063" s="602"/>
      <c r="N2063" s="602"/>
      <c r="O2063" s="602"/>
      <c r="P2063" s="602"/>
      <c r="Q2063" s="602"/>
      <c r="R2063" s="602"/>
      <c r="S2063" s="602"/>
      <c r="T2063" s="602"/>
      <c r="U2063" s="602"/>
      <c r="V2063" s="602"/>
      <c r="W2063" s="602"/>
      <c r="X2063" s="602"/>
      <c r="Y2063" s="602"/>
      <c r="Z2063" s="602"/>
      <c r="AA2063" s="602"/>
      <c r="AB2063" s="602"/>
      <c r="AC2063" s="602"/>
      <c r="AD2063" s="602"/>
      <c r="AE2063" s="602"/>
      <c r="AF2063" s="602"/>
      <c r="AG2063" s="602"/>
      <c r="AH2063" s="602"/>
      <c r="AI2063" s="602"/>
      <c r="AJ2063" s="602"/>
      <c r="AK2063" s="602"/>
      <c r="AL2063" s="602"/>
      <c r="AM2063" s="602"/>
      <c r="AN2063" s="602"/>
      <c r="AO2063" s="602"/>
      <c r="AP2063" s="602"/>
      <c r="AQ2063" s="602"/>
      <c r="AR2063" s="602"/>
      <c r="AS2063" s="603"/>
      <c r="AT2063"/>
      <c r="AU2063"/>
      <c r="AV2063"/>
      <c r="AW2063"/>
      <c r="AX2063"/>
      <c r="AY2063"/>
      <c r="AZ2063"/>
      <c r="BA2063" s="19"/>
      <c r="BB2063" s="14"/>
    </row>
    <row r="2064" spans="1:54" s="18" customFormat="1" x14ac:dyDescent="0.25">
      <c r="A2064" s="563"/>
      <c r="B2064" s="567"/>
      <c r="C2064" s="550" t="str">
        <f ca="1">'T.16-19'!F31</f>
        <v xml:space="preserve"> </v>
      </c>
      <c r="D2064" s="551"/>
      <c r="E2064" s="551"/>
      <c r="F2064" s="551"/>
      <c r="G2064" s="551"/>
      <c r="H2064" s="551"/>
      <c r="I2064" s="551"/>
      <c r="J2064" s="551"/>
      <c r="K2064" s="551"/>
      <c r="L2064" s="551"/>
      <c r="M2064" s="551"/>
      <c r="N2064" s="551"/>
      <c r="O2064" s="551"/>
      <c r="P2064" s="551"/>
      <c r="Q2064" s="551"/>
      <c r="R2064" s="551"/>
      <c r="S2064" s="551"/>
      <c r="T2064" s="551"/>
      <c r="U2064" s="551"/>
      <c r="V2064" s="551"/>
      <c r="W2064" s="551"/>
      <c r="X2064" s="551"/>
      <c r="Y2064" s="551"/>
      <c r="Z2064" s="551"/>
      <c r="AA2064" s="551"/>
      <c r="AB2064" s="551"/>
      <c r="AC2064" s="551"/>
      <c r="AD2064" s="551"/>
      <c r="AE2064" s="551"/>
      <c r="AF2064" s="551"/>
      <c r="AG2064" s="551"/>
      <c r="AH2064" s="551"/>
      <c r="AI2064" s="551"/>
      <c r="AJ2064" s="551"/>
      <c r="AK2064" s="551"/>
      <c r="AL2064" s="551"/>
      <c r="AM2064" s="551"/>
      <c r="AN2064" s="551"/>
      <c r="AO2064" s="551"/>
      <c r="AP2064" s="551"/>
      <c r="AQ2064" s="551"/>
      <c r="AR2064" s="551"/>
      <c r="AS2064" s="555"/>
      <c r="AT2064"/>
      <c r="AU2064"/>
      <c r="AV2064"/>
      <c r="AW2064"/>
      <c r="AX2064"/>
      <c r="AY2064"/>
      <c r="AZ2064"/>
      <c r="BA2064" s="19"/>
      <c r="BB2064" s="14"/>
    </row>
    <row r="2065" spans="1:54" s="18" customFormat="1" ht="41.25" customHeight="1" x14ac:dyDescent="0.25">
      <c r="A2065" s="559">
        <v>3</v>
      </c>
      <c r="B2065" s="565"/>
      <c r="C2065" s="552" t="str">
        <f>'T.16-19'!C32</f>
        <v>Has an individual held the position of chief executive officer, chief accountant, head of the internal audit function, chief risk officer, chief compliance officer of the financial institution (acting head, officer) aggregately for more than six months without the NBU approval if such approval was mandatory according to the law?</v>
      </c>
      <c r="D2065" s="552"/>
      <c r="E2065" s="552"/>
      <c r="F2065" s="552"/>
      <c r="G2065" s="552"/>
      <c r="H2065" s="552"/>
      <c r="I2065" s="552"/>
      <c r="J2065" s="552"/>
      <c r="K2065" s="552"/>
      <c r="L2065" s="552"/>
      <c r="M2065" s="552"/>
      <c r="N2065" s="552"/>
      <c r="O2065" s="552"/>
      <c r="P2065" s="552"/>
      <c r="Q2065" s="552"/>
      <c r="R2065" s="552"/>
      <c r="S2065" s="552"/>
      <c r="T2065" s="552"/>
      <c r="U2065" s="552"/>
      <c r="V2065" s="552"/>
      <c r="W2065" s="552"/>
      <c r="X2065" s="552"/>
      <c r="Y2065" s="552"/>
      <c r="Z2065" s="552"/>
      <c r="AA2065" s="552"/>
      <c r="AB2065" s="552"/>
      <c r="AC2065" s="552"/>
      <c r="AD2065" s="552"/>
      <c r="AE2065" s="552"/>
      <c r="AF2065" s="552"/>
      <c r="AG2065" s="552"/>
      <c r="AH2065" s="552"/>
      <c r="AI2065" s="552"/>
      <c r="AJ2065" s="552"/>
      <c r="AK2065" s="552"/>
      <c r="AL2065" s="552"/>
      <c r="AM2065" s="552"/>
      <c r="AN2065" s="552"/>
      <c r="AO2065" s="552"/>
      <c r="AP2065" s="553" t="str">
        <f ca="1">'T.16-19'!F32</f>
        <v xml:space="preserve"> </v>
      </c>
      <c r="AQ2065" s="553"/>
      <c r="AR2065" s="553"/>
      <c r="AS2065" s="553"/>
      <c r="AT2065"/>
      <c r="AU2065"/>
      <c r="AV2065"/>
      <c r="AW2065"/>
      <c r="AX2065"/>
      <c r="AY2065"/>
      <c r="AZ2065"/>
      <c r="BA2065" s="19"/>
      <c r="BB2065" s="14"/>
    </row>
    <row r="2066" spans="1:54" s="18" customFormat="1" ht="15" customHeight="1" x14ac:dyDescent="0.25">
      <c r="A2066" s="561"/>
      <c r="B2066" s="566"/>
      <c r="C2066" s="548" t="str">
        <f>'T.16-19'!C33</f>
        <v>If yes, please elaborate:</v>
      </c>
      <c r="D2066" s="549"/>
      <c r="E2066" s="549"/>
      <c r="F2066" s="549"/>
      <c r="G2066" s="549"/>
      <c r="H2066" s="549"/>
      <c r="I2066" s="549"/>
      <c r="J2066" s="549"/>
      <c r="K2066" s="549"/>
      <c r="L2066" s="549"/>
      <c r="M2066" s="549"/>
      <c r="N2066" s="549"/>
      <c r="O2066" s="549"/>
      <c r="P2066" s="549"/>
      <c r="Q2066" s="549"/>
      <c r="R2066" s="549"/>
      <c r="S2066" s="549"/>
      <c r="T2066" s="549"/>
      <c r="U2066" s="549"/>
      <c r="V2066" s="549"/>
      <c r="W2066" s="549"/>
      <c r="X2066" s="549"/>
      <c r="Y2066" s="549"/>
      <c r="Z2066" s="549"/>
      <c r="AA2066" s="549"/>
      <c r="AB2066" s="549"/>
      <c r="AC2066" s="549"/>
      <c r="AD2066" s="549"/>
      <c r="AE2066" s="549"/>
      <c r="AF2066" s="549"/>
      <c r="AG2066" s="549"/>
      <c r="AH2066" s="549"/>
      <c r="AI2066" s="549"/>
      <c r="AJ2066" s="549"/>
      <c r="AK2066" s="549"/>
      <c r="AL2066" s="549"/>
      <c r="AM2066" s="549"/>
      <c r="AN2066" s="549"/>
      <c r="AO2066" s="549"/>
      <c r="AP2066" s="549"/>
      <c r="AQ2066" s="549"/>
      <c r="AR2066" s="549"/>
      <c r="AS2066" s="554"/>
      <c r="AT2066"/>
      <c r="AU2066"/>
      <c r="AV2066"/>
      <c r="AW2066"/>
      <c r="AX2066"/>
      <c r="AY2066"/>
      <c r="AZ2066"/>
      <c r="BA2066" s="19"/>
      <c r="BB2066" s="14"/>
    </row>
    <row r="2067" spans="1:54" s="18" customFormat="1" x14ac:dyDescent="0.25">
      <c r="A2067" s="563"/>
      <c r="B2067" s="567"/>
      <c r="C2067" s="550" t="str">
        <f ca="1">'T.16-19'!F33</f>
        <v xml:space="preserve"> </v>
      </c>
      <c r="D2067" s="551"/>
      <c r="E2067" s="551"/>
      <c r="F2067" s="551"/>
      <c r="G2067" s="551"/>
      <c r="H2067" s="551"/>
      <c r="I2067" s="551"/>
      <c r="J2067" s="551"/>
      <c r="K2067" s="551"/>
      <c r="L2067" s="551"/>
      <c r="M2067" s="551"/>
      <c r="N2067" s="551"/>
      <c r="O2067" s="551"/>
      <c r="P2067" s="551"/>
      <c r="Q2067" s="551"/>
      <c r="R2067" s="551"/>
      <c r="S2067" s="551"/>
      <c r="T2067" s="551"/>
      <c r="U2067" s="551"/>
      <c r="V2067" s="551"/>
      <c r="W2067" s="551"/>
      <c r="X2067" s="551"/>
      <c r="Y2067" s="551"/>
      <c r="Z2067" s="551"/>
      <c r="AA2067" s="551"/>
      <c r="AB2067" s="551"/>
      <c r="AC2067" s="551"/>
      <c r="AD2067" s="551"/>
      <c r="AE2067" s="551"/>
      <c r="AF2067" s="551"/>
      <c r="AG2067" s="551"/>
      <c r="AH2067" s="551"/>
      <c r="AI2067" s="551"/>
      <c r="AJ2067" s="551"/>
      <c r="AK2067" s="551"/>
      <c r="AL2067" s="551"/>
      <c r="AM2067" s="551"/>
      <c r="AN2067" s="551"/>
      <c r="AO2067" s="551"/>
      <c r="AP2067" s="551"/>
      <c r="AQ2067" s="551"/>
      <c r="AR2067" s="551"/>
      <c r="AS2067" s="555"/>
      <c r="AT2067"/>
      <c r="AU2067"/>
      <c r="AV2067"/>
      <c r="AW2067"/>
      <c r="AX2067"/>
      <c r="AY2067"/>
      <c r="AZ2067"/>
      <c r="BA2067" s="19"/>
      <c r="BB2067" s="14"/>
    </row>
    <row r="2068" spans="1:54" s="18" customFormat="1" ht="45.75" customHeight="1" x14ac:dyDescent="0.25">
      <c r="A2068" s="559">
        <v>4</v>
      </c>
      <c r="B2068" s="565"/>
      <c r="C2068" s="557" t="str">
        <f>'T.16-19'!C34</f>
        <v>Have any disciplinary sanction been imposed on an individual in the last three years in a form of denying the right to engage in legal practice, canceling the issued certificate for the right to perform notarial activities or activities of an insolvency practitioner (asset manager, rehabilitation manager, receiver), depriving of the right to perform private executor functions?</v>
      </c>
      <c r="D2068" s="557"/>
      <c r="E2068" s="557"/>
      <c r="F2068" s="557"/>
      <c r="G2068" s="557"/>
      <c r="H2068" s="557"/>
      <c r="I2068" s="557"/>
      <c r="J2068" s="557"/>
      <c r="K2068" s="557"/>
      <c r="L2068" s="557"/>
      <c r="M2068" s="557"/>
      <c r="N2068" s="557"/>
      <c r="O2068" s="557"/>
      <c r="P2068" s="557"/>
      <c r="Q2068" s="557"/>
      <c r="R2068" s="557"/>
      <c r="S2068" s="557"/>
      <c r="T2068" s="557"/>
      <c r="U2068" s="557"/>
      <c r="V2068" s="557"/>
      <c r="W2068" s="557"/>
      <c r="X2068" s="557"/>
      <c r="Y2068" s="557"/>
      <c r="Z2068" s="557"/>
      <c r="AA2068" s="557"/>
      <c r="AB2068" s="557"/>
      <c r="AC2068" s="557"/>
      <c r="AD2068" s="557"/>
      <c r="AE2068" s="557"/>
      <c r="AF2068" s="557"/>
      <c r="AG2068" s="557"/>
      <c r="AH2068" s="557"/>
      <c r="AI2068" s="557"/>
      <c r="AJ2068" s="557"/>
      <c r="AK2068" s="557"/>
      <c r="AL2068" s="557"/>
      <c r="AM2068" s="557"/>
      <c r="AN2068" s="557"/>
      <c r="AO2068" s="557"/>
      <c r="AP2068" s="553" t="str">
        <f ca="1">'T.16-19'!F34</f>
        <v xml:space="preserve"> </v>
      </c>
      <c r="AQ2068" s="553"/>
      <c r="AR2068" s="553"/>
      <c r="AS2068" s="553"/>
      <c r="AT2068"/>
      <c r="AU2068"/>
      <c r="AV2068"/>
      <c r="AW2068"/>
      <c r="AX2068"/>
      <c r="AY2068"/>
      <c r="AZ2068"/>
      <c r="BA2068" s="19"/>
      <c r="BB2068" s="14"/>
    </row>
    <row r="2069" spans="1:54" s="18" customFormat="1" ht="15" customHeight="1" x14ac:dyDescent="0.25">
      <c r="A2069" s="561"/>
      <c r="B2069" s="566"/>
      <c r="C2069" s="568" t="str">
        <f>'T.16-19'!C35</f>
        <v>If yes, please elaborate (what disciplinary sanction were imposed, the date of imposition) and provide explanations:</v>
      </c>
      <c r="D2069" s="569"/>
      <c r="E2069" s="569"/>
      <c r="F2069" s="569"/>
      <c r="G2069" s="569"/>
      <c r="H2069" s="569"/>
      <c r="I2069" s="569"/>
      <c r="J2069" s="569"/>
      <c r="K2069" s="569"/>
      <c r="L2069" s="569"/>
      <c r="M2069" s="569"/>
      <c r="N2069" s="569"/>
      <c r="O2069" s="569"/>
      <c r="P2069" s="569"/>
      <c r="Q2069" s="569"/>
      <c r="R2069" s="569"/>
      <c r="S2069" s="569"/>
      <c r="T2069" s="569"/>
      <c r="U2069" s="569"/>
      <c r="V2069" s="569"/>
      <c r="W2069" s="569"/>
      <c r="X2069" s="569"/>
      <c r="Y2069" s="569"/>
      <c r="Z2069" s="569"/>
      <c r="AA2069" s="569"/>
      <c r="AB2069" s="569"/>
      <c r="AC2069" s="569"/>
      <c r="AD2069" s="569"/>
      <c r="AE2069" s="569"/>
      <c r="AF2069" s="569"/>
      <c r="AG2069" s="569"/>
      <c r="AH2069" s="569"/>
      <c r="AI2069" s="569"/>
      <c r="AJ2069" s="569"/>
      <c r="AK2069" s="569"/>
      <c r="AL2069" s="569"/>
      <c r="AM2069" s="569"/>
      <c r="AN2069" s="569"/>
      <c r="AO2069" s="569"/>
      <c r="AP2069" s="569"/>
      <c r="AQ2069" s="569"/>
      <c r="AR2069" s="569"/>
      <c r="AS2069" s="570"/>
      <c r="AT2069"/>
      <c r="AU2069"/>
      <c r="AV2069"/>
      <c r="AW2069"/>
      <c r="AX2069"/>
      <c r="AY2069"/>
      <c r="AZ2069"/>
      <c r="BA2069" s="19"/>
      <c r="BB2069" s="14"/>
    </row>
    <row r="2070" spans="1:54" s="18" customFormat="1" x14ac:dyDescent="0.25">
      <c r="A2070" s="563"/>
      <c r="B2070" s="567"/>
      <c r="C2070" s="550" t="str">
        <f ca="1">'T.16-19'!F35</f>
        <v xml:space="preserve"> </v>
      </c>
      <c r="D2070" s="551"/>
      <c r="E2070" s="551"/>
      <c r="F2070" s="551"/>
      <c r="G2070" s="551"/>
      <c r="H2070" s="551"/>
      <c r="I2070" s="551"/>
      <c r="J2070" s="551"/>
      <c r="K2070" s="551"/>
      <c r="L2070" s="551"/>
      <c r="M2070" s="551"/>
      <c r="N2070" s="551"/>
      <c r="O2070" s="551"/>
      <c r="P2070" s="551"/>
      <c r="Q2070" s="551"/>
      <c r="R2070" s="551"/>
      <c r="S2070" s="551"/>
      <c r="T2070" s="551"/>
      <c r="U2070" s="551"/>
      <c r="V2070" s="551"/>
      <c r="W2070" s="551"/>
      <c r="X2070" s="551"/>
      <c r="Y2070" s="551"/>
      <c r="Z2070" s="551"/>
      <c r="AA2070" s="551"/>
      <c r="AB2070" s="551"/>
      <c r="AC2070" s="551"/>
      <c r="AD2070" s="551"/>
      <c r="AE2070" s="551"/>
      <c r="AF2070" s="551"/>
      <c r="AG2070" s="551"/>
      <c r="AH2070" s="551"/>
      <c r="AI2070" s="551"/>
      <c r="AJ2070" s="551"/>
      <c r="AK2070" s="551"/>
      <c r="AL2070" s="551"/>
      <c r="AM2070" s="551"/>
      <c r="AN2070" s="551"/>
      <c r="AO2070" s="551"/>
      <c r="AP2070" s="551"/>
      <c r="AQ2070" s="551"/>
      <c r="AR2070" s="551"/>
      <c r="AS2070" s="555"/>
      <c r="AT2070"/>
      <c r="AU2070"/>
      <c r="AV2070"/>
      <c r="AW2070"/>
      <c r="AX2070"/>
      <c r="AY2070"/>
      <c r="AZ2070"/>
      <c r="BA2070" s="19"/>
      <c r="BB2070" s="14"/>
    </row>
    <row r="2071" spans="1:54" s="18" customFormat="1" ht="29.25" customHeight="1" x14ac:dyDescent="0.25">
      <c r="A2071" s="559" t="s">
        <v>49</v>
      </c>
      <c r="B2071" s="565"/>
      <c r="C2071" s="557" t="str">
        <f>'T.16-19'!C36</f>
        <v>Has the person been dismissed in the last three years from the position of a judge, prosecutor, law-enforcement officer, from the public service or local self-governments due to imposing disciplinary sanctions?</v>
      </c>
      <c r="D2071" s="557"/>
      <c r="E2071" s="557"/>
      <c r="F2071" s="557"/>
      <c r="G2071" s="557"/>
      <c r="H2071" s="557"/>
      <c r="I2071" s="557"/>
      <c r="J2071" s="557"/>
      <c r="K2071" s="557"/>
      <c r="L2071" s="557"/>
      <c r="M2071" s="557"/>
      <c r="N2071" s="557"/>
      <c r="O2071" s="557"/>
      <c r="P2071" s="557"/>
      <c r="Q2071" s="557"/>
      <c r="R2071" s="557"/>
      <c r="S2071" s="557"/>
      <c r="T2071" s="557"/>
      <c r="U2071" s="557"/>
      <c r="V2071" s="557"/>
      <c r="W2071" s="557"/>
      <c r="X2071" s="557"/>
      <c r="Y2071" s="557"/>
      <c r="Z2071" s="557"/>
      <c r="AA2071" s="557"/>
      <c r="AB2071" s="557"/>
      <c r="AC2071" s="557"/>
      <c r="AD2071" s="557"/>
      <c r="AE2071" s="557"/>
      <c r="AF2071" s="557"/>
      <c r="AG2071" s="557"/>
      <c r="AH2071" s="557"/>
      <c r="AI2071" s="557"/>
      <c r="AJ2071" s="557"/>
      <c r="AK2071" s="557"/>
      <c r="AL2071" s="557"/>
      <c r="AM2071" s="557"/>
      <c r="AN2071" s="557"/>
      <c r="AO2071" s="557"/>
      <c r="AP2071" s="553" t="str">
        <f ca="1">'T.16-19'!F36</f>
        <v xml:space="preserve"> </v>
      </c>
      <c r="AQ2071" s="553"/>
      <c r="AR2071" s="553"/>
      <c r="AS2071" s="553"/>
      <c r="AT2071"/>
      <c r="AU2071"/>
      <c r="AV2071"/>
      <c r="AW2071"/>
      <c r="AX2071"/>
      <c r="AY2071"/>
      <c r="AZ2071"/>
      <c r="BA2071" s="19"/>
      <c r="BB2071" s="14"/>
    </row>
    <row r="2072" spans="1:54" s="18" customFormat="1" ht="15" customHeight="1" x14ac:dyDescent="0.25">
      <c r="A2072" s="561"/>
      <c r="B2072" s="566"/>
      <c r="C2072" s="568" t="str">
        <f>'T.16-19'!C37</f>
        <v>If yes, please elaborate:</v>
      </c>
      <c r="D2072" s="569"/>
      <c r="E2072" s="569"/>
      <c r="F2072" s="569"/>
      <c r="G2072" s="569"/>
      <c r="H2072" s="569"/>
      <c r="I2072" s="569"/>
      <c r="J2072" s="569"/>
      <c r="K2072" s="569"/>
      <c r="L2072" s="569"/>
      <c r="M2072" s="569"/>
      <c r="N2072" s="569"/>
      <c r="O2072" s="569"/>
      <c r="P2072" s="569"/>
      <c r="Q2072" s="569"/>
      <c r="R2072" s="569"/>
      <c r="S2072" s="569"/>
      <c r="T2072" s="569"/>
      <c r="U2072" s="569"/>
      <c r="V2072" s="569"/>
      <c r="W2072" s="569"/>
      <c r="X2072" s="569"/>
      <c r="Y2072" s="569"/>
      <c r="Z2072" s="569"/>
      <c r="AA2072" s="569"/>
      <c r="AB2072" s="569"/>
      <c r="AC2072" s="569"/>
      <c r="AD2072" s="569"/>
      <c r="AE2072" s="569"/>
      <c r="AF2072" s="569"/>
      <c r="AG2072" s="569"/>
      <c r="AH2072" s="569"/>
      <c r="AI2072" s="569"/>
      <c r="AJ2072" s="569"/>
      <c r="AK2072" s="569"/>
      <c r="AL2072" s="569"/>
      <c r="AM2072" s="569"/>
      <c r="AN2072" s="569"/>
      <c r="AO2072" s="569"/>
      <c r="AP2072" s="569"/>
      <c r="AQ2072" s="569"/>
      <c r="AR2072" s="569"/>
      <c r="AS2072" s="570"/>
      <c r="AT2072"/>
      <c r="AU2072"/>
      <c r="AV2072"/>
      <c r="AW2072"/>
      <c r="AX2072"/>
      <c r="AY2072"/>
      <c r="AZ2072"/>
      <c r="BA2072" s="19"/>
      <c r="BB2072" s="14"/>
    </row>
    <row r="2073" spans="1:54" s="18" customFormat="1" x14ac:dyDescent="0.25">
      <c r="A2073" s="563"/>
      <c r="B2073" s="567"/>
      <c r="C2073" s="550" t="str">
        <f ca="1">'T.16-19'!F37</f>
        <v xml:space="preserve"> </v>
      </c>
      <c r="D2073" s="551"/>
      <c r="E2073" s="551"/>
      <c r="F2073" s="551"/>
      <c r="G2073" s="551"/>
      <c r="H2073" s="551"/>
      <c r="I2073" s="551"/>
      <c r="J2073" s="551"/>
      <c r="K2073" s="551"/>
      <c r="L2073" s="551"/>
      <c r="M2073" s="551"/>
      <c r="N2073" s="551"/>
      <c r="O2073" s="551"/>
      <c r="P2073" s="551"/>
      <c r="Q2073" s="551"/>
      <c r="R2073" s="551"/>
      <c r="S2073" s="551"/>
      <c r="T2073" s="551"/>
      <c r="U2073" s="551"/>
      <c r="V2073" s="551"/>
      <c r="W2073" s="551"/>
      <c r="X2073" s="551"/>
      <c r="Y2073" s="551"/>
      <c r="Z2073" s="551"/>
      <c r="AA2073" s="551"/>
      <c r="AB2073" s="551"/>
      <c r="AC2073" s="551"/>
      <c r="AD2073" s="551"/>
      <c r="AE2073" s="551"/>
      <c r="AF2073" s="551"/>
      <c r="AG2073" s="551"/>
      <c r="AH2073" s="551"/>
      <c r="AI2073" s="551"/>
      <c r="AJ2073" s="551"/>
      <c r="AK2073" s="551"/>
      <c r="AL2073" s="551"/>
      <c r="AM2073" s="551"/>
      <c r="AN2073" s="551"/>
      <c r="AO2073" s="551"/>
      <c r="AP2073" s="551"/>
      <c r="AQ2073" s="551"/>
      <c r="AR2073" s="551"/>
      <c r="AS2073" s="555"/>
      <c r="AT2073"/>
      <c r="AU2073"/>
      <c r="AV2073"/>
      <c r="AW2073"/>
      <c r="AX2073"/>
      <c r="AY2073"/>
      <c r="AZ2073"/>
      <c r="BA2073" s="19"/>
      <c r="BB2073" s="14"/>
    </row>
    <row r="2074" spans="1:54" s="18" customFormat="1" ht="41.25" customHeight="1" x14ac:dyDescent="0.25">
      <c r="A2074" s="604" t="s">
        <v>757</v>
      </c>
      <c r="B2074" s="604"/>
      <c r="C2074" s="604"/>
      <c r="D2074" s="604"/>
      <c r="E2074" s="605"/>
      <c r="F2074" s="605"/>
      <c r="G2074" s="605"/>
      <c r="H2074" s="605"/>
      <c r="I2074" s="605"/>
      <c r="J2074" s="605"/>
      <c r="K2074" s="605"/>
      <c r="L2074" s="605"/>
      <c r="M2074" s="605"/>
      <c r="N2074" s="605"/>
      <c r="O2074" s="605"/>
      <c r="P2074" s="605"/>
      <c r="Q2074" s="605"/>
      <c r="R2074" s="605"/>
      <c r="S2074" s="605"/>
      <c r="T2074" s="605"/>
      <c r="U2074" s="605"/>
      <c r="V2074" s="605"/>
      <c r="W2074" s="605"/>
      <c r="X2074" s="605"/>
      <c r="Y2074" s="605"/>
      <c r="Z2074" s="605"/>
      <c r="AA2074" s="605"/>
      <c r="AB2074" s="605"/>
      <c r="AC2074" s="605"/>
      <c r="AD2074" s="605"/>
      <c r="AE2074" s="605"/>
      <c r="AF2074" s="605"/>
      <c r="AG2074" s="605"/>
      <c r="AH2074" s="605"/>
      <c r="AI2074" s="605"/>
      <c r="AJ2074" s="605"/>
      <c r="AK2074" s="605"/>
      <c r="AL2074" s="605"/>
      <c r="AM2074" s="605"/>
      <c r="AN2074" s="605"/>
      <c r="AO2074" s="605"/>
      <c r="AP2074" s="605"/>
      <c r="AQ2074" s="605"/>
      <c r="AR2074" s="605"/>
      <c r="AS2074" s="605"/>
      <c r="AT2074"/>
      <c r="AU2074"/>
      <c r="AV2074"/>
      <c r="AW2074"/>
      <c r="AX2074"/>
      <c r="AY2074"/>
      <c r="AZ2074"/>
      <c r="BA2074" s="19"/>
      <c r="BB2074" s="14"/>
    </row>
    <row r="2075" spans="1:54" s="30" customFormat="1" x14ac:dyDescent="0.25">
      <c r="A2075" s="31"/>
      <c r="B2075" s="18"/>
      <c r="C2075" s="18"/>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c r="AN2075" s="18"/>
      <c r="AO2075" s="18"/>
      <c r="AP2075" s="18"/>
      <c r="AQ2075" s="18"/>
      <c r="AR2075" s="18"/>
      <c r="AS2075" s="18"/>
      <c r="AT2075"/>
      <c r="AU2075"/>
      <c r="AV2075"/>
      <c r="AW2075"/>
      <c r="AX2075"/>
      <c r="AY2075"/>
      <c r="AZ2075"/>
      <c r="BA2075" s="19"/>
      <c r="BB2075" s="10"/>
    </row>
    <row r="2076" spans="1:54" s="18" customFormat="1" ht="14.25" customHeight="1" x14ac:dyDescent="0.25">
      <c r="A2076" s="44"/>
      <c r="B2076" s="32"/>
      <c r="C2076" s="32"/>
      <c r="D2076" s="32"/>
      <c r="E2076" s="32"/>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c r="AG2076" s="44"/>
      <c r="AH2076" s="44"/>
      <c r="AI2076" s="44"/>
      <c r="AJ2076" s="44"/>
      <c r="AK2076" s="44"/>
      <c r="AL2076" s="44"/>
      <c r="AM2076" s="44"/>
      <c r="AN2076" s="44"/>
      <c r="AO2076" s="44"/>
      <c r="AP2076" s="44"/>
      <c r="AQ2076" s="44"/>
      <c r="AR2076" s="44"/>
      <c r="AS2076" s="43" t="s">
        <v>717</v>
      </c>
      <c r="AT2076"/>
      <c r="AU2076"/>
      <c r="AV2076"/>
      <c r="AW2076"/>
      <c r="AX2076"/>
      <c r="AY2076"/>
      <c r="AZ2076"/>
      <c r="BA2076" s="19"/>
      <c r="BB2076" s="14"/>
    </row>
    <row r="2077" spans="1:54" s="44" customFormat="1" ht="14.25" customHeight="1" x14ac:dyDescent="0.25">
      <c r="A2077" s="608" t="s">
        <v>1802</v>
      </c>
      <c r="B2077" s="608"/>
      <c r="C2077" s="608"/>
      <c r="D2077" s="608"/>
      <c r="E2077" s="608"/>
      <c r="F2077" s="608"/>
      <c r="G2077" s="608"/>
      <c r="H2077" s="608"/>
      <c r="I2077" s="608"/>
      <c r="J2077" s="608"/>
      <c r="K2077" s="608"/>
      <c r="L2077" s="608"/>
      <c r="M2077" s="608"/>
      <c r="N2077" s="608"/>
      <c r="O2077" s="608"/>
      <c r="P2077" s="608"/>
      <c r="Q2077" s="608"/>
      <c r="R2077" s="608"/>
      <c r="S2077" s="608"/>
      <c r="T2077" s="608"/>
      <c r="U2077" s="608"/>
      <c r="V2077" s="608"/>
      <c r="W2077" s="608"/>
      <c r="X2077" s="608"/>
      <c r="Y2077" s="608"/>
      <c r="Z2077" s="608"/>
      <c r="AA2077" s="608"/>
      <c r="AB2077" s="608"/>
      <c r="AC2077" s="608"/>
      <c r="AD2077" s="608"/>
      <c r="AE2077" s="608"/>
      <c r="AF2077" s="608"/>
      <c r="AG2077" s="608"/>
      <c r="AH2077" s="608"/>
      <c r="AI2077" s="608"/>
      <c r="AJ2077" s="608"/>
      <c r="AK2077" s="608"/>
      <c r="AL2077" s="608"/>
      <c r="AM2077" s="608"/>
      <c r="AN2077" s="608"/>
      <c r="AO2077" s="608"/>
      <c r="AP2077" s="608"/>
      <c r="AQ2077" s="608"/>
      <c r="AR2077" s="608"/>
      <c r="AS2077" s="608"/>
      <c r="AT2077"/>
      <c r="AU2077"/>
      <c r="AV2077"/>
      <c r="AW2077"/>
      <c r="AX2077"/>
      <c r="AY2077"/>
      <c r="AZ2077"/>
      <c r="BA2077" s="256"/>
      <c r="BB2077" s="192"/>
    </row>
    <row r="2078" spans="1:54" s="44" customFormat="1" ht="27.75" customHeight="1" x14ac:dyDescent="0.25">
      <c r="A2078" s="606" t="s">
        <v>768</v>
      </c>
      <c r="B2078" s="607"/>
      <c r="C2078" s="553" t="s">
        <v>866</v>
      </c>
      <c r="D2078" s="553"/>
      <c r="E2078" s="553"/>
      <c r="F2078" s="553"/>
      <c r="G2078" s="553"/>
      <c r="H2078" s="553"/>
      <c r="I2078" s="553"/>
      <c r="J2078" s="553"/>
      <c r="K2078" s="553"/>
      <c r="L2078" s="553"/>
      <c r="M2078" s="553"/>
      <c r="N2078" s="553"/>
      <c r="O2078" s="553"/>
      <c r="P2078" s="553"/>
      <c r="Q2078" s="553"/>
      <c r="R2078" s="553"/>
      <c r="S2078" s="553"/>
      <c r="T2078" s="553"/>
      <c r="U2078" s="553"/>
      <c r="V2078" s="553"/>
      <c r="W2078" s="553"/>
      <c r="X2078" s="553"/>
      <c r="Y2078" s="553"/>
      <c r="Z2078" s="553"/>
      <c r="AA2078" s="553"/>
      <c r="AB2078" s="553"/>
      <c r="AC2078" s="553"/>
      <c r="AD2078" s="553"/>
      <c r="AE2078" s="553"/>
      <c r="AF2078" s="553"/>
      <c r="AG2078" s="553"/>
      <c r="AH2078" s="553"/>
      <c r="AI2078" s="553"/>
      <c r="AJ2078" s="553"/>
      <c r="AK2078" s="553"/>
      <c r="AL2078" s="553"/>
      <c r="AM2078" s="553"/>
      <c r="AN2078" s="553"/>
      <c r="AO2078" s="553"/>
      <c r="AP2078" s="553" t="s">
        <v>875</v>
      </c>
      <c r="AQ2078" s="553"/>
      <c r="AR2078" s="553"/>
      <c r="AS2078" s="553"/>
      <c r="AT2078"/>
      <c r="AU2078"/>
      <c r="AV2078"/>
      <c r="AW2078"/>
      <c r="AX2078"/>
      <c r="AY2078"/>
      <c r="AZ2078"/>
      <c r="BA2078" s="256"/>
      <c r="BB2078" s="192"/>
    </row>
    <row r="2079" spans="1:54" s="46" customFormat="1" x14ac:dyDescent="0.25">
      <c r="A2079" s="655">
        <v>1</v>
      </c>
      <c r="B2079" s="644"/>
      <c r="C2079" s="609">
        <v>2</v>
      </c>
      <c r="D2079" s="609"/>
      <c r="E2079" s="609"/>
      <c r="F2079" s="609"/>
      <c r="G2079" s="609"/>
      <c r="H2079" s="609"/>
      <c r="I2079" s="609"/>
      <c r="J2079" s="609"/>
      <c r="K2079" s="609"/>
      <c r="L2079" s="609"/>
      <c r="M2079" s="609"/>
      <c r="N2079" s="609"/>
      <c r="O2079" s="609"/>
      <c r="P2079" s="609"/>
      <c r="Q2079" s="609"/>
      <c r="R2079" s="609"/>
      <c r="S2079" s="609"/>
      <c r="T2079" s="609"/>
      <c r="U2079" s="609"/>
      <c r="V2079" s="609"/>
      <c r="W2079" s="609"/>
      <c r="X2079" s="609"/>
      <c r="Y2079" s="609"/>
      <c r="Z2079" s="609"/>
      <c r="AA2079" s="609"/>
      <c r="AB2079" s="609"/>
      <c r="AC2079" s="609"/>
      <c r="AD2079" s="609"/>
      <c r="AE2079" s="609"/>
      <c r="AF2079" s="609"/>
      <c r="AG2079" s="609"/>
      <c r="AH2079" s="609"/>
      <c r="AI2079" s="609"/>
      <c r="AJ2079" s="609"/>
      <c r="AK2079" s="609"/>
      <c r="AL2079" s="609"/>
      <c r="AM2079" s="609"/>
      <c r="AN2079" s="609"/>
      <c r="AO2079" s="609"/>
      <c r="AP2079" s="609">
        <v>3</v>
      </c>
      <c r="AQ2079" s="609"/>
      <c r="AR2079" s="609"/>
      <c r="AS2079" s="609"/>
      <c r="AT2079"/>
      <c r="AU2079"/>
      <c r="AV2079"/>
      <c r="AW2079"/>
      <c r="AX2079"/>
      <c r="AY2079"/>
      <c r="AZ2079"/>
      <c r="BA2079" s="19"/>
      <c r="BB2079" s="14"/>
    </row>
    <row r="2080" spans="1:54" s="46" customFormat="1" ht="177.75" customHeight="1" x14ac:dyDescent="0.25">
      <c r="A2080" s="559">
        <v>1</v>
      </c>
      <c r="B2080" s="565"/>
      <c r="C2080" s="600" t="str">
        <f>'T.16-19'!C38</f>
        <v xml:space="preserve">Did an individual own a qualifying holding in a financial institution, foreign financial institution as of any date of the year preceding the date of decision of the licensing and supervision authority, court, or other authorized body regarding such individual on the following:
assignment of provisional administration, and/or
classifying as insolvent, or
declaring bankrupt, and/or
revoking/cancelling banking/all licenses to provide financial services/all licenses to certain types of professional activities in capital markets and regulated commodity markets, initiated by the licensing and supervision authority (except for revoking/cancelling the license due to failure to provide any financial services by a financial institution during a year from the date of its receipt or for a professional participant of capital markets - if it has not started its professional activities in capital markets and regulated commodity markets and/or has not provided any additional services permitted by the license to certain types of activities, during a year from the date of receipt of such license/has not performed professional activities in capital markets and regulated commodity markets and/or has not provided any additional services permitted by the license to certain types of activities, during six consecutive months, unless the other term is set in a special law regulating such type of activities), and/or 
excluding from the State Financial Institutions Register and/or register of financial institutions of the other licensing and supervision authority, authorized body of a foreign country? </v>
      </c>
      <c r="D2080" s="600"/>
      <c r="E2080" s="600"/>
      <c r="F2080" s="600"/>
      <c r="G2080" s="600"/>
      <c r="H2080" s="600"/>
      <c r="I2080" s="600"/>
      <c r="J2080" s="600"/>
      <c r="K2080" s="600"/>
      <c r="L2080" s="600"/>
      <c r="M2080" s="600"/>
      <c r="N2080" s="600"/>
      <c r="O2080" s="600"/>
      <c r="P2080" s="600"/>
      <c r="Q2080" s="600"/>
      <c r="R2080" s="600"/>
      <c r="S2080" s="600"/>
      <c r="T2080" s="600"/>
      <c r="U2080" s="600"/>
      <c r="V2080" s="600"/>
      <c r="W2080" s="600"/>
      <c r="X2080" s="600"/>
      <c r="Y2080" s="600"/>
      <c r="Z2080" s="600"/>
      <c r="AA2080" s="600"/>
      <c r="AB2080" s="600"/>
      <c r="AC2080" s="600"/>
      <c r="AD2080" s="600"/>
      <c r="AE2080" s="600"/>
      <c r="AF2080" s="600"/>
      <c r="AG2080" s="600"/>
      <c r="AH2080" s="600"/>
      <c r="AI2080" s="600"/>
      <c r="AJ2080" s="600"/>
      <c r="AK2080" s="600"/>
      <c r="AL2080" s="600"/>
      <c r="AM2080" s="600"/>
      <c r="AN2080" s="600"/>
      <c r="AO2080" s="600"/>
      <c r="AP2080" s="553" t="str">
        <f ca="1">'T.16-19'!F38</f>
        <v xml:space="preserve"> </v>
      </c>
      <c r="AQ2080" s="553"/>
      <c r="AR2080" s="553"/>
      <c r="AS2080" s="553"/>
      <c r="AT2080"/>
      <c r="AU2080"/>
      <c r="AV2080"/>
      <c r="AW2080"/>
      <c r="AX2080"/>
      <c r="AY2080"/>
      <c r="AZ2080"/>
      <c r="BA2080" s="19"/>
      <c r="BB2080" s="14"/>
    </row>
    <row r="2081" spans="1:54" s="18" customFormat="1" ht="60" customHeight="1" x14ac:dyDescent="0.25">
      <c r="A2081" s="559">
        <v>2</v>
      </c>
      <c r="B2081" s="565"/>
      <c r="C2081" s="600" t="str">
        <f>'T.16-19'!C39</f>
        <v xml:space="preserve">Has an individual been aggregately for more than six months a member of the management and/or control body, held the position of the chief executive officer, chief accountant, chief risk officer, chief compliance officer, head of the internal audit unit of the financial institution, foreign financial institution (acting head, officer) during the year preceding the date of decision of the licensing and supervision authority, court, or other authorized body indicated in row 1 of this table? </v>
      </c>
      <c r="D2081" s="600"/>
      <c r="E2081" s="600"/>
      <c r="F2081" s="600"/>
      <c r="G2081" s="600"/>
      <c r="H2081" s="600"/>
      <c r="I2081" s="600"/>
      <c r="J2081" s="600"/>
      <c r="K2081" s="600"/>
      <c r="L2081" s="600"/>
      <c r="M2081" s="600"/>
      <c r="N2081" s="600"/>
      <c r="O2081" s="600"/>
      <c r="P2081" s="600"/>
      <c r="Q2081" s="600"/>
      <c r="R2081" s="600"/>
      <c r="S2081" s="600"/>
      <c r="T2081" s="600"/>
      <c r="U2081" s="600"/>
      <c r="V2081" s="600"/>
      <c r="W2081" s="600"/>
      <c r="X2081" s="600"/>
      <c r="Y2081" s="600"/>
      <c r="Z2081" s="600"/>
      <c r="AA2081" s="600"/>
      <c r="AB2081" s="600"/>
      <c r="AC2081" s="600"/>
      <c r="AD2081" s="600"/>
      <c r="AE2081" s="600"/>
      <c r="AF2081" s="600"/>
      <c r="AG2081" s="600"/>
      <c r="AH2081" s="600"/>
      <c r="AI2081" s="600"/>
      <c r="AJ2081" s="600"/>
      <c r="AK2081" s="600"/>
      <c r="AL2081" s="600"/>
      <c r="AM2081" s="600"/>
      <c r="AN2081" s="600"/>
      <c r="AO2081" s="600"/>
      <c r="AP2081" s="553" t="str">
        <f ca="1">'T.16-19'!F39</f>
        <v xml:space="preserve"> </v>
      </c>
      <c r="AQ2081" s="553"/>
      <c r="AR2081" s="553"/>
      <c r="AS2081" s="553"/>
      <c r="AT2081"/>
      <c r="AU2081"/>
      <c r="AV2081"/>
      <c r="AW2081"/>
      <c r="AX2081"/>
      <c r="AY2081"/>
      <c r="AZ2081"/>
      <c r="BA2081" s="19"/>
      <c r="BB2081" s="14"/>
    </row>
    <row r="2082" spans="1:54" s="18" customFormat="1" ht="44.25" customHeight="1" x14ac:dyDescent="0.25">
      <c r="A2082" s="559">
        <v>3</v>
      </c>
      <c r="B2082" s="565"/>
      <c r="C2082" s="600" t="str">
        <f>'T.16-19'!C40</f>
        <v>Irrespective of a position held or a qualifying holding, did a person have the opportunity to issue mandatory instructions or otherwise determine or substantially influence the actions of a financial institution, foreign financial institution as of any date of the year preceding the date of the decision of the licensing and supervision authority, court, or other authorized body indicated in row 1 of this table?</v>
      </c>
      <c r="D2082" s="600"/>
      <c r="E2082" s="600"/>
      <c r="F2082" s="600"/>
      <c r="G2082" s="600"/>
      <c r="H2082" s="600"/>
      <c r="I2082" s="600"/>
      <c r="J2082" s="600"/>
      <c r="K2082" s="600"/>
      <c r="L2082" s="600"/>
      <c r="M2082" s="600"/>
      <c r="N2082" s="600"/>
      <c r="O2082" s="600"/>
      <c r="P2082" s="600"/>
      <c r="Q2082" s="600"/>
      <c r="R2082" s="600"/>
      <c r="S2082" s="600"/>
      <c r="T2082" s="600"/>
      <c r="U2082" s="600"/>
      <c r="V2082" s="600"/>
      <c r="W2082" s="600"/>
      <c r="X2082" s="600"/>
      <c r="Y2082" s="600"/>
      <c r="Z2082" s="600"/>
      <c r="AA2082" s="600"/>
      <c r="AB2082" s="600"/>
      <c r="AC2082" s="600"/>
      <c r="AD2082" s="600"/>
      <c r="AE2082" s="600"/>
      <c r="AF2082" s="600"/>
      <c r="AG2082" s="600"/>
      <c r="AH2082" s="600"/>
      <c r="AI2082" s="600"/>
      <c r="AJ2082" s="600"/>
      <c r="AK2082" s="600"/>
      <c r="AL2082" s="600"/>
      <c r="AM2082" s="600"/>
      <c r="AN2082" s="600"/>
      <c r="AO2082" s="600"/>
      <c r="AP2082" s="553" t="str">
        <f ca="1">'T.16-19'!F40</f>
        <v xml:space="preserve"> </v>
      </c>
      <c r="AQ2082" s="553"/>
      <c r="AR2082" s="553"/>
      <c r="AS2082" s="553"/>
      <c r="AT2082"/>
      <c r="AU2082"/>
      <c r="AV2082"/>
      <c r="AW2082"/>
      <c r="AX2082"/>
      <c r="AY2082"/>
      <c r="AZ2082"/>
      <c r="BA2082" s="19"/>
      <c r="BB2082" s="14"/>
    </row>
    <row r="2083" spans="1:54" s="18" customFormat="1" x14ac:dyDescent="0.25">
      <c r="A2083" s="561"/>
      <c r="B2083" s="566"/>
      <c r="C2083" s="548" t="str">
        <f>'T.16-19'!C41</f>
        <v>If yes, please elaborate:</v>
      </c>
      <c r="D2083" s="549"/>
      <c r="E2083" s="549"/>
      <c r="F2083" s="549"/>
      <c r="G2083" s="549"/>
      <c r="H2083" s="549"/>
      <c r="I2083" s="549"/>
      <c r="J2083" s="549"/>
      <c r="K2083" s="549"/>
      <c r="L2083" s="549"/>
      <c r="M2083" s="549"/>
      <c r="N2083" s="549"/>
      <c r="O2083" s="549"/>
      <c r="P2083" s="549"/>
      <c r="Q2083" s="549"/>
      <c r="R2083" s="549"/>
      <c r="S2083" s="549"/>
      <c r="T2083" s="549"/>
      <c r="U2083" s="549"/>
      <c r="V2083" s="549"/>
      <c r="W2083" s="549"/>
      <c r="X2083" s="549"/>
      <c r="Y2083" s="549"/>
      <c r="Z2083" s="549"/>
      <c r="AA2083" s="549"/>
      <c r="AB2083" s="549"/>
      <c r="AC2083" s="549"/>
      <c r="AD2083" s="549"/>
      <c r="AE2083" s="549"/>
      <c r="AF2083" s="549"/>
      <c r="AG2083" s="549"/>
      <c r="AH2083" s="549"/>
      <c r="AI2083" s="549"/>
      <c r="AJ2083" s="549"/>
      <c r="AK2083" s="549"/>
      <c r="AL2083" s="549"/>
      <c r="AM2083" s="549"/>
      <c r="AN2083" s="549"/>
      <c r="AO2083" s="549"/>
      <c r="AP2083" s="549"/>
      <c r="AQ2083" s="549"/>
      <c r="AR2083" s="549"/>
      <c r="AS2083" s="554"/>
      <c r="AT2083"/>
      <c r="AU2083"/>
      <c r="AV2083"/>
      <c r="AW2083"/>
      <c r="AX2083"/>
      <c r="AY2083"/>
      <c r="AZ2083"/>
      <c r="BA2083" s="19"/>
      <c r="BB2083" s="14"/>
    </row>
    <row r="2084" spans="1:54" s="18" customFormat="1" x14ac:dyDescent="0.25">
      <c r="A2084" s="563"/>
      <c r="B2084" s="567"/>
      <c r="C2084" s="550" t="str">
        <f ca="1">'T.16-19'!F41</f>
        <v xml:space="preserve"> </v>
      </c>
      <c r="D2084" s="551"/>
      <c r="E2084" s="551"/>
      <c r="F2084" s="551"/>
      <c r="G2084" s="551"/>
      <c r="H2084" s="551"/>
      <c r="I2084" s="551"/>
      <c r="J2084" s="551"/>
      <c r="K2084" s="551"/>
      <c r="L2084" s="551"/>
      <c r="M2084" s="551"/>
      <c r="N2084" s="551"/>
      <c r="O2084" s="551"/>
      <c r="P2084" s="551"/>
      <c r="Q2084" s="551"/>
      <c r="R2084" s="551"/>
      <c r="S2084" s="551"/>
      <c r="T2084" s="551"/>
      <c r="U2084" s="551"/>
      <c r="V2084" s="551"/>
      <c r="W2084" s="551"/>
      <c r="X2084" s="551"/>
      <c r="Y2084" s="551"/>
      <c r="Z2084" s="551"/>
      <c r="AA2084" s="551"/>
      <c r="AB2084" s="551"/>
      <c r="AC2084" s="551"/>
      <c r="AD2084" s="551"/>
      <c r="AE2084" s="551"/>
      <c r="AF2084" s="551"/>
      <c r="AG2084" s="551"/>
      <c r="AH2084" s="551"/>
      <c r="AI2084" s="551"/>
      <c r="AJ2084" s="551"/>
      <c r="AK2084" s="551"/>
      <c r="AL2084" s="551"/>
      <c r="AM2084" s="551"/>
      <c r="AN2084" s="551"/>
      <c r="AO2084" s="551"/>
      <c r="AP2084" s="551"/>
      <c r="AQ2084" s="551"/>
      <c r="AR2084" s="551"/>
      <c r="AS2084" s="555"/>
      <c r="AT2084"/>
      <c r="AU2084"/>
      <c r="AV2084"/>
      <c r="AW2084"/>
      <c r="AX2084"/>
      <c r="AY2084"/>
      <c r="AZ2084"/>
      <c r="BA2084" s="19"/>
      <c r="BB2084" s="14"/>
    </row>
    <row r="2085" spans="1:54" s="18" customFormat="1" ht="41.25" customHeight="1" x14ac:dyDescent="0.25">
      <c r="A2085" s="559">
        <v>4</v>
      </c>
      <c r="B2085" s="565"/>
      <c r="C2085" s="600" t="str">
        <f>'T.16-19'!C42</f>
        <v>Have there been any cases of termination of office (dismissal) of an individual or transfer to other position preceded by the requirement of the licensing and registration authority regarding replacement of this individual at the position due to inadequate performance of official duties that led to violation of Ukrainian laws by the financial institution, or the NBU’s decision on imposing a corrective measure in the form of suspension from office of the financial institution’s official?</v>
      </c>
      <c r="D2085" s="600"/>
      <c r="E2085" s="600"/>
      <c r="F2085" s="600"/>
      <c r="G2085" s="600"/>
      <c r="H2085" s="600"/>
      <c r="I2085" s="600"/>
      <c r="J2085" s="600"/>
      <c r="K2085" s="600"/>
      <c r="L2085" s="600"/>
      <c r="M2085" s="600"/>
      <c r="N2085" s="600"/>
      <c r="O2085" s="600"/>
      <c r="P2085" s="600"/>
      <c r="Q2085" s="600"/>
      <c r="R2085" s="600"/>
      <c r="S2085" s="600"/>
      <c r="T2085" s="600"/>
      <c r="U2085" s="600"/>
      <c r="V2085" s="600"/>
      <c r="W2085" s="600"/>
      <c r="X2085" s="600"/>
      <c r="Y2085" s="600"/>
      <c r="Z2085" s="600"/>
      <c r="AA2085" s="600"/>
      <c r="AB2085" s="600"/>
      <c r="AC2085" s="600"/>
      <c r="AD2085" s="600"/>
      <c r="AE2085" s="600"/>
      <c r="AF2085" s="600"/>
      <c r="AG2085" s="600"/>
      <c r="AH2085" s="600"/>
      <c r="AI2085" s="600"/>
      <c r="AJ2085" s="600"/>
      <c r="AK2085" s="600"/>
      <c r="AL2085" s="600"/>
      <c r="AM2085" s="600"/>
      <c r="AN2085" s="600"/>
      <c r="AO2085" s="600"/>
      <c r="AP2085" s="553" t="str">
        <f ca="1">'T.16-19'!F42</f>
        <v xml:space="preserve"> </v>
      </c>
      <c r="AQ2085" s="553"/>
      <c r="AR2085" s="553"/>
      <c r="AS2085" s="553"/>
      <c r="AT2085"/>
      <c r="AU2085"/>
      <c r="AV2085"/>
      <c r="AW2085"/>
      <c r="AX2085"/>
      <c r="AY2085"/>
      <c r="AZ2085"/>
      <c r="BA2085" s="19"/>
      <c r="BB2085" s="14"/>
    </row>
    <row r="2086" spans="1:54" s="18" customFormat="1" x14ac:dyDescent="0.25">
      <c r="A2086" s="561"/>
      <c r="B2086" s="566"/>
      <c r="C2086" s="548" t="str">
        <f>'T.16-19'!C43</f>
        <v>If yes, please elaborate.</v>
      </c>
      <c r="D2086" s="549"/>
      <c r="E2086" s="549"/>
      <c r="F2086" s="549"/>
      <c r="G2086" s="549"/>
      <c r="H2086" s="549"/>
      <c r="I2086" s="549"/>
      <c r="J2086" s="549"/>
      <c r="K2086" s="549"/>
      <c r="L2086" s="549"/>
      <c r="M2086" s="549"/>
      <c r="N2086" s="549"/>
      <c r="O2086" s="549"/>
      <c r="P2086" s="549"/>
      <c r="Q2086" s="549"/>
      <c r="R2086" s="549"/>
      <c r="S2086" s="549"/>
      <c r="T2086" s="549"/>
      <c r="U2086" s="549"/>
      <c r="V2086" s="549"/>
      <c r="W2086" s="549"/>
      <c r="X2086" s="549"/>
      <c r="Y2086" s="549"/>
      <c r="Z2086" s="549"/>
      <c r="AA2086" s="549"/>
      <c r="AB2086" s="549"/>
      <c r="AC2086" s="549"/>
      <c r="AD2086" s="549"/>
      <c r="AE2086" s="549"/>
      <c r="AF2086" s="549"/>
      <c r="AG2086" s="549"/>
      <c r="AH2086" s="549"/>
      <c r="AI2086" s="549"/>
      <c r="AJ2086" s="549"/>
      <c r="AK2086" s="549"/>
      <c r="AL2086" s="549"/>
      <c r="AM2086" s="549"/>
      <c r="AN2086" s="549"/>
      <c r="AO2086" s="549"/>
      <c r="AP2086" s="549"/>
      <c r="AQ2086" s="549"/>
      <c r="AR2086" s="549"/>
      <c r="AS2086" s="554"/>
      <c r="AT2086"/>
      <c r="AU2086"/>
      <c r="AV2086"/>
      <c r="AW2086"/>
      <c r="AX2086"/>
      <c r="AY2086"/>
      <c r="AZ2086"/>
      <c r="BA2086" s="19"/>
      <c r="BB2086" s="14"/>
    </row>
    <row r="2087" spans="1:54" s="18" customFormat="1" x14ac:dyDescent="0.25">
      <c r="A2087" s="563"/>
      <c r="B2087" s="567"/>
      <c r="C2087" s="550" t="str">
        <f ca="1">'T.16-19'!F43</f>
        <v xml:space="preserve"> </v>
      </c>
      <c r="D2087" s="551"/>
      <c r="E2087" s="551"/>
      <c r="F2087" s="551"/>
      <c r="G2087" s="551"/>
      <c r="H2087" s="551"/>
      <c r="I2087" s="551"/>
      <c r="J2087" s="551"/>
      <c r="K2087" s="551"/>
      <c r="L2087" s="551"/>
      <c r="M2087" s="551"/>
      <c r="N2087" s="551"/>
      <c r="O2087" s="551"/>
      <c r="P2087" s="551"/>
      <c r="Q2087" s="551"/>
      <c r="R2087" s="551"/>
      <c r="S2087" s="551"/>
      <c r="T2087" s="551"/>
      <c r="U2087" s="551"/>
      <c r="V2087" s="551"/>
      <c r="W2087" s="551"/>
      <c r="X2087" s="551"/>
      <c r="Y2087" s="551"/>
      <c r="Z2087" s="551"/>
      <c r="AA2087" s="551"/>
      <c r="AB2087" s="551"/>
      <c r="AC2087" s="551"/>
      <c r="AD2087" s="551"/>
      <c r="AE2087" s="551"/>
      <c r="AF2087" s="551"/>
      <c r="AG2087" s="551"/>
      <c r="AH2087" s="551"/>
      <c r="AI2087" s="551"/>
      <c r="AJ2087" s="551"/>
      <c r="AK2087" s="551"/>
      <c r="AL2087" s="551"/>
      <c r="AM2087" s="551"/>
      <c r="AN2087" s="551"/>
      <c r="AO2087" s="551"/>
      <c r="AP2087" s="551"/>
      <c r="AQ2087" s="551"/>
      <c r="AR2087" s="551"/>
      <c r="AS2087" s="555"/>
      <c r="AT2087"/>
      <c r="AU2087"/>
      <c r="AV2087"/>
      <c r="AW2087"/>
      <c r="AX2087"/>
      <c r="AY2087"/>
      <c r="AZ2087"/>
      <c r="BA2087" s="19"/>
      <c r="BB2087" s="14"/>
    </row>
    <row r="2088" spans="1:54" s="18" customFormat="1" ht="30" customHeight="1" x14ac:dyDescent="0.25">
      <c r="A2088" s="604" t="s">
        <v>758</v>
      </c>
      <c r="B2088" s="604"/>
      <c r="C2088" s="604"/>
      <c r="D2088" s="604"/>
      <c r="E2088" s="605"/>
      <c r="F2088" s="605"/>
      <c r="G2088" s="605"/>
      <c r="H2088" s="605"/>
      <c r="I2088" s="605"/>
      <c r="J2088" s="605"/>
      <c r="K2088" s="605"/>
      <c r="L2088" s="605"/>
      <c r="M2088" s="605"/>
      <c r="N2088" s="605"/>
      <c r="O2088" s="605"/>
      <c r="P2088" s="605"/>
      <c r="Q2088" s="605"/>
      <c r="R2088" s="605"/>
      <c r="S2088" s="605"/>
      <c r="T2088" s="605"/>
      <c r="U2088" s="605"/>
      <c r="V2088" s="605"/>
      <c r="W2088" s="605"/>
      <c r="X2088" s="605"/>
      <c r="Y2088" s="605"/>
      <c r="Z2088" s="605"/>
      <c r="AA2088" s="605"/>
      <c r="AB2088" s="605"/>
      <c r="AC2088" s="605"/>
      <c r="AD2088" s="605"/>
      <c r="AE2088" s="605"/>
      <c r="AF2088" s="605"/>
      <c r="AG2088" s="605"/>
      <c r="AH2088" s="605"/>
      <c r="AI2088" s="605"/>
      <c r="AJ2088" s="605"/>
      <c r="AK2088" s="605"/>
      <c r="AL2088" s="605"/>
      <c r="AM2088" s="605"/>
      <c r="AN2088" s="605"/>
      <c r="AO2088" s="605"/>
      <c r="AP2088" s="605"/>
      <c r="AQ2088" s="605"/>
      <c r="AR2088" s="605"/>
      <c r="AS2088" s="605"/>
      <c r="AT2088"/>
      <c r="AU2088"/>
      <c r="AV2088"/>
      <c r="AW2088"/>
      <c r="AX2088"/>
      <c r="AY2088"/>
      <c r="AZ2088"/>
      <c r="BA2088" s="19"/>
      <c r="BB2088" s="14"/>
    </row>
    <row r="2089" spans="1:54" s="30" customFormat="1" x14ac:dyDescent="0.25">
      <c r="A2089" s="31"/>
      <c r="B2089" s="18"/>
      <c r="C2089" s="18"/>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8"/>
      <c r="AF2089" s="18"/>
      <c r="AG2089" s="18"/>
      <c r="AH2089" s="18"/>
      <c r="AI2089" s="18"/>
      <c r="AJ2089" s="18"/>
      <c r="AK2089" s="18"/>
      <c r="AL2089" s="18"/>
      <c r="AM2089" s="18"/>
      <c r="AN2089" s="18"/>
      <c r="AO2089" s="18"/>
      <c r="AP2089" s="18"/>
      <c r="AQ2089" s="18"/>
      <c r="AR2089" s="18"/>
      <c r="AS2089" s="18"/>
      <c r="AT2089"/>
      <c r="AU2089"/>
      <c r="AV2089"/>
      <c r="AW2089"/>
      <c r="AX2089"/>
      <c r="AY2089"/>
      <c r="AZ2089"/>
      <c r="BA2089" s="19"/>
      <c r="BB2089" s="10"/>
    </row>
    <row r="2090" spans="1:54" s="18" customFormat="1" ht="102.75" customHeight="1" x14ac:dyDescent="0.25">
      <c r="A2090" s="594" t="s">
        <v>880</v>
      </c>
      <c r="B2090" s="594"/>
      <c r="C2090" s="594"/>
      <c r="D2090" s="594"/>
      <c r="E2090" s="594"/>
      <c r="F2090" s="594"/>
      <c r="G2090" s="594"/>
      <c r="H2090" s="594"/>
      <c r="I2090" s="594"/>
      <c r="J2090" s="594"/>
      <c r="K2090" s="594"/>
      <c r="L2090" s="594"/>
      <c r="M2090" s="594"/>
      <c r="N2090" s="594"/>
      <c r="O2090" s="594"/>
      <c r="P2090" s="594"/>
      <c r="Q2090" s="594"/>
      <c r="R2090" s="594"/>
      <c r="S2090" s="594"/>
      <c r="T2090" s="594"/>
      <c r="U2090" s="594"/>
      <c r="V2090" s="594"/>
      <c r="W2090" s="594"/>
      <c r="X2090" s="594"/>
      <c r="Y2090" s="594"/>
      <c r="Z2090" s="594"/>
      <c r="AA2090" s="594"/>
      <c r="AB2090" s="594"/>
      <c r="AC2090" s="594"/>
      <c r="AD2090" s="594"/>
      <c r="AE2090" s="594"/>
      <c r="AF2090" s="594"/>
      <c r="AG2090" s="594"/>
      <c r="AH2090" s="594"/>
      <c r="AI2090" s="594"/>
      <c r="AJ2090" s="594"/>
      <c r="AK2090" s="594"/>
      <c r="AL2090" s="594"/>
      <c r="AM2090" s="594"/>
      <c r="AN2090" s="594"/>
      <c r="AO2090" s="594"/>
      <c r="AP2090" s="594"/>
      <c r="AQ2090" s="594"/>
      <c r="AR2090" s="594"/>
      <c r="AS2090" s="594"/>
      <c r="AT2090"/>
      <c r="AU2090"/>
      <c r="AV2090"/>
      <c r="AW2090"/>
      <c r="AX2090"/>
      <c r="AY2090"/>
      <c r="AZ2090"/>
      <c r="BA2090" s="19"/>
      <c r="BB2090" s="14"/>
    </row>
    <row r="2091" spans="1:54" s="18" customFormat="1" x14ac:dyDescent="0.25">
      <c r="A2091" s="61"/>
      <c r="B2091" s="61"/>
      <c r="C2091" s="61"/>
      <c r="D2091" s="61"/>
      <c r="E2091" s="61"/>
      <c r="F2091" s="61"/>
      <c r="G2091" s="61"/>
      <c r="H2091" s="61"/>
      <c r="I2091" s="61"/>
      <c r="J2091" s="61"/>
      <c r="K2091" s="61"/>
      <c r="L2091" s="61"/>
      <c r="M2091" s="61"/>
      <c r="N2091" s="61"/>
      <c r="O2091" s="61"/>
      <c r="P2091" s="61"/>
      <c r="Q2091" s="61"/>
      <c r="R2091" s="61"/>
      <c r="S2091" s="61"/>
      <c r="T2091" s="61"/>
      <c r="U2091" s="61"/>
      <c r="V2091" s="61"/>
      <c r="W2091" s="61"/>
      <c r="X2091" s="61"/>
      <c r="Y2091" s="61"/>
      <c r="Z2091" s="61"/>
      <c r="AA2091" s="61"/>
      <c r="AB2091" s="61"/>
      <c r="AC2091" s="61"/>
      <c r="AD2091" s="61"/>
      <c r="AE2091" s="61"/>
      <c r="AF2091" s="61"/>
      <c r="AG2091" s="61"/>
      <c r="AH2091" s="61"/>
      <c r="AI2091" s="61"/>
      <c r="AJ2091" s="61"/>
      <c r="AK2091" s="61"/>
      <c r="AL2091" s="61"/>
      <c r="AM2091" s="61"/>
      <c r="AN2091" s="61"/>
      <c r="AO2091" s="61"/>
      <c r="AP2091" s="61"/>
      <c r="AQ2091" s="61"/>
      <c r="AR2091" s="61"/>
      <c r="AS2091" s="61"/>
      <c r="AT2091"/>
      <c r="AU2091"/>
      <c r="AV2091"/>
      <c r="AW2091"/>
      <c r="AX2091"/>
      <c r="AY2091"/>
      <c r="AZ2091"/>
      <c r="BA2091" s="19"/>
      <c r="BB2091" s="14"/>
    </row>
    <row r="2092" spans="1:54" s="61" customFormat="1" ht="14.25" customHeight="1" x14ac:dyDescent="0.25">
      <c r="U2092" s="582" t="str">
        <f>IF('Table of Contents'!N28='Table of Contents'!P21,T.1!A9,'Table of Contents'!N28)</f>
        <v xml:space="preserve"> . .</v>
      </c>
      <c r="V2092" s="582"/>
      <c r="W2092" s="582"/>
      <c r="X2092" s="582"/>
      <c r="Y2092" s="582"/>
      <c r="Z2092" s="582"/>
      <c r="AA2092" s="582"/>
      <c r="AB2092" s="582"/>
      <c r="AC2092" s="582"/>
      <c r="AD2092" s="582"/>
      <c r="AE2092" s="582"/>
      <c r="AF2092" s="582"/>
      <c r="AG2092" s="582"/>
      <c r="AH2092" s="582"/>
      <c r="AI2092" s="582"/>
      <c r="AJ2092" s="582"/>
      <c r="AK2092" s="582"/>
      <c r="AL2092" s="582"/>
      <c r="AM2092" s="582"/>
      <c r="AN2092" s="582"/>
      <c r="AO2092" s="582"/>
      <c r="AP2092" s="582"/>
      <c r="AQ2092" s="582"/>
      <c r="AR2092" s="582"/>
      <c r="AS2092" s="582"/>
      <c r="AT2092"/>
      <c r="AU2092"/>
      <c r="AV2092"/>
      <c r="AW2092"/>
      <c r="AX2092"/>
      <c r="AY2092"/>
      <c r="AZ2092"/>
      <c r="BA2092" s="19"/>
      <c r="BB2092" s="15"/>
    </row>
    <row r="2093" spans="1:54" s="61" customFormat="1" ht="14.25" customHeight="1" x14ac:dyDescent="0.25">
      <c r="B2093" s="596" t="str">
        <f>IF('Table of Contents'!B8=0," ",'Table of Contents'!B8)</f>
        <v xml:space="preserve"> </v>
      </c>
      <c r="C2093" s="597"/>
      <c r="D2093" s="597"/>
      <c r="E2093" s="597"/>
      <c r="F2093" s="597"/>
      <c r="J2093" s="597"/>
      <c r="K2093" s="597"/>
      <c r="L2093" s="597"/>
      <c r="M2093" s="597"/>
      <c r="N2093" s="597"/>
      <c r="O2093" s="597"/>
      <c r="P2093" s="597"/>
      <c r="Q2093" s="597"/>
      <c r="U2093" s="582"/>
      <c r="V2093" s="582"/>
      <c r="W2093" s="582"/>
      <c r="X2093" s="582"/>
      <c r="Y2093" s="582"/>
      <c r="Z2093" s="582"/>
      <c r="AA2093" s="582"/>
      <c r="AB2093" s="582"/>
      <c r="AC2093" s="582"/>
      <c r="AD2093" s="582"/>
      <c r="AE2093" s="582"/>
      <c r="AF2093" s="582"/>
      <c r="AG2093" s="582"/>
      <c r="AH2093" s="582"/>
      <c r="AI2093" s="582"/>
      <c r="AJ2093" s="582"/>
      <c r="AK2093" s="582"/>
      <c r="AL2093" s="582"/>
      <c r="AM2093" s="582"/>
      <c r="AN2093" s="582"/>
      <c r="AO2093" s="582"/>
      <c r="AP2093" s="582"/>
      <c r="AQ2093" s="582"/>
      <c r="AR2093" s="582"/>
      <c r="AS2093" s="582"/>
      <c r="AT2093"/>
      <c r="AU2093"/>
      <c r="AV2093"/>
      <c r="AW2093"/>
      <c r="AX2093"/>
      <c r="AY2093"/>
      <c r="AZ2093"/>
      <c r="BA2093" s="19" t="s">
        <v>375</v>
      </c>
      <c r="BB2093" s="15"/>
    </row>
    <row r="2094" spans="1:54" s="61" customFormat="1" ht="14.25" customHeight="1" x14ac:dyDescent="0.25">
      <c r="A2094" s="31"/>
      <c r="B2094" s="598"/>
      <c r="C2094" s="598"/>
      <c r="D2094" s="598"/>
      <c r="E2094" s="598"/>
      <c r="F2094" s="598"/>
      <c r="G2094" s="18"/>
      <c r="H2094" s="18"/>
      <c r="I2094" s="18"/>
      <c r="J2094" s="598"/>
      <c r="K2094" s="598"/>
      <c r="L2094" s="598"/>
      <c r="M2094" s="598"/>
      <c r="N2094" s="598"/>
      <c r="O2094" s="598"/>
      <c r="P2094" s="598"/>
      <c r="Q2094" s="598"/>
      <c r="R2094" s="18"/>
      <c r="S2094" s="18"/>
      <c r="T2094" s="18"/>
      <c r="U2094" s="583"/>
      <c r="V2094" s="583"/>
      <c r="W2094" s="583"/>
      <c r="X2094" s="583"/>
      <c r="Y2094" s="583"/>
      <c r="Z2094" s="583"/>
      <c r="AA2094" s="583"/>
      <c r="AB2094" s="583"/>
      <c r="AC2094" s="583"/>
      <c r="AD2094" s="583"/>
      <c r="AE2094" s="583"/>
      <c r="AF2094" s="583"/>
      <c r="AG2094" s="583"/>
      <c r="AH2094" s="583"/>
      <c r="AI2094" s="583"/>
      <c r="AJ2094" s="583"/>
      <c r="AK2094" s="583"/>
      <c r="AL2094" s="583"/>
      <c r="AM2094" s="583"/>
      <c r="AN2094" s="583"/>
      <c r="AO2094" s="583"/>
      <c r="AP2094" s="583"/>
      <c r="AQ2094" s="583"/>
      <c r="AR2094" s="583"/>
      <c r="AS2094" s="583"/>
      <c r="AT2094"/>
      <c r="AU2094"/>
      <c r="AV2094"/>
      <c r="AW2094"/>
      <c r="AX2094"/>
      <c r="AY2094"/>
      <c r="AZ2094"/>
      <c r="BA2094" s="291"/>
      <c r="BB2094" s="15"/>
    </row>
    <row r="2095" spans="1:54" s="18" customFormat="1" ht="14.25" customHeight="1" x14ac:dyDescent="0.25">
      <c r="A2095" s="31"/>
      <c r="B2095" s="595" t="s">
        <v>881</v>
      </c>
      <c r="C2095" s="595"/>
      <c r="D2095" s="595"/>
      <c r="E2095" s="595"/>
      <c r="F2095" s="595"/>
      <c r="J2095" s="599" t="s">
        <v>882</v>
      </c>
      <c r="K2095" s="599"/>
      <c r="L2095" s="599"/>
      <c r="M2095" s="599"/>
      <c r="N2095" s="599"/>
      <c r="O2095" s="599"/>
      <c r="P2095" s="599"/>
      <c r="Q2095" s="599"/>
      <c r="R2095" s="299"/>
      <c r="S2095" s="299"/>
      <c r="T2095" s="299"/>
      <c r="U2095" s="599" t="s">
        <v>883</v>
      </c>
      <c r="V2095" s="599"/>
      <c r="W2095" s="599"/>
      <c r="X2095" s="599"/>
      <c r="Y2095" s="599"/>
      <c r="Z2095" s="599"/>
      <c r="AA2095" s="599"/>
      <c r="AB2095" s="599"/>
      <c r="AC2095" s="599"/>
      <c r="AD2095" s="599"/>
      <c r="AE2095" s="599"/>
      <c r="AF2095" s="599"/>
      <c r="AG2095" s="599"/>
      <c r="AH2095" s="599"/>
      <c r="AI2095" s="599"/>
      <c r="AJ2095" s="599"/>
      <c r="AK2095" s="599"/>
      <c r="AL2095" s="599"/>
      <c r="AM2095" s="599"/>
      <c r="AN2095" s="599"/>
      <c r="AO2095" s="599"/>
      <c r="AP2095" s="599"/>
      <c r="AQ2095" s="599"/>
      <c r="AR2095" s="599"/>
      <c r="AS2095" s="599"/>
      <c r="AT2095"/>
      <c r="AU2095"/>
      <c r="AV2095"/>
      <c r="AW2095"/>
      <c r="AX2095"/>
      <c r="AY2095"/>
      <c r="AZ2095"/>
      <c r="BA2095" s="291"/>
      <c r="BB2095" s="15"/>
    </row>
    <row r="2096" spans="1:54" s="18" customFormat="1" ht="14.25" customHeight="1" x14ac:dyDescent="0.25">
      <c r="A2096" s="33"/>
      <c r="B2096" s="595"/>
      <c r="C2096" s="595"/>
      <c r="D2096" s="595"/>
      <c r="E2096" s="595"/>
      <c r="F2096" s="595"/>
      <c r="J2096" s="599"/>
      <c r="K2096" s="599"/>
      <c r="L2096" s="599"/>
      <c r="M2096" s="599"/>
      <c r="N2096" s="599"/>
      <c r="O2096" s="599"/>
      <c r="P2096" s="599"/>
      <c r="Q2096" s="599"/>
      <c r="R2096" s="299"/>
      <c r="S2096" s="299"/>
      <c r="T2096" s="299"/>
      <c r="U2096" s="599"/>
      <c r="V2096" s="599"/>
      <c r="W2096" s="599"/>
      <c r="X2096" s="599"/>
      <c r="Y2096" s="599"/>
      <c r="Z2096" s="599"/>
      <c r="AA2096" s="599"/>
      <c r="AB2096" s="599"/>
      <c r="AC2096" s="599"/>
      <c r="AD2096" s="599"/>
      <c r="AE2096" s="599"/>
      <c r="AF2096" s="599"/>
      <c r="AG2096" s="599"/>
      <c r="AH2096" s="599"/>
      <c r="AI2096" s="599"/>
      <c r="AJ2096" s="599"/>
      <c r="AK2096" s="599"/>
      <c r="AL2096" s="599"/>
      <c r="AM2096" s="599"/>
      <c r="AN2096" s="599"/>
      <c r="AO2096" s="599"/>
      <c r="AP2096" s="599"/>
      <c r="AQ2096" s="599"/>
      <c r="AR2096" s="599"/>
      <c r="AS2096" s="599"/>
      <c r="AT2096"/>
      <c r="AU2096"/>
      <c r="AV2096"/>
      <c r="AW2096"/>
      <c r="AX2096"/>
      <c r="AY2096"/>
      <c r="AZ2096"/>
      <c r="BA2096" s="291"/>
      <c r="BB2096" s="15"/>
    </row>
    <row r="2097" spans="1:54" s="18" customFormat="1" ht="14.25" customHeight="1" x14ac:dyDescent="0.25">
      <c r="A2097" s="33"/>
      <c r="B2097" s="34"/>
      <c r="C2097" s="34"/>
      <c r="E2097" s="33"/>
      <c r="N2097" s="34"/>
      <c r="AT2097"/>
      <c r="AU2097"/>
      <c r="AV2097"/>
      <c r="AW2097"/>
      <c r="AX2097"/>
      <c r="AY2097"/>
      <c r="AZ2097"/>
      <c r="BA2097" s="291"/>
      <c r="BB2097" s="15"/>
    </row>
    <row r="2098" spans="1:54" s="18" customFormat="1" ht="14.25" customHeight="1" x14ac:dyDescent="0.25">
      <c r="U2098" s="582" t="str">
        <f>IF('Table of Contents'!P17='Table of Contents'!P22,'Table of Contents'!P18,'Table of Contents'!P17)</f>
        <v xml:space="preserve">phone , e-mail: </v>
      </c>
      <c r="V2098" s="582"/>
      <c r="W2098" s="582"/>
      <c r="X2098" s="582"/>
      <c r="Y2098" s="582"/>
      <c r="Z2098" s="582"/>
      <c r="AA2098" s="582"/>
      <c r="AB2098" s="582"/>
      <c r="AC2098" s="582"/>
      <c r="AD2098" s="582"/>
      <c r="AE2098" s="582"/>
      <c r="AF2098" s="582"/>
      <c r="AG2098" s="582"/>
      <c r="AH2098" s="582"/>
      <c r="AI2098" s="582"/>
      <c r="AJ2098" s="582"/>
      <c r="AK2098" s="582"/>
      <c r="AL2098" s="582"/>
      <c r="AM2098" s="582"/>
      <c r="AN2098" s="582"/>
      <c r="AO2098" s="582"/>
      <c r="AP2098" s="582"/>
      <c r="AQ2098" s="582"/>
      <c r="AR2098" s="582"/>
      <c r="AS2098" s="582"/>
      <c r="AT2098"/>
      <c r="AU2098"/>
      <c r="AV2098"/>
      <c r="AW2098"/>
      <c r="AX2098"/>
      <c r="AY2098"/>
      <c r="AZ2098"/>
      <c r="BA2098" s="19" t="s">
        <v>692</v>
      </c>
      <c r="BB2098" s="15"/>
    </row>
    <row r="2099" spans="1:54" s="18" customFormat="1" ht="14.25" customHeight="1" x14ac:dyDescent="0.25">
      <c r="U2099" s="583"/>
      <c r="V2099" s="583"/>
      <c r="W2099" s="583"/>
      <c r="X2099" s="583"/>
      <c r="Y2099" s="583"/>
      <c r="Z2099" s="583"/>
      <c r="AA2099" s="583"/>
      <c r="AB2099" s="583"/>
      <c r="AC2099" s="583"/>
      <c r="AD2099" s="583"/>
      <c r="AE2099" s="583"/>
      <c r="AF2099" s="583"/>
      <c r="AG2099" s="583"/>
      <c r="AH2099" s="583"/>
      <c r="AI2099" s="583"/>
      <c r="AJ2099" s="583"/>
      <c r="AK2099" s="583"/>
      <c r="AL2099" s="583"/>
      <c r="AM2099" s="583"/>
      <c r="AN2099" s="583"/>
      <c r="AO2099" s="583"/>
      <c r="AP2099" s="583"/>
      <c r="AQ2099" s="583"/>
      <c r="AR2099" s="583"/>
      <c r="AS2099" s="583"/>
      <c r="AT2099"/>
      <c r="AU2099"/>
      <c r="AV2099"/>
      <c r="AW2099"/>
      <c r="AX2099"/>
      <c r="AY2099"/>
      <c r="AZ2099"/>
      <c r="BA2099" s="291"/>
      <c r="BB2099" s="15"/>
    </row>
    <row r="2100" spans="1:54" s="18" customFormat="1" ht="14.25" customHeight="1" x14ac:dyDescent="0.25">
      <c r="U2100" s="599" t="s">
        <v>884</v>
      </c>
      <c r="V2100" s="599"/>
      <c r="W2100" s="599"/>
      <c r="X2100" s="599"/>
      <c r="Y2100" s="599"/>
      <c r="Z2100" s="599"/>
      <c r="AA2100" s="599"/>
      <c r="AB2100" s="599"/>
      <c r="AC2100" s="599"/>
      <c r="AD2100" s="599"/>
      <c r="AE2100" s="599"/>
      <c r="AF2100" s="599"/>
      <c r="AG2100" s="599"/>
      <c r="AH2100" s="599"/>
      <c r="AI2100" s="599"/>
      <c r="AJ2100" s="599"/>
      <c r="AK2100" s="599"/>
      <c r="AL2100" s="599"/>
      <c r="AM2100" s="599"/>
      <c r="AN2100" s="599"/>
      <c r="AO2100" s="599"/>
      <c r="AP2100" s="599"/>
      <c r="AQ2100" s="599"/>
      <c r="AR2100" s="599"/>
      <c r="AS2100" s="599"/>
      <c r="AT2100"/>
      <c r="AU2100"/>
      <c r="AV2100"/>
      <c r="AW2100"/>
      <c r="AX2100"/>
      <c r="AY2100"/>
      <c r="AZ2100"/>
      <c r="BA2100" s="291"/>
      <c r="BB2100" s="15"/>
    </row>
    <row r="2101" spans="1:54" s="18" customFormat="1" ht="14.25" customHeight="1" x14ac:dyDescent="0.25">
      <c r="U2101" s="60"/>
      <c r="V2101" s="60"/>
      <c r="W2101" s="60"/>
      <c r="X2101" s="60"/>
      <c r="Y2101" s="60"/>
      <c r="Z2101" s="60"/>
      <c r="AA2101" s="60"/>
      <c r="AB2101" s="60"/>
      <c r="AC2101" s="60"/>
      <c r="AD2101" s="60"/>
      <c r="AE2101" s="60"/>
      <c r="AF2101" s="60"/>
      <c r="AG2101" s="60"/>
      <c r="AH2101" s="60"/>
      <c r="AI2101" s="60"/>
      <c r="AJ2101" s="60"/>
      <c r="AK2101" s="60"/>
      <c r="AL2101" s="60"/>
      <c r="AM2101" s="60"/>
      <c r="AN2101" s="60"/>
      <c r="AO2101" s="60"/>
      <c r="AP2101" s="60"/>
      <c r="AQ2101" s="60"/>
      <c r="AR2101" s="60"/>
      <c r="AS2101" s="60"/>
      <c r="AT2101"/>
      <c r="AU2101"/>
      <c r="AV2101"/>
      <c r="AW2101"/>
      <c r="AX2101"/>
      <c r="AY2101"/>
      <c r="AZ2101"/>
      <c r="BA2101" s="291"/>
      <c r="BB2101" s="15"/>
    </row>
    <row r="2102" spans="1:54" s="18" customFormat="1" ht="14.25" customHeight="1" x14ac:dyDescent="0.25">
      <c r="A2102" s="61"/>
      <c r="B2102" s="61"/>
      <c r="C2102" s="61"/>
      <c r="D2102" s="61"/>
      <c r="E2102" s="61"/>
      <c r="F2102" s="61"/>
      <c r="G2102" s="61"/>
      <c r="H2102" s="61"/>
      <c r="I2102" s="61"/>
      <c r="J2102" s="61"/>
      <c r="K2102" s="61"/>
      <c r="L2102" s="61"/>
      <c r="M2102" s="61"/>
      <c r="N2102" s="61"/>
      <c r="O2102" s="61"/>
      <c r="P2102" s="61"/>
      <c r="Q2102" s="61"/>
      <c r="R2102" s="61"/>
      <c r="S2102" s="61"/>
      <c r="T2102" s="61"/>
      <c r="U2102" s="582" t="str">
        <f>CONCATENATE('Table of Contents'!N22," ",'Table of Contents'!N23," ",'Table of Contents'!N24," ",'Table of Contents'!N25," ",'Table of Contents'!N26)</f>
        <v xml:space="preserve">    ,   phone ,  e-mail: </v>
      </c>
      <c r="V2102" s="582"/>
      <c r="W2102" s="582"/>
      <c r="X2102" s="582"/>
      <c r="Y2102" s="582"/>
      <c r="Z2102" s="582"/>
      <c r="AA2102" s="582"/>
      <c r="AB2102" s="582"/>
      <c r="AC2102" s="582"/>
      <c r="AD2102" s="582"/>
      <c r="AE2102" s="582"/>
      <c r="AF2102" s="582"/>
      <c r="AG2102" s="582"/>
      <c r="AH2102" s="582"/>
      <c r="AI2102" s="582"/>
      <c r="AJ2102" s="582"/>
      <c r="AK2102" s="582"/>
      <c r="AL2102" s="582"/>
      <c r="AM2102" s="582"/>
      <c r="AN2102" s="582"/>
      <c r="AO2102" s="582"/>
      <c r="AP2102" s="582"/>
      <c r="AQ2102" s="582"/>
      <c r="AR2102" s="582"/>
      <c r="AS2102" s="582"/>
      <c r="AT2102"/>
      <c r="AU2102"/>
      <c r="AV2102"/>
      <c r="AW2102"/>
      <c r="AX2102"/>
      <c r="AY2102"/>
      <c r="AZ2102"/>
      <c r="BA2102" s="291"/>
      <c r="BB2102" s="15"/>
    </row>
    <row r="2103" spans="1:54" s="61" customFormat="1" ht="15.75" customHeight="1" x14ac:dyDescent="0.25">
      <c r="U2103" s="582"/>
      <c r="V2103" s="582"/>
      <c r="W2103" s="582"/>
      <c r="X2103" s="582"/>
      <c r="Y2103" s="582"/>
      <c r="Z2103" s="582"/>
      <c r="AA2103" s="582"/>
      <c r="AB2103" s="582"/>
      <c r="AC2103" s="582"/>
      <c r="AD2103" s="582"/>
      <c r="AE2103" s="582"/>
      <c r="AF2103" s="582"/>
      <c r="AG2103" s="582"/>
      <c r="AH2103" s="582"/>
      <c r="AI2103" s="582"/>
      <c r="AJ2103" s="582"/>
      <c r="AK2103" s="582"/>
      <c r="AL2103" s="582"/>
      <c r="AM2103" s="582"/>
      <c r="AN2103" s="582"/>
      <c r="AO2103" s="582"/>
      <c r="AP2103" s="582"/>
      <c r="AQ2103" s="582"/>
      <c r="AR2103" s="582"/>
      <c r="AS2103" s="582"/>
      <c r="AT2103"/>
      <c r="AU2103"/>
      <c r="AV2103"/>
      <c r="AW2103"/>
      <c r="AX2103"/>
      <c r="AY2103"/>
      <c r="AZ2103"/>
      <c r="BA2103" s="19" t="s">
        <v>693</v>
      </c>
      <c r="BB2103" s="15"/>
    </row>
    <row r="2104" spans="1:54" s="61" customFormat="1" x14ac:dyDescent="0.25">
      <c r="U2104" s="583"/>
      <c r="V2104" s="583"/>
      <c r="W2104" s="583"/>
      <c r="X2104" s="583"/>
      <c r="Y2104" s="583"/>
      <c r="Z2104" s="583"/>
      <c r="AA2104" s="583"/>
      <c r="AB2104" s="583"/>
      <c r="AC2104" s="583"/>
      <c r="AD2104" s="583"/>
      <c r="AE2104" s="583"/>
      <c r="AF2104" s="583"/>
      <c r="AG2104" s="583"/>
      <c r="AH2104" s="583"/>
      <c r="AI2104" s="583"/>
      <c r="AJ2104" s="583"/>
      <c r="AK2104" s="583"/>
      <c r="AL2104" s="583"/>
      <c r="AM2104" s="583"/>
      <c r="AN2104" s="583"/>
      <c r="AO2104" s="583"/>
      <c r="AP2104" s="583"/>
      <c r="AQ2104" s="583"/>
      <c r="AR2104" s="583"/>
      <c r="AS2104" s="583"/>
      <c r="AT2104"/>
      <c r="AU2104"/>
      <c r="AV2104"/>
      <c r="AW2104"/>
      <c r="AX2104"/>
      <c r="AY2104"/>
      <c r="AZ2104"/>
      <c r="BA2104" s="291"/>
      <c r="BB2104" s="14"/>
    </row>
    <row r="2105" spans="1:54" s="61" customFormat="1" ht="15" customHeight="1" x14ac:dyDescent="0.25">
      <c r="U2105" s="584" t="s">
        <v>885</v>
      </c>
      <c r="V2105" s="584"/>
      <c r="W2105" s="584"/>
      <c r="X2105" s="584"/>
      <c r="Y2105" s="584"/>
      <c r="Z2105" s="584"/>
      <c r="AA2105" s="584"/>
      <c r="AB2105" s="584"/>
      <c r="AC2105" s="584"/>
      <c r="AD2105" s="584"/>
      <c r="AE2105" s="584"/>
      <c r="AF2105" s="584"/>
      <c r="AG2105" s="584"/>
      <c r="AH2105" s="584"/>
      <c r="AI2105" s="584"/>
      <c r="AJ2105" s="584"/>
      <c r="AK2105" s="584"/>
      <c r="AL2105" s="584"/>
      <c r="AM2105" s="584"/>
      <c r="AN2105" s="584"/>
      <c r="AO2105" s="584"/>
      <c r="AP2105" s="584"/>
      <c r="AQ2105" s="584"/>
      <c r="AR2105" s="584"/>
      <c r="AS2105" s="62"/>
      <c r="AT2105"/>
      <c r="AU2105"/>
      <c r="AV2105"/>
      <c r="AW2105"/>
      <c r="AX2105"/>
      <c r="AY2105"/>
      <c r="AZ2105"/>
      <c r="BA2105" s="291"/>
      <c r="BB2105" s="14"/>
    </row>
    <row r="2106" spans="1:54" ht="15" customHeight="1" x14ac:dyDescent="0.25">
      <c r="BA2106" s="300"/>
    </row>
    <row r="2107" spans="1:54" x14ac:dyDescent="0.25">
      <c r="BA2107" s="300"/>
    </row>
    <row r="2108" spans="1:54" x14ac:dyDescent="0.25">
      <c r="BA2108" s="301"/>
    </row>
    <row r="2109" spans="1:54" x14ac:dyDescent="0.25">
      <c r="BA2109" s="302"/>
    </row>
    <row r="2110" spans="1:54" x14ac:dyDescent="0.25">
      <c r="BA2110" s="302"/>
    </row>
    <row r="2111" spans="1:54" x14ac:dyDescent="0.25">
      <c r="BA2111" s="302"/>
    </row>
  </sheetData>
  <sheetProtection algorithmName="SHA-512" hashValue="QksgWEEeASbGYK0MzhRaTa72V1Oct5CXk8SgMXptojJpjsAOQHQwb4Q11R4O+8O1MouDlm5TIwyuZU4cNJPhyg==" saltValue="bNVFFI4aaMiwudSeM7AH4g==" spinCount="100000" sheet="1" formatCells="0" formatRows="0" autoFilter="0"/>
  <mergeCells count="16729">
    <mergeCell ref="AB1:AS1"/>
    <mergeCell ref="N19:R19"/>
    <mergeCell ref="S19:T19"/>
    <mergeCell ref="U19:Y19"/>
    <mergeCell ref="N20:R20"/>
    <mergeCell ref="S20:T20"/>
    <mergeCell ref="U20:Y20"/>
    <mergeCell ref="N21:R21"/>
    <mergeCell ref="S21:T21"/>
    <mergeCell ref="U21:Y21"/>
    <mergeCell ref="AP19:AS19"/>
    <mergeCell ref="AP20:AS20"/>
    <mergeCell ref="AP21:AS21"/>
    <mergeCell ref="Z19:AO19"/>
    <mergeCell ref="Z20:AO20"/>
    <mergeCell ref="Z21:AO21"/>
    <mergeCell ref="G5:O5"/>
    <mergeCell ref="A1950:B1950"/>
    <mergeCell ref="C1950:Q1950"/>
    <mergeCell ref="R1950:V1950"/>
    <mergeCell ref="W1950:AA1950"/>
    <mergeCell ref="AB1950:AF1950"/>
    <mergeCell ref="AG1950:AL1950"/>
    <mergeCell ref="AM1950:AS1950"/>
    <mergeCell ref="A1951:B1951"/>
    <mergeCell ref="C1951:Q1951"/>
    <mergeCell ref="R1951:V1951"/>
    <mergeCell ref="W1951:AA1951"/>
    <mergeCell ref="AB1951:AF1951"/>
    <mergeCell ref="AG1951:AL1951"/>
    <mergeCell ref="AM1951:AS1951"/>
    <mergeCell ref="A1952:B1952"/>
    <mergeCell ref="C1952:Q1952"/>
    <mergeCell ref="R1952:V1952"/>
    <mergeCell ref="W1952:AA1952"/>
    <mergeCell ref="AB1952:AF1952"/>
    <mergeCell ref="AG1952:AL1952"/>
    <mergeCell ref="AM1952:AS1952"/>
    <mergeCell ref="A1947:B1947"/>
    <mergeCell ref="C1947:Q1947"/>
    <mergeCell ref="R1947:V1947"/>
    <mergeCell ref="W1947:AA1947"/>
    <mergeCell ref="AB1947:AF1947"/>
    <mergeCell ref="AG1947:AL1947"/>
    <mergeCell ref="AM1947:AS1947"/>
    <mergeCell ref="A1948:B1948"/>
    <mergeCell ref="C1948:Q1948"/>
    <mergeCell ref="R1948:V1948"/>
    <mergeCell ref="W1948:AA1948"/>
    <mergeCell ref="AB1948:AF1948"/>
    <mergeCell ref="AG1948:AL1948"/>
    <mergeCell ref="AM1948:AS1948"/>
    <mergeCell ref="A1949:B1949"/>
    <mergeCell ref="C1949:Q1949"/>
    <mergeCell ref="R1949:V1949"/>
    <mergeCell ref="W1949:AA1949"/>
    <mergeCell ref="AB1949:AF1949"/>
    <mergeCell ref="AG1949:AL1949"/>
    <mergeCell ref="AM1949:AS1949"/>
    <mergeCell ref="A1944:B1944"/>
    <mergeCell ref="C1944:Q1944"/>
    <mergeCell ref="R1944:V1944"/>
    <mergeCell ref="W1944:AA1944"/>
    <mergeCell ref="AB1944:AF1944"/>
    <mergeCell ref="AG1944:AL1944"/>
    <mergeCell ref="AM1944:AS1944"/>
    <mergeCell ref="A1945:B1945"/>
    <mergeCell ref="C1945:Q1945"/>
    <mergeCell ref="R1945:V1945"/>
    <mergeCell ref="W1945:AA1945"/>
    <mergeCell ref="AB1945:AF1945"/>
    <mergeCell ref="AG1945:AL1945"/>
    <mergeCell ref="AM1945:AS1945"/>
    <mergeCell ref="A1946:B1946"/>
    <mergeCell ref="C1946:Q1946"/>
    <mergeCell ref="R1946:V1946"/>
    <mergeCell ref="W1946:AA1946"/>
    <mergeCell ref="AB1946:AF1946"/>
    <mergeCell ref="AG1946:AL1946"/>
    <mergeCell ref="AM1946:AS1946"/>
    <mergeCell ref="A1941:B1941"/>
    <mergeCell ref="C1941:Q1941"/>
    <mergeCell ref="R1941:V1941"/>
    <mergeCell ref="W1941:AA1941"/>
    <mergeCell ref="AB1941:AF1941"/>
    <mergeCell ref="AG1941:AL1941"/>
    <mergeCell ref="AM1941:AS1941"/>
    <mergeCell ref="A1942:B1942"/>
    <mergeCell ref="C1942:Q1942"/>
    <mergeCell ref="R1942:V1942"/>
    <mergeCell ref="W1942:AA1942"/>
    <mergeCell ref="AB1942:AF1942"/>
    <mergeCell ref="AG1942:AL1942"/>
    <mergeCell ref="AM1942:AS1942"/>
    <mergeCell ref="A1943:B1943"/>
    <mergeCell ref="C1943:Q1943"/>
    <mergeCell ref="R1943:V1943"/>
    <mergeCell ref="W1943:AA1943"/>
    <mergeCell ref="AB1943:AF1943"/>
    <mergeCell ref="AG1943:AL1943"/>
    <mergeCell ref="AM1943:AS1943"/>
    <mergeCell ref="A1938:B1938"/>
    <mergeCell ref="C1938:Q1938"/>
    <mergeCell ref="R1938:V1938"/>
    <mergeCell ref="W1938:AA1938"/>
    <mergeCell ref="AB1938:AF1938"/>
    <mergeCell ref="AG1938:AL1938"/>
    <mergeCell ref="AM1938:AS1938"/>
    <mergeCell ref="A1939:B1939"/>
    <mergeCell ref="C1939:Q1939"/>
    <mergeCell ref="R1939:V1939"/>
    <mergeCell ref="W1939:AA1939"/>
    <mergeCell ref="AB1939:AF1939"/>
    <mergeCell ref="AG1939:AL1939"/>
    <mergeCell ref="AM1939:AS1939"/>
    <mergeCell ref="A1940:B1940"/>
    <mergeCell ref="C1940:Q1940"/>
    <mergeCell ref="R1940:V1940"/>
    <mergeCell ref="W1940:AA1940"/>
    <mergeCell ref="AB1940:AF1940"/>
    <mergeCell ref="AG1940:AL1940"/>
    <mergeCell ref="AM1940:AS1940"/>
    <mergeCell ref="A1935:B1935"/>
    <mergeCell ref="C1935:Q1935"/>
    <mergeCell ref="R1935:V1935"/>
    <mergeCell ref="W1935:AA1935"/>
    <mergeCell ref="AB1935:AF1935"/>
    <mergeCell ref="AG1935:AL1935"/>
    <mergeCell ref="AM1935:AS1935"/>
    <mergeCell ref="A1936:B1936"/>
    <mergeCell ref="C1936:Q1936"/>
    <mergeCell ref="R1936:V1936"/>
    <mergeCell ref="W1936:AA1936"/>
    <mergeCell ref="AB1936:AF1936"/>
    <mergeCell ref="AG1936:AL1936"/>
    <mergeCell ref="AM1936:AS1936"/>
    <mergeCell ref="A1937:B1937"/>
    <mergeCell ref="C1937:Q1937"/>
    <mergeCell ref="R1937:V1937"/>
    <mergeCell ref="W1937:AA1937"/>
    <mergeCell ref="AB1937:AF1937"/>
    <mergeCell ref="AG1937:AL1937"/>
    <mergeCell ref="AM1937:AS1937"/>
    <mergeCell ref="A1932:B1932"/>
    <mergeCell ref="C1932:Q1932"/>
    <mergeCell ref="R1932:V1932"/>
    <mergeCell ref="W1932:AA1932"/>
    <mergeCell ref="AB1932:AF1932"/>
    <mergeCell ref="AG1932:AL1932"/>
    <mergeCell ref="AM1932:AS1932"/>
    <mergeCell ref="A1933:B1933"/>
    <mergeCell ref="C1933:Q1933"/>
    <mergeCell ref="R1933:V1933"/>
    <mergeCell ref="W1933:AA1933"/>
    <mergeCell ref="AB1933:AF1933"/>
    <mergeCell ref="AG1933:AL1933"/>
    <mergeCell ref="AM1933:AS1933"/>
    <mergeCell ref="A1934:B1934"/>
    <mergeCell ref="C1934:Q1934"/>
    <mergeCell ref="R1934:V1934"/>
    <mergeCell ref="W1934:AA1934"/>
    <mergeCell ref="AB1934:AF1934"/>
    <mergeCell ref="AG1934:AL1934"/>
    <mergeCell ref="AM1934:AS1934"/>
    <mergeCell ref="A1929:B1929"/>
    <mergeCell ref="C1929:Q1929"/>
    <mergeCell ref="R1929:V1929"/>
    <mergeCell ref="W1929:AA1929"/>
    <mergeCell ref="AB1929:AF1929"/>
    <mergeCell ref="AG1929:AL1929"/>
    <mergeCell ref="AM1929:AS1929"/>
    <mergeCell ref="A1930:B1930"/>
    <mergeCell ref="C1930:Q1930"/>
    <mergeCell ref="R1930:V1930"/>
    <mergeCell ref="W1930:AA1930"/>
    <mergeCell ref="AB1930:AF1930"/>
    <mergeCell ref="AG1930:AL1930"/>
    <mergeCell ref="AM1930:AS1930"/>
    <mergeCell ref="A1931:B1931"/>
    <mergeCell ref="C1931:Q1931"/>
    <mergeCell ref="R1931:V1931"/>
    <mergeCell ref="W1931:AA1931"/>
    <mergeCell ref="AB1931:AF1931"/>
    <mergeCell ref="AG1931:AL1931"/>
    <mergeCell ref="AM1931:AS1931"/>
    <mergeCell ref="A1926:B1926"/>
    <mergeCell ref="C1926:Q1926"/>
    <mergeCell ref="R1926:V1926"/>
    <mergeCell ref="W1926:AA1926"/>
    <mergeCell ref="AB1926:AF1926"/>
    <mergeCell ref="AG1926:AL1926"/>
    <mergeCell ref="AM1926:AS1926"/>
    <mergeCell ref="A1927:B1927"/>
    <mergeCell ref="C1927:Q1927"/>
    <mergeCell ref="R1927:V1927"/>
    <mergeCell ref="W1927:AA1927"/>
    <mergeCell ref="AB1927:AF1927"/>
    <mergeCell ref="AG1927:AL1927"/>
    <mergeCell ref="AM1927:AS1927"/>
    <mergeCell ref="A1928:B1928"/>
    <mergeCell ref="C1928:Q1928"/>
    <mergeCell ref="R1928:V1928"/>
    <mergeCell ref="W1928:AA1928"/>
    <mergeCell ref="AB1928:AF1928"/>
    <mergeCell ref="AG1928:AL1928"/>
    <mergeCell ref="AM1928:AS1928"/>
    <mergeCell ref="A1923:B1923"/>
    <mergeCell ref="C1923:Q1923"/>
    <mergeCell ref="R1923:V1923"/>
    <mergeCell ref="W1923:AA1923"/>
    <mergeCell ref="AB1923:AF1923"/>
    <mergeCell ref="AG1923:AL1923"/>
    <mergeCell ref="AM1923:AS1923"/>
    <mergeCell ref="A1924:B1924"/>
    <mergeCell ref="C1924:Q1924"/>
    <mergeCell ref="R1924:V1924"/>
    <mergeCell ref="W1924:AA1924"/>
    <mergeCell ref="AB1924:AF1924"/>
    <mergeCell ref="AG1924:AL1924"/>
    <mergeCell ref="AM1924:AS1924"/>
    <mergeCell ref="A1925:B1925"/>
    <mergeCell ref="C1925:Q1925"/>
    <mergeCell ref="R1925:V1925"/>
    <mergeCell ref="W1925:AA1925"/>
    <mergeCell ref="AB1925:AF1925"/>
    <mergeCell ref="AG1925:AL1925"/>
    <mergeCell ref="AM1925:AS1925"/>
    <mergeCell ref="A1920:B1920"/>
    <mergeCell ref="C1920:Q1920"/>
    <mergeCell ref="R1920:V1920"/>
    <mergeCell ref="W1920:AA1920"/>
    <mergeCell ref="AB1920:AF1920"/>
    <mergeCell ref="AG1920:AL1920"/>
    <mergeCell ref="AM1920:AS1920"/>
    <mergeCell ref="A1921:B1921"/>
    <mergeCell ref="C1921:Q1921"/>
    <mergeCell ref="R1921:V1921"/>
    <mergeCell ref="W1921:AA1921"/>
    <mergeCell ref="AB1921:AF1921"/>
    <mergeCell ref="AG1921:AL1921"/>
    <mergeCell ref="AM1921:AS1921"/>
    <mergeCell ref="A1922:B1922"/>
    <mergeCell ref="C1922:Q1922"/>
    <mergeCell ref="R1922:V1922"/>
    <mergeCell ref="W1922:AA1922"/>
    <mergeCell ref="AB1922:AF1922"/>
    <mergeCell ref="AG1922:AL1922"/>
    <mergeCell ref="AM1922:AS1922"/>
    <mergeCell ref="A1917:B1917"/>
    <mergeCell ref="C1917:Q1917"/>
    <mergeCell ref="R1917:V1917"/>
    <mergeCell ref="W1917:AA1917"/>
    <mergeCell ref="AB1917:AF1917"/>
    <mergeCell ref="AG1917:AL1917"/>
    <mergeCell ref="AM1917:AS1917"/>
    <mergeCell ref="A1918:B1918"/>
    <mergeCell ref="C1918:Q1918"/>
    <mergeCell ref="R1918:V1918"/>
    <mergeCell ref="W1918:AA1918"/>
    <mergeCell ref="AB1918:AF1918"/>
    <mergeCell ref="AG1918:AL1918"/>
    <mergeCell ref="AM1918:AS1918"/>
    <mergeCell ref="A1919:B1919"/>
    <mergeCell ref="C1919:Q1919"/>
    <mergeCell ref="R1919:V1919"/>
    <mergeCell ref="W1919:AA1919"/>
    <mergeCell ref="AB1919:AF1919"/>
    <mergeCell ref="AG1919:AL1919"/>
    <mergeCell ref="AM1919:AS1919"/>
    <mergeCell ref="A1914:B1914"/>
    <mergeCell ref="C1914:Q1914"/>
    <mergeCell ref="R1914:V1914"/>
    <mergeCell ref="W1914:AA1914"/>
    <mergeCell ref="AB1914:AF1914"/>
    <mergeCell ref="AG1914:AL1914"/>
    <mergeCell ref="AM1914:AS1914"/>
    <mergeCell ref="A1915:B1915"/>
    <mergeCell ref="C1915:Q1915"/>
    <mergeCell ref="R1915:V1915"/>
    <mergeCell ref="W1915:AA1915"/>
    <mergeCell ref="AB1915:AF1915"/>
    <mergeCell ref="AG1915:AL1915"/>
    <mergeCell ref="AM1915:AS1915"/>
    <mergeCell ref="A1916:B1916"/>
    <mergeCell ref="C1916:Q1916"/>
    <mergeCell ref="R1916:V1916"/>
    <mergeCell ref="W1916:AA1916"/>
    <mergeCell ref="AB1916:AF1916"/>
    <mergeCell ref="AG1916:AL1916"/>
    <mergeCell ref="AM1916:AS1916"/>
    <mergeCell ref="A1911:B1911"/>
    <mergeCell ref="C1911:Q1911"/>
    <mergeCell ref="R1911:V1911"/>
    <mergeCell ref="W1911:AA1911"/>
    <mergeCell ref="AB1911:AF1911"/>
    <mergeCell ref="AG1911:AL1911"/>
    <mergeCell ref="AM1911:AS1911"/>
    <mergeCell ref="A1912:B1912"/>
    <mergeCell ref="C1912:Q1912"/>
    <mergeCell ref="R1912:V1912"/>
    <mergeCell ref="W1912:AA1912"/>
    <mergeCell ref="AB1912:AF1912"/>
    <mergeCell ref="AG1912:AL1912"/>
    <mergeCell ref="AM1912:AS1912"/>
    <mergeCell ref="A1913:B1913"/>
    <mergeCell ref="C1913:Q1913"/>
    <mergeCell ref="R1913:V1913"/>
    <mergeCell ref="W1913:AA1913"/>
    <mergeCell ref="AB1913:AF1913"/>
    <mergeCell ref="AG1913:AL1913"/>
    <mergeCell ref="AM1913:AS1913"/>
    <mergeCell ref="A1908:B1908"/>
    <mergeCell ref="C1908:Q1908"/>
    <mergeCell ref="R1908:V1908"/>
    <mergeCell ref="W1908:AA1908"/>
    <mergeCell ref="AB1908:AF1908"/>
    <mergeCell ref="AG1908:AL1908"/>
    <mergeCell ref="AM1908:AS1908"/>
    <mergeCell ref="A1909:B1909"/>
    <mergeCell ref="C1909:Q1909"/>
    <mergeCell ref="R1909:V1909"/>
    <mergeCell ref="W1909:AA1909"/>
    <mergeCell ref="AB1909:AF1909"/>
    <mergeCell ref="AG1909:AL1909"/>
    <mergeCell ref="AM1909:AS1909"/>
    <mergeCell ref="A1910:B1910"/>
    <mergeCell ref="C1910:Q1910"/>
    <mergeCell ref="R1910:V1910"/>
    <mergeCell ref="W1910:AA1910"/>
    <mergeCell ref="AB1910:AF1910"/>
    <mergeCell ref="AG1910:AL1910"/>
    <mergeCell ref="AM1910:AS1910"/>
    <mergeCell ref="A1905:B1905"/>
    <mergeCell ref="C1905:Q1905"/>
    <mergeCell ref="R1905:V1905"/>
    <mergeCell ref="W1905:AA1905"/>
    <mergeCell ref="AB1905:AF1905"/>
    <mergeCell ref="AG1905:AL1905"/>
    <mergeCell ref="AM1905:AS1905"/>
    <mergeCell ref="A1906:B1906"/>
    <mergeCell ref="C1906:Q1906"/>
    <mergeCell ref="R1906:V1906"/>
    <mergeCell ref="W1906:AA1906"/>
    <mergeCell ref="AB1906:AF1906"/>
    <mergeCell ref="AG1906:AL1906"/>
    <mergeCell ref="AM1906:AS1906"/>
    <mergeCell ref="A1907:B1907"/>
    <mergeCell ref="C1907:Q1907"/>
    <mergeCell ref="R1907:V1907"/>
    <mergeCell ref="W1907:AA1907"/>
    <mergeCell ref="AB1907:AF1907"/>
    <mergeCell ref="AG1907:AL1907"/>
    <mergeCell ref="AM1907:AS1907"/>
    <mergeCell ref="A1902:B1902"/>
    <mergeCell ref="C1902:Q1902"/>
    <mergeCell ref="R1902:V1902"/>
    <mergeCell ref="W1902:AA1902"/>
    <mergeCell ref="AB1902:AF1902"/>
    <mergeCell ref="AG1902:AL1902"/>
    <mergeCell ref="AM1902:AS1902"/>
    <mergeCell ref="A1903:B1903"/>
    <mergeCell ref="C1903:Q1903"/>
    <mergeCell ref="R1903:V1903"/>
    <mergeCell ref="W1903:AA1903"/>
    <mergeCell ref="AB1903:AF1903"/>
    <mergeCell ref="AG1903:AL1903"/>
    <mergeCell ref="AM1903:AS1903"/>
    <mergeCell ref="A1904:B1904"/>
    <mergeCell ref="C1904:Q1904"/>
    <mergeCell ref="R1904:V1904"/>
    <mergeCell ref="W1904:AA1904"/>
    <mergeCell ref="AB1904:AF1904"/>
    <mergeCell ref="AG1904:AL1904"/>
    <mergeCell ref="AM1904:AS1904"/>
    <mergeCell ref="A1899:B1899"/>
    <mergeCell ref="C1899:Q1899"/>
    <mergeCell ref="R1899:V1899"/>
    <mergeCell ref="W1899:AA1899"/>
    <mergeCell ref="AB1899:AF1899"/>
    <mergeCell ref="AG1899:AL1899"/>
    <mergeCell ref="AM1899:AS1899"/>
    <mergeCell ref="A1900:B1900"/>
    <mergeCell ref="C1900:Q1900"/>
    <mergeCell ref="R1900:V1900"/>
    <mergeCell ref="W1900:AA1900"/>
    <mergeCell ref="AB1900:AF1900"/>
    <mergeCell ref="AG1900:AL1900"/>
    <mergeCell ref="AM1900:AS1900"/>
    <mergeCell ref="A1901:B1901"/>
    <mergeCell ref="C1901:Q1901"/>
    <mergeCell ref="R1901:V1901"/>
    <mergeCell ref="W1901:AA1901"/>
    <mergeCell ref="AB1901:AF1901"/>
    <mergeCell ref="AG1901:AL1901"/>
    <mergeCell ref="AM1901:AS1901"/>
    <mergeCell ref="A1896:B1896"/>
    <mergeCell ref="C1896:Q1896"/>
    <mergeCell ref="R1896:V1896"/>
    <mergeCell ref="W1896:AA1896"/>
    <mergeCell ref="AB1896:AF1896"/>
    <mergeCell ref="AG1896:AL1896"/>
    <mergeCell ref="AM1896:AS1896"/>
    <mergeCell ref="A1897:B1897"/>
    <mergeCell ref="C1897:Q1897"/>
    <mergeCell ref="R1897:V1897"/>
    <mergeCell ref="W1897:AA1897"/>
    <mergeCell ref="AB1897:AF1897"/>
    <mergeCell ref="AG1897:AL1897"/>
    <mergeCell ref="AM1897:AS1897"/>
    <mergeCell ref="A1898:B1898"/>
    <mergeCell ref="C1898:Q1898"/>
    <mergeCell ref="R1898:V1898"/>
    <mergeCell ref="W1898:AA1898"/>
    <mergeCell ref="AB1898:AF1898"/>
    <mergeCell ref="AG1898:AL1898"/>
    <mergeCell ref="AM1898:AS1898"/>
    <mergeCell ref="A1893:B1893"/>
    <mergeCell ref="C1893:Q1893"/>
    <mergeCell ref="R1893:V1893"/>
    <mergeCell ref="W1893:AA1893"/>
    <mergeCell ref="AB1893:AF1893"/>
    <mergeCell ref="AG1893:AL1893"/>
    <mergeCell ref="AM1893:AS1893"/>
    <mergeCell ref="A1894:B1894"/>
    <mergeCell ref="C1894:Q1894"/>
    <mergeCell ref="R1894:V1894"/>
    <mergeCell ref="W1894:AA1894"/>
    <mergeCell ref="AB1894:AF1894"/>
    <mergeCell ref="AG1894:AL1894"/>
    <mergeCell ref="AM1894:AS1894"/>
    <mergeCell ref="A1895:B1895"/>
    <mergeCell ref="C1895:Q1895"/>
    <mergeCell ref="R1895:V1895"/>
    <mergeCell ref="W1895:AA1895"/>
    <mergeCell ref="AB1895:AF1895"/>
    <mergeCell ref="AG1895:AL1895"/>
    <mergeCell ref="AM1895:AS1895"/>
    <mergeCell ref="A1890:B1890"/>
    <mergeCell ref="C1890:Q1890"/>
    <mergeCell ref="R1890:V1890"/>
    <mergeCell ref="W1890:AA1890"/>
    <mergeCell ref="AB1890:AF1890"/>
    <mergeCell ref="AG1890:AL1890"/>
    <mergeCell ref="AM1890:AS1890"/>
    <mergeCell ref="A1891:B1891"/>
    <mergeCell ref="C1891:Q1891"/>
    <mergeCell ref="R1891:V1891"/>
    <mergeCell ref="W1891:AA1891"/>
    <mergeCell ref="AB1891:AF1891"/>
    <mergeCell ref="AG1891:AL1891"/>
    <mergeCell ref="AM1891:AS1891"/>
    <mergeCell ref="A1892:B1892"/>
    <mergeCell ref="C1892:Q1892"/>
    <mergeCell ref="R1892:V1892"/>
    <mergeCell ref="W1892:AA1892"/>
    <mergeCell ref="AB1892:AF1892"/>
    <mergeCell ref="AG1892:AL1892"/>
    <mergeCell ref="AM1892:AS1892"/>
    <mergeCell ref="A1887:B1887"/>
    <mergeCell ref="C1887:Q1887"/>
    <mergeCell ref="R1887:V1887"/>
    <mergeCell ref="W1887:AA1887"/>
    <mergeCell ref="AB1887:AF1887"/>
    <mergeCell ref="AG1887:AL1887"/>
    <mergeCell ref="AM1887:AS1887"/>
    <mergeCell ref="A1888:B1888"/>
    <mergeCell ref="C1888:Q1888"/>
    <mergeCell ref="R1888:V1888"/>
    <mergeCell ref="W1888:AA1888"/>
    <mergeCell ref="AB1888:AF1888"/>
    <mergeCell ref="AG1888:AL1888"/>
    <mergeCell ref="AM1888:AS1888"/>
    <mergeCell ref="A1889:B1889"/>
    <mergeCell ref="C1889:Q1889"/>
    <mergeCell ref="R1889:V1889"/>
    <mergeCell ref="W1889:AA1889"/>
    <mergeCell ref="AB1889:AF1889"/>
    <mergeCell ref="AG1889:AL1889"/>
    <mergeCell ref="AM1889:AS1889"/>
    <mergeCell ref="A1884:B1884"/>
    <mergeCell ref="C1884:Q1884"/>
    <mergeCell ref="R1884:V1884"/>
    <mergeCell ref="W1884:AA1884"/>
    <mergeCell ref="AB1884:AF1884"/>
    <mergeCell ref="AG1884:AL1884"/>
    <mergeCell ref="AM1884:AS1884"/>
    <mergeCell ref="A1885:B1885"/>
    <mergeCell ref="C1885:Q1885"/>
    <mergeCell ref="R1885:V1885"/>
    <mergeCell ref="W1885:AA1885"/>
    <mergeCell ref="AB1885:AF1885"/>
    <mergeCell ref="AG1885:AL1885"/>
    <mergeCell ref="AM1885:AS1885"/>
    <mergeCell ref="A1886:B1886"/>
    <mergeCell ref="C1886:Q1886"/>
    <mergeCell ref="R1886:V1886"/>
    <mergeCell ref="W1886:AA1886"/>
    <mergeCell ref="AB1886:AF1886"/>
    <mergeCell ref="AG1886:AL1886"/>
    <mergeCell ref="AM1886:AS1886"/>
    <mergeCell ref="A1881:B1881"/>
    <mergeCell ref="C1881:Q1881"/>
    <mergeCell ref="R1881:V1881"/>
    <mergeCell ref="W1881:AA1881"/>
    <mergeCell ref="AB1881:AF1881"/>
    <mergeCell ref="AG1881:AL1881"/>
    <mergeCell ref="AM1881:AS1881"/>
    <mergeCell ref="A1882:B1882"/>
    <mergeCell ref="C1882:Q1882"/>
    <mergeCell ref="R1882:V1882"/>
    <mergeCell ref="W1882:AA1882"/>
    <mergeCell ref="AB1882:AF1882"/>
    <mergeCell ref="AG1882:AL1882"/>
    <mergeCell ref="AM1882:AS1882"/>
    <mergeCell ref="A1883:B1883"/>
    <mergeCell ref="C1883:Q1883"/>
    <mergeCell ref="R1883:V1883"/>
    <mergeCell ref="W1883:AA1883"/>
    <mergeCell ref="AB1883:AF1883"/>
    <mergeCell ref="AG1883:AL1883"/>
    <mergeCell ref="AM1883:AS1883"/>
    <mergeCell ref="A1878:B1878"/>
    <mergeCell ref="C1878:Q1878"/>
    <mergeCell ref="R1878:V1878"/>
    <mergeCell ref="W1878:AA1878"/>
    <mergeCell ref="AB1878:AF1878"/>
    <mergeCell ref="AG1878:AL1878"/>
    <mergeCell ref="AM1878:AS1878"/>
    <mergeCell ref="A1879:B1879"/>
    <mergeCell ref="C1879:Q1879"/>
    <mergeCell ref="R1879:V1879"/>
    <mergeCell ref="W1879:AA1879"/>
    <mergeCell ref="AB1879:AF1879"/>
    <mergeCell ref="AG1879:AL1879"/>
    <mergeCell ref="AM1879:AS1879"/>
    <mergeCell ref="A1880:B1880"/>
    <mergeCell ref="C1880:Q1880"/>
    <mergeCell ref="R1880:V1880"/>
    <mergeCell ref="W1880:AA1880"/>
    <mergeCell ref="AB1880:AF1880"/>
    <mergeCell ref="AG1880:AL1880"/>
    <mergeCell ref="AM1880:AS1880"/>
    <mergeCell ref="A1875:B1875"/>
    <mergeCell ref="C1875:Q1875"/>
    <mergeCell ref="R1875:V1875"/>
    <mergeCell ref="W1875:AA1875"/>
    <mergeCell ref="AB1875:AF1875"/>
    <mergeCell ref="AG1875:AL1875"/>
    <mergeCell ref="AM1875:AS1875"/>
    <mergeCell ref="A1876:B1876"/>
    <mergeCell ref="C1876:Q1876"/>
    <mergeCell ref="R1876:V1876"/>
    <mergeCell ref="W1876:AA1876"/>
    <mergeCell ref="AB1876:AF1876"/>
    <mergeCell ref="AG1876:AL1876"/>
    <mergeCell ref="AM1876:AS1876"/>
    <mergeCell ref="A1877:B1877"/>
    <mergeCell ref="C1877:Q1877"/>
    <mergeCell ref="R1877:V1877"/>
    <mergeCell ref="W1877:AA1877"/>
    <mergeCell ref="AB1877:AF1877"/>
    <mergeCell ref="AG1877:AL1877"/>
    <mergeCell ref="AM1877:AS1877"/>
    <mergeCell ref="AM1872:AS1872"/>
    <mergeCell ref="A1873:B1873"/>
    <mergeCell ref="C1873:Q1873"/>
    <mergeCell ref="R1873:V1873"/>
    <mergeCell ref="W1873:AA1873"/>
    <mergeCell ref="AB1873:AF1873"/>
    <mergeCell ref="AG1873:AL1873"/>
    <mergeCell ref="AM1873:AS1873"/>
    <mergeCell ref="A1874:B1874"/>
    <mergeCell ref="C1874:Q1874"/>
    <mergeCell ref="R1874:V1874"/>
    <mergeCell ref="W1874:AA1874"/>
    <mergeCell ref="AB1874:AF1874"/>
    <mergeCell ref="AG1874:AL1874"/>
    <mergeCell ref="AM1874:AS1874"/>
    <mergeCell ref="A1869:B1869"/>
    <mergeCell ref="C1869:Q1869"/>
    <mergeCell ref="R1869:V1869"/>
    <mergeCell ref="W1869:AA1869"/>
    <mergeCell ref="AB1869:AF1869"/>
    <mergeCell ref="AG1869:AL1869"/>
    <mergeCell ref="AM1869:AS1869"/>
    <mergeCell ref="A1870:B1870"/>
    <mergeCell ref="C1870:Q1870"/>
    <mergeCell ref="R1870:V1870"/>
    <mergeCell ref="W1870:AA1870"/>
    <mergeCell ref="AB1870:AF1870"/>
    <mergeCell ref="AG1870:AL1870"/>
    <mergeCell ref="AM1870:AS1870"/>
    <mergeCell ref="A1871:B1871"/>
    <mergeCell ref="C1871:Q1871"/>
    <mergeCell ref="R1871:V1871"/>
    <mergeCell ref="W1871:AA1871"/>
    <mergeCell ref="AB1871:AF1871"/>
    <mergeCell ref="AG1871:AL1871"/>
    <mergeCell ref="AM1871:AS1871"/>
    <mergeCell ref="AM1866:AS1866"/>
    <mergeCell ref="A1867:B1867"/>
    <mergeCell ref="C1867:Q1867"/>
    <mergeCell ref="R1867:V1867"/>
    <mergeCell ref="W1867:AA1867"/>
    <mergeCell ref="AB1867:AF1867"/>
    <mergeCell ref="AG1867:AL1867"/>
    <mergeCell ref="AM1867:AS1867"/>
    <mergeCell ref="A1868:B1868"/>
    <mergeCell ref="C1868:Q1868"/>
    <mergeCell ref="R1868:V1868"/>
    <mergeCell ref="W1868:AA1868"/>
    <mergeCell ref="AB1868:AF1868"/>
    <mergeCell ref="AG1868:AL1868"/>
    <mergeCell ref="AM1868:AS1868"/>
    <mergeCell ref="A1863:B1863"/>
    <mergeCell ref="C1863:Q1863"/>
    <mergeCell ref="R1863:V1863"/>
    <mergeCell ref="W1863:AA1863"/>
    <mergeCell ref="AB1863:AF1863"/>
    <mergeCell ref="AG1863:AL1863"/>
    <mergeCell ref="AM1863:AS1863"/>
    <mergeCell ref="A1864:B1864"/>
    <mergeCell ref="C1864:Q1864"/>
    <mergeCell ref="R1864:V1864"/>
    <mergeCell ref="W1864:AA1864"/>
    <mergeCell ref="AB1864:AF1864"/>
    <mergeCell ref="AG1864:AL1864"/>
    <mergeCell ref="AM1864:AS1864"/>
    <mergeCell ref="A1865:B1865"/>
    <mergeCell ref="C1865:Q1865"/>
    <mergeCell ref="R1865:V1865"/>
    <mergeCell ref="W1865:AA1865"/>
    <mergeCell ref="AB1865:AF1865"/>
    <mergeCell ref="AG1865:AL1865"/>
    <mergeCell ref="AM1865:AS1865"/>
    <mergeCell ref="AM1860:AS1860"/>
    <mergeCell ref="A1861:B1861"/>
    <mergeCell ref="C1861:Q1861"/>
    <mergeCell ref="R1861:V1861"/>
    <mergeCell ref="W1861:AA1861"/>
    <mergeCell ref="AB1861:AF1861"/>
    <mergeCell ref="AG1861:AL1861"/>
    <mergeCell ref="AM1861:AS1861"/>
    <mergeCell ref="A1862:B1862"/>
    <mergeCell ref="C1862:Q1862"/>
    <mergeCell ref="R1862:V1862"/>
    <mergeCell ref="W1862:AA1862"/>
    <mergeCell ref="AB1862:AF1862"/>
    <mergeCell ref="AG1862:AL1862"/>
    <mergeCell ref="AM1862:AS1862"/>
    <mergeCell ref="A1857:B1857"/>
    <mergeCell ref="C1857:Q1857"/>
    <mergeCell ref="R1857:V1857"/>
    <mergeCell ref="W1857:AA1857"/>
    <mergeCell ref="AB1857:AF1857"/>
    <mergeCell ref="AG1857:AL1857"/>
    <mergeCell ref="AM1857:AS1857"/>
    <mergeCell ref="A1858:B1858"/>
    <mergeCell ref="C1858:Q1858"/>
    <mergeCell ref="R1858:V1858"/>
    <mergeCell ref="W1858:AA1858"/>
    <mergeCell ref="AB1858:AF1858"/>
    <mergeCell ref="AG1858:AL1858"/>
    <mergeCell ref="AM1858:AS1858"/>
    <mergeCell ref="A1859:B1859"/>
    <mergeCell ref="C1859:Q1859"/>
    <mergeCell ref="R1859:V1859"/>
    <mergeCell ref="W1859:AA1859"/>
    <mergeCell ref="AB1859:AF1859"/>
    <mergeCell ref="AG1859:AL1859"/>
    <mergeCell ref="AM1859:AS1859"/>
    <mergeCell ref="AM1854:AS1854"/>
    <mergeCell ref="A1855:B1855"/>
    <mergeCell ref="C1855:Q1855"/>
    <mergeCell ref="R1855:V1855"/>
    <mergeCell ref="W1855:AA1855"/>
    <mergeCell ref="AB1855:AF1855"/>
    <mergeCell ref="AG1855:AL1855"/>
    <mergeCell ref="AM1855:AS1855"/>
    <mergeCell ref="A1856:B1856"/>
    <mergeCell ref="C1856:Q1856"/>
    <mergeCell ref="R1856:V1856"/>
    <mergeCell ref="W1856:AA1856"/>
    <mergeCell ref="AB1856:AF1856"/>
    <mergeCell ref="AG1856:AL1856"/>
    <mergeCell ref="AM1856:AS1856"/>
    <mergeCell ref="A1645:B1645"/>
    <mergeCell ref="C1645:K1645"/>
    <mergeCell ref="L1645:P1645"/>
    <mergeCell ref="Q1645:W1645"/>
    <mergeCell ref="X1645:AH1645"/>
    <mergeCell ref="AI1645:AM1645"/>
    <mergeCell ref="AN1645:AS1645"/>
    <mergeCell ref="A1646:B1646"/>
    <mergeCell ref="C1646:K1646"/>
    <mergeCell ref="L1646:P1646"/>
    <mergeCell ref="Q1646:W1646"/>
    <mergeCell ref="X1646:AH1646"/>
    <mergeCell ref="AI1646:AM1646"/>
    <mergeCell ref="AN1646:AS1646"/>
    <mergeCell ref="A1853:B1853"/>
    <mergeCell ref="C1853:Q1853"/>
    <mergeCell ref="R1853:V1853"/>
    <mergeCell ref="W1853:AA1853"/>
    <mergeCell ref="AB1853:AF1853"/>
    <mergeCell ref="AG1853:AL1853"/>
    <mergeCell ref="AM1853:AS1853"/>
    <mergeCell ref="A1665:B1665"/>
    <mergeCell ref="A1666:B1666"/>
    <mergeCell ref="A1737:B1737"/>
    <mergeCell ref="A1738:B1738"/>
    <mergeCell ref="A1739:B1739"/>
    <mergeCell ref="A1740:B1740"/>
    <mergeCell ref="A1741:B1741"/>
    <mergeCell ref="A1742:B1742"/>
    <mergeCell ref="A1743:B1743"/>
    <mergeCell ref="A1744:B1744"/>
    <mergeCell ref="A1745:B1745"/>
    <mergeCell ref="A1746:B1746"/>
    <mergeCell ref="A1747:B1747"/>
    <mergeCell ref="A1748:B1748"/>
    <mergeCell ref="A1749:B1749"/>
    <mergeCell ref="A1750:B1750"/>
    <mergeCell ref="A1751:B1751"/>
    <mergeCell ref="A1718:B1718"/>
    <mergeCell ref="A1719:B1719"/>
    <mergeCell ref="A1720:B1720"/>
    <mergeCell ref="A1721:B1721"/>
    <mergeCell ref="A1722:B1722"/>
    <mergeCell ref="A1667:B1667"/>
    <mergeCell ref="A1668:B1668"/>
    <mergeCell ref="A1669:B1669"/>
    <mergeCell ref="A1670:B1670"/>
    <mergeCell ref="A1671:B1671"/>
    <mergeCell ref="A1672:B1672"/>
    <mergeCell ref="A1673:B1673"/>
    <mergeCell ref="A1674:B1674"/>
    <mergeCell ref="A1675:B1675"/>
    <mergeCell ref="A1676:B1676"/>
    <mergeCell ref="A1677:B1677"/>
    <mergeCell ref="A1678:B1678"/>
    <mergeCell ref="A1679:B1679"/>
    <mergeCell ref="A1680:B1680"/>
    <mergeCell ref="A1681:B1681"/>
    <mergeCell ref="A1682:B1682"/>
    <mergeCell ref="A1683:B1683"/>
    <mergeCell ref="A1716:B1716"/>
    <mergeCell ref="A1717:B1717"/>
    <mergeCell ref="A1684:B1684"/>
    <mergeCell ref="A1685:B1685"/>
    <mergeCell ref="A1642:B1642"/>
    <mergeCell ref="C1642:K1642"/>
    <mergeCell ref="L1642:P1642"/>
    <mergeCell ref="Q1642:W1642"/>
    <mergeCell ref="X1642:AH1642"/>
    <mergeCell ref="AI1642:AM1642"/>
    <mergeCell ref="AN1642:AS1642"/>
    <mergeCell ref="A1643:B1643"/>
    <mergeCell ref="C1643:K1643"/>
    <mergeCell ref="L1643:P1643"/>
    <mergeCell ref="Q1643:W1643"/>
    <mergeCell ref="X1643:AH1643"/>
    <mergeCell ref="AI1643:AM1643"/>
    <mergeCell ref="AN1643:AS1643"/>
    <mergeCell ref="A1644:B1644"/>
    <mergeCell ref="C1644:K1644"/>
    <mergeCell ref="L1644:P1644"/>
    <mergeCell ref="Q1644:W1644"/>
    <mergeCell ref="X1644:AH1644"/>
    <mergeCell ref="AI1644:AM1644"/>
    <mergeCell ref="AN1644:AS1644"/>
    <mergeCell ref="A1686:B1686"/>
    <mergeCell ref="A1687:B1687"/>
    <mergeCell ref="A1688:B1688"/>
    <mergeCell ref="A1689:B1689"/>
    <mergeCell ref="A1690:B1690"/>
    <mergeCell ref="A1691:B1691"/>
    <mergeCell ref="A1692:B1692"/>
    <mergeCell ref="A1693:B1693"/>
    <mergeCell ref="A1694:B1694"/>
    <mergeCell ref="A1695:B1695"/>
    <mergeCell ref="A1696:B1696"/>
    <mergeCell ref="A1697:B1697"/>
    <mergeCell ref="A1698:B1698"/>
    <mergeCell ref="A1699:B1699"/>
    <mergeCell ref="A1700:B1700"/>
    <mergeCell ref="C1656:Q1656"/>
    <mergeCell ref="R1656:V1656"/>
    <mergeCell ref="W1656:AA1656"/>
    <mergeCell ref="AB1656:AF1656"/>
    <mergeCell ref="AG1656:AL1656"/>
    <mergeCell ref="AM1656:AS1656"/>
    <mergeCell ref="C1657:Q1657"/>
    <mergeCell ref="R1657:V1657"/>
    <mergeCell ref="W1657:AA1657"/>
    <mergeCell ref="AB1657:AF1657"/>
    <mergeCell ref="AG1657:AL1657"/>
    <mergeCell ref="AM1657:AS1657"/>
    <mergeCell ref="C1658:Q1658"/>
    <mergeCell ref="A1639:B1639"/>
    <mergeCell ref="C1639:K1639"/>
    <mergeCell ref="L1639:P1639"/>
    <mergeCell ref="Q1639:W1639"/>
    <mergeCell ref="X1639:AH1639"/>
    <mergeCell ref="AI1639:AM1639"/>
    <mergeCell ref="AN1639:AS1639"/>
    <mergeCell ref="A1640:B1640"/>
    <mergeCell ref="C1640:K1640"/>
    <mergeCell ref="L1640:P1640"/>
    <mergeCell ref="Q1640:W1640"/>
    <mergeCell ref="X1640:AH1640"/>
    <mergeCell ref="AI1640:AM1640"/>
    <mergeCell ref="AN1640:AS1640"/>
    <mergeCell ref="A1641:B1641"/>
    <mergeCell ref="C1641:K1641"/>
    <mergeCell ref="L1641:P1641"/>
    <mergeCell ref="Q1641:W1641"/>
    <mergeCell ref="X1641:AH1641"/>
    <mergeCell ref="AI1641:AM1641"/>
    <mergeCell ref="AN1641:AS1641"/>
    <mergeCell ref="A1636:B1636"/>
    <mergeCell ref="C1636:K1636"/>
    <mergeCell ref="L1636:P1636"/>
    <mergeCell ref="Q1636:W1636"/>
    <mergeCell ref="X1636:AH1636"/>
    <mergeCell ref="AI1636:AM1636"/>
    <mergeCell ref="AN1636:AS1636"/>
    <mergeCell ref="A1637:B1637"/>
    <mergeCell ref="C1637:K1637"/>
    <mergeCell ref="L1637:P1637"/>
    <mergeCell ref="Q1637:W1637"/>
    <mergeCell ref="X1637:AH1637"/>
    <mergeCell ref="AI1637:AM1637"/>
    <mergeCell ref="AN1637:AS1637"/>
    <mergeCell ref="A1638:B1638"/>
    <mergeCell ref="C1638:K1638"/>
    <mergeCell ref="L1638:P1638"/>
    <mergeCell ref="Q1638:W1638"/>
    <mergeCell ref="X1638:AH1638"/>
    <mergeCell ref="AI1638:AM1638"/>
    <mergeCell ref="AN1638:AS1638"/>
    <mergeCell ref="A1633:B1633"/>
    <mergeCell ref="C1633:K1633"/>
    <mergeCell ref="L1633:P1633"/>
    <mergeCell ref="Q1633:W1633"/>
    <mergeCell ref="X1633:AH1633"/>
    <mergeCell ref="AI1633:AM1633"/>
    <mergeCell ref="AN1633:AS1633"/>
    <mergeCell ref="A1634:B1634"/>
    <mergeCell ref="C1634:K1634"/>
    <mergeCell ref="L1634:P1634"/>
    <mergeCell ref="Q1634:W1634"/>
    <mergeCell ref="X1634:AH1634"/>
    <mergeCell ref="AI1634:AM1634"/>
    <mergeCell ref="AN1634:AS1634"/>
    <mergeCell ref="A1635:B1635"/>
    <mergeCell ref="C1635:K1635"/>
    <mergeCell ref="L1635:P1635"/>
    <mergeCell ref="Q1635:W1635"/>
    <mergeCell ref="X1635:AH1635"/>
    <mergeCell ref="AI1635:AM1635"/>
    <mergeCell ref="AN1635:AS1635"/>
    <mergeCell ref="A1630:B1630"/>
    <mergeCell ref="C1630:K1630"/>
    <mergeCell ref="L1630:P1630"/>
    <mergeCell ref="Q1630:W1630"/>
    <mergeCell ref="X1630:AH1630"/>
    <mergeCell ref="AI1630:AM1630"/>
    <mergeCell ref="AN1630:AS1630"/>
    <mergeCell ref="A1631:B1631"/>
    <mergeCell ref="C1631:K1631"/>
    <mergeCell ref="L1631:P1631"/>
    <mergeCell ref="Q1631:W1631"/>
    <mergeCell ref="X1631:AH1631"/>
    <mergeCell ref="AI1631:AM1631"/>
    <mergeCell ref="AN1631:AS1631"/>
    <mergeCell ref="A1632:B1632"/>
    <mergeCell ref="C1632:K1632"/>
    <mergeCell ref="L1632:P1632"/>
    <mergeCell ref="Q1632:W1632"/>
    <mergeCell ref="X1632:AH1632"/>
    <mergeCell ref="AI1632:AM1632"/>
    <mergeCell ref="AN1632:AS1632"/>
    <mergeCell ref="A1627:B1627"/>
    <mergeCell ref="C1627:K1627"/>
    <mergeCell ref="L1627:P1627"/>
    <mergeCell ref="Q1627:W1627"/>
    <mergeCell ref="X1627:AH1627"/>
    <mergeCell ref="AI1627:AM1627"/>
    <mergeCell ref="AN1627:AS1627"/>
    <mergeCell ref="A1628:B1628"/>
    <mergeCell ref="C1628:K1628"/>
    <mergeCell ref="L1628:P1628"/>
    <mergeCell ref="Q1628:W1628"/>
    <mergeCell ref="X1628:AH1628"/>
    <mergeCell ref="AI1628:AM1628"/>
    <mergeCell ref="AN1628:AS1628"/>
    <mergeCell ref="A1629:B1629"/>
    <mergeCell ref="C1629:K1629"/>
    <mergeCell ref="L1629:P1629"/>
    <mergeCell ref="Q1629:W1629"/>
    <mergeCell ref="X1629:AH1629"/>
    <mergeCell ref="AI1629:AM1629"/>
    <mergeCell ref="AN1629:AS1629"/>
    <mergeCell ref="A1624:B1624"/>
    <mergeCell ref="C1624:K1624"/>
    <mergeCell ref="L1624:P1624"/>
    <mergeCell ref="Q1624:W1624"/>
    <mergeCell ref="X1624:AH1624"/>
    <mergeCell ref="AI1624:AM1624"/>
    <mergeCell ref="AN1624:AS1624"/>
    <mergeCell ref="A1625:B1625"/>
    <mergeCell ref="C1625:K1625"/>
    <mergeCell ref="L1625:P1625"/>
    <mergeCell ref="Q1625:W1625"/>
    <mergeCell ref="X1625:AH1625"/>
    <mergeCell ref="AI1625:AM1625"/>
    <mergeCell ref="AN1625:AS1625"/>
    <mergeCell ref="A1626:B1626"/>
    <mergeCell ref="C1626:K1626"/>
    <mergeCell ref="L1626:P1626"/>
    <mergeCell ref="Q1626:W1626"/>
    <mergeCell ref="X1626:AH1626"/>
    <mergeCell ref="AI1626:AM1626"/>
    <mergeCell ref="AN1626:AS1626"/>
    <mergeCell ref="A1621:B1621"/>
    <mergeCell ref="C1621:K1621"/>
    <mergeCell ref="L1621:P1621"/>
    <mergeCell ref="Q1621:W1621"/>
    <mergeCell ref="X1621:AH1621"/>
    <mergeCell ref="AI1621:AM1621"/>
    <mergeCell ref="AN1621:AS1621"/>
    <mergeCell ref="A1622:B1622"/>
    <mergeCell ref="C1622:K1622"/>
    <mergeCell ref="L1622:P1622"/>
    <mergeCell ref="Q1622:W1622"/>
    <mergeCell ref="X1622:AH1622"/>
    <mergeCell ref="AI1622:AM1622"/>
    <mergeCell ref="AN1622:AS1622"/>
    <mergeCell ref="A1623:B1623"/>
    <mergeCell ref="C1623:K1623"/>
    <mergeCell ref="L1623:P1623"/>
    <mergeCell ref="Q1623:W1623"/>
    <mergeCell ref="X1623:AH1623"/>
    <mergeCell ref="AI1623:AM1623"/>
    <mergeCell ref="AN1623:AS1623"/>
    <mergeCell ref="A1618:B1618"/>
    <mergeCell ref="C1618:K1618"/>
    <mergeCell ref="L1618:P1618"/>
    <mergeCell ref="Q1618:W1618"/>
    <mergeCell ref="X1618:AH1618"/>
    <mergeCell ref="AI1618:AM1618"/>
    <mergeCell ref="AN1618:AS1618"/>
    <mergeCell ref="A1619:B1619"/>
    <mergeCell ref="C1619:K1619"/>
    <mergeCell ref="L1619:P1619"/>
    <mergeCell ref="Q1619:W1619"/>
    <mergeCell ref="X1619:AH1619"/>
    <mergeCell ref="AI1619:AM1619"/>
    <mergeCell ref="AN1619:AS1619"/>
    <mergeCell ref="A1620:B1620"/>
    <mergeCell ref="C1620:K1620"/>
    <mergeCell ref="L1620:P1620"/>
    <mergeCell ref="Q1620:W1620"/>
    <mergeCell ref="X1620:AH1620"/>
    <mergeCell ref="AI1620:AM1620"/>
    <mergeCell ref="AN1620:AS1620"/>
    <mergeCell ref="A1615:B1615"/>
    <mergeCell ref="C1615:K1615"/>
    <mergeCell ref="L1615:P1615"/>
    <mergeCell ref="Q1615:W1615"/>
    <mergeCell ref="X1615:AH1615"/>
    <mergeCell ref="AI1615:AM1615"/>
    <mergeCell ref="AN1615:AS1615"/>
    <mergeCell ref="A1616:B1616"/>
    <mergeCell ref="C1616:K1616"/>
    <mergeCell ref="L1616:P1616"/>
    <mergeCell ref="Q1616:W1616"/>
    <mergeCell ref="X1616:AH1616"/>
    <mergeCell ref="AI1616:AM1616"/>
    <mergeCell ref="AN1616:AS1616"/>
    <mergeCell ref="A1617:B1617"/>
    <mergeCell ref="C1617:K1617"/>
    <mergeCell ref="L1617:P1617"/>
    <mergeCell ref="Q1617:W1617"/>
    <mergeCell ref="X1617:AH1617"/>
    <mergeCell ref="AI1617:AM1617"/>
    <mergeCell ref="AN1617:AS1617"/>
    <mergeCell ref="A1612:B1612"/>
    <mergeCell ref="C1612:K1612"/>
    <mergeCell ref="L1612:P1612"/>
    <mergeCell ref="Q1612:W1612"/>
    <mergeCell ref="X1612:AH1612"/>
    <mergeCell ref="AI1612:AM1612"/>
    <mergeCell ref="AN1612:AS1612"/>
    <mergeCell ref="A1613:B1613"/>
    <mergeCell ref="C1613:K1613"/>
    <mergeCell ref="L1613:P1613"/>
    <mergeCell ref="Q1613:W1613"/>
    <mergeCell ref="X1613:AH1613"/>
    <mergeCell ref="AI1613:AM1613"/>
    <mergeCell ref="AN1613:AS1613"/>
    <mergeCell ref="A1614:B1614"/>
    <mergeCell ref="C1614:K1614"/>
    <mergeCell ref="L1614:P1614"/>
    <mergeCell ref="Q1614:W1614"/>
    <mergeCell ref="X1614:AH1614"/>
    <mergeCell ref="AI1614:AM1614"/>
    <mergeCell ref="AN1614:AS1614"/>
    <mergeCell ref="A1609:B1609"/>
    <mergeCell ref="C1609:K1609"/>
    <mergeCell ref="L1609:P1609"/>
    <mergeCell ref="Q1609:W1609"/>
    <mergeCell ref="X1609:AH1609"/>
    <mergeCell ref="AI1609:AM1609"/>
    <mergeCell ref="AN1609:AS1609"/>
    <mergeCell ref="A1610:B1610"/>
    <mergeCell ref="C1610:K1610"/>
    <mergeCell ref="L1610:P1610"/>
    <mergeCell ref="Q1610:W1610"/>
    <mergeCell ref="X1610:AH1610"/>
    <mergeCell ref="AI1610:AM1610"/>
    <mergeCell ref="AN1610:AS1610"/>
    <mergeCell ref="A1611:B1611"/>
    <mergeCell ref="C1611:K1611"/>
    <mergeCell ref="L1611:P1611"/>
    <mergeCell ref="Q1611:W1611"/>
    <mergeCell ref="X1611:AH1611"/>
    <mergeCell ref="AI1611:AM1611"/>
    <mergeCell ref="AN1611:AS1611"/>
    <mergeCell ref="A1606:B1606"/>
    <mergeCell ref="C1606:K1606"/>
    <mergeCell ref="L1606:P1606"/>
    <mergeCell ref="Q1606:W1606"/>
    <mergeCell ref="X1606:AH1606"/>
    <mergeCell ref="AI1606:AM1606"/>
    <mergeCell ref="AN1606:AS1606"/>
    <mergeCell ref="A1607:B1607"/>
    <mergeCell ref="C1607:K1607"/>
    <mergeCell ref="L1607:P1607"/>
    <mergeCell ref="Q1607:W1607"/>
    <mergeCell ref="X1607:AH1607"/>
    <mergeCell ref="AI1607:AM1607"/>
    <mergeCell ref="AN1607:AS1607"/>
    <mergeCell ref="A1608:B1608"/>
    <mergeCell ref="C1608:K1608"/>
    <mergeCell ref="L1608:P1608"/>
    <mergeCell ref="Q1608:W1608"/>
    <mergeCell ref="X1608:AH1608"/>
    <mergeCell ref="AI1608:AM1608"/>
    <mergeCell ref="AN1608:AS1608"/>
    <mergeCell ref="A1603:B1603"/>
    <mergeCell ref="C1603:K1603"/>
    <mergeCell ref="L1603:P1603"/>
    <mergeCell ref="Q1603:W1603"/>
    <mergeCell ref="X1603:AH1603"/>
    <mergeCell ref="AI1603:AM1603"/>
    <mergeCell ref="AN1603:AS1603"/>
    <mergeCell ref="A1604:B1604"/>
    <mergeCell ref="C1604:K1604"/>
    <mergeCell ref="L1604:P1604"/>
    <mergeCell ref="Q1604:W1604"/>
    <mergeCell ref="X1604:AH1604"/>
    <mergeCell ref="AI1604:AM1604"/>
    <mergeCell ref="AN1604:AS1604"/>
    <mergeCell ref="A1605:B1605"/>
    <mergeCell ref="C1605:K1605"/>
    <mergeCell ref="L1605:P1605"/>
    <mergeCell ref="Q1605:W1605"/>
    <mergeCell ref="X1605:AH1605"/>
    <mergeCell ref="AI1605:AM1605"/>
    <mergeCell ref="AN1605:AS1605"/>
    <mergeCell ref="A1600:B1600"/>
    <mergeCell ref="C1600:K1600"/>
    <mergeCell ref="L1600:P1600"/>
    <mergeCell ref="Q1600:W1600"/>
    <mergeCell ref="X1600:AH1600"/>
    <mergeCell ref="AI1600:AM1600"/>
    <mergeCell ref="AN1600:AS1600"/>
    <mergeCell ref="A1601:B1601"/>
    <mergeCell ref="C1601:K1601"/>
    <mergeCell ref="L1601:P1601"/>
    <mergeCell ref="Q1601:W1601"/>
    <mergeCell ref="X1601:AH1601"/>
    <mergeCell ref="AI1601:AM1601"/>
    <mergeCell ref="AN1601:AS1601"/>
    <mergeCell ref="A1602:B1602"/>
    <mergeCell ref="C1602:K1602"/>
    <mergeCell ref="L1602:P1602"/>
    <mergeCell ref="Q1602:W1602"/>
    <mergeCell ref="X1602:AH1602"/>
    <mergeCell ref="AI1602:AM1602"/>
    <mergeCell ref="AN1602:AS1602"/>
    <mergeCell ref="A1597:B1597"/>
    <mergeCell ref="C1597:K1597"/>
    <mergeCell ref="L1597:P1597"/>
    <mergeCell ref="Q1597:W1597"/>
    <mergeCell ref="X1597:AH1597"/>
    <mergeCell ref="AI1597:AM1597"/>
    <mergeCell ref="AN1597:AS1597"/>
    <mergeCell ref="A1598:B1598"/>
    <mergeCell ref="C1598:K1598"/>
    <mergeCell ref="L1598:P1598"/>
    <mergeCell ref="Q1598:W1598"/>
    <mergeCell ref="X1598:AH1598"/>
    <mergeCell ref="AI1598:AM1598"/>
    <mergeCell ref="AN1598:AS1598"/>
    <mergeCell ref="A1599:B1599"/>
    <mergeCell ref="C1599:K1599"/>
    <mergeCell ref="L1599:P1599"/>
    <mergeCell ref="Q1599:W1599"/>
    <mergeCell ref="X1599:AH1599"/>
    <mergeCell ref="AI1599:AM1599"/>
    <mergeCell ref="AN1599:AS1599"/>
    <mergeCell ref="A1594:B1594"/>
    <mergeCell ref="C1594:K1594"/>
    <mergeCell ref="L1594:P1594"/>
    <mergeCell ref="Q1594:W1594"/>
    <mergeCell ref="X1594:AH1594"/>
    <mergeCell ref="AI1594:AM1594"/>
    <mergeCell ref="AN1594:AS1594"/>
    <mergeCell ref="A1595:B1595"/>
    <mergeCell ref="C1595:K1595"/>
    <mergeCell ref="L1595:P1595"/>
    <mergeCell ref="Q1595:W1595"/>
    <mergeCell ref="X1595:AH1595"/>
    <mergeCell ref="AI1595:AM1595"/>
    <mergeCell ref="AN1595:AS1595"/>
    <mergeCell ref="A1596:B1596"/>
    <mergeCell ref="C1596:K1596"/>
    <mergeCell ref="L1596:P1596"/>
    <mergeCell ref="Q1596:W1596"/>
    <mergeCell ref="X1596:AH1596"/>
    <mergeCell ref="AI1596:AM1596"/>
    <mergeCell ref="AN1596:AS1596"/>
    <mergeCell ref="A1591:B1591"/>
    <mergeCell ref="C1591:K1591"/>
    <mergeCell ref="L1591:P1591"/>
    <mergeCell ref="Q1591:W1591"/>
    <mergeCell ref="X1591:AH1591"/>
    <mergeCell ref="AI1591:AM1591"/>
    <mergeCell ref="AN1591:AS1591"/>
    <mergeCell ref="A1592:B1592"/>
    <mergeCell ref="C1592:K1592"/>
    <mergeCell ref="L1592:P1592"/>
    <mergeCell ref="Q1592:W1592"/>
    <mergeCell ref="X1592:AH1592"/>
    <mergeCell ref="AI1592:AM1592"/>
    <mergeCell ref="AN1592:AS1592"/>
    <mergeCell ref="A1593:B1593"/>
    <mergeCell ref="C1593:K1593"/>
    <mergeCell ref="L1593:P1593"/>
    <mergeCell ref="Q1593:W1593"/>
    <mergeCell ref="X1593:AH1593"/>
    <mergeCell ref="AI1593:AM1593"/>
    <mergeCell ref="AN1593:AS1593"/>
    <mergeCell ref="A1588:B1588"/>
    <mergeCell ref="C1588:K1588"/>
    <mergeCell ref="L1588:P1588"/>
    <mergeCell ref="Q1588:W1588"/>
    <mergeCell ref="X1588:AH1588"/>
    <mergeCell ref="AI1588:AM1588"/>
    <mergeCell ref="AN1588:AS1588"/>
    <mergeCell ref="A1589:B1589"/>
    <mergeCell ref="C1589:K1589"/>
    <mergeCell ref="L1589:P1589"/>
    <mergeCell ref="Q1589:W1589"/>
    <mergeCell ref="X1589:AH1589"/>
    <mergeCell ref="AI1589:AM1589"/>
    <mergeCell ref="AN1589:AS1589"/>
    <mergeCell ref="A1590:B1590"/>
    <mergeCell ref="C1590:K1590"/>
    <mergeCell ref="L1590:P1590"/>
    <mergeCell ref="Q1590:W1590"/>
    <mergeCell ref="X1590:AH1590"/>
    <mergeCell ref="AI1590:AM1590"/>
    <mergeCell ref="AN1590:AS1590"/>
    <mergeCell ref="A1585:B1585"/>
    <mergeCell ref="C1585:K1585"/>
    <mergeCell ref="L1585:P1585"/>
    <mergeCell ref="Q1585:W1585"/>
    <mergeCell ref="X1585:AH1585"/>
    <mergeCell ref="AI1585:AM1585"/>
    <mergeCell ref="AN1585:AS1585"/>
    <mergeCell ref="A1586:B1586"/>
    <mergeCell ref="C1586:K1586"/>
    <mergeCell ref="L1586:P1586"/>
    <mergeCell ref="Q1586:W1586"/>
    <mergeCell ref="X1586:AH1586"/>
    <mergeCell ref="AI1586:AM1586"/>
    <mergeCell ref="AN1586:AS1586"/>
    <mergeCell ref="A1587:B1587"/>
    <mergeCell ref="C1587:K1587"/>
    <mergeCell ref="L1587:P1587"/>
    <mergeCell ref="Q1587:W1587"/>
    <mergeCell ref="X1587:AH1587"/>
    <mergeCell ref="AI1587:AM1587"/>
    <mergeCell ref="AN1587:AS1587"/>
    <mergeCell ref="A1582:B1582"/>
    <mergeCell ref="C1582:K1582"/>
    <mergeCell ref="L1582:P1582"/>
    <mergeCell ref="Q1582:W1582"/>
    <mergeCell ref="X1582:AH1582"/>
    <mergeCell ref="AI1582:AM1582"/>
    <mergeCell ref="AN1582:AS1582"/>
    <mergeCell ref="A1583:B1583"/>
    <mergeCell ref="C1583:K1583"/>
    <mergeCell ref="L1583:P1583"/>
    <mergeCell ref="Q1583:W1583"/>
    <mergeCell ref="X1583:AH1583"/>
    <mergeCell ref="AI1583:AM1583"/>
    <mergeCell ref="AN1583:AS1583"/>
    <mergeCell ref="A1584:B1584"/>
    <mergeCell ref="C1584:K1584"/>
    <mergeCell ref="L1584:P1584"/>
    <mergeCell ref="Q1584:W1584"/>
    <mergeCell ref="X1584:AH1584"/>
    <mergeCell ref="AI1584:AM1584"/>
    <mergeCell ref="AN1584:AS1584"/>
    <mergeCell ref="C1579:K1579"/>
    <mergeCell ref="L1579:P1579"/>
    <mergeCell ref="Q1579:W1579"/>
    <mergeCell ref="X1579:AH1579"/>
    <mergeCell ref="AI1579:AM1579"/>
    <mergeCell ref="AN1579:AS1579"/>
    <mergeCell ref="A1580:B1580"/>
    <mergeCell ref="C1580:K1580"/>
    <mergeCell ref="L1580:P1580"/>
    <mergeCell ref="Q1580:W1580"/>
    <mergeCell ref="X1580:AH1580"/>
    <mergeCell ref="AI1580:AM1580"/>
    <mergeCell ref="AN1580:AS1580"/>
    <mergeCell ref="A1581:B1581"/>
    <mergeCell ref="C1581:K1581"/>
    <mergeCell ref="L1581:P1581"/>
    <mergeCell ref="Q1581:W1581"/>
    <mergeCell ref="X1581:AH1581"/>
    <mergeCell ref="AI1581:AM1581"/>
    <mergeCell ref="AN1581:AS1581"/>
    <mergeCell ref="C1576:K1576"/>
    <mergeCell ref="L1576:P1576"/>
    <mergeCell ref="Q1576:W1576"/>
    <mergeCell ref="X1576:AH1576"/>
    <mergeCell ref="AI1576:AM1576"/>
    <mergeCell ref="AN1576:AS1576"/>
    <mergeCell ref="A1577:B1577"/>
    <mergeCell ref="C1577:K1577"/>
    <mergeCell ref="L1577:P1577"/>
    <mergeCell ref="Q1577:W1577"/>
    <mergeCell ref="X1577:AH1577"/>
    <mergeCell ref="AI1577:AM1577"/>
    <mergeCell ref="AN1577:AS1577"/>
    <mergeCell ref="A1578:B1578"/>
    <mergeCell ref="C1578:K1578"/>
    <mergeCell ref="L1578:P1578"/>
    <mergeCell ref="Q1578:W1578"/>
    <mergeCell ref="X1578:AH1578"/>
    <mergeCell ref="AI1578:AM1578"/>
    <mergeCell ref="AN1578:AS1578"/>
    <mergeCell ref="C1573:K1573"/>
    <mergeCell ref="L1573:P1573"/>
    <mergeCell ref="Q1573:W1573"/>
    <mergeCell ref="X1573:AH1573"/>
    <mergeCell ref="AI1573:AM1573"/>
    <mergeCell ref="AN1573:AS1573"/>
    <mergeCell ref="A1574:B1574"/>
    <mergeCell ref="C1574:K1574"/>
    <mergeCell ref="L1574:P1574"/>
    <mergeCell ref="Q1574:W1574"/>
    <mergeCell ref="X1574:AH1574"/>
    <mergeCell ref="AI1574:AM1574"/>
    <mergeCell ref="AN1574:AS1574"/>
    <mergeCell ref="A1575:B1575"/>
    <mergeCell ref="C1575:K1575"/>
    <mergeCell ref="L1575:P1575"/>
    <mergeCell ref="Q1575:W1575"/>
    <mergeCell ref="X1575:AH1575"/>
    <mergeCell ref="AI1575:AM1575"/>
    <mergeCell ref="AN1575:AS1575"/>
    <mergeCell ref="C1570:K1570"/>
    <mergeCell ref="L1570:P1570"/>
    <mergeCell ref="Q1570:W1570"/>
    <mergeCell ref="X1570:AH1570"/>
    <mergeCell ref="AI1570:AM1570"/>
    <mergeCell ref="AN1570:AS1570"/>
    <mergeCell ref="A1571:B1571"/>
    <mergeCell ref="C1571:K1571"/>
    <mergeCell ref="L1571:P1571"/>
    <mergeCell ref="Q1571:W1571"/>
    <mergeCell ref="X1571:AH1571"/>
    <mergeCell ref="AI1571:AM1571"/>
    <mergeCell ref="AN1571:AS1571"/>
    <mergeCell ref="A1572:B1572"/>
    <mergeCell ref="C1572:K1572"/>
    <mergeCell ref="L1572:P1572"/>
    <mergeCell ref="Q1572:W1572"/>
    <mergeCell ref="X1572:AH1572"/>
    <mergeCell ref="AI1572:AM1572"/>
    <mergeCell ref="AN1572:AS1572"/>
    <mergeCell ref="C1567:K1567"/>
    <mergeCell ref="L1567:P1567"/>
    <mergeCell ref="Q1567:W1567"/>
    <mergeCell ref="X1567:AH1567"/>
    <mergeCell ref="AI1567:AM1567"/>
    <mergeCell ref="AN1567:AS1567"/>
    <mergeCell ref="A1568:B1568"/>
    <mergeCell ref="C1568:K1568"/>
    <mergeCell ref="L1568:P1568"/>
    <mergeCell ref="Q1568:W1568"/>
    <mergeCell ref="X1568:AH1568"/>
    <mergeCell ref="AI1568:AM1568"/>
    <mergeCell ref="AN1568:AS1568"/>
    <mergeCell ref="A1569:B1569"/>
    <mergeCell ref="C1569:K1569"/>
    <mergeCell ref="L1569:P1569"/>
    <mergeCell ref="Q1569:W1569"/>
    <mergeCell ref="X1569:AH1569"/>
    <mergeCell ref="AI1569:AM1569"/>
    <mergeCell ref="AN1569:AS1569"/>
    <mergeCell ref="C1564:K1564"/>
    <mergeCell ref="L1564:P1564"/>
    <mergeCell ref="Q1564:W1564"/>
    <mergeCell ref="X1564:AH1564"/>
    <mergeCell ref="AI1564:AM1564"/>
    <mergeCell ref="AN1564:AS1564"/>
    <mergeCell ref="A1565:B1565"/>
    <mergeCell ref="C1565:K1565"/>
    <mergeCell ref="L1565:P1565"/>
    <mergeCell ref="Q1565:W1565"/>
    <mergeCell ref="X1565:AH1565"/>
    <mergeCell ref="AI1565:AM1565"/>
    <mergeCell ref="AN1565:AS1565"/>
    <mergeCell ref="A1566:B1566"/>
    <mergeCell ref="C1566:K1566"/>
    <mergeCell ref="L1566:P1566"/>
    <mergeCell ref="Q1566:W1566"/>
    <mergeCell ref="X1566:AH1566"/>
    <mergeCell ref="AI1566:AM1566"/>
    <mergeCell ref="AN1566:AS1566"/>
    <mergeCell ref="Q1550:W1550"/>
    <mergeCell ref="X1550:AH1550"/>
    <mergeCell ref="AI1550:AM1550"/>
    <mergeCell ref="AN1550:AS1550"/>
    <mergeCell ref="A1551:B1551"/>
    <mergeCell ref="C1551:K1551"/>
    <mergeCell ref="L1551:P1551"/>
    <mergeCell ref="Q1551:W1551"/>
    <mergeCell ref="X1551:AH1551"/>
    <mergeCell ref="AI1551:AM1551"/>
    <mergeCell ref="AN1551:AS1551"/>
    <mergeCell ref="C1558:K1558"/>
    <mergeCell ref="L1558:P1558"/>
    <mergeCell ref="Q1558:W1558"/>
    <mergeCell ref="X1558:AH1558"/>
    <mergeCell ref="AI1558:AM1558"/>
    <mergeCell ref="AN1558:AS1558"/>
    <mergeCell ref="A1559:B1559"/>
    <mergeCell ref="C1559:K1559"/>
    <mergeCell ref="L1559:P1559"/>
    <mergeCell ref="Q1559:W1559"/>
    <mergeCell ref="X1559:AH1559"/>
    <mergeCell ref="AI1559:AM1559"/>
    <mergeCell ref="AN1559:AS1559"/>
    <mergeCell ref="A1560:B1560"/>
    <mergeCell ref="C1560:K1560"/>
    <mergeCell ref="L1560:P1560"/>
    <mergeCell ref="Q1560:W1560"/>
    <mergeCell ref="X1560:AH1560"/>
    <mergeCell ref="AI1560:AM1560"/>
    <mergeCell ref="AN1560:AS1560"/>
    <mergeCell ref="C1555:K1555"/>
    <mergeCell ref="L1555:P1555"/>
    <mergeCell ref="Q1555:W1555"/>
    <mergeCell ref="X1555:AH1555"/>
    <mergeCell ref="AI1555:AM1555"/>
    <mergeCell ref="AN1555:AS1555"/>
    <mergeCell ref="A1556:B1556"/>
    <mergeCell ref="C1556:K1556"/>
    <mergeCell ref="L1556:P1556"/>
    <mergeCell ref="Q1556:W1556"/>
    <mergeCell ref="AI1554:AM1554"/>
    <mergeCell ref="AN1554:AS1554"/>
    <mergeCell ref="A577:B577"/>
    <mergeCell ref="C577:J577"/>
    <mergeCell ref="K577:N577"/>
    <mergeCell ref="O577:R577"/>
    <mergeCell ref="S577:X577"/>
    <mergeCell ref="Y577:AB577"/>
    <mergeCell ref="AC577:AF577"/>
    <mergeCell ref="AG577:AJ577"/>
    <mergeCell ref="AK577:AN577"/>
    <mergeCell ref="AO577:AS577"/>
    <mergeCell ref="A574:B574"/>
    <mergeCell ref="C574:J574"/>
    <mergeCell ref="K574:N574"/>
    <mergeCell ref="O574:R574"/>
    <mergeCell ref="S574:X574"/>
    <mergeCell ref="Y574:AB574"/>
    <mergeCell ref="AC574:AF574"/>
    <mergeCell ref="AG574:AJ574"/>
    <mergeCell ref="AK574:AN574"/>
    <mergeCell ref="AO574:AS574"/>
    <mergeCell ref="A575:B575"/>
    <mergeCell ref="C575:J575"/>
    <mergeCell ref="K575:N575"/>
    <mergeCell ref="O575:R575"/>
    <mergeCell ref="S575:X575"/>
    <mergeCell ref="Y575:AB575"/>
    <mergeCell ref="AC575:AF575"/>
    <mergeCell ref="AG575:AJ575"/>
    <mergeCell ref="AK575:AN575"/>
    <mergeCell ref="AO575:AS575"/>
    <mergeCell ref="X1549:AH1549"/>
    <mergeCell ref="AI1549:AM1549"/>
    <mergeCell ref="AN1549:AS1549"/>
    <mergeCell ref="Y1198:AI1198"/>
    <mergeCell ref="AJ1198:AN1198"/>
    <mergeCell ref="O1195:S1195"/>
    <mergeCell ref="O1196:S1196"/>
    <mergeCell ref="A1195:B1195"/>
    <mergeCell ref="AO1195:AS1195"/>
    <mergeCell ref="A1196:B1196"/>
    <mergeCell ref="O1193:S1193"/>
    <mergeCell ref="O1194:S1194"/>
    <mergeCell ref="O1191:S1191"/>
    <mergeCell ref="O1192:S1192"/>
    <mergeCell ref="A1191:B1191"/>
    <mergeCell ref="O1190:S1190"/>
    <mergeCell ref="A1190:B1190"/>
    <mergeCell ref="AO1190:AS1190"/>
    <mergeCell ref="C1190:N1190"/>
    <mergeCell ref="T1190:X1190"/>
    <mergeCell ref="Y1190:AI1190"/>
    <mergeCell ref="AJ1190:AN1190"/>
    <mergeCell ref="C1191:N1191"/>
    <mergeCell ref="T1191:X1191"/>
    <mergeCell ref="Y1191:AI1191"/>
    <mergeCell ref="AJ1191:AN1191"/>
    <mergeCell ref="C1192:N1192"/>
    <mergeCell ref="T1192:X1192"/>
    <mergeCell ref="Y1192:AI1192"/>
    <mergeCell ref="AJ1192:AN1192"/>
    <mergeCell ref="A1204:B1204"/>
    <mergeCell ref="O1201:S1201"/>
    <mergeCell ref="O1202:S1202"/>
    <mergeCell ref="A1200:B1200"/>
    <mergeCell ref="A573:B573"/>
    <mergeCell ref="C573:J573"/>
    <mergeCell ref="K573:N573"/>
    <mergeCell ref="O573:R573"/>
    <mergeCell ref="S573:X573"/>
    <mergeCell ref="Y573:AB573"/>
    <mergeCell ref="AC573:AF573"/>
    <mergeCell ref="AG573:AJ573"/>
    <mergeCell ref="AK573:AN573"/>
    <mergeCell ref="AO573:AS573"/>
    <mergeCell ref="A570:B570"/>
    <mergeCell ref="C570:J570"/>
    <mergeCell ref="K570:N570"/>
    <mergeCell ref="O570:R570"/>
    <mergeCell ref="S570:X570"/>
    <mergeCell ref="Y570:AB570"/>
    <mergeCell ref="AC570:AF570"/>
    <mergeCell ref="AG570:AJ570"/>
    <mergeCell ref="AK570:AN570"/>
    <mergeCell ref="AO570:AS570"/>
    <mergeCell ref="A571:B571"/>
    <mergeCell ref="C571:J571"/>
    <mergeCell ref="K571:N571"/>
    <mergeCell ref="O571:R571"/>
    <mergeCell ref="S571:X571"/>
    <mergeCell ref="Y571:AB571"/>
    <mergeCell ref="AC571:AF571"/>
    <mergeCell ref="AG571:AJ571"/>
    <mergeCell ref="AK571:AN571"/>
    <mergeCell ref="AO571:AS571"/>
    <mergeCell ref="A576:B576"/>
    <mergeCell ref="C576:J576"/>
    <mergeCell ref="K576:N576"/>
    <mergeCell ref="O576:R576"/>
    <mergeCell ref="S576:X576"/>
    <mergeCell ref="Y576:AB576"/>
    <mergeCell ref="AC576:AF576"/>
    <mergeCell ref="AG576:AJ576"/>
    <mergeCell ref="AK576:AN576"/>
    <mergeCell ref="AO576:AS576"/>
    <mergeCell ref="O1197:S1197"/>
    <mergeCell ref="O1198:S1198"/>
    <mergeCell ref="Y1197:AI1197"/>
    <mergeCell ref="T1200:X1200"/>
    <mergeCell ref="Y1200:AI1200"/>
    <mergeCell ref="AJ1200:AN1200"/>
    <mergeCell ref="C1201:N1201"/>
    <mergeCell ref="T1201:X1201"/>
    <mergeCell ref="Y1201:AI1201"/>
    <mergeCell ref="AJ1201:AN1201"/>
    <mergeCell ref="C1202:N1202"/>
    <mergeCell ref="T1202:X1202"/>
    <mergeCell ref="Y1202:AI1202"/>
    <mergeCell ref="AJ1202:AN1202"/>
    <mergeCell ref="A569:B569"/>
    <mergeCell ref="C569:J569"/>
    <mergeCell ref="K569:N569"/>
    <mergeCell ref="O569:R569"/>
    <mergeCell ref="S569:X569"/>
    <mergeCell ref="Y569:AB569"/>
    <mergeCell ref="AC569:AF569"/>
    <mergeCell ref="AG569:AJ569"/>
    <mergeCell ref="AK569:AN569"/>
    <mergeCell ref="AO569:AS569"/>
    <mergeCell ref="A566:B566"/>
    <mergeCell ref="C566:J566"/>
    <mergeCell ref="K566:N566"/>
    <mergeCell ref="O566:R566"/>
    <mergeCell ref="S566:X566"/>
    <mergeCell ref="Y566:AB566"/>
    <mergeCell ref="AC566:AF566"/>
    <mergeCell ref="AG566:AJ566"/>
    <mergeCell ref="AK566:AN566"/>
    <mergeCell ref="AO566:AS566"/>
    <mergeCell ref="A567:B567"/>
    <mergeCell ref="C567:J567"/>
    <mergeCell ref="K567:N567"/>
    <mergeCell ref="O567:R567"/>
    <mergeCell ref="S567:X567"/>
    <mergeCell ref="Y567:AB567"/>
    <mergeCell ref="AC567:AF567"/>
    <mergeCell ref="AG567:AJ567"/>
    <mergeCell ref="AK567:AN567"/>
    <mergeCell ref="AO567:AS567"/>
    <mergeCell ref="A572:B572"/>
    <mergeCell ref="C572:J572"/>
    <mergeCell ref="K572:N572"/>
    <mergeCell ref="O572:R572"/>
    <mergeCell ref="S572:X572"/>
    <mergeCell ref="Y572:AB572"/>
    <mergeCell ref="AC572:AF572"/>
    <mergeCell ref="AG572:AJ572"/>
    <mergeCell ref="AK572:AN572"/>
    <mergeCell ref="AO572:AS572"/>
    <mergeCell ref="AO1188:AS1188"/>
    <mergeCell ref="A1189:B1189"/>
    <mergeCell ref="AO1189:AS1189"/>
    <mergeCell ref="Y1188:AI1188"/>
    <mergeCell ref="AJ1188:AN1188"/>
    <mergeCell ref="C1189:N1189"/>
    <mergeCell ref="T1189:X1189"/>
    <mergeCell ref="Y1189:AI1189"/>
    <mergeCell ref="AJ1189:AN1189"/>
    <mergeCell ref="AO1184:AS1184"/>
    <mergeCell ref="A565:B565"/>
    <mergeCell ref="C565:J565"/>
    <mergeCell ref="K565:N565"/>
    <mergeCell ref="O565:R565"/>
    <mergeCell ref="S565:X565"/>
    <mergeCell ref="Y565:AB565"/>
    <mergeCell ref="AC565:AF565"/>
    <mergeCell ref="AG565:AJ565"/>
    <mergeCell ref="AK565:AN565"/>
    <mergeCell ref="AO565:AS565"/>
    <mergeCell ref="A562:B562"/>
    <mergeCell ref="C562:J562"/>
    <mergeCell ref="K562:N562"/>
    <mergeCell ref="O562:R562"/>
    <mergeCell ref="S562:X562"/>
    <mergeCell ref="Y562:AB562"/>
    <mergeCell ref="AC562:AF562"/>
    <mergeCell ref="AG562:AJ562"/>
    <mergeCell ref="AK562:AN562"/>
    <mergeCell ref="AO562:AS562"/>
    <mergeCell ref="A563:B563"/>
    <mergeCell ref="C563:J563"/>
    <mergeCell ref="K563:N563"/>
    <mergeCell ref="O563:R563"/>
    <mergeCell ref="S563:X563"/>
    <mergeCell ref="Y563:AB563"/>
    <mergeCell ref="AC563:AF563"/>
    <mergeCell ref="AG563:AJ563"/>
    <mergeCell ref="AK563:AN563"/>
    <mergeCell ref="AO563:AS563"/>
    <mergeCell ref="A568:B568"/>
    <mergeCell ref="C568:J568"/>
    <mergeCell ref="K568:N568"/>
    <mergeCell ref="O568:R568"/>
    <mergeCell ref="S568:X568"/>
    <mergeCell ref="Y568:AB568"/>
    <mergeCell ref="AC568:AF568"/>
    <mergeCell ref="AG568:AJ568"/>
    <mergeCell ref="AK568:AN568"/>
    <mergeCell ref="AO568:AS568"/>
    <mergeCell ref="A561:B561"/>
    <mergeCell ref="C561:J561"/>
    <mergeCell ref="K561:N561"/>
    <mergeCell ref="O561:R561"/>
    <mergeCell ref="S561:X561"/>
    <mergeCell ref="Y561:AB561"/>
    <mergeCell ref="AC561:AF561"/>
    <mergeCell ref="AG561:AJ561"/>
    <mergeCell ref="AK561:AN561"/>
    <mergeCell ref="AO561:AS561"/>
    <mergeCell ref="A558:B558"/>
    <mergeCell ref="C558:J558"/>
    <mergeCell ref="K558:N558"/>
    <mergeCell ref="O558:R558"/>
    <mergeCell ref="S558:X558"/>
    <mergeCell ref="Y558:AB558"/>
    <mergeCell ref="AC558:AF558"/>
    <mergeCell ref="AG558:AJ558"/>
    <mergeCell ref="AK558:AN558"/>
    <mergeCell ref="AO558:AS558"/>
    <mergeCell ref="A559:B559"/>
    <mergeCell ref="C559:J559"/>
    <mergeCell ref="K559:N559"/>
    <mergeCell ref="O559:R559"/>
    <mergeCell ref="S559:X559"/>
    <mergeCell ref="Y559:AB559"/>
    <mergeCell ref="AC559:AF559"/>
    <mergeCell ref="AG559:AJ559"/>
    <mergeCell ref="AK559:AN559"/>
    <mergeCell ref="AO559:AS559"/>
    <mergeCell ref="A564:B564"/>
    <mergeCell ref="C564:J564"/>
    <mergeCell ref="K564:N564"/>
    <mergeCell ref="O564:R564"/>
    <mergeCell ref="S564:X564"/>
    <mergeCell ref="Y564:AB564"/>
    <mergeCell ref="AC564:AF564"/>
    <mergeCell ref="AG564:AJ564"/>
    <mergeCell ref="AK564:AN564"/>
    <mergeCell ref="AO564:AS564"/>
    <mergeCell ref="A557:B557"/>
    <mergeCell ref="C557:J557"/>
    <mergeCell ref="K557:N557"/>
    <mergeCell ref="O557:R557"/>
    <mergeCell ref="S557:X557"/>
    <mergeCell ref="Y557:AB557"/>
    <mergeCell ref="AC557:AF557"/>
    <mergeCell ref="AG557:AJ557"/>
    <mergeCell ref="AK557:AN557"/>
    <mergeCell ref="AO557:AS557"/>
    <mergeCell ref="A554:B554"/>
    <mergeCell ref="C554:J554"/>
    <mergeCell ref="K554:N554"/>
    <mergeCell ref="O554:R554"/>
    <mergeCell ref="S554:X554"/>
    <mergeCell ref="Y554:AB554"/>
    <mergeCell ref="AC554:AF554"/>
    <mergeCell ref="AG554:AJ554"/>
    <mergeCell ref="AK554:AN554"/>
    <mergeCell ref="AO554:AS554"/>
    <mergeCell ref="A555:B555"/>
    <mergeCell ref="C555:J555"/>
    <mergeCell ref="K555:N555"/>
    <mergeCell ref="O555:R555"/>
    <mergeCell ref="S555:X555"/>
    <mergeCell ref="Y555:AB555"/>
    <mergeCell ref="AC555:AF555"/>
    <mergeCell ref="AG555:AJ555"/>
    <mergeCell ref="AK555:AN555"/>
    <mergeCell ref="AO555:AS555"/>
    <mergeCell ref="A560:B560"/>
    <mergeCell ref="C560:J560"/>
    <mergeCell ref="K560:N560"/>
    <mergeCell ref="O560:R560"/>
    <mergeCell ref="S560:X560"/>
    <mergeCell ref="Y560:AB560"/>
    <mergeCell ref="AC560:AF560"/>
    <mergeCell ref="AG560:AJ560"/>
    <mergeCell ref="AK560:AN560"/>
    <mergeCell ref="AO560:AS560"/>
    <mergeCell ref="A553:B553"/>
    <mergeCell ref="C553:J553"/>
    <mergeCell ref="K553:N553"/>
    <mergeCell ref="O553:R553"/>
    <mergeCell ref="S553:X553"/>
    <mergeCell ref="Y553:AB553"/>
    <mergeCell ref="AC553:AF553"/>
    <mergeCell ref="AG553:AJ553"/>
    <mergeCell ref="AK553:AN553"/>
    <mergeCell ref="AO553:AS553"/>
    <mergeCell ref="A550:B550"/>
    <mergeCell ref="C550:J550"/>
    <mergeCell ref="K550:N550"/>
    <mergeCell ref="O550:R550"/>
    <mergeCell ref="S550:X550"/>
    <mergeCell ref="Y550:AB550"/>
    <mergeCell ref="AC550:AF550"/>
    <mergeCell ref="AG550:AJ550"/>
    <mergeCell ref="AK550:AN550"/>
    <mergeCell ref="AO550:AS550"/>
    <mergeCell ref="A551:B551"/>
    <mergeCell ref="C551:J551"/>
    <mergeCell ref="K551:N551"/>
    <mergeCell ref="O551:R551"/>
    <mergeCell ref="S551:X551"/>
    <mergeCell ref="Y551:AB551"/>
    <mergeCell ref="AC551:AF551"/>
    <mergeCell ref="AG551:AJ551"/>
    <mergeCell ref="AK551:AN551"/>
    <mergeCell ref="AO551:AS551"/>
    <mergeCell ref="A556:B556"/>
    <mergeCell ref="C556:J556"/>
    <mergeCell ref="K556:N556"/>
    <mergeCell ref="O556:R556"/>
    <mergeCell ref="S556:X556"/>
    <mergeCell ref="Y556:AB556"/>
    <mergeCell ref="AC556:AF556"/>
    <mergeCell ref="AG556:AJ556"/>
    <mergeCell ref="AK556:AN556"/>
    <mergeCell ref="AO556:AS556"/>
    <mergeCell ref="A549:B549"/>
    <mergeCell ref="C549:J549"/>
    <mergeCell ref="K549:N549"/>
    <mergeCell ref="O549:R549"/>
    <mergeCell ref="S549:X549"/>
    <mergeCell ref="Y549:AB549"/>
    <mergeCell ref="AC549:AF549"/>
    <mergeCell ref="AG549:AJ549"/>
    <mergeCell ref="AK549:AN549"/>
    <mergeCell ref="AO549:AS549"/>
    <mergeCell ref="A546:B546"/>
    <mergeCell ref="C546:J546"/>
    <mergeCell ref="K546:N546"/>
    <mergeCell ref="O546:R546"/>
    <mergeCell ref="S546:X546"/>
    <mergeCell ref="Y546:AB546"/>
    <mergeCell ref="AC546:AF546"/>
    <mergeCell ref="AG546:AJ546"/>
    <mergeCell ref="AK546:AN546"/>
    <mergeCell ref="AO546:AS546"/>
    <mergeCell ref="A547:B547"/>
    <mergeCell ref="C547:J547"/>
    <mergeCell ref="K547:N547"/>
    <mergeCell ref="O547:R547"/>
    <mergeCell ref="S547:X547"/>
    <mergeCell ref="Y547:AB547"/>
    <mergeCell ref="AC547:AF547"/>
    <mergeCell ref="AG547:AJ547"/>
    <mergeCell ref="AK547:AN547"/>
    <mergeCell ref="AO547:AS547"/>
    <mergeCell ref="A552:B552"/>
    <mergeCell ref="C552:J552"/>
    <mergeCell ref="K552:N552"/>
    <mergeCell ref="O552:R552"/>
    <mergeCell ref="S552:X552"/>
    <mergeCell ref="Y552:AB552"/>
    <mergeCell ref="AC552:AF552"/>
    <mergeCell ref="AG552:AJ552"/>
    <mergeCell ref="AK552:AN552"/>
    <mergeCell ref="AO552:AS552"/>
    <mergeCell ref="A545:B545"/>
    <mergeCell ref="C545:J545"/>
    <mergeCell ref="K545:N545"/>
    <mergeCell ref="O545:R545"/>
    <mergeCell ref="S545:X545"/>
    <mergeCell ref="Y545:AB545"/>
    <mergeCell ref="AC545:AF545"/>
    <mergeCell ref="AG545:AJ545"/>
    <mergeCell ref="AK545:AN545"/>
    <mergeCell ref="AO545:AS545"/>
    <mergeCell ref="A542:B542"/>
    <mergeCell ref="C542:J542"/>
    <mergeCell ref="K542:N542"/>
    <mergeCell ref="O542:R542"/>
    <mergeCell ref="S542:X542"/>
    <mergeCell ref="Y542:AB542"/>
    <mergeCell ref="AC542:AF542"/>
    <mergeCell ref="AG542:AJ542"/>
    <mergeCell ref="AK542:AN542"/>
    <mergeCell ref="AO542:AS542"/>
    <mergeCell ref="A543:B543"/>
    <mergeCell ref="C543:J543"/>
    <mergeCell ref="K543:N543"/>
    <mergeCell ref="O543:R543"/>
    <mergeCell ref="S543:X543"/>
    <mergeCell ref="Y543:AB543"/>
    <mergeCell ref="AC543:AF543"/>
    <mergeCell ref="AG543:AJ543"/>
    <mergeCell ref="AK543:AN543"/>
    <mergeCell ref="AO543:AS543"/>
    <mergeCell ref="A548:B548"/>
    <mergeCell ref="C548:J548"/>
    <mergeCell ref="K548:N548"/>
    <mergeCell ref="O548:R548"/>
    <mergeCell ref="S548:X548"/>
    <mergeCell ref="Y548:AB548"/>
    <mergeCell ref="AC548:AF548"/>
    <mergeCell ref="AG548:AJ548"/>
    <mergeCell ref="AK548:AN548"/>
    <mergeCell ref="AO548:AS548"/>
    <mergeCell ref="A541:B541"/>
    <mergeCell ref="C541:J541"/>
    <mergeCell ref="K541:N541"/>
    <mergeCell ref="O541:R541"/>
    <mergeCell ref="S541:X541"/>
    <mergeCell ref="Y541:AB541"/>
    <mergeCell ref="AC541:AF541"/>
    <mergeCell ref="AG541:AJ541"/>
    <mergeCell ref="AK541:AN541"/>
    <mergeCell ref="AO541:AS541"/>
    <mergeCell ref="A538:B538"/>
    <mergeCell ref="C538:J538"/>
    <mergeCell ref="K538:N538"/>
    <mergeCell ref="O538:R538"/>
    <mergeCell ref="S538:X538"/>
    <mergeCell ref="Y538:AB538"/>
    <mergeCell ref="AC538:AF538"/>
    <mergeCell ref="AG538:AJ538"/>
    <mergeCell ref="AK538:AN538"/>
    <mergeCell ref="AO538:AS538"/>
    <mergeCell ref="A539:B539"/>
    <mergeCell ref="C539:J539"/>
    <mergeCell ref="K539:N539"/>
    <mergeCell ref="O539:R539"/>
    <mergeCell ref="S539:X539"/>
    <mergeCell ref="Y539:AB539"/>
    <mergeCell ref="AC539:AF539"/>
    <mergeCell ref="AG539:AJ539"/>
    <mergeCell ref="AK539:AN539"/>
    <mergeCell ref="AO539:AS539"/>
    <mergeCell ref="A544:B544"/>
    <mergeCell ref="C544:J544"/>
    <mergeCell ref="K544:N544"/>
    <mergeCell ref="O544:R544"/>
    <mergeCell ref="S544:X544"/>
    <mergeCell ref="Y544:AB544"/>
    <mergeCell ref="AC544:AF544"/>
    <mergeCell ref="AG544:AJ544"/>
    <mergeCell ref="AK544:AN544"/>
    <mergeCell ref="AO544:AS544"/>
    <mergeCell ref="A537:B537"/>
    <mergeCell ref="C537:J537"/>
    <mergeCell ref="K537:N537"/>
    <mergeCell ref="O537:R537"/>
    <mergeCell ref="S537:X537"/>
    <mergeCell ref="Y537:AB537"/>
    <mergeCell ref="AC537:AF537"/>
    <mergeCell ref="AG537:AJ537"/>
    <mergeCell ref="AK537:AN537"/>
    <mergeCell ref="AO537:AS537"/>
    <mergeCell ref="A534:B534"/>
    <mergeCell ref="C534:J534"/>
    <mergeCell ref="K534:N534"/>
    <mergeCell ref="O534:R534"/>
    <mergeCell ref="S534:X534"/>
    <mergeCell ref="Y534:AB534"/>
    <mergeCell ref="AC534:AF534"/>
    <mergeCell ref="AG534:AJ534"/>
    <mergeCell ref="AK534:AN534"/>
    <mergeCell ref="AO534:AS534"/>
    <mergeCell ref="A535:B535"/>
    <mergeCell ref="C535:J535"/>
    <mergeCell ref="K535:N535"/>
    <mergeCell ref="O535:R535"/>
    <mergeCell ref="S535:X535"/>
    <mergeCell ref="Y535:AB535"/>
    <mergeCell ref="AC535:AF535"/>
    <mergeCell ref="AG535:AJ535"/>
    <mergeCell ref="AK535:AN535"/>
    <mergeCell ref="AO535:AS535"/>
    <mergeCell ref="A540:B540"/>
    <mergeCell ref="C540:J540"/>
    <mergeCell ref="K540:N540"/>
    <mergeCell ref="O540:R540"/>
    <mergeCell ref="S540:X540"/>
    <mergeCell ref="Y540:AB540"/>
    <mergeCell ref="AC540:AF540"/>
    <mergeCell ref="AG540:AJ540"/>
    <mergeCell ref="AK540:AN540"/>
    <mergeCell ref="AO540:AS540"/>
    <mergeCell ref="A533:B533"/>
    <mergeCell ref="C533:J533"/>
    <mergeCell ref="K533:N533"/>
    <mergeCell ref="O533:R533"/>
    <mergeCell ref="S533:X533"/>
    <mergeCell ref="Y533:AB533"/>
    <mergeCell ref="AC533:AF533"/>
    <mergeCell ref="AG533:AJ533"/>
    <mergeCell ref="AK533:AN533"/>
    <mergeCell ref="AO533:AS533"/>
    <mergeCell ref="A530:B530"/>
    <mergeCell ref="C530:J530"/>
    <mergeCell ref="K530:N530"/>
    <mergeCell ref="O530:R530"/>
    <mergeCell ref="S530:X530"/>
    <mergeCell ref="Y530:AB530"/>
    <mergeCell ref="AC530:AF530"/>
    <mergeCell ref="AG530:AJ530"/>
    <mergeCell ref="AK530:AN530"/>
    <mergeCell ref="AO530:AS530"/>
    <mergeCell ref="A531:B531"/>
    <mergeCell ref="C531:J531"/>
    <mergeCell ref="K531:N531"/>
    <mergeCell ref="O531:R531"/>
    <mergeCell ref="S531:X531"/>
    <mergeCell ref="Y531:AB531"/>
    <mergeCell ref="AC531:AF531"/>
    <mergeCell ref="AG531:AJ531"/>
    <mergeCell ref="AK531:AN531"/>
    <mergeCell ref="AO531:AS531"/>
    <mergeCell ref="A536:B536"/>
    <mergeCell ref="C536:J536"/>
    <mergeCell ref="K536:N536"/>
    <mergeCell ref="O536:R536"/>
    <mergeCell ref="S536:X536"/>
    <mergeCell ref="Y536:AB536"/>
    <mergeCell ref="AC536:AF536"/>
    <mergeCell ref="AG536:AJ536"/>
    <mergeCell ref="AK536:AN536"/>
    <mergeCell ref="AO536:AS536"/>
    <mergeCell ref="A529:B529"/>
    <mergeCell ref="C529:J529"/>
    <mergeCell ref="K529:N529"/>
    <mergeCell ref="O529:R529"/>
    <mergeCell ref="S529:X529"/>
    <mergeCell ref="Y529:AB529"/>
    <mergeCell ref="AC529:AF529"/>
    <mergeCell ref="AG529:AJ529"/>
    <mergeCell ref="AK529:AN529"/>
    <mergeCell ref="AO529:AS529"/>
    <mergeCell ref="A526:B526"/>
    <mergeCell ref="C526:J526"/>
    <mergeCell ref="K526:N526"/>
    <mergeCell ref="O526:R526"/>
    <mergeCell ref="S526:X526"/>
    <mergeCell ref="Y526:AB526"/>
    <mergeCell ref="AC526:AF526"/>
    <mergeCell ref="AG526:AJ526"/>
    <mergeCell ref="AK526:AN526"/>
    <mergeCell ref="AO526:AS526"/>
    <mergeCell ref="A527:B527"/>
    <mergeCell ref="C527:J527"/>
    <mergeCell ref="K527:N527"/>
    <mergeCell ref="O527:R527"/>
    <mergeCell ref="S527:X527"/>
    <mergeCell ref="Y527:AB527"/>
    <mergeCell ref="AC527:AF527"/>
    <mergeCell ref="AG527:AJ527"/>
    <mergeCell ref="AK527:AN527"/>
    <mergeCell ref="AO527:AS527"/>
    <mergeCell ref="A532:B532"/>
    <mergeCell ref="C532:J532"/>
    <mergeCell ref="K532:N532"/>
    <mergeCell ref="O532:R532"/>
    <mergeCell ref="S532:X532"/>
    <mergeCell ref="Y532:AB532"/>
    <mergeCell ref="AC532:AF532"/>
    <mergeCell ref="AG532:AJ532"/>
    <mergeCell ref="AK532:AN532"/>
    <mergeCell ref="AO532:AS532"/>
    <mergeCell ref="A525:B525"/>
    <mergeCell ref="C525:J525"/>
    <mergeCell ref="K525:N525"/>
    <mergeCell ref="O525:R525"/>
    <mergeCell ref="S525:X525"/>
    <mergeCell ref="Y525:AB525"/>
    <mergeCell ref="AC525:AF525"/>
    <mergeCell ref="AG525:AJ525"/>
    <mergeCell ref="AK525:AN525"/>
    <mergeCell ref="AO525:AS525"/>
    <mergeCell ref="A522:B522"/>
    <mergeCell ref="C522:J522"/>
    <mergeCell ref="K522:N522"/>
    <mergeCell ref="O522:R522"/>
    <mergeCell ref="S522:X522"/>
    <mergeCell ref="Y522:AB522"/>
    <mergeCell ref="AC522:AF522"/>
    <mergeCell ref="AG522:AJ522"/>
    <mergeCell ref="AK522:AN522"/>
    <mergeCell ref="AO522:AS522"/>
    <mergeCell ref="A523:B523"/>
    <mergeCell ref="C523:J523"/>
    <mergeCell ref="K523:N523"/>
    <mergeCell ref="O523:R523"/>
    <mergeCell ref="S523:X523"/>
    <mergeCell ref="Y523:AB523"/>
    <mergeCell ref="AC523:AF523"/>
    <mergeCell ref="AG523:AJ523"/>
    <mergeCell ref="AK523:AN523"/>
    <mergeCell ref="AO523:AS523"/>
    <mergeCell ref="A528:B528"/>
    <mergeCell ref="C528:J528"/>
    <mergeCell ref="K528:N528"/>
    <mergeCell ref="O528:R528"/>
    <mergeCell ref="S528:X528"/>
    <mergeCell ref="Y528:AB528"/>
    <mergeCell ref="AC528:AF528"/>
    <mergeCell ref="AG528:AJ528"/>
    <mergeCell ref="AK528:AN528"/>
    <mergeCell ref="AO528:AS528"/>
    <mergeCell ref="A521:B521"/>
    <mergeCell ref="C521:J521"/>
    <mergeCell ref="K521:N521"/>
    <mergeCell ref="O521:R521"/>
    <mergeCell ref="S521:X521"/>
    <mergeCell ref="Y521:AB521"/>
    <mergeCell ref="AC521:AF521"/>
    <mergeCell ref="AG521:AJ521"/>
    <mergeCell ref="AK521:AN521"/>
    <mergeCell ref="AO521:AS521"/>
    <mergeCell ref="A518:B518"/>
    <mergeCell ref="C518:J518"/>
    <mergeCell ref="K518:N518"/>
    <mergeCell ref="O518:R518"/>
    <mergeCell ref="S518:X518"/>
    <mergeCell ref="Y518:AB518"/>
    <mergeCell ref="AC518:AF518"/>
    <mergeCell ref="AG518:AJ518"/>
    <mergeCell ref="AK518:AN518"/>
    <mergeCell ref="AO518:AS518"/>
    <mergeCell ref="A519:B519"/>
    <mergeCell ref="C519:J519"/>
    <mergeCell ref="K519:N519"/>
    <mergeCell ref="O519:R519"/>
    <mergeCell ref="S519:X519"/>
    <mergeCell ref="Y519:AB519"/>
    <mergeCell ref="AC519:AF519"/>
    <mergeCell ref="AG519:AJ519"/>
    <mergeCell ref="AK519:AN519"/>
    <mergeCell ref="AO519:AS519"/>
    <mergeCell ref="A524:B524"/>
    <mergeCell ref="C524:J524"/>
    <mergeCell ref="K524:N524"/>
    <mergeCell ref="O524:R524"/>
    <mergeCell ref="S524:X524"/>
    <mergeCell ref="Y524:AB524"/>
    <mergeCell ref="AC524:AF524"/>
    <mergeCell ref="AG524:AJ524"/>
    <mergeCell ref="AK524:AN524"/>
    <mergeCell ref="AO524:AS524"/>
    <mergeCell ref="A517:B517"/>
    <mergeCell ref="C517:J517"/>
    <mergeCell ref="K517:N517"/>
    <mergeCell ref="O517:R517"/>
    <mergeCell ref="S517:X517"/>
    <mergeCell ref="Y517:AB517"/>
    <mergeCell ref="AC517:AF517"/>
    <mergeCell ref="AG517:AJ517"/>
    <mergeCell ref="AK517:AN517"/>
    <mergeCell ref="AO517:AS517"/>
    <mergeCell ref="A514:B514"/>
    <mergeCell ref="C514:J514"/>
    <mergeCell ref="K514:N514"/>
    <mergeCell ref="O514:R514"/>
    <mergeCell ref="S514:X514"/>
    <mergeCell ref="Y514:AB514"/>
    <mergeCell ref="AC514:AF514"/>
    <mergeCell ref="AG514:AJ514"/>
    <mergeCell ref="AK514:AN514"/>
    <mergeCell ref="AO514:AS514"/>
    <mergeCell ref="A515:B515"/>
    <mergeCell ref="C515:J515"/>
    <mergeCell ref="K515:N515"/>
    <mergeCell ref="O515:R515"/>
    <mergeCell ref="S515:X515"/>
    <mergeCell ref="Y515:AB515"/>
    <mergeCell ref="AC515:AF515"/>
    <mergeCell ref="AG515:AJ515"/>
    <mergeCell ref="AK515:AN515"/>
    <mergeCell ref="AO515:AS515"/>
    <mergeCell ref="A520:B520"/>
    <mergeCell ref="C520:J520"/>
    <mergeCell ref="K520:N520"/>
    <mergeCell ref="O520:R520"/>
    <mergeCell ref="S520:X520"/>
    <mergeCell ref="Y520:AB520"/>
    <mergeCell ref="AC520:AF520"/>
    <mergeCell ref="AG520:AJ520"/>
    <mergeCell ref="AK520:AN520"/>
    <mergeCell ref="AO520:AS520"/>
    <mergeCell ref="A513:B513"/>
    <mergeCell ref="C513:J513"/>
    <mergeCell ref="K513:N513"/>
    <mergeCell ref="O513:R513"/>
    <mergeCell ref="S513:X513"/>
    <mergeCell ref="Y513:AB513"/>
    <mergeCell ref="AC513:AF513"/>
    <mergeCell ref="AG513:AJ513"/>
    <mergeCell ref="AK513:AN513"/>
    <mergeCell ref="AO513:AS513"/>
    <mergeCell ref="A510:B510"/>
    <mergeCell ref="C510:J510"/>
    <mergeCell ref="K510:N510"/>
    <mergeCell ref="O510:R510"/>
    <mergeCell ref="S510:X510"/>
    <mergeCell ref="Y510:AB510"/>
    <mergeCell ref="AC510:AF510"/>
    <mergeCell ref="AG510:AJ510"/>
    <mergeCell ref="AK510:AN510"/>
    <mergeCell ref="AO510:AS510"/>
    <mergeCell ref="A511:B511"/>
    <mergeCell ref="C511:J511"/>
    <mergeCell ref="K511:N511"/>
    <mergeCell ref="O511:R511"/>
    <mergeCell ref="S511:X511"/>
    <mergeCell ref="Y511:AB511"/>
    <mergeCell ref="AC511:AF511"/>
    <mergeCell ref="AG511:AJ511"/>
    <mergeCell ref="AK511:AN511"/>
    <mergeCell ref="AO511:AS511"/>
    <mergeCell ref="A516:B516"/>
    <mergeCell ref="C516:J516"/>
    <mergeCell ref="K516:N516"/>
    <mergeCell ref="O516:R516"/>
    <mergeCell ref="S516:X516"/>
    <mergeCell ref="Y516:AB516"/>
    <mergeCell ref="AC516:AF516"/>
    <mergeCell ref="AG516:AJ516"/>
    <mergeCell ref="AK516:AN516"/>
    <mergeCell ref="AO516:AS516"/>
    <mergeCell ref="A509:B509"/>
    <mergeCell ref="C509:J509"/>
    <mergeCell ref="K509:N509"/>
    <mergeCell ref="O509:R509"/>
    <mergeCell ref="S509:X509"/>
    <mergeCell ref="Y509:AB509"/>
    <mergeCell ref="AC509:AF509"/>
    <mergeCell ref="AG509:AJ509"/>
    <mergeCell ref="AK509:AN509"/>
    <mergeCell ref="AO509:AS509"/>
    <mergeCell ref="A506:B506"/>
    <mergeCell ref="C506:J506"/>
    <mergeCell ref="K506:N506"/>
    <mergeCell ref="O506:R506"/>
    <mergeCell ref="S506:X506"/>
    <mergeCell ref="Y506:AB506"/>
    <mergeCell ref="AC506:AF506"/>
    <mergeCell ref="AG506:AJ506"/>
    <mergeCell ref="AK506:AN506"/>
    <mergeCell ref="AO506:AS506"/>
    <mergeCell ref="A507:B507"/>
    <mergeCell ref="C507:J507"/>
    <mergeCell ref="K507:N507"/>
    <mergeCell ref="O507:R507"/>
    <mergeCell ref="S507:X507"/>
    <mergeCell ref="Y507:AB507"/>
    <mergeCell ref="AC507:AF507"/>
    <mergeCell ref="AG507:AJ507"/>
    <mergeCell ref="AK507:AN507"/>
    <mergeCell ref="AO507:AS507"/>
    <mergeCell ref="A512:B512"/>
    <mergeCell ref="C512:J512"/>
    <mergeCell ref="K512:N512"/>
    <mergeCell ref="O512:R512"/>
    <mergeCell ref="S512:X512"/>
    <mergeCell ref="Y512:AB512"/>
    <mergeCell ref="AC512:AF512"/>
    <mergeCell ref="AG512:AJ512"/>
    <mergeCell ref="AK512:AN512"/>
    <mergeCell ref="AO512:AS512"/>
    <mergeCell ref="A505:B505"/>
    <mergeCell ref="C505:J505"/>
    <mergeCell ref="K505:N505"/>
    <mergeCell ref="O505:R505"/>
    <mergeCell ref="S505:X505"/>
    <mergeCell ref="Y505:AB505"/>
    <mergeCell ref="AC505:AF505"/>
    <mergeCell ref="AG505:AJ505"/>
    <mergeCell ref="AK505:AN505"/>
    <mergeCell ref="AO505:AS505"/>
    <mergeCell ref="A502:B502"/>
    <mergeCell ref="C502:J502"/>
    <mergeCell ref="K502:N502"/>
    <mergeCell ref="O502:R502"/>
    <mergeCell ref="S502:X502"/>
    <mergeCell ref="Y502:AB502"/>
    <mergeCell ref="AC502:AF502"/>
    <mergeCell ref="AG502:AJ502"/>
    <mergeCell ref="AK502:AN502"/>
    <mergeCell ref="AO502:AS502"/>
    <mergeCell ref="A503:B503"/>
    <mergeCell ref="C503:J503"/>
    <mergeCell ref="K503:N503"/>
    <mergeCell ref="O503:R503"/>
    <mergeCell ref="S503:X503"/>
    <mergeCell ref="Y503:AB503"/>
    <mergeCell ref="AC503:AF503"/>
    <mergeCell ref="AG503:AJ503"/>
    <mergeCell ref="AK503:AN503"/>
    <mergeCell ref="AO503:AS503"/>
    <mergeCell ref="A508:B508"/>
    <mergeCell ref="C508:J508"/>
    <mergeCell ref="K508:N508"/>
    <mergeCell ref="O508:R508"/>
    <mergeCell ref="S508:X508"/>
    <mergeCell ref="Y508:AB508"/>
    <mergeCell ref="AC508:AF508"/>
    <mergeCell ref="AG508:AJ508"/>
    <mergeCell ref="AK508:AN508"/>
    <mergeCell ref="AO508:AS508"/>
    <mergeCell ref="A501:B501"/>
    <mergeCell ref="C501:J501"/>
    <mergeCell ref="K501:N501"/>
    <mergeCell ref="O501:R501"/>
    <mergeCell ref="S501:X501"/>
    <mergeCell ref="Y501:AB501"/>
    <mergeCell ref="AC501:AF501"/>
    <mergeCell ref="AG501:AJ501"/>
    <mergeCell ref="AK501:AN501"/>
    <mergeCell ref="AO501:AS501"/>
    <mergeCell ref="A498:B498"/>
    <mergeCell ref="C498:J498"/>
    <mergeCell ref="K498:N498"/>
    <mergeCell ref="O498:R498"/>
    <mergeCell ref="S498:X498"/>
    <mergeCell ref="Y498:AB498"/>
    <mergeCell ref="AC498:AF498"/>
    <mergeCell ref="AG498:AJ498"/>
    <mergeCell ref="AK498:AN498"/>
    <mergeCell ref="AO498:AS498"/>
    <mergeCell ref="A499:B499"/>
    <mergeCell ref="C499:J499"/>
    <mergeCell ref="K499:N499"/>
    <mergeCell ref="O499:R499"/>
    <mergeCell ref="S499:X499"/>
    <mergeCell ref="Y499:AB499"/>
    <mergeCell ref="AC499:AF499"/>
    <mergeCell ref="AG499:AJ499"/>
    <mergeCell ref="AK499:AN499"/>
    <mergeCell ref="AO499:AS499"/>
    <mergeCell ref="A504:B504"/>
    <mergeCell ref="C504:J504"/>
    <mergeCell ref="K504:N504"/>
    <mergeCell ref="O504:R504"/>
    <mergeCell ref="S504:X504"/>
    <mergeCell ref="Y504:AB504"/>
    <mergeCell ref="AC504:AF504"/>
    <mergeCell ref="AG504:AJ504"/>
    <mergeCell ref="AK504:AN504"/>
    <mergeCell ref="AO504:AS504"/>
    <mergeCell ref="A497:B497"/>
    <mergeCell ref="C497:J497"/>
    <mergeCell ref="K497:N497"/>
    <mergeCell ref="O497:R497"/>
    <mergeCell ref="S497:X497"/>
    <mergeCell ref="Y497:AB497"/>
    <mergeCell ref="AC497:AF497"/>
    <mergeCell ref="AG497:AJ497"/>
    <mergeCell ref="AK497:AN497"/>
    <mergeCell ref="AO497:AS497"/>
    <mergeCell ref="A494:B494"/>
    <mergeCell ref="C494:J494"/>
    <mergeCell ref="K494:N494"/>
    <mergeCell ref="O494:R494"/>
    <mergeCell ref="S494:X494"/>
    <mergeCell ref="Y494:AB494"/>
    <mergeCell ref="AC494:AF494"/>
    <mergeCell ref="AG494:AJ494"/>
    <mergeCell ref="AK494:AN494"/>
    <mergeCell ref="AO494:AS494"/>
    <mergeCell ref="A495:B495"/>
    <mergeCell ref="C495:J495"/>
    <mergeCell ref="K495:N495"/>
    <mergeCell ref="O495:R495"/>
    <mergeCell ref="S495:X495"/>
    <mergeCell ref="Y495:AB495"/>
    <mergeCell ref="AC495:AF495"/>
    <mergeCell ref="AG495:AJ495"/>
    <mergeCell ref="AK495:AN495"/>
    <mergeCell ref="AO495:AS495"/>
    <mergeCell ref="A500:B500"/>
    <mergeCell ref="C500:J500"/>
    <mergeCell ref="K500:N500"/>
    <mergeCell ref="O500:R500"/>
    <mergeCell ref="S500:X500"/>
    <mergeCell ref="Y500:AB500"/>
    <mergeCell ref="AC500:AF500"/>
    <mergeCell ref="AG500:AJ500"/>
    <mergeCell ref="AK500:AN500"/>
    <mergeCell ref="AO500:AS500"/>
    <mergeCell ref="A493:B493"/>
    <mergeCell ref="C493:J493"/>
    <mergeCell ref="K493:N493"/>
    <mergeCell ref="O493:R493"/>
    <mergeCell ref="S493:X493"/>
    <mergeCell ref="Y493:AB493"/>
    <mergeCell ref="AC493:AF493"/>
    <mergeCell ref="AG493:AJ493"/>
    <mergeCell ref="AK493:AN493"/>
    <mergeCell ref="AO493:AS493"/>
    <mergeCell ref="A490:B490"/>
    <mergeCell ref="C490:J490"/>
    <mergeCell ref="K490:N490"/>
    <mergeCell ref="O490:R490"/>
    <mergeCell ref="S490:X490"/>
    <mergeCell ref="Y490:AB490"/>
    <mergeCell ref="AC490:AF490"/>
    <mergeCell ref="AG490:AJ490"/>
    <mergeCell ref="AK490:AN490"/>
    <mergeCell ref="AO490:AS490"/>
    <mergeCell ref="A491:B491"/>
    <mergeCell ref="C491:J491"/>
    <mergeCell ref="K491:N491"/>
    <mergeCell ref="O491:R491"/>
    <mergeCell ref="S491:X491"/>
    <mergeCell ref="Y491:AB491"/>
    <mergeCell ref="AC491:AF491"/>
    <mergeCell ref="AG491:AJ491"/>
    <mergeCell ref="AK491:AN491"/>
    <mergeCell ref="AO491:AS491"/>
    <mergeCell ref="A496:B496"/>
    <mergeCell ref="C496:J496"/>
    <mergeCell ref="K496:N496"/>
    <mergeCell ref="O496:R496"/>
    <mergeCell ref="S496:X496"/>
    <mergeCell ref="Y496:AB496"/>
    <mergeCell ref="AC496:AF496"/>
    <mergeCell ref="AG496:AJ496"/>
    <mergeCell ref="AK496:AN496"/>
    <mergeCell ref="AO496:AS496"/>
    <mergeCell ref="A489:B489"/>
    <mergeCell ref="C489:J489"/>
    <mergeCell ref="K489:N489"/>
    <mergeCell ref="O489:R489"/>
    <mergeCell ref="S489:X489"/>
    <mergeCell ref="Y489:AB489"/>
    <mergeCell ref="AC489:AF489"/>
    <mergeCell ref="AG489:AJ489"/>
    <mergeCell ref="AK489:AN489"/>
    <mergeCell ref="AO489:AS489"/>
    <mergeCell ref="A486:B486"/>
    <mergeCell ref="C486:J486"/>
    <mergeCell ref="K486:N486"/>
    <mergeCell ref="O486:R486"/>
    <mergeCell ref="S486:X486"/>
    <mergeCell ref="Y486:AB486"/>
    <mergeCell ref="AC486:AF486"/>
    <mergeCell ref="AG486:AJ486"/>
    <mergeCell ref="AK486:AN486"/>
    <mergeCell ref="AO486:AS486"/>
    <mergeCell ref="A487:B487"/>
    <mergeCell ref="C487:J487"/>
    <mergeCell ref="K487:N487"/>
    <mergeCell ref="O487:R487"/>
    <mergeCell ref="S487:X487"/>
    <mergeCell ref="Y487:AB487"/>
    <mergeCell ref="AC487:AF487"/>
    <mergeCell ref="AG487:AJ487"/>
    <mergeCell ref="AK487:AN487"/>
    <mergeCell ref="AO487:AS487"/>
    <mergeCell ref="A492:B492"/>
    <mergeCell ref="C492:J492"/>
    <mergeCell ref="K492:N492"/>
    <mergeCell ref="O492:R492"/>
    <mergeCell ref="S492:X492"/>
    <mergeCell ref="Y492:AB492"/>
    <mergeCell ref="AC492:AF492"/>
    <mergeCell ref="AG492:AJ492"/>
    <mergeCell ref="AK492:AN492"/>
    <mergeCell ref="AO492:AS492"/>
    <mergeCell ref="A485:B485"/>
    <mergeCell ref="C485:J485"/>
    <mergeCell ref="K485:N485"/>
    <mergeCell ref="O485:R485"/>
    <mergeCell ref="S485:X485"/>
    <mergeCell ref="Y485:AB485"/>
    <mergeCell ref="AC485:AF485"/>
    <mergeCell ref="AG485:AJ485"/>
    <mergeCell ref="AK485:AN485"/>
    <mergeCell ref="AO485:AS485"/>
    <mergeCell ref="A482:B482"/>
    <mergeCell ref="C482:J482"/>
    <mergeCell ref="K482:N482"/>
    <mergeCell ref="O482:R482"/>
    <mergeCell ref="S482:X482"/>
    <mergeCell ref="Y482:AB482"/>
    <mergeCell ref="AC482:AF482"/>
    <mergeCell ref="AG482:AJ482"/>
    <mergeCell ref="AK482:AN482"/>
    <mergeCell ref="AO482:AS482"/>
    <mergeCell ref="A483:B483"/>
    <mergeCell ref="C483:J483"/>
    <mergeCell ref="K483:N483"/>
    <mergeCell ref="O483:R483"/>
    <mergeCell ref="S483:X483"/>
    <mergeCell ref="Y483:AB483"/>
    <mergeCell ref="AC483:AF483"/>
    <mergeCell ref="AG483:AJ483"/>
    <mergeCell ref="AK483:AN483"/>
    <mergeCell ref="AO483:AS483"/>
    <mergeCell ref="A488:B488"/>
    <mergeCell ref="C488:J488"/>
    <mergeCell ref="K488:N488"/>
    <mergeCell ref="O488:R488"/>
    <mergeCell ref="S488:X488"/>
    <mergeCell ref="Y488:AB488"/>
    <mergeCell ref="AC488:AF488"/>
    <mergeCell ref="AG488:AJ488"/>
    <mergeCell ref="AK488:AN488"/>
    <mergeCell ref="AO488:AS488"/>
    <mergeCell ref="A481:B481"/>
    <mergeCell ref="C481:J481"/>
    <mergeCell ref="K481:N481"/>
    <mergeCell ref="O481:R481"/>
    <mergeCell ref="S481:X481"/>
    <mergeCell ref="Y481:AB481"/>
    <mergeCell ref="AC481:AF481"/>
    <mergeCell ref="AG481:AJ481"/>
    <mergeCell ref="AK481:AN481"/>
    <mergeCell ref="AO481:AS481"/>
    <mergeCell ref="A478:B478"/>
    <mergeCell ref="C478:J478"/>
    <mergeCell ref="K478:N478"/>
    <mergeCell ref="O478:R478"/>
    <mergeCell ref="S478:X478"/>
    <mergeCell ref="Y478:AB478"/>
    <mergeCell ref="AC478:AF478"/>
    <mergeCell ref="AG478:AJ478"/>
    <mergeCell ref="AK478:AN478"/>
    <mergeCell ref="AO478:AS478"/>
    <mergeCell ref="A479:B479"/>
    <mergeCell ref="C479:J479"/>
    <mergeCell ref="K479:N479"/>
    <mergeCell ref="O479:R479"/>
    <mergeCell ref="S479:X479"/>
    <mergeCell ref="Y479:AB479"/>
    <mergeCell ref="AC479:AF479"/>
    <mergeCell ref="AG479:AJ479"/>
    <mergeCell ref="AK479:AN479"/>
    <mergeCell ref="AO479:AS479"/>
    <mergeCell ref="A484:B484"/>
    <mergeCell ref="C484:J484"/>
    <mergeCell ref="K484:N484"/>
    <mergeCell ref="O484:R484"/>
    <mergeCell ref="S484:X484"/>
    <mergeCell ref="Y484:AB484"/>
    <mergeCell ref="AC484:AF484"/>
    <mergeCell ref="AG484:AJ484"/>
    <mergeCell ref="AK484:AN484"/>
    <mergeCell ref="AO484:AS484"/>
    <mergeCell ref="A477:B477"/>
    <mergeCell ref="C477:J477"/>
    <mergeCell ref="K477:N477"/>
    <mergeCell ref="O477:R477"/>
    <mergeCell ref="S477:X477"/>
    <mergeCell ref="Y477:AB477"/>
    <mergeCell ref="AC477:AF477"/>
    <mergeCell ref="AG477:AJ477"/>
    <mergeCell ref="AK477:AN477"/>
    <mergeCell ref="AO477:AS477"/>
    <mergeCell ref="A474:B474"/>
    <mergeCell ref="C474:J474"/>
    <mergeCell ref="K474:N474"/>
    <mergeCell ref="O474:R474"/>
    <mergeCell ref="S474:X474"/>
    <mergeCell ref="Y474:AB474"/>
    <mergeCell ref="AC474:AF474"/>
    <mergeCell ref="AG474:AJ474"/>
    <mergeCell ref="AK474:AN474"/>
    <mergeCell ref="AO474:AS474"/>
    <mergeCell ref="A475:B475"/>
    <mergeCell ref="C475:J475"/>
    <mergeCell ref="K475:N475"/>
    <mergeCell ref="O475:R475"/>
    <mergeCell ref="S475:X475"/>
    <mergeCell ref="Y475:AB475"/>
    <mergeCell ref="AC475:AF475"/>
    <mergeCell ref="AG475:AJ475"/>
    <mergeCell ref="AK475:AN475"/>
    <mergeCell ref="AO475:AS475"/>
    <mergeCell ref="A480:B480"/>
    <mergeCell ref="C480:J480"/>
    <mergeCell ref="K480:N480"/>
    <mergeCell ref="O480:R480"/>
    <mergeCell ref="S480:X480"/>
    <mergeCell ref="Y480:AB480"/>
    <mergeCell ref="AC480:AF480"/>
    <mergeCell ref="AG480:AJ480"/>
    <mergeCell ref="AK480:AN480"/>
    <mergeCell ref="AO480:AS480"/>
    <mergeCell ref="A473:B473"/>
    <mergeCell ref="C473:J473"/>
    <mergeCell ref="K473:N473"/>
    <mergeCell ref="O473:R473"/>
    <mergeCell ref="S473:X473"/>
    <mergeCell ref="Y473:AB473"/>
    <mergeCell ref="AC473:AF473"/>
    <mergeCell ref="AG473:AJ473"/>
    <mergeCell ref="AK473:AN473"/>
    <mergeCell ref="AO473:AS473"/>
    <mergeCell ref="A470:B470"/>
    <mergeCell ref="C470:J470"/>
    <mergeCell ref="K470:N470"/>
    <mergeCell ref="O470:R470"/>
    <mergeCell ref="S470:X470"/>
    <mergeCell ref="Y470:AB470"/>
    <mergeCell ref="AC470:AF470"/>
    <mergeCell ref="AG470:AJ470"/>
    <mergeCell ref="AK470:AN470"/>
    <mergeCell ref="AO470:AS470"/>
    <mergeCell ref="A471:B471"/>
    <mergeCell ref="C471:J471"/>
    <mergeCell ref="K471:N471"/>
    <mergeCell ref="O471:R471"/>
    <mergeCell ref="S471:X471"/>
    <mergeCell ref="Y471:AB471"/>
    <mergeCell ref="AC471:AF471"/>
    <mergeCell ref="AG471:AJ471"/>
    <mergeCell ref="AK471:AN471"/>
    <mergeCell ref="AO471:AS471"/>
    <mergeCell ref="A476:B476"/>
    <mergeCell ref="C476:J476"/>
    <mergeCell ref="K476:N476"/>
    <mergeCell ref="O476:R476"/>
    <mergeCell ref="S476:X476"/>
    <mergeCell ref="Y476:AB476"/>
    <mergeCell ref="AC476:AF476"/>
    <mergeCell ref="AG476:AJ476"/>
    <mergeCell ref="AK476:AN476"/>
    <mergeCell ref="AO476:AS476"/>
    <mergeCell ref="A469:B469"/>
    <mergeCell ref="C469:J469"/>
    <mergeCell ref="K469:N469"/>
    <mergeCell ref="O469:R469"/>
    <mergeCell ref="S469:X469"/>
    <mergeCell ref="Y469:AB469"/>
    <mergeCell ref="AC469:AF469"/>
    <mergeCell ref="AG469:AJ469"/>
    <mergeCell ref="AK469:AN469"/>
    <mergeCell ref="AO469:AS469"/>
    <mergeCell ref="A466:B466"/>
    <mergeCell ref="C466:J466"/>
    <mergeCell ref="K466:N466"/>
    <mergeCell ref="O466:R466"/>
    <mergeCell ref="S466:X466"/>
    <mergeCell ref="Y466:AB466"/>
    <mergeCell ref="AC466:AF466"/>
    <mergeCell ref="AG466:AJ466"/>
    <mergeCell ref="AK466:AN466"/>
    <mergeCell ref="AO466:AS466"/>
    <mergeCell ref="A467:B467"/>
    <mergeCell ref="C467:J467"/>
    <mergeCell ref="K467:N467"/>
    <mergeCell ref="O467:R467"/>
    <mergeCell ref="S467:X467"/>
    <mergeCell ref="Y467:AB467"/>
    <mergeCell ref="AC467:AF467"/>
    <mergeCell ref="AG467:AJ467"/>
    <mergeCell ref="AK467:AN467"/>
    <mergeCell ref="AO467:AS467"/>
    <mergeCell ref="A472:B472"/>
    <mergeCell ref="C472:J472"/>
    <mergeCell ref="K472:N472"/>
    <mergeCell ref="O472:R472"/>
    <mergeCell ref="S472:X472"/>
    <mergeCell ref="Y472:AB472"/>
    <mergeCell ref="AC472:AF472"/>
    <mergeCell ref="AG472:AJ472"/>
    <mergeCell ref="AK472:AN472"/>
    <mergeCell ref="AO472:AS472"/>
    <mergeCell ref="A465:B465"/>
    <mergeCell ref="C465:J465"/>
    <mergeCell ref="K465:N465"/>
    <mergeCell ref="O465:R465"/>
    <mergeCell ref="S465:X465"/>
    <mergeCell ref="Y465:AB465"/>
    <mergeCell ref="AC465:AF465"/>
    <mergeCell ref="AG465:AJ465"/>
    <mergeCell ref="AK465:AN465"/>
    <mergeCell ref="AO465:AS465"/>
    <mergeCell ref="A462:B462"/>
    <mergeCell ref="C462:J462"/>
    <mergeCell ref="K462:N462"/>
    <mergeCell ref="O462:R462"/>
    <mergeCell ref="S462:X462"/>
    <mergeCell ref="Y462:AB462"/>
    <mergeCell ref="AC462:AF462"/>
    <mergeCell ref="AG462:AJ462"/>
    <mergeCell ref="AK462:AN462"/>
    <mergeCell ref="AO462:AS462"/>
    <mergeCell ref="A463:B463"/>
    <mergeCell ref="C463:J463"/>
    <mergeCell ref="K463:N463"/>
    <mergeCell ref="O463:R463"/>
    <mergeCell ref="S463:X463"/>
    <mergeCell ref="Y463:AB463"/>
    <mergeCell ref="AC463:AF463"/>
    <mergeCell ref="AG463:AJ463"/>
    <mergeCell ref="AK463:AN463"/>
    <mergeCell ref="AO463:AS463"/>
    <mergeCell ref="A468:B468"/>
    <mergeCell ref="C468:J468"/>
    <mergeCell ref="K468:N468"/>
    <mergeCell ref="O468:R468"/>
    <mergeCell ref="S468:X468"/>
    <mergeCell ref="Y468:AB468"/>
    <mergeCell ref="AC468:AF468"/>
    <mergeCell ref="AG468:AJ468"/>
    <mergeCell ref="AK468:AN468"/>
    <mergeCell ref="AO468:AS468"/>
    <mergeCell ref="A461:B461"/>
    <mergeCell ref="C461:J461"/>
    <mergeCell ref="K461:N461"/>
    <mergeCell ref="O461:R461"/>
    <mergeCell ref="S461:X461"/>
    <mergeCell ref="Y461:AB461"/>
    <mergeCell ref="AC461:AF461"/>
    <mergeCell ref="AG461:AJ461"/>
    <mergeCell ref="AK461:AN461"/>
    <mergeCell ref="AO461:AS461"/>
    <mergeCell ref="A458:B458"/>
    <mergeCell ref="C458:J458"/>
    <mergeCell ref="K458:N458"/>
    <mergeCell ref="O458:R458"/>
    <mergeCell ref="S458:X458"/>
    <mergeCell ref="Y458:AB458"/>
    <mergeCell ref="AC458:AF458"/>
    <mergeCell ref="AG458:AJ458"/>
    <mergeCell ref="AK458:AN458"/>
    <mergeCell ref="AO458:AS458"/>
    <mergeCell ref="A459:B459"/>
    <mergeCell ref="C459:J459"/>
    <mergeCell ref="K459:N459"/>
    <mergeCell ref="O459:R459"/>
    <mergeCell ref="S459:X459"/>
    <mergeCell ref="Y459:AB459"/>
    <mergeCell ref="AC459:AF459"/>
    <mergeCell ref="AG459:AJ459"/>
    <mergeCell ref="AK459:AN459"/>
    <mergeCell ref="AO459:AS459"/>
    <mergeCell ref="A464:B464"/>
    <mergeCell ref="C464:J464"/>
    <mergeCell ref="K464:N464"/>
    <mergeCell ref="O464:R464"/>
    <mergeCell ref="S464:X464"/>
    <mergeCell ref="Y464:AB464"/>
    <mergeCell ref="AC464:AF464"/>
    <mergeCell ref="AG464:AJ464"/>
    <mergeCell ref="AK464:AN464"/>
    <mergeCell ref="AO464:AS464"/>
    <mergeCell ref="A457:B457"/>
    <mergeCell ref="C457:J457"/>
    <mergeCell ref="K457:N457"/>
    <mergeCell ref="O457:R457"/>
    <mergeCell ref="S457:X457"/>
    <mergeCell ref="Y457:AB457"/>
    <mergeCell ref="AC457:AF457"/>
    <mergeCell ref="AG457:AJ457"/>
    <mergeCell ref="AK457:AN457"/>
    <mergeCell ref="AO457:AS457"/>
    <mergeCell ref="A454:B454"/>
    <mergeCell ref="C454:J454"/>
    <mergeCell ref="K454:N454"/>
    <mergeCell ref="O454:R454"/>
    <mergeCell ref="S454:X454"/>
    <mergeCell ref="Y454:AB454"/>
    <mergeCell ref="AC454:AF454"/>
    <mergeCell ref="AG454:AJ454"/>
    <mergeCell ref="AK454:AN454"/>
    <mergeCell ref="AO454:AS454"/>
    <mergeCell ref="A455:B455"/>
    <mergeCell ref="C455:J455"/>
    <mergeCell ref="K455:N455"/>
    <mergeCell ref="O455:R455"/>
    <mergeCell ref="S455:X455"/>
    <mergeCell ref="Y455:AB455"/>
    <mergeCell ref="AC455:AF455"/>
    <mergeCell ref="AG455:AJ455"/>
    <mergeCell ref="AK455:AN455"/>
    <mergeCell ref="AO455:AS455"/>
    <mergeCell ref="A460:B460"/>
    <mergeCell ref="C460:J460"/>
    <mergeCell ref="K460:N460"/>
    <mergeCell ref="O460:R460"/>
    <mergeCell ref="S460:X460"/>
    <mergeCell ref="Y460:AB460"/>
    <mergeCell ref="AC460:AF460"/>
    <mergeCell ref="AG460:AJ460"/>
    <mergeCell ref="AK460:AN460"/>
    <mergeCell ref="AO460:AS460"/>
    <mergeCell ref="A453:B453"/>
    <mergeCell ref="C453:J453"/>
    <mergeCell ref="K453:N453"/>
    <mergeCell ref="O453:R453"/>
    <mergeCell ref="S453:X453"/>
    <mergeCell ref="Y453:AB453"/>
    <mergeCell ref="AC453:AF453"/>
    <mergeCell ref="AG453:AJ453"/>
    <mergeCell ref="AK453:AN453"/>
    <mergeCell ref="AO453:AS453"/>
    <mergeCell ref="A450:B450"/>
    <mergeCell ref="C450:J450"/>
    <mergeCell ref="K450:N450"/>
    <mergeCell ref="O450:R450"/>
    <mergeCell ref="S450:X450"/>
    <mergeCell ref="Y450:AB450"/>
    <mergeCell ref="AC450:AF450"/>
    <mergeCell ref="AG450:AJ450"/>
    <mergeCell ref="AK450:AN450"/>
    <mergeCell ref="AO450:AS450"/>
    <mergeCell ref="A451:B451"/>
    <mergeCell ref="C451:J451"/>
    <mergeCell ref="K451:N451"/>
    <mergeCell ref="O451:R451"/>
    <mergeCell ref="S451:X451"/>
    <mergeCell ref="Y451:AB451"/>
    <mergeCell ref="AC451:AF451"/>
    <mergeCell ref="AG451:AJ451"/>
    <mergeCell ref="AK451:AN451"/>
    <mergeCell ref="AO451:AS451"/>
    <mergeCell ref="A456:B456"/>
    <mergeCell ref="C456:J456"/>
    <mergeCell ref="K456:N456"/>
    <mergeCell ref="O456:R456"/>
    <mergeCell ref="S456:X456"/>
    <mergeCell ref="Y456:AB456"/>
    <mergeCell ref="AC456:AF456"/>
    <mergeCell ref="AG456:AJ456"/>
    <mergeCell ref="AK456:AN456"/>
    <mergeCell ref="AO456:AS456"/>
    <mergeCell ref="A449:B449"/>
    <mergeCell ref="C449:J449"/>
    <mergeCell ref="K449:N449"/>
    <mergeCell ref="O449:R449"/>
    <mergeCell ref="S449:X449"/>
    <mergeCell ref="Y449:AB449"/>
    <mergeCell ref="AC449:AF449"/>
    <mergeCell ref="AG449:AJ449"/>
    <mergeCell ref="AK449:AN449"/>
    <mergeCell ref="AO449:AS449"/>
    <mergeCell ref="A446:B446"/>
    <mergeCell ref="C446:J446"/>
    <mergeCell ref="K446:N446"/>
    <mergeCell ref="O446:R446"/>
    <mergeCell ref="S446:X446"/>
    <mergeCell ref="Y446:AB446"/>
    <mergeCell ref="AC446:AF446"/>
    <mergeCell ref="AG446:AJ446"/>
    <mergeCell ref="AK446:AN446"/>
    <mergeCell ref="AO446:AS446"/>
    <mergeCell ref="A447:B447"/>
    <mergeCell ref="C447:J447"/>
    <mergeCell ref="K447:N447"/>
    <mergeCell ref="O447:R447"/>
    <mergeCell ref="S447:X447"/>
    <mergeCell ref="Y447:AB447"/>
    <mergeCell ref="AC447:AF447"/>
    <mergeCell ref="AG447:AJ447"/>
    <mergeCell ref="AK447:AN447"/>
    <mergeCell ref="AO447:AS447"/>
    <mergeCell ref="A452:B452"/>
    <mergeCell ref="C452:J452"/>
    <mergeCell ref="K452:N452"/>
    <mergeCell ref="O452:R452"/>
    <mergeCell ref="S452:X452"/>
    <mergeCell ref="Y452:AB452"/>
    <mergeCell ref="AC452:AF452"/>
    <mergeCell ref="AG452:AJ452"/>
    <mergeCell ref="AK452:AN452"/>
    <mergeCell ref="AO452:AS452"/>
    <mergeCell ref="A445:B445"/>
    <mergeCell ref="C445:J445"/>
    <mergeCell ref="K445:N445"/>
    <mergeCell ref="O445:R445"/>
    <mergeCell ref="S445:X445"/>
    <mergeCell ref="Y445:AB445"/>
    <mergeCell ref="AC445:AF445"/>
    <mergeCell ref="AG445:AJ445"/>
    <mergeCell ref="AK445:AN445"/>
    <mergeCell ref="AO445:AS445"/>
    <mergeCell ref="A442:B442"/>
    <mergeCell ref="C442:J442"/>
    <mergeCell ref="K442:N442"/>
    <mergeCell ref="O442:R442"/>
    <mergeCell ref="S442:X442"/>
    <mergeCell ref="Y442:AB442"/>
    <mergeCell ref="AC442:AF442"/>
    <mergeCell ref="AG442:AJ442"/>
    <mergeCell ref="AK442:AN442"/>
    <mergeCell ref="AO442:AS442"/>
    <mergeCell ref="A443:B443"/>
    <mergeCell ref="C443:J443"/>
    <mergeCell ref="K443:N443"/>
    <mergeCell ref="O443:R443"/>
    <mergeCell ref="S443:X443"/>
    <mergeCell ref="Y443:AB443"/>
    <mergeCell ref="AC443:AF443"/>
    <mergeCell ref="AG443:AJ443"/>
    <mergeCell ref="AK443:AN443"/>
    <mergeCell ref="AO443:AS443"/>
    <mergeCell ref="A448:B448"/>
    <mergeCell ref="C448:J448"/>
    <mergeCell ref="K448:N448"/>
    <mergeCell ref="O448:R448"/>
    <mergeCell ref="S448:X448"/>
    <mergeCell ref="Y448:AB448"/>
    <mergeCell ref="AC448:AF448"/>
    <mergeCell ref="AG448:AJ448"/>
    <mergeCell ref="AK448:AN448"/>
    <mergeCell ref="AO448:AS448"/>
    <mergeCell ref="A441:B441"/>
    <mergeCell ref="C441:J441"/>
    <mergeCell ref="K441:N441"/>
    <mergeCell ref="O441:R441"/>
    <mergeCell ref="S441:X441"/>
    <mergeCell ref="Y441:AB441"/>
    <mergeCell ref="AC441:AF441"/>
    <mergeCell ref="AG441:AJ441"/>
    <mergeCell ref="AK441:AN441"/>
    <mergeCell ref="AO441:AS441"/>
    <mergeCell ref="A438:B438"/>
    <mergeCell ref="C438:J438"/>
    <mergeCell ref="K438:N438"/>
    <mergeCell ref="O438:R438"/>
    <mergeCell ref="S438:X438"/>
    <mergeCell ref="Y438:AB438"/>
    <mergeCell ref="AC438:AF438"/>
    <mergeCell ref="AG438:AJ438"/>
    <mergeCell ref="AK438:AN438"/>
    <mergeCell ref="AO438:AS438"/>
    <mergeCell ref="A439:B439"/>
    <mergeCell ref="C439:J439"/>
    <mergeCell ref="K439:N439"/>
    <mergeCell ref="O439:R439"/>
    <mergeCell ref="S439:X439"/>
    <mergeCell ref="Y439:AB439"/>
    <mergeCell ref="AC439:AF439"/>
    <mergeCell ref="AG439:AJ439"/>
    <mergeCell ref="AK439:AN439"/>
    <mergeCell ref="AO439:AS439"/>
    <mergeCell ref="A444:B444"/>
    <mergeCell ref="C444:J444"/>
    <mergeCell ref="K444:N444"/>
    <mergeCell ref="O444:R444"/>
    <mergeCell ref="S444:X444"/>
    <mergeCell ref="Y444:AB444"/>
    <mergeCell ref="AC444:AF444"/>
    <mergeCell ref="AG444:AJ444"/>
    <mergeCell ref="AK444:AN444"/>
    <mergeCell ref="AO444:AS444"/>
    <mergeCell ref="A437:B437"/>
    <mergeCell ref="C437:J437"/>
    <mergeCell ref="K437:N437"/>
    <mergeCell ref="O437:R437"/>
    <mergeCell ref="S437:X437"/>
    <mergeCell ref="Y437:AB437"/>
    <mergeCell ref="AC437:AF437"/>
    <mergeCell ref="AG437:AJ437"/>
    <mergeCell ref="AK437:AN437"/>
    <mergeCell ref="AO437:AS437"/>
    <mergeCell ref="A434:B434"/>
    <mergeCell ref="C434:J434"/>
    <mergeCell ref="K434:N434"/>
    <mergeCell ref="O434:R434"/>
    <mergeCell ref="S434:X434"/>
    <mergeCell ref="Y434:AB434"/>
    <mergeCell ref="AC434:AF434"/>
    <mergeCell ref="AG434:AJ434"/>
    <mergeCell ref="AK434:AN434"/>
    <mergeCell ref="AO434:AS434"/>
    <mergeCell ref="A435:B435"/>
    <mergeCell ref="C435:J435"/>
    <mergeCell ref="K435:N435"/>
    <mergeCell ref="O435:R435"/>
    <mergeCell ref="S435:X435"/>
    <mergeCell ref="Y435:AB435"/>
    <mergeCell ref="AC435:AF435"/>
    <mergeCell ref="AG435:AJ435"/>
    <mergeCell ref="AK435:AN435"/>
    <mergeCell ref="AO435:AS435"/>
    <mergeCell ref="A440:B440"/>
    <mergeCell ref="C440:J440"/>
    <mergeCell ref="K440:N440"/>
    <mergeCell ref="O440:R440"/>
    <mergeCell ref="S440:X440"/>
    <mergeCell ref="Y440:AB440"/>
    <mergeCell ref="AC440:AF440"/>
    <mergeCell ref="AG440:AJ440"/>
    <mergeCell ref="AK440:AN440"/>
    <mergeCell ref="AO440:AS440"/>
    <mergeCell ref="A433:B433"/>
    <mergeCell ref="C433:J433"/>
    <mergeCell ref="K433:N433"/>
    <mergeCell ref="O433:R433"/>
    <mergeCell ref="S433:X433"/>
    <mergeCell ref="Y433:AB433"/>
    <mergeCell ref="AC433:AF433"/>
    <mergeCell ref="AG433:AJ433"/>
    <mergeCell ref="AK433:AN433"/>
    <mergeCell ref="AO433:AS433"/>
    <mergeCell ref="A430:B430"/>
    <mergeCell ref="C430:J430"/>
    <mergeCell ref="K430:N430"/>
    <mergeCell ref="O430:R430"/>
    <mergeCell ref="S430:X430"/>
    <mergeCell ref="Y430:AB430"/>
    <mergeCell ref="AC430:AF430"/>
    <mergeCell ref="AG430:AJ430"/>
    <mergeCell ref="AK430:AN430"/>
    <mergeCell ref="AO430:AS430"/>
    <mergeCell ref="A431:B431"/>
    <mergeCell ref="C431:J431"/>
    <mergeCell ref="K431:N431"/>
    <mergeCell ref="O431:R431"/>
    <mergeCell ref="S431:X431"/>
    <mergeCell ref="Y431:AB431"/>
    <mergeCell ref="AC431:AF431"/>
    <mergeCell ref="AG431:AJ431"/>
    <mergeCell ref="AK431:AN431"/>
    <mergeCell ref="AO431:AS431"/>
    <mergeCell ref="A436:B436"/>
    <mergeCell ref="C436:J436"/>
    <mergeCell ref="K436:N436"/>
    <mergeCell ref="O436:R436"/>
    <mergeCell ref="S436:X436"/>
    <mergeCell ref="Y436:AB436"/>
    <mergeCell ref="AC436:AF436"/>
    <mergeCell ref="AG436:AJ436"/>
    <mergeCell ref="AK436:AN436"/>
    <mergeCell ref="AO436:AS436"/>
    <mergeCell ref="A429:B429"/>
    <mergeCell ref="C429:J429"/>
    <mergeCell ref="K429:N429"/>
    <mergeCell ref="O429:R429"/>
    <mergeCell ref="S429:X429"/>
    <mergeCell ref="Y429:AB429"/>
    <mergeCell ref="AC429:AF429"/>
    <mergeCell ref="AG429:AJ429"/>
    <mergeCell ref="AK429:AN429"/>
    <mergeCell ref="AO429:AS429"/>
    <mergeCell ref="A426:B426"/>
    <mergeCell ref="C426:J426"/>
    <mergeCell ref="K426:N426"/>
    <mergeCell ref="O426:R426"/>
    <mergeCell ref="S426:X426"/>
    <mergeCell ref="Y426:AB426"/>
    <mergeCell ref="AC426:AF426"/>
    <mergeCell ref="AG426:AJ426"/>
    <mergeCell ref="AK426:AN426"/>
    <mergeCell ref="AO426:AS426"/>
    <mergeCell ref="A427:B427"/>
    <mergeCell ref="C427:J427"/>
    <mergeCell ref="K427:N427"/>
    <mergeCell ref="O427:R427"/>
    <mergeCell ref="S427:X427"/>
    <mergeCell ref="Y427:AB427"/>
    <mergeCell ref="AC427:AF427"/>
    <mergeCell ref="AG427:AJ427"/>
    <mergeCell ref="AK427:AN427"/>
    <mergeCell ref="AO427:AS427"/>
    <mergeCell ref="A432:B432"/>
    <mergeCell ref="C432:J432"/>
    <mergeCell ref="K432:N432"/>
    <mergeCell ref="O432:R432"/>
    <mergeCell ref="S432:X432"/>
    <mergeCell ref="Y432:AB432"/>
    <mergeCell ref="AC432:AF432"/>
    <mergeCell ref="AG432:AJ432"/>
    <mergeCell ref="AK432:AN432"/>
    <mergeCell ref="AO432:AS432"/>
    <mergeCell ref="A425:B425"/>
    <mergeCell ref="C425:J425"/>
    <mergeCell ref="K425:N425"/>
    <mergeCell ref="O425:R425"/>
    <mergeCell ref="S425:X425"/>
    <mergeCell ref="Y425:AB425"/>
    <mergeCell ref="AC425:AF425"/>
    <mergeCell ref="AG425:AJ425"/>
    <mergeCell ref="AK425:AN425"/>
    <mergeCell ref="AO425:AS425"/>
    <mergeCell ref="A422:B422"/>
    <mergeCell ref="C422:J422"/>
    <mergeCell ref="K422:N422"/>
    <mergeCell ref="O422:R422"/>
    <mergeCell ref="S422:X422"/>
    <mergeCell ref="Y422:AB422"/>
    <mergeCell ref="AC422:AF422"/>
    <mergeCell ref="AG422:AJ422"/>
    <mergeCell ref="AK422:AN422"/>
    <mergeCell ref="AO422:AS422"/>
    <mergeCell ref="A423:B423"/>
    <mergeCell ref="C423:J423"/>
    <mergeCell ref="K423:N423"/>
    <mergeCell ref="O423:R423"/>
    <mergeCell ref="S423:X423"/>
    <mergeCell ref="Y423:AB423"/>
    <mergeCell ref="AC423:AF423"/>
    <mergeCell ref="AG423:AJ423"/>
    <mergeCell ref="AK423:AN423"/>
    <mergeCell ref="AO423:AS423"/>
    <mergeCell ref="A428:B428"/>
    <mergeCell ref="C428:J428"/>
    <mergeCell ref="K428:N428"/>
    <mergeCell ref="O428:R428"/>
    <mergeCell ref="S428:X428"/>
    <mergeCell ref="Y428:AB428"/>
    <mergeCell ref="AC428:AF428"/>
    <mergeCell ref="AG428:AJ428"/>
    <mergeCell ref="AK428:AN428"/>
    <mergeCell ref="AO428:AS428"/>
    <mergeCell ref="A421:B421"/>
    <mergeCell ref="C421:J421"/>
    <mergeCell ref="K421:N421"/>
    <mergeCell ref="O421:R421"/>
    <mergeCell ref="S421:X421"/>
    <mergeCell ref="Y421:AB421"/>
    <mergeCell ref="AC421:AF421"/>
    <mergeCell ref="AG421:AJ421"/>
    <mergeCell ref="AK421:AN421"/>
    <mergeCell ref="AO421:AS421"/>
    <mergeCell ref="A418:B418"/>
    <mergeCell ref="C418:J418"/>
    <mergeCell ref="K418:N418"/>
    <mergeCell ref="O418:R418"/>
    <mergeCell ref="S418:X418"/>
    <mergeCell ref="Y418:AB418"/>
    <mergeCell ref="AC418:AF418"/>
    <mergeCell ref="AG418:AJ418"/>
    <mergeCell ref="AK418:AN418"/>
    <mergeCell ref="AO418:AS418"/>
    <mergeCell ref="A419:B419"/>
    <mergeCell ref="C419:J419"/>
    <mergeCell ref="K419:N419"/>
    <mergeCell ref="O419:R419"/>
    <mergeCell ref="S419:X419"/>
    <mergeCell ref="Y419:AB419"/>
    <mergeCell ref="AC419:AF419"/>
    <mergeCell ref="AG419:AJ419"/>
    <mergeCell ref="AK419:AN419"/>
    <mergeCell ref="AO419:AS419"/>
    <mergeCell ref="A424:B424"/>
    <mergeCell ref="C424:J424"/>
    <mergeCell ref="K424:N424"/>
    <mergeCell ref="O424:R424"/>
    <mergeCell ref="S424:X424"/>
    <mergeCell ref="Y424:AB424"/>
    <mergeCell ref="AC424:AF424"/>
    <mergeCell ref="AG424:AJ424"/>
    <mergeCell ref="AK424:AN424"/>
    <mergeCell ref="AO424:AS424"/>
    <mergeCell ref="A417:B417"/>
    <mergeCell ref="C417:J417"/>
    <mergeCell ref="K417:N417"/>
    <mergeCell ref="O417:R417"/>
    <mergeCell ref="S417:X417"/>
    <mergeCell ref="Y417:AB417"/>
    <mergeCell ref="AC417:AF417"/>
    <mergeCell ref="AG417:AJ417"/>
    <mergeCell ref="AK417:AN417"/>
    <mergeCell ref="AO417:AS417"/>
    <mergeCell ref="A414:B414"/>
    <mergeCell ref="C414:J414"/>
    <mergeCell ref="K414:N414"/>
    <mergeCell ref="O414:R414"/>
    <mergeCell ref="S414:X414"/>
    <mergeCell ref="Y414:AB414"/>
    <mergeCell ref="AC414:AF414"/>
    <mergeCell ref="AG414:AJ414"/>
    <mergeCell ref="AK414:AN414"/>
    <mergeCell ref="AO414:AS414"/>
    <mergeCell ref="A415:B415"/>
    <mergeCell ref="C415:J415"/>
    <mergeCell ref="K415:N415"/>
    <mergeCell ref="O415:R415"/>
    <mergeCell ref="S415:X415"/>
    <mergeCell ref="Y415:AB415"/>
    <mergeCell ref="AC415:AF415"/>
    <mergeCell ref="AG415:AJ415"/>
    <mergeCell ref="AK415:AN415"/>
    <mergeCell ref="AO415:AS415"/>
    <mergeCell ref="A420:B420"/>
    <mergeCell ref="C420:J420"/>
    <mergeCell ref="K420:N420"/>
    <mergeCell ref="O420:R420"/>
    <mergeCell ref="S420:X420"/>
    <mergeCell ref="Y420:AB420"/>
    <mergeCell ref="AC420:AF420"/>
    <mergeCell ref="AG420:AJ420"/>
    <mergeCell ref="AK420:AN420"/>
    <mergeCell ref="AO420:AS420"/>
    <mergeCell ref="A413:B413"/>
    <mergeCell ref="C413:J413"/>
    <mergeCell ref="K413:N413"/>
    <mergeCell ref="O413:R413"/>
    <mergeCell ref="S413:X413"/>
    <mergeCell ref="Y413:AB413"/>
    <mergeCell ref="AC413:AF413"/>
    <mergeCell ref="AG413:AJ413"/>
    <mergeCell ref="AK413:AN413"/>
    <mergeCell ref="AO413:AS413"/>
    <mergeCell ref="A410:B410"/>
    <mergeCell ref="C410:J410"/>
    <mergeCell ref="K410:N410"/>
    <mergeCell ref="O410:R410"/>
    <mergeCell ref="S410:X410"/>
    <mergeCell ref="Y410:AB410"/>
    <mergeCell ref="AC410:AF410"/>
    <mergeCell ref="AG410:AJ410"/>
    <mergeCell ref="AK410:AN410"/>
    <mergeCell ref="AO410:AS410"/>
    <mergeCell ref="A411:B411"/>
    <mergeCell ref="C411:J411"/>
    <mergeCell ref="K411:N411"/>
    <mergeCell ref="O411:R411"/>
    <mergeCell ref="S411:X411"/>
    <mergeCell ref="Y411:AB411"/>
    <mergeCell ref="AC411:AF411"/>
    <mergeCell ref="AG411:AJ411"/>
    <mergeCell ref="AK411:AN411"/>
    <mergeCell ref="AO411:AS411"/>
    <mergeCell ref="A416:B416"/>
    <mergeCell ref="C416:J416"/>
    <mergeCell ref="K416:N416"/>
    <mergeCell ref="O416:R416"/>
    <mergeCell ref="S416:X416"/>
    <mergeCell ref="Y416:AB416"/>
    <mergeCell ref="AC416:AF416"/>
    <mergeCell ref="AG416:AJ416"/>
    <mergeCell ref="AK416:AN416"/>
    <mergeCell ref="AO416:AS416"/>
    <mergeCell ref="A409:B409"/>
    <mergeCell ref="C409:J409"/>
    <mergeCell ref="K409:N409"/>
    <mergeCell ref="O409:R409"/>
    <mergeCell ref="S409:X409"/>
    <mergeCell ref="Y409:AB409"/>
    <mergeCell ref="AC409:AF409"/>
    <mergeCell ref="AG409:AJ409"/>
    <mergeCell ref="AK409:AN409"/>
    <mergeCell ref="AO409:AS409"/>
    <mergeCell ref="A406:B406"/>
    <mergeCell ref="C406:J406"/>
    <mergeCell ref="K406:N406"/>
    <mergeCell ref="O406:R406"/>
    <mergeCell ref="S406:X406"/>
    <mergeCell ref="Y406:AB406"/>
    <mergeCell ref="AC406:AF406"/>
    <mergeCell ref="AG406:AJ406"/>
    <mergeCell ref="AK406:AN406"/>
    <mergeCell ref="AO406:AS406"/>
    <mergeCell ref="A407:B407"/>
    <mergeCell ref="C407:J407"/>
    <mergeCell ref="K407:N407"/>
    <mergeCell ref="O407:R407"/>
    <mergeCell ref="S407:X407"/>
    <mergeCell ref="Y407:AB407"/>
    <mergeCell ref="AC407:AF407"/>
    <mergeCell ref="AG407:AJ407"/>
    <mergeCell ref="AK407:AN407"/>
    <mergeCell ref="AO407:AS407"/>
    <mergeCell ref="A412:B412"/>
    <mergeCell ref="C412:J412"/>
    <mergeCell ref="K412:N412"/>
    <mergeCell ref="O412:R412"/>
    <mergeCell ref="S412:X412"/>
    <mergeCell ref="Y412:AB412"/>
    <mergeCell ref="AC412:AF412"/>
    <mergeCell ref="AG412:AJ412"/>
    <mergeCell ref="AK412:AN412"/>
    <mergeCell ref="AO412:AS412"/>
    <mergeCell ref="A405:B405"/>
    <mergeCell ref="C405:J405"/>
    <mergeCell ref="K405:N405"/>
    <mergeCell ref="O405:R405"/>
    <mergeCell ref="S405:X405"/>
    <mergeCell ref="Y405:AB405"/>
    <mergeCell ref="AC405:AF405"/>
    <mergeCell ref="AG405:AJ405"/>
    <mergeCell ref="AK405:AN405"/>
    <mergeCell ref="AO405:AS405"/>
    <mergeCell ref="A402:B402"/>
    <mergeCell ref="C402:J402"/>
    <mergeCell ref="K402:N402"/>
    <mergeCell ref="O402:R402"/>
    <mergeCell ref="S402:X402"/>
    <mergeCell ref="Y402:AB402"/>
    <mergeCell ref="AC402:AF402"/>
    <mergeCell ref="AG402:AJ402"/>
    <mergeCell ref="AK402:AN402"/>
    <mergeCell ref="AO402:AS402"/>
    <mergeCell ref="A403:B403"/>
    <mergeCell ref="C403:J403"/>
    <mergeCell ref="K403:N403"/>
    <mergeCell ref="O403:R403"/>
    <mergeCell ref="S403:X403"/>
    <mergeCell ref="Y403:AB403"/>
    <mergeCell ref="AC403:AF403"/>
    <mergeCell ref="AG403:AJ403"/>
    <mergeCell ref="AK403:AN403"/>
    <mergeCell ref="AO403:AS403"/>
    <mergeCell ref="A408:B408"/>
    <mergeCell ref="C408:J408"/>
    <mergeCell ref="K408:N408"/>
    <mergeCell ref="O408:R408"/>
    <mergeCell ref="S408:X408"/>
    <mergeCell ref="Y408:AB408"/>
    <mergeCell ref="AC408:AF408"/>
    <mergeCell ref="AG408:AJ408"/>
    <mergeCell ref="AK408:AN408"/>
    <mergeCell ref="AO408:AS408"/>
    <mergeCell ref="A401:B401"/>
    <mergeCell ref="C401:J401"/>
    <mergeCell ref="K401:N401"/>
    <mergeCell ref="O401:R401"/>
    <mergeCell ref="S401:X401"/>
    <mergeCell ref="Y401:AB401"/>
    <mergeCell ref="AC401:AF401"/>
    <mergeCell ref="AG401:AJ401"/>
    <mergeCell ref="AK401:AN401"/>
    <mergeCell ref="AO401:AS401"/>
    <mergeCell ref="A398:B398"/>
    <mergeCell ref="C398:J398"/>
    <mergeCell ref="K398:N398"/>
    <mergeCell ref="O398:R398"/>
    <mergeCell ref="S398:X398"/>
    <mergeCell ref="Y398:AB398"/>
    <mergeCell ref="AC398:AF398"/>
    <mergeCell ref="AG398:AJ398"/>
    <mergeCell ref="AK398:AN398"/>
    <mergeCell ref="AO398:AS398"/>
    <mergeCell ref="A399:B399"/>
    <mergeCell ref="C399:J399"/>
    <mergeCell ref="K399:N399"/>
    <mergeCell ref="O399:R399"/>
    <mergeCell ref="S399:X399"/>
    <mergeCell ref="Y399:AB399"/>
    <mergeCell ref="AC399:AF399"/>
    <mergeCell ref="AG399:AJ399"/>
    <mergeCell ref="AK399:AN399"/>
    <mergeCell ref="AO399:AS399"/>
    <mergeCell ref="A404:B404"/>
    <mergeCell ref="C404:J404"/>
    <mergeCell ref="K404:N404"/>
    <mergeCell ref="O404:R404"/>
    <mergeCell ref="S404:X404"/>
    <mergeCell ref="Y404:AB404"/>
    <mergeCell ref="AC404:AF404"/>
    <mergeCell ref="AG404:AJ404"/>
    <mergeCell ref="AK404:AN404"/>
    <mergeCell ref="AO404:AS404"/>
    <mergeCell ref="A397:B397"/>
    <mergeCell ref="C397:J397"/>
    <mergeCell ref="K397:N397"/>
    <mergeCell ref="O397:R397"/>
    <mergeCell ref="S397:X397"/>
    <mergeCell ref="Y397:AB397"/>
    <mergeCell ref="AC397:AF397"/>
    <mergeCell ref="AG397:AJ397"/>
    <mergeCell ref="AK397:AN397"/>
    <mergeCell ref="AO397:AS397"/>
    <mergeCell ref="A394:B394"/>
    <mergeCell ref="C394:J394"/>
    <mergeCell ref="K394:N394"/>
    <mergeCell ref="O394:R394"/>
    <mergeCell ref="S394:X394"/>
    <mergeCell ref="Y394:AB394"/>
    <mergeCell ref="AC394:AF394"/>
    <mergeCell ref="AG394:AJ394"/>
    <mergeCell ref="AK394:AN394"/>
    <mergeCell ref="AO394:AS394"/>
    <mergeCell ref="A395:B395"/>
    <mergeCell ref="C395:J395"/>
    <mergeCell ref="K395:N395"/>
    <mergeCell ref="O395:R395"/>
    <mergeCell ref="S395:X395"/>
    <mergeCell ref="Y395:AB395"/>
    <mergeCell ref="AC395:AF395"/>
    <mergeCell ref="AG395:AJ395"/>
    <mergeCell ref="AK395:AN395"/>
    <mergeCell ref="AO395:AS395"/>
    <mergeCell ref="A400:B400"/>
    <mergeCell ref="C400:J400"/>
    <mergeCell ref="K400:N400"/>
    <mergeCell ref="O400:R400"/>
    <mergeCell ref="S400:X400"/>
    <mergeCell ref="Y400:AB400"/>
    <mergeCell ref="AC400:AF400"/>
    <mergeCell ref="AG400:AJ400"/>
    <mergeCell ref="AK400:AN400"/>
    <mergeCell ref="AO400:AS400"/>
    <mergeCell ref="A393:B393"/>
    <mergeCell ref="C393:J393"/>
    <mergeCell ref="K393:N393"/>
    <mergeCell ref="O393:R393"/>
    <mergeCell ref="S393:X393"/>
    <mergeCell ref="Y393:AB393"/>
    <mergeCell ref="AC393:AF393"/>
    <mergeCell ref="AG393:AJ393"/>
    <mergeCell ref="AK393:AN393"/>
    <mergeCell ref="AO393:AS393"/>
    <mergeCell ref="A390:B390"/>
    <mergeCell ref="C390:J390"/>
    <mergeCell ref="K390:N390"/>
    <mergeCell ref="O390:R390"/>
    <mergeCell ref="S390:X390"/>
    <mergeCell ref="Y390:AB390"/>
    <mergeCell ref="AC390:AF390"/>
    <mergeCell ref="AG390:AJ390"/>
    <mergeCell ref="AK390:AN390"/>
    <mergeCell ref="AO390:AS390"/>
    <mergeCell ref="A391:B391"/>
    <mergeCell ref="C391:J391"/>
    <mergeCell ref="K391:N391"/>
    <mergeCell ref="O391:R391"/>
    <mergeCell ref="S391:X391"/>
    <mergeCell ref="Y391:AB391"/>
    <mergeCell ref="AC391:AF391"/>
    <mergeCell ref="AG391:AJ391"/>
    <mergeCell ref="AK391:AN391"/>
    <mergeCell ref="AO391:AS391"/>
    <mergeCell ref="A396:B396"/>
    <mergeCell ref="C396:J396"/>
    <mergeCell ref="K396:N396"/>
    <mergeCell ref="O396:R396"/>
    <mergeCell ref="S396:X396"/>
    <mergeCell ref="Y396:AB396"/>
    <mergeCell ref="AC396:AF396"/>
    <mergeCell ref="AG396:AJ396"/>
    <mergeCell ref="AK396:AN396"/>
    <mergeCell ref="AO396:AS396"/>
    <mergeCell ref="AG389:AJ389"/>
    <mergeCell ref="AK389:AN389"/>
    <mergeCell ref="AO389:AS389"/>
    <mergeCell ref="A386:B386"/>
    <mergeCell ref="C386:J386"/>
    <mergeCell ref="K386:N386"/>
    <mergeCell ref="O386:R386"/>
    <mergeCell ref="S386:X386"/>
    <mergeCell ref="Y386:AB386"/>
    <mergeCell ref="AC386:AF386"/>
    <mergeCell ref="AG386:AJ386"/>
    <mergeCell ref="AK386:AN386"/>
    <mergeCell ref="AO386:AS386"/>
    <mergeCell ref="A387:B387"/>
    <mergeCell ref="C387:J387"/>
    <mergeCell ref="K387:N387"/>
    <mergeCell ref="O387:R387"/>
    <mergeCell ref="S387:X387"/>
    <mergeCell ref="Y387:AB387"/>
    <mergeCell ref="AC387:AF387"/>
    <mergeCell ref="AG387:AJ387"/>
    <mergeCell ref="AK387:AN387"/>
    <mergeCell ref="AO387:AS387"/>
    <mergeCell ref="A392:B392"/>
    <mergeCell ref="C392:J392"/>
    <mergeCell ref="K392:N392"/>
    <mergeCell ref="O392:R392"/>
    <mergeCell ref="S392:X392"/>
    <mergeCell ref="Y392:AB392"/>
    <mergeCell ref="AC392:AF392"/>
    <mergeCell ref="AG392:AJ392"/>
    <mergeCell ref="AK392:AN392"/>
    <mergeCell ref="AO392:AS392"/>
    <mergeCell ref="AM1998:AP1998"/>
    <mergeCell ref="AQ1998:AS1998"/>
    <mergeCell ref="AH1999:AL1999"/>
    <mergeCell ref="AM1999:AP1999"/>
    <mergeCell ref="AQ1999:AS1999"/>
    <mergeCell ref="AH2000:AL2000"/>
    <mergeCell ref="AM2000:AP2000"/>
    <mergeCell ref="AQ2000:AS2000"/>
    <mergeCell ref="AH2001:AL2001"/>
    <mergeCell ref="AM2001:AP2001"/>
    <mergeCell ref="AQ2001:AS2001"/>
    <mergeCell ref="AH2002:AL2002"/>
    <mergeCell ref="AM2002:AP2002"/>
    <mergeCell ref="AQ2002:AS2002"/>
    <mergeCell ref="AH2003:AL2003"/>
    <mergeCell ref="AM2003:AP2003"/>
    <mergeCell ref="AQ2003:AS2003"/>
    <mergeCell ref="AH1998:AL1998"/>
    <mergeCell ref="AH1991:AL1991"/>
    <mergeCell ref="AM1991:AP1991"/>
    <mergeCell ref="AQ1991:AS1991"/>
    <mergeCell ref="AH1992:AL1992"/>
    <mergeCell ref="AM1992:AP1992"/>
    <mergeCell ref="AQ1992:AS1992"/>
    <mergeCell ref="AH1993:AL1993"/>
    <mergeCell ref="AM1993:AP1993"/>
    <mergeCell ref="AQ1993:AS1993"/>
    <mergeCell ref="AH1994:AL1994"/>
    <mergeCell ref="AM1994:AP1994"/>
    <mergeCell ref="AQ1994:AS1994"/>
    <mergeCell ref="AH1995:AL1995"/>
    <mergeCell ref="AM1995:AP1995"/>
    <mergeCell ref="AQ1995:AS1995"/>
    <mergeCell ref="AH1996:AL1996"/>
    <mergeCell ref="AM1996:AP1996"/>
    <mergeCell ref="AQ1996:AS1996"/>
    <mergeCell ref="AM1985:AP1985"/>
    <mergeCell ref="AQ1985:AS1985"/>
    <mergeCell ref="AH1986:AL1986"/>
    <mergeCell ref="AM1986:AP1986"/>
    <mergeCell ref="AQ1986:AS1986"/>
    <mergeCell ref="AH1987:AL1987"/>
    <mergeCell ref="AM1987:AP1987"/>
    <mergeCell ref="AQ1987:AS1987"/>
    <mergeCell ref="AH1988:AL1988"/>
    <mergeCell ref="AM1988:AP1988"/>
    <mergeCell ref="AQ1988:AS1988"/>
    <mergeCell ref="AH1989:AL1989"/>
    <mergeCell ref="AM1989:AP1989"/>
    <mergeCell ref="AQ1989:AS1989"/>
    <mergeCell ref="AH1990:AL1990"/>
    <mergeCell ref="AM1990:AP1990"/>
    <mergeCell ref="AQ1990:AS1990"/>
    <mergeCell ref="AH1985:AL1985"/>
    <mergeCell ref="AH1979:AL1979"/>
    <mergeCell ref="AM1979:AP1979"/>
    <mergeCell ref="AQ1979:AS1979"/>
    <mergeCell ref="AH1980:AL1980"/>
    <mergeCell ref="AM1980:AP1980"/>
    <mergeCell ref="AQ1980:AS1980"/>
    <mergeCell ref="AH1981:AL1981"/>
    <mergeCell ref="AM1981:AP1981"/>
    <mergeCell ref="AQ1981:AS1981"/>
    <mergeCell ref="AM1982:AP1982"/>
    <mergeCell ref="AQ1982:AS1982"/>
    <mergeCell ref="AH1983:AL1983"/>
    <mergeCell ref="AM1983:AP1983"/>
    <mergeCell ref="AQ1983:AS1983"/>
    <mergeCell ref="AH1984:AL1984"/>
    <mergeCell ref="AM1984:AP1984"/>
    <mergeCell ref="AQ1984:AS1984"/>
    <mergeCell ref="AH1973:AL1973"/>
    <mergeCell ref="AM1973:AP1973"/>
    <mergeCell ref="AQ1973:AS1973"/>
    <mergeCell ref="AH1974:AL1974"/>
    <mergeCell ref="AM1974:AP1974"/>
    <mergeCell ref="AQ1974:AS1974"/>
    <mergeCell ref="AH1975:AL1975"/>
    <mergeCell ref="AM1975:AP1975"/>
    <mergeCell ref="AQ1975:AS1975"/>
    <mergeCell ref="AH1976:AL1976"/>
    <mergeCell ref="AM1976:AP1976"/>
    <mergeCell ref="AQ1976:AS1976"/>
    <mergeCell ref="AH1977:AL1977"/>
    <mergeCell ref="AM1977:AP1977"/>
    <mergeCell ref="AQ1977:AS1977"/>
    <mergeCell ref="AH1978:AL1978"/>
    <mergeCell ref="AM1978:AP1978"/>
    <mergeCell ref="AQ1978:AS1978"/>
    <mergeCell ref="AH1967:AL1967"/>
    <mergeCell ref="AM1967:AP1967"/>
    <mergeCell ref="AQ1967:AS1967"/>
    <mergeCell ref="AH1968:AL1968"/>
    <mergeCell ref="AM1968:AP1968"/>
    <mergeCell ref="AQ1968:AS1968"/>
    <mergeCell ref="AH1969:AL1969"/>
    <mergeCell ref="AM1969:AP1969"/>
    <mergeCell ref="AQ1969:AS1969"/>
    <mergeCell ref="AH1970:AL1970"/>
    <mergeCell ref="AM1970:AP1970"/>
    <mergeCell ref="AQ1970:AS1970"/>
    <mergeCell ref="AH1971:AL1971"/>
    <mergeCell ref="AM1971:AP1971"/>
    <mergeCell ref="AQ1971:AS1971"/>
    <mergeCell ref="AH1972:AL1972"/>
    <mergeCell ref="AM1972:AP1972"/>
    <mergeCell ref="AQ1972:AS1972"/>
    <mergeCell ref="AM1966:AP1966"/>
    <mergeCell ref="AQ1966:AS1966"/>
    <mergeCell ref="AH1960:AL1960"/>
    <mergeCell ref="AH1957:AL1958"/>
    <mergeCell ref="AH1959:AL1959"/>
    <mergeCell ref="AM1957:AP1958"/>
    <mergeCell ref="AQ1959:AS1959"/>
    <mergeCell ref="AM1960:AP1960"/>
    <mergeCell ref="AM1959:AP1959"/>
    <mergeCell ref="AQ1960:AS1960"/>
    <mergeCell ref="AQ1957:AS1958"/>
    <mergeCell ref="A272:AS272"/>
    <mergeCell ref="A274:AS274"/>
    <mergeCell ref="A275:B276"/>
    <mergeCell ref="Y276:AB276"/>
    <mergeCell ref="AC276:AF276"/>
    <mergeCell ref="K275:N276"/>
    <mergeCell ref="O275:R276"/>
    <mergeCell ref="C275:J276"/>
    <mergeCell ref="S275:X276"/>
    <mergeCell ref="Y275:AJ275"/>
    <mergeCell ref="AG276:AJ276"/>
    <mergeCell ref="AK275:AN276"/>
    <mergeCell ref="AO275:AS276"/>
    <mergeCell ref="A342:B342"/>
    <mergeCell ref="C342:J342"/>
    <mergeCell ref="K342:N342"/>
    <mergeCell ref="S342:X342"/>
    <mergeCell ref="Y342:AB342"/>
    <mergeCell ref="AC342:AF342"/>
    <mergeCell ref="AG342:AJ342"/>
    <mergeCell ref="AK342:AN342"/>
    <mergeCell ref="AO342:AS342"/>
    <mergeCell ref="A343:B343"/>
    <mergeCell ref="S338:X338"/>
    <mergeCell ref="Y338:AB338"/>
    <mergeCell ref="AC338:AF338"/>
    <mergeCell ref="AG338:AJ338"/>
    <mergeCell ref="AK338:AN338"/>
    <mergeCell ref="AO338:AS338"/>
    <mergeCell ref="S335:X335"/>
    <mergeCell ref="Y335:AB335"/>
    <mergeCell ref="AC335:AF335"/>
    <mergeCell ref="AG335:AJ335"/>
    <mergeCell ref="AK335:AN335"/>
    <mergeCell ref="AO335:AS335"/>
    <mergeCell ref="A336:B336"/>
    <mergeCell ref="C336:J336"/>
    <mergeCell ref="A380:B380"/>
    <mergeCell ref="C380:J380"/>
    <mergeCell ref="K380:N380"/>
    <mergeCell ref="O380:R380"/>
    <mergeCell ref="S380:X380"/>
    <mergeCell ref="Y380:AB380"/>
    <mergeCell ref="AC380:AF380"/>
    <mergeCell ref="AG380:AJ380"/>
    <mergeCell ref="AK380:AN380"/>
    <mergeCell ref="AO380:AS380"/>
    <mergeCell ref="A381:B381"/>
    <mergeCell ref="C381:J381"/>
    <mergeCell ref="K381:N381"/>
    <mergeCell ref="O381:R381"/>
    <mergeCell ref="S381:X381"/>
    <mergeCell ref="Y381:AB381"/>
    <mergeCell ref="AH1961:AL1961"/>
    <mergeCell ref="AM1961:AP1961"/>
    <mergeCell ref="AQ1961:AS1961"/>
    <mergeCell ref="AH1962:AL1962"/>
    <mergeCell ref="AM1962:AP1962"/>
    <mergeCell ref="AQ1962:AS1962"/>
    <mergeCell ref="AH1963:AL1963"/>
    <mergeCell ref="AM1963:AP1963"/>
    <mergeCell ref="AQ1963:AS1963"/>
    <mergeCell ref="AC381:AF381"/>
    <mergeCell ref="AG381:AJ381"/>
    <mergeCell ref="AK381:AN381"/>
    <mergeCell ref="AO381:AS381"/>
    <mergeCell ref="A378:B378"/>
    <mergeCell ref="C378:J378"/>
    <mergeCell ref="K378:N378"/>
    <mergeCell ref="O378:R378"/>
    <mergeCell ref="S378:X378"/>
    <mergeCell ref="Y378:AB378"/>
    <mergeCell ref="AC378:AF378"/>
    <mergeCell ref="AG378:AJ378"/>
    <mergeCell ref="AK378:AN378"/>
    <mergeCell ref="AO378:AS378"/>
    <mergeCell ref="A379:B379"/>
    <mergeCell ref="C379:J379"/>
    <mergeCell ref="K379:N379"/>
    <mergeCell ref="O379:R379"/>
    <mergeCell ref="S379:X379"/>
    <mergeCell ref="Y379:AB379"/>
    <mergeCell ref="AC379:AF379"/>
    <mergeCell ref="AG379:AJ379"/>
    <mergeCell ref="AK379:AN379"/>
    <mergeCell ref="AO379:AS379"/>
    <mergeCell ref="A384:B384"/>
    <mergeCell ref="C384:J384"/>
    <mergeCell ref="K384:N384"/>
    <mergeCell ref="O384:R384"/>
    <mergeCell ref="S384:X384"/>
    <mergeCell ref="C383:J383"/>
    <mergeCell ref="K383:N383"/>
    <mergeCell ref="O383:R383"/>
    <mergeCell ref="S383:X383"/>
    <mergeCell ref="Y383:AB383"/>
    <mergeCell ref="AC383:AF383"/>
    <mergeCell ref="AG383:AJ383"/>
    <mergeCell ref="AK383:AN383"/>
    <mergeCell ref="AO383:AS383"/>
    <mergeCell ref="A388:B388"/>
    <mergeCell ref="C388:J388"/>
    <mergeCell ref="K388:N388"/>
    <mergeCell ref="O388:R388"/>
    <mergeCell ref="S388:X388"/>
    <mergeCell ref="Y388:AB388"/>
    <mergeCell ref="AC388:AF388"/>
    <mergeCell ref="AG388:AJ388"/>
    <mergeCell ref="AK388:AN388"/>
    <mergeCell ref="AO388:AS388"/>
    <mergeCell ref="A389:B389"/>
    <mergeCell ref="C389:J389"/>
    <mergeCell ref="K389:N389"/>
    <mergeCell ref="O389:R389"/>
    <mergeCell ref="S389:X389"/>
    <mergeCell ref="Y389:AB389"/>
    <mergeCell ref="AC389:AF389"/>
    <mergeCell ref="AO277:AS277"/>
    <mergeCell ref="O277:R277"/>
    <mergeCell ref="A278:B278"/>
    <mergeCell ref="C278:J278"/>
    <mergeCell ref="K278:N278"/>
    <mergeCell ref="S278:X278"/>
    <mergeCell ref="Y278:AB278"/>
    <mergeCell ref="K336:N336"/>
    <mergeCell ref="S336:X336"/>
    <mergeCell ref="Y336:AB336"/>
    <mergeCell ref="A330:B330"/>
    <mergeCell ref="C330:J330"/>
    <mergeCell ref="K330:N330"/>
    <mergeCell ref="S330:X330"/>
    <mergeCell ref="Y330:AB330"/>
    <mergeCell ref="AC330:AF330"/>
    <mergeCell ref="AG330:AJ330"/>
    <mergeCell ref="AK330:AN330"/>
    <mergeCell ref="AO330:AS330"/>
    <mergeCell ref="A306:B306"/>
    <mergeCell ref="C306:J306"/>
    <mergeCell ref="K306:N306"/>
    <mergeCell ref="S306:X306"/>
    <mergeCell ref="Y306:AB306"/>
    <mergeCell ref="AC306:AF306"/>
    <mergeCell ref="AG306:AJ306"/>
    <mergeCell ref="AK306:AN306"/>
    <mergeCell ref="AO306:AS306"/>
    <mergeCell ref="A307:B307"/>
    <mergeCell ref="C307:J307"/>
    <mergeCell ref="Y319:AB319"/>
    <mergeCell ref="AC319:AF319"/>
    <mergeCell ref="AG319:AJ319"/>
    <mergeCell ref="AK319:AN319"/>
    <mergeCell ref="AO319:AS319"/>
    <mergeCell ref="A320:B320"/>
    <mergeCell ref="C320:J320"/>
    <mergeCell ref="K320:N320"/>
    <mergeCell ref="S320:X320"/>
    <mergeCell ref="Y320:AB320"/>
    <mergeCell ref="A318:B318"/>
    <mergeCell ref="C318:J318"/>
    <mergeCell ref="A326:B326"/>
    <mergeCell ref="C326:J326"/>
    <mergeCell ref="K326:N326"/>
    <mergeCell ref="S326:X326"/>
    <mergeCell ref="Y326:AB326"/>
    <mergeCell ref="AC326:AF326"/>
    <mergeCell ref="AG326:AJ326"/>
    <mergeCell ref="AC278:AF278"/>
    <mergeCell ref="AG278:AJ278"/>
    <mergeCell ref="AK278:AN278"/>
    <mergeCell ref="AO278:AS278"/>
    <mergeCell ref="A279:B279"/>
    <mergeCell ref="C279:J279"/>
    <mergeCell ref="K279:N279"/>
    <mergeCell ref="A282:B282"/>
    <mergeCell ref="C282:J282"/>
    <mergeCell ref="K282:N282"/>
    <mergeCell ref="S282:X282"/>
    <mergeCell ref="Y282:AB282"/>
    <mergeCell ref="AC282:AF282"/>
    <mergeCell ref="AG282:AJ282"/>
    <mergeCell ref="AK282:AN282"/>
    <mergeCell ref="AO282:AS282"/>
    <mergeCell ref="S279:X279"/>
    <mergeCell ref="Y279:AB279"/>
    <mergeCell ref="AC279:AF279"/>
    <mergeCell ref="AG279:AJ279"/>
    <mergeCell ref="AK279:AN279"/>
    <mergeCell ref="AO279:AS279"/>
    <mergeCell ref="A280:B280"/>
    <mergeCell ref="C280:J280"/>
    <mergeCell ref="AC280:AF280"/>
    <mergeCell ref="AG280:AJ280"/>
    <mergeCell ref="AK280:AN280"/>
    <mergeCell ref="K280:N280"/>
    <mergeCell ref="S280:X280"/>
    <mergeCell ref="Y280:AB280"/>
    <mergeCell ref="Y308:AB308"/>
    <mergeCell ref="AC308:AF308"/>
    <mergeCell ref="AG308:AJ308"/>
    <mergeCell ref="S292:X292"/>
    <mergeCell ref="O291:R291"/>
    <mergeCell ref="O292:R292"/>
    <mergeCell ref="O293:R293"/>
    <mergeCell ref="O294:R294"/>
    <mergeCell ref="A290:B290"/>
    <mergeCell ref="C290:J290"/>
    <mergeCell ref="K290:N290"/>
    <mergeCell ref="S290:X290"/>
    <mergeCell ref="Y290:AB290"/>
    <mergeCell ref="A305:B305"/>
    <mergeCell ref="AO305:AS305"/>
    <mergeCell ref="A303:B303"/>
    <mergeCell ref="AK302:AN302"/>
    <mergeCell ref="AO302:AS302"/>
    <mergeCell ref="O287:R287"/>
    <mergeCell ref="O288:R288"/>
    <mergeCell ref="A289:B289"/>
    <mergeCell ref="C289:J289"/>
    <mergeCell ref="K289:N289"/>
    <mergeCell ref="S289:X289"/>
    <mergeCell ref="Y289:AB289"/>
    <mergeCell ref="AC289:AF289"/>
    <mergeCell ref="AG289:AJ289"/>
    <mergeCell ref="AK289:AN289"/>
    <mergeCell ref="AO289:AS289"/>
    <mergeCell ref="AC292:AF292"/>
    <mergeCell ref="AG292:AJ292"/>
    <mergeCell ref="AK292:AN292"/>
    <mergeCell ref="AO292:AS292"/>
    <mergeCell ref="AO304:AS304"/>
    <mergeCell ref="O302:R302"/>
    <mergeCell ref="A302:B302"/>
    <mergeCell ref="C302:J302"/>
    <mergeCell ref="K302:N302"/>
    <mergeCell ref="S302:X302"/>
    <mergeCell ref="Y302:AB302"/>
    <mergeCell ref="AK307:AN307"/>
    <mergeCell ref="AO307:AS307"/>
    <mergeCell ref="O303:R303"/>
    <mergeCell ref="O304:R304"/>
    <mergeCell ref="O305:R305"/>
    <mergeCell ref="O306:R306"/>
    <mergeCell ref="O307:R307"/>
    <mergeCell ref="S303:X303"/>
    <mergeCell ref="Y303:AB303"/>
    <mergeCell ref="AC303:AF303"/>
    <mergeCell ref="AG303:AJ303"/>
    <mergeCell ref="AK303:AN303"/>
    <mergeCell ref="AO303:AS303"/>
    <mergeCell ref="A304:B304"/>
    <mergeCell ref="C304:J304"/>
    <mergeCell ref="K304:N304"/>
    <mergeCell ref="A308:B308"/>
    <mergeCell ref="C308:J308"/>
    <mergeCell ref="K308:N308"/>
    <mergeCell ref="S308:X308"/>
    <mergeCell ref="AK308:AN308"/>
    <mergeCell ref="AO308:AS308"/>
    <mergeCell ref="A309:B309"/>
    <mergeCell ref="C309:J309"/>
    <mergeCell ref="K309:N309"/>
    <mergeCell ref="S309:X309"/>
    <mergeCell ref="Y309:AB309"/>
    <mergeCell ref="AC309:AF309"/>
    <mergeCell ref="AG309:AJ309"/>
    <mergeCell ref="AK309:AN309"/>
    <mergeCell ref="AO309:AS309"/>
    <mergeCell ref="O308:R308"/>
    <mergeCell ref="O309:R309"/>
    <mergeCell ref="K307:N307"/>
    <mergeCell ref="C303:J303"/>
    <mergeCell ref="K303:N303"/>
    <mergeCell ref="S307:X307"/>
    <mergeCell ref="Y307:AB307"/>
    <mergeCell ref="AC307:AF307"/>
    <mergeCell ref="AG307:AJ307"/>
    <mergeCell ref="C305:J305"/>
    <mergeCell ref="K305:N305"/>
    <mergeCell ref="S305:X305"/>
    <mergeCell ref="Y305:AB305"/>
    <mergeCell ref="AC305:AF305"/>
    <mergeCell ref="AG305:AJ305"/>
    <mergeCell ref="AK305:AN305"/>
    <mergeCell ref="S304:X304"/>
    <mergeCell ref="Y304:AB304"/>
    <mergeCell ref="AC304:AF304"/>
    <mergeCell ref="AG304:AJ304"/>
    <mergeCell ref="AK304:AN304"/>
    <mergeCell ref="A291:B291"/>
    <mergeCell ref="C291:J291"/>
    <mergeCell ref="K291:N291"/>
    <mergeCell ref="O300:R300"/>
    <mergeCell ref="O289:R289"/>
    <mergeCell ref="AG297:AJ297"/>
    <mergeCell ref="AK297:AN297"/>
    <mergeCell ref="AO297:AS297"/>
    <mergeCell ref="A298:B298"/>
    <mergeCell ref="C298:J298"/>
    <mergeCell ref="K298:N298"/>
    <mergeCell ref="S298:X298"/>
    <mergeCell ref="Y298:AB298"/>
    <mergeCell ref="AC298:AF298"/>
    <mergeCell ref="AG298:AJ298"/>
    <mergeCell ref="A300:B300"/>
    <mergeCell ref="C300:J300"/>
    <mergeCell ref="S299:X299"/>
    <mergeCell ref="Y299:AB299"/>
    <mergeCell ref="AC299:AF299"/>
    <mergeCell ref="AG299:AJ299"/>
    <mergeCell ref="AK299:AN299"/>
    <mergeCell ref="AO299:AS299"/>
    <mergeCell ref="AK298:AN298"/>
    <mergeCell ref="AO298:AS298"/>
    <mergeCell ref="A299:B299"/>
    <mergeCell ref="C299:J299"/>
    <mergeCell ref="K299:N299"/>
    <mergeCell ref="O298:R298"/>
    <mergeCell ref="O296:R296"/>
    <mergeCell ref="O297:R297"/>
    <mergeCell ref="O299:R299"/>
    <mergeCell ref="Y292:AB292"/>
    <mergeCell ref="AC291:AF291"/>
    <mergeCell ref="AG291:AJ291"/>
    <mergeCell ref="AK291:AN291"/>
    <mergeCell ref="AO291:AS291"/>
    <mergeCell ref="A292:B292"/>
    <mergeCell ref="C292:J292"/>
    <mergeCell ref="K292:N292"/>
    <mergeCell ref="K300:N300"/>
    <mergeCell ref="S300:X300"/>
    <mergeCell ref="Y300:AB300"/>
    <mergeCell ref="AC300:AF300"/>
    <mergeCell ref="AG300:AJ300"/>
    <mergeCell ref="AK300:AN300"/>
    <mergeCell ref="AO300:AS300"/>
    <mergeCell ref="AC290:AF290"/>
    <mergeCell ref="AG290:AJ290"/>
    <mergeCell ref="AK290:AN290"/>
    <mergeCell ref="AO290:AS290"/>
    <mergeCell ref="A294:B294"/>
    <mergeCell ref="C294:J294"/>
    <mergeCell ref="K294:N294"/>
    <mergeCell ref="S294:X294"/>
    <mergeCell ref="Y294:AB294"/>
    <mergeCell ref="AC294:AF294"/>
    <mergeCell ref="AG294:AJ294"/>
    <mergeCell ref="AK294:AN294"/>
    <mergeCell ref="AO294:AS294"/>
    <mergeCell ref="S291:X291"/>
    <mergeCell ref="Y291:AB291"/>
    <mergeCell ref="O290:R290"/>
    <mergeCell ref="S295:X295"/>
    <mergeCell ref="Y295:AB295"/>
    <mergeCell ref="AC295:AF295"/>
    <mergeCell ref="AG295:AJ295"/>
    <mergeCell ref="AK295:AN295"/>
    <mergeCell ref="AO295:AS295"/>
    <mergeCell ref="O295:R295"/>
    <mergeCell ref="A295:B295"/>
    <mergeCell ref="C295:J295"/>
    <mergeCell ref="K295:N295"/>
    <mergeCell ref="A296:B296"/>
    <mergeCell ref="C296:J296"/>
    <mergeCell ref="K296:N296"/>
    <mergeCell ref="S296:X296"/>
    <mergeCell ref="Y296:AB296"/>
    <mergeCell ref="AC296:AF296"/>
    <mergeCell ref="AG296:AJ296"/>
    <mergeCell ref="AK296:AN296"/>
    <mergeCell ref="AO296:AS296"/>
    <mergeCell ref="AC302:AF302"/>
    <mergeCell ref="AG302:AJ302"/>
    <mergeCell ref="A297:B297"/>
    <mergeCell ref="C297:J297"/>
    <mergeCell ref="K297:N297"/>
    <mergeCell ref="S297:X297"/>
    <mergeCell ref="Y297:AB297"/>
    <mergeCell ref="AC297:AF297"/>
    <mergeCell ref="A293:B293"/>
    <mergeCell ref="C293:J293"/>
    <mergeCell ref="K293:N293"/>
    <mergeCell ref="S293:X293"/>
    <mergeCell ref="Y293:AB293"/>
    <mergeCell ref="AC293:AF293"/>
    <mergeCell ref="AG293:AJ293"/>
    <mergeCell ref="AK293:AN293"/>
    <mergeCell ref="AO293:AS293"/>
    <mergeCell ref="C301:J301"/>
    <mergeCell ref="K301:N301"/>
    <mergeCell ref="S301:X301"/>
    <mergeCell ref="Y301:AB301"/>
    <mergeCell ref="AC301:AF301"/>
    <mergeCell ref="AG301:AJ301"/>
    <mergeCell ref="AK301:AN301"/>
    <mergeCell ref="AO301:AS301"/>
    <mergeCell ref="O301:R301"/>
    <mergeCell ref="A268:E268"/>
    <mergeCell ref="F268:I268"/>
    <mergeCell ref="J268:N268"/>
    <mergeCell ref="O268:S268"/>
    <mergeCell ref="T268:W268"/>
    <mergeCell ref="X268:AA268"/>
    <mergeCell ref="AB268:AE268"/>
    <mergeCell ref="AF268:AK268"/>
    <mergeCell ref="AG284:AJ284"/>
    <mergeCell ref="AK284:AN284"/>
    <mergeCell ref="O278:R278"/>
    <mergeCell ref="O279:R279"/>
    <mergeCell ref="O280:R280"/>
    <mergeCell ref="O281:R281"/>
    <mergeCell ref="O282:R282"/>
    <mergeCell ref="O283:R283"/>
    <mergeCell ref="A269:E269"/>
    <mergeCell ref="F269:I269"/>
    <mergeCell ref="J269:N269"/>
    <mergeCell ref="O269:S269"/>
    <mergeCell ref="T269:W269"/>
    <mergeCell ref="X269:AA269"/>
    <mergeCell ref="AB269:AE269"/>
    <mergeCell ref="AF269:AK269"/>
    <mergeCell ref="AL269:AS269"/>
    <mergeCell ref="Y283:AB283"/>
    <mergeCell ref="AC283:AF283"/>
    <mergeCell ref="AL268:AS268"/>
    <mergeCell ref="A267:E267"/>
    <mergeCell ref="F267:I267"/>
    <mergeCell ref="J267:N267"/>
    <mergeCell ref="O267:S267"/>
    <mergeCell ref="T267:W267"/>
    <mergeCell ref="X267:AA267"/>
    <mergeCell ref="AB267:AE267"/>
    <mergeCell ref="AF267:AK267"/>
    <mergeCell ref="AL267:AS267"/>
    <mergeCell ref="AG283:AJ283"/>
    <mergeCell ref="AK283:AN283"/>
    <mergeCell ref="AO283:AS283"/>
    <mergeCell ref="A283:B283"/>
    <mergeCell ref="C283:J283"/>
    <mergeCell ref="K283:N283"/>
    <mergeCell ref="A270:D270"/>
    <mergeCell ref="E270:AS270"/>
    <mergeCell ref="AO280:AS280"/>
    <mergeCell ref="A281:B281"/>
    <mergeCell ref="C281:J281"/>
    <mergeCell ref="K281:N281"/>
    <mergeCell ref="S281:X281"/>
    <mergeCell ref="Y281:AB281"/>
    <mergeCell ref="AC281:AF281"/>
    <mergeCell ref="AG281:AJ281"/>
    <mergeCell ref="AK281:AN281"/>
    <mergeCell ref="AO281:AS281"/>
    <mergeCell ref="S283:X283"/>
    <mergeCell ref="A277:B277"/>
    <mergeCell ref="C277:J277"/>
    <mergeCell ref="Y277:AB277"/>
    <mergeCell ref="AC277:AF277"/>
    <mergeCell ref="AG277:AJ277"/>
    <mergeCell ref="K277:N277"/>
    <mergeCell ref="S277:X277"/>
    <mergeCell ref="AK277:AN277"/>
    <mergeCell ref="A266:E266"/>
    <mergeCell ref="F266:I266"/>
    <mergeCell ref="J266:N266"/>
    <mergeCell ref="O266:S266"/>
    <mergeCell ref="T266:W266"/>
    <mergeCell ref="X266:AA266"/>
    <mergeCell ref="AB266:AE266"/>
    <mergeCell ref="AF266:AK266"/>
    <mergeCell ref="AL266:AS266"/>
    <mergeCell ref="A265:E265"/>
    <mergeCell ref="F265:I265"/>
    <mergeCell ref="J265:N265"/>
    <mergeCell ref="O265:S265"/>
    <mergeCell ref="T265:W265"/>
    <mergeCell ref="X265:AA265"/>
    <mergeCell ref="AB265:AE265"/>
    <mergeCell ref="AF265:AK265"/>
    <mergeCell ref="AL265:AS265"/>
    <mergeCell ref="A264:E264"/>
    <mergeCell ref="F264:I264"/>
    <mergeCell ref="J264:N264"/>
    <mergeCell ref="O264:S264"/>
    <mergeCell ref="T264:W264"/>
    <mergeCell ref="X264:AA264"/>
    <mergeCell ref="AB264:AE264"/>
    <mergeCell ref="AF264:AK264"/>
    <mergeCell ref="AL264:AS264"/>
    <mergeCell ref="A263:E263"/>
    <mergeCell ref="F263:I263"/>
    <mergeCell ref="J263:N263"/>
    <mergeCell ref="O263:S263"/>
    <mergeCell ref="T263:W263"/>
    <mergeCell ref="X263:AA263"/>
    <mergeCell ref="AB263:AE263"/>
    <mergeCell ref="AF263:AK263"/>
    <mergeCell ref="AL263:AS263"/>
    <mergeCell ref="A262:E262"/>
    <mergeCell ref="F262:I262"/>
    <mergeCell ref="J262:N262"/>
    <mergeCell ref="O262:S262"/>
    <mergeCell ref="T262:W262"/>
    <mergeCell ref="X262:AA262"/>
    <mergeCell ref="AB262:AE262"/>
    <mergeCell ref="AF262:AK262"/>
    <mergeCell ref="AL262:AS262"/>
    <mergeCell ref="AB260:AE260"/>
    <mergeCell ref="AF260:AK260"/>
    <mergeCell ref="AL260:AS260"/>
    <mergeCell ref="A261:E261"/>
    <mergeCell ref="F261:I261"/>
    <mergeCell ref="J261:N261"/>
    <mergeCell ref="O261:S261"/>
    <mergeCell ref="T261:W261"/>
    <mergeCell ref="X261:AA261"/>
    <mergeCell ref="AB261:AE261"/>
    <mergeCell ref="AF261:AK261"/>
    <mergeCell ref="AL261:AS261"/>
    <mergeCell ref="AB258:AE258"/>
    <mergeCell ref="AF258:AK258"/>
    <mergeCell ref="AL258:AS258"/>
    <mergeCell ref="A259:E259"/>
    <mergeCell ref="F259:I259"/>
    <mergeCell ref="J259:N259"/>
    <mergeCell ref="O259:S259"/>
    <mergeCell ref="T259:W259"/>
    <mergeCell ref="X259:AA259"/>
    <mergeCell ref="AB259:AE259"/>
    <mergeCell ref="AF259:AK259"/>
    <mergeCell ref="AL259:AS259"/>
    <mergeCell ref="AF248:AK248"/>
    <mergeCell ref="AF249:AK249"/>
    <mergeCell ref="T248:W248"/>
    <mergeCell ref="X248:AA248"/>
    <mergeCell ref="AB248:AE248"/>
    <mergeCell ref="T249:W249"/>
    <mergeCell ref="X249:AA249"/>
    <mergeCell ref="AB249:AE249"/>
    <mergeCell ref="T247:AK247"/>
    <mergeCell ref="O247:S248"/>
    <mergeCell ref="J247:N248"/>
    <mergeCell ref="F247:I248"/>
    <mergeCell ref="A247:E248"/>
    <mergeCell ref="A249:E249"/>
    <mergeCell ref="F249:I249"/>
    <mergeCell ref="J249:N249"/>
    <mergeCell ref="O249:S249"/>
    <mergeCell ref="AB256:AE256"/>
    <mergeCell ref="AF256:AK256"/>
    <mergeCell ref="AL256:AS256"/>
    <mergeCell ref="A257:E257"/>
    <mergeCell ref="F257:I257"/>
    <mergeCell ref="J257:N257"/>
    <mergeCell ref="O257:S257"/>
    <mergeCell ref="T257:W257"/>
    <mergeCell ref="X257:AA257"/>
    <mergeCell ref="AB257:AE257"/>
    <mergeCell ref="AF257:AK257"/>
    <mergeCell ref="AL257:AS257"/>
    <mergeCell ref="AB254:AE254"/>
    <mergeCell ref="AF254:AK254"/>
    <mergeCell ref="AL254:AS254"/>
    <mergeCell ref="A255:E255"/>
    <mergeCell ref="F255:I255"/>
    <mergeCell ref="J255:N255"/>
    <mergeCell ref="O255:S255"/>
    <mergeCell ref="T255:W255"/>
    <mergeCell ref="X255:AA255"/>
    <mergeCell ref="AB255:AE255"/>
    <mergeCell ref="AF255:AK255"/>
    <mergeCell ref="AL255:AS255"/>
    <mergeCell ref="AB252:AE252"/>
    <mergeCell ref="AF252:AK252"/>
    <mergeCell ref="AL252:AS252"/>
    <mergeCell ref="A253:E253"/>
    <mergeCell ref="F253:I253"/>
    <mergeCell ref="J253:N253"/>
    <mergeCell ref="O253:S253"/>
    <mergeCell ref="T253:W253"/>
    <mergeCell ref="X253:AA253"/>
    <mergeCell ref="AB253:AE253"/>
    <mergeCell ref="AF253:AK253"/>
    <mergeCell ref="AL253:AS253"/>
    <mergeCell ref="O240:AS240"/>
    <mergeCell ref="A240:N240"/>
    <mergeCell ref="A241:N241"/>
    <mergeCell ref="O241:AS241"/>
    <mergeCell ref="A242:N242"/>
    <mergeCell ref="O242:AS242"/>
    <mergeCell ref="A260:E260"/>
    <mergeCell ref="F260:I260"/>
    <mergeCell ref="J260:N260"/>
    <mergeCell ref="O260:S260"/>
    <mergeCell ref="T260:W260"/>
    <mergeCell ref="X260:AA260"/>
    <mergeCell ref="A258:E258"/>
    <mergeCell ref="F258:I258"/>
    <mergeCell ref="J258:N258"/>
    <mergeCell ref="O258:S258"/>
    <mergeCell ref="T258:W258"/>
    <mergeCell ref="X258:AA258"/>
    <mergeCell ref="A256:E256"/>
    <mergeCell ref="F256:I256"/>
    <mergeCell ref="J256:N256"/>
    <mergeCell ref="O256:S256"/>
    <mergeCell ref="T256:W256"/>
    <mergeCell ref="X256:AA256"/>
    <mergeCell ref="A254:E254"/>
    <mergeCell ref="F254:I254"/>
    <mergeCell ref="J254:N254"/>
    <mergeCell ref="O254:S254"/>
    <mergeCell ref="T254:W254"/>
    <mergeCell ref="X254:AA254"/>
    <mergeCell ref="A252:E252"/>
    <mergeCell ref="F252:I252"/>
    <mergeCell ref="B235:J235"/>
    <mergeCell ref="K235:O235"/>
    <mergeCell ref="P235:U235"/>
    <mergeCell ref="V235:AA235"/>
    <mergeCell ref="AB235:AG235"/>
    <mergeCell ref="AH235:AM235"/>
    <mergeCell ref="A239:AS239"/>
    <mergeCell ref="AF250:AK250"/>
    <mergeCell ref="AL250:AS250"/>
    <mergeCell ref="A251:E251"/>
    <mergeCell ref="F251:I251"/>
    <mergeCell ref="J251:N251"/>
    <mergeCell ref="O251:S251"/>
    <mergeCell ref="T251:W251"/>
    <mergeCell ref="X251:AA251"/>
    <mergeCell ref="AB251:AE251"/>
    <mergeCell ref="AF251:AK251"/>
    <mergeCell ref="AL251:AS251"/>
    <mergeCell ref="A250:E250"/>
    <mergeCell ref="J252:N252"/>
    <mergeCell ref="O252:S252"/>
    <mergeCell ref="T252:W252"/>
    <mergeCell ref="X252:AA252"/>
    <mergeCell ref="F250:I250"/>
    <mergeCell ref="J250:N250"/>
    <mergeCell ref="O250:S250"/>
    <mergeCell ref="T250:W250"/>
    <mergeCell ref="X250:AA250"/>
    <mergeCell ref="AB250:AE250"/>
    <mergeCell ref="A246:AS246"/>
    <mergeCell ref="AL247:AS248"/>
    <mergeCell ref="AL249:AS249"/>
    <mergeCell ref="P227:U227"/>
    <mergeCell ref="V227:AA227"/>
    <mergeCell ref="AB227:AG227"/>
    <mergeCell ref="AH227:AM227"/>
    <mergeCell ref="K233:O233"/>
    <mergeCell ref="P233:U233"/>
    <mergeCell ref="V233:AA233"/>
    <mergeCell ref="AB233:AG233"/>
    <mergeCell ref="AH233:AM233"/>
    <mergeCell ref="B234:J234"/>
    <mergeCell ref="K234:O234"/>
    <mergeCell ref="P234:U234"/>
    <mergeCell ref="V234:AA234"/>
    <mergeCell ref="AB234:AG234"/>
    <mergeCell ref="AN235:AS235"/>
    <mergeCell ref="AH230:AM230"/>
    <mergeCell ref="AN229:AS229"/>
    <mergeCell ref="AN230:AS230"/>
    <mergeCell ref="B229:J229"/>
    <mergeCell ref="K229:O229"/>
    <mergeCell ref="P229:U229"/>
    <mergeCell ref="V229:AA229"/>
    <mergeCell ref="AB229:AG229"/>
    <mergeCell ref="AH229:AM229"/>
    <mergeCell ref="B230:J230"/>
    <mergeCell ref="K230:O230"/>
    <mergeCell ref="P230:U230"/>
    <mergeCell ref="V230:AA230"/>
    <mergeCell ref="AB230:AG230"/>
    <mergeCell ref="AN227:AS227"/>
    <mergeCell ref="AN233:AS233"/>
    <mergeCell ref="AN234:AS234"/>
    <mergeCell ref="B233:J233"/>
    <mergeCell ref="AH234:AM234"/>
    <mergeCell ref="AN231:AS231"/>
    <mergeCell ref="AN232:AS232"/>
    <mergeCell ref="B231:J231"/>
    <mergeCell ref="K231:O231"/>
    <mergeCell ref="P231:U231"/>
    <mergeCell ref="V231:AA231"/>
    <mergeCell ref="AB231:AG231"/>
    <mergeCell ref="AH231:AM231"/>
    <mergeCell ref="B232:J232"/>
    <mergeCell ref="K232:O232"/>
    <mergeCell ref="P232:U232"/>
    <mergeCell ref="V232:AA232"/>
    <mergeCell ref="AB232:AG232"/>
    <mergeCell ref="AH232:AM232"/>
    <mergeCell ref="AN228:AS228"/>
    <mergeCell ref="K216:O216"/>
    <mergeCell ref="P216:U216"/>
    <mergeCell ref="V216:AA216"/>
    <mergeCell ref="AB216:AG216"/>
    <mergeCell ref="AH216:AM216"/>
    <mergeCell ref="B217:J217"/>
    <mergeCell ref="K217:O217"/>
    <mergeCell ref="P217:U217"/>
    <mergeCell ref="V217:AA217"/>
    <mergeCell ref="AB217:AG217"/>
    <mergeCell ref="AH217:AM217"/>
    <mergeCell ref="B228:J228"/>
    <mergeCell ref="K228:O228"/>
    <mergeCell ref="P228:U228"/>
    <mergeCell ref="V228:AA228"/>
    <mergeCell ref="AB228:AG228"/>
    <mergeCell ref="AH228:AM228"/>
    <mergeCell ref="AN224:AS224"/>
    <mergeCell ref="AN225:AS225"/>
    <mergeCell ref="AN226:AS226"/>
    <mergeCell ref="B224:J224"/>
    <mergeCell ref="K224:O224"/>
    <mergeCell ref="P224:U224"/>
    <mergeCell ref="V224:AA224"/>
    <mergeCell ref="AB224:AG224"/>
    <mergeCell ref="AH224:AM224"/>
    <mergeCell ref="B225:J225"/>
    <mergeCell ref="K225:O225"/>
    <mergeCell ref="P225:U225"/>
    <mergeCell ref="V225:AA225"/>
    <mergeCell ref="AB225:AG225"/>
    <mergeCell ref="K219:O219"/>
    <mergeCell ref="P219:U219"/>
    <mergeCell ref="V219:AA219"/>
    <mergeCell ref="AB219:AG219"/>
    <mergeCell ref="AH219:AM219"/>
    <mergeCell ref="V220:AA220"/>
    <mergeCell ref="AB220:AG220"/>
    <mergeCell ref="AH220:AM220"/>
    <mergeCell ref="B221:J221"/>
    <mergeCell ref="K221:O221"/>
    <mergeCell ref="P221:U221"/>
    <mergeCell ref="V221:AA221"/>
    <mergeCell ref="AB221:AG221"/>
    <mergeCell ref="AH221:AM221"/>
    <mergeCell ref="B219:J219"/>
    <mergeCell ref="B220:J220"/>
    <mergeCell ref="K220:O220"/>
    <mergeCell ref="P220:U220"/>
    <mergeCell ref="P223:U223"/>
    <mergeCell ref="V223:AA223"/>
    <mergeCell ref="AB223:AG223"/>
    <mergeCell ref="AH223:AM223"/>
    <mergeCell ref="AN218:AS218"/>
    <mergeCell ref="AN219:AS219"/>
    <mergeCell ref="AH225:AM225"/>
    <mergeCell ref="B226:J226"/>
    <mergeCell ref="K226:O226"/>
    <mergeCell ref="P226:U226"/>
    <mergeCell ref="V226:AA226"/>
    <mergeCell ref="AB226:AG226"/>
    <mergeCell ref="AH226:AM226"/>
    <mergeCell ref="B227:J227"/>
    <mergeCell ref="K227:O227"/>
    <mergeCell ref="B218:J218"/>
    <mergeCell ref="K218:O218"/>
    <mergeCell ref="P218:U218"/>
    <mergeCell ref="V218:AA218"/>
    <mergeCell ref="AB218:AG218"/>
    <mergeCell ref="AH218:AM218"/>
    <mergeCell ref="B207:R207"/>
    <mergeCell ref="S207:X207"/>
    <mergeCell ref="Y207:AC207"/>
    <mergeCell ref="AD207:AH207"/>
    <mergeCell ref="AI207:AM207"/>
    <mergeCell ref="AN207:AS207"/>
    <mergeCell ref="B208:R208"/>
    <mergeCell ref="S208:X208"/>
    <mergeCell ref="Y208:AC208"/>
    <mergeCell ref="AD208:AH208"/>
    <mergeCell ref="AI208:AM208"/>
    <mergeCell ref="AN208:AS208"/>
    <mergeCell ref="B205:R205"/>
    <mergeCell ref="S205:X205"/>
    <mergeCell ref="Y205:AC205"/>
    <mergeCell ref="AD205:AH205"/>
    <mergeCell ref="AI205:AM205"/>
    <mergeCell ref="AN205:AS205"/>
    <mergeCell ref="B206:R206"/>
    <mergeCell ref="S206:X206"/>
    <mergeCell ref="Y206:AC206"/>
    <mergeCell ref="AD206:AH206"/>
    <mergeCell ref="AI206:AM206"/>
    <mergeCell ref="AN206:AS206"/>
    <mergeCell ref="B203:R203"/>
    <mergeCell ref="S203:X203"/>
    <mergeCell ref="Y203:AC203"/>
    <mergeCell ref="AD203:AH203"/>
    <mergeCell ref="AI203:AM203"/>
    <mergeCell ref="AN203:AS203"/>
    <mergeCell ref="B204:R204"/>
    <mergeCell ref="S204:X204"/>
    <mergeCell ref="Y204:AC204"/>
    <mergeCell ref="AD204:AH204"/>
    <mergeCell ref="AI204:AM204"/>
    <mergeCell ref="AN204:AS204"/>
    <mergeCell ref="B209:R209"/>
    <mergeCell ref="S209:X209"/>
    <mergeCell ref="Y209:AC209"/>
    <mergeCell ref="AD209:AH209"/>
    <mergeCell ref="AI209:AM209"/>
    <mergeCell ref="AN209:AS209"/>
    <mergeCell ref="A213:AS213"/>
    <mergeCell ref="AN214:AS214"/>
    <mergeCell ref="AN215:AS215"/>
    <mergeCell ref="P214:U214"/>
    <mergeCell ref="V214:AA214"/>
    <mergeCell ref="AB214:AG214"/>
    <mergeCell ref="AH214:AM214"/>
    <mergeCell ref="P215:U215"/>
    <mergeCell ref="V215:AA215"/>
    <mergeCell ref="AB215:AG215"/>
    <mergeCell ref="AH215:AM215"/>
    <mergeCell ref="K214:O214"/>
    <mergeCell ref="K215:O215"/>
    <mergeCell ref="B214:J214"/>
    <mergeCell ref="B215:J215"/>
    <mergeCell ref="B216:J216"/>
    <mergeCell ref="B201:R201"/>
    <mergeCell ref="S201:X201"/>
    <mergeCell ref="Y201:AC201"/>
    <mergeCell ref="AD201:AH201"/>
    <mergeCell ref="AI201:AM201"/>
    <mergeCell ref="AN201:AS201"/>
    <mergeCell ref="B202:R202"/>
    <mergeCell ref="S202:X202"/>
    <mergeCell ref="Y202:AC202"/>
    <mergeCell ref="AD202:AH202"/>
    <mergeCell ref="AI202:AM202"/>
    <mergeCell ref="AN202:AS202"/>
    <mergeCell ref="AN198:AS198"/>
    <mergeCell ref="B199:R199"/>
    <mergeCell ref="S199:X199"/>
    <mergeCell ref="Y199:AC199"/>
    <mergeCell ref="AD199:AH199"/>
    <mergeCell ref="AI199:AM199"/>
    <mergeCell ref="AN199:AS199"/>
    <mergeCell ref="B200:R200"/>
    <mergeCell ref="S200:X200"/>
    <mergeCell ref="Y200:AC200"/>
    <mergeCell ref="AD200:AH200"/>
    <mergeCell ref="AI200:AM200"/>
    <mergeCell ref="AN200:AS200"/>
    <mergeCell ref="B196:R196"/>
    <mergeCell ref="S196:X196"/>
    <mergeCell ref="Y196:AC196"/>
    <mergeCell ref="AD196:AH196"/>
    <mergeCell ref="AI196:AM196"/>
    <mergeCell ref="AN196:AS196"/>
    <mergeCell ref="B197:R197"/>
    <mergeCell ref="S197:X197"/>
    <mergeCell ref="Y197:AC197"/>
    <mergeCell ref="AD197:AH197"/>
    <mergeCell ref="AI197:AM197"/>
    <mergeCell ref="AN197:AS197"/>
    <mergeCell ref="Y198:AC198"/>
    <mergeCell ref="AD198:AH198"/>
    <mergeCell ref="AI198:AM198"/>
    <mergeCell ref="B198:R198"/>
    <mergeCell ref="S198:X198"/>
    <mergeCell ref="B194:R194"/>
    <mergeCell ref="S194:X194"/>
    <mergeCell ref="Y194:AC194"/>
    <mergeCell ref="AD194:AH194"/>
    <mergeCell ref="AI194:AM194"/>
    <mergeCell ref="AN194:AS194"/>
    <mergeCell ref="B195:R195"/>
    <mergeCell ref="S195:X195"/>
    <mergeCell ref="Y195:AC195"/>
    <mergeCell ref="AD195:AH195"/>
    <mergeCell ref="AI195:AM195"/>
    <mergeCell ref="AN195:AS195"/>
    <mergeCell ref="B192:R192"/>
    <mergeCell ref="S192:X192"/>
    <mergeCell ref="Y192:AC192"/>
    <mergeCell ref="AD192:AH192"/>
    <mergeCell ref="AI192:AM192"/>
    <mergeCell ref="AN192:AS192"/>
    <mergeCell ref="B193:R193"/>
    <mergeCell ref="S193:X193"/>
    <mergeCell ref="Y193:AC193"/>
    <mergeCell ref="AD193:AH193"/>
    <mergeCell ref="AI193:AM193"/>
    <mergeCell ref="AN193:AS193"/>
    <mergeCell ref="B190:R190"/>
    <mergeCell ref="S190:X190"/>
    <mergeCell ref="Y190:AC190"/>
    <mergeCell ref="AD190:AH190"/>
    <mergeCell ref="AI190:AM190"/>
    <mergeCell ref="AN190:AS190"/>
    <mergeCell ref="B191:R191"/>
    <mergeCell ref="S191:X191"/>
    <mergeCell ref="Y191:AC191"/>
    <mergeCell ref="AD191:AH191"/>
    <mergeCell ref="AI191:AM191"/>
    <mergeCell ref="AN191:AS191"/>
    <mergeCell ref="S188:X188"/>
    <mergeCell ref="B188:R188"/>
    <mergeCell ref="B189:R189"/>
    <mergeCell ref="S189:X189"/>
    <mergeCell ref="Y189:AC189"/>
    <mergeCell ref="AD189:AH189"/>
    <mergeCell ref="AI189:AM189"/>
    <mergeCell ref="AN189:AS189"/>
    <mergeCell ref="AQ182:AS182"/>
    <mergeCell ref="B183:E183"/>
    <mergeCell ref="F183:I183"/>
    <mergeCell ref="J183:L183"/>
    <mergeCell ref="M183:O183"/>
    <mergeCell ref="P183:R183"/>
    <mergeCell ref="S183:U183"/>
    <mergeCell ref="V183:X183"/>
    <mergeCell ref="Y183:AB183"/>
    <mergeCell ref="AQ183:AS183"/>
    <mergeCell ref="J182:L182"/>
    <mergeCell ref="M182:O182"/>
    <mergeCell ref="P182:R182"/>
    <mergeCell ref="S182:U182"/>
    <mergeCell ref="V182:X182"/>
    <mergeCell ref="Y182:AB182"/>
    <mergeCell ref="B182:E182"/>
    <mergeCell ref="F182:I182"/>
    <mergeCell ref="AC182:AF182"/>
    <mergeCell ref="AG182:AI182"/>
    <mergeCell ref="AJ182:AM182"/>
    <mergeCell ref="AN182:AP182"/>
    <mergeCell ref="AC183:AF183"/>
    <mergeCell ref="AG183:AI183"/>
    <mergeCell ref="AJ183:AM183"/>
    <mergeCell ref="AN183:AP183"/>
    <mergeCell ref="AN188:AS188"/>
    <mergeCell ref="AI188:AM188"/>
    <mergeCell ref="Y188:AC188"/>
    <mergeCell ref="AD188:AH188"/>
    <mergeCell ref="AQ180:AS180"/>
    <mergeCell ref="B181:E181"/>
    <mergeCell ref="F181:I181"/>
    <mergeCell ref="J181:L181"/>
    <mergeCell ref="M181:O181"/>
    <mergeCell ref="P181:R181"/>
    <mergeCell ref="S181:U181"/>
    <mergeCell ref="V181:X181"/>
    <mergeCell ref="Y181:AB181"/>
    <mergeCell ref="AQ181:AS181"/>
    <mergeCell ref="J180:L180"/>
    <mergeCell ref="M180:O180"/>
    <mergeCell ref="P180:R180"/>
    <mergeCell ref="S180:U180"/>
    <mergeCell ref="V180:X180"/>
    <mergeCell ref="Y180:AB180"/>
    <mergeCell ref="B180:E180"/>
    <mergeCell ref="F180:I180"/>
    <mergeCell ref="AC180:AF180"/>
    <mergeCell ref="AG180:AI180"/>
    <mergeCell ref="AJ180:AM180"/>
    <mergeCell ref="AN180:AP180"/>
    <mergeCell ref="AC181:AF181"/>
    <mergeCell ref="AG181:AI181"/>
    <mergeCell ref="AJ181:AM181"/>
    <mergeCell ref="AN181:AP181"/>
    <mergeCell ref="AQ178:AS178"/>
    <mergeCell ref="B179:E179"/>
    <mergeCell ref="F179:I179"/>
    <mergeCell ref="J179:L179"/>
    <mergeCell ref="M179:O179"/>
    <mergeCell ref="P179:R179"/>
    <mergeCell ref="S179:U179"/>
    <mergeCell ref="V179:X179"/>
    <mergeCell ref="Y179:AB179"/>
    <mergeCell ref="AQ179:AS179"/>
    <mergeCell ref="J178:L178"/>
    <mergeCell ref="M178:O178"/>
    <mergeCell ref="P178:R178"/>
    <mergeCell ref="S178:U178"/>
    <mergeCell ref="V178:X178"/>
    <mergeCell ref="Y178:AB178"/>
    <mergeCell ref="B178:E178"/>
    <mergeCell ref="F178:I178"/>
    <mergeCell ref="AC178:AF178"/>
    <mergeCell ref="AG178:AI178"/>
    <mergeCell ref="AJ178:AM178"/>
    <mergeCell ref="AN178:AP178"/>
    <mergeCell ref="AC179:AF179"/>
    <mergeCell ref="AG179:AI179"/>
    <mergeCell ref="AJ179:AM179"/>
    <mergeCell ref="AN179:AP179"/>
    <mergeCell ref="AQ176:AS176"/>
    <mergeCell ref="B177:E177"/>
    <mergeCell ref="F177:I177"/>
    <mergeCell ref="J177:L177"/>
    <mergeCell ref="M177:O177"/>
    <mergeCell ref="P177:R177"/>
    <mergeCell ref="S177:U177"/>
    <mergeCell ref="V177:X177"/>
    <mergeCell ref="Y177:AB177"/>
    <mergeCell ref="AQ177:AS177"/>
    <mergeCell ref="J176:L176"/>
    <mergeCell ref="M176:O176"/>
    <mergeCell ref="P176:R176"/>
    <mergeCell ref="S176:U176"/>
    <mergeCell ref="V176:X176"/>
    <mergeCell ref="Y176:AB176"/>
    <mergeCell ref="B176:E176"/>
    <mergeCell ref="F176:I176"/>
    <mergeCell ref="AC176:AF176"/>
    <mergeCell ref="AG176:AI176"/>
    <mergeCell ref="AJ176:AM176"/>
    <mergeCell ref="AN176:AP176"/>
    <mergeCell ref="AC177:AF177"/>
    <mergeCell ref="AG177:AI177"/>
    <mergeCell ref="AJ177:AM177"/>
    <mergeCell ref="AN177:AP177"/>
    <mergeCell ref="AQ174:AS174"/>
    <mergeCell ref="B175:E175"/>
    <mergeCell ref="F175:I175"/>
    <mergeCell ref="J175:L175"/>
    <mergeCell ref="M175:O175"/>
    <mergeCell ref="P175:R175"/>
    <mergeCell ref="S175:U175"/>
    <mergeCell ref="V175:X175"/>
    <mergeCell ref="Y175:AB175"/>
    <mergeCell ref="AQ175:AS175"/>
    <mergeCell ref="J174:L174"/>
    <mergeCell ref="M174:O174"/>
    <mergeCell ref="P174:R174"/>
    <mergeCell ref="S174:U174"/>
    <mergeCell ref="V174:X174"/>
    <mergeCell ref="Y174:AB174"/>
    <mergeCell ref="B174:E174"/>
    <mergeCell ref="F174:I174"/>
    <mergeCell ref="AC174:AF174"/>
    <mergeCell ref="AG174:AI174"/>
    <mergeCell ref="AJ174:AM174"/>
    <mergeCell ref="AN174:AP174"/>
    <mergeCell ref="AC175:AF175"/>
    <mergeCell ref="AG175:AI175"/>
    <mergeCell ref="AJ175:AM175"/>
    <mergeCell ref="AN175:AP175"/>
    <mergeCell ref="AQ172:AS172"/>
    <mergeCell ref="B173:E173"/>
    <mergeCell ref="F173:I173"/>
    <mergeCell ref="J173:L173"/>
    <mergeCell ref="M173:O173"/>
    <mergeCell ref="P173:R173"/>
    <mergeCell ref="S173:U173"/>
    <mergeCell ref="V173:X173"/>
    <mergeCell ref="Y173:AB173"/>
    <mergeCell ref="AQ173:AS173"/>
    <mergeCell ref="B172:E172"/>
    <mergeCell ref="F172:I172"/>
    <mergeCell ref="J172:L172"/>
    <mergeCell ref="M172:O172"/>
    <mergeCell ref="P172:R172"/>
    <mergeCell ref="S172:U172"/>
    <mergeCell ref="V172:X172"/>
    <mergeCell ref="Y172:AB172"/>
    <mergeCell ref="AC172:AF172"/>
    <mergeCell ref="AG172:AI172"/>
    <mergeCell ref="AJ172:AM172"/>
    <mergeCell ref="AN172:AP172"/>
    <mergeCell ref="AC173:AF173"/>
    <mergeCell ref="AG173:AI173"/>
    <mergeCell ref="AJ173:AM173"/>
    <mergeCell ref="AN173:AP173"/>
    <mergeCell ref="AQ170:AS170"/>
    <mergeCell ref="B171:E171"/>
    <mergeCell ref="F171:I171"/>
    <mergeCell ref="J171:L171"/>
    <mergeCell ref="M171:O171"/>
    <mergeCell ref="P171:R171"/>
    <mergeCell ref="S171:U171"/>
    <mergeCell ref="V171:X171"/>
    <mergeCell ref="Y171:AB171"/>
    <mergeCell ref="AQ171:AS171"/>
    <mergeCell ref="B170:E170"/>
    <mergeCell ref="F170:I170"/>
    <mergeCell ref="J170:L170"/>
    <mergeCell ref="M170:O170"/>
    <mergeCell ref="P170:R170"/>
    <mergeCell ref="S170:U170"/>
    <mergeCell ref="V170:X170"/>
    <mergeCell ref="Y170:AB170"/>
    <mergeCell ref="AC170:AF170"/>
    <mergeCell ref="AG170:AI170"/>
    <mergeCell ref="AJ170:AM170"/>
    <mergeCell ref="AN170:AP170"/>
    <mergeCell ref="AC171:AF171"/>
    <mergeCell ref="AG171:AI171"/>
    <mergeCell ref="AJ171:AM171"/>
    <mergeCell ref="AN171:AP171"/>
    <mergeCell ref="AQ168:AS168"/>
    <mergeCell ref="B169:E169"/>
    <mergeCell ref="F169:I169"/>
    <mergeCell ref="J169:L169"/>
    <mergeCell ref="M169:O169"/>
    <mergeCell ref="P169:R169"/>
    <mergeCell ref="S169:U169"/>
    <mergeCell ref="V169:X169"/>
    <mergeCell ref="Y169:AB169"/>
    <mergeCell ref="AQ169:AS169"/>
    <mergeCell ref="B168:E168"/>
    <mergeCell ref="F168:I168"/>
    <mergeCell ref="J168:L168"/>
    <mergeCell ref="M168:O168"/>
    <mergeCell ref="P168:R168"/>
    <mergeCell ref="S168:U168"/>
    <mergeCell ref="V168:X168"/>
    <mergeCell ref="Y168:AB168"/>
    <mergeCell ref="AC168:AF168"/>
    <mergeCell ref="AG168:AI168"/>
    <mergeCell ref="AJ168:AM168"/>
    <mergeCell ref="AN168:AP168"/>
    <mergeCell ref="AC169:AF169"/>
    <mergeCell ref="AG169:AI169"/>
    <mergeCell ref="AJ169:AM169"/>
    <mergeCell ref="AN169:AP169"/>
    <mergeCell ref="AQ166:AS166"/>
    <mergeCell ref="B167:E167"/>
    <mergeCell ref="F167:I167"/>
    <mergeCell ref="J167:L167"/>
    <mergeCell ref="M167:O167"/>
    <mergeCell ref="P167:R167"/>
    <mergeCell ref="S167:U167"/>
    <mergeCell ref="V167:X167"/>
    <mergeCell ref="Y167:AB167"/>
    <mergeCell ref="AQ167:AS167"/>
    <mergeCell ref="J166:L166"/>
    <mergeCell ref="M166:O166"/>
    <mergeCell ref="P166:R166"/>
    <mergeCell ref="S166:U166"/>
    <mergeCell ref="V166:X166"/>
    <mergeCell ref="Y166:AB166"/>
    <mergeCell ref="B166:E166"/>
    <mergeCell ref="F166:I166"/>
    <mergeCell ref="AC167:AF167"/>
    <mergeCell ref="AG167:AI167"/>
    <mergeCell ref="AJ167:AM167"/>
    <mergeCell ref="AN167:AP167"/>
    <mergeCell ref="AC166:AF166"/>
    <mergeCell ref="AG166:AI166"/>
    <mergeCell ref="AJ166:AM166"/>
    <mergeCell ref="AN166:AP166"/>
    <mergeCell ref="P165:R165"/>
    <mergeCell ref="S165:U165"/>
    <mergeCell ref="V165:X165"/>
    <mergeCell ref="Y165:AB165"/>
    <mergeCell ref="AQ165:AS165"/>
    <mergeCell ref="AQ163:AS163"/>
    <mergeCell ref="B164:E164"/>
    <mergeCell ref="F164:I164"/>
    <mergeCell ref="J164:L164"/>
    <mergeCell ref="M164:O164"/>
    <mergeCell ref="P164:R164"/>
    <mergeCell ref="S164:U164"/>
    <mergeCell ref="V164:X164"/>
    <mergeCell ref="Y164:AB164"/>
    <mergeCell ref="AQ164:AS164"/>
    <mergeCell ref="Y161:AB162"/>
    <mergeCell ref="M161:X161"/>
    <mergeCell ref="AC161:AP161"/>
    <mergeCell ref="Y163:AB163"/>
    <mergeCell ref="B156:E156"/>
    <mergeCell ref="F156:I156"/>
    <mergeCell ref="J156:M156"/>
    <mergeCell ref="N156:Q156"/>
    <mergeCell ref="R156:U156"/>
    <mergeCell ref="V156:Y156"/>
    <mergeCell ref="Z156:AC156"/>
    <mergeCell ref="AD156:AF156"/>
    <mergeCell ref="AG156:AJ156"/>
    <mergeCell ref="A160:AS160"/>
    <mergeCell ref="S163:U163"/>
    <mergeCell ref="V163:X163"/>
    <mergeCell ref="AG162:AI162"/>
    <mergeCell ref="AC162:AF162"/>
    <mergeCell ref="AC163:AF163"/>
    <mergeCell ref="M163:O163"/>
    <mergeCell ref="P163:R163"/>
    <mergeCell ref="AC164:AF164"/>
    <mergeCell ref="AC165:AF165"/>
    <mergeCell ref="AG163:AI163"/>
    <mergeCell ref="AG164:AI164"/>
    <mergeCell ref="AG165:AI165"/>
    <mergeCell ref="AJ162:AM162"/>
    <mergeCell ref="AJ163:AM163"/>
    <mergeCell ref="AJ164:AM164"/>
    <mergeCell ref="AN162:AP162"/>
    <mergeCell ref="AN163:AP163"/>
    <mergeCell ref="AN164:AP164"/>
    <mergeCell ref="AJ165:AM165"/>
    <mergeCell ref="AN165:AP165"/>
    <mergeCell ref="P162:R162"/>
    <mergeCell ref="S162:U162"/>
    <mergeCell ref="V162:X162"/>
    <mergeCell ref="AQ161:AS162"/>
    <mergeCell ref="R140:U140"/>
    <mergeCell ref="V140:Y140"/>
    <mergeCell ref="Z140:AC140"/>
    <mergeCell ref="AD140:AF140"/>
    <mergeCell ref="AG140:AJ140"/>
    <mergeCell ref="Z139:AC139"/>
    <mergeCell ref="AD139:AF139"/>
    <mergeCell ref="AG139:AJ139"/>
    <mergeCell ref="AK139:AO139"/>
    <mergeCell ref="Z155:AC155"/>
    <mergeCell ref="AD155:AF155"/>
    <mergeCell ref="AG155:AJ155"/>
    <mergeCell ref="AK155:AO155"/>
    <mergeCell ref="B138:E138"/>
    <mergeCell ref="F138:I138"/>
    <mergeCell ref="J138:M138"/>
    <mergeCell ref="N138:Q138"/>
    <mergeCell ref="R138:U138"/>
    <mergeCell ref="V138:Y138"/>
    <mergeCell ref="Z138:AC138"/>
    <mergeCell ref="AD138:AF138"/>
    <mergeCell ref="AG138:AJ138"/>
    <mergeCell ref="Z146:AC146"/>
    <mergeCell ref="AD146:AF146"/>
    <mergeCell ref="AG146:AJ146"/>
    <mergeCell ref="AG154:AJ154"/>
    <mergeCell ref="R150:U150"/>
    <mergeCell ref="V150:Y150"/>
    <mergeCell ref="Z150:AC150"/>
    <mergeCell ref="AD150:AF150"/>
    <mergeCell ref="AG150:AJ150"/>
    <mergeCell ref="B148:E148"/>
    <mergeCell ref="F148:I148"/>
    <mergeCell ref="J148:M148"/>
    <mergeCell ref="AG151:AJ151"/>
    <mergeCell ref="AK151:AO151"/>
    <mergeCell ref="Z145:AC145"/>
    <mergeCell ref="AD145:AF145"/>
    <mergeCell ref="AG145:AJ145"/>
    <mergeCell ref="AK145:AO145"/>
    <mergeCell ref="Z141:AC141"/>
    <mergeCell ref="AD141:AF141"/>
    <mergeCell ref="AG141:AJ141"/>
    <mergeCell ref="AK141:AO141"/>
    <mergeCell ref="AP155:AS155"/>
    <mergeCell ref="AK156:AO156"/>
    <mergeCell ref="AP156:AS156"/>
    <mergeCell ref="B155:E155"/>
    <mergeCell ref="F155:I155"/>
    <mergeCell ref="J155:M155"/>
    <mergeCell ref="N155:Q155"/>
    <mergeCell ref="R155:U155"/>
    <mergeCell ref="V155:Y155"/>
    <mergeCell ref="Z153:AC153"/>
    <mergeCell ref="AD153:AF153"/>
    <mergeCell ref="AG153:AJ153"/>
    <mergeCell ref="AK153:AO153"/>
    <mergeCell ref="Z151:AC151"/>
    <mergeCell ref="AD151:AF151"/>
    <mergeCell ref="A2088:D2088"/>
    <mergeCell ref="E2088:AS2088"/>
    <mergeCell ref="B134:I134"/>
    <mergeCell ref="B135:E135"/>
    <mergeCell ref="B136:E136"/>
    <mergeCell ref="F135:I135"/>
    <mergeCell ref="F136:I136"/>
    <mergeCell ref="B137:E137"/>
    <mergeCell ref="F137:I137"/>
    <mergeCell ref="J134:U134"/>
    <mergeCell ref="AK135:AO135"/>
    <mergeCell ref="AK136:AO136"/>
    <mergeCell ref="AP136:AS136"/>
    <mergeCell ref="J135:M135"/>
    <mergeCell ref="A157:D157"/>
    <mergeCell ref="E157:AS157"/>
    <mergeCell ref="A184:D184"/>
    <mergeCell ref="E184:AS184"/>
    <mergeCell ref="A210:D210"/>
    <mergeCell ref="E210:AS210"/>
    <mergeCell ref="A236:D236"/>
    <mergeCell ref="E236:AS236"/>
    <mergeCell ref="A243:D243"/>
    <mergeCell ref="E243:AS243"/>
    <mergeCell ref="A161:A162"/>
    <mergeCell ref="B161:E162"/>
    <mergeCell ref="B163:E163"/>
    <mergeCell ref="F161:I162"/>
    <mergeCell ref="A2038:D2038"/>
    <mergeCell ref="E2038:AS2038"/>
    <mergeCell ref="J161:L162"/>
    <mergeCell ref="M162:O162"/>
    <mergeCell ref="AP153:AS153"/>
    <mergeCell ref="AK154:AO154"/>
    <mergeCell ref="AP154:AS154"/>
    <mergeCell ref="B153:E153"/>
    <mergeCell ref="F153:I153"/>
    <mergeCell ref="J153:M153"/>
    <mergeCell ref="N153:Q153"/>
    <mergeCell ref="R153:U153"/>
    <mergeCell ref="V153:Y153"/>
    <mergeCell ref="B154:E154"/>
    <mergeCell ref="F154:I154"/>
    <mergeCell ref="J154:M154"/>
    <mergeCell ref="N154:Q154"/>
    <mergeCell ref="R154:U154"/>
    <mergeCell ref="V154:Y154"/>
    <mergeCell ref="Z154:AC154"/>
    <mergeCell ref="AD154:AF154"/>
    <mergeCell ref="AP151:AS151"/>
    <mergeCell ref="AK152:AO152"/>
    <mergeCell ref="AP152:AS152"/>
    <mergeCell ref="B151:E151"/>
    <mergeCell ref="F151:I151"/>
    <mergeCell ref="J151:M151"/>
    <mergeCell ref="N151:Q151"/>
    <mergeCell ref="R151:U151"/>
    <mergeCell ref="V151:Y151"/>
    <mergeCell ref="Z149:AC149"/>
    <mergeCell ref="AD149:AF149"/>
    <mergeCell ref="AG149:AJ149"/>
    <mergeCell ref="AK149:AO149"/>
    <mergeCell ref="AP149:AS149"/>
    <mergeCell ref="AK150:AO150"/>
    <mergeCell ref="AP150:AS150"/>
    <mergeCell ref="B149:E149"/>
    <mergeCell ref="F149:I149"/>
    <mergeCell ref="J149:M149"/>
    <mergeCell ref="N149:Q149"/>
    <mergeCell ref="R149:U149"/>
    <mergeCell ref="V149:Y149"/>
    <mergeCell ref="B152:E152"/>
    <mergeCell ref="F152:I152"/>
    <mergeCell ref="J152:M152"/>
    <mergeCell ref="N152:Q152"/>
    <mergeCell ref="R152:U152"/>
    <mergeCell ref="V152:Y152"/>
    <mergeCell ref="AG147:AJ147"/>
    <mergeCell ref="AK147:AO147"/>
    <mergeCell ref="AP147:AS147"/>
    <mergeCell ref="AK148:AO148"/>
    <mergeCell ref="AP148:AS148"/>
    <mergeCell ref="B147:E147"/>
    <mergeCell ref="F147:I147"/>
    <mergeCell ref="J147:M147"/>
    <mergeCell ref="N147:Q147"/>
    <mergeCell ref="R147:U147"/>
    <mergeCell ref="V147:Y147"/>
    <mergeCell ref="B150:E150"/>
    <mergeCell ref="F150:I150"/>
    <mergeCell ref="J150:M150"/>
    <mergeCell ref="N150:Q150"/>
    <mergeCell ref="N148:Q148"/>
    <mergeCell ref="R148:U148"/>
    <mergeCell ref="V148:Y148"/>
    <mergeCell ref="Z148:AC148"/>
    <mergeCell ref="AD148:AF148"/>
    <mergeCell ref="AG148:AJ148"/>
    <mergeCell ref="Z152:AC152"/>
    <mergeCell ref="AD152:AF152"/>
    <mergeCell ref="AG152:AJ152"/>
    <mergeCell ref="AP145:AS145"/>
    <mergeCell ref="AK146:AO146"/>
    <mergeCell ref="AP146:AS146"/>
    <mergeCell ref="B145:E145"/>
    <mergeCell ref="F145:I145"/>
    <mergeCell ref="J145:M145"/>
    <mergeCell ref="N145:Q145"/>
    <mergeCell ref="R145:U145"/>
    <mergeCell ref="V145:Y145"/>
    <mergeCell ref="B146:E146"/>
    <mergeCell ref="F146:I146"/>
    <mergeCell ref="J146:M146"/>
    <mergeCell ref="N146:Q146"/>
    <mergeCell ref="R146:U146"/>
    <mergeCell ref="V146:Y146"/>
    <mergeCell ref="Z147:AC147"/>
    <mergeCell ref="AD147:AF147"/>
    <mergeCell ref="Z143:AC143"/>
    <mergeCell ref="AD143:AF143"/>
    <mergeCell ref="AG143:AJ143"/>
    <mergeCell ref="AK143:AO143"/>
    <mergeCell ref="AP143:AS143"/>
    <mergeCell ref="AK144:AO144"/>
    <mergeCell ref="AP144:AS144"/>
    <mergeCell ref="B143:E143"/>
    <mergeCell ref="F143:I143"/>
    <mergeCell ref="J143:M143"/>
    <mergeCell ref="N143:Q143"/>
    <mergeCell ref="R143:U143"/>
    <mergeCell ref="V143:Y143"/>
    <mergeCell ref="B144:E144"/>
    <mergeCell ref="F144:I144"/>
    <mergeCell ref="J144:M144"/>
    <mergeCell ref="N144:Q144"/>
    <mergeCell ref="AP141:AS141"/>
    <mergeCell ref="AK142:AO142"/>
    <mergeCell ref="AP142:AS142"/>
    <mergeCell ref="B141:E141"/>
    <mergeCell ref="F141:I141"/>
    <mergeCell ref="J141:M141"/>
    <mergeCell ref="N141:Q141"/>
    <mergeCell ref="R141:U141"/>
    <mergeCell ref="V141:Y141"/>
    <mergeCell ref="R144:U144"/>
    <mergeCell ref="V144:Y144"/>
    <mergeCell ref="Z144:AC144"/>
    <mergeCell ref="AD144:AF144"/>
    <mergeCell ref="AG144:AJ144"/>
    <mergeCell ref="AP139:AS139"/>
    <mergeCell ref="AK140:AO140"/>
    <mergeCell ref="AP140:AS140"/>
    <mergeCell ref="B139:E139"/>
    <mergeCell ref="F139:I139"/>
    <mergeCell ref="J139:M139"/>
    <mergeCell ref="N139:Q139"/>
    <mergeCell ref="R139:U139"/>
    <mergeCell ref="V139:Y139"/>
    <mergeCell ref="AK138:AO138"/>
    <mergeCell ref="AP138:AS138"/>
    <mergeCell ref="A130:D130"/>
    <mergeCell ref="E130:AS130"/>
    <mergeCell ref="A133:AS133"/>
    <mergeCell ref="A134:A135"/>
    <mergeCell ref="AP137:AS137"/>
    <mergeCell ref="N135:Q135"/>
    <mergeCell ref="R135:U135"/>
    <mergeCell ref="Z135:AC135"/>
    <mergeCell ref="AG135:AJ135"/>
    <mergeCell ref="AD135:AF135"/>
    <mergeCell ref="J136:M136"/>
    <mergeCell ref="N136:Q136"/>
    <mergeCell ref="R136:U136"/>
    <mergeCell ref="Z136:AC136"/>
    <mergeCell ref="AG136:AJ136"/>
    <mergeCell ref="AD136:AF136"/>
    <mergeCell ref="V136:Y136"/>
    <mergeCell ref="V134:Y135"/>
    <mergeCell ref="J137:M137"/>
    <mergeCell ref="N137:Q137"/>
    <mergeCell ref="R137:U137"/>
    <mergeCell ref="V137:Y137"/>
    <mergeCell ref="Z137:AC137"/>
    <mergeCell ref="AD137:AF137"/>
    <mergeCell ref="AG137:AJ137"/>
    <mergeCell ref="AK137:AO137"/>
    <mergeCell ref="B142:E142"/>
    <mergeCell ref="F142:I142"/>
    <mergeCell ref="J142:M142"/>
    <mergeCell ref="N142:Q142"/>
    <mergeCell ref="R142:U142"/>
    <mergeCell ref="V142:Y142"/>
    <mergeCell ref="Z142:AC142"/>
    <mergeCell ref="AD142:AF142"/>
    <mergeCell ref="AG142:AJ142"/>
    <mergeCell ref="B140:E140"/>
    <mergeCell ref="F140:I140"/>
    <mergeCell ref="J140:M140"/>
    <mergeCell ref="N140:Q140"/>
    <mergeCell ref="A126:A127"/>
    <mergeCell ref="B128:H128"/>
    <mergeCell ref="I128:O128"/>
    <mergeCell ref="P128:V128"/>
    <mergeCell ref="W128:AC128"/>
    <mergeCell ref="AD128:AK128"/>
    <mergeCell ref="AL128:AS128"/>
    <mergeCell ref="B129:H129"/>
    <mergeCell ref="I129:O129"/>
    <mergeCell ref="P129:V129"/>
    <mergeCell ref="W129:AC129"/>
    <mergeCell ref="AD129:AK129"/>
    <mergeCell ref="AL129:AS129"/>
    <mergeCell ref="B126:O126"/>
    <mergeCell ref="P126:AC126"/>
    <mergeCell ref="B127:H127"/>
    <mergeCell ref="I127:O127"/>
    <mergeCell ref="P127:V127"/>
    <mergeCell ref="W127:AC127"/>
    <mergeCell ref="AD126:AK127"/>
    <mergeCell ref="AL126:AS127"/>
    <mergeCell ref="AO119:AS119"/>
    <mergeCell ref="A117:A118"/>
    <mergeCell ref="A123:AS123"/>
    <mergeCell ref="B120:F120"/>
    <mergeCell ref="G120:K120"/>
    <mergeCell ref="L120:P120"/>
    <mergeCell ref="Q120:T120"/>
    <mergeCell ref="U120:X120"/>
    <mergeCell ref="Y120:AB120"/>
    <mergeCell ref="AC120:AF120"/>
    <mergeCell ref="AG120:AJ120"/>
    <mergeCell ref="AK120:AN120"/>
    <mergeCell ref="AO120:AS120"/>
    <mergeCell ref="A121:D121"/>
    <mergeCell ref="E121:AS121"/>
    <mergeCell ref="B119:F119"/>
    <mergeCell ref="G119:K119"/>
    <mergeCell ref="L119:P119"/>
    <mergeCell ref="Q119:T119"/>
    <mergeCell ref="U119:X119"/>
    <mergeCell ref="Y119:AB119"/>
    <mergeCell ref="AC119:AF119"/>
    <mergeCell ref="AG119:AJ119"/>
    <mergeCell ref="AK119:AN119"/>
    <mergeCell ref="AC117:AS117"/>
    <mergeCell ref="Q117:AB117"/>
    <mergeCell ref="B117:P117"/>
    <mergeCell ref="AK118:AN118"/>
    <mergeCell ref="AG118:AJ118"/>
    <mergeCell ref="AC118:AF118"/>
    <mergeCell ref="Q118:T118"/>
    <mergeCell ref="U118:X118"/>
    <mergeCell ref="Y118:AB118"/>
    <mergeCell ref="B118:F118"/>
    <mergeCell ref="G118:K118"/>
    <mergeCell ref="L118:P118"/>
    <mergeCell ref="AO118:AS118"/>
    <mergeCell ref="A89:B89"/>
    <mergeCell ref="C89:Q89"/>
    <mergeCell ref="R89:W89"/>
    <mergeCell ref="X89:AE89"/>
    <mergeCell ref="AF89:AI89"/>
    <mergeCell ref="AJ89:AM89"/>
    <mergeCell ref="AN89:AS89"/>
    <mergeCell ref="A90:B90"/>
    <mergeCell ref="C90:Q90"/>
    <mergeCell ref="R90:W90"/>
    <mergeCell ref="X90:AE90"/>
    <mergeCell ref="AF90:AI90"/>
    <mergeCell ref="AJ90:AM90"/>
    <mergeCell ref="AN90:AS90"/>
    <mergeCell ref="A112:D112"/>
    <mergeCell ref="E112:AS112"/>
    <mergeCell ref="A116:AS116"/>
    <mergeCell ref="A87:B87"/>
    <mergeCell ref="C87:Q87"/>
    <mergeCell ref="R87:W87"/>
    <mergeCell ref="X87:AE87"/>
    <mergeCell ref="AF87:AI87"/>
    <mergeCell ref="AJ87:AM87"/>
    <mergeCell ref="AN87:AS87"/>
    <mergeCell ref="A88:B88"/>
    <mergeCell ref="C88:Q88"/>
    <mergeCell ref="R88:W88"/>
    <mergeCell ref="X88:AE88"/>
    <mergeCell ref="AF88:AI88"/>
    <mergeCell ref="AJ88:AM88"/>
    <mergeCell ref="AN88:AS88"/>
    <mergeCell ref="A85:B85"/>
    <mergeCell ref="C85:Q85"/>
    <mergeCell ref="R85:W85"/>
    <mergeCell ref="X85:AE85"/>
    <mergeCell ref="AF85:AI85"/>
    <mergeCell ref="AJ85:AM85"/>
    <mergeCell ref="AN85:AS85"/>
    <mergeCell ref="A86:B86"/>
    <mergeCell ref="C86:Q86"/>
    <mergeCell ref="R86:W86"/>
    <mergeCell ref="X86:AE86"/>
    <mergeCell ref="AF86:AI86"/>
    <mergeCell ref="AJ86:AM86"/>
    <mergeCell ref="AN86:AS86"/>
    <mergeCell ref="A103:B103"/>
    <mergeCell ref="C103:Q103"/>
    <mergeCell ref="R103:W103"/>
    <mergeCell ref="X103:AE103"/>
    <mergeCell ref="AF103:AI103"/>
    <mergeCell ref="AJ103:AM103"/>
    <mergeCell ref="AN103:AS103"/>
    <mergeCell ref="A104:B104"/>
    <mergeCell ref="C104:Q104"/>
    <mergeCell ref="R104:W104"/>
    <mergeCell ref="X104:AE104"/>
    <mergeCell ref="AF104:AI104"/>
    <mergeCell ref="AJ104:AM104"/>
    <mergeCell ref="AN104:AS104"/>
    <mergeCell ref="A105:B105"/>
    <mergeCell ref="C105:Q105"/>
    <mergeCell ref="R105:W105"/>
    <mergeCell ref="X105:AE105"/>
    <mergeCell ref="AF105:AI105"/>
    <mergeCell ref="A83:B83"/>
    <mergeCell ref="C83:Q83"/>
    <mergeCell ref="R83:W83"/>
    <mergeCell ref="X83:AE83"/>
    <mergeCell ref="AF83:AI83"/>
    <mergeCell ref="AJ83:AM83"/>
    <mergeCell ref="AN83:AS83"/>
    <mergeCell ref="A84:B84"/>
    <mergeCell ref="C84:Q84"/>
    <mergeCell ref="R84:W84"/>
    <mergeCell ref="X84:AE84"/>
    <mergeCell ref="AF84:AI84"/>
    <mergeCell ref="AJ84:AM84"/>
    <mergeCell ref="AN84:AS84"/>
    <mergeCell ref="A81:B81"/>
    <mergeCell ref="C81:Q81"/>
    <mergeCell ref="R81:W81"/>
    <mergeCell ref="X81:AE81"/>
    <mergeCell ref="AF81:AI81"/>
    <mergeCell ref="AJ81:AM81"/>
    <mergeCell ref="AN81:AS81"/>
    <mergeCell ref="A82:B82"/>
    <mergeCell ref="C82:Q82"/>
    <mergeCell ref="R82:W82"/>
    <mergeCell ref="X82:AE82"/>
    <mergeCell ref="AF82:AI82"/>
    <mergeCell ref="AJ82:AM82"/>
    <mergeCell ref="AN82:AS82"/>
    <mergeCell ref="A79:B79"/>
    <mergeCell ref="C79:Q79"/>
    <mergeCell ref="R79:W79"/>
    <mergeCell ref="X79:AE79"/>
    <mergeCell ref="AF79:AI79"/>
    <mergeCell ref="AJ79:AM79"/>
    <mergeCell ref="AN79:AS79"/>
    <mergeCell ref="A80:B80"/>
    <mergeCell ref="C80:Q80"/>
    <mergeCell ref="R80:W80"/>
    <mergeCell ref="X80:AE80"/>
    <mergeCell ref="AF80:AI80"/>
    <mergeCell ref="AJ80:AM80"/>
    <mergeCell ref="AN80:AS80"/>
    <mergeCell ref="A70:B70"/>
    <mergeCell ref="C70:Q70"/>
    <mergeCell ref="R70:W70"/>
    <mergeCell ref="X70:AE70"/>
    <mergeCell ref="AF70:AI70"/>
    <mergeCell ref="AJ70:AM70"/>
    <mergeCell ref="AN70:AS70"/>
    <mergeCell ref="C68:Q68"/>
    <mergeCell ref="R68:W68"/>
    <mergeCell ref="X68:AE68"/>
    <mergeCell ref="AF68:AI68"/>
    <mergeCell ref="AJ68:AM68"/>
    <mergeCell ref="AN68:AS68"/>
    <mergeCell ref="A77:B77"/>
    <mergeCell ref="C77:Q77"/>
    <mergeCell ref="R77:W77"/>
    <mergeCell ref="X77:AE77"/>
    <mergeCell ref="AF77:AI77"/>
    <mergeCell ref="AJ77:AM77"/>
    <mergeCell ref="AN77:AS77"/>
    <mergeCell ref="A78:B78"/>
    <mergeCell ref="C78:Q78"/>
    <mergeCell ref="R78:W78"/>
    <mergeCell ref="X78:AE78"/>
    <mergeCell ref="AF78:AI78"/>
    <mergeCell ref="AJ78:AM78"/>
    <mergeCell ref="AN78:AS78"/>
    <mergeCell ref="A75:B75"/>
    <mergeCell ref="C75:Q75"/>
    <mergeCell ref="R75:W75"/>
    <mergeCell ref="X75:AE75"/>
    <mergeCell ref="AF75:AI75"/>
    <mergeCell ref="AJ75:AM75"/>
    <mergeCell ref="AN75:AS75"/>
    <mergeCell ref="A76:B76"/>
    <mergeCell ref="C76:Q76"/>
    <mergeCell ref="R76:W76"/>
    <mergeCell ref="X76:AE76"/>
    <mergeCell ref="AF76:AI76"/>
    <mergeCell ref="AJ76:AM76"/>
    <mergeCell ref="AN76:AS76"/>
    <mergeCell ref="A73:B73"/>
    <mergeCell ref="C73:Q73"/>
    <mergeCell ref="R73:W73"/>
    <mergeCell ref="X73:AE73"/>
    <mergeCell ref="AF73:AI73"/>
    <mergeCell ref="AJ73:AM73"/>
    <mergeCell ref="AN73:AS73"/>
    <mergeCell ref="A74:B74"/>
    <mergeCell ref="C74:Q74"/>
    <mergeCell ref="R74:W74"/>
    <mergeCell ref="X74:AE74"/>
    <mergeCell ref="AF74:AI74"/>
    <mergeCell ref="AJ74:AM74"/>
    <mergeCell ref="AN74:AS74"/>
    <mergeCell ref="X65:AE65"/>
    <mergeCell ref="AF65:AI65"/>
    <mergeCell ref="AJ65:AM65"/>
    <mergeCell ref="AN65:AS65"/>
    <mergeCell ref="A66:B66"/>
    <mergeCell ref="C66:Q66"/>
    <mergeCell ref="R66:W66"/>
    <mergeCell ref="X66:AE66"/>
    <mergeCell ref="AF66:AI66"/>
    <mergeCell ref="AJ66:AM66"/>
    <mergeCell ref="AN66:AS66"/>
    <mergeCell ref="A63:B63"/>
    <mergeCell ref="C63:Q63"/>
    <mergeCell ref="R63:W63"/>
    <mergeCell ref="X63:AE63"/>
    <mergeCell ref="AF63:AI63"/>
    <mergeCell ref="AJ63:AM63"/>
    <mergeCell ref="AN63:AS63"/>
    <mergeCell ref="A91:B91"/>
    <mergeCell ref="C91:Q91"/>
    <mergeCell ref="R91:W91"/>
    <mergeCell ref="X91:AE91"/>
    <mergeCell ref="AF91:AI91"/>
    <mergeCell ref="AJ91:AM91"/>
    <mergeCell ref="AN91:AS91"/>
    <mergeCell ref="A64:B64"/>
    <mergeCell ref="C64:Q64"/>
    <mergeCell ref="R64:W64"/>
    <mergeCell ref="X64:AE64"/>
    <mergeCell ref="AF64:AI64"/>
    <mergeCell ref="AJ64:AM64"/>
    <mergeCell ref="AN64:AS64"/>
    <mergeCell ref="A65:B65"/>
    <mergeCell ref="C65:Q65"/>
    <mergeCell ref="R65:W65"/>
    <mergeCell ref="A67:B67"/>
    <mergeCell ref="C67:Q67"/>
    <mergeCell ref="R67:W67"/>
    <mergeCell ref="X67:AE67"/>
    <mergeCell ref="AF67:AI67"/>
    <mergeCell ref="AJ67:AM67"/>
    <mergeCell ref="AN67:AS67"/>
    <mergeCell ref="A68:B68"/>
    <mergeCell ref="A71:B71"/>
    <mergeCell ref="C71:Q71"/>
    <mergeCell ref="R71:W71"/>
    <mergeCell ref="X71:AE71"/>
    <mergeCell ref="AF71:AI71"/>
    <mergeCell ref="AJ71:AM71"/>
    <mergeCell ref="AN71:AS71"/>
    <mergeCell ref="A72:B72"/>
    <mergeCell ref="C72:Q72"/>
    <mergeCell ref="R72:W72"/>
    <mergeCell ref="X72:AE72"/>
    <mergeCell ref="AF72:AI72"/>
    <mergeCell ref="AJ72:AM72"/>
    <mergeCell ref="AN72:AS72"/>
    <mergeCell ref="A69:B69"/>
    <mergeCell ref="C69:Q69"/>
    <mergeCell ref="R69:W69"/>
    <mergeCell ref="X69:AE69"/>
    <mergeCell ref="AF69:AI69"/>
    <mergeCell ref="AJ69:AM69"/>
    <mergeCell ref="AN69:AS69"/>
    <mergeCell ref="R61:W61"/>
    <mergeCell ref="X61:AE61"/>
    <mergeCell ref="AF61:AI61"/>
    <mergeCell ref="AJ61:AM61"/>
    <mergeCell ref="AN61:AS61"/>
    <mergeCell ref="A62:B62"/>
    <mergeCell ref="C62:Q62"/>
    <mergeCell ref="R62:W62"/>
    <mergeCell ref="X62:AE62"/>
    <mergeCell ref="AF62:AI62"/>
    <mergeCell ref="AJ62:AM62"/>
    <mergeCell ref="AN62:AS62"/>
    <mergeCell ref="A59:B59"/>
    <mergeCell ref="C59:Q59"/>
    <mergeCell ref="R59:W59"/>
    <mergeCell ref="X59:AE59"/>
    <mergeCell ref="AF59:AI59"/>
    <mergeCell ref="AJ59:AM59"/>
    <mergeCell ref="AN59:AS59"/>
    <mergeCell ref="A60:B60"/>
    <mergeCell ref="C60:Q60"/>
    <mergeCell ref="R60:W60"/>
    <mergeCell ref="X60:AE60"/>
    <mergeCell ref="AF60:AI60"/>
    <mergeCell ref="AJ60:AM60"/>
    <mergeCell ref="AN60:AS60"/>
    <mergeCell ref="A57:B57"/>
    <mergeCell ref="C57:Q57"/>
    <mergeCell ref="R57:W57"/>
    <mergeCell ref="X57:AE57"/>
    <mergeCell ref="AF57:AI57"/>
    <mergeCell ref="AJ57:AM57"/>
    <mergeCell ref="AN57:AS57"/>
    <mergeCell ref="A58:B58"/>
    <mergeCell ref="C58:Q58"/>
    <mergeCell ref="R58:W58"/>
    <mergeCell ref="X58:AE58"/>
    <mergeCell ref="AF58:AI58"/>
    <mergeCell ref="AJ58:AM58"/>
    <mergeCell ref="AN58:AS58"/>
    <mergeCell ref="AF102:AI102"/>
    <mergeCell ref="AJ102:AM102"/>
    <mergeCell ref="AN102:AS102"/>
    <mergeCell ref="A49:B49"/>
    <mergeCell ref="C49:Q49"/>
    <mergeCell ref="R49:W49"/>
    <mergeCell ref="X49:AE49"/>
    <mergeCell ref="AF49:AI49"/>
    <mergeCell ref="AJ49:AM49"/>
    <mergeCell ref="AN49:AS49"/>
    <mergeCell ref="A50:B50"/>
    <mergeCell ref="C50:Q50"/>
    <mergeCell ref="R50:W50"/>
    <mergeCell ref="X50:AE50"/>
    <mergeCell ref="AF50:AI50"/>
    <mergeCell ref="AJ50:AM50"/>
    <mergeCell ref="AN50:AS50"/>
    <mergeCell ref="A47:B47"/>
    <mergeCell ref="C47:Q47"/>
    <mergeCell ref="R47:W47"/>
    <mergeCell ref="X47:AE47"/>
    <mergeCell ref="AF47:AI47"/>
    <mergeCell ref="AJ47:AM47"/>
    <mergeCell ref="AN47:AS47"/>
    <mergeCell ref="A48:B48"/>
    <mergeCell ref="C48:Q48"/>
    <mergeCell ref="R48:W48"/>
    <mergeCell ref="X48:AE48"/>
    <mergeCell ref="AF48:AI48"/>
    <mergeCell ref="AJ48:AM48"/>
    <mergeCell ref="AN48:AS48"/>
    <mergeCell ref="A43:B43"/>
    <mergeCell ref="C43:Q43"/>
    <mergeCell ref="R43:W43"/>
    <mergeCell ref="X43:AE43"/>
    <mergeCell ref="AF43:AI43"/>
    <mergeCell ref="AJ43:AM43"/>
    <mergeCell ref="AN43:AS43"/>
    <mergeCell ref="A44:B44"/>
    <mergeCell ref="C44:Q44"/>
    <mergeCell ref="A55:B55"/>
    <mergeCell ref="C55:Q55"/>
    <mergeCell ref="R55:W55"/>
    <mergeCell ref="X55:AE55"/>
    <mergeCell ref="AF55:AI55"/>
    <mergeCell ref="AJ55:AM55"/>
    <mergeCell ref="AN55:AS55"/>
    <mergeCell ref="A56:B56"/>
    <mergeCell ref="C56:Q56"/>
    <mergeCell ref="R56:W56"/>
    <mergeCell ref="X56:AE56"/>
    <mergeCell ref="AF56:AI56"/>
    <mergeCell ref="AJ56:AM56"/>
    <mergeCell ref="AN56:AS56"/>
    <mergeCell ref="A53:B53"/>
    <mergeCell ref="C53:Q53"/>
    <mergeCell ref="R53:W53"/>
    <mergeCell ref="X53:AE53"/>
    <mergeCell ref="AF53:AI53"/>
    <mergeCell ref="AJ53:AM53"/>
    <mergeCell ref="AN53:AS53"/>
    <mergeCell ref="A54:B54"/>
    <mergeCell ref="C54:Q54"/>
    <mergeCell ref="R54:W54"/>
    <mergeCell ref="B2:E2"/>
    <mergeCell ref="A6:AS6"/>
    <mergeCell ref="A8:AS8"/>
    <mergeCell ref="A34:D34"/>
    <mergeCell ref="H2:AS2"/>
    <mergeCell ref="H3:AS3"/>
    <mergeCell ref="H4:AS4"/>
    <mergeCell ref="A32:B32"/>
    <mergeCell ref="C32:M32"/>
    <mergeCell ref="A33:B33"/>
    <mergeCell ref="C33:M33"/>
    <mergeCell ref="A18:B18"/>
    <mergeCell ref="C18:M18"/>
    <mergeCell ref="N18:AS18"/>
    <mergeCell ref="N22:AS22"/>
    <mergeCell ref="A22:B22"/>
    <mergeCell ref="C22:M22"/>
    <mergeCell ref="C30:AS30"/>
    <mergeCell ref="C19:M21"/>
    <mergeCell ref="A19:B21"/>
    <mergeCell ref="E34:AS34"/>
    <mergeCell ref="A28:B28"/>
    <mergeCell ref="C28:M28"/>
    <mergeCell ref="N23:AS23"/>
    <mergeCell ref="N24:AS24"/>
    <mergeCell ref="N25:AS25"/>
    <mergeCell ref="A23:B23"/>
    <mergeCell ref="C23:M23"/>
    <mergeCell ref="A24:B24"/>
    <mergeCell ref="C24:M24"/>
    <mergeCell ref="A187:AS187"/>
    <mergeCell ref="A31:B31"/>
    <mergeCell ref="AF39:AM39"/>
    <mergeCell ref="A39:B40"/>
    <mergeCell ref="C39:Q40"/>
    <mergeCell ref="R39:W40"/>
    <mergeCell ref="AN39:AS40"/>
    <mergeCell ref="AJ40:AM40"/>
    <mergeCell ref="AF40:AI40"/>
    <mergeCell ref="X39:AE40"/>
    <mergeCell ref="F165:I165"/>
    <mergeCell ref="J165:L165"/>
    <mergeCell ref="M165:O165"/>
    <mergeCell ref="A36:AS36"/>
    <mergeCell ref="A38:AS38"/>
    <mergeCell ref="A114:AS114"/>
    <mergeCell ref="X41:AE41"/>
    <mergeCell ref="AF41:AI41"/>
    <mergeCell ref="AJ41:AM41"/>
    <mergeCell ref="C45:Q45"/>
    <mergeCell ref="A41:B41"/>
    <mergeCell ref="C41:Q41"/>
    <mergeCell ref="R41:W41"/>
    <mergeCell ref="R45:W45"/>
    <mergeCell ref="X45:AE45"/>
    <mergeCell ref="AF45:AI45"/>
    <mergeCell ref="AJ45:AM45"/>
    <mergeCell ref="AN45:AS45"/>
    <mergeCell ref="A46:B46"/>
    <mergeCell ref="C46:Q46"/>
    <mergeCell ref="R46:W46"/>
    <mergeCell ref="X46:AE46"/>
    <mergeCell ref="AF46:AI46"/>
    <mergeCell ref="A98:B98"/>
    <mergeCell ref="C98:Q98"/>
    <mergeCell ref="R98:W98"/>
    <mergeCell ref="X98:AE98"/>
    <mergeCell ref="AF98:AI98"/>
    <mergeCell ref="AJ98:AM98"/>
    <mergeCell ref="AN98:AS98"/>
    <mergeCell ref="A99:B99"/>
    <mergeCell ref="C99:Q99"/>
    <mergeCell ref="R99:W99"/>
    <mergeCell ref="X99:AE99"/>
    <mergeCell ref="AF99:AI99"/>
    <mergeCell ref="A2079:B2079"/>
    <mergeCell ref="C2065:AO2065"/>
    <mergeCell ref="A2077:AS2077"/>
    <mergeCell ref="C2078:AO2078"/>
    <mergeCell ref="AP2078:AS2078"/>
    <mergeCell ref="C2079:AO2079"/>
    <mergeCell ref="AP2079:AS2079"/>
    <mergeCell ref="A1953:D1953"/>
    <mergeCell ref="E1953:AS1953"/>
    <mergeCell ref="A2010:D2010"/>
    <mergeCell ref="E2010:AS2010"/>
    <mergeCell ref="A1956:AS1956"/>
    <mergeCell ref="A1284:D1284"/>
    <mergeCell ref="E1284:AS1284"/>
    <mergeCell ref="AN216:AS216"/>
    <mergeCell ref="AN217:AS217"/>
    <mergeCell ref="A1340:D1340"/>
    <mergeCell ref="E1340:AS1340"/>
    <mergeCell ref="AN220:AS220"/>
    <mergeCell ref="AN221:AS221"/>
    <mergeCell ref="A1179:D1179"/>
    <mergeCell ref="E1179:AS1179"/>
    <mergeCell ref="AN222:AS222"/>
    <mergeCell ref="AN223:AS223"/>
    <mergeCell ref="B222:J222"/>
    <mergeCell ref="K222:O222"/>
    <mergeCell ref="P222:U222"/>
    <mergeCell ref="V222:AA222"/>
    <mergeCell ref="AB222:AG222"/>
    <mergeCell ref="AH222:AM222"/>
    <mergeCell ref="B223:J223"/>
    <mergeCell ref="K223:O223"/>
    <mergeCell ref="AJ99:AM99"/>
    <mergeCell ref="AN99:AS99"/>
    <mergeCell ref="A100:B100"/>
    <mergeCell ref="C100:Q100"/>
    <mergeCell ref="R100:W100"/>
    <mergeCell ref="X100:AE100"/>
    <mergeCell ref="AF100:AI100"/>
    <mergeCell ref="AJ100:AM100"/>
    <mergeCell ref="AN100:AS100"/>
    <mergeCell ref="A101:B101"/>
    <mergeCell ref="C101:Q101"/>
    <mergeCell ref="R101:W101"/>
    <mergeCell ref="X101:AE101"/>
    <mergeCell ref="AF101:AI101"/>
    <mergeCell ref="AJ101:AM101"/>
    <mergeCell ref="AN101:AS101"/>
    <mergeCell ref="A102:B102"/>
    <mergeCell ref="C102:Q102"/>
    <mergeCell ref="R102:W102"/>
    <mergeCell ref="X102:AE102"/>
    <mergeCell ref="A377:B377"/>
    <mergeCell ref="C9:M9"/>
    <mergeCell ref="C10:M10"/>
    <mergeCell ref="C11:M11"/>
    <mergeCell ref="A10:B10"/>
    <mergeCell ref="A9:B9"/>
    <mergeCell ref="A11:B11"/>
    <mergeCell ref="A12:B12"/>
    <mergeCell ref="C12:M12"/>
    <mergeCell ref="A13:B13"/>
    <mergeCell ref="N29:AS29"/>
    <mergeCell ref="N31:AS31"/>
    <mergeCell ref="A29:B29"/>
    <mergeCell ref="C29:M29"/>
    <mergeCell ref="A30:B30"/>
    <mergeCell ref="N27:AS27"/>
    <mergeCell ref="N28:AS28"/>
    <mergeCell ref="A25:B25"/>
    <mergeCell ref="C25:M25"/>
    <mergeCell ref="A26:B26"/>
    <mergeCell ref="A27:B27"/>
    <mergeCell ref="C27:M27"/>
    <mergeCell ref="C26:AS26"/>
    <mergeCell ref="A17:B17"/>
    <mergeCell ref="C17:M17"/>
    <mergeCell ref="AJ96:AM96"/>
    <mergeCell ref="AN96:AS96"/>
    <mergeCell ref="A97:B97"/>
    <mergeCell ref="C97:Q97"/>
    <mergeCell ref="R97:W97"/>
    <mergeCell ref="X97:AE97"/>
    <mergeCell ref="AF97:AI97"/>
    <mergeCell ref="AJ97:AM97"/>
    <mergeCell ref="AN97:AS97"/>
    <mergeCell ref="AJ46:AM46"/>
    <mergeCell ref="AN46:AS46"/>
    <mergeCell ref="A42:B42"/>
    <mergeCell ref="C42:Q42"/>
    <mergeCell ref="R42:W42"/>
    <mergeCell ref="X42:AE42"/>
    <mergeCell ref="AF42:AI42"/>
    <mergeCell ref="AJ42:AM42"/>
    <mergeCell ref="AN42:AS42"/>
    <mergeCell ref="X54:AE54"/>
    <mergeCell ref="AF54:AI54"/>
    <mergeCell ref="AJ54:AM54"/>
    <mergeCell ref="AN54:AS54"/>
    <mergeCell ref="A51:B51"/>
    <mergeCell ref="C51:Q51"/>
    <mergeCell ref="R51:W51"/>
    <mergeCell ref="X51:AE51"/>
    <mergeCell ref="AF51:AI51"/>
    <mergeCell ref="AJ51:AM51"/>
    <mergeCell ref="AN51:AS51"/>
    <mergeCell ref="A52:B52"/>
    <mergeCell ref="C52:Q52"/>
    <mergeCell ref="R52:W52"/>
    <mergeCell ref="X52:AE52"/>
    <mergeCell ref="AF52:AI52"/>
    <mergeCell ref="AJ52:AM52"/>
    <mergeCell ref="AN52:AS52"/>
    <mergeCell ref="A61:B61"/>
    <mergeCell ref="C61:Q61"/>
    <mergeCell ref="N12:AS12"/>
    <mergeCell ref="N13:AS13"/>
    <mergeCell ref="N9:AS9"/>
    <mergeCell ref="N10:AS10"/>
    <mergeCell ref="N11:AS11"/>
    <mergeCell ref="A362:B362"/>
    <mergeCell ref="C362:J362"/>
    <mergeCell ref="K362:N362"/>
    <mergeCell ref="S362:X362"/>
    <mergeCell ref="Y362:AB362"/>
    <mergeCell ref="AC362:AF362"/>
    <mergeCell ref="AG362:AJ362"/>
    <mergeCell ref="AK362:AN362"/>
    <mergeCell ref="AO362:AS362"/>
    <mergeCell ref="A363:B363"/>
    <mergeCell ref="C363:J363"/>
    <mergeCell ref="K363:N363"/>
    <mergeCell ref="AN41:AS41"/>
    <mergeCell ref="R44:W44"/>
    <mergeCell ref="X44:AE44"/>
    <mergeCell ref="AF44:AI44"/>
    <mergeCell ref="AJ44:AM44"/>
    <mergeCell ref="AN44:AS44"/>
    <mergeCell ref="A45:B45"/>
    <mergeCell ref="A365:B365"/>
    <mergeCell ref="C365:J365"/>
    <mergeCell ref="K365:N365"/>
    <mergeCell ref="S365:X365"/>
    <mergeCell ref="Y365:AB365"/>
    <mergeCell ref="AC365:AF365"/>
    <mergeCell ref="AG365:AJ365"/>
    <mergeCell ref="AK365:AN365"/>
    <mergeCell ref="AO365:AS365"/>
    <mergeCell ref="Y288:AB288"/>
    <mergeCell ref="AC288:AF288"/>
    <mergeCell ref="AG288:AJ288"/>
    <mergeCell ref="AK288:AN288"/>
    <mergeCell ref="AO288:AS288"/>
    <mergeCell ref="A286:B286"/>
    <mergeCell ref="C286:J286"/>
    <mergeCell ref="K286:N286"/>
    <mergeCell ref="S286:X286"/>
    <mergeCell ref="Y286:AB286"/>
    <mergeCell ref="AC286:AF286"/>
    <mergeCell ref="AG286:AJ286"/>
    <mergeCell ref="AK286:AN286"/>
    <mergeCell ref="O286:R286"/>
    <mergeCell ref="C13:M13"/>
    <mergeCell ref="A14:B14"/>
    <mergeCell ref="C14:M14"/>
    <mergeCell ref="A15:B15"/>
    <mergeCell ref="C15:M15"/>
    <mergeCell ref="A16:B16"/>
    <mergeCell ref="C16:M16"/>
    <mergeCell ref="N32:AS32"/>
    <mergeCell ref="C31:M31"/>
    <mergeCell ref="N14:AS14"/>
    <mergeCell ref="N15:AS15"/>
    <mergeCell ref="N16:AS16"/>
    <mergeCell ref="N17:AS17"/>
    <mergeCell ref="A125:AS125"/>
    <mergeCell ref="F163:I163"/>
    <mergeCell ref="J163:L163"/>
    <mergeCell ref="B165:E165"/>
    <mergeCell ref="AO313:AS313"/>
    <mergeCell ref="A301:B301"/>
    <mergeCell ref="C377:J377"/>
    <mergeCell ref="K377:N377"/>
    <mergeCell ref="S377:X377"/>
    <mergeCell ref="Y377:AB377"/>
    <mergeCell ref="AC377:AF377"/>
    <mergeCell ref="AG377:AJ377"/>
    <mergeCell ref="AK377:AN377"/>
    <mergeCell ref="AO377:AS377"/>
    <mergeCell ref="A373:B373"/>
    <mergeCell ref="C373:J373"/>
    <mergeCell ref="K373:N373"/>
    <mergeCell ref="S373:X373"/>
    <mergeCell ref="Y373:AB373"/>
    <mergeCell ref="AC373:AF373"/>
    <mergeCell ref="AG373:AJ373"/>
    <mergeCell ref="AK373:AN373"/>
    <mergeCell ref="AO373:AS373"/>
    <mergeCell ref="A374:B374"/>
    <mergeCell ref="C374:J374"/>
    <mergeCell ref="K374:N374"/>
    <mergeCell ref="Y374:AB374"/>
    <mergeCell ref="AC374:AF374"/>
    <mergeCell ref="AG374:AJ374"/>
    <mergeCell ref="AK374:AN374"/>
    <mergeCell ref="AO374:AS374"/>
    <mergeCell ref="A375:B375"/>
    <mergeCell ref="C375:J375"/>
    <mergeCell ref="K375:N375"/>
    <mergeCell ref="S375:X375"/>
    <mergeCell ref="Y375:AB375"/>
    <mergeCell ref="AC375:AF375"/>
    <mergeCell ref="O1182:S1182"/>
    <mergeCell ref="AO1182:AS1182"/>
    <mergeCell ref="AJ1182:AN1182"/>
    <mergeCell ref="T1182:X1182"/>
    <mergeCell ref="Y1182:AI1182"/>
    <mergeCell ref="A1178:AS1178"/>
    <mergeCell ref="Y384:AB384"/>
    <mergeCell ref="AC384:AF384"/>
    <mergeCell ref="AG384:AJ384"/>
    <mergeCell ref="AK384:AN384"/>
    <mergeCell ref="AO384:AS384"/>
    <mergeCell ref="A385:B385"/>
    <mergeCell ref="C385:J385"/>
    <mergeCell ref="K385:N385"/>
    <mergeCell ref="O385:R385"/>
    <mergeCell ref="S385:X385"/>
    <mergeCell ref="Y385:AB385"/>
    <mergeCell ref="AC385:AF385"/>
    <mergeCell ref="AG385:AJ385"/>
    <mergeCell ref="AK385:AN385"/>
    <mergeCell ref="AO385:AS385"/>
    <mergeCell ref="A382:B382"/>
    <mergeCell ref="C382:J382"/>
    <mergeCell ref="K382:N382"/>
    <mergeCell ref="O382:R382"/>
    <mergeCell ref="S382:X382"/>
    <mergeCell ref="Y382:AB382"/>
    <mergeCell ref="AC382:AF382"/>
    <mergeCell ref="AG382:AJ382"/>
    <mergeCell ref="AK382:AN382"/>
    <mergeCell ref="AO382:AS382"/>
    <mergeCell ref="A383:B383"/>
    <mergeCell ref="A578:B578"/>
    <mergeCell ref="C1203:N1203"/>
    <mergeCell ref="T1203:X1203"/>
    <mergeCell ref="Y1203:AI1203"/>
    <mergeCell ref="AJ1203:AN1203"/>
    <mergeCell ref="O1187:S1187"/>
    <mergeCell ref="O1188:S1188"/>
    <mergeCell ref="A1287:AS1287"/>
    <mergeCell ref="A1187:B1187"/>
    <mergeCell ref="AO1187:AS1187"/>
    <mergeCell ref="A1188:B1188"/>
    <mergeCell ref="O1185:S1185"/>
    <mergeCell ref="O1186:S1186"/>
    <mergeCell ref="O1183:S1183"/>
    <mergeCell ref="O1184:S1184"/>
    <mergeCell ref="AO1183:AS1183"/>
    <mergeCell ref="AJ1183:AN1183"/>
    <mergeCell ref="T1183:X1183"/>
    <mergeCell ref="Y1183:AI1183"/>
    <mergeCell ref="A1184:B1184"/>
    <mergeCell ref="Y1217:AI1217"/>
    <mergeCell ref="AJ1217:AN1217"/>
    <mergeCell ref="C1218:N1218"/>
    <mergeCell ref="T1218:X1218"/>
    <mergeCell ref="Y1218:AI1218"/>
    <mergeCell ref="AJ1218:AN1218"/>
    <mergeCell ref="C1219:N1219"/>
    <mergeCell ref="AO1191:AS1191"/>
    <mergeCell ref="A1192:B1192"/>
    <mergeCell ref="O1189:S1189"/>
    <mergeCell ref="A1207:B1207"/>
    <mergeCell ref="AO1207:AS1207"/>
    <mergeCell ref="A1208:B1208"/>
    <mergeCell ref="O1205:S1205"/>
    <mergeCell ref="O1206:S1206"/>
    <mergeCell ref="Y1205:AI1205"/>
    <mergeCell ref="AJ1205:AN1205"/>
    <mergeCell ref="C1206:N1206"/>
    <mergeCell ref="T1206:X1206"/>
    <mergeCell ref="Y1206:AI1206"/>
    <mergeCell ref="AJ1206:AN1206"/>
    <mergeCell ref="O1203:S1203"/>
    <mergeCell ref="O1204:S1204"/>
    <mergeCell ref="A1203:B1203"/>
    <mergeCell ref="AO1203:AS1203"/>
    <mergeCell ref="O1215:S1215"/>
    <mergeCell ref="O1216:S1216"/>
    <mergeCell ref="A1215:B1215"/>
    <mergeCell ref="AO1215:AS1215"/>
    <mergeCell ref="A1216:B1216"/>
    <mergeCell ref="O1213:S1213"/>
    <mergeCell ref="A1227:B1227"/>
    <mergeCell ref="AO1227:AS1227"/>
    <mergeCell ref="A1228:B1228"/>
    <mergeCell ref="O1225:S1225"/>
    <mergeCell ref="O1226:S1226"/>
    <mergeCell ref="A1225:B1225"/>
    <mergeCell ref="AO1225:AS1225"/>
    <mergeCell ref="A1226:B1226"/>
    <mergeCell ref="AO1226:AS1226"/>
    <mergeCell ref="AO1236:AS1236"/>
    <mergeCell ref="A1237:B1237"/>
    <mergeCell ref="AO1237:AS1237"/>
    <mergeCell ref="A1238:B1238"/>
    <mergeCell ref="AO1238:AS1238"/>
    <mergeCell ref="C1236:N1236"/>
    <mergeCell ref="T1236:X1236"/>
    <mergeCell ref="Y1236:AI1236"/>
    <mergeCell ref="AJ1236:AN1236"/>
    <mergeCell ref="C1237:N1237"/>
    <mergeCell ref="T1237:X1237"/>
    <mergeCell ref="AO1232:AS1232"/>
    <mergeCell ref="A1233:B1233"/>
    <mergeCell ref="AO1233:AS1233"/>
    <mergeCell ref="A1234:B1234"/>
    <mergeCell ref="AO1234:AS1234"/>
    <mergeCell ref="AO1228:AS1228"/>
    <mergeCell ref="A1229:B1229"/>
    <mergeCell ref="AO1229:AS1229"/>
    <mergeCell ref="A1230:B1230"/>
    <mergeCell ref="AO1230:AS1230"/>
    <mergeCell ref="C1228:N1228"/>
    <mergeCell ref="T1228:X1228"/>
    <mergeCell ref="AO1235:AS1235"/>
    <mergeCell ref="A1236:B1236"/>
    <mergeCell ref="O1236:S1236"/>
    <mergeCell ref="A1235:B1235"/>
    <mergeCell ref="A1231:B1231"/>
    <mergeCell ref="AO1231:AS1231"/>
    <mergeCell ref="A1232:B1232"/>
    <mergeCell ref="O1229:S1229"/>
    <mergeCell ref="O1230:S1230"/>
    <mergeCell ref="O1237:S1237"/>
    <mergeCell ref="O1238:S1238"/>
    <mergeCell ref="Y1237:AI1237"/>
    <mergeCell ref="AJ1237:AN1237"/>
    <mergeCell ref="C1238:N1238"/>
    <mergeCell ref="T1238:X1238"/>
    <mergeCell ref="Y1238:AI1238"/>
    <mergeCell ref="AJ1238:AN1238"/>
    <mergeCell ref="O1251:S1251"/>
    <mergeCell ref="O1252:S1252"/>
    <mergeCell ref="A1251:B1251"/>
    <mergeCell ref="AO1251:AS1251"/>
    <mergeCell ref="A1252:B1252"/>
    <mergeCell ref="O1249:S1249"/>
    <mergeCell ref="O1250:S1250"/>
    <mergeCell ref="O1247:S1247"/>
    <mergeCell ref="O1248:S1248"/>
    <mergeCell ref="A1247:B1247"/>
    <mergeCell ref="AO1247:AS1247"/>
    <mergeCell ref="A1248:B1248"/>
    <mergeCell ref="AO1248:AS1248"/>
    <mergeCell ref="A1249:B1249"/>
    <mergeCell ref="AO1249:AS1249"/>
    <mergeCell ref="A1250:B1250"/>
    <mergeCell ref="AO1250:AS1250"/>
    <mergeCell ref="C1247:N1247"/>
    <mergeCell ref="T1247:X1247"/>
    <mergeCell ref="Y1247:AI1247"/>
    <mergeCell ref="AJ1247:AN1247"/>
    <mergeCell ref="C1248:N1248"/>
    <mergeCell ref="T1248:X1248"/>
    <mergeCell ref="Y1248:AI1248"/>
    <mergeCell ref="AO284:AS284"/>
    <mergeCell ref="A285:B285"/>
    <mergeCell ref="C285:J285"/>
    <mergeCell ref="K285:N285"/>
    <mergeCell ref="S285:X285"/>
    <mergeCell ref="Y285:AB285"/>
    <mergeCell ref="AC285:AF285"/>
    <mergeCell ref="AG285:AJ285"/>
    <mergeCell ref="AK285:AN285"/>
    <mergeCell ref="AO285:AS285"/>
    <mergeCell ref="S287:X287"/>
    <mergeCell ref="Y287:AB287"/>
    <mergeCell ref="AC287:AF287"/>
    <mergeCell ref="AG287:AJ287"/>
    <mergeCell ref="AK287:AN287"/>
    <mergeCell ref="AO287:AS287"/>
    <mergeCell ref="AO286:AS286"/>
    <mergeCell ref="A287:B287"/>
    <mergeCell ref="C287:J287"/>
    <mergeCell ref="K287:N287"/>
    <mergeCell ref="O284:R284"/>
    <mergeCell ref="O285:R285"/>
    <mergeCell ref="A284:B284"/>
    <mergeCell ref="C284:J284"/>
    <mergeCell ref="K284:N284"/>
    <mergeCell ref="S284:X284"/>
    <mergeCell ref="Y284:AB284"/>
    <mergeCell ref="AC284:AF284"/>
    <mergeCell ref="A288:B288"/>
    <mergeCell ref="C288:J288"/>
    <mergeCell ref="K288:N288"/>
    <mergeCell ref="S288:X288"/>
    <mergeCell ref="C1232:N1232"/>
    <mergeCell ref="T1232:X1232"/>
    <mergeCell ref="Y1232:AI1232"/>
    <mergeCell ref="AJ1232:AN1232"/>
    <mergeCell ref="C1225:N1225"/>
    <mergeCell ref="T1225:X1225"/>
    <mergeCell ref="Y1225:AI1225"/>
    <mergeCell ref="AJ1225:AN1225"/>
    <mergeCell ref="S315:X315"/>
    <mergeCell ref="Y315:AB315"/>
    <mergeCell ref="AC315:AF315"/>
    <mergeCell ref="AG315:AJ315"/>
    <mergeCell ref="AK315:AN315"/>
    <mergeCell ref="AO315:AS315"/>
    <mergeCell ref="O315:R315"/>
    <mergeCell ref="A315:B315"/>
    <mergeCell ref="C315:J315"/>
    <mergeCell ref="K315:N315"/>
    <mergeCell ref="AC312:AF312"/>
    <mergeCell ref="A312:B312"/>
    <mergeCell ref="C312:J312"/>
    <mergeCell ref="K312:N312"/>
    <mergeCell ref="S312:X312"/>
    <mergeCell ref="Y312:AB312"/>
    <mergeCell ref="C310:J310"/>
    <mergeCell ref="K310:N310"/>
    <mergeCell ref="S310:X310"/>
    <mergeCell ref="Y310:AB310"/>
    <mergeCell ref="AC310:AF310"/>
    <mergeCell ref="AG310:AJ310"/>
    <mergeCell ref="AK310:AN310"/>
    <mergeCell ref="AO310:AS310"/>
    <mergeCell ref="A310:B310"/>
    <mergeCell ref="A311:B311"/>
    <mergeCell ref="C311:J311"/>
    <mergeCell ref="K311:N311"/>
    <mergeCell ref="A314:B314"/>
    <mergeCell ref="C314:J314"/>
    <mergeCell ref="K314:N314"/>
    <mergeCell ref="S314:X314"/>
    <mergeCell ref="Y314:AB314"/>
    <mergeCell ref="AC314:AF314"/>
    <mergeCell ref="AG314:AJ314"/>
    <mergeCell ref="AK314:AN314"/>
    <mergeCell ref="AO314:AS314"/>
    <mergeCell ref="S311:X311"/>
    <mergeCell ref="Y311:AB311"/>
    <mergeCell ref="AC311:AF311"/>
    <mergeCell ref="AG311:AJ311"/>
    <mergeCell ref="AK311:AN311"/>
    <mergeCell ref="AO311:AS311"/>
    <mergeCell ref="AG312:AJ312"/>
    <mergeCell ref="AK312:AN312"/>
    <mergeCell ref="AO312:AS312"/>
    <mergeCell ref="A313:B313"/>
    <mergeCell ref="C313:J313"/>
    <mergeCell ref="K313:N313"/>
    <mergeCell ref="S313:X313"/>
    <mergeCell ref="Y313:AB313"/>
    <mergeCell ref="AC313:AF313"/>
    <mergeCell ref="AG313:AJ313"/>
    <mergeCell ref="AK313:AN313"/>
    <mergeCell ref="A316:B316"/>
    <mergeCell ref="C316:J316"/>
    <mergeCell ref="K316:N316"/>
    <mergeCell ref="S316:X316"/>
    <mergeCell ref="Y316:AB316"/>
    <mergeCell ref="AC316:AF316"/>
    <mergeCell ref="AG316:AJ316"/>
    <mergeCell ref="AK316:AN316"/>
    <mergeCell ref="AO316:AS316"/>
    <mergeCell ref="A317:B317"/>
    <mergeCell ref="C317:J317"/>
    <mergeCell ref="K317:N317"/>
    <mergeCell ref="S317:X317"/>
    <mergeCell ref="Y317:AB317"/>
    <mergeCell ref="AC317:AF317"/>
    <mergeCell ref="AG317:AJ317"/>
    <mergeCell ref="AK317:AN317"/>
    <mergeCell ref="AO317:AS317"/>
    <mergeCell ref="O316:R316"/>
    <mergeCell ref="O317:R317"/>
    <mergeCell ref="A321:B321"/>
    <mergeCell ref="C321:J321"/>
    <mergeCell ref="K321:N321"/>
    <mergeCell ref="S321:X321"/>
    <mergeCell ref="Y321:AB321"/>
    <mergeCell ref="AC321:AF321"/>
    <mergeCell ref="AG321:AJ321"/>
    <mergeCell ref="AK321:AN321"/>
    <mergeCell ref="AO321:AS321"/>
    <mergeCell ref="S323:X323"/>
    <mergeCell ref="Y323:AB323"/>
    <mergeCell ref="AC323:AF323"/>
    <mergeCell ref="AG323:AJ323"/>
    <mergeCell ref="AK323:AN323"/>
    <mergeCell ref="AO323:AS323"/>
    <mergeCell ref="A323:B323"/>
    <mergeCell ref="C323:J323"/>
    <mergeCell ref="K323:N323"/>
    <mergeCell ref="O322:R322"/>
    <mergeCell ref="O323:R323"/>
    <mergeCell ref="AC320:AF320"/>
    <mergeCell ref="AG320:AJ320"/>
    <mergeCell ref="AK320:AN320"/>
    <mergeCell ref="AO320:AS320"/>
    <mergeCell ref="K318:N318"/>
    <mergeCell ref="S318:X318"/>
    <mergeCell ref="Y318:AB318"/>
    <mergeCell ref="AC318:AF318"/>
    <mergeCell ref="AG318:AJ318"/>
    <mergeCell ref="AK318:AN318"/>
    <mergeCell ref="AO318:AS318"/>
    <mergeCell ref="A319:B319"/>
    <mergeCell ref="C319:J319"/>
    <mergeCell ref="K319:N319"/>
    <mergeCell ref="A322:B322"/>
    <mergeCell ref="C322:J322"/>
    <mergeCell ref="K322:N322"/>
    <mergeCell ref="S322:X322"/>
    <mergeCell ref="Y322:AB322"/>
    <mergeCell ref="AC322:AF322"/>
    <mergeCell ref="AG322:AJ322"/>
    <mergeCell ref="AK322:AN322"/>
    <mergeCell ref="AO322:AS322"/>
    <mergeCell ref="S319:X319"/>
    <mergeCell ref="A324:B324"/>
    <mergeCell ref="C324:J324"/>
    <mergeCell ref="K324:N324"/>
    <mergeCell ref="S324:X324"/>
    <mergeCell ref="Y324:AB324"/>
    <mergeCell ref="AC324:AF324"/>
    <mergeCell ref="AG324:AJ324"/>
    <mergeCell ref="AK324:AN324"/>
    <mergeCell ref="AO324:AS324"/>
    <mergeCell ref="A325:B325"/>
    <mergeCell ref="C325:J325"/>
    <mergeCell ref="K325:N325"/>
    <mergeCell ref="S325:X325"/>
    <mergeCell ref="Y325:AB325"/>
    <mergeCell ref="AC325:AF325"/>
    <mergeCell ref="AG325:AJ325"/>
    <mergeCell ref="AK325:AN325"/>
    <mergeCell ref="AO325:AS325"/>
    <mergeCell ref="O324:R324"/>
    <mergeCell ref="O325:R325"/>
    <mergeCell ref="S327:X327"/>
    <mergeCell ref="Y327:AB327"/>
    <mergeCell ref="AC327:AF327"/>
    <mergeCell ref="AG327:AJ327"/>
    <mergeCell ref="AK327:AN327"/>
    <mergeCell ref="AO327:AS327"/>
    <mergeCell ref="A328:B328"/>
    <mergeCell ref="C328:J328"/>
    <mergeCell ref="K328:N328"/>
    <mergeCell ref="S328:X328"/>
    <mergeCell ref="Y328:AB328"/>
    <mergeCell ref="AC328:AF328"/>
    <mergeCell ref="AG328:AJ328"/>
    <mergeCell ref="AK328:AN328"/>
    <mergeCell ref="AO328:AS328"/>
    <mergeCell ref="AK326:AN326"/>
    <mergeCell ref="AO326:AS326"/>
    <mergeCell ref="A329:B329"/>
    <mergeCell ref="C329:J329"/>
    <mergeCell ref="K329:N329"/>
    <mergeCell ref="S329:X329"/>
    <mergeCell ref="Y329:AB329"/>
    <mergeCell ref="AC329:AF329"/>
    <mergeCell ref="AG329:AJ329"/>
    <mergeCell ref="AK329:AN329"/>
    <mergeCell ref="AO329:AS329"/>
    <mergeCell ref="A327:B327"/>
    <mergeCell ref="C327:J327"/>
    <mergeCell ref="K327:N327"/>
    <mergeCell ref="O328:R328"/>
    <mergeCell ref="O329:R329"/>
    <mergeCell ref="S331:X331"/>
    <mergeCell ref="Y331:AB331"/>
    <mergeCell ref="AC331:AF331"/>
    <mergeCell ref="AG331:AJ331"/>
    <mergeCell ref="AK331:AN331"/>
    <mergeCell ref="AO331:AS331"/>
    <mergeCell ref="A332:B332"/>
    <mergeCell ref="C332:J332"/>
    <mergeCell ref="K332:N332"/>
    <mergeCell ref="S332:X332"/>
    <mergeCell ref="Y332:AB332"/>
    <mergeCell ref="AC332:AF332"/>
    <mergeCell ref="AG332:AJ332"/>
    <mergeCell ref="AK332:AN332"/>
    <mergeCell ref="AO332:AS332"/>
    <mergeCell ref="A333:B333"/>
    <mergeCell ref="C333:J333"/>
    <mergeCell ref="K333:N333"/>
    <mergeCell ref="S333:X333"/>
    <mergeCell ref="Y333:AB333"/>
    <mergeCell ref="AC333:AF333"/>
    <mergeCell ref="AG333:AJ333"/>
    <mergeCell ref="AK333:AN333"/>
    <mergeCell ref="AO333:AS333"/>
    <mergeCell ref="A331:B331"/>
    <mergeCell ref="C331:J331"/>
    <mergeCell ref="K331:N331"/>
    <mergeCell ref="AC336:AF336"/>
    <mergeCell ref="AG336:AJ336"/>
    <mergeCell ref="AK336:AN336"/>
    <mergeCell ref="AO336:AS336"/>
    <mergeCell ref="A337:B337"/>
    <mergeCell ref="C337:J337"/>
    <mergeCell ref="K337:N337"/>
    <mergeCell ref="S337:X337"/>
    <mergeCell ref="Y337:AB337"/>
    <mergeCell ref="AC337:AF337"/>
    <mergeCell ref="AG337:AJ337"/>
    <mergeCell ref="AK337:AN337"/>
    <mergeCell ref="AO337:AS337"/>
    <mergeCell ref="O335:R335"/>
    <mergeCell ref="O336:R336"/>
    <mergeCell ref="O337:R337"/>
    <mergeCell ref="A334:B334"/>
    <mergeCell ref="C334:J334"/>
    <mergeCell ref="K334:N334"/>
    <mergeCell ref="S334:X334"/>
    <mergeCell ref="Y334:AB334"/>
    <mergeCell ref="AC334:AF334"/>
    <mergeCell ref="AG334:AJ334"/>
    <mergeCell ref="AK334:AN334"/>
    <mergeCell ref="AO334:AS334"/>
    <mergeCell ref="A335:B335"/>
    <mergeCell ref="C335:J335"/>
    <mergeCell ref="K335:N335"/>
    <mergeCell ref="S339:X339"/>
    <mergeCell ref="Y339:AB339"/>
    <mergeCell ref="AC339:AF339"/>
    <mergeCell ref="AG339:AJ339"/>
    <mergeCell ref="AK339:AN339"/>
    <mergeCell ref="AO339:AS339"/>
    <mergeCell ref="A339:B339"/>
    <mergeCell ref="C339:J339"/>
    <mergeCell ref="K339:N339"/>
    <mergeCell ref="A338:B338"/>
    <mergeCell ref="C338:J338"/>
    <mergeCell ref="K338:N338"/>
    <mergeCell ref="A340:B340"/>
    <mergeCell ref="C340:J340"/>
    <mergeCell ref="K340:N340"/>
    <mergeCell ref="S340:X340"/>
    <mergeCell ref="Y340:AB340"/>
    <mergeCell ref="AC340:AF340"/>
    <mergeCell ref="AG340:AJ340"/>
    <mergeCell ref="AK340:AN340"/>
    <mergeCell ref="AO340:AS340"/>
    <mergeCell ref="A341:B341"/>
    <mergeCell ref="C341:J341"/>
    <mergeCell ref="K341:N341"/>
    <mergeCell ref="S341:X341"/>
    <mergeCell ref="Y341:AB341"/>
    <mergeCell ref="AC341:AF341"/>
    <mergeCell ref="AG341:AJ341"/>
    <mergeCell ref="AK341:AN341"/>
    <mergeCell ref="AO341:AS341"/>
    <mergeCell ref="AG345:AJ345"/>
    <mergeCell ref="AK345:AN345"/>
    <mergeCell ref="AO345:AS345"/>
    <mergeCell ref="S347:X347"/>
    <mergeCell ref="Y347:AB347"/>
    <mergeCell ref="AC347:AF347"/>
    <mergeCell ref="AG347:AJ347"/>
    <mergeCell ref="AK347:AN347"/>
    <mergeCell ref="AO347:AS347"/>
    <mergeCell ref="A347:B347"/>
    <mergeCell ref="C347:J347"/>
    <mergeCell ref="K347:N347"/>
    <mergeCell ref="O346:R346"/>
    <mergeCell ref="O347:R347"/>
    <mergeCell ref="Y344:AB344"/>
    <mergeCell ref="AC344:AF344"/>
    <mergeCell ref="AG344:AJ344"/>
    <mergeCell ref="AK344:AN344"/>
    <mergeCell ref="AO344:AS344"/>
    <mergeCell ref="A345:B345"/>
    <mergeCell ref="C345:J345"/>
    <mergeCell ref="K345:N345"/>
    <mergeCell ref="S345:X345"/>
    <mergeCell ref="Y345:AB345"/>
    <mergeCell ref="AC345:AF345"/>
    <mergeCell ref="A348:B348"/>
    <mergeCell ref="C348:J348"/>
    <mergeCell ref="K348:N348"/>
    <mergeCell ref="S348:X348"/>
    <mergeCell ref="Y348:AB348"/>
    <mergeCell ref="AC348:AF348"/>
    <mergeCell ref="AG348:AJ348"/>
    <mergeCell ref="AK348:AN348"/>
    <mergeCell ref="AO348:AS348"/>
    <mergeCell ref="A349:B349"/>
    <mergeCell ref="C349:J349"/>
    <mergeCell ref="K349:N349"/>
    <mergeCell ref="S349:X349"/>
    <mergeCell ref="Y349:AB349"/>
    <mergeCell ref="AC349:AF349"/>
    <mergeCell ref="AG349:AJ349"/>
    <mergeCell ref="AK349:AN349"/>
    <mergeCell ref="AO349:AS349"/>
    <mergeCell ref="O348:R348"/>
    <mergeCell ref="O349:R349"/>
    <mergeCell ref="C343:J343"/>
    <mergeCell ref="K343:N343"/>
    <mergeCell ref="A346:B346"/>
    <mergeCell ref="C346:J346"/>
    <mergeCell ref="K346:N346"/>
    <mergeCell ref="S346:X346"/>
    <mergeCell ref="Y346:AB346"/>
    <mergeCell ref="AC346:AF346"/>
    <mergeCell ref="AG346:AJ346"/>
    <mergeCell ref="AK346:AN346"/>
    <mergeCell ref="AO346:AS346"/>
    <mergeCell ref="S343:X343"/>
    <mergeCell ref="Y343:AB343"/>
    <mergeCell ref="AC343:AF343"/>
    <mergeCell ref="AG343:AJ343"/>
    <mergeCell ref="AK343:AN343"/>
    <mergeCell ref="AO343:AS343"/>
    <mergeCell ref="A344:B344"/>
    <mergeCell ref="C344:J344"/>
    <mergeCell ref="K344:N344"/>
    <mergeCell ref="S344:X344"/>
    <mergeCell ref="A350:B350"/>
    <mergeCell ref="C350:J350"/>
    <mergeCell ref="K350:N350"/>
    <mergeCell ref="S350:X350"/>
    <mergeCell ref="Y350:AB350"/>
    <mergeCell ref="AC350:AF350"/>
    <mergeCell ref="AG350:AJ350"/>
    <mergeCell ref="AK350:AN350"/>
    <mergeCell ref="AO350:AS350"/>
    <mergeCell ref="A351:B351"/>
    <mergeCell ref="C351:J351"/>
    <mergeCell ref="K351:N351"/>
    <mergeCell ref="S351:X351"/>
    <mergeCell ref="Y351:AB351"/>
    <mergeCell ref="AC351:AF351"/>
    <mergeCell ref="AG351:AJ351"/>
    <mergeCell ref="AK351:AN351"/>
    <mergeCell ref="AO351:AS351"/>
    <mergeCell ref="O350:R350"/>
    <mergeCell ref="O351:R351"/>
    <mergeCell ref="A352:B352"/>
    <mergeCell ref="C352:J352"/>
    <mergeCell ref="K352:N352"/>
    <mergeCell ref="S352:X352"/>
    <mergeCell ref="Y352:AB352"/>
    <mergeCell ref="AC352:AF352"/>
    <mergeCell ref="AG352:AJ352"/>
    <mergeCell ref="AK352:AN352"/>
    <mergeCell ref="AO352:AS352"/>
    <mergeCell ref="A353:B353"/>
    <mergeCell ref="C353:J353"/>
    <mergeCell ref="K353:N353"/>
    <mergeCell ref="S353:X353"/>
    <mergeCell ref="Y353:AB353"/>
    <mergeCell ref="AC353:AF353"/>
    <mergeCell ref="AG353:AJ353"/>
    <mergeCell ref="AK353:AN353"/>
    <mergeCell ref="AO353:AS353"/>
    <mergeCell ref="O352:R352"/>
    <mergeCell ref="O353:R353"/>
    <mergeCell ref="A354:B354"/>
    <mergeCell ref="C354:J354"/>
    <mergeCell ref="K354:N354"/>
    <mergeCell ref="S354:X354"/>
    <mergeCell ref="Y354:AB354"/>
    <mergeCell ref="AC354:AF354"/>
    <mergeCell ref="AG354:AJ354"/>
    <mergeCell ref="AK354:AN354"/>
    <mergeCell ref="AO354:AS354"/>
    <mergeCell ref="A355:B355"/>
    <mergeCell ref="C355:J355"/>
    <mergeCell ref="K355:N355"/>
    <mergeCell ref="S355:X355"/>
    <mergeCell ref="Y355:AB355"/>
    <mergeCell ref="AC355:AF355"/>
    <mergeCell ref="AG355:AJ355"/>
    <mergeCell ref="AK355:AN355"/>
    <mergeCell ref="AO355:AS355"/>
    <mergeCell ref="O355:R355"/>
    <mergeCell ref="O354:R354"/>
    <mergeCell ref="A356:B356"/>
    <mergeCell ref="C356:J356"/>
    <mergeCell ref="K356:N356"/>
    <mergeCell ref="S356:X356"/>
    <mergeCell ref="Y356:AB356"/>
    <mergeCell ref="AC356:AF356"/>
    <mergeCell ref="AG356:AJ356"/>
    <mergeCell ref="AK356:AN356"/>
    <mergeCell ref="AO356:AS356"/>
    <mergeCell ref="A357:B357"/>
    <mergeCell ref="C357:J357"/>
    <mergeCell ref="K357:N357"/>
    <mergeCell ref="S357:X357"/>
    <mergeCell ref="Y357:AB357"/>
    <mergeCell ref="AC357:AF357"/>
    <mergeCell ref="AG357:AJ357"/>
    <mergeCell ref="AK357:AN357"/>
    <mergeCell ref="AO357:AS357"/>
    <mergeCell ref="O356:R356"/>
    <mergeCell ref="O357:R357"/>
    <mergeCell ref="A358:B358"/>
    <mergeCell ref="C358:J358"/>
    <mergeCell ref="K358:N358"/>
    <mergeCell ref="S358:X358"/>
    <mergeCell ref="Y358:AB358"/>
    <mergeCell ref="AC358:AF358"/>
    <mergeCell ref="AG358:AJ358"/>
    <mergeCell ref="AK358:AN358"/>
    <mergeCell ref="AO358:AS358"/>
    <mergeCell ref="A359:B359"/>
    <mergeCell ref="C359:J359"/>
    <mergeCell ref="K359:N359"/>
    <mergeCell ref="S359:X359"/>
    <mergeCell ref="Y359:AB359"/>
    <mergeCell ref="AC359:AF359"/>
    <mergeCell ref="AG359:AJ359"/>
    <mergeCell ref="AK359:AN359"/>
    <mergeCell ref="AO359:AS359"/>
    <mergeCell ref="O358:R358"/>
    <mergeCell ref="O359:R359"/>
    <mergeCell ref="A364:B364"/>
    <mergeCell ref="C364:J364"/>
    <mergeCell ref="K364:N364"/>
    <mergeCell ref="S364:X364"/>
    <mergeCell ref="Y364:AB364"/>
    <mergeCell ref="AC364:AF364"/>
    <mergeCell ref="AG364:AJ364"/>
    <mergeCell ref="AK364:AN364"/>
    <mergeCell ref="AO364:AS364"/>
    <mergeCell ref="A360:B360"/>
    <mergeCell ref="C360:J360"/>
    <mergeCell ref="K360:N360"/>
    <mergeCell ref="S360:X360"/>
    <mergeCell ref="Y360:AB360"/>
    <mergeCell ref="AC360:AF360"/>
    <mergeCell ref="AG360:AJ360"/>
    <mergeCell ref="AK360:AN360"/>
    <mergeCell ref="AO360:AS360"/>
    <mergeCell ref="A361:B361"/>
    <mergeCell ref="C361:J361"/>
    <mergeCell ref="K361:N361"/>
    <mergeCell ref="S361:X361"/>
    <mergeCell ref="Y361:AB361"/>
    <mergeCell ref="AC361:AF361"/>
    <mergeCell ref="AG361:AJ361"/>
    <mergeCell ref="AK361:AN361"/>
    <mergeCell ref="AO361:AS361"/>
    <mergeCell ref="O360:R360"/>
    <mergeCell ref="O361:R361"/>
    <mergeCell ref="AK368:AN368"/>
    <mergeCell ref="AO368:AS368"/>
    <mergeCell ref="S363:X363"/>
    <mergeCell ref="Y363:AB363"/>
    <mergeCell ref="AC363:AF363"/>
    <mergeCell ref="AG363:AJ363"/>
    <mergeCell ref="AK363:AN363"/>
    <mergeCell ref="AO363:AS363"/>
    <mergeCell ref="O367:R367"/>
    <mergeCell ref="O368:R368"/>
    <mergeCell ref="O369:R369"/>
    <mergeCell ref="O370:R370"/>
    <mergeCell ref="A369:B369"/>
    <mergeCell ref="C369:J369"/>
    <mergeCell ref="K369:N369"/>
    <mergeCell ref="S369:X369"/>
    <mergeCell ref="Y369:AB369"/>
    <mergeCell ref="AC369:AF369"/>
    <mergeCell ref="A371:B371"/>
    <mergeCell ref="C371:J371"/>
    <mergeCell ref="K371:N371"/>
    <mergeCell ref="S371:X371"/>
    <mergeCell ref="Y371:AB371"/>
    <mergeCell ref="AC371:AF371"/>
    <mergeCell ref="AG371:AJ371"/>
    <mergeCell ref="AK371:AN371"/>
    <mergeCell ref="AO371:AS371"/>
    <mergeCell ref="AG369:AJ369"/>
    <mergeCell ref="AK369:AN369"/>
    <mergeCell ref="AO369:AS369"/>
    <mergeCell ref="A370:B370"/>
    <mergeCell ref="C370:J370"/>
    <mergeCell ref="K370:N370"/>
    <mergeCell ref="A367:B367"/>
    <mergeCell ref="C367:J367"/>
    <mergeCell ref="S370:X370"/>
    <mergeCell ref="Y370:AB370"/>
    <mergeCell ref="AC370:AF370"/>
    <mergeCell ref="AG370:AJ370"/>
    <mergeCell ref="AK370:AN370"/>
    <mergeCell ref="AO370:AS370"/>
    <mergeCell ref="A366:B366"/>
    <mergeCell ref="C366:J366"/>
    <mergeCell ref="K366:N366"/>
    <mergeCell ref="S366:X366"/>
    <mergeCell ref="Y366:AB366"/>
    <mergeCell ref="AC366:AF366"/>
    <mergeCell ref="AG366:AJ366"/>
    <mergeCell ref="AK366:AN366"/>
    <mergeCell ref="AO366:AS366"/>
    <mergeCell ref="A372:B372"/>
    <mergeCell ref="C372:J372"/>
    <mergeCell ref="K372:N372"/>
    <mergeCell ref="S372:X372"/>
    <mergeCell ref="Y372:AB372"/>
    <mergeCell ref="AC372:AF372"/>
    <mergeCell ref="AG372:AJ372"/>
    <mergeCell ref="AK372:AN372"/>
    <mergeCell ref="AO372:AS372"/>
    <mergeCell ref="O371:R371"/>
    <mergeCell ref="O372:R372"/>
    <mergeCell ref="S376:X376"/>
    <mergeCell ref="Y376:AB376"/>
    <mergeCell ref="AC376:AF376"/>
    <mergeCell ref="AG376:AJ376"/>
    <mergeCell ref="AK376:AN376"/>
    <mergeCell ref="AO376:AS376"/>
    <mergeCell ref="O373:R373"/>
    <mergeCell ref="O374:R374"/>
    <mergeCell ref="O375:R375"/>
    <mergeCell ref="O376:R376"/>
    <mergeCell ref="AK375:AN375"/>
    <mergeCell ref="AO375:AS375"/>
    <mergeCell ref="A376:B376"/>
    <mergeCell ref="C376:J376"/>
    <mergeCell ref="K376:N376"/>
    <mergeCell ref="O310:R310"/>
    <mergeCell ref="O311:R311"/>
    <mergeCell ref="O312:R312"/>
    <mergeCell ref="O313:R313"/>
    <mergeCell ref="O314:R314"/>
    <mergeCell ref="O318:R318"/>
    <mergeCell ref="O319:R319"/>
    <mergeCell ref="O320:R320"/>
    <mergeCell ref="O321:R321"/>
    <mergeCell ref="O326:R326"/>
    <mergeCell ref="O327:R327"/>
    <mergeCell ref="O330:R330"/>
    <mergeCell ref="O331:R331"/>
    <mergeCell ref="O332:R332"/>
    <mergeCell ref="O333:R333"/>
    <mergeCell ref="O334:R334"/>
    <mergeCell ref="O338:R338"/>
    <mergeCell ref="O339:R339"/>
    <mergeCell ref="O340:R340"/>
    <mergeCell ref="O341:R341"/>
    <mergeCell ref="O342:R342"/>
    <mergeCell ref="O343:R343"/>
    <mergeCell ref="O344:R344"/>
    <mergeCell ref="O345:R345"/>
    <mergeCell ref="K367:N367"/>
    <mergeCell ref="S367:X367"/>
    <mergeCell ref="Y367:AB367"/>
    <mergeCell ref="AC367:AF367"/>
    <mergeCell ref="AG367:AJ367"/>
    <mergeCell ref="AK367:AN367"/>
    <mergeCell ref="AO367:AS367"/>
    <mergeCell ref="A368:B368"/>
    <mergeCell ref="C368:J368"/>
    <mergeCell ref="K368:N368"/>
    <mergeCell ref="S368:X368"/>
    <mergeCell ref="Y368:AB368"/>
    <mergeCell ref="AC368:AF368"/>
    <mergeCell ref="AG368:AJ368"/>
    <mergeCell ref="A1185:B1185"/>
    <mergeCell ref="AO1185:AS1185"/>
    <mergeCell ref="A1186:B1186"/>
    <mergeCell ref="AO1186:AS1186"/>
    <mergeCell ref="O362:R362"/>
    <mergeCell ref="O363:R363"/>
    <mergeCell ref="O364:R364"/>
    <mergeCell ref="O365:R365"/>
    <mergeCell ref="O366:R366"/>
    <mergeCell ref="O377:R377"/>
    <mergeCell ref="A1181:AS1181"/>
    <mergeCell ref="S374:X374"/>
    <mergeCell ref="AG375:AJ375"/>
    <mergeCell ref="AO1200:AS1200"/>
    <mergeCell ref="A1201:B1201"/>
    <mergeCell ref="AO1201:AS1201"/>
    <mergeCell ref="A1202:B1202"/>
    <mergeCell ref="AO1202:AS1202"/>
    <mergeCell ref="AO1196:AS1196"/>
    <mergeCell ref="A1197:B1197"/>
    <mergeCell ref="AO1197:AS1197"/>
    <mergeCell ref="A1198:B1198"/>
    <mergeCell ref="AO1198:AS1198"/>
    <mergeCell ref="C1196:N1196"/>
    <mergeCell ref="T1196:X1196"/>
    <mergeCell ref="Y1196:AI1196"/>
    <mergeCell ref="AJ1196:AN1196"/>
    <mergeCell ref="C1197:N1197"/>
    <mergeCell ref="T1197:X1197"/>
    <mergeCell ref="AO1192:AS1192"/>
    <mergeCell ref="A1193:B1193"/>
    <mergeCell ref="AO1193:AS1193"/>
    <mergeCell ref="A1194:B1194"/>
    <mergeCell ref="AO1194:AS1194"/>
    <mergeCell ref="O1199:S1199"/>
    <mergeCell ref="O1200:S1200"/>
    <mergeCell ref="A1199:B1199"/>
    <mergeCell ref="AO1199:AS1199"/>
    <mergeCell ref="AJ1197:AN1197"/>
    <mergeCell ref="C1198:N1198"/>
    <mergeCell ref="T1198:X1198"/>
    <mergeCell ref="C1199:N1199"/>
    <mergeCell ref="T1199:X1199"/>
    <mergeCell ref="Y1199:AI1199"/>
    <mergeCell ref="AJ1199:AN1199"/>
    <mergeCell ref="C1194:N1194"/>
    <mergeCell ref="T1194:X1194"/>
    <mergeCell ref="Y1194:AI1194"/>
    <mergeCell ref="AJ1194:AN1194"/>
    <mergeCell ref="C1195:N1195"/>
    <mergeCell ref="T1195:X1195"/>
    <mergeCell ref="Y1195:AI1195"/>
    <mergeCell ref="AJ1195:AN1195"/>
    <mergeCell ref="C1200:N1200"/>
    <mergeCell ref="C578:J578"/>
    <mergeCell ref="K578:N578"/>
    <mergeCell ref="O578:R578"/>
    <mergeCell ref="S578:X578"/>
    <mergeCell ref="Y578:AB578"/>
    <mergeCell ref="AC578:AF578"/>
    <mergeCell ref="AG578:AJ578"/>
    <mergeCell ref="AK578:AN578"/>
    <mergeCell ref="AO578:AS578"/>
    <mergeCell ref="A579:B579"/>
    <mergeCell ref="AO1212:AS1212"/>
    <mergeCell ref="A1213:B1213"/>
    <mergeCell ref="AO1213:AS1213"/>
    <mergeCell ref="A1214:B1214"/>
    <mergeCell ref="AO1214:AS1214"/>
    <mergeCell ref="C1212:N1212"/>
    <mergeCell ref="T1212:X1212"/>
    <mergeCell ref="Y1212:AI1212"/>
    <mergeCell ref="AJ1212:AN1212"/>
    <mergeCell ref="C1213:N1213"/>
    <mergeCell ref="T1213:X1213"/>
    <mergeCell ref="AO1208:AS1208"/>
    <mergeCell ref="A1209:B1209"/>
    <mergeCell ref="AO1209:AS1209"/>
    <mergeCell ref="A1210:B1210"/>
    <mergeCell ref="AO1210:AS1210"/>
    <mergeCell ref="AO1204:AS1204"/>
    <mergeCell ref="A1205:B1205"/>
    <mergeCell ref="AO1205:AS1205"/>
    <mergeCell ref="A1206:B1206"/>
    <mergeCell ref="AO1206:AS1206"/>
    <mergeCell ref="C1204:N1204"/>
    <mergeCell ref="T1204:X1204"/>
    <mergeCell ref="O1212:S1212"/>
    <mergeCell ref="A1211:B1211"/>
    <mergeCell ref="AO1211:AS1211"/>
    <mergeCell ref="A1212:B1212"/>
    <mergeCell ref="C1208:N1208"/>
    <mergeCell ref="T1208:X1208"/>
    <mergeCell ref="Y1208:AI1208"/>
    <mergeCell ref="AJ1208:AN1208"/>
    <mergeCell ref="C1209:N1209"/>
    <mergeCell ref="AO1224:AS1224"/>
    <mergeCell ref="AO1220:AS1220"/>
    <mergeCell ref="A1221:B1221"/>
    <mergeCell ref="AO1221:AS1221"/>
    <mergeCell ref="A1222:B1222"/>
    <mergeCell ref="AO1222:AS1222"/>
    <mergeCell ref="C1220:N1220"/>
    <mergeCell ref="T1220:X1220"/>
    <mergeCell ref="Y1220:AI1220"/>
    <mergeCell ref="AJ1220:AN1220"/>
    <mergeCell ref="C1221:N1221"/>
    <mergeCell ref="T1221:X1221"/>
    <mergeCell ref="AO1216:AS1216"/>
    <mergeCell ref="A1217:B1217"/>
    <mergeCell ref="AO1217:AS1217"/>
    <mergeCell ref="A1218:B1218"/>
    <mergeCell ref="AO1218:AS1218"/>
    <mergeCell ref="O1223:S1223"/>
    <mergeCell ref="O1224:S1224"/>
    <mergeCell ref="A1219:B1219"/>
    <mergeCell ref="AO1219:AS1219"/>
    <mergeCell ref="A1220:B1220"/>
    <mergeCell ref="O1217:S1217"/>
    <mergeCell ref="O1218:S1218"/>
    <mergeCell ref="A1223:B1223"/>
    <mergeCell ref="AO1223:AS1223"/>
    <mergeCell ref="A1224:B1224"/>
    <mergeCell ref="O1221:S1221"/>
    <mergeCell ref="C1207:N1207"/>
    <mergeCell ref="T1207:X1207"/>
    <mergeCell ref="Y1207:AI1207"/>
    <mergeCell ref="AJ1207:AN1207"/>
    <mergeCell ref="A1245:B1245"/>
    <mergeCell ref="AO1245:AS1245"/>
    <mergeCell ref="A1246:B1246"/>
    <mergeCell ref="AO1246:AS1246"/>
    <mergeCell ref="C1244:N1244"/>
    <mergeCell ref="T1244:X1244"/>
    <mergeCell ref="Y1244:AI1244"/>
    <mergeCell ref="AJ1244:AN1244"/>
    <mergeCell ref="C1245:N1245"/>
    <mergeCell ref="T1245:X1245"/>
    <mergeCell ref="AO1240:AS1240"/>
    <mergeCell ref="A1241:B1241"/>
    <mergeCell ref="AO1241:AS1241"/>
    <mergeCell ref="A1242:B1242"/>
    <mergeCell ref="AO1242:AS1242"/>
    <mergeCell ref="O1245:S1245"/>
    <mergeCell ref="O1246:S1246"/>
    <mergeCell ref="Y1245:AI1245"/>
    <mergeCell ref="AJ1245:AN1245"/>
    <mergeCell ref="C1246:N1246"/>
    <mergeCell ref="T1246:X1246"/>
    <mergeCell ref="Y1246:AI1246"/>
    <mergeCell ref="AJ1246:AN1246"/>
    <mergeCell ref="AO1243:AS1243"/>
    <mergeCell ref="A1244:B1244"/>
    <mergeCell ref="O1241:S1241"/>
    <mergeCell ref="O1242:S1242"/>
    <mergeCell ref="O1240:S1240"/>
    <mergeCell ref="O1243:S1243"/>
    <mergeCell ref="O1244:S1244"/>
    <mergeCell ref="A1243:B1243"/>
    <mergeCell ref="C1240:N1240"/>
    <mergeCell ref="A1239:B1239"/>
    <mergeCell ref="AO1239:AS1239"/>
    <mergeCell ref="A1240:B1240"/>
    <mergeCell ref="AO1244:AS1244"/>
    <mergeCell ref="Y1241:AI1241"/>
    <mergeCell ref="AJ1241:AN1241"/>
    <mergeCell ref="C1242:N1242"/>
    <mergeCell ref="T1242:X1242"/>
    <mergeCell ref="Y1242:AI1242"/>
    <mergeCell ref="AJ1242:AN1242"/>
    <mergeCell ref="C1243:N1243"/>
    <mergeCell ref="T1243:X1243"/>
    <mergeCell ref="Y1243:AI1243"/>
    <mergeCell ref="AJ1243:AN1243"/>
    <mergeCell ref="C1239:N1239"/>
    <mergeCell ref="T1239:X1239"/>
    <mergeCell ref="Y1239:AI1239"/>
    <mergeCell ref="AJ1239:AN1239"/>
    <mergeCell ref="O1239:S1239"/>
    <mergeCell ref="T1240:X1240"/>
    <mergeCell ref="Y1240:AI1240"/>
    <mergeCell ref="AJ1240:AN1240"/>
    <mergeCell ref="C1241:N1241"/>
    <mergeCell ref="T1241:X1241"/>
    <mergeCell ref="A1259:B1259"/>
    <mergeCell ref="AO1259:AS1259"/>
    <mergeCell ref="A1260:B1260"/>
    <mergeCell ref="AO1260:AS1260"/>
    <mergeCell ref="C1260:N1260"/>
    <mergeCell ref="O1260:S1260"/>
    <mergeCell ref="T1260:X1260"/>
    <mergeCell ref="Y1260:AI1260"/>
    <mergeCell ref="AJ1260:AN1260"/>
    <mergeCell ref="AO1256:AS1256"/>
    <mergeCell ref="A1257:B1257"/>
    <mergeCell ref="AO1257:AS1257"/>
    <mergeCell ref="A1258:B1258"/>
    <mergeCell ref="AO1258:AS1258"/>
    <mergeCell ref="AO1252:AS1252"/>
    <mergeCell ref="A1253:B1253"/>
    <mergeCell ref="AO1253:AS1253"/>
    <mergeCell ref="A1254:B1254"/>
    <mergeCell ref="AO1254:AS1254"/>
    <mergeCell ref="C1252:N1252"/>
    <mergeCell ref="T1252:X1252"/>
    <mergeCell ref="Y1252:AI1252"/>
    <mergeCell ref="AJ1252:AN1252"/>
    <mergeCell ref="C1253:N1253"/>
    <mergeCell ref="T1253:X1253"/>
    <mergeCell ref="O1257:S1257"/>
    <mergeCell ref="O1258:S1258"/>
    <mergeCell ref="O1255:S1255"/>
    <mergeCell ref="O1256:S1256"/>
    <mergeCell ref="A1255:B1255"/>
    <mergeCell ref="AO1255:AS1255"/>
    <mergeCell ref="A1256:B1256"/>
    <mergeCell ref="A1263:B1263"/>
    <mergeCell ref="AO1263:AS1263"/>
    <mergeCell ref="O1253:S1253"/>
    <mergeCell ref="O1254:S1254"/>
    <mergeCell ref="Y1253:AI1253"/>
    <mergeCell ref="AJ1253:AN1253"/>
    <mergeCell ref="C1254:N1254"/>
    <mergeCell ref="T1254:X1254"/>
    <mergeCell ref="Y1254:AI1254"/>
    <mergeCell ref="AJ1254:AN1254"/>
    <mergeCell ref="A1264:B1264"/>
    <mergeCell ref="AO1264:AS1264"/>
    <mergeCell ref="C1263:N1263"/>
    <mergeCell ref="O1263:S1263"/>
    <mergeCell ref="T1263:X1263"/>
    <mergeCell ref="Y1263:AI1263"/>
    <mergeCell ref="AJ1263:AN1263"/>
    <mergeCell ref="C1264:N1264"/>
    <mergeCell ref="O1264:S1264"/>
    <mergeCell ref="T1264:X1264"/>
    <mergeCell ref="Y1264:AI1264"/>
    <mergeCell ref="AJ1264:AN1264"/>
    <mergeCell ref="A1261:B1261"/>
    <mergeCell ref="AO1261:AS1261"/>
    <mergeCell ref="A1262:B1262"/>
    <mergeCell ref="AO1262:AS1262"/>
    <mergeCell ref="C1261:N1261"/>
    <mergeCell ref="O1261:S1261"/>
    <mergeCell ref="T1261:X1261"/>
    <mergeCell ref="Y1261:AI1261"/>
    <mergeCell ref="AJ1261:AN1261"/>
    <mergeCell ref="C1262:N1262"/>
    <mergeCell ref="O1262:S1262"/>
    <mergeCell ref="T1262:X1262"/>
    <mergeCell ref="Y1262:AI1262"/>
    <mergeCell ref="AJ1262:AN1262"/>
    <mergeCell ref="A1267:B1267"/>
    <mergeCell ref="AO1267:AS1267"/>
    <mergeCell ref="A1268:B1268"/>
    <mergeCell ref="AO1268:AS1268"/>
    <mergeCell ref="C1267:N1267"/>
    <mergeCell ref="O1267:S1267"/>
    <mergeCell ref="T1267:X1267"/>
    <mergeCell ref="Y1267:AI1267"/>
    <mergeCell ref="AJ1267:AN1267"/>
    <mergeCell ref="C1268:N1268"/>
    <mergeCell ref="O1268:S1268"/>
    <mergeCell ref="T1268:X1268"/>
    <mergeCell ref="Y1268:AI1268"/>
    <mergeCell ref="AJ1268:AN1268"/>
    <mergeCell ref="A1265:B1265"/>
    <mergeCell ref="AO1265:AS1265"/>
    <mergeCell ref="A1266:B1266"/>
    <mergeCell ref="AO1266:AS1266"/>
    <mergeCell ref="C1265:N1265"/>
    <mergeCell ref="O1265:S1265"/>
    <mergeCell ref="T1265:X1265"/>
    <mergeCell ref="Y1265:AI1265"/>
    <mergeCell ref="AJ1265:AN1265"/>
    <mergeCell ref="C1266:N1266"/>
    <mergeCell ref="O1266:S1266"/>
    <mergeCell ref="T1266:X1266"/>
    <mergeCell ref="Y1266:AI1266"/>
    <mergeCell ref="AJ1266:AN1266"/>
    <mergeCell ref="A1271:B1271"/>
    <mergeCell ref="AO1271:AS1271"/>
    <mergeCell ref="A1272:B1272"/>
    <mergeCell ref="AO1272:AS1272"/>
    <mergeCell ref="C1271:N1271"/>
    <mergeCell ref="O1271:S1271"/>
    <mergeCell ref="T1271:X1271"/>
    <mergeCell ref="Y1271:AI1271"/>
    <mergeCell ref="AJ1271:AN1271"/>
    <mergeCell ref="C1272:N1272"/>
    <mergeCell ref="O1272:S1272"/>
    <mergeCell ref="T1272:X1272"/>
    <mergeCell ref="Y1272:AI1272"/>
    <mergeCell ref="AJ1272:AN1272"/>
    <mergeCell ref="A1269:B1269"/>
    <mergeCell ref="AO1269:AS1269"/>
    <mergeCell ref="A1270:B1270"/>
    <mergeCell ref="AO1270:AS1270"/>
    <mergeCell ref="C1269:N1269"/>
    <mergeCell ref="O1269:S1269"/>
    <mergeCell ref="T1269:X1269"/>
    <mergeCell ref="Y1269:AI1269"/>
    <mergeCell ref="AJ1269:AN1269"/>
    <mergeCell ref="C1270:N1270"/>
    <mergeCell ref="O1270:S1270"/>
    <mergeCell ref="T1270:X1270"/>
    <mergeCell ref="Y1270:AI1270"/>
    <mergeCell ref="AJ1270:AN1270"/>
    <mergeCell ref="A1275:B1275"/>
    <mergeCell ref="AO1275:AS1275"/>
    <mergeCell ref="A1276:B1276"/>
    <mergeCell ref="AO1276:AS1276"/>
    <mergeCell ref="C1275:N1275"/>
    <mergeCell ref="O1275:S1275"/>
    <mergeCell ref="T1275:X1275"/>
    <mergeCell ref="Y1275:AI1275"/>
    <mergeCell ref="AJ1275:AN1275"/>
    <mergeCell ref="C1276:N1276"/>
    <mergeCell ref="O1276:S1276"/>
    <mergeCell ref="T1276:X1276"/>
    <mergeCell ref="Y1276:AI1276"/>
    <mergeCell ref="AJ1276:AN1276"/>
    <mergeCell ref="A1273:B1273"/>
    <mergeCell ref="AO1273:AS1273"/>
    <mergeCell ref="A1274:B1274"/>
    <mergeCell ref="AO1274:AS1274"/>
    <mergeCell ref="C1273:N1273"/>
    <mergeCell ref="O1273:S1273"/>
    <mergeCell ref="T1273:X1273"/>
    <mergeCell ref="Y1273:AI1273"/>
    <mergeCell ref="AJ1273:AN1273"/>
    <mergeCell ref="C1274:N1274"/>
    <mergeCell ref="O1274:S1274"/>
    <mergeCell ref="T1274:X1274"/>
    <mergeCell ref="Y1274:AI1274"/>
    <mergeCell ref="AJ1274:AN1274"/>
    <mergeCell ref="A1279:B1279"/>
    <mergeCell ref="AO1279:AS1279"/>
    <mergeCell ref="A1280:B1280"/>
    <mergeCell ref="AO1280:AS1280"/>
    <mergeCell ref="C1279:N1279"/>
    <mergeCell ref="O1279:S1279"/>
    <mergeCell ref="T1279:X1279"/>
    <mergeCell ref="Y1279:AI1279"/>
    <mergeCell ref="AJ1279:AN1279"/>
    <mergeCell ref="C1280:N1280"/>
    <mergeCell ref="O1280:S1280"/>
    <mergeCell ref="T1280:X1280"/>
    <mergeCell ref="Y1280:AI1280"/>
    <mergeCell ref="AJ1280:AN1280"/>
    <mergeCell ref="A1277:B1277"/>
    <mergeCell ref="AO1277:AS1277"/>
    <mergeCell ref="A1278:B1278"/>
    <mergeCell ref="AO1278:AS1278"/>
    <mergeCell ref="C1277:N1277"/>
    <mergeCell ref="O1277:S1277"/>
    <mergeCell ref="T1277:X1277"/>
    <mergeCell ref="Y1277:AI1277"/>
    <mergeCell ref="AJ1277:AN1277"/>
    <mergeCell ref="C1278:N1278"/>
    <mergeCell ref="O1278:S1278"/>
    <mergeCell ref="T1278:X1278"/>
    <mergeCell ref="Y1278:AI1278"/>
    <mergeCell ref="AJ1278:AN1278"/>
    <mergeCell ref="A1283:B1283"/>
    <mergeCell ref="AO1283:AS1283"/>
    <mergeCell ref="A1182:B1182"/>
    <mergeCell ref="A1183:B1183"/>
    <mergeCell ref="C1182:N1182"/>
    <mergeCell ref="C1183:N1183"/>
    <mergeCell ref="C1184:N1184"/>
    <mergeCell ref="T1184:X1184"/>
    <mergeCell ref="Y1184:AI1184"/>
    <mergeCell ref="AJ1184:AN1184"/>
    <mergeCell ref="C1185:N1185"/>
    <mergeCell ref="T1185:X1185"/>
    <mergeCell ref="Y1185:AI1185"/>
    <mergeCell ref="AJ1185:AN1185"/>
    <mergeCell ref="C1186:N1186"/>
    <mergeCell ref="T1186:X1186"/>
    <mergeCell ref="Y1186:AI1186"/>
    <mergeCell ref="AJ1186:AN1186"/>
    <mergeCell ref="C1187:N1187"/>
    <mergeCell ref="T1187:X1187"/>
    <mergeCell ref="Y1187:AI1187"/>
    <mergeCell ref="AJ1187:AN1187"/>
    <mergeCell ref="C1188:N1188"/>
    <mergeCell ref="T1188:X1188"/>
    <mergeCell ref="A1281:B1281"/>
    <mergeCell ref="AO1281:AS1281"/>
    <mergeCell ref="A1282:B1282"/>
    <mergeCell ref="AO1282:AS1282"/>
    <mergeCell ref="C1281:N1281"/>
    <mergeCell ref="O1281:S1281"/>
    <mergeCell ref="T1281:X1281"/>
    <mergeCell ref="Y1281:AI1281"/>
    <mergeCell ref="C1193:N1193"/>
    <mergeCell ref="T1193:X1193"/>
    <mergeCell ref="Y1193:AI1193"/>
    <mergeCell ref="AJ1193:AN1193"/>
    <mergeCell ref="O1207:S1207"/>
    <mergeCell ref="Y1204:AI1204"/>
    <mergeCell ref="AJ1204:AN1204"/>
    <mergeCell ref="C1205:N1205"/>
    <mergeCell ref="T1205:X1205"/>
    <mergeCell ref="T1209:X1209"/>
    <mergeCell ref="Y1209:AI1209"/>
    <mergeCell ref="AJ1209:AN1209"/>
    <mergeCell ref="C1210:N1210"/>
    <mergeCell ref="T1210:X1210"/>
    <mergeCell ref="Y1210:AI1210"/>
    <mergeCell ref="AJ1210:AN1210"/>
    <mergeCell ref="C1211:N1211"/>
    <mergeCell ref="T1211:X1211"/>
    <mergeCell ref="Y1211:AI1211"/>
    <mergeCell ref="AJ1211:AN1211"/>
    <mergeCell ref="O1209:S1209"/>
    <mergeCell ref="O1210:S1210"/>
    <mergeCell ref="O1208:S1208"/>
    <mergeCell ref="O1211:S1211"/>
    <mergeCell ref="T1219:X1219"/>
    <mergeCell ref="Y1219:AI1219"/>
    <mergeCell ref="AJ1219:AN1219"/>
    <mergeCell ref="AJ1216:AN1216"/>
    <mergeCell ref="C1217:N1217"/>
    <mergeCell ref="T1217:X1217"/>
    <mergeCell ref="C1216:N1216"/>
    <mergeCell ref="T1216:X1216"/>
    <mergeCell ref="Y1216:AI1216"/>
    <mergeCell ref="Y1223:AI1223"/>
    <mergeCell ref="AJ1223:AN1223"/>
    <mergeCell ref="Y1222:AI1222"/>
    <mergeCell ref="AJ1222:AN1222"/>
    <mergeCell ref="O1219:S1219"/>
    <mergeCell ref="O1220:S1220"/>
    <mergeCell ref="AJ1221:AN1221"/>
    <mergeCell ref="C1222:N1222"/>
    <mergeCell ref="T1222:X1222"/>
    <mergeCell ref="O1214:S1214"/>
    <mergeCell ref="Y1213:AI1213"/>
    <mergeCell ref="AJ1213:AN1213"/>
    <mergeCell ref="C1214:N1214"/>
    <mergeCell ref="T1214:X1214"/>
    <mergeCell ref="Y1214:AI1214"/>
    <mergeCell ref="AJ1214:AN1214"/>
    <mergeCell ref="C1215:N1215"/>
    <mergeCell ref="T1215:X1215"/>
    <mergeCell ref="Y1215:AI1215"/>
    <mergeCell ref="AJ1215:AN1215"/>
    <mergeCell ref="Y1224:AI1224"/>
    <mergeCell ref="AJ1224:AN1224"/>
    <mergeCell ref="Y1227:AI1227"/>
    <mergeCell ref="AJ1227:AN1227"/>
    <mergeCell ref="C1231:N1231"/>
    <mergeCell ref="T1231:X1231"/>
    <mergeCell ref="Y1231:AI1231"/>
    <mergeCell ref="AJ1231:AN1231"/>
    <mergeCell ref="O1222:S1222"/>
    <mergeCell ref="Y1221:AI1221"/>
    <mergeCell ref="C1223:N1223"/>
    <mergeCell ref="T1223:X1223"/>
    <mergeCell ref="AJ1226:AN1226"/>
    <mergeCell ref="C1227:N1227"/>
    <mergeCell ref="T1227:X1227"/>
    <mergeCell ref="Y1229:AI1229"/>
    <mergeCell ref="AJ1229:AN1229"/>
    <mergeCell ref="C1230:N1230"/>
    <mergeCell ref="T1230:X1230"/>
    <mergeCell ref="Y1230:AI1230"/>
    <mergeCell ref="AJ1230:AN1230"/>
    <mergeCell ref="C1233:N1233"/>
    <mergeCell ref="T1233:X1233"/>
    <mergeCell ref="Y1233:AI1233"/>
    <mergeCell ref="AJ1233:AN1233"/>
    <mergeCell ref="C1234:N1234"/>
    <mergeCell ref="T1234:X1234"/>
    <mergeCell ref="Y1234:AI1234"/>
    <mergeCell ref="AJ1234:AN1234"/>
    <mergeCell ref="C1235:N1235"/>
    <mergeCell ref="T1235:X1235"/>
    <mergeCell ref="Y1235:AI1235"/>
    <mergeCell ref="AJ1235:AN1235"/>
    <mergeCell ref="O1233:S1233"/>
    <mergeCell ref="O1234:S1234"/>
    <mergeCell ref="O1231:S1231"/>
    <mergeCell ref="O1232:S1232"/>
    <mergeCell ref="Y1228:AI1228"/>
    <mergeCell ref="AJ1228:AN1228"/>
    <mergeCell ref="C1229:N1229"/>
    <mergeCell ref="T1229:X1229"/>
    <mergeCell ref="O1235:S1235"/>
    <mergeCell ref="C1226:N1226"/>
    <mergeCell ref="T1226:X1226"/>
    <mergeCell ref="Y1226:AI1226"/>
    <mergeCell ref="O1227:S1227"/>
    <mergeCell ref="O1228:S1228"/>
    <mergeCell ref="C1224:N1224"/>
    <mergeCell ref="T1224:X1224"/>
    <mergeCell ref="AJ1248:AN1248"/>
    <mergeCell ref="C1249:N1249"/>
    <mergeCell ref="T1249:X1249"/>
    <mergeCell ref="Y1249:AI1249"/>
    <mergeCell ref="AJ1249:AN1249"/>
    <mergeCell ref="C1250:N1250"/>
    <mergeCell ref="T1250:X1250"/>
    <mergeCell ref="Y1250:AI1250"/>
    <mergeCell ref="AJ1250:AN1250"/>
    <mergeCell ref="C1251:N1251"/>
    <mergeCell ref="T1251:X1251"/>
    <mergeCell ref="Y1251:AI1251"/>
    <mergeCell ref="AJ1251:AN1251"/>
    <mergeCell ref="C1283:N1283"/>
    <mergeCell ref="O1283:S1283"/>
    <mergeCell ref="T1283:X1283"/>
    <mergeCell ref="Y1283:AI1283"/>
    <mergeCell ref="AJ1283:AN1283"/>
    <mergeCell ref="C1255:N1255"/>
    <mergeCell ref="T1255:X1255"/>
    <mergeCell ref="Y1255:AI1255"/>
    <mergeCell ref="AJ1255:AN1255"/>
    <mergeCell ref="C1256:N1256"/>
    <mergeCell ref="T1256:X1256"/>
    <mergeCell ref="Y1256:AI1256"/>
    <mergeCell ref="AJ1256:AN1256"/>
    <mergeCell ref="C1257:N1257"/>
    <mergeCell ref="T1257:X1257"/>
    <mergeCell ref="Y1257:AI1257"/>
    <mergeCell ref="AJ1257:AN1257"/>
    <mergeCell ref="C1258:N1258"/>
    <mergeCell ref="T1258:X1258"/>
    <mergeCell ref="AB1301:AF1301"/>
    <mergeCell ref="AG1301:AK1301"/>
    <mergeCell ref="AL1301:AS1301"/>
    <mergeCell ref="Y1258:AI1258"/>
    <mergeCell ref="AJ1258:AN1258"/>
    <mergeCell ref="C1259:N1259"/>
    <mergeCell ref="O1259:S1259"/>
    <mergeCell ref="T1259:X1259"/>
    <mergeCell ref="Y1259:AI1259"/>
    <mergeCell ref="AJ1259:AN1259"/>
    <mergeCell ref="AJ1281:AN1281"/>
    <mergeCell ref="C1282:N1282"/>
    <mergeCell ref="O1282:S1282"/>
    <mergeCell ref="T1282:X1282"/>
    <mergeCell ref="Y1282:AI1282"/>
    <mergeCell ref="AJ1282:AN1282"/>
    <mergeCell ref="B1298:K1298"/>
    <mergeCell ref="L1298:S1298"/>
    <mergeCell ref="T1298:V1298"/>
    <mergeCell ref="W1298:AA1298"/>
    <mergeCell ref="AB1298:AF1298"/>
    <mergeCell ref="AG1298:AK1298"/>
    <mergeCell ref="AL1298:AS1298"/>
    <mergeCell ref="B1294:K1294"/>
    <mergeCell ref="L1294:S1294"/>
    <mergeCell ref="T1294:V1294"/>
    <mergeCell ref="W1294:AA1294"/>
    <mergeCell ref="AB1294:AF1294"/>
    <mergeCell ref="AG1294:AK1294"/>
    <mergeCell ref="AL1294:AS1294"/>
    <mergeCell ref="B1295:K1295"/>
    <mergeCell ref="L1295:S1295"/>
    <mergeCell ref="B1303:K1303"/>
    <mergeCell ref="L1303:S1303"/>
    <mergeCell ref="T1303:V1303"/>
    <mergeCell ref="W1303:AA1303"/>
    <mergeCell ref="AB1303:AF1303"/>
    <mergeCell ref="AG1303:AK1303"/>
    <mergeCell ref="AL1303:AS1303"/>
    <mergeCell ref="B1304:K1304"/>
    <mergeCell ref="L1304:S1304"/>
    <mergeCell ref="T1304:V1304"/>
    <mergeCell ref="W1304:AA1304"/>
    <mergeCell ref="B1299:K1299"/>
    <mergeCell ref="L1299:S1299"/>
    <mergeCell ref="T1299:V1299"/>
    <mergeCell ref="W1299:AA1299"/>
    <mergeCell ref="AB1299:AF1299"/>
    <mergeCell ref="AG1299:AK1299"/>
    <mergeCell ref="AL1299:AS1299"/>
    <mergeCell ref="B1300:K1300"/>
    <mergeCell ref="L1300:S1300"/>
    <mergeCell ref="T1300:V1300"/>
    <mergeCell ref="W1300:AA1300"/>
    <mergeCell ref="AB1300:AF1300"/>
    <mergeCell ref="AG1300:AK1300"/>
    <mergeCell ref="AL1300:AS1300"/>
    <mergeCell ref="B1301:K1301"/>
    <mergeCell ref="L1301:S1301"/>
    <mergeCell ref="T1301:V1301"/>
    <mergeCell ref="W1301:AA1301"/>
    <mergeCell ref="AB1319:AF1319"/>
    <mergeCell ref="AG1319:AK1319"/>
    <mergeCell ref="AL1319:AS1319"/>
    <mergeCell ref="B1316:K1316"/>
    <mergeCell ref="L1316:S1316"/>
    <mergeCell ref="T1316:V1316"/>
    <mergeCell ref="W1316:AA1316"/>
    <mergeCell ref="AB1316:AF1316"/>
    <mergeCell ref="AG1316:AK1316"/>
    <mergeCell ref="AL1316:AS1316"/>
    <mergeCell ref="B1312:K1312"/>
    <mergeCell ref="L1312:S1312"/>
    <mergeCell ref="T1312:V1312"/>
    <mergeCell ref="W1312:AA1312"/>
    <mergeCell ref="AB1312:AF1312"/>
    <mergeCell ref="AG1312:AK1312"/>
    <mergeCell ref="AL1312:AS1312"/>
    <mergeCell ref="B1313:K1313"/>
    <mergeCell ref="L1313:S1313"/>
    <mergeCell ref="T1313:V1313"/>
    <mergeCell ref="W1313:AA1313"/>
    <mergeCell ref="B1315:K1315"/>
    <mergeCell ref="L1315:S1315"/>
    <mergeCell ref="T1315:V1315"/>
    <mergeCell ref="W1315:AA1315"/>
    <mergeCell ref="AB1315:AF1315"/>
    <mergeCell ref="AG1315:AK1315"/>
    <mergeCell ref="AL1315:AS1315"/>
    <mergeCell ref="AG1302:AK1302"/>
    <mergeCell ref="AL1302:AS1302"/>
    <mergeCell ref="AB1304:AF1304"/>
    <mergeCell ref="AG1304:AK1304"/>
    <mergeCell ref="AL1304:AS1304"/>
    <mergeCell ref="B1305:K1305"/>
    <mergeCell ref="L1305:S1305"/>
    <mergeCell ref="B1334:K1334"/>
    <mergeCell ref="L1334:S1334"/>
    <mergeCell ref="T1334:V1334"/>
    <mergeCell ref="W1334:AA1334"/>
    <mergeCell ref="AB1334:AF1334"/>
    <mergeCell ref="AG1334:AK1334"/>
    <mergeCell ref="AL1334:AS1334"/>
    <mergeCell ref="B1330:K1330"/>
    <mergeCell ref="L1330:S1330"/>
    <mergeCell ref="T1330:V1330"/>
    <mergeCell ref="W1330:AA1330"/>
    <mergeCell ref="AB1330:AF1330"/>
    <mergeCell ref="AG1330:AK1330"/>
    <mergeCell ref="AL1330:AS1330"/>
    <mergeCell ref="B1331:K1331"/>
    <mergeCell ref="L1331:S1331"/>
    <mergeCell ref="T1331:V1331"/>
    <mergeCell ref="W1331:AA1331"/>
    <mergeCell ref="B1333:K1333"/>
    <mergeCell ref="L1333:S1333"/>
    <mergeCell ref="T1333:V1333"/>
    <mergeCell ref="W1333:AA1333"/>
    <mergeCell ref="AB1333:AF1333"/>
    <mergeCell ref="AG1333:AK1333"/>
    <mergeCell ref="AL1333:AS1333"/>
    <mergeCell ref="B1324:K1324"/>
    <mergeCell ref="L1324:S1324"/>
    <mergeCell ref="T1324:V1324"/>
    <mergeCell ref="W1324:AA1324"/>
    <mergeCell ref="AB1324:AF1324"/>
    <mergeCell ref="AG1324:AK1324"/>
    <mergeCell ref="AL1324:AS1324"/>
    <mergeCell ref="AB1307:AF1307"/>
    <mergeCell ref="AG1307:AK1307"/>
    <mergeCell ref="AL1307:AS1307"/>
    <mergeCell ref="B1311:K1311"/>
    <mergeCell ref="L1311:S1311"/>
    <mergeCell ref="T1311:V1311"/>
    <mergeCell ref="W1311:AA1311"/>
    <mergeCell ref="AB1311:AF1311"/>
    <mergeCell ref="AG1311:AK1311"/>
    <mergeCell ref="AL1311:AS1311"/>
    <mergeCell ref="AB1313:AF1313"/>
    <mergeCell ref="AG1313:AK1313"/>
    <mergeCell ref="AL1313:AS1313"/>
    <mergeCell ref="B1314:K1314"/>
    <mergeCell ref="L1314:S1314"/>
    <mergeCell ref="T1314:V1314"/>
    <mergeCell ref="W1314:AA1314"/>
    <mergeCell ref="AB1314:AF1314"/>
    <mergeCell ref="AG1314:AK1314"/>
    <mergeCell ref="AL1314:AS1314"/>
    <mergeCell ref="B1320:K1320"/>
    <mergeCell ref="L1320:S1320"/>
    <mergeCell ref="T1320:V1320"/>
    <mergeCell ref="W1320:AA1320"/>
    <mergeCell ref="AB1320:AF1320"/>
    <mergeCell ref="AG1320:AK1320"/>
    <mergeCell ref="AL1320:AS1320"/>
    <mergeCell ref="AB1322:AF1322"/>
    <mergeCell ref="AG1322:AK1322"/>
    <mergeCell ref="AL1322:AS1322"/>
    <mergeCell ref="B1323:K1323"/>
    <mergeCell ref="L1323:S1323"/>
    <mergeCell ref="B1339:K1339"/>
    <mergeCell ref="L1339:S1339"/>
    <mergeCell ref="T1339:V1339"/>
    <mergeCell ref="W1339:AA1339"/>
    <mergeCell ref="AB1339:AF1339"/>
    <mergeCell ref="AG1339:AK1339"/>
    <mergeCell ref="AL1339:AS1339"/>
    <mergeCell ref="B1335:K1335"/>
    <mergeCell ref="L1335:S1335"/>
    <mergeCell ref="T1335:V1335"/>
    <mergeCell ref="W1335:AA1335"/>
    <mergeCell ref="AB1335:AF1335"/>
    <mergeCell ref="AG1335:AK1335"/>
    <mergeCell ref="AL1335:AS1335"/>
    <mergeCell ref="B1336:K1336"/>
    <mergeCell ref="L1336:S1336"/>
    <mergeCell ref="T1336:V1336"/>
    <mergeCell ref="W1336:AA1336"/>
    <mergeCell ref="AB1336:AF1336"/>
    <mergeCell ref="AG1336:AK1336"/>
    <mergeCell ref="AL1336:AS1336"/>
    <mergeCell ref="B1337:K1337"/>
    <mergeCell ref="L1337:S1337"/>
    <mergeCell ref="T1337:V1337"/>
    <mergeCell ref="W1337:AA1337"/>
    <mergeCell ref="AB1337:AF1337"/>
    <mergeCell ref="AG1337:AK1337"/>
    <mergeCell ref="AL1337:AS1337"/>
    <mergeCell ref="B1338:K1338"/>
    <mergeCell ref="L1338:S1338"/>
    <mergeCell ref="T1338:V1338"/>
    <mergeCell ref="W1338:AA1338"/>
    <mergeCell ref="L1290:S1290"/>
    <mergeCell ref="B1293:K1293"/>
    <mergeCell ref="L1293:S1293"/>
    <mergeCell ref="T1293:V1293"/>
    <mergeCell ref="W1293:AA1293"/>
    <mergeCell ref="AB1293:AF1293"/>
    <mergeCell ref="AG1293:AK1293"/>
    <mergeCell ref="AL1293:AS1293"/>
    <mergeCell ref="AB1295:AF1295"/>
    <mergeCell ref="AG1295:AK1295"/>
    <mergeCell ref="AL1295:AS1295"/>
    <mergeCell ref="B1296:K1296"/>
    <mergeCell ref="L1296:S1296"/>
    <mergeCell ref="T1296:V1296"/>
    <mergeCell ref="W1296:AA1296"/>
    <mergeCell ref="AB1296:AF1296"/>
    <mergeCell ref="AG1296:AK1296"/>
    <mergeCell ref="AL1296:AS1296"/>
    <mergeCell ref="B1297:K1297"/>
    <mergeCell ref="L1297:S1297"/>
    <mergeCell ref="T1297:V1297"/>
    <mergeCell ref="W1297:AA1297"/>
    <mergeCell ref="AB1297:AF1297"/>
    <mergeCell ref="AG1297:AK1297"/>
    <mergeCell ref="AL1297:AS1297"/>
    <mergeCell ref="T1295:V1295"/>
    <mergeCell ref="W1295:AA1295"/>
    <mergeCell ref="B1302:K1302"/>
    <mergeCell ref="L1302:S1302"/>
    <mergeCell ref="T1302:V1302"/>
    <mergeCell ref="W1302:AA1302"/>
    <mergeCell ref="AB1302:AF1302"/>
    <mergeCell ref="B1288:K1288"/>
    <mergeCell ref="L1288:S1288"/>
    <mergeCell ref="T1288:V1288"/>
    <mergeCell ref="W1288:AA1288"/>
    <mergeCell ref="AB1288:AF1288"/>
    <mergeCell ref="AG1288:AK1288"/>
    <mergeCell ref="AL1288:AS1288"/>
    <mergeCell ref="B1289:K1289"/>
    <mergeCell ref="L1289:S1289"/>
    <mergeCell ref="T1289:V1289"/>
    <mergeCell ref="W1289:AA1289"/>
    <mergeCell ref="AB1289:AF1289"/>
    <mergeCell ref="AG1289:AK1289"/>
    <mergeCell ref="AL1289:AS1289"/>
    <mergeCell ref="T1290:V1290"/>
    <mergeCell ref="W1290:AA1290"/>
    <mergeCell ref="AB1290:AF1290"/>
    <mergeCell ref="AG1290:AK1290"/>
    <mergeCell ref="AL1290:AS1290"/>
    <mergeCell ref="B1290:K1290"/>
    <mergeCell ref="B1291:K1291"/>
    <mergeCell ref="L1291:S1291"/>
    <mergeCell ref="T1291:V1291"/>
    <mergeCell ref="W1291:AA1291"/>
    <mergeCell ref="AB1291:AF1291"/>
    <mergeCell ref="AG1291:AK1291"/>
    <mergeCell ref="AL1291:AS1291"/>
    <mergeCell ref="B1292:K1292"/>
    <mergeCell ref="L1292:S1292"/>
    <mergeCell ref="T1292:V1292"/>
    <mergeCell ref="W1292:AA1292"/>
    <mergeCell ref="AB1292:AF1292"/>
    <mergeCell ref="AG1292:AK1292"/>
    <mergeCell ref="AL1292:AS1292"/>
    <mergeCell ref="T1305:V1305"/>
    <mergeCell ref="W1305:AA1305"/>
    <mergeCell ref="AB1305:AF1305"/>
    <mergeCell ref="AG1305:AK1305"/>
    <mergeCell ref="AL1305:AS1305"/>
    <mergeCell ref="B1306:K1306"/>
    <mergeCell ref="L1306:S1306"/>
    <mergeCell ref="T1306:V1306"/>
    <mergeCell ref="W1306:AA1306"/>
    <mergeCell ref="AB1306:AF1306"/>
    <mergeCell ref="AG1306:AK1306"/>
    <mergeCell ref="AL1306:AS1306"/>
    <mergeCell ref="AB1309:AF1309"/>
    <mergeCell ref="AG1309:AK1309"/>
    <mergeCell ref="AL1309:AS1309"/>
    <mergeCell ref="B1310:K1310"/>
    <mergeCell ref="L1310:S1310"/>
    <mergeCell ref="T1310:V1310"/>
    <mergeCell ref="W1310:AA1310"/>
    <mergeCell ref="AB1310:AF1310"/>
    <mergeCell ref="AG1310:AK1310"/>
    <mergeCell ref="AL1310:AS1310"/>
    <mergeCell ref="B1308:K1308"/>
    <mergeCell ref="L1308:S1308"/>
    <mergeCell ref="T1308:V1308"/>
    <mergeCell ref="W1308:AA1308"/>
    <mergeCell ref="AB1308:AF1308"/>
    <mergeCell ref="AG1308:AK1308"/>
    <mergeCell ref="AL1308:AS1308"/>
    <mergeCell ref="B1309:K1309"/>
    <mergeCell ref="L1309:S1309"/>
    <mergeCell ref="T1309:V1309"/>
    <mergeCell ref="W1309:AA1309"/>
    <mergeCell ref="B1307:K1307"/>
    <mergeCell ref="L1307:S1307"/>
    <mergeCell ref="T1307:V1307"/>
    <mergeCell ref="W1307:AA1307"/>
    <mergeCell ref="T1323:V1323"/>
    <mergeCell ref="W1323:AA1323"/>
    <mergeCell ref="AB1323:AF1323"/>
    <mergeCell ref="AG1323:AK1323"/>
    <mergeCell ref="AL1323:AS1323"/>
    <mergeCell ref="B1321:K1321"/>
    <mergeCell ref="L1321:S1321"/>
    <mergeCell ref="T1321:V1321"/>
    <mergeCell ref="W1321:AA1321"/>
    <mergeCell ref="AB1321:AF1321"/>
    <mergeCell ref="AG1321:AK1321"/>
    <mergeCell ref="AL1321:AS1321"/>
    <mergeCell ref="B1322:K1322"/>
    <mergeCell ref="L1322:S1322"/>
    <mergeCell ref="T1322:V1322"/>
    <mergeCell ref="W1322:AA1322"/>
    <mergeCell ref="B1317:K1317"/>
    <mergeCell ref="L1317:S1317"/>
    <mergeCell ref="T1317:V1317"/>
    <mergeCell ref="W1317:AA1317"/>
    <mergeCell ref="AB1317:AF1317"/>
    <mergeCell ref="AG1317:AK1317"/>
    <mergeCell ref="AL1317:AS1317"/>
    <mergeCell ref="B1318:K1318"/>
    <mergeCell ref="L1318:S1318"/>
    <mergeCell ref="T1318:V1318"/>
    <mergeCell ref="W1318:AA1318"/>
    <mergeCell ref="AB1318:AF1318"/>
    <mergeCell ref="AG1318:AK1318"/>
    <mergeCell ref="AL1318:AS1318"/>
    <mergeCell ref="B1319:K1319"/>
    <mergeCell ref="L1319:S1319"/>
    <mergeCell ref="T1319:V1319"/>
    <mergeCell ref="W1319:AA1319"/>
    <mergeCell ref="AB1327:AF1327"/>
    <mergeCell ref="AG1327:AK1327"/>
    <mergeCell ref="AL1327:AS1327"/>
    <mergeCell ref="B1328:K1328"/>
    <mergeCell ref="L1328:S1328"/>
    <mergeCell ref="T1328:V1328"/>
    <mergeCell ref="W1328:AA1328"/>
    <mergeCell ref="AB1328:AF1328"/>
    <mergeCell ref="AG1328:AK1328"/>
    <mergeCell ref="AL1328:AS1328"/>
    <mergeCell ref="B1326:K1326"/>
    <mergeCell ref="L1326:S1326"/>
    <mergeCell ref="T1326:V1326"/>
    <mergeCell ref="W1326:AA1326"/>
    <mergeCell ref="AB1326:AF1326"/>
    <mergeCell ref="AG1326:AK1326"/>
    <mergeCell ref="AL1326:AS1326"/>
    <mergeCell ref="B1327:K1327"/>
    <mergeCell ref="L1327:S1327"/>
    <mergeCell ref="T1327:V1327"/>
    <mergeCell ref="W1327:AA1327"/>
    <mergeCell ref="B1325:K1325"/>
    <mergeCell ref="L1325:S1325"/>
    <mergeCell ref="T1325:V1325"/>
    <mergeCell ref="W1325:AA1325"/>
    <mergeCell ref="B1329:K1329"/>
    <mergeCell ref="L1329:S1329"/>
    <mergeCell ref="T1329:V1329"/>
    <mergeCell ref="W1329:AA1329"/>
    <mergeCell ref="AB1329:AF1329"/>
    <mergeCell ref="AG1329:AK1329"/>
    <mergeCell ref="AL1329:AS1329"/>
    <mergeCell ref="AB1331:AF1331"/>
    <mergeCell ref="AG1331:AK1331"/>
    <mergeCell ref="AL1331:AS1331"/>
    <mergeCell ref="AB1325:AF1325"/>
    <mergeCell ref="AG1325:AK1325"/>
    <mergeCell ref="AL1325:AS1325"/>
    <mergeCell ref="B1332:K1332"/>
    <mergeCell ref="L1332:S1332"/>
    <mergeCell ref="T1332:V1332"/>
    <mergeCell ref="W1332:AA1332"/>
    <mergeCell ref="AB1332:AF1332"/>
    <mergeCell ref="AG1332:AK1332"/>
    <mergeCell ref="AL1332:AS1332"/>
    <mergeCell ref="AB1338:AF1338"/>
    <mergeCell ref="AG1338:AK1338"/>
    <mergeCell ref="AL1338:AS1338"/>
    <mergeCell ref="A1343:AS1343"/>
    <mergeCell ref="A1446:B1446"/>
    <mergeCell ref="A1346:B1346"/>
    <mergeCell ref="A1347:B1347"/>
    <mergeCell ref="A1348:B1348"/>
    <mergeCell ref="A1349:B1349"/>
    <mergeCell ref="A1350:B1350"/>
    <mergeCell ref="A1351:B1351"/>
    <mergeCell ref="A1352:B1352"/>
    <mergeCell ref="A1353:B1353"/>
    <mergeCell ref="A1354:B1354"/>
    <mergeCell ref="A1355:B1355"/>
    <mergeCell ref="A1356:B1356"/>
    <mergeCell ref="A1357:B1357"/>
    <mergeCell ref="A1358:B1358"/>
    <mergeCell ref="A1359:B1359"/>
    <mergeCell ref="A1360:B1360"/>
    <mergeCell ref="A1361:B1361"/>
    <mergeCell ref="A1362:B1362"/>
    <mergeCell ref="A1363:B1363"/>
    <mergeCell ref="A1364:B1364"/>
    <mergeCell ref="A1365:B1365"/>
    <mergeCell ref="A1366:B1366"/>
    <mergeCell ref="A1367:B1367"/>
    <mergeCell ref="A1368:B1368"/>
    <mergeCell ref="A1369:B1369"/>
    <mergeCell ref="A1370:B1370"/>
    <mergeCell ref="A1371:B1371"/>
    <mergeCell ref="A1372:B1372"/>
    <mergeCell ref="A1373:B1373"/>
    <mergeCell ref="A1374:B1374"/>
    <mergeCell ref="A1375:B1375"/>
    <mergeCell ref="A1376:B1376"/>
    <mergeCell ref="A1377:B1377"/>
    <mergeCell ref="A1378:B1378"/>
    <mergeCell ref="A1379:B1379"/>
    <mergeCell ref="A1380:B1380"/>
    <mergeCell ref="A1381:B1381"/>
    <mergeCell ref="A1382:B1382"/>
    <mergeCell ref="A1383:B1383"/>
    <mergeCell ref="A1384:B1384"/>
    <mergeCell ref="A1385:B1385"/>
    <mergeCell ref="A1386:B1386"/>
    <mergeCell ref="A1387:B1387"/>
    <mergeCell ref="A1388:B1388"/>
    <mergeCell ref="A1389:B1389"/>
    <mergeCell ref="A1390:B1390"/>
    <mergeCell ref="A1391:B1391"/>
    <mergeCell ref="A1392:B1392"/>
    <mergeCell ref="A1393:B1393"/>
    <mergeCell ref="A1394:B1394"/>
    <mergeCell ref="A1395:B1395"/>
    <mergeCell ref="A1396:B1396"/>
    <mergeCell ref="A1397:B1397"/>
    <mergeCell ref="A1398:B1398"/>
    <mergeCell ref="A1399:B1399"/>
    <mergeCell ref="A1400:B1400"/>
    <mergeCell ref="A1401:B1401"/>
    <mergeCell ref="A1402:B1402"/>
    <mergeCell ref="A1403:B1403"/>
    <mergeCell ref="A1404:B1404"/>
    <mergeCell ref="A1405:B1405"/>
    <mergeCell ref="A1406:B1406"/>
    <mergeCell ref="A1407:B1407"/>
    <mergeCell ref="A1408:B1408"/>
    <mergeCell ref="A1409:B1409"/>
    <mergeCell ref="A1410:B1410"/>
    <mergeCell ref="A1411:B1411"/>
    <mergeCell ref="A1412:B1412"/>
    <mergeCell ref="A1413:B1413"/>
    <mergeCell ref="A1414:B1414"/>
    <mergeCell ref="A1415:B1415"/>
    <mergeCell ref="A1416:B1416"/>
    <mergeCell ref="A1417:B1417"/>
    <mergeCell ref="A1418:B1418"/>
    <mergeCell ref="A1419:B1419"/>
    <mergeCell ref="A1420:B1420"/>
    <mergeCell ref="A1421:B1421"/>
    <mergeCell ref="A1422:B1422"/>
    <mergeCell ref="A1423:B1423"/>
    <mergeCell ref="A1424:B1424"/>
    <mergeCell ref="A1425:B1425"/>
    <mergeCell ref="A1426:B1426"/>
    <mergeCell ref="A1427:B1427"/>
    <mergeCell ref="A1428:B1428"/>
    <mergeCell ref="A1429:B1429"/>
    <mergeCell ref="A1430:B1430"/>
    <mergeCell ref="A1431:B1431"/>
    <mergeCell ref="A1432:B1432"/>
    <mergeCell ref="A1433:B1433"/>
    <mergeCell ref="A1434:B1434"/>
    <mergeCell ref="A1435:B1435"/>
    <mergeCell ref="A1436:B1436"/>
    <mergeCell ref="A1437:B1437"/>
    <mergeCell ref="A1438:B1438"/>
    <mergeCell ref="A1439:B1439"/>
    <mergeCell ref="A1440:B1440"/>
    <mergeCell ref="A1441:B1441"/>
    <mergeCell ref="A1442:B1442"/>
    <mergeCell ref="A1443:B1443"/>
    <mergeCell ref="A1444:B1444"/>
    <mergeCell ref="A1445:B1445"/>
    <mergeCell ref="A1653:B1653"/>
    <mergeCell ref="A1654:B1654"/>
    <mergeCell ref="A1655:B1655"/>
    <mergeCell ref="A1656:B1656"/>
    <mergeCell ref="A1657:B1657"/>
    <mergeCell ref="A1658:B1658"/>
    <mergeCell ref="A1659:B1659"/>
    <mergeCell ref="A1660:B1660"/>
    <mergeCell ref="A1661:B1661"/>
    <mergeCell ref="A1662:B1662"/>
    <mergeCell ref="A1663:B1663"/>
    <mergeCell ref="A1664:B1664"/>
    <mergeCell ref="A1539:B1539"/>
    <mergeCell ref="A1542:B1542"/>
    <mergeCell ref="A1545:B1545"/>
    <mergeCell ref="A1547:B1547"/>
    <mergeCell ref="A1548:B1548"/>
    <mergeCell ref="A1552:B1552"/>
    <mergeCell ref="A1555:B1555"/>
    <mergeCell ref="A1558:B1558"/>
    <mergeCell ref="A1561:B1561"/>
    <mergeCell ref="A1564:B1564"/>
    <mergeCell ref="A1567:B1567"/>
    <mergeCell ref="A1570:B1570"/>
    <mergeCell ref="A1573:B1573"/>
    <mergeCell ref="A1576:B1576"/>
    <mergeCell ref="A1579:B1579"/>
    <mergeCell ref="A1449:B1449"/>
    <mergeCell ref="A1452:B1452"/>
    <mergeCell ref="A1455:B1455"/>
    <mergeCell ref="A1458:B1458"/>
    <mergeCell ref="A1461:B1461"/>
    <mergeCell ref="A1464:B1464"/>
    <mergeCell ref="A1467:B1467"/>
    <mergeCell ref="A1470:B1470"/>
    <mergeCell ref="A1473:B1473"/>
    <mergeCell ref="A1476:B1476"/>
    <mergeCell ref="A1479:B1479"/>
    <mergeCell ref="A1482:B1482"/>
    <mergeCell ref="A1485:B1485"/>
    <mergeCell ref="A1488:B1488"/>
    <mergeCell ref="A1491:B1491"/>
    <mergeCell ref="A1494:B1494"/>
    <mergeCell ref="A1497:B1497"/>
    <mergeCell ref="A1500:B1500"/>
    <mergeCell ref="A1503:B1503"/>
    <mergeCell ref="A1506:B1506"/>
    <mergeCell ref="A1509:B1509"/>
    <mergeCell ref="A1512:B1512"/>
    <mergeCell ref="A1723:B1723"/>
    <mergeCell ref="A1724:B1724"/>
    <mergeCell ref="A1725:B1725"/>
    <mergeCell ref="A1726:B1726"/>
    <mergeCell ref="A1727:B1727"/>
    <mergeCell ref="A1728:B1728"/>
    <mergeCell ref="A1729:B1729"/>
    <mergeCell ref="A1730:B1730"/>
    <mergeCell ref="A1731:B1731"/>
    <mergeCell ref="A1732:B1732"/>
    <mergeCell ref="A1733:B1733"/>
    <mergeCell ref="A1734:B1734"/>
    <mergeCell ref="Q1344:AS1344"/>
    <mergeCell ref="L1344:P1345"/>
    <mergeCell ref="C1344:K1345"/>
    <mergeCell ref="A1344:B1345"/>
    <mergeCell ref="C1346:K1346"/>
    <mergeCell ref="L1346:P1346"/>
    <mergeCell ref="Q1345:W1345"/>
    <mergeCell ref="Q1346:W1346"/>
    <mergeCell ref="X1345:AH1345"/>
    <mergeCell ref="X1346:AH1346"/>
    <mergeCell ref="AI1345:AM1345"/>
    <mergeCell ref="AI1346:AM1346"/>
    <mergeCell ref="AN1345:AS1345"/>
    <mergeCell ref="AN1346:AS1346"/>
    <mergeCell ref="C1347:K1347"/>
    <mergeCell ref="C1355:K1355"/>
    <mergeCell ref="L1355:P1355"/>
    <mergeCell ref="Q1355:W1355"/>
    <mergeCell ref="X1355:AH1355"/>
    <mergeCell ref="AI1355:AM1355"/>
    <mergeCell ref="AN1355:AS1355"/>
    <mergeCell ref="C1356:K1356"/>
    <mergeCell ref="L1356:P1356"/>
    <mergeCell ref="Q1356:W1356"/>
    <mergeCell ref="X1356:AH1356"/>
    <mergeCell ref="AI1356:AM1356"/>
    <mergeCell ref="AN1356:AS1356"/>
    <mergeCell ref="C1357:K1357"/>
    <mergeCell ref="L1357:P1357"/>
    <mergeCell ref="Q1357:W1357"/>
    <mergeCell ref="X1357:AH1357"/>
    <mergeCell ref="AI1357:AM1357"/>
    <mergeCell ref="AN1357:AS1357"/>
    <mergeCell ref="C1358:K1358"/>
    <mergeCell ref="L1358:P1358"/>
    <mergeCell ref="Q1358:W1358"/>
    <mergeCell ref="X1358:AH1358"/>
    <mergeCell ref="AI1358:AM1358"/>
    <mergeCell ref="AN1358:AS1358"/>
    <mergeCell ref="C1359:K1359"/>
    <mergeCell ref="L1359:P1359"/>
    <mergeCell ref="Q1359:W1359"/>
    <mergeCell ref="X1359:AH1359"/>
    <mergeCell ref="AI1359:AM1359"/>
    <mergeCell ref="AN1359:AS1359"/>
    <mergeCell ref="C1360:K1360"/>
    <mergeCell ref="L1360:P1360"/>
    <mergeCell ref="Q1360:W1360"/>
    <mergeCell ref="X1360:AH1360"/>
    <mergeCell ref="AI1360:AM1360"/>
    <mergeCell ref="AN1360:AS1360"/>
    <mergeCell ref="C1361:K1361"/>
    <mergeCell ref="A1735:B1735"/>
    <mergeCell ref="A1736:B1736"/>
    <mergeCell ref="A1701:B1701"/>
    <mergeCell ref="A1702:B1702"/>
    <mergeCell ref="A1703:B1703"/>
    <mergeCell ref="A1704:B1704"/>
    <mergeCell ref="A1705:B1705"/>
    <mergeCell ref="A1706:B1706"/>
    <mergeCell ref="A1707:B1707"/>
    <mergeCell ref="A1708:B1708"/>
    <mergeCell ref="A1709:B1709"/>
    <mergeCell ref="A1710:B1710"/>
    <mergeCell ref="A1711:B1711"/>
    <mergeCell ref="A1712:B1712"/>
    <mergeCell ref="A1713:B1713"/>
    <mergeCell ref="A1714:B1714"/>
    <mergeCell ref="A1715:B1715"/>
    <mergeCell ref="L1347:P1347"/>
    <mergeCell ref="Q1347:W1347"/>
    <mergeCell ref="X1347:AH1347"/>
    <mergeCell ref="AI1347:AM1347"/>
    <mergeCell ref="AN1347:AS1347"/>
    <mergeCell ref="C1348:K1348"/>
    <mergeCell ref="L1348:P1348"/>
    <mergeCell ref="Q1348:W1348"/>
    <mergeCell ref="X1348:AH1348"/>
    <mergeCell ref="AI1348:AM1348"/>
    <mergeCell ref="AN1348:AS1348"/>
    <mergeCell ref="C1349:K1349"/>
    <mergeCell ref="L1349:P1349"/>
    <mergeCell ref="Q1349:W1349"/>
    <mergeCell ref="X1349:AH1349"/>
    <mergeCell ref="AI1349:AM1349"/>
    <mergeCell ref="AN1349:AS1349"/>
    <mergeCell ref="C1350:K1350"/>
    <mergeCell ref="L1350:P1350"/>
    <mergeCell ref="Q1350:W1350"/>
    <mergeCell ref="X1350:AH1350"/>
    <mergeCell ref="AI1350:AM1350"/>
    <mergeCell ref="AN1350:AS1350"/>
    <mergeCell ref="C1351:K1351"/>
    <mergeCell ref="L1351:P1351"/>
    <mergeCell ref="Q1351:W1351"/>
    <mergeCell ref="X1351:AH1351"/>
    <mergeCell ref="AI1351:AM1351"/>
    <mergeCell ref="AN1351:AS1351"/>
    <mergeCell ref="C1352:K1352"/>
    <mergeCell ref="L1352:P1352"/>
    <mergeCell ref="Q1352:W1352"/>
    <mergeCell ref="X1352:AH1352"/>
    <mergeCell ref="AI1352:AM1352"/>
    <mergeCell ref="AN1352:AS1352"/>
    <mergeCell ref="C1353:K1353"/>
    <mergeCell ref="L1353:P1353"/>
    <mergeCell ref="Q1353:W1353"/>
    <mergeCell ref="X1353:AH1353"/>
    <mergeCell ref="AI1353:AM1353"/>
    <mergeCell ref="AN1353:AS1353"/>
    <mergeCell ref="C1354:K1354"/>
    <mergeCell ref="L1354:P1354"/>
    <mergeCell ref="Q1354:W1354"/>
    <mergeCell ref="X1354:AH1354"/>
    <mergeCell ref="AI1354:AM1354"/>
    <mergeCell ref="AN1354:AS1354"/>
    <mergeCell ref="L1361:P1361"/>
    <mergeCell ref="Q1361:W1361"/>
    <mergeCell ref="X1361:AH1361"/>
    <mergeCell ref="AI1361:AM1361"/>
    <mergeCell ref="AN1361:AS1361"/>
    <mergeCell ref="C1362:K1362"/>
    <mergeCell ref="L1362:P1362"/>
    <mergeCell ref="Q1362:W1362"/>
    <mergeCell ref="X1362:AH1362"/>
    <mergeCell ref="AI1362:AM1362"/>
    <mergeCell ref="AN1362:AS1362"/>
    <mergeCell ref="C1363:K1363"/>
    <mergeCell ref="L1363:P1363"/>
    <mergeCell ref="Q1363:W1363"/>
    <mergeCell ref="X1363:AH1363"/>
    <mergeCell ref="AI1363:AM1363"/>
    <mergeCell ref="AN1363:AS1363"/>
    <mergeCell ref="C1364:K1364"/>
    <mergeCell ref="L1364:P1364"/>
    <mergeCell ref="Q1364:W1364"/>
    <mergeCell ref="X1364:AH1364"/>
    <mergeCell ref="AI1364:AM1364"/>
    <mergeCell ref="AN1364:AS1364"/>
    <mergeCell ref="C1365:K1365"/>
    <mergeCell ref="L1365:P1365"/>
    <mergeCell ref="Q1365:W1365"/>
    <mergeCell ref="X1365:AH1365"/>
    <mergeCell ref="AI1365:AM1365"/>
    <mergeCell ref="AN1365:AS1365"/>
    <mergeCell ref="C1366:K1366"/>
    <mergeCell ref="L1366:P1366"/>
    <mergeCell ref="Q1366:W1366"/>
    <mergeCell ref="X1366:AH1366"/>
    <mergeCell ref="AI1366:AM1366"/>
    <mergeCell ref="AN1366:AS1366"/>
    <mergeCell ref="C1367:K1367"/>
    <mergeCell ref="L1367:P1367"/>
    <mergeCell ref="Q1367:W1367"/>
    <mergeCell ref="X1367:AH1367"/>
    <mergeCell ref="AI1367:AM1367"/>
    <mergeCell ref="AN1367:AS1367"/>
    <mergeCell ref="C1368:K1368"/>
    <mergeCell ref="L1368:P1368"/>
    <mergeCell ref="Q1368:W1368"/>
    <mergeCell ref="X1368:AH1368"/>
    <mergeCell ref="AI1368:AM1368"/>
    <mergeCell ref="AN1368:AS1368"/>
    <mergeCell ref="C1369:K1369"/>
    <mergeCell ref="L1369:P1369"/>
    <mergeCell ref="Q1369:W1369"/>
    <mergeCell ref="X1369:AH1369"/>
    <mergeCell ref="AI1369:AM1369"/>
    <mergeCell ref="AN1369:AS1369"/>
    <mergeCell ref="C1370:K1370"/>
    <mergeCell ref="L1370:P1370"/>
    <mergeCell ref="Q1370:W1370"/>
    <mergeCell ref="X1370:AH1370"/>
    <mergeCell ref="AI1370:AM1370"/>
    <mergeCell ref="AN1370:AS1370"/>
    <mergeCell ref="C1371:K1371"/>
    <mergeCell ref="L1371:P1371"/>
    <mergeCell ref="Q1371:W1371"/>
    <mergeCell ref="X1371:AH1371"/>
    <mergeCell ref="AI1371:AM1371"/>
    <mergeCell ref="AN1371:AS1371"/>
    <mergeCell ref="C1372:K1372"/>
    <mergeCell ref="L1372:P1372"/>
    <mergeCell ref="Q1372:W1372"/>
    <mergeCell ref="X1372:AH1372"/>
    <mergeCell ref="AI1372:AM1372"/>
    <mergeCell ref="AN1372:AS1372"/>
    <mergeCell ref="C1373:K1373"/>
    <mergeCell ref="L1373:P1373"/>
    <mergeCell ref="Q1373:W1373"/>
    <mergeCell ref="X1373:AH1373"/>
    <mergeCell ref="AI1373:AM1373"/>
    <mergeCell ref="AN1373:AS1373"/>
    <mergeCell ref="C1374:K1374"/>
    <mergeCell ref="L1374:P1374"/>
    <mergeCell ref="Q1374:W1374"/>
    <mergeCell ref="X1374:AH1374"/>
    <mergeCell ref="AI1374:AM1374"/>
    <mergeCell ref="AN1374:AS1374"/>
    <mergeCell ref="C1375:K1375"/>
    <mergeCell ref="L1375:P1375"/>
    <mergeCell ref="Q1375:W1375"/>
    <mergeCell ref="X1375:AH1375"/>
    <mergeCell ref="AI1375:AM1375"/>
    <mergeCell ref="AN1375:AS1375"/>
    <mergeCell ref="C1376:K1376"/>
    <mergeCell ref="L1376:P1376"/>
    <mergeCell ref="Q1376:W1376"/>
    <mergeCell ref="X1376:AH1376"/>
    <mergeCell ref="AI1376:AM1376"/>
    <mergeCell ref="AN1376:AS1376"/>
    <mergeCell ref="C1377:K1377"/>
    <mergeCell ref="L1377:P1377"/>
    <mergeCell ref="Q1377:W1377"/>
    <mergeCell ref="X1377:AH1377"/>
    <mergeCell ref="AI1377:AM1377"/>
    <mergeCell ref="AN1377:AS1377"/>
    <mergeCell ref="C1378:K1378"/>
    <mergeCell ref="L1378:P1378"/>
    <mergeCell ref="Q1378:W1378"/>
    <mergeCell ref="X1378:AH1378"/>
    <mergeCell ref="AI1378:AM1378"/>
    <mergeCell ref="AN1378:AS1378"/>
    <mergeCell ref="C1379:K1379"/>
    <mergeCell ref="L1379:P1379"/>
    <mergeCell ref="Q1379:W1379"/>
    <mergeCell ref="X1379:AH1379"/>
    <mergeCell ref="AI1379:AM1379"/>
    <mergeCell ref="AN1379:AS1379"/>
    <mergeCell ref="C1380:K1380"/>
    <mergeCell ref="L1380:P1380"/>
    <mergeCell ref="Q1380:W1380"/>
    <mergeCell ref="X1380:AH1380"/>
    <mergeCell ref="AI1380:AM1380"/>
    <mergeCell ref="AN1380:AS1380"/>
    <mergeCell ref="C1381:K1381"/>
    <mergeCell ref="L1381:P1381"/>
    <mergeCell ref="Q1381:W1381"/>
    <mergeCell ref="X1381:AH1381"/>
    <mergeCell ref="AI1381:AM1381"/>
    <mergeCell ref="AN1381:AS1381"/>
    <mergeCell ref="C1382:K1382"/>
    <mergeCell ref="L1382:P1382"/>
    <mergeCell ref="Q1382:W1382"/>
    <mergeCell ref="X1382:AH1382"/>
    <mergeCell ref="AI1382:AM1382"/>
    <mergeCell ref="AN1382:AS1382"/>
    <mergeCell ref="C1383:K1383"/>
    <mergeCell ref="L1383:P1383"/>
    <mergeCell ref="Q1383:W1383"/>
    <mergeCell ref="X1383:AH1383"/>
    <mergeCell ref="AI1383:AM1383"/>
    <mergeCell ref="AN1383:AS1383"/>
    <mergeCell ref="C1384:K1384"/>
    <mergeCell ref="L1384:P1384"/>
    <mergeCell ref="Q1384:W1384"/>
    <mergeCell ref="X1384:AH1384"/>
    <mergeCell ref="AI1384:AM1384"/>
    <mergeCell ref="AN1384:AS1384"/>
    <mergeCell ref="C1385:K1385"/>
    <mergeCell ref="L1385:P1385"/>
    <mergeCell ref="Q1385:W1385"/>
    <mergeCell ref="X1385:AH1385"/>
    <mergeCell ref="AI1385:AM1385"/>
    <mergeCell ref="AN1385:AS1385"/>
    <mergeCell ref="C1386:K1386"/>
    <mergeCell ref="L1386:P1386"/>
    <mergeCell ref="Q1386:W1386"/>
    <mergeCell ref="X1386:AH1386"/>
    <mergeCell ref="AI1386:AM1386"/>
    <mergeCell ref="AN1386:AS1386"/>
    <mergeCell ref="C1387:K1387"/>
    <mergeCell ref="L1387:P1387"/>
    <mergeCell ref="Q1387:W1387"/>
    <mergeCell ref="X1387:AH1387"/>
    <mergeCell ref="AI1387:AM1387"/>
    <mergeCell ref="AN1387:AS1387"/>
    <mergeCell ref="C1388:K1388"/>
    <mergeCell ref="L1388:P1388"/>
    <mergeCell ref="Q1388:W1388"/>
    <mergeCell ref="X1388:AH1388"/>
    <mergeCell ref="AI1388:AM1388"/>
    <mergeCell ref="AN1388:AS1388"/>
    <mergeCell ref="C1389:K1389"/>
    <mergeCell ref="L1389:P1389"/>
    <mergeCell ref="Q1389:W1389"/>
    <mergeCell ref="X1389:AH1389"/>
    <mergeCell ref="AI1389:AM1389"/>
    <mergeCell ref="AN1389:AS1389"/>
    <mergeCell ref="C1390:K1390"/>
    <mergeCell ref="L1390:P1390"/>
    <mergeCell ref="Q1390:W1390"/>
    <mergeCell ref="X1390:AH1390"/>
    <mergeCell ref="AI1390:AM1390"/>
    <mergeCell ref="AN1390:AS1390"/>
    <mergeCell ref="C1391:K1391"/>
    <mergeCell ref="L1391:P1391"/>
    <mergeCell ref="Q1391:W1391"/>
    <mergeCell ref="X1391:AH1391"/>
    <mergeCell ref="AI1391:AM1391"/>
    <mergeCell ref="AN1391:AS1391"/>
    <mergeCell ref="C1392:K1392"/>
    <mergeCell ref="L1392:P1392"/>
    <mergeCell ref="Q1392:W1392"/>
    <mergeCell ref="X1392:AH1392"/>
    <mergeCell ref="AI1392:AM1392"/>
    <mergeCell ref="AN1392:AS1392"/>
    <mergeCell ref="C1393:K1393"/>
    <mergeCell ref="L1393:P1393"/>
    <mergeCell ref="Q1393:W1393"/>
    <mergeCell ref="X1393:AH1393"/>
    <mergeCell ref="AI1393:AM1393"/>
    <mergeCell ref="AN1393:AS1393"/>
    <mergeCell ref="C1394:K1394"/>
    <mergeCell ref="L1394:P1394"/>
    <mergeCell ref="Q1394:W1394"/>
    <mergeCell ref="X1394:AH1394"/>
    <mergeCell ref="AI1394:AM1394"/>
    <mergeCell ref="AN1394:AS1394"/>
    <mergeCell ref="C1395:K1395"/>
    <mergeCell ref="L1395:P1395"/>
    <mergeCell ref="Q1395:W1395"/>
    <mergeCell ref="X1395:AH1395"/>
    <mergeCell ref="AI1395:AM1395"/>
    <mergeCell ref="AN1395:AS1395"/>
    <mergeCell ref="C1396:K1396"/>
    <mergeCell ref="L1396:P1396"/>
    <mergeCell ref="Q1396:W1396"/>
    <mergeCell ref="X1396:AH1396"/>
    <mergeCell ref="AI1396:AM1396"/>
    <mergeCell ref="AN1396:AS1396"/>
    <mergeCell ref="C1397:K1397"/>
    <mergeCell ref="L1397:P1397"/>
    <mergeCell ref="Q1397:W1397"/>
    <mergeCell ref="X1397:AH1397"/>
    <mergeCell ref="AI1397:AM1397"/>
    <mergeCell ref="AN1397:AS1397"/>
    <mergeCell ref="C1398:K1398"/>
    <mergeCell ref="L1398:P1398"/>
    <mergeCell ref="Q1398:W1398"/>
    <mergeCell ref="X1398:AH1398"/>
    <mergeCell ref="AI1398:AM1398"/>
    <mergeCell ref="AN1398:AS1398"/>
    <mergeCell ref="C1399:K1399"/>
    <mergeCell ref="L1399:P1399"/>
    <mergeCell ref="Q1399:W1399"/>
    <mergeCell ref="X1399:AH1399"/>
    <mergeCell ref="AI1399:AM1399"/>
    <mergeCell ref="AN1399:AS1399"/>
    <mergeCell ref="C1400:K1400"/>
    <mergeCell ref="L1400:P1400"/>
    <mergeCell ref="Q1400:W1400"/>
    <mergeCell ref="X1400:AH1400"/>
    <mergeCell ref="AI1400:AM1400"/>
    <mergeCell ref="AN1400:AS1400"/>
    <mergeCell ref="C1401:K1401"/>
    <mergeCell ref="L1401:P1401"/>
    <mergeCell ref="Q1401:W1401"/>
    <mergeCell ref="X1401:AH1401"/>
    <mergeCell ref="AI1401:AM1401"/>
    <mergeCell ref="AN1401:AS1401"/>
    <mergeCell ref="C1402:K1402"/>
    <mergeCell ref="L1402:P1402"/>
    <mergeCell ref="Q1402:W1402"/>
    <mergeCell ref="X1402:AH1402"/>
    <mergeCell ref="AI1402:AM1402"/>
    <mergeCell ref="AN1402:AS1402"/>
    <mergeCell ref="C1403:K1403"/>
    <mergeCell ref="L1403:P1403"/>
    <mergeCell ref="Q1403:W1403"/>
    <mergeCell ref="X1403:AH1403"/>
    <mergeCell ref="AI1403:AM1403"/>
    <mergeCell ref="AN1403:AS1403"/>
    <mergeCell ref="C1404:K1404"/>
    <mergeCell ref="L1404:P1404"/>
    <mergeCell ref="Q1404:W1404"/>
    <mergeCell ref="X1404:AH1404"/>
    <mergeCell ref="AI1404:AM1404"/>
    <mergeCell ref="AN1404:AS1404"/>
    <mergeCell ref="C1405:K1405"/>
    <mergeCell ref="L1405:P1405"/>
    <mergeCell ref="Q1405:W1405"/>
    <mergeCell ref="X1405:AH1405"/>
    <mergeCell ref="AI1405:AM1405"/>
    <mergeCell ref="AN1405:AS1405"/>
    <mergeCell ref="C1406:K1406"/>
    <mergeCell ref="L1406:P1406"/>
    <mergeCell ref="Q1406:W1406"/>
    <mergeCell ref="X1406:AH1406"/>
    <mergeCell ref="AI1406:AM1406"/>
    <mergeCell ref="AN1406:AS1406"/>
    <mergeCell ref="C1407:K1407"/>
    <mergeCell ref="L1407:P1407"/>
    <mergeCell ref="Q1407:W1407"/>
    <mergeCell ref="X1407:AH1407"/>
    <mergeCell ref="AI1407:AM1407"/>
    <mergeCell ref="AN1407:AS1407"/>
    <mergeCell ref="C1408:K1408"/>
    <mergeCell ref="L1408:P1408"/>
    <mergeCell ref="Q1408:W1408"/>
    <mergeCell ref="X1408:AH1408"/>
    <mergeCell ref="AI1408:AM1408"/>
    <mergeCell ref="AN1408:AS1408"/>
    <mergeCell ref="C1409:K1409"/>
    <mergeCell ref="L1409:P1409"/>
    <mergeCell ref="Q1409:W1409"/>
    <mergeCell ref="X1409:AH1409"/>
    <mergeCell ref="AI1409:AM1409"/>
    <mergeCell ref="AN1409:AS1409"/>
    <mergeCell ref="C1410:K1410"/>
    <mergeCell ref="L1410:P1410"/>
    <mergeCell ref="Q1410:W1410"/>
    <mergeCell ref="X1410:AH1410"/>
    <mergeCell ref="AI1410:AM1410"/>
    <mergeCell ref="AN1410:AS1410"/>
    <mergeCell ref="C1411:K1411"/>
    <mergeCell ref="L1411:P1411"/>
    <mergeCell ref="Q1411:W1411"/>
    <mergeCell ref="X1411:AH1411"/>
    <mergeCell ref="AI1411:AM1411"/>
    <mergeCell ref="AN1411:AS1411"/>
    <mergeCell ref="C1412:K1412"/>
    <mergeCell ref="L1412:P1412"/>
    <mergeCell ref="Q1412:W1412"/>
    <mergeCell ref="X1412:AH1412"/>
    <mergeCell ref="AI1412:AM1412"/>
    <mergeCell ref="AN1412:AS1412"/>
    <mergeCell ref="C1413:K1413"/>
    <mergeCell ref="L1413:P1413"/>
    <mergeCell ref="Q1413:W1413"/>
    <mergeCell ref="X1413:AH1413"/>
    <mergeCell ref="AI1413:AM1413"/>
    <mergeCell ref="AN1413:AS1413"/>
    <mergeCell ref="C1414:K1414"/>
    <mergeCell ref="L1414:P1414"/>
    <mergeCell ref="Q1414:W1414"/>
    <mergeCell ref="X1414:AH1414"/>
    <mergeCell ref="AI1414:AM1414"/>
    <mergeCell ref="AN1414:AS1414"/>
    <mergeCell ref="C1415:K1415"/>
    <mergeCell ref="L1415:P1415"/>
    <mergeCell ref="Q1415:W1415"/>
    <mergeCell ref="X1415:AH1415"/>
    <mergeCell ref="AI1415:AM1415"/>
    <mergeCell ref="AN1415:AS1415"/>
    <mergeCell ref="C1416:K1416"/>
    <mergeCell ref="L1416:P1416"/>
    <mergeCell ref="Q1416:W1416"/>
    <mergeCell ref="X1416:AH1416"/>
    <mergeCell ref="AI1416:AM1416"/>
    <mergeCell ref="AN1416:AS1416"/>
    <mergeCell ref="C1417:K1417"/>
    <mergeCell ref="L1417:P1417"/>
    <mergeCell ref="Q1417:W1417"/>
    <mergeCell ref="X1417:AH1417"/>
    <mergeCell ref="AI1417:AM1417"/>
    <mergeCell ref="AN1417:AS1417"/>
    <mergeCell ref="C1418:K1418"/>
    <mergeCell ref="L1418:P1418"/>
    <mergeCell ref="Q1418:W1418"/>
    <mergeCell ref="X1418:AH1418"/>
    <mergeCell ref="AI1418:AM1418"/>
    <mergeCell ref="AN1418:AS1418"/>
    <mergeCell ref="C1419:K1419"/>
    <mergeCell ref="L1419:P1419"/>
    <mergeCell ref="Q1419:W1419"/>
    <mergeCell ref="X1419:AH1419"/>
    <mergeCell ref="AI1419:AM1419"/>
    <mergeCell ref="AN1419:AS1419"/>
    <mergeCell ref="C1420:K1420"/>
    <mergeCell ref="L1420:P1420"/>
    <mergeCell ref="Q1420:W1420"/>
    <mergeCell ref="X1420:AH1420"/>
    <mergeCell ref="AI1420:AM1420"/>
    <mergeCell ref="AN1420:AS1420"/>
    <mergeCell ref="C1421:K1421"/>
    <mergeCell ref="L1421:P1421"/>
    <mergeCell ref="Q1421:W1421"/>
    <mergeCell ref="X1421:AH1421"/>
    <mergeCell ref="AI1421:AM1421"/>
    <mergeCell ref="AN1421:AS1421"/>
    <mergeCell ref="C1422:K1422"/>
    <mergeCell ref="L1422:P1422"/>
    <mergeCell ref="Q1422:W1422"/>
    <mergeCell ref="X1422:AH1422"/>
    <mergeCell ref="AI1422:AM1422"/>
    <mergeCell ref="AN1422:AS1422"/>
    <mergeCell ref="C1423:K1423"/>
    <mergeCell ref="L1423:P1423"/>
    <mergeCell ref="Q1423:W1423"/>
    <mergeCell ref="X1423:AH1423"/>
    <mergeCell ref="AI1423:AM1423"/>
    <mergeCell ref="AN1423:AS1423"/>
    <mergeCell ref="C1424:K1424"/>
    <mergeCell ref="L1424:P1424"/>
    <mergeCell ref="Q1424:W1424"/>
    <mergeCell ref="X1424:AH1424"/>
    <mergeCell ref="AI1424:AM1424"/>
    <mergeCell ref="AN1424:AS1424"/>
    <mergeCell ref="C1425:K1425"/>
    <mergeCell ref="L1425:P1425"/>
    <mergeCell ref="Q1425:W1425"/>
    <mergeCell ref="X1425:AH1425"/>
    <mergeCell ref="AI1425:AM1425"/>
    <mergeCell ref="AN1425:AS1425"/>
    <mergeCell ref="C1426:K1426"/>
    <mergeCell ref="L1426:P1426"/>
    <mergeCell ref="Q1426:W1426"/>
    <mergeCell ref="X1426:AH1426"/>
    <mergeCell ref="AI1426:AM1426"/>
    <mergeCell ref="AN1426:AS1426"/>
    <mergeCell ref="C1427:K1427"/>
    <mergeCell ref="L1427:P1427"/>
    <mergeCell ref="Q1427:W1427"/>
    <mergeCell ref="X1427:AH1427"/>
    <mergeCell ref="AI1427:AM1427"/>
    <mergeCell ref="AN1427:AS1427"/>
    <mergeCell ref="C1428:K1428"/>
    <mergeCell ref="L1428:P1428"/>
    <mergeCell ref="Q1428:W1428"/>
    <mergeCell ref="X1428:AH1428"/>
    <mergeCell ref="AI1428:AM1428"/>
    <mergeCell ref="AN1428:AS1428"/>
    <mergeCell ref="C1429:K1429"/>
    <mergeCell ref="L1429:P1429"/>
    <mergeCell ref="Q1429:W1429"/>
    <mergeCell ref="X1429:AH1429"/>
    <mergeCell ref="AI1429:AM1429"/>
    <mergeCell ref="AN1429:AS1429"/>
    <mergeCell ref="C1430:K1430"/>
    <mergeCell ref="L1430:P1430"/>
    <mergeCell ref="Q1430:W1430"/>
    <mergeCell ref="X1430:AH1430"/>
    <mergeCell ref="AI1430:AM1430"/>
    <mergeCell ref="AN1430:AS1430"/>
    <mergeCell ref="C1431:K1431"/>
    <mergeCell ref="L1431:P1431"/>
    <mergeCell ref="Q1431:W1431"/>
    <mergeCell ref="X1431:AH1431"/>
    <mergeCell ref="AI1431:AM1431"/>
    <mergeCell ref="AN1431:AS1431"/>
    <mergeCell ref="C1432:K1432"/>
    <mergeCell ref="L1432:P1432"/>
    <mergeCell ref="Q1432:W1432"/>
    <mergeCell ref="X1432:AH1432"/>
    <mergeCell ref="AI1432:AM1432"/>
    <mergeCell ref="AN1432:AS1432"/>
    <mergeCell ref="C1433:K1433"/>
    <mergeCell ref="L1433:P1433"/>
    <mergeCell ref="Q1433:W1433"/>
    <mergeCell ref="X1433:AH1433"/>
    <mergeCell ref="AI1433:AM1433"/>
    <mergeCell ref="AN1433:AS1433"/>
    <mergeCell ref="C1434:K1434"/>
    <mergeCell ref="L1434:P1434"/>
    <mergeCell ref="Q1434:W1434"/>
    <mergeCell ref="X1434:AH1434"/>
    <mergeCell ref="AI1434:AM1434"/>
    <mergeCell ref="AN1434:AS1434"/>
    <mergeCell ref="C1435:K1435"/>
    <mergeCell ref="L1435:P1435"/>
    <mergeCell ref="Q1435:W1435"/>
    <mergeCell ref="X1435:AH1435"/>
    <mergeCell ref="AI1435:AM1435"/>
    <mergeCell ref="AN1435:AS1435"/>
    <mergeCell ref="C1436:K1436"/>
    <mergeCell ref="L1436:P1436"/>
    <mergeCell ref="Q1436:W1436"/>
    <mergeCell ref="X1436:AH1436"/>
    <mergeCell ref="AI1436:AM1436"/>
    <mergeCell ref="AN1436:AS1436"/>
    <mergeCell ref="C1437:K1437"/>
    <mergeCell ref="L1437:P1437"/>
    <mergeCell ref="Q1437:W1437"/>
    <mergeCell ref="X1437:AH1437"/>
    <mergeCell ref="AI1437:AM1437"/>
    <mergeCell ref="AN1437:AS1437"/>
    <mergeCell ref="C1438:K1438"/>
    <mergeCell ref="L1438:P1438"/>
    <mergeCell ref="Q1438:W1438"/>
    <mergeCell ref="X1438:AH1438"/>
    <mergeCell ref="AI1438:AM1438"/>
    <mergeCell ref="AN1438:AS1438"/>
    <mergeCell ref="C1439:K1439"/>
    <mergeCell ref="L1439:P1439"/>
    <mergeCell ref="Q1439:W1439"/>
    <mergeCell ref="X1439:AH1439"/>
    <mergeCell ref="AI1439:AM1439"/>
    <mergeCell ref="AN1439:AS1439"/>
    <mergeCell ref="C1440:K1440"/>
    <mergeCell ref="L1440:P1440"/>
    <mergeCell ref="Q1440:W1440"/>
    <mergeCell ref="X1440:AH1440"/>
    <mergeCell ref="AI1440:AM1440"/>
    <mergeCell ref="AN1440:AS1440"/>
    <mergeCell ref="C1441:K1441"/>
    <mergeCell ref="L1441:P1441"/>
    <mergeCell ref="Q1441:W1441"/>
    <mergeCell ref="X1441:AH1441"/>
    <mergeCell ref="AI1441:AM1441"/>
    <mergeCell ref="AN1441:AS1441"/>
    <mergeCell ref="C1442:K1442"/>
    <mergeCell ref="L1442:P1442"/>
    <mergeCell ref="Q1442:W1442"/>
    <mergeCell ref="X1442:AH1442"/>
    <mergeCell ref="AI1442:AM1442"/>
    <mergeCell ref="AN1442:AS1442"/>
    <mergeCell ref="C1443:K1443"/>
    <mergeCell ref="L1443:P1443"/>
    <mergeCell ref="Q1443:W1443"/>
    <mergeCell ref="X1443:AH1443"/>
    <mergeCell ref="AI1443:AM1443"/>
    <mergeCell ref="AN1443:AS1443"/>
    <mergeCell ref="C1444:K1444"/>
    <mergeCell ref="L1444:P1444"/>
    <mergeCell ref="Q1444:W1444"/>
    <mergeCell ref="X1444:AH1444"/>
    <mergeCell ref="AI1444:AM1444"/>
    <mergeCell ref="AN1444:AS1444"/>
    <mergeCell ref="C1445:K1445"/>
    <mergeCell ref="L1445:P1445"/>
    <mergeCell ref="Q1445:W1445"/>
    <mergeCell ref="X1445:AH1445"/>
    <mergeCell ref="AI1445:AM1445"/>
    <mergeCell ref="AN1445:AS1445"/>
    <mergeCell ref="C1446:K1446"/>
    <mergeCell ref="L1446:P1446"/>
    <mergeCell ref="Q1446:W1446"/>
    <mergeCell ref="X1446:AH1446"/>
    <mergeCell ref="AI1446:AM1446"/>
    <mergeCell ref="AN1446:AS1446"/>
    <mergeCell ref="A1447:B1447"/>
    <mergeCell ref="C1447:K1447"/>
    <mergeCell ref="L1447:P1447"/>
    <mergeCell ref="Q1447:W1447"/>
    <mergeCell ref="X1447:AH1447"/>
    <mergeCell ref="AI1447:AM1447"/>
    <mergeCell ref="AN1447:AS1447"/>
    <mergeCell ref="A1448:B1448"/>
    <mergeCell ref="C1448:K1448"/>
    <mergeCell ref="L1448:P1448"/>
    <mergeCell ref="Q1448:W1448"/>
    <mergeCell ref="X1448:AH1448"/>
    <mergeCell ref="AI1448:AM1448"/>
    <mergeCell ref="AN1448:AS1448"/>
    <mergeCell ref="C1449:K1449"/>
    <mergeCell ref="L1449:P1449"/>
    <mergeCell ref="Q1449:W1449"/>
    <mergeCell ref="X1449:AH1449"/>
    <mergeCell ref="AI1449:AM1449"/>
    <mergeCell ref="AN1449:AS1449"/>
    <mergeCell ref="A1450:B1450"/>
    <mergeCell ref="C1450:K1450"/>
    <mergeCell ref="L1450:P1450"/>
    <mergeCell ref="Q1450:W1450"/>
    <mergeCell ref="X1450:AH1450"/>
    <mergeCell ref="AI1450:AM1450"/>
    <mergeCell ref="AN1450:AS1450"/>
    <mergeCell ref="A1451:B1451"/>
    <mergeCell ref="C1451:K1451"/>
    <mergeCell ref="L1451:P1451"/>
    <mergeCell ref="Q1451:W1451"/>
    <mergeCell ref="X1451:AH1451"/>
    <mergeCell ref="AI1451:AM1451"/>
    <mergeCell ref="AN1451:AS1451"/>
    <mergeCell ref="C1452:K1452"/>
    <mergeCell ref="L1452:P1452"/>
    <mergeCell ref="Q1452:W1452"/>
    <mergeCell ref="X1452:AH1452"/>
    <mergeCell ref="AI1452:AM1452"/>
    <mergeCell ref="AN1452:AS1452"/>
    <mergeCell ref="A1453:B1453"/>
    <mergeCell ref="C1453:K1453"/>
    <mergeCell ref="L1453:P1453"/>
    <mergeCell ref="Q1453:W1453"/>
    <mergeCell ref="X1453:AH1453"/>
    <mergeCell ref="AI1453:AM1453"/>
    <mergeCell ref="AN1453:AS1453"/>
    <mergeCell ref="A1454:B1454"/>
    <mergeCell ref="C1454:K1454"/>
    <mergeCell ref="L1454:P1454"/>
    <mergeCell ref="Q1454:W1454"/>
    <mergeCell ref="X1454:AH1454"/>
    <mergeCell ref="AI1454:AM1454"/>
    <mergeCell ref="AN1454:AS1454"/>
    <mergeCell ref="C1455:K1455"/>
    <mergeCell ref="L1455:P1455"/>
    <mergeCell ref="Q1455:W1455"/>
    <mergeCell ref="X1455:AH1455"/>
    <mergeCell ref="AI1455:AM1455"/>
    <mergeCell ref="AN1455:AS1455"/>
    <mergeCell ref="A1456:B1456"/>
    <mergeCell ref="C1456:K1456"/>
    <mergeCell ref="L1456:P1456"/>
    <mergeCell ref="Q1456:W1456"/>
    <mergeCell ref="X1456:AH1456"/>
    <mergeCell ref="AI1456:AM1456"/>
    <mergeCell ref="AN1456:AS1456"/>
    <mergeCell ref="A1457:B1457"/>
    <mergeCell ref="C1457:K1457"/>
    <mergeCell ref="L1457:P1457"/>
    <mergeCell ref="Q1457:W1457"/>
    <mergeCell ref="X1457:AH1457"/>
    <mergeCell ref="AI1457:AM1457"/>
    <mergeCell ref="AN1457:AS1457"/>
    <mergeCell ref="C1458:K1458"/>
    <mergeCell ref="L1458:P1458"/>
    <mergeCell ref="Q1458:W1458"/>
    <mergeCell ref="X1458:AH1458"/>
    <mergeCell ref="AI1458:AM1458"/>
    <mergeCell ref="AN1458:AS1458"/>
    <mergeCell ref="A1459:B1459"/>
    <mergeCell ref="C1459:K1459"/>
    <mergeCell ref="L1459:P1459"/>
    <mergeCell ref="Q1459:W1459"/>
    <mergeCell ref="X1459:AH1459"/>
    <mergeCell ref="AI1459:AM1459"/>
    <mergeCell ref="AN1459:AS1459"/>
    <mergeCell ref="A1460:B1460"/>
    <mergeCell ref="C1460:K1460"/>
    <mergeCell ref="L1460:P1460"/>
    <mergeCell ref="Q1460:W1460"/>
    <mergeCell ref="X1460:AH1460"/>
    <mergeCell ref="AI1460:AM1460"/>
    <mergeCell ref="AN1460:AS1460"/>
    <mergeCell ref="C1461:K1461"/>
    <mergeCell ref="L1461:P1461"/>
    <mergeCell ref="Q1461:W1461"/>
    <mergeCell ref="X1461:AH1461"/>
    <mergeCell ref="AI1461:AM1461"/>
    <mergeCell ref="AN1461:AS1461"/>
    <mergeCell ref="A1462:B1462"/>
    <mergeCell ref="C1462:K1462"/>
    <mergeCell ref="L1462:P1462"/>
    <mergeCell ref="Q1462:W1462"/>
    <mergeCell ref="X1462:AH1462"/>
    <mergeCell ref="AI1462:AM1462"/>
    <mergeCell ref="AN1462:AS1462"/>
    <mergeCell ref="A1463:B1463"/>
    <mergeCell ref="C1463:K1463"/>
    <mergeCell ref="L1463:P1463"/>
    <mergeCell ref="Q1463:W1463"/>
    <mergeCell ref="X1463:AH1463"/>
    <mergeCell ref="AI1463:AM1463"/>
    <mergeCell ref="AN1463:AS1463"/>
    <mergeCell ref="C1464:K1464"/>
    <mergeCell ref="L1464:P1464"/>
    <mergeCell ref="Q1464:W1464"/>
    <mergeCell ref="X1464:AH1464"/>
    <mergeCell ref="AI1464:AM1464"/>
    <mergeCell ref="AN1464:AS1464"/>
    <mergeCell ref="A1465:B1465"/>
    <mergeCell ref="C1465:K1465"/>
    <mergeCell ref="L1465:P1465"/>
    <mergeCell ref="Q1465:W1465"/>
    <mergeCell ref="X1465:AH1465"/>
    <mergeCell ref="AI1465:AM1465"/>
    <mergeCell ref="AN1465:AS1465"/>
    <mergeCell ref="A1466:B1466"/>
    <mergeCell ref="C1466:K1466"/>
    <mergeCell ref="L1466:P1466"/>
    <mergeCell ref="Q1466:W1466"/>
    <mergeCell ref="X1466:AH1466"/>
    <mergeCell ref="AI1466:AM1466"/>
    <mergeCell ref="AN1466:AS1466"/>
    <mergeCell ref="C1467:K1467"/>
    <mergeCell ref="L1467:P1467"/>
    <mergeCell ref="Q1467:W1467"/>
    <mergeCell ref="X1467:AH1467"/>
    <mergeCell ref="AI1467:AM1467"/>
    <mergeCell ref="AN1467:AS1467"/>
    <mergeCell ref="A1468:B1468"/>
    <mergeCell ref="C1468:K1468"/>
    <mergeCell ref="L1468:P1468"/>
    <mergeCell ref="Q1468:W1468"/>
    <mergeCell ref="X1468:AH1468"/>
    <mergeCell ref="AI1468:AM1468"/>
    <mergeCell ref="AN1468:AS1468"/>
    <mergeCell ref="A1469:B1469"/>
    <mergeCell ref="C1469:K1469"/>
    <mergeCell ref="L1469:P1469"/>
    <mergeCell ref="Q1469:W1469"/>
    <mergeCell ref="X1469:AH1469"/>
    <mergeCell ref="AI1469:AM1469"/>
    <mergeCell ref="AN1469:AS1469"/>
    <mergeCell ref="C1470:K1470"/>
    <mergeCell ref="L1470:P1470"/>
    <mergeCell ref="Q1470:W1470"/>
    <mergeCell ref="X1470:AH1470"/>
    <mergeCell ref="AI1470:AM1470"/>
    <mergeCell ref="AN1470:AS1470"/>
    <mergeCell ref="A1471:B1471"/>
    <mergeCell ref="C1471:K1471"/>
    <mergeCell ref="L1471:P1471"/>
    <mergeCell ref="Q1471:W1471"/>
    <mergeCell ref="X1471:AH1471"/>
    <mergeCell ref="AI1471:AM1471"/>
    <mergeCell ref="AN1471:AS1471"/>
    <mergeCell ref="A1472:B1472"/>
    <mergeCell ref="C1472:K1472"/>
    <mergeCell ref="L1472:P1472"/>
    <mergeCell ref="Q1472:W1472"/>
    <mergeCell ref="X1472:AH1472"/>
    <mergeCell ref="AI1472:AM1472"/>
    <mergeCell ref="AN1472:AS1472"/>
    <mergeCell ref="C1473:K1473"/>
    <mergeCell ref="L1473:P1473"/>
    <mergeCell ref="Q1473:W1473"/>
    <mergeCell ref="X1473:AH1473"/>
    <mergeCell ref="AI1473:AM1473"/>
    <mergeCell ref="AN1473:AS1473"/>
    <mergeCell ref="A1474:B1474"/>
    <mergeCell ref="C1474:K1474"/>
    <mergeCell ref="L1474:P1474"/>
    <mergeCell ref="Q1474:W1474"/>
    <mergeCell ref="X1474:AH1474"/>
    <mergeCell ref="AI1474:AM1474"/>
    <mergeCell ref="AN1474:AS1474"/>
    <mergeCell ref="A1475:B1475"/>
    <mergeCell ref="C1475:K1475"/>
    <mergeCell ref="L1475:P1475"/>
    <mergeCell ref="Q1475:W1475"/>
    <mergeCell ref="X1475:AH1475"/>
    <mergeCell ref="AI1475:AM1475"/>
    <mergeCell ref="AN1475:AS1475"/>
    <mergeCell ref="C1476:K1476"/>
    <mergeCell ref="L1476:P1476"/>
    <mergeCell ref="Q1476:W1476"/>
    <mergeCell ref="X1476:AH1476"/>
    <mergeCell ref="AI1476:AM1476"/>
    <mergeCell ref="AN1476:AS1476"/>
    <mergeCell ref="A1477:B1477"/>
    <mergeCell ref="C1477:K1477"/>
    <mergeCell ref="L1477:P1477"/>
    <mergeCell ref="Q1477:W1477"/>
    <mergeCell ref="X1477:AH1477"/>
    <mergeCell ref="AI1477:AM1477"/>
    <mergeCell ref="AN1477:AS1477"/>
    <mergeCell ref="A1478:B1478"/>
    <mergeCell ref="C1478:K1478"/>
    <mergeCell ref="L1478:P1478"/>
    <mergeCell ref="Q1478:W1478"/>
    <mergeCell ref="X1478:AH1478"/>
    <mergeCell ref="AI1478:AM1478"/>
    <mergeCell ref="AN1478:AS1478"/>
    <mergeCell ref="C1479:K1479"/>
    <mergeCell ref="L1479:P1479"/>
    <mergeCell ref="Q1479:W1479"/>
    <mergeCell ref="X1479:AH1479"/>
    <mergeCell ref="AI1479:AM1479"/>
    <mergeCell ref="AN1479:AS1479"/>
    <mergeCell ref="A1480:B1480"/>
    <mergeCell ref="C1480:K1480"/>
    <mergeCell ref="L1480:P1480"/>
    <mergeCell ref="Q1480:W1480"/>
    <mergeCell ref="X1480:AH1480"/>
    <mergeCell ref="AI1480:AM1480"/>
    <mergeCell ref="AN1480:AS1480"/>
    <mergeCell ref="A1481:B1481"/>
    <mergeCell ref="C1481:K1481"/>
    <mergeCell ref="L1481:P1481"/>
    <mergeCell ref="Q1481:W1481"/>
    <mergeCell ref="X1481:AH1481"/>
    <mergeCell ref="AI1481:AM1481"/>
    <mergeCell ref="AN1481:AS1481"/>
    <mergeCell ref="C1482:K1482"/>
    <mergeCell ref="L1482:P1482"/>
    <mergeCell ref="Q1482:W1482"/>
    <mergeCell ref="X1482:AH1482"/>
    <mergeCell ref="AI1482:AM1482"/>
    <mergeCell ref="AN1482:AS1482"/>
    <mergeCell ref="A1483:B1483"/>
    <mergeCell ref="C1483:K1483"/>
    <mergeCell ref="L1483:P1483"/>
    <mergeCell ref="Q1483:W1483"/>
    <mergeCell ref="X1483:AH1483"/>
    <mergeCell ref="AI1483:AM1483"/>
    <mergeCell ref="AN1483:AS1483"/>
    <mergeCell ref="A1484:B1484"/>
    <mergeCell ref="C1484:K1484"/>
    <mergeCell ref="L1484:P1484"/>
    <mergeCell ref="Q1484:W1484"/>
    <mergeCell ref="X1484:AH1484"/>
    <mergeCell ref="AI1484:AM1484"/>
    <mergeCell ref="AN1484:AS1484"/>
    <mergeCell ref="C1485:K1485"/>
    <mergeCell ref="L1485:P1485"/>
    <mergeCell ref="Q1485:W1485"/>
    <mergeCell ref="X1485:AH1485"/>
    <mergeCell ref="AI1485:AM1485"/>
    <mergeCell ref="AN1485:AS1485"/>
    <mergeCell ref="A1486:B1486"/>
    <mergeCell ref="C1486:K1486"/>
    <mergeCell ref="L1486:P1486"/>
    <mergeCell ref="Q1486:W1486"/>
    <mergeCell ref="X1486:AH1486"/>
    <mergeCell ref="AI1486:AM1486"/>
    <mergeCell ref="AN1486:AS1486"/>
    <mergeCell ref="A1487:B1487"/>
    <mergeCell ref="C1487:K1487"/>
    <mergeCell ref="L1487:P1487"/>
    <mergeCell ref="Q1487:W1487"/>
    <mergeCell ref="X1487:AH1487"/>
    <mergeCell ref="AI1487:AM1487"/>
    <mergeCell ref="AN1487:AS1487"/>
    <mergeCell ref="C1488:K1488"/>
    <mergeCell ref="L1488:P1488"/>
    <mergeCell ref="Q1488:W1488"/>
    <mergeCell ref="X1488:AH1488"/>
    <mergeCell ref="AI1488:AM1488"/>
    <mergeCell ref="AN1488:AS1488"/>
    <mergeCell ref="A1489:B1489"/>
    <mergeCell ref="C1489:K1489"/>
    <mergeCell ref="L1489:P1489"/>
    <mergeCell ref="Q1489:W1489"/>
    <mergeCell ref="X1489:AH1489"/>
    <mergeCell ref="AI1489:AM1489"/>
    <mergeCell ref="AN1489:AS1489"/>
    <mergeCell ref="A1490:B1490"/>
    <mergeCell ref="C1490:K1490"/>
    <mergeCell ref="L1490:P1490"/>
    <mergeCell ref="Q1490:W1490"/>
    <mergeCell ref="X1490:AH1490"/>
    <mergeCell ref="AI1490:AM1490"/>
    <mergeCell ref="AN1490:AS1490"/>
    <mergeCell ref="C1491:K1491"/>
    <mergeCell ref="L1491:P1491"/>
    <mergeCell ref="Q1491:W1491"/>
    <mergeCell ref="X1491:AH1491"/>
    <mergeCell ref="AI1491:AM1491"/>
    <mergeCell ref="AN1491:AS1491"/>
    <mergeCell ref="A1492:B1492"/>
    <mergeCell ref="C1492:K1492"/>
    <mergeCell ref="L1492:P1492"/>
    <mergeCell ref="Q1492:W1492"/>
    <mergeCell ref="X1492:AH1492"/>
    <mergeCell ref="AI1492:AM1492"/>
    <mergeCell ref="AN1492:AS1492"/>
    <mergeCell ref="A1493:B1493"/>
    <mergeCell ref="C1493:K1493"/>
    <mergeCell ref="L1493:P1493"/>
    <mergeCell ref="Q1493:W1493"/>
    <mergeCell ref="X1493:AH1493"/>
    <mergeCell ref="AI1493:AM1493"/>
    <mergeCell ref="AN1493:AS1493"/>
    <mergeCell ref="C1494:K1494"/>
    <mergeCell ref="L1494:P1494"/>
    <mergeCell ref="Q1494:W1494"/>
    <mergeCell ref="X1494:AH1494"/>
    <mergeCell ref="AI1494:AM1494"/>
    <mergeCell ref="AN1494:AS1494"/>
    <mergeCell ref="A1495:B1495"/>
    <mergeCell ref="C1495:K1495"/>
    <mergeCell ref="L1495:P1495"/>
    <mergeCell ref="Q1495:W1495"/>
    <mergeCell ref="X1495:AH1495"/>
    <mergeCell ref="AI1495:AM1495"/>
    <mergeCell ref="AN1495:AS1495"/>
    <mergeCell ref="A1496:B1496"/>
    <mergeCell ref="C1496:K1496"/>
    <mergeCell ref="L1496:P1496"/>
    <mergeCell ref="Q1496:W1496"/>
    <mergeCell ref="X1496:AH1496"/>
    <mergeCell ref="AI1496:AM1496"/>
    <mergeCell ref="AN1496:AS1496"/>
    <mergeCell ref="C1497:K1497"/>
    <mergeCell ref="L1497:P1497"/>
    <mergeCell ref="Q1497:W1497"/>
    <mergeCell ref="X1497:AH1497"/>
    <mergeCell ref="AI1497:AM1497"/>
    <mergeCell ref="AN1497:AS1497"/>
    <mergeCell ref="A1498:B1498"/>
    <mergeCell ref="C1498:K1498"/>
    <mergeCell ref="L1498:P1498"/>
    <mergeCell ref="Q1498:W1498"/>
    <mergeCell ref="X1498:AH1498"/>
    <mergeCell ref="AI1498:AM1498"/>
    <mergeCell ref="AN1498:AS1498"/>
    <mergeCell ref="A1499:B1499"/>
    <mergeCell ref="C1499:K1499"/>
    <mergeCell ref="L1499:P1499"/>
    <mergeCell ref="Q1499:W1499"/>
    <mergeCell ref="X1499:AH1499"/>
    <mergeCell ref="AI1499:AM1499"/>
    <mergeCell ref="AN1499:AS1499"/>
    <mergeCell ref="C1500:K1500"/>
    <mergeCell ref="L1500:P1500"/>
    <mergeCell ref="Q1500:W1500"/>
    <mergeCell ref="X1500:AH1500"/>
    <mergeCell ref="AI1500:AM1500"/>
    <mergeCell ref="AN1500:AS1500"/>
    <mergeCell ref="A1501:B1501"/>
    <mergeCell ref="C1501:K1501"/>
    <mergeCell ref="L1501:P1501"/>
    <mergeCell ref="Q1501:W1501"/>
    <mergeCell ref="X1501:AH1501"/>
    <mergeCell ref="AI1501:AM1501"/>
    <mergeCell ref="AN1501:AS1501"/>
    <mergeCell ref="A1502:B1502"/>
    <mergeCell ref="C1502:K1502"/>
    <mergeCell ref="L1502:P1502"/>
    <mergeCell ref="Q1502:W1502"/>
    <mergeCell ref="X1502:AH1502"/>
    <mergeCell ref="AI1502:AM1502"/>
    <mergeCell ref="AN1502:AS1502"/>
    <mergeCell ref="C1503:K1503"/>
    <mergeCell ref="L1503:P1503"/>
    <mergeCell ref="Q1503:W1503"/>
    <mergeCell ref="X1503:AH1503"/>
    <mergeCell ref="AI1503:AM1503"/>
    <mergeCell ref="AN1503:AS1503"/>
    <mergeCell ref="A1504:B1504"/>
    <mergeCell ref="C1504:K1504"/>
    <mergeCell ref="L1504:P1504"/>
    <mergeCell ref="Q1504:W1504"/>
    <mergeCell ref="X1504:AH1504"/>
    <mergeCell ref="AI1504:AM1504"/>
    <mergeCell ref="AN1504:AS1504"/>
    <mergeCell ref="A1505:B1505"/>
    <mergeCell ref="C1505:K1505"/>
    <mergeCell ref="L1505:P1505"/>
    <mergeCell ref="Q1505:W1505"/>
    <mergeCell ref="X1505:AH1505"/>
    <mergeCell ref="AI1505:AM1505"/>
    <mergeCell ref="AN1505:AS1505"/>
    <mergeCell ref="C1506:K1506"/>
    <mergeCell ref="L1506:P1506"/>
    <mergeCell ref="Q1506:W1506"/>
    <mergeCell ref="X1506:AH1506"/>
    <mergeCell ref="AI1506:AM1506"/>
    <mergeCell ref="AN1506:AS1506"/>
    <mergeCell ref="A1507:B1507"/>
    <mergeCell ref="C1507:K1507"/>
    <mergeCell ref="L1507:P1507"/>
    <mergeCell ref="Q1507:W1507"/>
    <mergeCell ref="X1507:AH1507"/>
    <mergeCell ref="AI1507:AM1507"/>
    <mergeCell ref="AN1507:AS1507"/>
    <mergeCell ref="A1508:B1508"/>
    <mergeCell ref="C1508:K1508"/>
    <mergeCell ref="L1508:P1508"/>
    <mergeCell ref="Q1508:W1508"/>
    <mergeCell ref="X1508:AH1508"/>
    <mergeCell ref="AI1508:AM1508"/>
    <mergeCell ref="AN1508:AS1508"/>
    <mergeCell ref="C1509:K1509"/>
    <mergeCell ref="L1509:P1509"/>
    <mergeCell ref="Q1509:W1509"/>
    <mergeCell ref="X1509:AH1509"/>
    <mergeCell ref="AI1509:AM1509"/>
    <mergeCell ref="AN1509:AS1509"/>
    <mergeCell ref="A1510:B1510"/>
    <mergeCell ref="C1510:K1510"/>
    <mergeCell ref="L1510:P1510"/>
    <mergeCell ref="Q1510:W1510"/>
    <mergeCell ref="X1510:AH1510"/>
    <mergeCell ref="AI1510:AM1510"/>
    <mergeCell ref="AN1510:AS1510"/>
    <mergeCell ref="A1511:B1511"/>
    <mergeCell ref="C1511:K1511"/>
    <mergeCell ref="L1511:P1511"/>
    <mergeCell ref="Q1511:W1511"/>
    <mergeCell ref="X1511:AH1511"/>
    <mergeCell ref="AI1511:AM1511"/>
    <mergeCell ref="AN1511:AS1511"/>
    <mergeCell ref="C1512:K1512"/>
    <mergeCell ref="L1512:P1512"/>
    <mergeCell ref="Q1512:W1512"/>
    <mergeCell ref="X1512:AH1512"/>
    <mergeCell ref="AI1512:AM1512"/>
    <mergeCell ref="AN1512:AS1512"/>
    <mergeCell ref="A1513:B1513"/>
    <mergeCell ref="C1513:K1513"/>
    <mergeCell ref="L1513:P1513"/>
    <mergeCell ref="Q1513:W1513"/>
    <mergeCell ref="X1513:AH1513"/>
    <mergeCell ref="AI1513:AM1513"/>
    <mergeCell ref="AN1513:AS1513"/>
    <mergeCell ref="A1514:B1514"/>
    <mergeCell ref="C1514:K1514"/>
    <mergeCell ref="L1514:P1514"/>
    <mergeCell ref="Q1514:W1514"/>
    <mergeCell ref="X1514:AH1514"/>
    <mergeCell ref="AI1514:AM1514"/>
    <mergeCell ref="AN1514:AS1514"/>
    <mergeCell ref="C1515:K1515"/>
    <mergeCell ref="L1515:P1515"/>
    <mergeCell ref="Q1515:W1515"/>
    <mergeCell ref="X1515:AH1515"/>
    <mergeCell ref="AI1515:AM1515"/>
    <mergeCell ref="AN1515:AS1515"/>
    <mergeCell ref="A1515:B1515"/>
    <mergeCell ref="C1516:K1516"/>
    <mergeCell ref="L1516:P1516"/>
    <mergeCell ref="Q1516:W1516"/>
    <mergeCell ref="X1516:AH1516"/>
    <mergeCell ref="AI1516:AM1516"/>
    <mergeCell ref="AN1516:AS1516"/>
    <mergeCell ref="A1517:B1517"/>
    <mergeCell ref="C1517:K1517"/>
    <mergeCell ref="L1517:P1517"/>
    <mergeCell ref="Q1517:W1517"/>
    <mergeCell ref="X1517:AH1517"/>
    <mergeCell ref="AI1517:AM1517"/>
    <mergeCell ref="AN1517:AS1517"/>
    <mergeCell ref="C1518:K1518"/>
    <mergeCell ref="L1518:P1518"/>
    <mergeCell ref="Q1518:W1518"/>
    <mergeCell ref="X1518:AH1518"/>
    <mergeCell ref="AI1518:AM1518"/>
    <mergeCell ref="AN1518:AS1518"/>
    <mergeCell ref="A1519:B1519"/>
    <mergeCell ref="C1519:K1519"/>
    <mergeCell ref="L1519:P1519"/>
    <mergeCell ref="Q1519:W1519"/>
    <mergeCell ref="X1519:AH1519"/>
    <mergeCell ref="AI1519:AM1519"/>
    <mergeCell ref="AN1519:AS1519"/>
    <mergeCell ref="A1520:B1520"/>
    <mergeCell ref="C1520:K1520"/>
    <mergeCell ref="L1520:P1520"/>
    <mergeCell ref="Q1520:W1520"/>
    <mergeCell ref="X1520:AH1520"/>
    <mergeCell ref="AI1520:AM1520"/>
    <mergeCell ref="AN1520:AS1520"/>
    <mergeCell ref="A1518:B1518"/>
    <mergeCell ref="A1516:B1516"/>
    <mergeCell ref="C1521:K1521"/>
    <mergeCell ref="L1521:P1521"/>
    <mergeCell ref="Q1521:W1521"/>
    <mergeCell ref="X1521:AH1521"/>
    <mergeCell ref="AI1521:AM1521"/>
    <mergeCell ref="AN1521:AS1521"/>
    <mergeCell ref="A1522:B1522"/>
    <mergeCell ref="C1522:K1522"/>
    <mergeCell ref="L1522:P1522"/>
    <mergeCell ref="Q1522:W1522"/>
    <mergeCell ref="X1522:AH1522"/>
    <mergeCell ref="AI1522:AM1522"/>
    <mergeCell ref="AN1522:AS1522"/>
    <mergeCell ref="A1523:B1523"/>
    <mergeCell ref="C1523:K1523"/>
    <mergeCell ref="L1523:P1523"/>
    <mergeCell ref="Q1523:W1523"/>
    <mergeCell ref="X1523:AH1523"/>
    <mergeCell ref="AI1523:AM1523"/>
    <mergeCell ref="AN1523:AS1523"/>
    <mergeCell ref="C1524:K1524"/>
    <mergeCell ref="L1524:P1524"/>
    <mergeCell ref="Q1524:W1524"/>
    <mergeCell ref="X1524:AH1524"/>
    <mergeCell ref="AI1524:AM1524"/>
    <mergeCell ref="AN1524:AS1524"/>
    <mergeCell ref="A1525:B1525"/>
    <mergeCell ref="C1525:K1525"/>
    <mergeCell ref="L1525:P1525"/>
    <mergeCell ref="Q1525:W1525"/>
    <mergeCell ref="X1525:AH1525"/>
    <mergeCell ref="AI1525:AM1525"/>
    <mergeCell ref="AN1525:AS1525"/>
    <mergeCell ref="A1521:B1521"/>
    <mergeCell ref="A1524:B1524"/>
    <mergeCell ref="C1526:K1526"/>
    <mergeCell ref="L1526:P1526"/>
    <mergeCell ref="Q1526:W1526"/>
    <mergeCell ref="X1526:AH1526"/>
    <mergeCell ref="AI1526:AM1526"/>
    <mergeCell ref="AN1526:AS1526"/>
    <mergeCell ref="C1527:K1527"/>
    <mergeCell ref="L1527:P1527"/>
    <mergeCell ref="Q1527:W1527"/>
    <mergeCell ref="X1527:AH1527"/>
    <mergeCell ref="AI1527:AM1527"/>
    <mergeCell ref="AN1527:AS1527"/>
    <mergeCell ref="A1528:B1528"/>
    <mergeCell ref="C1528:K1528"/>
    <mergeCell ref="L1528:P1528"/>
    <mergeCell ref="Q1528:W1528"/>
    <mergeCell ref="X1528:AH1528"/>
    <mergeCell ref="AI1528:AM1528"/>
    <mergeCell ref="AN1528:AS1528"/>
    <mergeCell ref="A1529:B1529"/>
    <mergeCell ref="C1529:K1529"/>
    <mergeCell ref="L1529:P1529"/>
    <mergeCell ref="Q1529:W1529"/>
    <mergeCell ref="X1529:AH1529"/>
    <mergeCell ref="AI1529:AM1529"/>
    <mergeCell ref="AN1529:AS1529"/>
    <mergeCell ref="C1530:K1530"/>
    <mergeCell ref="L1530:P1530"/>
    <mergeCell ref="Q1530:W1530"/>
    <mergeCell ref="X1530:AH1530"/>
    <mergeCell ref="AI1530:AM1530"/>
    <mergeCell ref="AN1530:AS1530"/>
    <mergeCell ref="A1531:B1531"/>
    <mergeCell ref="C1531:K1531"/>
    <mergeCell ref="L1531:P1531"/>
    <mergeCell ref="Q1531:W1531"/>
    <mergeCell ref="X1531:AH1531"/>
    <mergeCell ref="AI1531:AM1531"/>
    <mergeCell ref="AN1531:AS1531"/>
    <mergeCell ref="A1527:B1527"/>
    <mergeCell ref="A1530:B1530"/>
    <mergeCell ref="A1526:B1526"/>
    <mergeCell ref="C1532:K1532"/>
    <mergeCell ref="L1532:P1532"/>
    <mergeCell ref="Q1532:W1532"/>
    <mergeCell ref="X1532:AH1532"/>
    <mergeCell ref="AI1532:AM1532"/>
    <mergeCell ref="AN1532:AS1532"/>
    <mergeCell ref="C1533:K1533"/>
    <mergeCell ref="L1533:P1533"/>
    <mergeCell ref="Q1533:W1533"/>
    <mergeCell ref="X1533:AH1533"/>
    <mergeCell ref="AI1533:AM1533"/>
    <mergeCell ref="AN1533:AS1533"/>
    <mergeCell ref="A1534:B1534"/>
    <mergeCell ref="C1534:K1534"/>
    <mergeCell ref="L1534:P1534"/>
    <mergeCell ref="Q1534:W1534"/>
    <mergeCell ref="X1534:AH1534"/>
    <mergeCell ref="AI1534:AM1534"/>
    <mergeCell ref="AN1534:AS1534"/>
    <mergeCell ref="A1535:B1535"/>
    <mergeCell ref="C1535:K1535"/>
    <mergeCell ref="L1535:P1535"/>
    <mergeCell ref="Q1535:W1535"/>
    <mergeCell ref="X1535:AH1535"/>
    <mergeCell ref="AI1535:AM1535"/>
    <mergeCell ref="AN1535:AS1535"/>
    <mergeCell ref="C1536:K1536"/>
    <mergeCell ref="L1536:P1536"/>
    <mergeCell ref="Q1536:W1536"/>
    <mergeCell ref="X1536:AH1536"/>
    <mergeCell ref="AI1536:AM1536"/>
    <mergeCell ref="AN1536:AS1536"/>
    <mergeCell ref="A1537:B1537"/>
    <mergeCell ref="C1537:K1537"/>
    <mergeCell ref="L1537:P1537"/>
    <mergeCell ref="Q1537:W1537"/>
    <mergeCell ref="X1537:AH1537"/>
    <mergeCell ref="AI1537:AM1537"/>
    <mergeCell ref="AN1537:AS1537"/>
    <mergeCell ref="A1533:B1533"/>
    <mergeCell ref="A1536:B1536"/>
    <mergeCell ref="A1532:B1532"/>
    <mergeCell ref="C1538:K1538"/>
    <mergeCell ref="L1538:P1538"/>
    <mergeCell ref="Q1538:W1538"/>
    <mergeCell ref="X1538:AH1538"/>
    <mergeCell ref="AI1538:AM1538"/>
    <mergeCell ref="AN1538:AS1538"/>
    <mergeCell ref="A1538:B1538"/>
    <mergeCell ref="C1539:K1539"/>
    <mergeCell ref="L1539:P1539"/>
    <mergeCell ref="Q1539:W1539"/>
    <mergeCell ref="X1539:AH1539"/>
    <mergeCell ref="AI1539:AM1539"/>
    <mergeCell ref="AN1539:AS1539"/>
    <mergeCell ref="A1540:B1540"/>
    <mergeCell ref="C1540:K1540"/>
    <mergeCell ref="L1540:P1540"/>
    <mergeCell ref="Q1540:W1540"/>
    <mergeCell ref="X1540:AH1540"/>
    <mergeCell ref="AI1540:AM1540"/>
    <mergeCell ref="AN1540:AS1540"/>
    <mergeCell ref="A1541:B1541"/>
    <mergeCell ref="C1541:K1541"/>
    <mergeCell ref="L1541:P1541"/>
    <mergeCell ref="Q1541:W1541"/>
    <mergeCell ref="X1541:AH1541"/>
    <mergeCell ref="AI1541:AM1541"/>
    <mergeCell ref="AN1541:AS1541"/>
    <mergeCell ref="C1542:K1542"/>
    <mergeCell ref="L1542:P1542"/>
    <mergeCell ref="Q1542:W1542"/>
    <mergeCell ref="X1542:AH1542"/>
    <mergeCell ref="AI1542:AM1542"/>
    <mergeCell ref="AN1542:AS1542"/>
    <mergeCell ref="A1543:B1543"/>
    <mergeCell ref="C1543:K1543"/>
    <mergeCell ref="L1543:P1543"/>
    <mergeCell ref="Q1543:W1543"/>
    <mergeCell ref="X1543:AH1543"/>
    <mergeCell ref="AI1543:AM1543"/>
    <mergeCell ref="AN1543:AS1543"/>
    <mergeCell ref="C1544:K1544"/>
    <mergeCell ref="L1544:P1544"/>
    <mergeCell ref="Q1544:W1544"/>
    <mergeCell ref="X1544:AH1544"/>
    <mergeCell ref="AI1544:AM1544"/>
    <mergeCell ref="AN1544:AS1544"/>
    <mergeCell ref="C1545:K1545"/>
    <mergeCell ref="L1545:P1545"/>
    <mergeCell ref="Q1545:W1545"/>
    <mergeCell ref="X1545:AH1545"/>
    <mergeCell ref="AI1545:AM1545"/>
    <mergeCell ref="AN1545:AS1545"/>
    <mergeCell ref="A1546:B1546"/>
    <mergeCell ref="C1546:K1546"/>
    <mergeCell ref="L1546:P1546"/>
    <mergeCell ref="Q1546:W1546"/>
    <mergeCell ref="X1546:AH1546"/>
    <mergeCell ref="AI1546:AM1546"/>
    <mergeCell ref="AN1546:AS1546"/>
    <mergeCell ref="C1649:AS1649"/>
    <mergeCell ref="C1650:Q1651"/>
    <mergeCell ref="R1650:AF1650"/>
    <mergeCell ref="R1651:V1651"/>
    <mergeCell ref="W1651:AA1651"/>
    <mergeCell ref="AB1651:AF1651"/>
    <mergeCell ref="AG1650:AL1651"/>
    <mergeCell ref="AM1650:AS1651"/>
    <mergeCell ref="C1547:K1547"/>
    <mergeCell ref="L1547:P1547"/>
    <mergeCell ref="Q1547:W1547"/>
    <mergeCell ref="X1547:AH1547"/>
    <mergeCell ref="AI1547:AM1547"/>
    <mergeCell ref="AN1547:AS1547"/>
    <mergeCell ref="C1548:K1548"/>
    <mergeCell ref="L1548:P1548"/>
    <mergeCell ref="Q1548:W1548"/>
    <mergeCell ref="X1548:AH1548"/>
    <mergeCell ref="AI1548:AM1548"/>
    <mergeCell ref="A1544:B1544"/>
    <mergeCell ref="C1552:K1552"/>
    <mergeCell ref="L1552:P1552"/>
    <mergeCell ref="Q1552:W1552"/>
    <mergeCell ref="X1552:AH1552"/>
    <mergeCell ref="AI1552:AM1552"/>
    <mergeCell ref="AN1552:AS1552"/>
    <mergeCell ref="A1553:B1553"/>
    <mergeCell ref="C1553:K1553"/>
    <mergeCell ref="L1553:P1553"/>
    <mergeCell ref="Q1553:W1553"/>
    <mergeCell ref="X1553:AH1553"/>
    <mergeCell ref="AI1553:AM1553"/>
    <mergeCell ref="AN1553:AS1553"/>
    <mergeCell ref="A1554:B1554"/>
    <mergeCell ref="C1554:K1554"/>
    <mergeCell ref="L1554:P1554"/>
    <mergeCell ref="Q1554:W1554"/>
    <mergeCell ref="X1554:AH1554"/>
    <mergeCell ref="AN1548:AS1548"/>
    <mergeCell ref="A1549:B1549"/>
    <mergeCell ref="C1549:K1549"/>
    <mergeCell ref="L1549:P1549"/>
    <mergeCell ref="Q1549:W1549"/>
    <mergeCell ref="C1652:Q1652"/>
    <mergeCell ref="R1652:V1652"/>
    <mergeCell ref="W1652:AA1652"/>
    <mergeCell ref="AB1652:AF1652"/>
    <mergeCell ref="AG1652:AL1652"/>
    <mergeCell ref="AM1652:AS1652"/>
    <mergeCell ref="A1652:B1652"/>
    <mergeCell ref="A1649:B1651"/>
    <mergeCell ref="C1653:Q1653"/>
    <mergeCell ref="R1653:V1653"/>
    <mergeCell ref="W1653:AA1653"/>
    <mergeCell ref="AB1653:AF1653"/>
    <mergeCell ref="AG1653:AL1653"/>
    <mergeCell ref="AM1653:AS1653"/>
    <mergeCell ref="C1654:Q1654"/>
    <mergeCell ref="R1654:V1654"/>
    <mergeCell ref="W1654:AA1654"/>
    <mergeCell ref="AB1654:AF1654"/>
    <mergeCell ref="AG1654:AL1654"/>
    <mergeCell ref="AM1654:AS1654"/>
    <mergeCell ref="C1655:Q1655"/>
    <mergeCell ref="R1655:V1655"/>
    <mergeCell ref="W1655:AA1655"/>
    <mergeCell ref="AB1655:AF1655"/>
    <mergeCell ref="AG1655:AL1655"/>
    <mergeCell ref="AM1655:AS1655"/>
    <mergeCell ref="X1556:AH1556"/>
    <mergeCell ref="AI1556:AM1556"/>
    <mergeCell ref="AN1556:AS1556"/>
    <mergeCell ref="A1557:B1557"/>
    <mergeCell ref="C1557:K1557"/>
    <mergeCell ref="L1557:P1557"/>
    <mergeCell ref="Q1557:W1557"/>
    <mergeCell ref="X1557:AH1557"/>
    <mergeCell ref="AI1557:AM1557"/>
    <mergeCell ref="AN1557:AS1557"/>
    <mergeCell ref="C1561:K1561"/>
    <mergeCell ref="L1561:P1561"/>
    <mergeCell ref="Q1561:W1561"/>
    <mergeCell ref="X1561:AH1561"/>
    <mergeCell ref="AI1561:AM1561"/>
    <mergeCell ref="AN1561:AS1561"/>
    <mergeCell ref="A1562:B1562"/>
    <mergeCell ref="C1562:K1562"/>
    <mergeCell ref="L1562:P1562"/>
    <mergeCell ref="Q1562:W1562"/>
    <mergeCell ref="X1562:AH1562"/>
    <mergeCell ref="AI1562:AM1562"/>
    <mergeCell ref="AN1562:AS1562"/>
    <mergeCell ref="A1563:B1563"/>
    <mergeCell ref="C1563:K1563"/>
    <mergeCell ref="L1563:P1563"/>
    <mergeCell ref="Q1563:W1563"/>
    <mergeCell ref="X1563:AH1563"/>
    <mergeCell ref="AI1563:AM1563"/>
    <mergeCell ref="AN1563:AS1563"/>
    <mergeCell ref="A1550:B1550"/>
    <mergeCell ref="C1550:K1550"/>
    <mergeCell ref="L1550:P1550"/>
    <mergeCell ref="R1658:V1658"/>
    <mergeCell ref="W1658:AA1658"/>
    <mergeCell ref="AB1658:AF1658"/>
    <mergeCell ref="AG1658:AL1658"/>
    <mergeCell ref="AM1658:AS1658"/>
    <mergeCell ref="C1659:Q1659"/>
    <mergeCell ref="R1659:V1659"/>
    <mergeCell ref="W1659:AA1659"/>
    <mergeCell ref="AB1659:AF1659"/>
    <mergeCell ref="AG1659:AL1659"/>
    <mergeCell ref="AM1659:AS1659"/>
    <mergeCell ref="C1660:Q1660"/>
    <mergeCell ref="R1660:V1660"/>
    <mergeCell ref="W1660:AA1660"/>
    <mergeCell ref="AB1660:AF1660"/>
    <mergeCell ref="AG1660:AL1660"/>
    <mergeCell ref="AM1660:AS1660"/>
    <mergeCell ref="C1661:Q1661"/>
    <mergeCell ref="R1661:V1661"/>
    <mergeCell ref="W1661:AA1661"/>
    <mergeCell ref="AB1661:AF1661"/>
    <mergeCell ref="AG1661:AL1661"/>
    <mergeCell ref="AM1661:AS1661"/>
    <mergeCell ref="C1662:Q1662"/>
    <mergeCell ref="R1662:V1662"/>
    <mergeCell ref="W1662:AA1662"/>
    <mergeCell ref="AB1662:AF1662"/>
    <mergeCell ref="AG1662:AL1662"/>
    <mergeCell ref="AM1662:AS1662"/>
    <mergeCell ref="C1663:Q1663"/>
    <mergeCell ref="R1663:V1663"/>
    <mergeCell ref="W1663:AA1663"/>
    <mergeCell ref="AB1663:AF1663"/>
    <mergeCell ref="AG1663:AL1663"/>
    <mergeCell ref="AM1663:AS1663"/>
    <mergeCell ref="C1664:Q1664"/>
    <mergeCell ref="R1664:V1664"/>
    <mergeCell ref="W1664:AA1664"/>
    <mergeCell ref="AB1664:AF1664"/>
    <mergeCell ref="AG1664:AL1664"/>
    <mergeCell ref="AM1664:AS1664"/>
    <mergeCell ref="C1665:Q1665"/>
    <mergeCell ref="R1665:V1665"/>
    <mergeCell ref="W1665:AA1665"/>
    <mergeCell ref="AB1665:AF1665"/>
    <mergeCell ref="AG1665:AL1665"/>
    <mergeCell ref="AM1665:AS1665"/>
    <mergeCell ref="C1666:Q1666"/>
    <mergeCell ref="R1666:V1666"/>
    <mergeCell ref="W1666:AA1666"/>
    <mergeCell ref="AB1666:AF1666"/>
    <mergeCell ref="AG1666:AL1666"/>
    <mergeCell ref="AM1666:AS1666"/>
    <mergeCell ref="C1667:Q1667"/>
    <mergeCell ref="R1667:V1667"/>
    <mergeCell ref="W1667:AA1667"/>
    <mergeCell ref="AB1667:AF1667"/>
    <mergeCell ref="AG1667:AL1667"/>
    <mergeCell ref="AM1667:AS1667"/>
    <mergeCell ref="C1668:Q1668"/>
    <mergeCell ref="R1668:V1668"/>
    <mergeCell ref="W1668:AA1668"/>
    <mergeCell ref="AB1668:AF1668"/>
    <mergeCell ref="AG1668:AL1668"/>
    <mergeCell ref="AM1668:AS1668"/>
    <mergeCell ref="C1669:Q1669"/>
    <mergeCell ref="R1669:V1669"/>
    <mergeCell ref="W1669:AA1669"/>
    <mergeCell ref="AB1669:AF1669"/>
    <mergeCell ref="AG1669:AL1669"/>
    <mergeCell ref="AM1669:AS1669"/>
    <mergeCell ref="C1670:Q1670"/>
    <mergeCell ref="R1670:V1670"/>
    <mergeCell ref="W1670:AA1670"/>
    <mergeCell ref="AB1670:AF1670"/>
    <mergeCell ref="AG1670:AL1670"/>
    <mergeCell ref="AM1670:AS1670"/>
    <mergeCell ref="C1671:Q1671"/>
    <mergeCell ref="R1671:V1671"/>
    <mergeCell ref="W1671:AA1671"/>
    <mergeCell ref="AB1671:AF1671"/>
    <mergeCell ref="AG1671:AL1671"/>
    <mergeCell ref="AM1671:AS1671"/>
    <mergeCell ref="C1672:Q1672"/>
    <mergeCell ref="R1672:V1672"/>
    <mergeCell ref="W1672:AA1672"/>
    <mergeCell ref="AB1672:AF1672"/>
    <mergeCell ref="AG1672:AL1672"/>
    <mergeCell ref="AM1672:AS1672"/>
    <mergeCell ref="C1673:Q1673"/>
    <mergeCell ref="R1673:V1673"/>
    <mergeCell ref="W1673:AA1673"/>
    <mergeCell ref="AB1673:AF1673"/>
    <mergeCell ref="AG1673:AL1673"/>
    <mergeCell ref="AM1673:AS1673"/>
    <mergeCell ref="C1674:Q1674"/>
    <mergeCell ref="R1674:V1674"/>
    <mergeCell ref="W1674:AA1674"/>
    <mergeCell ref="AB1674:AF1674"/>
    <mergeCell ref="AG1674:AL1674"/>
    <mergeCell ref="AM1674:AS1674"/>
    <mergeCell ref="C1675:Q1675"/>
    <mergeCell ref="R1675:V1675"/>
    <mergeCell ref="W1675:AA1675"/>
    <mergeCell ref="AB1675:AF1675"/>
    <mergeCell ref="AG1675:AL1675"/>
    <mergeCell ref="AM1675:AS1675"/>
    <mergeCell ref="C1676:Q1676"/>
    <mergeCell ref="R1676:V1676"/>
    <mergeCell ref="W1676:AA1676"/>
    <mergeCell ref="AB1676:AF1676"/>
    <mergeCell ref="AG1676:AL1676"/>
    <mergeCell ref="AM1676:AS1676"/>
    <mergeCell ref="C1677:Q1677"/>
    <mergeCell ref="R1677:V1677"/>
    <mergeCell ref="W1677:AA1677"/>
    <mergeCell ref="AB1677:AF1677"/>
    <mergeCell ref="AG1677:AL1677"/>
    <mergeCell ref="AM1677:AS1677"/>
    <mergeCell ref="C1678:Q1678"/>
    <mergeCell ref="R1678:V1678"/>
    <mergeCell ref="W1678:AA1678"/>
    <mergeCell ref="AB1678:AF1678"/>
    <mergeCell ref="AG1678:AL1678"/>
    <mergeCell ref="AM1678:AS1678"/>
    <mergeCell ref="C1679:Q1679"/>
    <mergeCell ref="R1679:V1679"/>
    <mergeCell ref="W1679:AA1679"/>
    <mergeCell ref="AB1679:AF1679"/>
    <mergeCell ref="AG1679:AL1679"/>
    <mergeCell ref="AM1679:AS1679"/>
    <mergeCell ref="C1680:Q1680"/>
    <mergeCell ref="R1680:V1680"/>
    <mergeCell ref="W1680:AA1680"/>
    <mergeCell ref="AB1680:AF1680"/>
    <mergeCell ref="AG1680:AL1680"/>
    <mergeCell ref="AM1680:AS1680"/>
    <mergeCell ref="C1681:Q1681"/>
    <mergeCell ref="R1681:V1681"/>
    <mergeCell ref="W1681:AA1681"/>
    <mergeCell ref="AB1681:AF1681"/>
    <mergeCell ref="AG1681:AL1681"/>
    <mergeCell ref="AM1681:AS1681"/>
    <mergeCell ref="C1682:Q1682"/>
    <mergeCell ref="R1682:V1682"/>
    <mergeCell ref="W1682:AA1682"/>
    <mergeCell ref="AB1682:AF1682"/>
    <mergeCell ref="AG1682:AL1682"/>
    <mergeCell ref="AM1682:AS1682"/>
    <mergeCell ref="C1683:Q1683"/>
    <mergeCell ref="R1683:V1683"/>
    <mergeCell ref="W1683:AA1683"/>
    <mergeCell ref="AB1683:AF1683"/>
    <mergeCell ref="AG1683:AL1683"/>
    <mergeCell ref="AM1683:AS1683"/>
    <mergeCell ref="C1684:Q1684"/>
    <mergeCell ref="R1684:V1684"/>
    <mergeCell ref="W1684:AA1684"/>
    <mergeCell ref="AB1684:AF1684"/>
    <mergeCell ref="AG1684:AL1684"/>
    <mergeCell ref="AM1684:AS1684"/>
    <mergeCell ref="C1685:Q1685"/>
    <mergeCell ref="R1685:V1685"/>
    <mergeCell ref="W1685:AA1685"/>
    <mergeCell ref="AB1685:AF1685"/>
    <mergeCell ref="AG1685:AL1685"/>
    <mergeCell ref="AM1685:AS1685"/>
    <mergeCell ref="C1686:Q1686"/>
    <mergeCell ref="R1686:V1686"/>
    <mergeCell ref="W1686:AA1686"/>
    <mergeCell ref="AB1686:AF1686"/>
    <mergeCell ref="AG1686:AL1686"/>
    <mergeCell ref="AM1686:AS1686"/>
    <mergeCell ref="C1687:Q1687"/>
    <mergeCell ref="R1687:V1687"/>
    <mergeCell ref="W1687:AA1687"/>
    <mergeCell ref="AB1687:AF1687"/>
    <mergeCell ref="AG1687:AL1687"/>
    <mergeCell ref="AM1687:AS1687"/>
    <mergeCell ref="C1688:Q1688"/>
    <mergeCell ref="R1688:V1688"/>
    <mergeCell ref="W1688:AA1688"/>
    <mergeCell ref="AB1688:AF1688"/>
    <mergeCell ref="AG1688:AL1688"/>
    <mergeCell ref="AM1688:AS1688"/>
    <mergeCell ref="C1689:Q1689"/>
    <mergeCell ref="R1689:V1689"/>
    <mergeCell ref="W1689:AA1689"/>
    <mergeCell ref="AB1689:AF1689"/>
    <mergeCell ref="AG1689:AL1689"/>
    <mergeCell ref="AM1689:AS1689"/>
    <mergeCell ref="C1690:Q1690"/>
    <mergeCell ref="R1690:V1690"/>
    <mergeCell ref="W1690:AA1690"/>
    <mergeCell ref="AB1690:AF1690"/>
    <mergeCell ref="AG1690:AL1690"/>
    <mergeCell ref="AM1690:AS1690"/>
    <mergeCell ref="C1691:Q1691"/>
    <mergeCell ref="R1691:V1691"/>
    <mergeCell ref="W1691:AA1691"/>
    <mergeCell ref="AB1691:AF1691"/>
    <mergeCell ref="AG1691:AL1691"/>
    <mergeCell ref="AM1691:AS1691"/>
    <mergeCell ref="C1692:Q1692"/>
    <mergeCell ref="R1692:V1692"/>
    <mergeCell ref="W1692:AA1692"/>
    <mergeCell ref="AB1692:AF1692"/>
    <mergeCell ref="AG1692:AL1692"/>
    <mergeCell ref="AM1692:AS1692"/>
    <mergeCell ref="C1693:Q1693"/>
    <mergeCell ref="R1693:V1693"/>
    <mergeCell ref="W1693:AA1693"/>
    <mergeCell ref="AB1693:AF1693"/>
    <mergeCell ref="AG1693:AL1693"/>
    <mergeCell ref="AM1693:AS1693"/>
    <mergeCell ref="C1694:Q1694"/>
    <mergeCell ref="R1694:V1694"/>
    <mergeCell ref="W1694:AA1694"/>
    <mergeCell ref="AB1694:AF1694"/>
    <mergeCell ref="AG1694:AL1694"/>
    <mergeCell ref="AM1694:AS1694"/>
    <mergeCell ref="C1695:Q1695"/>
    <mergeCell ref="R1695:V1695"/>
    <mergeCell ref="W1695:AA1695"/>
    <mergeCell ref="AB1695:AF1695"/>
    <mergeCell ref="AG1695:AL1695"/>
    <mergeCell ref="AM1695:AS1695"/>
    <mergeCell ref="C1696:Q1696"/>
    <mergeCell ref="R1696:V1696"/>
    <mergeCell ref="W1696:AA1696"/>
    <mergeCell ref="AB1696:AF1696"/>
    <mergeCell ref="AG1696:AL1696"/>
    <mergeCell ref="AM1696:AS1696"/>
    <mergeCell ref="C1697:Q1697"/>
    <mergeCell ref="R1697:V1697"/>
    <mergeCell ref="W1697:AA1697"/>
    <mergeCell ref="AB1697:AF1697"/>
    <mergeCell ref="AG1697:AL1697"/>
    <mergeCell ref="AM1697:AS1697"/>
    <mergeCell ref="C1698:Q1698"/>
    <mergeCell ref="R1698:V1698"/>
    <mergeCell ref="W1698:AA1698"/>
    <mergeCell ref="AB1698:AF1698"/>
    <mergeCell ref="AG1698:AL1698"/>
    <mergeCell ref="AM1698:AS1698"/>
    <mergeCell ref="C1699:Q1699"/>
    <mergeCell ref="R1699:V1699"/>
    <mergeCell ref="W1699:AA1699"/>
    <mergeCell ref="AB1699:AF1699"/>
    <mergeCell ref="AG1699:AL1699"/>
    <mergeCell ref="AM1699:AS1699"/>
    <mergeCell ref="C1700:Q1700"/>
    <mergeCell ref="R1700:V1700"/>
    <mergeCell ref="W1700:AA1700"/>
    <mergeCell ref="AB1700:AF1700"/>
    <mergeCell ref="AG1700:AL1700"/>
    <mergeCell ref="AM1700:AS1700"/>
    <mergeCell ref="C1701:Q1701"/>
    <mergeCell ref="R1701:V1701"/>
    <mergeCell ref="W1701:AA1701"/>
    <mergeCell ref="AB1701:AF1701"/>
    <mergeCell ref="AG1701:AL1701"/>
    <mergeCell ref="AM1701:AS1701"/>
    <mergeCell ref="C1702:Q1702"/>
    <mergeCell ref="R1702:V1702"/>
    <mergeCell ref="W1702:AA1702"/>
    <mergeCell ref="AB1702:AF1702"/>
    <mergeCell ref="AG1702:AL1702"/>
    <mergeCell ref="AM1702:AS1702"/>
    <mergeCell ref="C1703:Q1703"/>
    <mergeCell ref="R1703:V1703"/>
    <mergeCell ref="W1703:AA1703"/>
    <mergeCell ref="AB1703:AF1703"/>
    <mergeCell ref="AG1703:AL1703"/>
    <mergeCell ref="AM1703:AS1703"/>
    <mergeCell ref="C1704:Q1704"/>
    <mergeCell ref="R1704:V1704"/>
    <mergeCell ref="W1704:AA1704"/>
    <mergeCell ref="AB1704:AF1704"/>
    <mergeCell ref="AG1704:AL1704"/>
    <mergeCell ref="AM1704:AS1704"/>
    <mergeCell ref="C1705:Q1705"/>
    <mergeCell ref="R1705:V1705"/>
    <mergeCell ref="W1705:AA1705"/>
    <mergeCell ref="AB1705:AF1705"/>
    <mergeCell ref="AG1705:AL1705"/>
    <mergeCell ref="AM1705:AS1705"/>
    <mergeCell ref="C1706:Q1706"/>
    <mergeCell ref="R1706:V1706"/>
    <mergeCell ref="W1706:AA1706"/>
    <mergeCell ref="AB1706:AF1706"/>
    <mergeCell ref="AG1706:AL1706"/>
    <mergeCell ref="AM1706:AS1706"/>
    <mergeCell ref="C1707:Q1707"/>
    <mergeCell ref="R1707:V1707"/>
    <mergeCell ref="W1707:AA1707"/>
    <mergeCell ref="AB1707:AF1707"/>
    <mergeCell ref="AG1707:AL1707"/>
    <mergeCell ref="AM1707:AS1707"/>
    <mergeCell ref="C1708:Q1708"/>
    <mergeCell ref="R1708:V1708"/>
    <mergeCell ref="W1708:AA1708"/>
    <mergeCell ref="AB1708:AF1708"/>
    <mergeCell ref="AG1708:AL1708"/>
    <mergeCell ref="AM1708:AS1708"/>
    <mergeCell ref="C1709:Q1709"/>
    <mergeCell ref="R1709:V1709"/>
    <mergeCell ref="W1709:AA1709"/>
    <mergeCell ref="AB1709:AF1709"/>
    <mergeCell ref="AG1709:AL1709"/>
    <mergeCell ref="AM1709:AS1709"/>
    <mergeCell ref="C1710:Q1710"/>
    <mergeCell ref="R1710:V1710"/>
    <mergeCell ref="W1710:AA1710"/>
    <mergeCell ref="AB1710:AF1710"/>
    <mergeCell ref="AG1710:AL1710"/>
    <mergeCell ref="AM1710:AS1710"/>
    <mergeCell ref="C1711:Q1711"/>
    <mergeCell ref="R1711:V1711"/>
    <mergeCell ref="W1711:AA1711"/>
    <mergeCell ref="AB1711:AF1711"/>
    <mergeCell ref="AG1711:AL1711"/>
    <mergeCell ref="AM1711:AS1711"/>
    <mergeCell ref="C1712:Q1712"/>
    <mergeCell ref="R1712:V1712"/>
    <mergeCell ref="W1712:AA1712"/>
    <mergeCell ref="AB1712:AF1712"/>
    <mergeCell ref="AG1712:AL1712"/>
    <mergeCell ref="AM1712:AS1712"/>
    <mergeCell ref="C1713:Q1713"/>
    <mergeCell ref="R1713:V1713"/>
    <mergeCell ref="W1713:AA1713"/>
    <mergeCell ref="AB1713:AF1713"/>
    <mergeCell ref="AG1713:AL1713"/>
    <mergeCell ref="AM1713:AS1713"/>
    <mergeCell ref="C1714:Q1714"/>
    <mergeCell ref="R1714:V1714"/>
    <mergeCell ref="W1714:AA1714"/>
    <mergeCell ref="AB1714:AF1714"/>
    <mergeCell ref="AG1714:AL1714"/>
    <mergeCell ref="AM1714:AS1714"/>
    <mergeCell ref="C1715:Q1715"/>
    <mergeCell ref="R1715:V1715"/>
    <mergeCell ref="W1715:AA1715"/>
    <mergeCell ref="AB1715:AF1715"/>
    <mergeCell ref="AG1715:AL1715"/>
    <mergeCell ref="AM1715:AS1715"/>
    <mergeCell ref="C1716:Q1716"/>
    <mergeCell ref="R1716:V1716"/>
    <mergeCell ref="W1716:AA1716"/>
    <mergeCell ref="AB1716:AF1716"/>
    <mergeCell ref="AG1716:AL1716"/>
    <mergeCell ref="AM1716:AS1716"/>
    <mergeCell ref="C1717:Q1717"/>
    <mergeCell ref="R1717:V1717"/>
    <mergeCell ref="W1717:AA1717"/>
    <mergeCell ref="AB1717:AF1717"/>
    <mergeCell ref="AG1717:AL1717"/>
    <mergeCell ref="AM1717:AS1717"/>
    <mergeCell ref="C1718:Q1718"/>
    <mergeCell ref="R1718:V1718"/>
    <mergeCell ref="W1718:AA1718"/>
    <mergeCell ref="AB1718:AF1718"/>
    <mergeCell ref="AG1718:AL1718"/>
    <mergeCell ref="AM1718:AS1718"/>
    <mergeCell ref="C1719:Q1719"/>
    <mergeCell ref="R1719:V1719"/>
    <mergeCell ref="W1719:AA1719"/>
    <mergeCell ref="AB1719:AF1719"/>
    <mergeCell ref="AG1719:AL1719"/>
    <mergeCell ref="AM1719:AS1719"/>
    <mergeCell ref="C1720:Q1720"/>
    <mergeCell ref="R1720:V1720"/>
    <mergeCell ref="W1720:AA1720"/>
    <mergeCell ref="AB1720:AF1720"/>
    <mergeCell ref="AG1720:AL1720"/>
    <mergeCell ref="AM1720:AS1720"/>
    <mergeCell ref="C1721:Q1721"/>
    <mergeCell ref="R1721:V1721"/>
    <mergeCell ref="W1721:AA1721"/>
    <mergeCell ref="AB1721:AF1721"/>
    <mergeCell ref="AG1721:AL1721"/>
    <mergeCell ref="AM1721:AS1721"/>
    <mergeCell ref="C1722:Q1722"/>
    <mergeCell ref="R1722:V1722"/>
    <mergeCell ref="W1722:AA1722"/>
    <mergeCell ref="AB1722:AF1722"/>
    <mergeCell ref="AG1722:AL1722"/>
    <mergeCell ref="AM1722:AS1722"/>
    <mergeCell ref="C1723:Q1723"/>
    <mergeCell ref="R1723:V1723"/>
    <mergeCell ref="W1723:AA1723"/>
    <mergeCell ref="AB1723:AF1723"/>
    <mergeCell ref="AG1723:AL1723"/>
    <mergeCell ref="AM1723:AS1723"/>
    <mergeCell ref="C1724:Q1724"/>
    <mergeCell ref="R1724:V1724"/>
    <mergeCell ref="W1724:AA1724"/>
    <mergeCell ref="AB1724:AF1724"/>
    <mergeCell ref="AG1724:AL1724"/>
    <mergeCell ref="AM1724:AS1724"/>
    <mergeCell ref="C1725:Q1725"/>
    <mergeCell ref="R1725:V1725"/>
    <mergeCell ref="W1725:AA1725"/>
    <mergeCell ref="AB1725:AF1725"/>
    <mergeCell ref="AG1725:AL1725"/>
    <mergeCell ref="AM1725:AS1725"/>
    <mergeCell ref="C1726:Q1726"/>
    <mergeCell ref="R1726:V1726"/>
    <mergeCell ref="W1726:AA1726"/>
    <mergeCell ref="AB1726:AF1726"/>
    <mergeCell ref="AG1726:AL1726"/>
    <mergeCell ref="AM1726:AS1726"/>
    <mergeCell ref="C1727:Q1727"/>
    <mergeCell ref="R1727:V1727"/>
    <mergeCell ref="W1727:AA1727"/>
    <mergeCell ref="AB1727:AF1727"/>
    <mergeCell ref="AG1727:AL1727"/>
    <mergeCell ref="AM1727:AS1727"/>
    <mergeCell ref="C1728:Q1728"/>
    <mergeCell ref="R1728:V1728"/>
    <mergeCell ref="W1728:AA1728"/>
    <mergeCell ref="AB1728:AF1728"/>
    <mergeCell ref="AG1728:AL1728"/>
    <mergeCell ref="AM1728:AS1728"/>
    <mergeCell ref="C1729:Q1729"/>
    <mergeCell ref="R1729:V1729"/>
    <mergeCell ref="W1729:AA1729"/>
    <mergeCell ref="AB1729:AF1729"/>
    <mergeCell ref="AG1729:AL1729"/>
    <mergeCell ref="AM1729:AS1729"/>
    <mergeCell ref="C1730:Q1730"/>
    <mergeCell ref="R1730:V1730"/>
    <mergeCell ref="W1730:AA1730"/>
    <mergeCell ref="AB1730:AF1730"/>
    <mergeCell ref="AG1730:AL1730"/>
    <mergeCell ref="AM1730:AS1730"/>
    <mergeCell ref="C1731:Q1731"/>
    <mergeCell ref="R1731:V1731"/>
    <mergeCell ref="W1731:AA1731"/>
    <mergeCell ref="AB1731:AF1731"/>
    <mergeCell ref="AG1731:AL1731"/>
    <mergeCell ref="AM1731:AS1731"/>
    <mergeCell ref="C1732:Q1732"/>
    <mergeCell ref="R1732:V1732"/>
    <mergeCell ref="W1732:AA1732"/>
    <mergeCell ref="AB1732:AF1732"/>
    <mergeCell ref="AG1732:AL1732"/>
    <mergeCell ref="AM1732:AS1732"/>
    <mergeCell ref="C1733:Q1733"/>
    <mergeCell ref="R1733:V1733"/>
    <mergeCell ref="W1733:AA1733"/>
    <mergeCell ref="AB1733:AF1733"/>
    <mergeCell ref="AG1733:AL1733"/>
    <mergeCell ref="AM1733:AS1733"/>
    <mergeCell ref="C1734:Q1734"/>
    <mergeCell ref="R1734:V1734"/>
    <mergeCell ref="W1734:AA1734"/>
    <mergeCell ref="AB1734:AF1734"/>
    <mergeCell ref="AG1734:AL1734"/>
    <mergeCell ref="AM1734:AS1734"/>
    <mergeCell ref="C1735:Q1735"/>
    <mergeCell ref="R1735:V1735"/>
    <mergeCell ref="W1735:AA1735"/>
    <mergeCell ref="AB1735:AF1735"/>
    <mergeCell ref="AG1735:AL1735"/>
    <mergeCell ref="AM1735:AS1735"/>
    <mergeCell ref="C1736:Q1736"/>
    <mergeCell ref="R1736:V1736"/>
    <mergeCell ref="W1736:AA1736"/>
    <mergeCell ref="AB1736:AF1736"/>
    <mergeCell ref="AG1736:AL1736"/>
    <mergeCell ref="AM1736:AS1736"/>
    <mergeCell ref="C1737:Q1737"/>
    <mergeCell ref="R1737:V1737"/>
    <mergeCell ref="W1737:AA1737"/>
    <mergeCell ref="AB1737:AF1737"/>
    <mergeCell ref="AG1737:AL1737"/>
    <mergeCell ref="AM1737:AS1737"/>
    <mergeCell ref="C1738:Q1738"/>
    <mergeCell ref="R1738:V1738"/>
    <mergeCell ref="W1738:AA1738"/>
    <mergeCell ref="AB1738:AF1738"/>
    <mergeCell ref="AG1738:AL1738"/>
    <mergeCell ref="AM1738:AS1738"/>
    <mergeCell ref="C1739:Q1739"/>
    <mergeCell ref="R1739:V1739"/>
    <mergeCell ref="W1739:AA1739"/>
    <mergeCell ref="AB1739:AF1739"/>
    <mergeCell ref="AG1739:AL1739"/>
    <mergeCell ref="AM1739:AS1739"/>
    <mergeCell ref="C1740:Q1740"/>
    <mergeCell ref="R1740:V1740"/>
    <mergeCell ref="W1740:AA1740"/>
    <mergeCell ref="AB1740:AF1740"/>
    <mergeCell ref="AG1740:AL1740"/>
    <mergeCell ref="AM1740:AS1740"/>
    <mergeCell ref="C1741:Q1741"/>
    <mergeCell ref="R1741:V1741"/>
    <mergeCell ref="W1741:AA1741"/>
    <mergeCell ref="AB1741:AF1741"/>
    <mergeCell ref="AG1741:AL1741"/>
    <mergeCell ref="AM1741:AS1741"/>
    <mergeCell ref="C1742:Q1742"/>
    <mergeCell ref="R1742:V1742"/>
    <mergeCell ref="W1742:AA1742"/>
    <mergeCell ref="AB1742:AF1742"/>
    <mergeCell ref="AG1742:AL1742"/>
    <mergeCell ref="AM1742:AS1742"/>
    <mergeCell ref="C1743:Q1743"/>
    <mergeCell ref="R1743:V1743"/>
    <mergeCell ref="W1743:AA1743"/>
    <mergeCell ref="AB1743:AF1743"/>
    <mergeCell ref="AG1743:AL1743"/>
    <mergeCell ref="AM1743:AS1743"/>
    <mergeCell ref="C1744:Q1744"/>
    <mergeCell ref="R1744:V1744"/>
    <mergeCell ref="W1744:AA1744"/>
    <mergeCell ref="AB1744:AF1744"/>
    <mergeCell ref="AG1744:AL1744"/>
    <mergeCell ref="AM1744:AS1744"/>
    <mergeCell ref="C1745:Q1745"/>
    <mergeCell ref="R1745:V1745"/>
    <mergeCell ref="W1745:AA1745"/>
    <mergeCell ref="AB1745:AF1745"/>
    <mergeCell ref="AG1745:AL1745"/>
    <mergeCell ref="AM1745:AS1745"/>
    <mergeCell ref="C1746:Q1746"/>
    <mergeCell ref="R1746:V1746"/>
    <mergeCell ref="W1746:AA1746"/>
    <mergeCell ref="AB1746:AF1746"/>
    <mergeCell ref="AG1746:AL1746"/>
    <mergeCell ref="AM1746:AS1746"/>
    <mergeCell ref="C1747:Q1747"/>
    <mergeCell ref="R1747:V1747"/>
    <mergeCell ref="W1747:AA1747"/>
    <mergeCell ref="AB1747:AF1747"/>
    <mergeCell ref="AG1747:AL1747"/>
    <mergeCell ref="AM1747:AS1747"/>
    <mergeCell ref="C1748:Q1748"/>
    <mergeCell ref="R1748:V1748"/>
    <mergeCell ref="W1748:AA1748"/>
    <mergeCell ref="AB1748:AF1748"/>
    <mergeCell ref="AG1748:AL1748"/>
    <mergeCell ref="AM1748:AS1748"/>
    <mergeCell ref="C1749:Q1749"/>
    <mergeCell ref="R1749:V1749"/>
    <mergeCell ref="W1749:AA1749"/>
    <mergeCell ref="AB1749:AF1749"/>
    <mergeCell ref="AG1749:AL1749"/>
    <mergeCell ref="AM1749:AS1749"/>
    <mergeCell ref="C1750:Q1750"/>
    <mergeCell ref="R1750:V1750"/>
    <mergeCell ref="W1750:AA1750"/>
    <mergeCell ref="AB1750:AF1750"/>
    <mergeCell ref="AG1750:AL1750"/>
    <mergeCell ref="AM1750:AS1750"/>
    <mergeCell ref="C1751:Q1751"/>
    <mergeCell ref="R1751:V1751"/>
    <mergeCell ref="W1751:AA1751"/>
    <mergeCell ref="AB1751:AF1751"/>
    <mergeCell ref="AG1751:AL1751"/>
    <mergeCell ref="AM1751:AS1751"/>
    <mergeCell ref="C1752:Q1752"/>
    <mergeCell ref="R1752:V1752"/>
    <mergeCell ref="W1752:AA1752"/>
    <mergeCell ref="AB1752:AF1752"/>
    <mergeCell ref="AG1752:AL1752"/>
    <mergeCell ref="AM1752:AS1752"/>
    <mergeCell ref="A1753:B1753"/>
    <mergeCell ref="C1753:Q1753"/>
    <mergeCell ref="R1753:V1753"/>
    <mergeCell ref="W1753:AA1753"/>
    <mergeCell ref="AB1753:AF1753"/>
    <mergeCell ref="AG1753:AL1753"/>
    <mergeCell ref="AM1753:AS1753"/>
    <mergeCell ref="A1752:B1752"/>
    <mergeCell ref="A1754:B1754"/>
    <mergeCell ref="C1754:Q1754"/>
    <mergeCell ref="R1754:V1754"/>
    <mergeCell ref="W1754:AA1754"/>
    <mergeCell ref="AB1754:AF1754"/>
    <mergeCell ref="AG1754:AL1754"/>
    <mergeCell ref="AM1754:AS1754"/>
    <mergeCell ref="A1755:B1755"/>
    <mergeCell ref="C1755:Q1755"/>
    <mergeCell ref="R1755:V1755"/>
    <mergeCell ref="W1755:AA1755"/>
    <mergeCell ref="AB1755:AF1755"/>
    <mergeCell ref="AG1755:AL1755"/>
    <mergeCell ref="AM1755:AS1755"/>
    <mergeCell ref="A1756:B1756"/>
    <mergeCell ref="C1756:Q1756"/>
    <mergeCell ref="R1756:V1756"/>
    <mergeCell ref="W1756:AA1756"/>
    <mergeCell ref="AB1756:AF1756"/>
    <mergeCell ref="AG1756:AL1756"/>
    <mergeCell ref="AM1756:AS1756"/>
    <mergeCell ref="A1757:B1757"/>
    <mergeCell ref="C1757:Q1757"/>
    <mergeCell ref="R1757:V1757"/>
    <mergeCell ref="W1757:AA1757"/>
    <mergeCell ref="AB1757:AF1757"/>
    <mergeCell ref="AG1757:AL1757"/>
    <mergeCell ref="AM1757:AS1757"/>
    <mergeCell ref="A1758:B1758"/>
    <mergeCell ref="C1758:Q1758"/>
    <mergeCell ref="R1758:V1758"/>
    <mergeCell ref="W1758:AA1758"/>
    <mergeCell ref="AB1758:AF1758"/>
    <mergeCell ref="AG1758:AL1758"/>
    <mergeCell ref="AM1758:AS1758"/>
    <mergeCell ref="A1759:B1759"/>
    <mergeCell ref="C1759:Q1759"/>
    <mergeCell ref="R1759:V1759"/>
    <mergeCell ref="W1759:AA1759"/>
    <mergeCell ref="AB1759:AF1759"/>
    <mergeCell ref="AG1759:AL1759"/>
    <mergeCell ref="AM1759:AS1759"/>
    <mergeCell ref="A1760:B1760"/>
    <mergeCell ref="C1760:Q1760"/>
    <mergeCell ref="R1760:V1760"/>
    <mergeCell ref="W1760:AA1760"/>
    <mergeCell ref="AB1760:AF1760"/>
    <mergeCell ref="AG1760:AL1760"/>
    <mergeCell ref="AM1760:AS1760"/>
    <mergeCell ref="A1761:B1761"/>
    <mergeCell ref="C1761:Q1761"/>
    <mergeCell ref="R1761:V1761"/>
    <mergeCell ref="W1761:AA1761"/>
    <mergeCell ref="AB1761:AF1761"/>
    <mergeCell ref="AG1761:AL1761"/>
    <mergeCell ref="AM1761:AS1761"/>
    <mergeCell ref="A1762:B1762"/>
    <mergeCell ref="C1762:Q1762"/>
    <mergeCell ref="R1762:V1762"/>
    <mergeCell ref="W1762:AA1762"/>
    <mergeCell ref="AB1762:AF1762"/>
    <mergeCell ref="AG1762:AL1762"/>
    <mergeCell ref="AM1762:AS1762"/>
    <mergeCell ref="A1763:B1763"/>
    <mergeCell ref="C1763:Q1763"/>
    <mergeCell ref="R1763:V1763"/>
    <mergeCell ref="W1763:AA1763"/>
    <mergeCell ref="AB1763:AF1763"/>
    <mergeCell ref="AG1763:AL1763"/>
    <mergeCell ref="AM1763:AS1763"/>
    <mergeCell ref="A1764:B1764"/>
    <mergeCell ref="C1764:Q1764"/>
    <mergeCell ref="R1764:V1764"/>
    <mergeCell ref="W1764:AA1764"/>
    <mergeCell ref="AB1764:AF1764"/>
    <mergeCell ref="AG1764:AL1764"/>
    <mergeCell ref="AM1764:AS1764"/>
    <mergeCell ref="A1765:B1765"/>
    <mergeCell ref="C1765:Q1765"/>
    <mergeCell ref="R1765:V1765"/>
    <mergeCell ref="W1765:AA1765"/>
    <mergeCell ref="AB1765:AF1765"/>
    <mergeCell ref="AG1765:AL1765"/>
    <mergeCell ref="AM1765:AS1765"/>
    <mergeCell ref="A1766:B1766"/>
    <mergeCell ref="C1766:Q1766"/>
    <mergeCell ref="R1766:V1766"/>
    <mergeCell ref="W1766:AA1766"/>
    <mergeCell ref="AB1766:AF1766"/>
    <mergeCell ref="AG1766:AL1766"/>
    <mergeCell ref="AM1766:AS1766"/>
    <mergeCell ref="A1767:B1767"/>
    <mergeCell ref="C1767:Q1767"/>
    <mergeCell ref="R1767:V1767"/>
    <mergeCell ref="W1767:AA1767"/>
    <mergeCell ref="AB1767:AF1767"/>
    <mergeCell ref="AG1767:AL1767"/>
    <mergeCell ref="AM1767:AS1767"/>
    <mergeCell ref="A1768:B1768"/>
    <mergeCell ref="C1768:Q1768"/>
    <mergeCell ref="R1768:V1768"/>
    <mergeCell ref="W1768:AA1768"/>
    <mergeCell ref="AB1768:AF1768"/>
    <mergeCell ref="AG1768:AL1768"/>
    <mergeCell ref="AM1768:AS1768"/>
    <mergeCell ref="A1769:B1769"/>
    <mergeCell ref="C1769:Q1769"/>
    <mergeCell ref="R1769:V1769"/>
    <mergeCell ref="W1769:AA1769"/>
    <mergeCell ref="AB1769:AF1769"/>
    <mergeCell ref="AG1769:AL1769"/>
    <mergeCell ref="AM1769:AS1769"/>
    <mergeCell ref="A1770:B1770"/>
    <mergeCell ref="C1770:Q1770"/>
    <mergeCell ref="R1770:V1770"/>
    <mergeCell ref="W1770:AA1770"/>
    <mergeCell ref="AB1770:AF1770"/>
    <mergeCell ref="AG1770:AL1770"/>
    <mergeCell ref="AM1770:AS1770"/>
    <mergeCell ref="A1771:B1771"/>
    <mergeCell ref="C1771:Q1771"/>
    <mergeCell ref="R1771:V1771"/>
    <mergeCell ref="W1771:AA1771"/>
    <mergeCell ref="AB1771:AF1771"/>
    <mergeCell ref="AG1771:AL1771"/>
    <mergeCell ref="AM1771:AS1771"/>
    <mergeCell ref="A1772:B1772"/>
    <mergeCell ref="C1772:Q1772"/>
    <mergeCell ref="R1772:V1772"/>
    <mergeCell ref="W1772:AA1772"/>
    <mergeCell ref="AB1772:AF1772"/>
    <mergeCell ref="AG1772:AL1772"/>
    <mergeCell ref="AM1772:AS1772"/>
    <mergeCell ref="A1773:B1773"/>
    <mergeCell ref="C1773:Q1773"/>
    <mergeCell ref="R1773:V1773"/>
    <mergeCell ref="W1773:AA1773"/>
    <mergeCell ref="AB1773:AF1773"/>
    <mergeCell ref="AG1773:AL1773"/>
    <mergeCell ref="AM1773:AS1773"/>
    <mergeCell ref="A1774:B1774"/>
    <mergeCell ref="C1774:Q1774"/>
    <mergeCell ref="R1774:V1774"/>
    <mergeCell ref="W1774:AA1774"/>
    <mergeCell ref="AB1774:AF1774"/>
    <mergeCell ref="AG1774:AL1774"/>
    <mergeCell ref="AM1774:AS1774"/>
    <mergeCell ref="A1775:B1775"/>
    <mergeCell ref="C1775:Q1775"/>
    <mergeCell ref="R1775:V1775"/>
    <mergeCell ref="W1775:AA1775"/>
    <mergeCell ref="AB1775:AF1775"/>
    <mergeCell ref="AG1775:AL1775"/>
    <mergeCell ref="AM1775:AS1775"/>
    <mergeCell ref="A1776:B1776"/>
    <mergeCell ref="C1776:Q1776"/>
    <mergeCell ref="R1776:V1776"/>
    <mergeCell ref="W1776:AA1776"/>
    <mergeCell ref="AB1776:AF1776"/>
    <mergeCell ref="AG1776:AL1776"/>
    <mergeCell ref="AM1776:AS1776"/>
    <mergeCell ref="A1777:B1777"/>
    <mergeCell ref="C1777:Q1777"/>
    <mergeCell ref="R1777:V1777"/>
    <mergeCell ref="W1777:AA1777"/>
    <mergeCell ref="AB1777:AF1777"/>
    <mergeCell ref="AG1777:AL1777"/>
    <mergeCell ref="AM1777:AS1777"/>
    <mergeCell ref="A1778:B1778"/>
    <mergeCell ref="C1778:Q1778"/>
    <mergeCell ref="R1778:V1778"/>
    <mergeCell ref="W1778:AA1778"/>
    <mergeCell ref="AB1778:AF1778"/>
    <mergeCell ref="AG1778:AL1778"/>
    <mergeCell ref="AM1778:AS1778"/>
    <mergeCell ref="A1779:B1779"/>
    <mergeCell ref="C1779:Q1779"/>
    <mergeCell ref="R1779:V1779"/>
    <mergeCell ref="W1779:AA1779"/>
    <mergeCell ref="AB1779:AF1779"/>
    <mergeCell ref="AG1779:AL1779"/>
    <mergeCell ref="AM1779:AS1779"/>
    <mergeCell ref="A1780:B1780"/>
    <mergeCell ref="C1780:Q1780"/>
    <mergeCell ref="R1780:V1780"/>
    <mergeCell ref="W1780:AA1780"/>
    <mergeCell ref="AB1780:AF1780"/>
    <mergeCell ref="AG1780:AL1780"/>
    <mergeCell ref="AM1780:AS1780"/>
    <mergeCell ref="A1781:B1781"/>
    <mergeCell ref="C1781:Q1781"/>
    <mergeCell ref="R1781:V1781"/>
    <mergeCell ref="W1781:AA1781"/>
    <mergeCell ref="AB1781:AF1781"/>
    <mergeCell ref="AG1781:AL1781"/>
    <mergeCell ref="AM1781:AS1781"/>
    <mergeCell ref="A1782:B1782"/>
    <mergeCell ref="C1782:Q1782"/>
    <mergeCell ref="R1782:V1782"/>
    <mergeCell ref="W1782:AA1782"/>
    <mergeCell ref="AB1782:AF1782"/>
    <mergeCell ref="AG1782:AL1782"/>
    <mergeCell ref="AM1782:AS1782"/>
    <mergeCell ref="A1783:B1783"/>
    <mergeCell ref="C1783:Q1783"/>
    <mergeCell ref="R1783:V1783"/>
    <mergeCell ref="W1783:AA1783"/>
    <mergeCell ref="AB1783:AF1783"/>
    <mergeCell ref="AG1783:AL1783"/>
    <mergeCell ref="AM1783:AS1783"/>
    <mergeCell ref="A1784:B1784"/>
    <mergeCell ref="C1784:Q1784"/>
    <mergeCell ref="R1784:V1784"/>
    <mergeCell ref="W1784:AA1784"/>
    <mergeCell ref="AB1784:AF1784"/>
    <mergeCell ref="AG1784:AL1784"/>
    <mergeCell ref="AM1784:AS1784"/>
    <mergeCell ref="A1785:B1785"/>
    <mergeCell ref="C1785:Q1785"/>
    <mergeCell ref="R1785:V1785"/>
    <mergeCell ref="W1785:AA1785"/>
    <mergeCell ref="AB1785:AF1785"/>
    <mergeCell ref="AG1785:AL1785"/>
    <mergeCell ref="AM1785:AS1785"/>
    <mergeCell ref="A1786:B1786"/>
    <mergeCell ref="C1786:Q1786"/>
    <mergeCell ref="R1786:V1786"/>
    <mergeCell ref="W1786:AA1786"/>
    <mergeCell ref="AB1786:AF1786"/>
    <mergeCell ref="AG1786:AL1786"/>
    <mergeCell ref="AM1786:AS1786"/>
    <mergeCell ref="A1787:B1787"/>
    <mergeCell ref="C1787:Q1787"/>
    <mergeCell ref="R1787:V1787"/>
    <mergeCell ref="W1787:AA1787"/>
    <mergeCell ref="AB1787:AF1787"/>
    <mergeCell ref="AG1787:AL1787"/>
    <mergeCell ref="AM1787:AS1787"/>
    <mergeCell ref="A1788:B1788"/>
    <mergeCell ref="C1788:Q1788"/>
    <mergeCell ref="R1788:V1788"/>
    <mergeCell ref="W1788:AA1788"/>
    <mergeCell ref="AB1788:AF1788"/>
    <mergeCell ref="AG1788:AL1788"/>
    <mergeCell ref="AM1788:AS1788"/>
    <mergeCell ref="A1789:B1789"/>
    <mergeCell ref="C1789:Q1789"/>
    <mergeCell ref="R1789:V1789"/>
    <mergeCell ref="W1789:AA1789"/>
    <mergeCell ref="AB1789:AF1789"/>
    <mergeCell ref="AG1789:AL1789"/>
    <mergeCell ref="AM1789:AS1789"/>
    <mergeCell ref="A1790:B1790"/>
    <mergeCell ref="C1790:Q1790"/>
    <mergeCell ref="R1790:V1790"/>
    <mergeCell ref="W1790:AA1790"/>
    <mergeCell ref="AB1790:AF1790"/>
    <mergeCell ref="AG1790:AL1790"/>
    <mergeCell ref="AM1790:AS1790"/>
    <mergeCell ref="A1791:B1791"/>
    <mergeCell ref="C1791:Q1791"/>
    <mergeCell ref="R1791:V1791"/>
    <mergeCell ref="W1791:AA1791"/>
    <mergeCell ref="AB1791:AF1791"/>
    <mergeCell ref="AG1791:AL1791"/>
    <mergeCell ref="AM1791:AS1791"/>
    <mergeCell ref="A1792:B1792"/>
    <mergeCell ref="C1792:Q1792"/>
    <mergeCell ref="R1792:V1792"/>
    <mergeCell ref="W1792:AA1792"/>
    <mergeCell ref="AB1792:AF1792"/>
    <mergeCell ref="AG1792:AL1792"/>
    <mergeCell ref="AM1792:AS1792"/>
    <mergeCell ref="A1793:B1793"/>
    <mergeCell ref="C1793:Q1793"/>
    <mergeCell ref="R1793:V1793"/>
    <mergeCell ref="W1793:AA1793"/>
    <mergeCell ref="AB1793:AF1793"/>
    <mergeCell ref="AG1793:AL1793"/>
    <mergeCell ref="AM1793:AS1793"/>
    <mergeCell ref="A1794:B1794"/>
    <mergeCell ref="C1794:Q1794"/>
    <mergeCell ref="R1794:V1794"/>
    <mergeCell ref="W1794:AA1794"/>
    <mergeCell ref="AB1794:AF1794"/>
    <mergeCell ref="AG1794:AL1794"/>
    <mergeCell ref="AM1794:AS1794"/>
    <mergeCell ref="A1795:B1795"/>
    <mergeCell ref="C1795:Q1795"/>
    <mergeCell ref="R1795:V1795"/>
    <mergeCell ref="W1795:AA1795"/>
    <mergeCell ref="AB1795:AF1795"/>
    <mergeCell ref="AG1795:AL1795"/>
    <mergeCell ref="AM1795:AS1795"/>
    <mergeCell ref="A1796:B1796"/>
    <mergeCell ref="C1796:Q1796"/>
    <mergeCell ref="R1796:V1796"/>
    <mergeCell ref="W1796:AA1796"/>
    <mergeCell ref="AB1796:AF1796"/>
    <mergeCell ref="AG1796:AL1796"/>
    <mergeCell ref="AM1796:AS1796"/>
    <mergeCell ref="A1797:B1797"/>
    <mergeCell ref="C1797:Q1797"/>
    <mergeCell ref="R1797:V1797"/>
    <mergeCell ref="W1797:AA1797"/>
    <mergeCell ref="AB1797:AF1797"/>
    <mergeCell ref="AG1797:AL1797"/>
    <mergeCell ref="AM1797:AS1797"/>
    <mergeCell ref="A1798:B1798"/>
    <mergeCell ref="C1798:Q1798"/>
    <mergeCell ref="R1798:V1798"/>
    <mergeCell ref="W1798:AA1798"/>
    <mergeCell ref="AB1798:AF1798"/>
    <mergeCell ref="AG1798:AL1798"/>
    <mergeCell ref="AM1798:AS1798"/>
    <mergeCell ref="A1799:B1799"/>
    <mergeCell ref="C1799:Q1799"/>
    <mergeCell ref="R1799:V1799"/>
    <mergeCell ref="W1799:AA1799"/>
    <mergeCell ref="AB1799:AF1799"/>
    <mergeCell ref="AG1799:AL1799"/>
    <mergeCell ref="AM1799:AS1799"/>
    <mergeCell ref="A1800:B1800"/>
    <mergeCell ref="C1800:Q1800"/>
    <mergeCell ref="R1800:V1800"/>
    <mergeCell ref="W1800:AA1800"/>
    <mergeCell ref="AB1800:AF1800"/>
    <mergeCell ref="AG1800:AL1800"/>
    <mergeCell ref="AM1800:AS1800"/>
    <mergeCell ref="A1801:B1801"/>
    <mergeCell ref="C1801:Q1801"/>
    <mergeCell ref="R1801:V1801"/>
    <mergeCell ref="W1801:AA1801"/>
    <mergeCell ref="AB1801:AF1801"/>
    <mergeCell ref="AG1801:AL1801"/>
    <mergeCell ref="AM1801:AS1801"/>
    <mergeCell ref="A1802:B1802"/>
    <mergeCell ref="C1802:Q1802"/>
    <mergeCell ref="R1802:V1802"/>
    <mergeCell ref="W1802:AA1802"/>
    <mergeCell ref="AB1802:AF1802"/>
    <mergeCell ref="AG1802:AL1802"/>
    <mergeCell ref="AM1802:AS1802"/>
    <mergeCell ref="A1803:B1803"/>
    <mergeCell ref="C1803:Q1803"/>
    <mergeCell ref="R1803:V1803"/>
    <mergeCell ref="W1803:AA1803"/>
    <mergeCell ref="AB1803:AF1803"/>
    <mergeCell ref="AG1803:AL1803"/>
    <mergeCell ref="AM1803:AS1803"/>
    <mergeCell ref="A1804:B1804"/>
    <mergeCell ref="C1804:Q1804"/>
    <mergeCell ref="R1804:V1804"/>
    <mergeCell ref="W1804:AA1804"/>
    <mergeCell ref="AB1804:AF1804"/>
    <mergeCell ref="AG1804:AL1804"/>
    <mergeCell ref="AM1804:AS1804"/>
    <mergeCell ref="A1805:B1805"/>
    <mergeCell ref="C1805:Q1805"/>
    <mergeCell ref="R1805:V1805"/>
    <mergeCell ref="W1805:AA1805"/>
    <mergeCell ref="AB1805:AF1805"/>
    <mergeCell ref="AG1805:AL1805"/>
    <mergeCell ref="AM1805:AS1805"/>
    <mergeCell ref="A1806:B1806"/>
    <mergeCell ref="C1806:Q1806"/>
    <mergeCell ref="R1806:V1806"/>
    <mergeCell ref="W1806:AA1806"/>
    <mergeCell ref="AB1806:AF1806"/>
    <mergeCell ref="AG1806:AL1806"/>
    <mergeCell ref="AM1806:AS1806"/>
    <mergeCell ref="A1807:B1807"/>
    <mergeCell ref="C1807:Q1807"/>
    <mergeCell ref="R1807:V1807"/>
    <mergeCell ref="W1807:AA1807"/>
    <mergeCell ref="AB1807:AF1807"/>
    <mergeCell ref="AG1807:AL1807"/>
    <mergeCell ref="AM1807:AS1807"/>
    <mergeCell ref="A1808:B1808"/>
    <mergeCell ref="C1808:Q1808"/>
    <mergeCell ref="R1808:V1808"/>
    <mergeCell ref="W1808:AA1808"/>
    <mergeCell ref="AB1808:AF1808"/>
    <mergeCell ref="AG1808:AL1808"/>
    <mergeCell ref="AM1808:AS1808"/>
    <mergeCell ref="A1809:B1809"/>
    <mergeCell ref="C1809:Q1809"/>
    <mergeCell ref="R1809:V1809"/>
    <mergeCell ref="W1809:AA1809"/>
    <mergeCell ref="AB1809:AF1809"/>
    <mergeCell ref="AG1809:AL1809"/>
    <mergeCell ref="AM1809:AS1809"/>
    <mergeCell ref="A1810:B1810"/>
    <mergeCell ref="C1810:Q1810"/>
    <mergeCell ref="R1810:V1810"/>
    <mergeCell ref="W1810:AA1810"/>
    <mergeCell ref="AB1810:AF1810"/>
    <mergeCell ref="AG1810:AL1810"/>
    <mergeCell ref="AM1810:AS1810"/>
    <mergeCell ref="A1811:B1811"/>
    <mergeCell ref="C1811:Q1811"/>
    <mergeCell ref="R1811:V1811"/>
    <mergeCell ref="W1811:AA1811"/>
    <mergeCell ref="AB1811:AF1811"/>
    <mergeCell ref="AG1811:AL1811"/>
    <mergeCell ref="AM1811:AS1811"/>
    <mergeCell ref="A1812:B1812"/>
    <mergeCell ref="C1812:Q1812"/>
    <mergeCell ref="R1812:V1812"/>
    <mergeCell ref="W1812:AA1812"/>
    <mergeCell ref="AB1812:AF1812"/>
    <mergeCell ref="AG1812:AL1812"/>
    <mergeCell ref="AM1812:AS1812"/>
    <mergeCell ref="A1813:B1813"/>
    <mergeCell ref="C1813:Q1813"/>
    <mergeCell ref="R1813:V1813"/>
    <mergeCell ref="W1813:AA1813"/>
    <mergeCell ref="AB1813:AF1813"/>
    <mergeCell ref="AG1813:AL1813"/>
    <mergeCell ref="AM1813:AS1813"/>
    <mergeCell ref="A1814:B1814"/>
    <mergeCell ref="C1814:Q1814"/>
    <mergeCell ref="R1814:V1814"/>
    <mergeCell ref="W1814:AA1814"/>
    <mergeCell ref="AB1814:AF1814"/>
    <mergeCell ref="AG1814:AL1814"/>
    <mergeCell ref="AM1814:AS1814"/>
    <mergeCell ref="A1815:B1815"/>
    <mergeCell ref="C1815:Q1815"/>
    <mergeCell ref="R1815:V1815"/>
    <mergeCell ref="W1815:AA1815"/>
    <mergeCell ref="AB1815:AF1815"/>
    <mergeCell ref="AG1815:AL1815"/>
    <mergeCell ref="AM1815:AS1815"/>
    <mergeCell ref="A1816:B1816"/>
    <mergeCell ref="C1816:Q1816"/>
    <mergeCell ref="R1816:V1816"/>
    <mergeCell ref="W1816:AA1816"/>
    <mergeCell ref="AB1816:AF1816"/>
    <mergeCell ref="AG1816:AL1816"/>
    <mergeCell ref="AM1816:AS1816"/>
    <mergeCell ref="A1817:B1817"/>
    <mergeCell ref="C1817:Q1817"/>
    <mergeCell ref="R1817:V1817"/>
    <mergeCell ref="W1817:AA1817"/>
    <mergeCell ref="AB1817:AF1817"/>
    <mergeCell ref="AG1817:AL1817"/>
    <mergeCell ref="AM1817:AS1817"/>
    <mergeCell ref="A1818:B1818"/>
    <mergeCell ref="C1818:Q1818"/>
    <mergeCell ref="R1818:V1818"/>
    <mergeCell ref="W1818:AA1818"/>
    <mergeCell ref="AB1818:AF1818"/>
    <mergeCell ref="AG1818:AL1818"/>
    <mergeCell ref="AM1818:AS1818"/>
    <mergeCell ref="A1819:B1819"/>
    <mergeCell ref="C1819:Q1819"/>
    <mergeCell ref="R1819:V1819"/>
    <mergeCell ref="W1819:AA1819"/>
    <mergeCell ref="AB1819:AF1819"/>
    <mergeCell ref="AG1819:AL1819"/>
    <mergeCell ref="AM1819:AS1819"/>
    <mergeCell ref="A1820:B1820"/>
    <mergeCell ref="C1820:Q1820"/>
    <mergeCell ref="R1820:V1820"/>
    <mergeCell ref="W1820:AA1820"/>
    <mergeCell ref="AB1820:AF1820"/>
    <mergeCell ref="AG1820:AL1820"/>
    <mergeCell ref="AM1820:AS1820"/>
    <mergeCell ref="A1821:B1821"/>
    <mergeCell ref="C1821:Q1821"/>
    <mergeCell ref="R1821:V1821"/>
    <mergeCell ref="W1821:AA1821"/>
    <mergeCell ref="AB1821:AF1821"/>
    <mergeCell ref="AG1821:AL1821"/>
    <mergeCell ref="AM1821:AS1821"/>
    <mergeCell ref="A1822:B1822"/>
    <mergeCell ref="C1822:Q1822"/>
    <mergeCell ref="R1822:V1822"/>
    <mergeCell ref="W1822:AA1822"/>
    <mergeCell ref="AB1822:AF1822"/>
    <mergeCell ref="AG1822:AL1822"/>
    <mergeCell ref="AM1822:AS1822"/>
    <mergeCell ref="A1823:B1823"/>
    <mergeCell ref="C1823:Q1823"/>
    <mergeCell ref="R1823:V1823"/>
    <mergeCell ref="W1823:AA1823"/>
    <mergeCell ref="AB1823:AF1823"/>
    <mergeCell ref="AG1823:AL1823"/>
    <mergeCell ref="AM1823:AS1823"/>
    <mergeCell ref="A1824:B1824"/>
    <mergeCell ref="C1824:Q1824"/>
    <mergeCell ref="R1824:V1824"/>
    <mergeCell ref="W1824:AA1824"/>
    <mergeCell ref="AB1824:AF1824"/>
    <mergeCell ref="AG1824:AL1824"/>
    <mergeCell ref="AM1824:AS1824"/>
    <mergeCell ref="A1825:B1825"/>
    <mergeCell ref="C1825:Q1825"/>
    <mergeCell ref="R1825:V1825"/>
    <mergeCell ref="W1825:AA1825"/>
    <mergeCell ref="AB1825:AF1825"/>
    <mergeCell ref="AG1825:AL1825"/>
    <mergeCell ref="AM1825:AS1825"/>
    <mergeCell ref="A1826:B1826"/>
    <mergeCell ref="C1826:Q1826"/>
    <mergeCell ref="R1826:V1826"/>
    <mergeCell ref="W1826:AA1826"/>
    <mergeCell ref="AB1826:AF1826"/>
    <mergeCell ref="AG1826:AL1826"/>
    <mergeCell ref="AM1826:AS1826"/>
    <mergeCell ref="A1827:B1827"/>
    <mergeCell ref="C1827:Q1827"/>
    <mergeCell ref="R1827:V1827"/>
    <mergeCell ref="W1827:AA1827"/>
    <mergeCell ref="AB1827:AF1827"/>
    <mergeCell ref="AG1827:AL1827"/>
    <mergeCell ref="AM1827:AS1827"/>
    <mergeCell ref="A1828:B1828"/>
    <mergeCell ref="C1828:Q1828"/>
    <mergeCell ref="R1828:V1828"/>
    <mergeCell ref="W1828:AA1828"/>
    <mergeCell ref="AB1828:AF1828"/>
    <mergeCell ref="AG1828:AL1828"/>
    <mergeCell ref="AM1828:AS1828"/>
    <mergeCell ref="A1829:B1829"/>
    <mergeCell ref="C1829:Q1829"/>
    <mergeCell ref="R1829:V1829"/>
    <mergeCell ref="W1829:AA1829"/>
    <mergeCell ref="AB1829:AF1829"/>
    <mergeCell ref="AG1829:AL1829"/>
    <mergeCell ref="AM1829:AS1829"/>
    <mergeCell ref="A1830:B1830"/>
    <mergeCell ref="C1830:Q1830"/>
    <mergeCell ref="R1830:V1830"/>
    <mergeCell ref="W1830:AA1830"/>
    <mergeCell ref="AB1830:AF1830"/>
    <mergeCell ref="AG1830:AL1830"/>
    <mergeCell ref="AM1830:AS1830"/>
    <mergeCell ref="A1831:B1831"/>
    <mergeCell ref="C1831:Q1831"/>
    <mergeCell ref="R1831:V1831"/>
    <mergeCell ref="W1831:AA1831"/>
    <mergeCell ref="AB1831:AF1831"/>
    <mergeCell ref="AG1831:AL1831"/>
    <mergeCell ref="AM1831:AS1831"/>
    <mergeCell ref="A1832:B1832"/>
    <mergeCell ref="C1832:Q1832"/>
    <mergeCell ref="R1832:V1832"/>
    <mergeCell ref="W1832:AA1832"/>
    <mergeCell ref="AB1832:AF1832"/>
    <mergeCell ref="AG1832:AL1832"/>
    <mergeCell ref="AM1832:AS1832"/>
    <mergeCell ref="A1833:B1833"/>
    <mergeCell ref="C1833:Q1833"/>
    <mergeCell ref="R1833:V1833"/>
    <mergeCell ref="W1833:AA1833"/>
    <mergeCell ref="AB1833:AF1833"/>
    <mergeCell ref="AG1833:AL1833"/>
    <mergeCell ref="AM1833:AS1833"/>
    <mergeCell ref="A1834:B1834"/>
    <mergeCell ref="C1834:Q1834"/>
    <mergeCell ref="R1834:V1834"/>
    <mergeCell ref="W1834:AA1834"/>
    <mergeCell ref="AB1834:AF1834"/>
    <mergeCell ref="AG1834:AL1834"/>
    <mergeCell ref="AM1834:AS1834"/>
    <mergeCell ref="A1835:B1835"/>
    <mergeCell ref="C1835:Q1835"/>
    <mergeCell ref="R1835:V1835"/>
    <mergeCell ref="W1835:AA1835"/>
    <mergeCell ref="AB1835:AF1835"/>
    <mergeCell ref="AG1835:AL1835"/>
    <mergeCell ref="AM1835:AS1835"/>
    <mergeCell ref="A1836:B1836"/>
    <mergeCell ref="C1836:Q1836"/>
    <mergeCell ref="R1836:V1836"/>
    <mergeCell ref="W1836:AA1836"/>
    <mergeCell ref="AB1836:AF1836"/>
    <mergeCell ref="AG1836:AL1836"/>
    <mergeCell ref="AM1836:AS1836"/>
    <mergeCell ref="A1837:B1837"/>
    <mergeCell ref="C1837:Q1837"/>
    <mergeCell ref="R1837:V1837"/>
    <mergeCell ref="W1837:AA1837"/>
    <mergeCell ref="AB1837:AF1837"/>
    <mergeCell ref="AG1837:AL1837"/>
    <mergeCell ref="AM1837:AS1837"/>
    <mergeCell ref="A1838:B1838"/>
    <mergeCell ref="C1838:Q1838"/>
    <mergeCell ref="R1838:V1838"/>
    <mergeCell ref="W1838:AA1838"/>
    <mergeCell ref="AB1838:AF1838"/>
    <mergeCell ref="AG1838:AL1838"/>
    <mergeCell ref="AM1838:AS1838"/>
    <mergeCell ref="A1839:B1839"/>
    <mergeCell ref="C1839:Q1839"/>
    <mergeCell ref="R1839:V1839"/>
    <mergeCell ref="W1839:AA1839"/>
    <mergeCell ref="AB1839:AF1839"/>
    <mergeCell ref="AG1839:AL1839"/>
    <mergeCell ref="AM1839:AS1839"/>
    <mergeCell ref="A1840:B1840"/>
    <mergeCell ref="C1840:Q1840"/>
    <mergeCell ref="R1840:V1840"/>
    <mergeCell ref="W1840:AA1840"/>
    <mergeCell ref="AB1840:AF1840"/>
    <mergeCell ref="AG1840:AL1840"/>
    <mergeCell ref="AM1840:AS1840"/>
    <mergeCell ref="A1841:B1841"/>
    <mergeCell ref="C1841:Q1841"/>
    <mergeCell ref="R1841:V1841"/>
    <mergeCell ref="W1841:AA1841"/>
    <mergeCell ref="AB1841:AF1841"/>
    <mergeCell ref="AG1841:AL1841"/>
    <mergeCell ref="AM1841:AS1841"/>
    <mergeCell ref="A1842:B1842"/>
    <mergeCell ref="C1842:Q1842"/>
    <mergeCell ref="R1842:V1842"/>
    <mergeCell ref="W1842:AA1842"/>
    <mergeCell ref="AB1842:AF1842"/>
    <mergeCell ref="AG1842:AL1842"/>
    <mergeCell ref="AM1842:AS1842"/>
    <mergeCell ref="A1843:B1843"/>
    <mergeCell ref="C1843:Q1843"/>
    <mergeCell ref="R1843:V1843"/>
    <mergeCell ref="W1843:AA1843"/>
    <mergeCell ref="AB1843:AF1843"/>
    <mergeCell ref="AG1843:AL1843"/>
    <mergeCell ref="AM1843:AS1843"/>
    <mergeCell ref="A1844:B1844"/>
    <mergeCell ref="C1844:Q1844"/>
    <mergeCell ref="R1844:V1844"/>
    <mergeCell ref="W1844:AA1844"/>
    <mergeCell ref="AB1844:AF1844"/>
    <mergeCell ref="AG1844:AL1844"/>
    <mergeCell ref="AM1844:AS1844"/>
    <mergeCell ref="A1845:B1845"/>
    <mergeCell ref="C1845:Q1845"/>
    <mergeCell ref="R1845:V1845"/>
    <mergeCell ref="W1845:AA1845"/>
    <mergeCell ref="AB1845:AF1845"/>
    <mergeCell ref="AG1845:AL1845"/>
    <mergeCell ref="AM1845:AS1845"/>
    <mergeCell ref="A1846:B1846"/>
    <mergeCell ref="C1846:Q1846"/>
    <mergeCell ref="R1846:V1846"/>
    <mergeCell ref="W1846:AA1846"/>
    <mergeCell ref="AB1846:AF1846"/>
    <mergeCell ref="AG1846:AL1846"/>
    <mergeCell ref="AM1846:AS1846"/>
    <mergeCell ref="A1847:B1847"/>
    <mergeCell ref="C1847:Q1847"/>
    <mergeCell ref="R1847:V1847"/>
    <mergeCell ref="W1847:AA1847"/>
    <mergeCell ref="AB1847:AF1847"/>
    <mergeCell ref="AG1847:AL1847"/>
    <mergeCell ref="AM1847:AS1847"/>
    <mergeCell ref="A1848:B1848"/>
    <mergeCell ref="C1848:Q1848"/>
    <mergeCell ref="R1848:V1848"/>
    <mergeCell ref="W1848:AA1848"/>
    <mergeCell ref="AB1848:AF1848"/>
    <mergeCell ref="AG1848:AL1848"/>
    <mergeCell ref="AM1848:AS1848"/>
    <mergeCell ref="AM1849:AS1849"/>
    <mergeCell ref="Q1966:T1966"/>
    <mergeCell ref="U1966:X1966"/>
    <mergeCell ref="Y1966:AB1966"/>
    <mergeCell ref="AC1966:AG1966"/>
    <mergeCell ref="L1967:P1967"/>
    <mergeCell ref="A1957:A1958"/>
    <mergeCell ref="A1850:B1850"/>
    <mergeCell ref="C1850:Q1850"/>
    <mergeCell ref="R1850:V1850"/>
    <mergeCell ref="W1850:AA1850"/>
    <mergeCell ref="AB1850:AF1850"/>
    <mergeCell ref="AG1850:AL1850"/>
    <mergeCell ref="AM1850:AS1850"/>
    <mergeCell ref="A1851:B1851"/>
    <mergeCell ref="C1851:Q1851"/>
    <mergeCell ref="R1851:V1851"/>
    <mergeCell ref="W1851:AA1851"/>
    <mergeCell ref="AB1851:AF1851"/>
    <mergeCell ref="AG1851:AL1851"/>
    <mergeCell ref="AM1851:AS1851"/>
    <mergeCell ref="A1852:B1852"/>
    <mergeCell ref="C1852:Q1852"/>
    <mergeCell ref="R1852:V1852"/>
    <mergeCell ref="W1852:AA1852"/>
    <mergeCell ref="AB1852:AF1852"/>
    <mergeCell ref="AG1852:AL1852"/>
    <mergeCell ref="AM1852:AS1852"/>
    <mergeCell ref="B1957:G1958"/>
    <mergeCell ref="AC1957:AG1958"/>
    <mergeCell ref="Y1958:AB1958"/>
    <mergeCell ref="Q1958:T1958"/>
    <mergeCell ref="U1958:X1958"/>
    <mergeCell ref="L1964:P1964"/>
    <mergeCell ref="Q1964:T1964"/>
    <mergeCell ref="U1964:X1964"/>
    <mergeCell ref="Y1964:AB1964"/>
    <mergeCell ref="AC1964:AG1964"/>
    <mergeCell ref="Q1960:T1960"/>
    <mergeCell ref="U1960:X1960"/>
    <mergeCell ref="Y1960:AB1960"/>
    <mergeCell ref="AC1960:AG1960"/>
    <mergeCell ref="L1961:P1961"/>
    <mergeCell ref="Q1961:T1961"/>
    <mergeCell ref="U1961:X1961"/>
    <mergeCell ref="Y1961:AB1961"/>
    <mergeCell ref="AC1961:AG1961"/>
    <mergeCell ref="L1962:P1962"/>
    <mergeCell ref="Q1962:T1962"/>
    <mergeCell ref="U1962:X1962"/>
    <mergeCell ref="Y1962:AB1962"/>
    <mergeCell ref="AC1962:AG1962"/>
    <mergeCell ref="L1963:P1963"/>
    <mergeCell ref="Q1963:T1963"/>
    <mergeCell ref="U1963:X1963"/>
    <mergeCell ref="Y1963:AB1963"/>
    <mergeCell ref="AC1963:AG1963"/>
    <mergeCell ref="L1957:P1958"/>
    <mergeCell ref="AH1964:AL1964"/>
    <mergeCell ref="AM1964:AP1964"/>
    <mergeCell ref="AQ1964:AS1964"/>
    <mergeCell ref="AH1965:AL1965"/>
    <mergeCell ref="AM1965:AP1965"/>
    <mergeCell ref="AQ1965:AS1965"/>
    <mergeCell ref="Q1959:T1959"/>
    <mergeCell ref="U1959:X1959"/>
    <mergeCell ref="Y1959:AB1959"/>
    <mergeCell ref="AC1959:AG1959"/>
    <mergeCell ref="L1959:P1959"/>
    <mergeCell ref="L1968:P1968"/>
    <mergeCell ref="Q1968:T1968"/>
    <mergeCell ref="U1968:X1968"/>
    <mergeCell ref="L1972:P1972"/>
    <mergeCell ref="Q1972:T1972"/>
    <mergeCell ref="U1972:X1972"/>
    <mergeCell ref="Y1972:AB1972"/>
    <mergeCell ref="AC1972:AG1972"/>
    <mergeCell ref="Q1982:T1982"/>
    <mergeCell ref="U1982:X1982"/>
    <mergeCell ref="Y1982:AB1982"/>
    <mergeCell ref="AC1982:AG1982"/>
    <mergeCell ref="L1977:P1977"/>
    <mergeCell ref="Q1977:T1977"/>
    <mergeCell ref="U1977:X1977"/>
    <mergeCell ref="Y1977:AB1977"/>
    <mergeCell ref="AC1977:AG1977"/>
    <mergeCell ref="L1978:P1978"/>
    <mergeCell ref="L1973:P1973"/>
    <mergeCell ref="Q1973:T1973"/>
    <mergeCell ref="U1973:X1973"/>
    <mergeCell ref="Y1973:AB1973"/>
    <mergeCell ref="AC1973:AG1973"/>
    <mergeCell ref="L1974:P1974"/>
    <mergeCell ref="L1979:P1979"/>
    <mergeCell ref="Q1979:T1979"/>
    <mergeCell ref="Q1967:T1967"/>
    <mergeCell ref="A1849:B1849"/>
    <mergeCell ref="C1849:Q1849"/>
    <mergeCell ref="R1849:V1849"/>
    <mergeCell ref="W1849:AA1849"/>
    <mergeCell ref="AB1849:AF1849"/>
    <mergeCell ref="AG1849:AL1849"/>
    <mergeCell ref="AH1966:AL1966"/>
    <mergeCell ref="AH1982:AL1982"/>
    <mergeCell ref="A1854:B1854"/>
    <mergeCell ref="C1854:Q1854"/>
    <mergeCell ref="R1854:V1854"/>
    <mergeCell ref="W1854:AA1854"/>
    <mergeCell ref="AB1854:AF1854"/>
    <mergeCell ref="AG1854:AL1854"/>
    <mergeCell ref="A1860:B1860"/>
    <mergeCell ref="C1860:Q1860"/>
    <mergeCell ref="R1860:V1860"/>
    <mergeCell ref="W1860:AA1860"/>
    <mergeCell ref="AB1860:AF1860"/>
    <mergeCell ref="AG1860:AL1860"/>
    <mergeCell ref="A1866:B1866"/>
    <mergeCell ref="C1866:Q1866"/>
    <mergeCell ref="R1866:V1866"/>
    <mergeCell ref="W1866:AA1866"/>
    <mergeCell ref="AB1866:AF1866"/>
    <mergeCell ref="AG1866:AL1866"/>
    <mergeCell ref="A1872:B1872"/>
    <mergeCell ref="C1872:Q1872"/>
    <mergeCell ref="R1872:V1872"/>
    <mergeCell ref="W1872:AA1872"/>
    <mergeCell ref="AB1872:AF1872"/>
    <mergeCell ref="AG1872:AL1872"/>
    <mergeCell ref="Q1957:AB1957"/>
    <mergeCell ref="L1960:P1960"/>
    <mergeCell ref="L2005:P2005"/>
    <mergeCell ref="Q2005:T2005"/>
    <mergeCell ref="U2005:X2005"/>
    <mergeCell ref="Y2005:AB2005"/>
    <mergeCell ref="AC2005:AG2005"/>
    <mergeCell ref="L1983:P1983"/>
    <mergeCell ref="Q1983:T1983"/>
    <mergeCell ref="U1983:X1983"/>
    <mergeCell ref="Y1983:AB1983"/>
    <mergeCell ref="AC1983:AG1983"/>
    <mergeCell ref="Q1994:T1994"/>
    <mergeCell ref="U1994:X1994"/>
    <mergeCell ref="Y1994:AB1994"/>
    <mergeCell ref="AC1994:AG1994"/>
    <mergeCell ref="L1995:P1995"/>
    <mergeCell ref="Q1995:T1995"/>
    <mergeCell ref="L2001:P2001"/>
    <mergeCell ref="Q2001:T2001"/>
    <mergeCell ref="U2001:X2001"/>
    <mergeCell ref="L1971:P1971"/>
    <mergeCell ref="Q1971:T1971"/>
    <mergeCell ref="U1971:X1971"/>
    <mergeCell ref="Y1971:AB1971"/>
    <mergeCell ref="AC1971:AG1971"/>
    <mergeCell ref="AH1997:AL1997"/>
    <mergeCell ref="AM1997:AP1997"/>
    <mergeCell ref="AQ1997:AS1997"/>
    <mergeCell ref="L1997:P1997"/>
    <mergeCell ref="Q1997:T1997"/>
    <mergeCell ref="U1997:X1997"/>
    <mergeCell ref="Y1997:AB1997"/>
    <mergeCell ref="AC1997:AG1997"/>
    <mergeCell ref="L1980:P1980"/>
    <mergeCell ref="L1985:P1985"/>
    <mergeCell ref="Q1985:T1985"/>
    <mergeCell ref="U1985:X1985"/>
    <mergeCell ref="Y1985:AB1985"/>
    <mergeCell ref="AC1985:AG1985"/>
    <mergeCell ref="L1986:P1986"/>
    <mergeCell ref="L1981:P1981"/>
    <mergeCell ref="Q1981:T1981"/>
    <mergeCell ref="U1981:X1981"/>
    <mergeCell ref="Q1992:T1992"/>
    <mergeCell ref="U1992:X1992"/>
    <mergeCell ref="Y1992:AB1992"/>
    <mergeCell ref="AC1992:AG1992"/>
    <mergeCell ref="Q1986:T1986"/>
    <mergeCell ref="L1993:P1993"/>
    <mergeCell ref="Q1993:T1993"/>
    <mergeCell ref="U1993:X1993"/>
    <mergeCell ref="Y1993:AB1993"/>
    <mergeCell ref="AC1993:AG1993"/>
    <mergeCell ref="L1994:P1994"/>
    <mergeCell ref="L1989:P1989"/>
    <mergeCell ref="Q1989:T1989"/>
    <mergeCell ref="U1989:X1989"/>
    <mergeCell ref="L1965:P1965"/>
    <mergeCell ref="Q1965:T1965"/>
    <mergeCell ref="U1965:X1965"/>
    <mergeCell ref="Y1965:AB1965"/>
    <mergeCell ref="AC1965:AG1965"/>
    <mergeCell ref="L1966:P1966"/>
    <mergeCell ref="U1967:X1967"/>
    <mergeCell ref="Y1967:AB1967"/>
    <mergeCell ref="AC1967:AG1967"/>
    <mergeCell ref="U1970:X1970"/>
    <mergeCell ref="Y1970:AB1970"/>
    <mergeCell ref="AC1970:AG1970"/>
    <mergeCell ref="L1969:P1969"/>
    <mergeCell ref="Q1969:T1969"/>
    <mergeCell ref="U1969:X1969"/>
    <mergeCell ref="Y1969:AB1969"/>
    <mergeCell ref="AC1969:AG1969"/>
    <mergeCell ref="L1970:P1970"/>
    <mergeCell ref="U1979:X1979"/>
    <mergeCell ref="Y1979:AB1979"/>
    <mergeCell ref="AC1979:AG1979"/>
    <mergeCell ref="Y1968:AB1968"/>
    <mergeCell ref="AC1968:AG1968"/>
    <mergeCell ref="Q1970:T1970"/>
    <mergeCell ref="Q1974:T1974"/>
    <mergeCell ref="U1974:X1974"/>
    <mergeCell ref="Y1974:AB1974"/>
    <mergeCell ref="AC1974:AG1974"/>
    <mergeCell ref="L1975:P1975"/>
    <mergeCell ref="Q1975:T1975"/>
    <mergeCell ref="U1975:X1975"/>
    <mergeCell ref="Y1975:AB1975"/>
    <mergeCell ref="AC1975:AG1975"/>
    <mergeCell ref="L1976:P1976"/>
    <mergeCell ref="Q1976:T1976"/>
    <mergeCell ref="U1976:X1976"/>
    <mergeCell ref="Y1976:AB1976"/>
    <mergeCell ref="AC1976:AG1976"/>
    <mergeCell ref="Q1978:T1978"/>
    <mergeCell ref="U1978:X1978"/>
    <mergeCell ref="Y1978:AB1978"/>
    <mergeCell ref="AC1978:AG1978"/>
    <mergeCell ref="Q1980:T1980"/>
    <mergeCell ref="U1980:X1980"/>
    <mergeCell ref="Y1980:AB1980"/>
    <mergeCell ref="AC1980:AG1980"/>
    <mergeCell ref="AC1989:AG1989"/>
    <mergeCell ref="L1990:P1990"/>
    <mergeCell ref="H2002:K2002"/>
    <mergeCell ref="B2003:G2003"/>
    <mergeCell ref="H2003:K2003"/>
    <mergeCell ref="B2004:G2004"/>
    <mergeCell ref="H2004:K2004"/>
    <mergeCell ref="Q1998:T1998"/>
    <mergeCell ref="U1998:X1998"/>
    <mergeCell ref="Y1998:AB1998"/>
    <mergeCell ref="AC1998:AG1998"/>
    <mergeCell ref="L1999:P1999"/>
    <mergeCell ref="Q1999:T1999"/>
    <mergeCell ref="U1999:X1999"/>
    <mergeCell ref="Y1999:AB1999"/>
    <mergeCell ref="AC1999:AG1999"/>
    <mergeCell ref="H1999:K1999"/>
    <mergeCell ref="B2000:G2000"/>
    <mergeCell ref="H2000:K2000"/>
    <mergeCell ref="B2001:G2001"/>
    <mergeCell ref="H2001:K2001"/>
    <mergeCell ref="L1998:P1998"/>
    <mergeCell ref="L2000:P2000"/>
    <mergeCell ref="Q2000:T2000"/>
    <mergeCell ref="U2000:X2000"/>
    <mergeCell ref="Y2000:AB2000"/>
    <mergeCell ref="AC2000:AG2000"/>
    <mergeCell ref="B1997:G1997"/>
    <mergeCell ref="H1997:K1997"/>
    <mergeCell ref="B1998:G1998"/>
    <mergeCell ref="H1998:K1998"/>
    <mergeCell ref="B1999:G1999"/>
    <mergeCell ref="L1991:P1991"/>
    <mergeCell ref="Q1991:T1991"/>
    <mergeCell ref="U1991:X1991"/>
    <mergeCell ref="Y1991:AB1991"/>
    <mergeCell ref="AC1991:AG1991"/>
    <mergeCell ref="L1992:P1992"/>
    <mergeCell ref="U1995:X1995"/>
    <mergeCell ref="Y1995:AB1995"/>
    <mergeCell ref="AC1995:AG1995"/>
    <mergeCell ref="L1996:P1996"/>
    <mergeCell ref="Q1996:T1996"/>
    <mergeCell ref="U1996:X1996"/>
    <mergeCell ref="Y1996:AB1996"/>
    <mergeCell ref="AC1996:AG1996"/>
    <mergeCell ref="Y1981:AB1981"/>
    <mergeCell ref="AC1981:AG1981"/>
    <mergeCell ref="L1982:P1982"/>
    <mergeCell ref="L1984:P1984"/>
    <mergeCell ref="Q1984:T1984"/>
    <mergeCell ref="U1984:X1984"/>
    <mergeCell ref="Y1984:AB1984"/>
    <mergeCell ref="AC1984:AG1984"/>
    <mergeCell ref="L1988:P1988"/>
    <mergeCell ref="Q1988:T1988"/>
    <mergeCell ref="U1988:X1988"/>
    <mergeCell ref="Y1988:AB1988"/>
    <mergeCell ref="AC1988:AG1988"/>
    <mergeCell ref="Q1990:T1990"/>
    <mergeCell ref="B1987:G1987"/>
    <mergeCell ref="H1987:K1987"/>
    <mergeCell ref="B1988:G1988"/>
    <mergeCell ref="H1988:K1988"/>
    <mergeCell ref="B1989:G1989"/>
    <mergeCell ref="H1989:K1989"/>
    <mergeCell ref="B1993:G1993"/>
    <mergeCell ref="H1993:K1993"/>
    <mergeCell ref="B1994:G1994"/>
    <mergeCell ref="H1994:K1994"/>
    <mergeCell ref="B1995:G1995"/>
    <mergeCell ref="H1995:K1995"/>
    <mergeCell ref="B2002:G2002"/>
    <mergeCell ref="B1996:G1996"/>
    <mergeCell ref="H1996:K1996"/>
    <mergeCell ref="B1990:G1990"/>
    <mergeCell ref="H1990:K1990"/>
    <mergeCell ref="B1991:G1991"/>
    <mergeCell ref="H1991:K1991"/>
    <mergeCell ref="B1992:G1992"/>
    <mergeCell ref="H1992:K1992"/>
    <mergeCell ref="B2005:G2005"/>
    <mergeCell ref="H2005:K2005"/>
    <mergeCell ref="B2006:G2006"/>
    <mergeCell ref="H2006:K2006"/>
    <mergeCell ref="B2007:G2007"/>
    <mergeCell ref="H2007:K2007"/>
    <mergeCell ref="U1986:X1986"/>
    <mergeCell ref="Y1986:AB1986"/>
    <mergeCell ref="AC1986:AG1986"/>
    <mergeCell ref="L1987:P1987"/>
    <mergeCell ref="Q1987:T1987"/>
    <mergeCell ref="U1987:X1987"/>
    <mergeCell ref="Y1987:AB1987"/>
    <mergeCell ref="AC1987:AG1987"/>
    <mergeCell ref="U1990:X1990"/>
    <mergeCell ref="Y1990:AB1990"/>
    <mergeCell ref="AC1990:AG1990"/>
    <mergeCell ref="Y1989:AB1989"/>
    <mergeCell ref="L2006:P2006"/>
    <mergeCell ref="Y2001:AB2001"/>
    <mergeCell ref="AC2001:AG2001"/>
    <mergeCell ref="L2002:P2002"/>
    <mergeCell ref="Q2002:T2002"/>
    <mergeCell ref="U2002:X2002"/>
    <mergeCell ref="Y2002:AB2002"/>
    <mergeCell ref="AC2002:AG2002"/>
    <mergeCell ref="L2003:P2003"/>
    <mergeCell ref="Q2003:T2003"/>
    <mergeCell ref="U2003:X2003"/>
    <mergeCell ref="Y2003:AB2003"/>
    <mergeCell ref="AC2003:AG2003"/>
    <mergeCell ref="H1957:K1958"/>
    <mergeCell ref="H1959:K1959"/>
    <mergeCell ref="H1960:K1960"/>
    <mergeCell ref="B1960:G1960"/>
    <mergeCell ref="B1961:G1961"/>
    <mergeCell ref="H1961:K1961"/>
    <mergeCell ref="B1962:G1962"/>
    <mergeCell ref="H1962:K1962"/>
    <mergeCell ref="B1963:G1963"/>
    <mergeCell ref="H1963:K1963"/>
    <mergeCell ref="B1964:G1964"/>
    <mergeCell ref="H1964:K1964"/>
    <mergeCell ref="B1965:G1965"/>
    <mergeCell ref="H1965:K1965"/>
    <mergeCell ref="B1966:G1966"/>
    <mergeCell ref="H1966:K1966"/>
    <mergeCell ref="H1973:K1973"/>
    <mergeCell ref="B1976:G1976"/>
    <mergeCell ref="H1976:K1976"/>
    <mergeCell ref="B1977:G1977"/>
    <mergeCell ref="H1977:K1977"/>
    <mergeCell ref="B1981:G1981"/>
    <mergeCell ref="H1981:K1981"/>
    <mergeCell ref="B1982:G1982"/>
    <mergeCell ref="H1982:K1982"/>
    <mergeCell ref="B1983:G1983"/>
    <mergeCell ref="H1983:K1983"/>
    <mergeCell ref="B1984:G1984"/>
    <mergeCell ref="H1984:K1984"/>
    <mergeCell ref="B1985:G1985"/>
    <mergeCell ref="H1985:K1985"/>
    <mergeCell ref="B1986:G1986"/>
    <mergeCell ref="H1986:K1986"/>
    <mergeCell ref="B1974:G1974"/>
    <mergeCell ref="H1974:K1974"/>
    <mergeCell ref="B1975:G1975"/>
    <mergeCell ref="H1975:K1975"/>
    <mergeCell ref="B1978:G1978"/>
    <mergeCell ref="H1978:K1978"/>
    <mergeCell ref="B1979:G1979"/>
    <mergeCell ref="H1979:K1979"/>
    <mergeCell ref="B1980:G1980"/>
    <mergeCell ref="H1980:K1980"/>
    <mergeCell ref="B1967:G1967"/>
    <mergeCell ref="H1967:K1967"/>
    <mergeCell ref="B1968:G1968"/>
    <mergeCell ref="H1968:K1968"/>
    <mergeCell ref="B1969:G1969"/>
    <mergeCell ref="H1969:K1969"/>
    <mergeCell ref="B1970:G1970"/>
    <mergeCell ref="H1970:K1970"/>
    <mergeCell ref="B1971:G1971"/>
    <mergeCell ref="H1971:K1971"/>
    <mergeCell ref="B1972:G1972"/>
    <mergeCell ref="H1972:K1972"/>
    <mergeCell ref="B1973:G1973"/>
    <mergeCell ref="B1959:G1959"/>
    <mergeCell ref="AH2004:AL2004"/>
    <mergeCell ref="AM2004:AP2004"/>
    <mergeCell ref="AQ2004:AS2004"/>
    <mergeCell ref="AH2005:AL2005"/>
    <mergeCell ref="AM2005:AP2005"/>
    <mergeCell ref="AQ2005:AS2005"/>
    <mergeCell ref="AH2006:AL2006"/>
    <mergeCell ref="AM2006:AP2006"/>
    <mergeCell ref="AQ2006:AS2006"/>
    <mergeCell ref="AH2007:AL2007"/>
    <mergeCell ref="AM2007:AP2007"/>
    <mergeCell ref="Q2004:T2004"/>
    <mergeCell ref="U2004:X2004"/>
    <mergeCell ref="Y2004:AB2004"/>
    <mergeCell ref="AC2004:AG2004"/>
    <mergeCell ref="AQ2007:AS2007"/>
    <mergeCell ref="C2015:AO2015"/>
    <mergeCell ref="AP2015:AS2015"/>
    <mergeCell ref="AP2016:AS2016"/>
    <mergeCell ref="C2016:AO2016"/>
    <mergeCell ref="A2015:B2015"/>
    <mergeCell ref="A2016:B2016"/>
    <mergeCell ref="L2009:P2009"/>
    <mergeCell ref="Q2009:T2009"/>
    <mergeCell ref="U2009:X2009"/>
    <mergeCell ref="Y2009:AB2009"/>
    <mergeCell ref="AC2009:AG2009"/>
    <mergeCell ref="L2008:P2008"/>
    <mergeCell ref="Q2008:T2008"/>
    <mergeCell ref="U2008:X2008"/>
    <mergeCell ref="Y2008:AB2008"/>
    <mergeCell ref="AC2008:AG2008"/>
    <mergeCell ref="Q2006:T2006"/>
    <mergeCell ref="U2006:X2006"/>
    <mergeCell ref="Y2006:AB2006"/>
    <mergeCell ref="AC2006:AG2006"/>
    <mergeCell ref="L2007:P2007"/>
    <mergeCell ref="Q2007:T2007"/>
    <mergeCell ref="U2007:X2007"/>
    <mergeCell ref="Y2007:AB2007"/>
    <mergeCell ref="AC2007:AG2007"/>
    <mergeCell ref="L2004:P2004"/>
    <mergeCell ref="A2017:B2017"/>
    <mergeCell ref="C2017:AO2017"/>
    <mergeCell ref="AP2017:AS2017"/>
    <mergeCell ref="A2014:AS2014"/>
    <mergeCell ref="A2012:AS2012"/>
    <mergeCell ref="B2009:G2009"/>
    <mergeCell ref="H2009:K2009"/>
    <mergeCell ref="AH2008:AL2008"/>
    <mergeCell ref="AM2008:AP2008"/>
    <mergeCell ref="AQ2008:AS2008"/>
    <mergeCell ref="AH2009:AL2009"/>
    <mergeCell ref="AM2009:AP2009"/>
    <mergeCell ref="AQ2009:AS2009"/>
    <mergeCell ref="A2018:B2018"/>
    <mergeCell ref="C2018:AO2018"/>
    <mergeCell ref="AP2018:AS2018"/>
    <mergeCell ref="A2019:B2019"/>
    <mergeCell ref="C2019:AO2019"/>
    <mergeCell ref="AP2019:AS2019"/>
    <mergeCell ref="A2020:B2020"/>
    <mergeCell ref="C2020:AO2020"/>
    <mergeCell ref="AP2020:AS2020"/>
    <mergeCell ref="A2021:B2021"/>
    <mergeCell ref="C2021:AO2021"/>
    <mergeCell ref="AP2021:AS2021"/>
    <mergeCell ref="A2022:B2022"/>
    <mergeCell ref="C2022:AO2022"/>
    <mergeCell ref="AP2022:AS2022"/>
    <mergeCell ref="A2023:B2023"/>
    <mergeCell ref="C2023:AO2023"/>
    <mergeCell ref="AP2023:AS2023"/>
    <mergeCell ref="A2024:B2024"/>
    <mergeCell ref="C2024:AO2024"/>
    <mergeCell ref="AP2024:AS2024"/>
    <mergeCell ref="B2008:G2008"/>
    <mergeCell ref="H2008:K2008"/>
    <mergeCell ref="C2061:AS2061"/>
    <mergeCell ref="C2064:AS2064"/>
    <mergeCell ref="C2067:AS2067"/>
    <mergeCell ref="C2070:AS2070"/>
    <mergeCell ref="A2059:B2061"/>
    <mergeCell ref="A2062:B2064"/>
    <mergeCell ref="A2065:B2067"/>
    <mergeCell ref="A2068:B2070"/>
    <mergeCell ref="C2060:AS2060"/>
    <mergeCell ref="C2063:AS2063"/>
    <mergeCell ref="C2066:AS2066"/>
    <mergeCell ref="C2069:AS2069"/>
    <mergeCell ref="A2074:D2074"/>
    <mergeCell ref="E2074:AS2074"/>
    <mergeCell ref="C2059:AO2059"/>
    <mergeCell ref="AP2059:AS2059"/>
    <mergeCell ref="C2062:AO2062"/>
    <mergeCell ref="AP2062:AS2062"/>
    <mergeCell ref="A2078:B2078"/>
    <mergeCell ref="C2084:AS2084"/>
    <mergeCell ref="C2087:AS2087"/>
    <mergeCell ref="A2041:AS2041"/>
    <mergeCell ref="A2042:B2042"/>
    <mergeCell ref="A2043:B2043"/>
    <mergeCell ref="C2043:AO2043"/>
    <mergeCell ref="AP2043:AS2043"/>
    <mergeCell ref="C2042:AO2042"/>
    <mergeCell ref="AP2042:AS2042"/>
    <mergeCell ref="C2044:AO2044"/>
    <mergeCell ref="AP2044:AS2044"/>
    <mergeCell ref="C2047:AO2047"/>
    <mergeCell ref="AP2047:AS2047"/>
    <mergeCell ref="A2058:B2058"/>
    <mergeCell ref="C2058:AO2058"/>
    <mergeCell ref="AP2058:AS2058"/>
    <mergeCell ref="C2045:AS2045"/>
    <mergeCell ref="C2046:AS2046"/>
    <mergeCell ref="A2044:B2046"/>
    <mergeCell ref="C2049:AS2049"/>
    <mergeCell ref="C2052:AS2052"/>
    <mergeCell ref="C2048:AS2048"/>
    <mergeCell ref="A2047:B2049"/>
    <mergeCell ref="A2050:B2052"/>
    <mergeCell ref="C2051:AS2051"/>
    <mergeCell ref="A2056:AS2056"/>
    <mergeCell ref="A2057:B2057"/>
    <mergeCell ref="C2057:AO2057"/>
    <mergeCell ref="AP2057:AS2057"/>
    <mergeCell ref="C2050:AO2050"/>
    <mergeCell ref="AP2050:AS2050"/>
    <mergeCell ref="A2053:D2053"/>
    <mergeCell ref="E2053:AS2053"/>
    <mergeCell ref="AP2080:AS2080"/>
    <mergeCell ref="C2081:AO2081"/>
    <mergeCell ref="AP2081:AS2081"/>
    <mergeCell ref="P5:AS5"/>
    <mergeCell ref="N33:R33"/>
    <mergeCell ref="S33:AS33"/>
    <mergeCell ref="U2102:AS2104"/>
    <mergeCell ref="U2105:AR2105"/>
    <mergeCell ref="AP134:AS135"/>
    <mergeCell ref="Z134:AO134"/>
    <mergeCell ref="A2090:AS2090"/>
    <mergeCell ref="B2095:F2096"/>
    <mergeCell ref="B2093:F2094"/>
    <mergeCell ref="J2095:Q2096"/>
    <mergeCell ref="J2093:Q2094"/>
    <mergeCell ref="U2092:AS2094"/>
    <mergeCell ref="U2095:AS2096"/>
    <mergeCell ref="U2098:AS2099"/>
    <mergeCell ref="U2100:AS2100"/>
    <mergeCell ref="A2080:B2080"/>
    <mergeCell ref="A2081:B2081"/>
    <mergeCell ref="A2082:B2084"/>
    <mergeCell ref="A2085:B2087"/>
    <mergeCell ref="C2083:AS2083"/>
    <mergeCell ref="C2086:AS2086"/>
    <mergeCell ref="A92:B92"/>
    <mergeCell ref="C92:Q92"/>
    <mergeCell ref="R92:W92"/>
    <mergeCell ref="X92:AE92"/>
    <mergeCell ref="AF92:AI92"/>
    <mergeCell ref="AJ92:AM92"/>
    <mergeCell ref="AN92:AS92"/>
    <mergeCell ref="A93:B93"/>
    <mergeCell ref="C93:Q93"/>
    <mergeCell ref="R93:W93"/>
    <mergeCell ref="X93:AE93"/>
    <mergeCell ref="AF93:AI93"/>
    <mergeCell ref="AJ93:AM93"/>
    <mergeCell ref="AN93:AS93"/>
    <mergeCell ref="A94:B94"/>
    <mergeCell ref="C94:Q94"/>
    <mergeCell ref="R94:W94"/>
    <mergeCell ref="X94:AE94"/>
    <mergeCell ref="AF94:AI94"/>
    <mergeCell ref="AJ94:AM94"/>
    <mergeCell ref="AN94:AS94"/>
    <mergeCell ref="A95:B95"/>
    <mergeCell ref="C95:Q95"/>
    <mergeCell ref="R95:W95"/>
    <mergeCell ref="X95:AE95"/>
    <mergeCell ref="AF95:AI95"/>
    <mergeCell ref="AJ95:AM95"/>
    <mergeCell ref="AN95:AS95"/>
    <mergeCell ref="A96:B96"/>
    <mergeCell ref="C96:Q96"/>
    <mergeCell ref="R96:W96"/>
    <mergeCell ref="X96:AE96"/>
    <mergeCell ref="AF96:AI96"/>
    <mergeCell ref="A111:B111"/>
    <mergeCell ref="C2082:AO2082"/>
    <mergeCell ref="AP2082:AS2082"/>
    <mergeCell ref="C2085:AO2085"/>
    <mergeCell ref="AP2085:AS2085"/>
    <mergeCell ref="C2080:AO2080"/>
    <mergeCell ref="AP2065:AS2065"/>
    <mergeCell ref="C2068:AO2068"/>
    <mergeCell ref="AP2068:AS2068"/>
    <mergeCell ref="C111:Q111"/>
    <mergeCell ref="R111:W111"/>
    <mergeCell ref="X111:AE111"/>
    <mergeCell ref="AF111:AI111"/>
    <mergeCell ref="AJ111:AM111"/>
    <mergeCell ref="AN111:AS111"/>
    <mergeCell ref="AJ105:AM105"/>
    <mergeCell ref="AN105:AS105"/>
    <mergeCell ref="A106:B106"/>
    <mergeCell ref="C106:Q106"/>
    <mergeCell ref="R106:W106"/>
    <mergeCell ref="X106:AE106"/>
    <mergeCell ref="AF106:AI106"/>
    <mergeCell ref="AJ106:AM106"/>
    <mergeCell ref="AN106:AS106"/>
    <mergeCell ref="A107:B107"/>
    <mergeCell ref="C107:Q107"/>
    <mergeCell ref="R107:W107"/>
    <mergeCell ref="X107:AE107"/>
    <mergeCell ref="AF107:AI107"/>
    <mergeCell ref="AJ107:AM107"/>
    <mergeCell ref="AN107:AS107"/>
    <mergeCell ref="A108:B108"/>
    <mergeCell ref="C108:Q108"/>
    <mergeCell ref="R108:W108"/>
    <mergeCell ref="X108:AE108"/>
    <mergeCell ref="AF108:AI108"/>
    <mergeCell ref="AJ108:AM108"/>
    <mergeCell ref="AN108:AS108"/>
    <mergeCell ref="A109:B109"/>
    <mergeCell ref="C109:Q109"/>
    <mergeCell ref="R109:W109"/>
    <mergeCell ref="X109:AE109"/>
    <mergeCell ref="AF109:AI109"/>
    <mergeCell ref="AJ109:AM109"/>
    <mergeCell ref="AN109:AS109"/>
    <mergeCell ref="A110:B110"/>
    <mergeCell ref="C110:Q110"/>
    <mergeCell ref="R110:W110"/>
    <mergeCell ref="X110:AE110"/>
    <mergeCell ref="AF110:AI110"/>
    <mergeCell ref="AJ110:AM110"/>
    <mergeCell ref="AN110:AS110"/>
    <mergeCell ref="C579:J579"/>
    <mergeCell ref="K579:N579"/>
    <mergeCell ref="O579:R579"/>
    <mergeCell ref="S579:X579"/>
    <mergeCell ref="Y579:AB579"/>
    <mergeCell ref="AC579:AF579"/>
    <mergeCell ref="AG579:AJ579"/>
    <mergeCell ref="AK579:AN579"/>
    <mergeCell ref="AO579:AS579"/>
    <mergeCell ref="A580:B580"/>
    <mergeCell ref="C580:J580"/>
    <mergeCell ref="K580:N580"/>
    <mergeCell ref="O580:R580"/>
    <mergeCell ref="S580:X580"/>
    <mergeCell ref="Y580:AB580"/>
    <mergeCell ref="AC580:AF580"/>
    <mergeCell ref="AG580:AJ580"/>
    <mergeCell ref="AK580:AN580"/>
    <mergeCell ref="AO580:AS580"/>
    <mergeCell ref="A581:B581"/>
    <mergeCell ref="C581:J581"/>
    <mergeCell ref="K581:N581"/>
    <mergeCell ref="O581:R581"/>
    <mergeCell ref="S581:X581"/>
    <mergeCell ref="Y581:AB581"/>
    <mergeCell ref="AC581:AF581"/>
    <mergeCell ref="AG581:AJ581"/>
    <mergeCell ref="AK581:AN581"/>
    <mergeCell ref="AO581:AS581"/>
    <mergeCell ref="A582:B582"/>
    <mergeCell ref="C582:J582"/>
    <mergeCell ref="K582:N582"/>
    <mergeCell ref="O582:R582"/>
    <mergeCell ref="S582:X582"/>
    <mergeCell ref="Y582:AB582"/>
    <mergeCell ref="AC582:AF582"/>
    <mergeCell ref="AG582:AJ582"/>
    <mergeCell ref="AK582:AN582"/>
    <mergeCell ref="AO582:AS582"/>
    <mergeCell ref="A583:B583"/>
    <mergeCell ref="C583:J583"/>
    <mergeCell ref="K583:N583"/>
    <mergeCell ref="O583:R583"/>
    <mergeCell ref="S583:X583"/>
    <mergeCell ref="Y583:AB583"/>
    <mergeCell ref="AC583:AF583"/>
    <mergeCell ref="AG583:AJ583"/>
    <mergeCell ref="AK583:AN583"/>
    <mergeCell ref="AO583:AS583"/>
    <mergeCell ref="A584:B584"/>
    <mergeCell ref="C584:J584"/>
    <mergeCell ref="K584:N584"/>
    <mergeCell ref="O584:R584"/>
    <mergeCell ref="S584:X584"/>
    <mergeCell ref="Y584:AB584"/>
    <mergeCell ref="AC584:AF584"/>
    <mergeCell ref="AG584:AJ584"/>
    <mergeCell ref="AK584:AN584"/>
    <mergeCell ref="AO584:AS584"/>
    <mergeCell ref="A585:B585"/>
    <mergeCell ref="C585:J585"/>
    <mergeCell ref="K585:N585"/>
    <mergeCell ref="O585:R585"/>
    <mergeCell ref="S585:X585"/>
    <mergeCell ref="Y585:AB585"/>
    <mergeCell ref="AC585:AF585"/>
    <mergeCell ref="AG585:AJ585"/>
    <mergeCell ref="AK585:AN585"/>
    <mergeCell ref="AO585:AS585"/>
    <mergeCell ref="A586:B586"/>
    <mergeCell ref="C586:J586"/>
    <mergeCell ref="K586:N586"/>
    <mergeCell ref="O586:R586"/>
    <mergeCell ref="S586:X586"/>
    <mergeCell ref="Y586:AB586"/>
    <mergeCell ref="AC586:AF586"/>
    <mergeCell ref="AG586:AJ586"/>
    <mergeCell ref="AK586:AN586"/>
    <mergeCell ref="AO586:AS586"/>
    <mergeCell ref="A587:B587"/>
    <mergeCell ref="C587:J587"/>
    <mergeCell ref="K587:N587"/>
    <mergeCell ref="O587:R587"/>
    <mergeCell ref="S587:X587"/>
    <mergeCell ref="Y587:AB587"/>
    <mergeCell ref="AC587:AF587"/>
    <mergeCell ref="AG587:AJ587"/>
    <mergeCell ref="AK587:AN587"/>
    <mergeCell ref="AO587:AS587"/>
    <mergeCell ref="A588:B588"/>
    <mergeCell ref="C588:J588"/>
    <mergeCell ref="K588:N588"/>
    <mergeCell ref="O588:R588"/>
    <mergeCell ref="S588:X588"/>
    <mergeCell ref="Y588:AB588"/>
    <mergeCell ref="AC588:AF588"/>
    <mergeCell ref="AG588:AJ588"/>
    <mergeCell ref="AK588:AN588"/>
    <mergeCell ref="AO588:AS588"/>
    <mergeCell ref="A589:B589"/>
    <mergeCell ref="C589:J589"/>
    <mergeCell ref="K589:N589"/>
    <mergeCell ref="O589:R589"/>
    <mergeCell ref="S589:X589"/>
    <mergeCell ref="Y589:AB589"/>
    <mergeCell ref="AC589:AF589"/>
    <mergeCell ref="AG589:AJ589"/>
    <mergeCell ref="AK589:AN589"/>
    <mergeCell ref="AO589:AS589"/>
    <mergeCell ref="A590:B590"/>
    <mergeCell ref="C590:J590"/>
    <mergeCell ref="K590:N590"/>
    <mergeCell ref="O590:R590"/>
    <mergeCell ref="S590:X590"/>
    <mergeCell ref="Y590:AB590"/>
    <mergeCell ref="AC590:AF590"/>
    <mergeCell ref="AG590:AJ590"/>
    <mergeCell ref="AK590:AN590"/>
    <mergeCell ref="AO590:AS590"/>
    <mergeCell ref="A591:B591"/>
    <mergeCell ref="C591:J591"/>
    <mergeCell ref="K591:N591"/>
    <mergeCell ref="O591:R591"/>
    <mergeCell ref="S591:X591"/>
    <mergeCell ref="Y591:AB591"/>
    <mergeCell ref="AC591:AF591"/>
    <mergeCell ref="AG591:AJ591"/>
    <mergeCell ref="AK591:AN591"/>
    <mergeCell ref="AO591:AS591"/>
    <mergeCell ref="A592:B592"/>
    <mergeCell ref="C592:J592"/>
    <mergeCell ref="K592:N592"/>
    <mergeCell ref="O592:R592"/>
    <mergeCell ref="S592:X592"/>
    <mergeCell ref="Y592:AB592"/>
    <mergeCell ref="AC592:AF592"/>
    <mergeCell ref="AG592:AJ592"/>
    <mergeCell ref="AK592:AN592"/>
    <mergeCell ref="AO592:AS592"/>
    <mergeCell ref="A593:B593"/>
    <mergeCell ref="C593:J593"/>
    <mergeCell ref="K593:N593"/>
    <mergeCell ref="O593:R593"/>
    <mergeCell ref="S593:X593"/>
    <mergeCell ref="Y593:AB593"/>
    <mergeCell ref="AC593:AF593"/>
    <mergeCell ref="AG593:AJ593"/>
    <mergeCell ref="AK593:AN593"/>
    <mergeCell ref="AO593:AS593"/>
    <mergeCell ref="A594:B594"/>
    <mergeCell ref="C594:J594"/>
    <mergeCell ref="K594:N594"/>
    <mergeCell ref="O594:R594"/>
    <mergeCell ref="S594:X594"/>
    <mergeCell ref="Y594:AB594"/>
    <mergeCell ref="AC594:AF594"/>
    <mergeCell ref="AG594:AJ594"/>
    <mergeCell ref="AK594:AN594"/>
    <mergeCell ref="AO594:AS594"/>
    <mergeCell ref="A595:B595"/>
    <mergeCell ref="C595:J595"/>
    <mergeCell ref="K595:N595"/>
    <mergeCell ref="O595:R595"/>
    <mergeCell ref="S595:X595"/>
    <mergeCell ref="Y595:AB595"/>
    <mergeCell ref="AC595:AF595"/>
    <mergeCell ref="AG595:AJ595"/>
    <mergeCell ref="AK595:AN595"/>
    <mergeCell ref="AO595:AS595"/>
    <mergeCell ref="A596:B596"/>
    <mergeCell ref="C596:J596"/>
    <mergeCell ref="K596:N596"/>
    <mergeCell ref="O596:R596"/>
    <mergeCell ref="S596:X596"/>
    <mergeCell ref="Y596:AB596"/>
    <mergeCell ref="AC596:AF596"/>
    <mergeCell ref="AG596:AJ596"/>
    <mergeCell ref="AK596:AN596"/>
    <mergeCell ref="AO596:AS596"/>
    <mergeCell ref="A597:B597"/>
    <mergeCell ref="C597:J597"/>
    <mergeCell ref="K597:N597"/>
    <mergeCell ref="O597:R597"/>
    <mergeCell ref="S597:X597"/>
    <mergeCell ref="Y597:AB597"/>
    <mergeCell ref="AC597:AF597"/>
    <mergeCell ref="AG597:AJ597"/>
    <mergeCell ref="AK597:AN597"/>
    <mergeCell ref="AO597:AS597"/>
    <mergeCell ref="A598:B598"/>
    <mergeCell ref="C598:J598"/>
    <mergeCell ref="K598:N598"/>
    <mergeCell ref="O598:R598"/>
    <mergeCell ref="S598:X598"/>
    <mergeCell ref="Y598:AB598"/>
    <mergeCell ref="AC598:AF598"/>
    <mergeCell ref="AG598:AJ598"/>
    <mergeCell ref="AK598:AN598"/>
    <mergeCell ref="AO598:AS598"/>
    <mergeCell ref="A599:B599"/>
    <mergeCell ref="C599:J599"/>
    <mergeCell ref="K599:N599"/>
    <mergeCell ref="O599:R599"/>
    <mergeCell ref="S599:X599"/>
    <mergeCell ref="Y599:AB599"/>
    <mergeCell ref="AC599:AF599"/>
    <mergeCell ref="AG599:AJ599"/>
    <mergeCell ref="AK599:AN599"/>
    <mergeCell ref="AO599:AS599"/>
    <mergeCell ref="A600:B600"/>
    <mergeCell ref="C600:J600"/>
    <mergeCell ref="K600:N600"/>
    <mergeCell ref="O600:R600"/>
    <mergeCell ref="S600:X600"/>
    <mergeCell ref="Y600:AB600"/>
    <mergeCell ref="AC600:AF600"/>
    <mergeCell ref="AG600:AJ600"/>
    <mergeCell ref="AK600:AN600"/>
    <mergeCell ref="AO600:AS600"/>
    <mergeCell ref="A601:B601"/>
    <mergeCell ref="C601:J601"/>
    <mergeCell ref="K601:N601"/>
    <mergeCell ref="O601:R601"/>
    <mergeCell ref="S601:X601"/>
    <mergeCell ref="Y601:AB601"/>
    <mergeCell ref="AC601:AF601"/>
    <mergeCell ref="AG601:AJ601"/>
    <mergeCell ref="AK601:AN601"/>
    <mergeCell ref="AO601:AS601"/>
    <mergeCell ref="A602:B602"/>
    <mergeCell ref="C602:J602"/>
    <mergeCell ref="K602:N602"/>
    <mergeCell ref="O602:R602"/>
    <mergeCell ref="S602:X602"/>
    <mergeCell ref="Y602:AB602"/>
    <mergeCell ref="AC602:AF602"/>
    <mergeCell ref="AG602:AJ602"/>
    <mergeCell ref="AK602:AN602"/>
    <mergeCell ref="AO602:AS602"/>
    <mergeCell ref="A603:B603"/>
    <mergeCell ref="C603:J603"/>
    <mergeCell ref="K603:N603"/>
    <mergeCell ref="O603:R603"/>
    <mergeCell ref="S603:X603"/>
    <mergeCell ref="Y603:AB603"/>
    <mergeCell ref="AC603:AF603"/>
    <mergeCell ref="AG603:AJ603"/>
    <mergeCell ref="AK603:AN603"/>
    <mergeCell ref="AO603:AS603"/>
    <mergeCell ref="A604:B604"/>
    <mergeCell ref="C604:J604"/>
    <mergeCell ref="K604:N604"/>
    <mergeCell ref="O604:R604"/>
    <mergeCell ref="S604:X604"/>
    <mergeCell ref="Y604:AB604"/>
    <mergeCell ref="AC604:AF604"/>
    <mergeCell ref="AG604:AJ604"/>
    <mergeCell ref="AK604:AN604"/>
    <mergeCell ref="AO604:AS604"/>
    <mergeCell ref="A605:B605"/>
    <mergeCell ref="C605:J605"/>
    <mergeCell ref="K605:N605"/>
    <mergeCell ref="O605:R605"/>
    <mergeCell ref="S605:X605"/>
    <mergeCell ref="Y605:AB605"/>
    <mergeCell ref="AC605:AF605"/>
    <mergeCell ref="AG605:AJ605"/>
    <mergeCell ref="AK605:AN605"/>
    <mergeCell ref="AO605:AS605"/>
    <mergeCell ref="A606:B606"/>
    <mergeCell ref="C606:J606"/>
    <mergeCell ref="K606:N606"/>
    <mergeCell ref="O606:R606"/>
    <mergeCell ref="S606:X606"/>
    <mergeCell ref="Y606:AB606"/>
    <mergeCell ref="AC606:AF606"/>
    <mergeCell ref="AG606:AJ606"/>
    <mergeCell ref="AK606:AN606"/>
    <mergeCell ref="AO606:AS606"/>
    <mergeCell ref="A607:B607"/>
    <mergeCell ref="C607:J607"/>
    <mergeCell ref="K607:N607"/>
    <mergeCell ref="O607:R607"/>
    <mergeCell ref="S607:X607"/>
    <mergeCell ref="Y607:AB607"/>
    <mergeCell ref="AC607:AF607"/>
    <mergeCell ref="AG607:AJ607"/>
    <mergeCell ref="AK607:AN607"/>
    <mergeCell ref="AO607:AS607"/>
    <mergeCell ref="A608:B608"/>
    <mergeCell ref="C608:J608"/>
    <mergeCell ref="K608:N608"/>
    <mergeCell ref="O608:R608"/>
    <mergeCell ref="S608:X608"/>
    <mergeCell ref="Y608:AB608"/>
    <mergeCell ref="AC608:AF608"/>
    <mergeCell ref="AG608:AJ608"/>
    <mergeCell ref="AK608:AN608"/>
    <mergeCell ref="AO608:AS608"/>
    <mergeCell ref="A609:B609"/>
    <mergeCell ref="C609:J609"/>
    <mergeCell ref="K609:N609"/>
    <mergeCell ref="O609:R609"/>
    <mergeCell ref="S609:X609"/>
    <mergeCell ref="Y609:AB609"/>
    <mergeCell ref="AC609:AF609"/>
    <mergeCell ref="AG609:AJ609"/>
    <mergeCell ref="AK609:AN609"/>
    <mergeCell ref="AO609:AS609"/>
    <mergeCell ref="A610:B610"/>
    <mergeCell ref="C610:J610"/>
    <mergeCell ref="K610:N610"/>
    <mergeCell ref="O610:R610"/>
    <mergeCell ref="S610:X610"/>
    <mergeCell ref="Y610:AB610"/>
    <mergeCell ref="AC610:AF610"/>
    <mergeCell ref="AG610:AJ610"/>
    <mergeCell ref="AK610:AN610"/>
    <mergeCell ref="AO610:AS610"/>
    <mergeCell ref="A611:B611"/>
    <mergeCell ref="C611:J611"/>
    <mergeCell ref="K611:N611"/>
    <mergeCell ref="O611:R611"/>
    <mergeCell ref="S611:X611"/>
    <mergeCell ref="Y611:AB611"/>
    <mergeCell ref="AC611:AF611"/>
    <mergeCell ref="AG611:AJ611"/>
    <mergeCell ref="AK611:AN611"/>
    <mergeCell ref="AO611:AS611"/>
    <mergeCell ref="A612:B612"/>
    <mergeCell ref="C612:J612"/>
    <mergeCell ref="K612:N612"/>
    <mergeCell ref="O612:R612"/>
    <mergeCell ref="S612:X612"/>
    <mergeCell ref="Y612:AB612"/>
    <mergeCell ref="AC612:AF612"/>
    <mergeCell ref="AG612:AJ612"/>
    <mergeCell ref="AK612:AN612"/>
    <mergeCell ref="AO612:AS612"/>
    <mergeCell ref="A613:B613"/>
    <mergeCell ref="C613:J613"/>
    <mergeCell ref="K613:N613"/>
    <mergeCell ref="O613:R613"/>
    <mergeCell ref="S613:X613"/>
    <mergeCell ref="Y613:AB613"/>
    <mergeCell ref="AC613:AF613"/>
    <mergeCell ref="AG613:AJ613"/>
    <mergeCell ref="AK613:AN613"/>
    <mergeCell ref="AO613:AS613"/>
    <mergeCell ref="A614:B614"/>
    <mergeCell ref="C614:J614"/>
    <mergeCell ref="K614:N614"/>
    <mergeCell ref="O614:R614"/>
    <mergeCell ref="S614:X614"/>
    <mergeCell ref="Y614:AB614"/>
    <mergeCell ref="AC614:AF614"/>
    <mergeCell ref="AG614:AJ614"/>
    <mergeCell ref="AK614:AN614"/>
    <mergeCell ref="AO614:AS614"/>
    <mergeCell ref="A615:B615"/>
    <mergeCell ref="C615:J615"/>
    <mergeCell ref="K615:N615"/>
    <mergeCell ref="O615:R615"/>
    <mergeCell ref="S615:X615"/>
    <mergeCell ref="Y615:AB615"/>
    <mergeCell ref="AC615:AF615"/>
    <mergeCell ref="AG615:AJ615"/>
    <mergeCell ref="AK615:AN615"/>
    <mergeCell ref="AO615:AS615"/>
    <mergeCell ref="A616:B616"/>
    <mergeCell ref="C616:J616"/>
    <mergeCell ref="K616:N616"/>
    <mergeCell ref="O616:R616"/>
    <mergeCell ref="S616:X616"/>
    <mergeCell ref="Y616:AB616"/>
    <mergeCell ref="AC616:AF616"/>
    <mergeCell ref="AG616:AJ616"/>
    <mergeCell ref="AK616:AN616"/>
    <mergeCell ref="AO616:AS616"/>
    <mergeCell ref="A617:B617"/>
    <mergeCell ref="C617:J617"/>
    <mergeCell ref="K617:N617"/>
    <mergeCell ref="O617:R617"/>
    <mergeCell ref="S617:X617"/>
    <mergeCell ref="Y617:AB617"/>
    <mergeCell ref="AC617:AF617"/>
    <mergeCell ref="AG617:AJ617"/>
    <mergeCell ref="AK617:AN617"/>
    <mergeCell ref="AO617:AS617"/>
    <mergeCell ref="A618:B618"/>
    <mergeCell ref="C618:J618"/>
    <mergeCell ref="K618:N618"/>
    <mergeCell ref="O618:R618"/>
    <mergeCell ref="S618:X618"/>
    <mergeCell ref="Y618:AB618"/>
    <mergeCell ref="AC618:AF618"/>
    <mergeCell ref="AG618:AJ618"/>
    <mergeCell ref="AK618:AN618"/>
    <mergeCell ref="AO618:AS618"/>
    <mergeCell ref="A619:B619"/>
    <mergeCell ref="C619:J619"/>
    <mergeCell ref="K619:N619"/>
    <mergeCell ref="O619:R619"/>
    <mergeCell ref="S619:X619"/>
    <mergeCell ref="Y619:AB619"/>
    <mergeCell ref="AC619:AF619"/>
    <mergeCell ref="AG619:AJ619"/>
    <mergeCell ref="AK619:AN619"/>
    <mergeCell ref="AO619:AS619"/>
    <mergeCell ref="A620:B620"/>
    <mergeCell ref="C620:J620"/>
    <mergeCell ref="K620:N620"/>
    <mergeCell ref="O620:R620"/>
    <mergeCell ref="S620:X620"/>
    <mergeCell ref="Y620:AB620"/>
    <mergeCell ref="AC620:AF620"/>
    <mergeCell ref="AG620:AJ620"/>
    <mergeCell ref="AK620:AN620"/>
    <mergeCell ref="AO620:AS620"/>
    <mergeCell ref="A621:B621"/>
    <mergeCell ref="C621:J621"/>
    <mergeCell ref="K621:N621"/>
    <mergeCell ref="O621:R621"/>
    <mergeCell ref="S621:X621"/>
    <mergeCell ref="Y621:AB621"/>
    <mergeCell ref="AC621:AF621"/>
    <mergeCell ref="AG621:AJ621"/>
    <mergeCell ref="AK621:AN621"/>
    <mergeCell ref="AO621:AS621"/>
    <mergeCell ref="A622:B622"/>
    <mergeCell ref="C622:J622"/>
    <mergeCell ref="K622:N622"/>
    <mergeCell ref="O622:R622"/>
    <mergeCell ref="S622:X622"/>
    <mergeCell ref="Y622:AB622"/>
    <mergeCell ref="AC622:AF622"/>
    <mergeCell ref="AG622:AJ622"/>
    <mergeCell ref="AK622:AN622"/>
    <mergeCell ref="AO622:AS622"/>
    <mergeCell ref="A623:B623"/>
    <mergeCell ref="C623:J623"/>
    <mergeCell ref="K623:N623"/>
    <mergeCell ref="O623:R623"/>
    <mergeCell ref="S623:X623"/>
    <mergeCell ref="Y623:AB623"/>
    <mergeCell ref="AC623:AF623"/>
    <mergeCell ref="AG623:AJ623"/>
    <mergeCell ref="AK623:AN623"/>
    <mergeCell ref="AO623:AS623"/>
    <mergeCell ref="A624:B624"/>
    <mergeCell ref="C624:J624"/>
    <mergeCell ref="K624:N624"/>
    <mergeCell ref="O624:R624"/>
    <mergeCell ref="S624:X624"/>
    <mergeCell ref="Y624:AB624"/>
    <mergeCell ref="AC624:AF624"/>
    <mergeCell ref="AG624:AJ624"/>
    <mergeCell ref="AK624:AN624"/>
    <mergeCell ref="AO624:AS624"/>
    <mergeCell ref="A625:B625"/>
    <mergeCell ref="C625:J625"/>
    <mergeCell ref="K625:N625"/>
    <mergeCell ref="O625:R625"/>
    <mergeCell ref="S625:X625"/>
    <mergeCell ref="Y625:AB625"/>
    <mergeCell ref="AC625:AF625"/>
    <mergeCell ref="AG625:AJ625"/>
    <mergeCell ref="AK625:AN625"/>
    <mergeCell ref="AO625:AS625"/>
    <mergeCell ref="A626:B626"/>
    <mergeCell ref="C626:J626"/>
    <mergeCell ref="K626:N626"/>
    <mergeCell ref="O626:R626"/>
    <mergeCell ref="S626:X626"/>
    <mergeCell ref="Y626:AB626"/>
    <mergeCell ref="AC626:AF626"/>
    <mergeCell ref="AG626:AJ626"/>
    <mergeCell ref="AK626:AN626"/>
    <mergeCell ref="AO626:AS626"/>
    <mergeCell ref="A627:B627"/>
    <mergeCell ref="C627:J627"/>
    <mergeCell ref="K627:N627"/>
    <mergeCell ref="O627:R627"/>
    <mergeCell ref="S627:X627"/>
    <mergeCell ref="Y627:AB627"/>
    <mergeCell ref="AC627:AF627"/>
    <mergeCell ref="AG627:AJ627"/>
    <mergeCell ref="AK627:AN627"/>
    <mergeCell ref="AO627:AS627"/>
    <mergeCell ref="A628:B628"/>
    <mergeCell ref="C628:J628"/>
    <mergeCell ref="K628:N628"/>
    <mergeCell ref="O628:R628"/>
    <mergeCell ref="S628:X628"/>
    <mergeCell ref="Y628:AB628"/>
    <mergeCell ref="AC628:AF628"/>
    <mergeCell ref="AG628:AJ628"/>
    <mergeCell ref="AK628:AN628"/>
    <mergeCell ref="AO628:AS628"/>
    <mergeCell ref="A629:B629"/>
    <mergeCell ref="C629:J629"/>
    <mergeCell ref="K629:N629"/>
    <mergeCell ref="O629:R629"/>
    <mergeCell ref="S629:X629"/>
    <mergeCell ref="Y629:AB629"/>
    <mergeCell ref="AC629:AF629"/>
    <mergeCell ref="AG629:AJ629"/>
    <mergeCell ref="AK629:AN629"/>
    <mergeCell ref="AO629:AS629"/>
    <mergeCell ref="A630:B630"/>
    <mergeCell ref="C630:J630"/>
    <mergeCell ref="K630:N630"/>
    <mergeCell ref="O630:R630"/>
    <mergeCell ref="S630:X630"/>
    <mergeCell ref="Y630:AB630"/>
    <mergeCell ref="AC630:AF630"/>
    <mergeCell ref="AG630:AJ630"/>
    <mergeCell ref="AK630:AN630"/>
    <mergeCell ref="AO630:AS630"/>
    <mergeCell ref="A631:B631"/>
    <mergeCell ref="C631:J631"/>
    <mergeCell ref="K631:N631"/>
    <mergeCell ref="O631:R631"/>
    <mergeCell ref="S631:X631"/>
    <mergeCell ref="Y631:AB631"/>
    <mergeCell ref="AC631:AF631"/>
    <mergeCell ref="AG631:AJ631"/>
    <mergeCell ref="AK631:AN631"/>
    <mergeCell ref="AO631:AS631"/>
    <mergeCell ref="A632:B632"/>
    <mergeCell ref="C632:J632"/>
    <mergeCell ref="K632:N632"/>
    <mergeCell ref="O632:R632"/>
    <mergeCell ref="S632:X632"/>
    <mergeCell ref="Y632:AB632"/>
    <mergeCell ref="AC632:AF632"/>
    <mergeCell ref="AG632:AJ632"/>
    <mergeCell ref="AK632:AN632"/>
    <mergeCell ref="AO632:AS632"/>
    <mergeCell ref="A633:B633"/>
    <mergeCell ref="C633:J633"/>
    <mergeCell ref="K633:N633"/>
    <mergeCell ref="O633:R633"/>
    <mergeCell ref="S633:X633"/>
    <mergeCell ref="Y633:AB633"/>
    <mergeCell ref="AC633:AF633"/>
    <mergeCell ref="AG633:AJ633"/>
    <mergeCell ref="AK633:AN633"/>
    <mergeCell ref="AO633:AS633"/>
    <mergeCell ref="A634:B634"/>
    <mergeCell ref="C634:J634"/>
    <mergeCell ref="K634:N634"/>
    <mergeCell ref="O634:R634"/>
    <mergeCell ref="S634:X634"/>
    <mergeCell ref="Y634:AB634"/>
    <mergeCell ref="AC634:AF634"/>
    <mergeCell ref="AG634:AJ634"/>
    <mergeCell ref="AK634:AN634"/>
    <mergeCell ref="AO634:AS634"/>
    <mergeCell ref="A635:B635"/>
    <mergeCell ref="C635:J635"/>
    <mergeCell ref="K635:N635"/>
    <mergeCell ref="O635:R635"/>
    <mergeCell ref="S635:X635"/>
    <mergeCell ref="Y635:AB635"/>
    <mergeCell ref="AC635:AF635"/>
    <mergeCell ref="AG635:AJ635"/>
    <mergeCell ref="AK635:AN635"/>
    <mergeCell ref="AO635:AS635"/>
    <mergeCell ref="A636:B636"/>
    <mergeCell ref="C636:J636"/>
    <mergeCell ref="K636:N636"/>
    <mergeCell ref="O636:R636"/>
    <mergeCell ref="S636:X636"/>
    <mergeCell ref="Y636:AB636"/>
    <mergeCell ref="AC636:AF636"/>
    <mergeCell ref="AG636:AJ636"/>
    <mergeCell ref="AK636:AN636"/>
    <mergeCell ref="AO636:AS636"/>
    <mergeCell ref="A637:B637"/>
    <mergeCell ref="C637:J637"/>
    <mergeCell ref="K637:N637"/>
    <mergeCell ref="O637:R637"/>
    <mergeCell ref="S637:X637"/>
    <mergeCell ref="Y637:AB637"/>
    <mergeCell ref="AC637:AF637"/>
    <mergeCell ref="AG637:AJ637"/>
    <mergeCell ref="AK637:AN637"/>
    <mergeCell ref="AO637:AS637"/>
    <mergeCell ref="A638:B638"/>
    <mergeCell ref="C638:J638"/>
    <mergeCell ref="K638:N638"/>
    <mergeCell ref="O638:R638"/>
    <mergeCell ref="S638:X638"/>
    <mergeCell ref="Y638:AB638"/>
    <mergeCell ref="AC638:AF638"/>
    <mergeCell ref="AG638:AJ638"/>
    <mergeCell ref="AK638:AN638"/>
    <mergeCell ref="AO638:AS638"/>
    <mergeCell ref="A639:B639"/>
    <mergeCell ref="C639:J639"/>
    <mergeCell ref="K639:N639"/>
    <mergeCell ref="O639:R639"/>
    <mergeCell ref="S639:X639"/>
    <mergeCell ref="Y639:AB639"/>
    <mergeCell ref="AC639:AF639"/>
    <mergeCell ref="AG639:AJ639"/>
    <mergeCell ref="AK639:AN639"/>
    <mergeCell ref="AO639:AS639"/>
    <mergeCell ref="A640:B640"/>
    <mergeCell ref="C640:J640"/>
    <mergeCell ref="K640:N640"/>
    <mergeCell ref="O640:R640"/>
    <mergeCell ref="S640:X640"/>
    <mergeCell ref="Y640:AB640"/>
    <mergeCell ref="AC640:AF640"/>
    <mergeCell ref="AG640:AJ640"/>
    <mergeCell ref="AK640:AN640"/>
    <mergeCell ref="AO640:AS640"/>
    <mergeCell ref="A641:B641"/>
    <mergeCell ref="C641:J641"/>
    <mergeCell ref="K641:N641"/>
    <mergeCell ref="O641:R641"/>
    <mergeCell ref="S641:X641"/>
    <mergeCell ref="Y641:AB641"/>
    <mergeCell ref="AC641:AF641"/>
    <mergeCell ref="AG641:AJ641"/>
    <mergeCell ref="AK641:AN641"/>
    <mergeCell ref="AO641:AS641"/>
    <mergeCell ref="A642:B642"/>
    <mergeCell ref="C642:J642"/>
    <mergeCell ref="K642:N642"/>
    <mergeCell ref="O642:R642"/>
    <mergeCell ref="S642:X642"/>
    <mergeCell ref="Y642:AB642"/>
    <mergeCell ref="AC642:AF642"/>
    <mergeCell ref="AG642:AJ642"/>
    <mergeCell ref="AK642:AN642"/>
    <mergeCell ref="AO642:AS642"/>
    <mergeCell ref="A643:B643"/>
    <mergeCell ref="C643:J643"/>
    <mergeCell ref="K643:N643"/>
    <mergeCell ref="O643:R643"/>
    <mergeCell ref="S643:X643"/>
    <mergeCell ref="Y643:AB643"/>
    <mergeCell ref="AC643:AF643"/>
    <mergeCell ref="AG643:AJ643"/>
    <mergeCell ref="AK643:AN643"/>
    <mergeCell ref="AO643:AS643"/>
    <mergeCell ref="A644:B644"/>
    <mergeCell ref="C644:J644"/>
    <mergeCell ref="K644:N644"/>
    <mergeCell ref="O644:R644"/>
    <mergeCell ref="S644:X644"/>
    <mergeCell ref="Y644:AB644"/>
    <mergeCell ref="AC644:AF644"/>
    <mergeCell ref="AG644:AJ644"/>
    <mergeCell ref="AK644:AN644"/>
    <mergeCell ref="AO644:AS644"/>
    <mergeCell ref="A645:B645"/>
    <mergeCell ref="C645:J645"/>
    <mergeCell ref="K645:N645"/>
    <mergeCell ref="O645:R645"/>
    <mergeCell ref="S645:X645"/>
    <mergeCell ref="Y645:AB645"/>
    <mergeCell ref="AC645:AF645"/>
    <mergeCell ref="AG645:AJ645"/>
    <mergeCell ref="AK645:AN645"/>
    <mergeCell ref="AO645:AS645"/>
    <mergeCell ref="A646:B646"/>
    <mergeCell ref="C646:J646"/>
    <mergeCell ref="K646:N646"/>
    <mergeCell ref="O646:R646"/>
    <mergeCell ref="S646:X646"/>
    <mergeCell ref="Y646:AB646"/>
    <mergeCell ref="AC646:AF646"/>
    <mergeCell ref="AG646:AJ646"/>
    <mergeCell ref="AK646:AN646"/>
    <mergeCell ref="AO646:AS646"/>
    <mergeCell ref="A647:B647"/>
    <mergeCell ref="C647:J647"/>
    <mergeCell ref="K647:N647"/>
    <mergeCell ref="O647:R647"/>
    <mergeCell ref="S647:X647"/>
    <mergeCell ref="Y647:AB647"/>
    <mergeCell ref="AC647:AF647"/>
    <mergeCell ref="AG647:AJ647"/>
    <mergeCell ref="AK647:AN647"/>
    <mergeCell ref="AO647:AS647"/>
    <mergeCell ref="A648:B648"/>
    <mergeCell ref="C648:J648"/>
    <mergeCell ref="K648:N648"/>
    <mergeCell ref="O648:R648"/>
    <mergeCell ref="S648:X648"/>
    <mergeCell ref="Y648:AB648"/>
    <mergeCell ref="AC648:AF648"/>
    <mergeCell ref="AG648:AJ648"/>
    <mergeCell ref="AK648:AN648"/>
    <mergeCell ref="AO648:AS648"/>
    <mergeCell ref="A649:B649"/>
    <mergeCell ref="C649:J649"/>
    <mergeCell ref="K649:N649"/>
    <mergeCell ref="O649:R649"/>
    <mergeCell ref="S649:X649"/>
    <mergeCell ref="Y649:AB649"/>
    <mergeCell ref="AC649:AF649"/>
    <mergeCell ref="AG649:AJ649"/>
    <mergeCell ref="AK649:AN649"/>
    <mergeCell ref="AO649:AS649"/>
    <mergeCell ref="A650:B650"/>
    <mergeCell ref="C650:J650"/>
    <mergeCell ref="K650:N650"/>
    <mergeCell ref="O650:R650"/>
    <mergeCell ref="S650:X650"/>
    <mergeCell ref="Y650:AB650"/>
    <mergeCell ref="AC650:AF650"/>
    <mergeCell ref="AG650:AJ650"/>
    <mergeCell ref="AK650:AN650"/>
    <mergeCell ref="AO650:AS650"/>
    <mergeCell ref="A651:B651"/>
    <mergeCell ref="C651:J651"/>
    <mergeCell ref="K651:N651"/>
    <mergeCell ref="O651:R651"/>
    <mergeCell ref="S651:X651"/>
    <mergeCell ref="Y651:AB651"/>
    <mergeCell ref="AC651:AF651"/>
    <mergeCell ref="AG651:AJ651"/>
    <mergeCell ref="AK651:AN651"/>
    <mergeCell ref="AO651:AS651"/>
    <mergeCell ref="A652:B652"/>
    <mergeCell ref="C652:J652"/>
    <mergeCell ref="K652:N652"/>
    <mergeCell ref="O652:R652"/>
    <mergeCell ref="S652:X652"/>
    <mergeCell ref="Y652:AB652"/>
    <mergeCell ref="AC652:AF652"/>
    <mergeCell ref="AG652:AJ652"/>
    <mergeCell ref="AK652:AN652"/>
    <mergeCell ref="AO652:AS652"/>
    <mergeCell ref="A653:B653"/>
    <mergeCell ref="C653:J653"/>
    <mergeCell ref="K653:N653"/>
    <mergeCell ref="O653:R653"/>
    <mergeCell ref="S653:X653"/>
    <mergeCell ref="Y653:AB653"/>
    <mergeCell ref="AC653:AF653"/>
    <mergeCell ref="AG653:AJ653"/>
    <mergeCell ref="AK653:AN653"/>
    <mergeCell ref="AO653:AS653"/>
    <mergeCell ref="A654:B654"/>
    <mergeCell ref="C654:J654"/>
    <mergeCell ref="K654:N654"/>
    <mergeCell ref="O654:R654"/>
    <mergeCell ref="S654:X654"/>
    <mergeCell ref="Y654:AB654"/>
    <mergeCell ref="AC654:AF654"/>
    <mergeCell ref="AG654:AJ654"/>
    <mergeCell ref="AK654:AN654"/>
    <mergeCell ref="AO654:AS654"/>
    <mergeCell ref="A655:B655"/>
    <mergeCell ref="C655:J655"/>
    <mergeCell ref="K655:N655"/>
    <mergeCell ref="O655:R655"/>
    <mergeCell ref="S655:X655"/>
    <mergeCell ref="Y655:AB655"/>
    <mergeCell ref="AC655:AF655"/>
    <mergeCell ref="AG655:AJ655"/>
    <mergeCell ref="AK655:AN655"/>
    <mergeCell ref="AO655:AS655"/>
    <mergeCell ref="A656:B656"/>
    <mergeCell ref="C656:J656"/>
    <mergeCell ref="K656:N656"/>
    <mergeCell ref="O656:R656"/>
    <mergeCell ref="S656:X656"/>
    <mergeCell ref="Y656:AB656"/>
    <mergeCell ref="AC656:AF656"/>
    <mergeCell ref="AG656:AJ656"/>
    <mergeCell ref="AK656:AN656"/>
    <mergeCell ref="AO656:AS656"/>
    <mergeCell ref="A657:B657"/>
    <mergeCell ref="C657:J657"/>
    <mergeCell ref="K657:N657"/>
    <mergeCell ref="O657:R657"/>
    <mergeCell ref="S657:X657"/>
    <mergeCell ref="Y657:AB657"/>
    <mergeCell ref="AC657:AF657"/>
    <mergeCell ref="AG657:AJ657"/>
    <mergeCell ref="AK657:AN657"/>
    <mergeCell ref="AO657:AS657"/>
    <mergeCell ref="A658:B658"/>
    <mergeCell ref="C658:J658"/>
    <mergeCell ref="K658:N658"/>
    <mergeCell ref="O658:R658"/>
    <mergeCell ref="S658:X658"/>
    <mergeCell ref="Y658:AB658"/>
    <mergeCell ref="AC658:AF658"/>
    <mergeCell ref="AG658:AJ658"/>
    <mergeCell ref="AK658:AN658"/>
    <mergeCell ref="AO658:AS658"/>
    <mergeCell ref="A659:B659"/>
    <mergeCell ref="C659:J659"/>
    <mergeCell ref="K659:N659"/>
    <mergeCell ref="O659:R659"/>
    <mergeCell ref="S659:X659"/>
    <mergeCell ref="Y659:AB659"/>
    <mergeCell ref="AC659:AF659"/>
    <mergeCell ref="AG659:AJ659"/>
    <mergeCell ref="AK659:AN659"/>
    <mergeCell ref="AO659:AS659"/>
    <mergeCell ref="A660:B660"/>
    <mergeCell ref="C660:J660"/>
    <mergeCell ref="K660:N660"/>
    <mergeCell ref="O660:R660"/>
    <mergeCell ref="S660:X660"/>
    <mergeCell ref="Y660:AB660"/>
    <mergeCell ref="AC660:AF660"/>
    <mergeCell ref="AG660:AJ660"/>
    <mergeCell ref="AK660:AN660"/>
    <mergeCell ref="AO660:AS660"/>
    <mergeCell ref="A661:B661"/>
    <mergeCell ref="C661:J661"/>
    <mergeCell ref="K661:N661"/>
    <mergeCell ref="O661:R661"/>
    <mergeCell ref="S661:X661"/>
    <mergeCell ref="Y661:AB661"/>
    <mergeCell ref="AC661:AF661"/>
    <mergeCell ref="AG661:AJ661"/>
    <mergeCell ref="AK661:AN661"/>
    <mergeCell ref="AO661:AS661"/>
    <mergeCell ref="A662:B662"/>
    <mergeCell ref="C662:J662"/>
    <mergeCell ref="K662:N662"/>
    <mergeCell ref="O662:R662"/>
    <mergeCell ref="S662:X662"/>
    <mergeCell ref="Y662:AB662"/>
    <mergeCell ref="AC662:AF662"/>
    <mergeCell ref="AG662:AJ662"/>
    <mergeCell ref="AK662:AN662"/>
    <mergeCell ref="AO662:AS662"/>
    <mergeCell ref="A663:B663"/>
    <mergeCell ref="C663:J663"/>
    <mergeCell ref="K663:N663"/>
    <mergeCell ref="O663:R663"/>
    <mergeCell ref="S663:X663"/>
    <mergeCell ref="Y663:AB663"/>
    <mergeCell ref="AC663:AF663"/>
    <mergeCell ref="AG663:AJ663"/>
    <mergeCell ref="AK663:AN663"/>
    <mergeCell ref="AO663:AS663"/>
    <mergeCell ref="A664:B664"/>
    <mergeCell ref="C664:J664"/>
    <mergeCell ref="K664:N664"/>
    <mergeCell ref="O664:R664"/>
    <mergeCell ref="S664:X664"/>
    <mergeCell ref="Y664:AB664"/>
    <mergeCell ref="AC664:AF664"/>
    <mergeCell ref="AG664:AJ664"/>
    <mergeCell ref="AK664:AN664"/>
    <mergeCell ref="AO664:AS664"/>
    <mergeCell ref="A665:B665"/>
    <mergeCell ref="C665:J665"/>
    <mergeCell ref="K665:N665"/>
    <mergeCell ref="O665:R665"/>
    <mergeCell ref="S665:X665"/>
    <mergeCell ref="Y665:AB665"/>
    <mergeCell ref="AC665:AF665"/>
    <mergeCell ref="AG665:AJ665"/>
    <mergeCell ref="AK665:AN665"/>
    <mergeCell ref="AO665:AS665"/>
    <mergeCell ref="A666:B666"/>
    <mergeCell ref="C666:J666"/>
    <mergeCell ref="K666:N666"/>
    <mergeCell ref="O666:R666"/>
    <mergeCell ref="S666:X666"/>
    <mergeCell ref="Y666:AB666"/>
    <mergeCell ref="AC666:AF666"/>
    <mergeCell ref="AG666:AJ666"/>
    <mergeCell ref="AK666:AN666"/>
    <mergeCell ref="AO666:AS666"/>
    <mergeCell ref="A667:B667"/>
    <mergeCell ref="C667:J667"/>
    <mergeCell ref="K667:N667"/>
    <mergeCell ref="O667:R667"/>
    <mergeCell ref="S667:X667"/>
    <mergeCell ref="Y667:AB667"/>
    <mergeCell ref="AC667:AF667"/>
    <mergeCell ref="AG667:AJ667"/>
    <mergeCell ref="AK667:AN667"/>
    <mergeCell ref="AO667:AS667"/>
    <mergeCell ref="A668:B668"/>
    <mergeCell ref="C668:J668"/>
    <mergeCell ref="K668:N668"/>
    <mergeCell ref="O668:R668"/>
    <mergeCell ref="S668:X668"/>
    <mergeCell ref="Y668:AB668"/>
    <mergeCell ref="AC668:AF668"/>
    <mergeCell ref="AG668:AJ668"/>
    <mergeCell ref="AK668:AN668"/>
    <mergeCell ref="AO668:AS668"/>
    <mergeCell ref="A669:B669"/>
    <mergeCell ref="C669:J669"/>
    <mergeCell ref="K669:N669"/>
    <mergeCell ref="O669:R669"/>
    <mergeCell ref="S669:X669"/>
    <mergeCell ref="Y669:AB669"/>
    <mergeCell ref="AC669:AF669"/>
    <mergeCell ref="AG669:AJ669"/>
    <mergeCell ref="AK669:AN669"/>
    <mergeCell ref="AO669:AS669"/>
    <mergeCell ref="A670:B670"/>
    <mergeCell ref="C670:J670"/>
    <mergeCell ref="K670:N670"/>
    <mergeCell ref="O670:R670"/>
    <mergeCell ref="S670:X670"/>
    <mergeCell ref="Y670:AB670"/>
    <mergeCell ref="AC670:AF670"/>
    <mergeCell ref="AG670:AJ670"/>
    <mergeCell ref="AK670:AN670"/>
    <mergeCell ref="AO670:AS670"/>
    <mergeCell ref="A671:B671"/>
    <mergeCell ref="C671:J671"/>
    <mergeCell ref="K671:N671"/>
    <mergeCell ref="O671:R671"/>
    <mergeCell ref="S671:X671"/>
    <mergeCell ref="Y671:AB671"/>
    <mergeCell ref="AC671:AF671"/>
    <mergeCell ref="AG671:AJ671"/>
    <mergeCell ref="AK671:AN671"/>
    <mergeCell ref="AO671:AS671"/>
    <mergeCell ref="A672:B672"/>
    <mergeCell ref="C672:J672"/>
    <mergeCell ref="K672:N672"/>
    <mergeCell ref="O672:R672"/>
    <mergeCell ref="S672:X672"/>
    <mergeCell ref="Y672:AB672"/>
    <mergeCell ref="AC672:AF672"/>
    <mergeCell ref="AG672:AJ672"/>
    <mergeCell ref="AK672:AN672"/>
    <mergeCell ref="AO672:AS672"/>
    <mergeCell ref="A673:B673"/>
    <mergeCell ref="C673:J673"/>
    <mergeCell ref="K673:N673"/>
    <mergeCell ref="O673:R673"/>
    <mergeCell ref="S673:X673"/>
    <mergeCell ref="Y673:AB673"/>
    <mergeCell ref="AC673:AF673"/>
    <mergeCell ref="AG673:AJ673"/>
    <mergeCell ref="AK673:AN673"/>
    <mergeCell ref="AO673:AS673"/>
    <mergeCell ref="A674:B674"/>
    <mergeCell ref="C674:J674"/>
    <mergeCell ref="K674:N674"/>
    <mergeCell ref="O674:R674"/>
    <mergeCell ref="S674:X674"/>
    <mergeCell ref="Y674:AB674"/>
    <mergeCell ref="AC674:AF674"/>
    <mergeCell ref="AG674:AJ674"/>
    <mergeCell ref="AK674:AN674"/>
    <mergeCell ref="AO674:AS674"/>
    <mergeCell ref="A675:B675"/>
    <mergeCell ref="C675:J675"/>
    <mergeCell ref="K675:N675"/>
    <mergeCell ref="O675:R675"/>
    <mergeCell ref="S675:X675"/>
    <mergeCell ref="Y675:AB675"/>
    <mergeCell ref="AC675:AF675"/>
    <mergeCell ref="AG675:AJ675"/>
    <mergeCell ref="AK675:AN675"/>
    <mergeCell ref="AO675:AS675"/>
    <mergeCell ref="A676:B676"/>
    <mergeCell ref="C676:J676"/>
    <mergeCell ref="K676:N676"/>
    <mergeCell ref="O676:R676"/>
    <mergeCell ref="S676:X676"/>
    <mergeCell ref="Y676:AB676"/>
    <mergeCell ref="AC676:AF676"/>
    <mergeCell ref="AG676:AJ676"/>
    <mergeCell ref="AK676:AN676"/>
    <mergeCell ref="AO676:AS676"/>
    <mergeCell ref="A677:B677"/>
    <mergeCell ref="C677:J677"/>
    <mergeCell ref="K677:N677"/>
    <mergeCell ref="O677:R677"/>
    <mergeCell ref="S677:X677"/>
    <mergeCell ref="Y677:AB677"/>
    <mergeCell ref="AC677:AF677"/>
    <mergeCell ref="AG677:AJ677"/>
    <mergeCell ref="AK677:AN677"/>
    <mergeCell ref="AO677:AS677"/>
    <mergeCell ref="A678:B678"/>
    <mergeCell ref="C678:J678"/>
    <mergeCell ref="K678:N678"/>
    <mergeCell ref="O678:R678"/>
    <mergeCell ref="S678:X678"/>
    <mergeCell ref="Y678:AB678"/>
    <mergeCell ref="AC678:AF678"/>
    <mergeCell ref="AG678:AJ678"/>
    <mergeCell ref="AK678:AN678"/>
    <mergeCell ref="AO678:AS678"/>
    <mergeCell ref="A679:B679"/>
    <mergeCell ref="C679:J679"/>
    <mergeCell ref="K679:N679"/>
    <mergeCell ref="O679:R679"/>
    <mergeCell ref="S679:X679"/>
    <mergeCell ref="Y679:AB679"/>
    <mergeCell ref="AC679:AF679"/>
    <mergeCell ref="AG679:AJ679"/>
    <mergeCell ref="AK679:AN679"/>
    <mergeCell ref="AO679:AS679"/>
    <mergeCell ref="A680:B680"/>
    <mergeCell ref="C680:J680"/>
    <mergeCell ref="K680:N680"/>
    <mergeCell ref="O680:R680"/>
    <mergeCell ref="S680:X680"/>
    <mergeCell ref="Y680:AB680"/>
    <mergeCell ref="AC680:AF680"/>
    <mergeCell ref="AG680:AJ680"/>
    <mergeCell ref="AK680:AN680"/>
    <mergeCell ref="AO680:AS680"/>
    <mergeCell ref="A681:B681"/>
    <mergeCell ref="C681:J681"/>
    <mergeCell ref="K681:N681"/>
    <mergeCell ref="O681:R681"/>
    <mergeCell ref="S681:X681"/>
    <mergeCell ref="Y681:AB681"/>
    <mergeCell ref="AC681:AF681"/>
    <mergeCell ref="AG681:AJ681"/>
    <mergeCell ref="AK681:AN681"/>
    <mergeCell ref="AO681:AS681"/>
    <mergeCell ref="A682:B682"/>
    <mergeCell ref="C682:J682"/>
    <mergeCell ref="K682:N682"/>
    <mergeCell ref="O682:R682"/>
    <mergeCell ref="S682:X682"/>
    <mergeCell ref="Y682:AB682"/>
    <mergeCell ref="AC682:AF682"/>
    <mergeCell ref="AG682:AJ682"/>
    <mergeCell ref="AK682:AN682"/>
    <mergeCell ref="AO682:AS682"/>
    <mergeCell ref="A683:B683"/>
    <mergeCell ref="C683:J683"/>
    <mergeCell ref="K683:N683"/>
    <mergeCell ref="O683:R683"/>
    <mergeCell ref="S683:X683"/>
    <mergeCell ref="Y683:AB683"/>
    <mergeCell ref="AC683:AF683"/>
    <mergeCell ref="AG683:AJ683"/>
    <mergeCell ref="AK683:AN683"/>
    <mergeCell ref="AO683:AS683"/>
    <mergeCell ref="A684:B684"/>
    <mergeCell ref="C684:J684"/>
    <mergeCell ref="K684:N684"/>
    <mergeCell ref="O684:R684"/>
    <mergeCell ref="S684:X684"/>
    <mergeCell ref="Y684:AB684"/>
    <mergeCell ref="AC684:AF684"/>
    <mergeCell ref="AG684:AJ684"/>
    <mergeCell ref="AK684:AN684"/>
    <mergeCell ref="AO684:AS684"/>
    <mergeCell ref="A685:B685"/>
    <mergeCell ref="C685:J685"/>
    <mergeCell ref="K685:N685"/>
    <mergeCell ref="O685:R685"/>
    <mergeCell ref="S685:X685"/>
    <mergeCell ref="Y685:AB685"/>
    <mergeCell ref="AC685:AF685"/>
    <mergeCell ref="AG685:AJ685"/>
    <mergeCell ref="AK685:AN685"/>
    <mergeCell ref="AO685:AS685"/>
    <mergeCell ref="A686:B686"/>
    <mergeCell ref="C686:J686"/>
    <mergeCell ref="K686:N686"/>
    <mergeCell ref="O686:R686"/>
    <mergeCell ref="S686:X686"/>
    <mergeCell ref="Y686:AB686"/>
    <mergeCell ref="AC686:AF686"/>
    <mergeCell ref="AG686:AJ686"/>
    <mergeCell ref="AK686:AN686"/>
    <mergeCell ref="AO686:AS686"/>
    <mergeCell ref="A687:B687"/>
    <mergeCell ref="C687:J687"/>
    <mergeCell ref="K687:N687"/>
    <mergeCell ref="O687:R687"/>
    <mergeCell ref="S687:X687"/>
    <mergeCell ref="Y687:AB687"/>
    <mergeCell ref="AC687:AF687"/>
    <mergeCell ref="AG687:AJ687"/>
    <mergeCell ref="AK687:AN687"/>
    <mergeCell ref="AO687:AS687"/>
    <mergeCell ref="A688:B688"/>
    <mergeCell ref="C688:J688"/>
    <mergeCell ref="K688:N688"/>
    <mergeCell ref="O688:R688"/>
    <mergeCell ref="S688:X688"/>
    <mergeCell ref="Y688:AB688"/>
    <mergeCell ref="AC688:AF688"/>
    <mergeCell ref="AG688:AJ688"/>
    <mergeCell ref="AK688:AN688"/>
    <mergeCell ref="AO688:AS688"/>
    <mergeCell ref="A689:B689"/>
    <mergeCell ref="C689:J689"/>
    <mergeCell ref="K689:N689"/>
    <mergeCell ref="O689:R689"/>
    <mergeCell ref="S689:X689"/>
    <mergeCell ref="Y689:AB689"/>
    <mergeCell ref="AC689:AF689"/>
    <mergeCell ref="AG689:AJ689"/>
    <mergeCell ref="AK689:AN689"/>
    <mergeCell ref="AO689:AS689"/>
    <mergeCell ref="A690:B690"/>
    <mergeCell ref="C690:J690"/>
    <mergeCell ref="K690:N690"/>
    <mergeCell ref="O690:R690"/>
    <mergeCell ref="S690:X690"/>
    <mergeCell ref="Y690:AB690"/>
    <mergeCell ref="AC690:AF690"/>
    <mergeCell ref="AG690:AJ690"/>
    <mergeCell ref="AK690:AN690"/>
    <mergeCell ref="AO690:AS690"/>
    <mergeCell ref="A691:B691"/>
    <mergeCell ref="C691:J691"/>
    <mergeCell ref="K691:N691"/>
    <mergeCell ref="O691:R691"/>
    <mergeCell ref="S691:X691"/>
    <mergeCell ref="Y691:AB691"/>
    <mergeCell ref="AC691:AF691"/>
    <mergeCell ref="AG691:AJ691"/>
    <mergeCell ref="AK691:AN691"/>
    <mergeCell ref="AO691:AS691"/>
    <mergeCell ref="A692:B692"/>
    <mergeCell ref="C692:J692"/>
    <mergeCell ref="K692:N692"/>
    <mergeCell ref="O692:R692"/>
    <mergeCell ref="S692:X692"/>
    <mergeCell ref="Y692:AB692"/>
    <mergeCell ref="AC692:AF692"/>
    <mergeCell ref="AG692:AJ692"/>
    <mergeCell ref="AK692:AN692"/>
    <mergeCell ref="AO692:AS692"/>
    <mergeCell ref="A693:B693"/>
    <mergeCell ref="C693:J693"/>
    <mergeCell ref="K693:N693"/>
    <mergeCell ref="O693:R693"/>
    <mergeCell ref="S693:X693"/>
    <mergeCell ref="Y693:AB693"/>
    <mergeCell ref="AC693:AF693"/>
    <mergeCell ref="AG693:AJ693"/>
    <mergeCell ref="AK693:AN693"/>
    <mergeCell ref="AO693:AS693"/>
    <mergeCell ref="A694:B694"/>
    <mergeCell ref="C694:J694"/>
    <mergeCell ref="K694:N694"/>
    <mergeCell ref="O694:R694"/>
    <mergeCell ref="S694:X694"/>
    <mergeCell ref="Y694:AB694"/>
    <mergeCell ref="AC694:AF694"/>
    <mergeCell ref="AG694:AJ694"/>
    <mergeCell ref="AK694:AN694"/>
    <mergeCell ref="AO694:AS694"/>
    <mergeCell ref="A695:B695"/>
    <mergeCell ref="C695:J695"/>
    <mergeCell ref="K695:N695"/>
    <mergeCell ref="O695:R695"/>
    <mergeCell ref="S695:X695"/>
    <mergeCell ref="Y695:AB695"/>
    <mergeCell ref="AC695:AF695"/>
    <mergeCell ref="AG695:AJ695"/>
    <mergeCell ref="AK695:AN695"/>
    <mergeCell ref="AO695:AS695"/>
    <mergeCell ref="A696:B696"/>
    <mergeCell ref="C696:J696"/>
    <mergeCell ref="K696:N696"/>
    <mergeCell ref="O696:R696"/>
    <mergeCell ref="S696:X696"/>
    <mergeCell ref="Y696:AB696"/>
    <mergeCell ref="AC696:AF696"/>
    <mergeCell ref="AG696:AJ696"/>
    <mergeCell ref="AK696:AN696"/>
    <mergeCell ref="AO696:AS696"/>
    <mergeCell ref="A697:B697"/>
    <mergeCell ref="C697:J697"/>
    <mergeCell ref="K697:N697"/>
    <mergeCell ref="O697:R697"/>
    <mergeCell ref="S697:X697"/>
    <mergeCell ref="Y697:AB697"/>
    <mergeCell ref="AC697:AF697"/>
    <mergeCell ref="AG697:AJ697"/>
    <mergeCell ref="AK697:AN697"/>
    <mergeCell ref="AO697:AS697"/>
    <mergeCell ref="A698:B698"/>
    <mergeCell ref="C698:J698"/>
    <mergeCell ref="K698:N698"/>
    <mergeCell ref="O698:R698"/>
    <mergeCell ref="S698:X698"/>
    <mergeCell ref="Y698:AB698"/>
    <mergeCell ref="AC698:AF698"/>
    <mergeCell ref="AG698:AJ698"/>
    <mergeCell ref="AK698:AN698"/>
    <mergeCell ref="AO698:AS698"/>
    <mergeCell ref="A699:B699"/>
    <mergeCell ref="C699:J699"/>
    <mergeCell ref="K699:N699"/>
    <mergeCell ref="O699:R699"/>
    <mergeCell ref="S699:X699"/>
    <mergeCell ref="Y699:AB699"/>
    <mergeCell ref="AC699:AF699"/>
    <mergeCell ref="AG699:AJ699"/>
    <mergeCell ref="AK699:AN699"/>
    <mergeCell ref="AO699:AS699"/>
    <mergeCell ref="A700:B700"/>
    <mergeCell ref="C700:J700"/>
    <mergeCell ref="K700:N700"/>
    <mergeCell ref="O700:R700"/>
    <mergeCell ref="S700:X700"/>
    <mergeCell ref="Y700:AB700"/>
    <mergeCell ref="AC700:AF700"/>
    <mergeCell ref="AG700:AJ700"/>
    <mergeCell ref="AK700:AN700"/>
    <mergeCell ref="AO700:AS700"/>
    <mergeCell ref="A701:B701"/>
    <mergeCell ref="C701:J701"/>
    <mergeCell ref="K701:N701"/>
    <mergeCell ref="O701:R701"/>
    <mergeCell ref="S701:X701"/>
    <mergeCell ref="Y701:AB701"/>
    <mergeCell ref="AC701:AF701"/>
    <mergeCell ref="AG701:AJ701"/>
    <mergeCell ref="AK701:AN701"/>
    <mergeCell ref="AO701:AS701"/>
    <mergeCell ref="A702:B702"/>
    <mergeCell ref="C702:J702"/>
    <mergeCell ref="K702:N702"/>
    <mergeCell ref="O702:R702"/>
    <mergeCell ref="S702:X702"/>
    <mergeCell ref="Y702:AB702"/>
    <mergeCell ref="AC702:AF702"/>
    <mergeCell ref="AG702:AJ702"/>
    <mergeCell ref="AK702:AN702"/>
    <mergeCell ref="AO702:AS702"/>
    <mergeCell ref="A703:B703"/>
    <mergeCell ref="C703:J703"/>
    <mergeCell ref="K703:N703"/>
    <mergeCell ref="O703:R703"/>
    <mergeCell ref="S703:X703"/>
    <mergeCell ref="Y703:AB703"/>
    <mergeCell ref="AC703:AF703"/>
    <mergeCell ref="AG703:AJ703"/>
    <mergeCell ref="AK703:AN703"/>
    <mergeCell ref="AO703:AS703"/>
    <mergeCell ref="A704:B704"/>
    <mergeCell ref="C704:J704"/>
    <mergeCell ref="K704:N704"/>
    <mergeCell ref="O704:R704"/>
    <mergeCell ref="S704:X704"/>
    <mergeCell ref="Y704:AB704"/>
    <mergeCell ref="AC704:AF704"/>
    <mergeCell ref="AG704:AJ704"/>
    <mergeCell ref="AK704:AN704"/>
    <mergeCell ref="AO704:AS704"/>
    <mergeCell ref="A705:B705"/>
    <mergeCell ref="C705:J705"/>
    <mergeCell ref="K705:N705"/>
    <mergeCell ref="O705:R705"/>
    <mergeCell ref="S705:X705"/>
    <mergeCell ref="Y705:AB705"/>
    <mergeCell ref="AC705:AF705"/>
    <mergeCell ref="AG705:AJ705"/>
    <mergeCell ref="AK705:AN705"/>
    <mergeCell ref="AO705:AS705"/>
    <mergeCell ref="A706:B706"/>
    <mergeCell ref="C706:J706"/>
    <mergeCell ref="K706:N706"/>
    <mergeCell ref="O706:R706"/>
    <mergeCell ref="S706:X706"/>
    <mergeCell ref="Y706:AB706"/>
    <mergeCell ref="AC706:AF706"/>
    <mergeCell ref="AG706:AJ706"/>
    <mergeCell ref="AK706:AN706"/>
    <mergeCell ref="AO706:AS706"/>
    <mergeCell ref="A707:B707"/>
    <mergeCell ref="C707:J707"/>
    <mergeCell ref="K707:N707"/>
    <mergeCell ref="O707:R707"/>
    <mergeCell ref="S707:X707"/>
    <mergeCell ref="Y707:AB707"/>
    <mergeCell ref="AC707:AF707"/>
    <mergeCell ref="AG707:AJ707"/>
    <mergeCell ref="AK707:AN707"/>
    <mergeCell ref="AO707:AS707"/>
    <mergeCell ref="A708:B708"/>
    <mergeCell ref="C708:J708"/>
    <mergeCell ref="K708:N708"/>
    <mergeCell ref="O708:R708"/>
    <mergeCell ref="S708:X708"/>
    <mergeCell ref="Y708:AB708"/>
    <mergeCell ref="AC708:AF708"/>
    <mergeCell ref="AG708:AJ708"/>
    <mergeCell ref="AK708:AN708"/>
    <mergeCell ref="AO708:AS708"/>
    <mergeCell ref="A709:B709"/>
    <mergeCell ref="C709:J709"/>
    <mergeCell ref="K709:N709"/>
    <mergeCell ref="O709:R709"/>
    <mergeCell ref="S709:X709"/>
    <mergeCell ref="Y709:AB709"/>
    <mergeCell ref="AC709:AF709"/>
    <mergeCell ref="AG709:AJ709"/>
    <mergeCell ref="AK709:AN709"/>
    <mergeCell ref="AO709:AS709"/>
    <mergeCell ref="A710:B710"/>
    <mergeCell ref="C710:J710"/>
    <mergeCell ref="K710:N710"/>
    <mergeCell ref="O710:R710"/>
    <mergeCell ref="S710:X710"/>
    <mergeCell ref="Y710:AB710"/>
    <mergeCell ref="AC710:AF710"/>
    <mergeCell ref="AG710:AJ710"/>
    <mergeCell ref="AK710:AN710"/>
    <mergeCell ref="AO710:AS710"/>
    <mergeCell ref="A711:B711"/>
    <mergeCell ref="C711:J711"/>
    <mergeCell ref="K711:N711"/>
    <mergeCell ref="O711:R711"/>
    <mergeCell ref="S711:X711"/>
    <mergeCell ref="Y711:AB711"/>
    <mergeCell ref="AC711:AF711"/>
    <mergeCell ref="AG711:AJ711"/>
    <mergeCell ref="AK711:AN711"/>
    <mergeCell ref="AO711:AS711"/>
    <mergeCell ref="A712:B712"/>
    <mergeCell ref="C712:J712"/>
    <mergeCell ref="K712:N712"/>
    <mergeCell ref="O712:R712"/>
    <mergeCell ref="S712:X712"/>
    <mergeCell ref="Y712:AB712"/>
    <mergeCell ref="AC712:AF712"/>
    <mergeCell ref="AG712:AJ712"/>
    <mergeCell ref="AK712:AN712"/>
    <mergeCell ref="AO712:AS712"/>
    <mergeCell ref="A713:B713"/>
    <mergeCell ref="C713:J713"/>
    <mergeCell ref="K713:N713"/>
    <mergeCell ref="O713:R713"/>
    <mergeCell ref="S713:X713"/>
    <mergeCell ref="Y713:AB713"/>
    <mergeCell ref="AC713:AF713"/>
    <mergeCell ref="AG713:AJ713"/>
    <mergeCell ref="AK713:AN713"/>
    <mergeCell ref="AO713:AS713"/>
    <mergeCell ref="A714:B714"/>
    <mergeCell ref="C714:J714"/>
    <mergeCell ref="K714:N714"/>
    <mergeCell ref="O714:R714"/>
    <mergeCell ref="S714:X714"/>
    <mergeCell ref="Y714:AB714"/>
    <mergeCell ref="AC714:AF714"/>
    <mergeCell ref="AG714:AJ714"/>
    <mergeCell ref="AK714:AN714"/>
    <mergeCell ref="AO714:AS714"/>
    <mergeCell ref="A715:B715"/>
    <mergeCell ref="C715:J715"/>
    <mergeCell ref="K715:N715"/>
    <mergeCell ref="O715:R715"/>
    <mergeCell ref="S715:X715"/>
    <mergeCell ref="Y715:AB715"/>
    <mergeCell ref="AC715:AF715"/>
    <mergeCell ref="AG715:AJ715"/>
    <mergeCell ref="AK715:AN715"/>
    <mergeCell ref="AO715:AS715"/>
    <mergeCell ref="A716:B716"/>
    <mergeCell ref="C716:J716"/>
    <mergeCell ref="K716:N716"/>
    <mergeCell ref="O716:R716"/>
    <mergeCell ref="S716:X716"/>
    <mergeCell ref="Y716:AB716"/>
    <mergeCell ref="AC716:AF716"/>
    <mergeCell ref="AG716:AJ716"/>
    <mergeCell ref="AK716:AN716"/>
    <mergeCell ref="AO716:AS716"/>
    <mergeCell ref="A717:B717"/>
    <mergeCell ref="C717:J717"/>
    <mergeCell ref="K717:N717"/>
    <mergeCell ref="O717:R717"/>
    <mergeCell ref="S717:X717"/>
    <mergeCell ref="Y717:AB717"/>
    <mergeCell ref="AC717:AF717"/>
    <mergeCell ref="AG717:AJ717"/>
    <mergeCell ref="AK717:AN717"/>
    <mergeCell ref="AO717:AS717"/>
    <mergeCell ref="A718:B718"/>
    <mergeCell ref="C718:J718"/>
    <mergeCell ref="K718:N718"/>
    <mergeCell ref="O718:R718"/>
    <mergeCell ref="S718:X718"/>
    <mergeCell ref="Y718:AB718"/>
    <mergeCell ref="AC718:AF718"/>
    <mergeCell ref="AG718:AJ718"/>
    <mergeCell ref="AK718:AN718"/>
    <mergeCell ref="AO718:AS718"/>
    <mergeCell ref="A719:B719"/>
    <mergeCell ref="C719:J719"/>
    <mergeCell ref="K719:N719"/>
    <mergeCell ref="O719:R719"/>
    <mergeCell ref="S719:X719"/>
    <mergeCell ref="Y719:AB719"/>
    <mergeCell ref="AC719:AF719"/>
    <mergeCell ref="AG719:AJ719"/>
    <mergeCell ref="AK719:AN719"/>
    <mergeCell ref="AO719:AS719"/>
    <mergeCell ref="A720:B720"/>
    <mergeCell ref="C720:J720"/>
    <mergeCell ref="K720:N720"/>
    <mergeCell ref="O720:R720"/>
    <mergeCell ref="S720:X720"/>
    <mergeCell ref="Y720:AB720"/>
    <mergeCell ref="AC720:AF720"/>
    <mergeCell ref="AG720:AJ720"/>
    <mergeCell ref="AK720:AN720"/>
    <mergeCell ref="AO720:AS720"/>
    <mergeCell ref="A721:B721"/>
    <mergeCell ref="C721:J721"/>
    <mergeCell ref="K721:N721"/>
    <mergeCell ref="O721:R721"/>
    <mergeCell ref="S721:X721"/>
    <mergeCell ref="Y721:AB721"/>
    <mergeCell ref="AC721:AF721"/>
    <mergeCell ref="AG721:AJ721"/>
    <mergeCell ref="AK721:AN721"/>
    <mergeCell ref="AO721:AS721"/>
    <mergeCell ref="A722:B722"/>
    <mergeCell ref="C722:J722"/>
    <mergeCell ref="K722:N722"/>
    <mergeCell ref="O722:R722"/>
    <mergeCell ref="S722:X722"/>
    <mergeCell ref="Y722:AB722"/>
    <mergeCell ref="AC722:AF722"/>
    <mergeCell ref="AG722:AJ722"/>
    <mergeCell ref="AK722:AN722"/>
    <mergeCell ref="AO722:AS722"/>
    <mergeCell ref="A723:B723"/>
    <mergeCell ref="C723:J723"/>
    <mergeCell ref="K723:N723"/>
    <mergeCell ref="O723:R723"/>
    <mergeCell ref="S723:X723"/>
    <mergeCell ref="Y723:AB723"/>
    <mergeCell ref="AC723:AF723"/>
    <mergeCell ref="AG723:AJ723"/>
    <mergeCell ref="AK723:AN723"/>
    <mergeCell ref="AO723:AS723"/>
    <mergeCell ref="A724:B724"/>
    <mergeCell ref="C724:J724"/>
    <mergeCell ref="K724:N724"/>
    <mergeCell ref="O724:R724"/>
    <mergeCell ref="S724:X724"/>
    <mergeCell ref="Y724:AB724"/>
    <mergeCell ref="AC724:AF724"/>
    <mergeCell ref="AG724:AJ724"/>
    <mergeCell ref="AK724:AN724"/>
    <mergeCell ref="AO724:AS724"/>
    <mergeCell ref="A725:B725"/>
    <mergeCell ref="C725:J725"/>
    <mergeCell ref="K725:N725"/>
    <mergeCell ref="O725:R725"/>
    <mergeCell ref="S725:X725"/>
    <mergeCell ref="Y725:AB725"/>
    <mergeCell ref="AC725:AF725"/>
    <mergeCell ref="AG725:AJ725"/>
    <mergeCell ref="AK725:AN725"/>
    <mergeCell ref="AO725:AS725"/>
    <mergeCell ref="A726:B726"/>
    <mergeCell ref="C726:J726"/>
    <mergeCell ref="K726:N726"/>
    <mergeCell ref="O726:R726"/>
    <mergeCell ref="S726:X726"/>
    <mergeCell ref="Y726:AB726"/>
    <mergeCell ref="AC726:AF726"/>
    <mergeCell ref="AG726:AJ726"/>
    <mergeCell ref="AK726:AN726"/>
    <mergeCell ref="AO726:AS726"/>
    <mergeCell ref="A727:B727"/>
    <mergeCell ref="C727:J727"/>
    <mergeCell ref="K727:N727"/>
    <mergeCell ref="O727:R727"/>
    <mergeCell ref="S727:X727"/>
    <mergeCell ref="Y727:AB727"/>
    <mergeCell ref="AC727:AF727"/>
    <mergeCell ref="AG727:AJ727"/>
    <mergeCell ref="AK727:AN727"/>
    <mergeCell ref="AO727:AS727"/>
    <mergeCell ref="A728:B728"/>
    <mergeCell ref="C728:J728"/>
    <mergeCell ref="K728:N728"/>
    <mergeCell ref="O728:R728"/>
    <mergeCell ref="S728:X728"/>
    <mergeCell ref="Y728:AB728"/>
    <mergeCell ref="AC728:AF728"/>
    <mergeCell ref="AG728:AJ728"/>
    <mergeCell ref="AK728:AN728"/>
    <mergeCell ref="AO728:AS728"/>
    <mergeCell ref="A729:B729"/>
    <mergeCell ref="C729:J729"/>
    <mergeCell ref="K729:N729"/>
    <mergeCell ref="O729:R729"/>
    <mergeCell ref="S729:X729"/>
    <mergeCell ref="Y729:AB729"/>
    <mergeCell ref="AC729:AF729"/>
    <mergeCell ref="AG729:AJ729"/>
    <mergeCell ref="AK729:AN729"/>
    <mergeCell ref="AO729:AS729"/>
    <mergeCell ref="A730:B730"/>
    <mergeCell ref="C730:J730"/>
    <mergeCell ref="K730:N730"/>
    <mergeCell ref="O730:R730"/>
    <mergeCell ref="S730:X730"/>
    <mergeCell ref="Y730:AB730"/>
    <mergeCell ref="AC730:AF730"/>
    <mergeCell ref="AG730:AJ730"/>
    <mergeCell ref="AK730:AN730"/>
    <mergeCell ref="AO730:AS730"/>
    <mergeCell ref="A731:B731"/>
    <mergeCell ref="C731:J731"/>
    <mergeCell ref="K731:N731"/>
    <mergeCell ref="O731:R731"/>
    <mergeCell ref="S731:X731"/>
    <mergeCell ref="Y731:AB731"/>
    <mergeCell ref="AC731:AF731"/>
    <mergeCell ref="AG731:AJ731"/>
    <mergeCell ref="AK731:AN731"/>
    <mergeCell ref="AO731:AS731"/>
    <mergeCell ref="A732:B732"/>
    <mergeCell ref="C732:J732"/>
    <mergeCell ref="K732:N732"/>
    <mergeCell ref="O732:R732"/>
    <mergeCell ref="S732:X732"/>
    <mergeCell ref="Y732:AB732"/>
    <mergeCell ref="AC732:AF732"/>
    <mergeCell ref="AG732:AJ732"/>
    <mergeCell ref="AK732:AN732"/>
    <mergeCell ref="AO732:AS732"/>
    <mergeCell ref="A733:B733"/>
    <mergeCell ref="C733:J733"/>
    <mergeCell ref="K733:N733"/>
    <mergeCell ref="O733:R733"/>
    <mergeCell ref="S733:X733"/>
    <mergeCell ref="Y733:AB733"/>
    <mergeCell ref="AC733:AF733"/>
    <mergeCell ref="AG733:AJ733"/>
    <mergeCell ref="AK733:AN733"/>
    <mergeCell ref="AO733:AS733"/>
    <mergeCell ref="A734:B734"/>
    <mergeCell ref="C734:J734"/>
    <mergeCell ref="K734:N734"/>
    <mergeCell ref="O734:R734"/>
    <mergeCell ref="S734:X734"/>
    <mergeCell ref="Y734:AB734"/>
    <mergeCell ref="AC734:AF734"/>
    <mergeCell ref="AG734:AJ734"/>
    <mergeCell ref="AK734:AN734"/>
    <mergeCell ref="AO734:AS734"/>
    <mergeCell ref="A735:B735"/>
    <mergeCell ref="C735:J735"/>
    <mergeCell ref="K735:N735"/>
    <mergeCell ref="O735:R735"/>
    <mergeCell ref="S735:X735"/>
    <mergeCell ref="Y735:AB735"/>
    <mergeCell ref="AC735:AF735"/>
    <mergeCell ref="AG735:AJ735"/>
    <mergeCell ref="AK735:AN735"/>
    <mergeCell ref="AO735:AS735"/>
    <mergeCell ref="A736:B736"/>
    <mergeCell ref="C736:J736"/>
    <mergeCell ref="K736:N736"/>
    <mergeCell ref="O736:R736"/>
    <mergeCell ref="S736:X736"/>
    <mergeCell ref="Y736:AB736"/>
    <mergeCell ref="AC736:AF736"/>
    <mergeCell ref="AG736:AJ736"/>
    <mergeCell ref="AK736:AN736"/>
    <mergeCell ref="AO736:AS736"/>
    <mergeCell ref="A737:B737"/>
    <mergeCell ref="C737:J737"/>
    <mergeCell ref="K737:N737"/>
    <mergeCell ref="O737:R737"/>
    <mergeCell ref="S737:X737"/>
    <mergeCell ref="Y737:AB737"/>
    <mergeCell ref="AC737:AF737"/>
    <mergeCell ref="AG737:AJ737"/>
    <mergeCell ref="AK737:AN737"/>
    <mergeCell ref="AO737:AS737"/>
    <mergeCell ref="A738:B738"/>
    <mergeCell ref="C738:J738"/>
    <mergeCell ref="K738:N738"/>
    <mergeCell ref="O738:R738"/>
    <mergeCell ref="S738:X738"/>
    <mergeCell ref="Y738:AB738"/>
    <mergeCell ref="AC738:AF738"/>
    <mergeCell ref="AG738:AJ738"/>
    <mergeCell ref="AK738:AN738"/>
    <mergeCell ref="AO738:AS738"/>
    <mergeCell ref="A739:B739"/>
    <mergeCell ref="C739:J739"/>
    <mergeCell ref="K739:N739"/>
    <mergeCell ref="O739:R739"/>
    <mergeCell ref="S739:X739"/>
    <mergeCell ref="Y739:AB739"/>
    <mergeCell ref="AC739:AF739"/>
    <mergeCell ref="AG739:AJ739"/>
    <mergeCell ref="AK739:AN739"/>
    <mergeCell ref="AO739:AS739"/>
    <mergeCell ref="A740:B740"/>
    <mergeCell ref="C740:J740"/>
    <mergeCell ref="K740:N740"/>
    <mergeCell ref="O740:R740"/>
    <mergeCell ref="S740:X740"/>
    <mergeCell ref="Y740:AB740"/>
    <mergeCell ref="AC740:AF740"/>
    <mergeCell ref="AG740:AJ740"/>
    <mergeCell ref="AK740:AN740"/>
    <mergeCell ref="AO740:AS740"/>
    <mergeCell ref="A741:B741"/>
    <mergeCell ref="C741:J741"/>
    <mergeCell ref="K741:N741"/>
    <mergeCell ref="O741:R741"/>
    <mergeCell ref="S741:X741"/>
    <mergeCell ref="Y741:AB741"/>
    <mergeCell ref="AC741:AF741"/>
    <mergeCell ref="AG741:AJ741"/>
    <mergeCell ref="AK741:AN741"/>
    <mergeCell ref="AO741:AS741"/>
    <mergeCell ref="A742:B742"/>
    <mergeCell ref="C742:J742"/>
    <mergeCell ref="K742:N742"/>
    <mergeCell ref="O742:R742"/>
    <mergeCell ref="S742:X742"/>
    <mergeCell ref="Y742:AB742"/>
    <mergeCell ref="AC742:AF742"/>
    <mergeCell ref="AG742:AJ742"/>
    <mergeCell ref="AK742:AN742"/>
    <mergeCell ref="AO742:AS742"/>
    <mergeCell ref="A743:B743"/>
    <mergeCell ref="C743:J743"/>
    <mergeCell ref="K743:N743"/>
    <mergeCell ref="O743:R743"/>
    <mergeCell ref="S743:X743"/>
    <mergeCell ref="Y743:AB743"/>
    <mergeCell ref="AC743:AF743"/>
    <mergeCell ref="AG743:AJ743"/>
    <mergeCell ref="AK743:AN743"/>
    <mergeCell ref="AO743:AS743"/>
    <mergeCell ref="A744:B744"/>
    <mergeCell ref="C744:J744"/>
    <mergeCell ref="K744:N744"/>
    <mergeCell ref="O744:R744"/>
    <mergeCell ref="S744:X744"/>
    <mergeCell ref="Y744:AB744"/>
    <mergeCell ref="AC744:AF744"/>
    <mergeCell ref="AG744:AJ744"/>
    <mergeCell ref="AK744:AN744"/>
    <mergeCell ref="AO744:AS744"/>
    <mergeCell ref="A745:B745"/>
    <mergeCell ref="C745:J745"/>
    <mergeCell ref="K745:N745"/>
    <mergeCell ref="O745:R745"/>
    <mergeCell ref="S745:X745"/>
    <mergeCell ref="Y745:AB745"/>
    <mergeCell ref="AC745:AF745"/>
    <mergeCell ref="AG745:AJ745"/>
    <mergeCell ref="AK745:AN745"/>
    <mergeCell ref="AO745:AS745"/>
    <mergeCell ref="A746:B746"/>
    <mergeCell ref="C746:J746"/>
    <mergeCell ref="K746:N746"/>
    <mergeCell ref="O746:R746"/>
    <mergeCell ref="S746:X746"/>
    <mergeCell ref="Y746:AB746"/>
    <mergeCell ref="AC746:AF746"/>
    <mergeCell ref="AG746:AJ746"/>
    <mergeCell ref="AK746:AN746"/>
    <mergeCell ref="AO746:AS746"/>
    <mergeCell ref="A747:B747"/>
    <mergeCell ref="C747:J747"/>
    <mergeCell ref="K747:N747"/>
    <mergeCell ref="O747:R747"/>
    <mergeCell ref="S747:X747"/>
    <mergeCell ref="Y747:AB747"/>
    <mergeCell ref="AC747:AF747"/>
    <mergeCell ref="AG747:AJ747"/>
    <mergeCell ref="AK747:AN747"/>
    <mergeCell ref="AO747:AS747"/>
    <mergeCell ref="A748:B748"/>
    <mergeCell ref="C748:J748"/>
    <mergeCell ref="K748:N748"/>
    <mergeCell ref="O748:R748"/>
    <mergeCell ref="S748:X748"/>
    <mergeCell ref="Y748:AB748"/>
    <mergeCell ref="AC748:AF748"/>
    <mergeCell ref="AG748:AJ748"/>
    <mergeCell ref="AK748:AN748"/>
    <mergeCell ref="AO748:AS748"/>
    <mergeCell ref="A749:B749"/>
    <mergeCell ref="C749:J749"/>
    <mergeCell ref="K749:N749"/>
    <mergeCell ref="O749:R749"/>
    <mergeCell ref="S749:X749"/>
    <mergeCell ref="Y749:AB749"/>
    <mergeCell ref="AC749:AF749"/>
    <mergeCell ref="AG749:AJ749"/>
    <mergeCell ref="AK749:AN749"/>
    <mergeCell ref="AO749:AS749"/>
    <mergeCell ref="A750:B750"/>
    <mergeCell ref="C750:J750"/>
    <mergeCell ref="K750:N750"/>
    <mergeCell ref="O750:R750"/>
    <mergeCell ref="S750:X750"/>
    <mergeCell ref="Y750:AB750"/>
    <mergeCell ref="AC750:AF750"/>
    <mergeCell ref="AG750:AJ750"/>
    <mergeCell ref="AK750:AN750"/>
    <mergeCell ref="AO750:AS750"/>
    <mergeCell ref="A751:B751"/>
    <mergeCell ref="C751:J751"/>
    <mergeCell ref="K751:N751"/>
    <mergeCell ref="O751:R751"/>
    <mergeCell ref="S751:X751"/>
    <mergeCell ref="Y751:AB751"/>
    <mergeCell ref="AC751:AF751"/>
    <mergeCell ref="AG751:AJ751"/>
    <mergeCell ref="AK751:AN751"/>
    <mergeCell ref="AO751:AS751"/>
    <mergeCell ref="A752:B752"/>
    <mergeCell ref="C752:J752"/>
    <mergeCell ref="K752:N752"/>
    <mergeCell ref="O752:R752"/>
    <mergeCell ref="S752:X752"/>
    <mergeCell ref="Y752:AB752"/>
    <mergeCell ref="AC752:AF752"/>
    <mergeCell ref="AG752:AJ752"/>
    <mergeCell ref="AK752:AN752"/>
    <mergeCell ref="AO752:AS752"/>
    <mergeCell ref="A753:B753"/>
    <mergeCell ref="C753:J753"/>
    <mergeCell ref="K753:N753"/>
    <mergeCell ref="O753:R753"/>
    <mergeCell ref="S753:X753"/>
    <mergeCell ref="Y753:AB753"/>
    <mergeCell ref="AC753:AF753"/>
    <mergeCell ref="AG753:AJ753"/>
    <mergeCell ref="AK753:AN753"/>
    <mergeCell ref="AO753:AS753"/>
    <mergeCell ref="A754:B754"/>
    <mergeCell ref="C754:J754"/>
    <mergeCell ref="K754:N754"/>
    <mergeCell ref="O754:R754"/>
    <mergeCell ref="S754:X754"/>
    <mergeCell ref="Y754:AB754"/>
    <mergeCell ref="AC754:AF754"/>
    <mergeCell ref="AG754:AJ754"/>
    <mergeCell ref="AK754:AN754"/>
    <mergeCell ref="AO754:AS754"/>
    <mergeCell ref="A755:B755"/>
    <mergeCell ref="C755:J755"/>
    <mergeCell ref="K755:N755"/>
    <mergeCell ref="O755:R755"/>
    <mergeCell ref="S755:X755"/>
    <mergeCell ref="Y755:AB755"/>
    <mergeCell ref="AC755:AF755"/>
    <mergeCell ref="AG755:AJ755"/>
    <mergeCell ref="AK755:AN755"/>
    <mergeCell ref="AO755:AS755"/>
    <mergeCell ref="A756:B756"/>
    <mergeCell ref="C756:J756"/>
    <mergeCell ref="K756:N756"/>
    <mergeCell ref="O756:R756"/>
    <mergeCell ref="S756:X756"/>
    <mergeCell ref="Y756:AB756"/>
    <mergeCell ref="AC756:AF756"/>
    <mergeCell ref="AG756:AJ756"/>
    <mergeCell ref="AK756:AN756"/>
    <mergeCell ref="AO756:AS756"/>
    <mergeCell ref="A757:B757"/>
    <mergeCell ref="C757:J757"/>
    <mergeCell ref="K757:N757"/>
    <mergeCell ref="O757:R757"/>
    <mergeCell ref="S757:X757"/>
    <mergeCell ref="Y757:AB757"/>
    <mergeCell ref="AC757:AF757"/>
    <mergeCell ref="AG757:AJ757"/>
    <mergeCell ref="AK757:AN757"/>
    <mergeCell ref="AO757:AS757"/>
    <mergeCell ref="A758:B758"/>
    <mergeCell ref="C758:J758"/>
    <mergeCell ref="K758:N758"/>
    <mergeCell ref="O758:R758"/>
    <mergeCell ref="S758:X758"/>
    <mergeCell ref="Y758:AB758"/>
    <mergeCell ref="AC758:AF758"/>
    <mergeCell ref="AG758:AJ758"/>
    <mergeCell ref="AK758:AN758"/>
    <mergeCell ref="AO758:AS758"/>
    <mergeCell ref="A759:B759"/>
    <mergeCell ref="C759:J759"/>
    <mergeCell ref="K759:N759"/>
    <mergeCell ref="O759:R759"/>
    <mergeCell ref="S759:X759"/>
    <mergeCell ref="Y759:AB759"/>
    <mergeCell ref="AC759:AF759"/>
    <mergeCell ref="AG759:AJ759"/>
    <mergeCell ref="AK759:AN759"/>
    <mergeCell ref="AO759:AS759"/>
    <mergeCell ref="A760:B760"/>
    <mergeCell ref="C760:J760"/>
    <mergeCell ref="K760:N760"/>
    <mergeCell ref="O760:R760"/>
    <mergeCell ref="S760:X760"/>
    <mergeCell ref="Y760:AB760"/>
    <mergeCell ref="AC760:AF760"/>
    <mergeCell ref="AG760:AJ760"/>
    <mergeCell ref="AK760:AN760"/>
    <mergeCell ref="AO760:AS760"/>
    <mergeCell ref="A761:B761"/>
    <mergeCell ref="C761:J761"/>
    <mergeCell ref="K761:N761"/>
    <mergeCell ref="O761:R761"/>
    <mergeCell ref="S761:X761"/>
    <mergeCell ref="Y761:AB761"/>
    <mergeCell ref="AC761:AF761"/>
    <mergeCell ref="AG761:AJ761"/>
    <mergeCell ref="AK761:AN761"/>
    <mergeCell ref="AO761:AS761"/>
    <mergeCell ref="A762:B762"/>
    <mergeCell ref="C762:J762"/>
    <mergeCell ref="K762:N762"/>
    <mergeCell ref="O762:R762"/>
    <mergeCell ref="S762:X762"/>
    <mergeCell ref="Y762:AB762"/>
    <mergeCell ref="AC762:AF762"/>
    <mergeCell ref="AG762:AJ762"/>
    <mergeCell ref="AK762:AN762"/>
    <mergeCell ref="AO762:AS762"/>
    <mergeCell ref="A763:B763"/>
    <mergeCell ref="C763:J763"/>
    <mergeCell ref="K763:N763"/>
    <mergeCell ref="O763:R763"/>
    <mergeCell ref="S763:X763"/>
    <mergeCell ref="Y763:AB763"/>
    <mergeCell ref="AC763:AF763"/>
    <mergeCell ref="AG763:AJ763"/>
    <mergeCell ref="AK763:AN763"/>
    <mergeCell ref="AO763:AS763"/>
    <mergeCell ref="A764:B764"/>
    <mergeCell ref="C764:J764"/>
    <mergeCell ref="K764:N764"/>
    <mergeCell ref="O764:R764"/>
    <mergeCell ref="S764:X764"/>
    <mergeCell ref="Y764:AB764"/>
    <mergeCell ref="AC764:AF764"/>
    <mergeCell ref="AG764:AJ764"/>
    <mergeCell ref="AK764:AN764"/>
    <mergeCell ref="AO764:AS764"/>
    <mergeCell ref="A765:B765"/>
    <mergeCell ref="C765:J765"/>
    <mergeCell ref="K765:N765"/>
    <mergeCell ref="O765:R765"/>
    <mergeCell ref="S765:X765"/>
    <mergeCell ref="Y765:AB765"/>
    <mergeCell ref="AC765:AF765"/>
    <mergeCell ref="AG765:AJ765"/>
    <mergeCell ref="AK765:AN765"/>
    <mergeCell ref="AO765:AS765"/>
    <mergeCell ref="A766:B766"/>
    <mergeCell ref="C766:J766"/>
    <mergeCell ref="K766:N766"/>
    <mergeCell ref="O766:R766"/>
    <mergeCell ref="S766:X766"/>
    <mergeCell ref="Y766:AB766"/>
    <mergeCell ref="AC766:AF766"/>
    <mergeCell ref="AG766:AJ766"/>
    <mergeCell ref="AK766:AN766"/>
    <mergeCell ref="AO766:AS766"/>
    <mergeCell ref="A767:B767"/>
    <mergeCell ref="C767:J767"/>
    <mergeCell ref="K767:N767"/>
    <mergeCell ref="O767:R767"/>
    <mergeCell ref="S767:X767"/>
    <mergeCell ref="Y767:AB767"/>
    <mergeCell ref="AC767:AF767"/>
    <mergeCell ref="AG767:AJ767"/>
    <mergeCell ref="AK767:AN767"/>
    <mergeCell ref="AO767:AS767"/>
    <mergeCell ref="A768:B768"/>
    <mergeCell ref="C768:J768"/>
    <mergeCell ref="K768:N768"/>
    <mergeCell ref="O768:R768"/>
    <mergeCell ref="S768:X768"/>
    <mergeCell ref="Y768:AB768"/>
    <mergeCell ref="AC768:AF768"/>
    <mergeCell ref="AG768:AJ768"/>
    <mergeCell ref="AK768:AN768"/>
    <mergeCell ref="AO768:AS768"/>
    <mergeCell ref="A769:B769"/>
    <mergeCell ref="C769:J769"/>
    <mergeCell ref="K769:N769"/>
    <mergeCell ref="O769:R769"/>
    <mergeCell ref="S769:X769"/>
    <mergeCell ref="Y769:AB769"/>
    <mergeCell ref="AC769:AF769"/>
    <mergeCell ref="AG769:AJ769"/>
    <mergeCell ref="AK769:AN769"/>
    <mergeCell ref="AO769:AS769"/>
    <mergeCell ref="A770:B770"/>
    <mergeCell ref="C770:J770"/>
    <mergeCell ref="K770:N770"/>
    <mergeCell ref="O770:R770"/>
    <mergeCell ref="S770:X770"/>
    <mergeCell ref="Y770:AB770"/>
    <mergeCell ref="AC770:AF770"/>
    <mergeCell ref="AG770:AJ770"/>
    <mergeCell ref="AK770:AN770"/>
    <mergeCell ref="AO770:AS770"/>
    <mergeCell ref="A771:B771"/>
    <mergeCell ref="C771:J771"/>
    <mergeCell ref="K771:N771"/>
    <mergeCell ref="O771:R771"/>
    <mergeCell ref="S771:X771"/>
    <mergeCell ref="Y771:AB771"/>
    <mergeCell ref="AC771:AF771"/>
    <mergeCell ref="AG771:AJ771"/>
    <mergeCell ref="AK771:AN771"/>
    <mergeCell ref="AO771:AS771"/>
    <mergeCell ref="A772:B772"/>
    <mergeCell ref="C772:J772"/>
    <mergeCell ref="K772:N772"/>
    <mergeCell ref="O772:R772"/>
    <mergeCell ref="S772:X772"/>
    <mergeCell ref="Y772:AB772"/>
    <mergeCell ref="AC772:AF772"/>
    <mergeCell ref="AG772:AJ772"/>
    <mergeCell ref="AK772:AN772"/>
    <mergeCell ref="AO772:AS772"/>
    <mergeCell ref="A773:B773"/>
    <mergeCell ref="C773:J773"/>
    <mergeCell ref="K773:N773"/>
    <mergeCell ref="O773:R773"/>
    <mergeCell ref="S773:X773"/>
    <mergeCell ref="Y773:AB773"/>
    <mergeCell ref="AC773:AF773"/>
    <mergeCell ref="AG773:AJ773"/>
    <mergeCell ref="AK773:AN773"/>
    <mergeCell ref="AO773:AS773"/>
    <mergeCell ref="A774:B774"/>
    <mergeCell ref="C774:J774"/>
    <mergeCell ref="K774:N774"/>
    <mergeCell ref="O774:R774"/>
    <mergeCell ref="S774:X774"/>
    <mergeCell ref="Y774:AB774"/>
    <mergeCell ref="AC774:AF774"/>
    <mergeCell ref="AG774:AJ774"/>
    <mergeCell ref="AK774:AN774"/>
    <mergeCell ref="AO774:AS774"/>
    <mergeCell ref="A775:B775"/>
    <mergeCell ref="C775:J775"/>
    <mergeCell ref="K775:N775"/>
    <mergeCell ref="O775:R775"/>
    <mergeCell ref="S775:X775"/>
    <mergeCell ref="Y775:AB775"/>
    <mergeCell ref="AC775:AF775"/>
    <mergeCell ref="AG775:AJ775"/>
    <mergeCell ref="AK775:AN775"/>
    <mergeCell ref="AO775:AS775"/>
    <mergeCell ref="A776:B776"/>
    <mergeCell ref="C776:J776"/>
    <mergeCell ref="K776:N776"/>
    <mergeCell ref="O776:R776"/>
    <mergeCell ref="S776:X776"/>
    <mergeCell ref="Y776:AB776"/>
    <mergeCell ref="AC776:AF776"/>
    <mergeCell ref="AG776:AJ776"/>
    <mergeCell ref="AK776:AN776"/>
    <mergeCell ref="AO776:AS776"/>
    <mergeCell ref="A777:B777"/>
    <mergeCell ref="C777:J777"/>
    <mergeCell ref="K777:N777"/>
    <mergeCell ref="O777:R777"/>
    <mergeCell ref="S777:X777"/>
    <mergeCell ref="Y777:AB777"/>
    <mergeCell ref="AC777:AF777"/>
    <mergeCell ref="AG777:AJ777"/>
    <mergeCell ref="AK777:AN777"/>
    <mergeCell ref="AO777:AS777"/>
    <mergeCell ref="A778:B778"/>
    <mergeCell ref="C778:J778"/>
    <mergeCell ref="K778:N778"/>
    <mergeCell ref="O778:R778"/>
    <mergeCell ref="S778:X778"/>
    <mergeCell ref="Y778:AB778"/>
    <mergeCell ref="AC778:AF778"/>
    <mergeCell ref="AG778:AJ778"/>
    <mergeCell ref="AK778:AN778"/>
    <mergeCell ref="AO778:AS778"/>
    <mergeCell ref="A779:B779"/>
    <mergeCell ref="C779:J779"/>
    <mergeCell ref="K779:N779"/>
    <mergeCell ref="O779:R779"/>
    <mergeCell ref="S779:X779"/>
    <mergeCell ref="Y779:AB779"/>
    <mergeCell ref="AC779:AF779"/>
    <mergeCell ref="AG779:AJ779"/>
    <mergeCell ref="AK779:AN779"/>
    <mergeCell ref="AO779:AS779"/>
    <mergeCell ref="A780:B780"/>
    <mergeCell ref="C780:J780"/>
    <mergeCell ref="K780:N780"/>
    <mergeCell ref="O780:R780"/>
    <mergeCell ref="S780:X780"/>
    <mergeCell ref="Y780:AB780"/>
    <mergeCell ref="AC780:AF780"/>
    <mergeCell ref="AG780:AJ780"/>
    <mergeCell ref="AK780:AN780"/>
    <mergeCell ref="AO780:AS780"/>
    <mergeCell ref="A781:B781"/>
    <mergeCell ref="C781:J781"/>
    <mergeCell ref="K781:N781"/>
    <mergeCell ref="O781:R781"/>
    <mergeCell ref="S781:X781"/>
    <mergeCell ref="Y781:AB781"/>
    <mergeCell ref="AC781:AF781"/>
    <mergeCell ref="AG781:AJ781"/>
    <mergeCell ref="AK781:AN781"/>
    <mergeCell ref="AO781:AS781"/>
    <mergeCell ref="A782:B782"/>
    <mergeCell ref="C782:J782"/>
    <mergeCell ref="K782:N782"/>
    <mergeCell ref="O782:R782"/>
    <mergeCell ref="S782:X782"/>
    <mergeCell ref="Y782:AB782"/>
    <mergeCell ref="AC782:AF782"/>
    <mergeCell ref="AG782:AJ782"/>
    <mergeCell ref="AK782:AN782"/>
    <mergeCell ref="AO782:AS782"/>
    <mergeCell ref="A783:B783"/>
    <mergeCell ref="C783:J783"/>
    <mergeCell ref="K783:N783"/>
    <mergeCell ref="O783:R783"/>
    <mergeCell ref="S783:X783"/>
    <mergeCell ref="Y783:AB783"/>
    <mergeCell ref="AC783:AF783"/>
    <mergeCell ref="AG783:AJ783"/>
    <mergeCell ref="AK783:AN783"/>
    <mergeCell ref="AO783:AS783"/>
    <mergeCell ref="A784:B784"/>
    <mergeCell ref="C784:J784"/>
    <mergeCell ref="K784:N784"/>
    <mergeCell ref="O784:R784"/>
    <mergeCell ref="S784:X784"/>
    <mergeCell ref="Y784:AB784"/>
    <mergeCell ref="AC784:AF784"/>
    <mergeCell ref="AG784:AJ784"/>
    <mergeCell ref="AK784:AN784"/>
    <mergeCell ref="AO784:AS784"/>
    <mergeCell ref="A785:B785"/>
    <mergeCell ref="C785:J785"/>
    <mergeCell ref="K785:N785"/>
    <mergeCell ref="O785:R785"/>
    <mergeCell ref="S785:X785"/>
    <mergeCell ref="Y785:AB785"/>
    <mergeCell ref="AC785:AF785"/>
    <mergeCell ref="AG785:AJ785"/>
    <mergeCell ref="AK785:AN785"/>
    <mergeCell ref="AO785:AS785"/>
    <mergeCell ref="A786:B786"/>
    <mergeCell ref="C786:J786"/>
    <mergeCell ref="K786:N786"/>
    <mergeCell ref="O786:R786"/>
    <mergeCell ref="S786:X786"/>
    <mergeCell ref="Y786:AB786"/>
    <mergeCell ref="AC786:AF786"/>
    <mergeCell ref="AG786:AJ786"/>
    <mergeCell ref="AK786:AN786"/>
    <mergeCell ref="AO786:AS786"/>
    <mergeCell ref="A787:B787"/>
    <mergeCell ref="C787:J787"/>
    <mergeCell ref="K787:N787"/>
    <mergeCell ref="O787:R787"/>
    <mergeCell ref="S787:X787"/>
    <mergeCell ref="Y787:AB787"/>
    <mergeCell ref="AC787:AF787"/>
    <mergeCell ref="AG787:AJ787"/>
    <mergeCell ref="AK787:AN787"/>
    <mergeCell ref="AO787:AS787"/>
    <mergeCell ref="A788:B788"/>
    <mergeCell ref="C788:J788"/>
    <mergeCell ref="K788:N788"/>
    <mergeCell ref="O788:R788"/>
    <mergeCell ref="S788:X788"/>
    <mergeCell ref="Y788:AB788"/>
    <mergeCell ref="AC788:AF788"/>
    <mergeCell ref="AG788:AJ788"/>
    <mergeCell ref="AK788:AN788"/>
    <mergeCell ref="AO788:AS788"/>
    <mergeCell ref="A789:B789"/>
    <mergeCell ref="C789:J789"/>
    <mergeCell ref="K789:N789"/>
    <mergeCell ref="O789:R789"/>
    <mergeCell ref="S789:X789"/>
    <mergeCell ref="Y789:AB789"/>
    <mergeCell ref="AC789:AF789"/>
    <mergeCell ref="AG789:AJ789"/>
    <mergeCell ref="AK789:AN789"/>
    <mergeCell ref="AO789:AS789"/>
    <mergeCell ref="A790:B790"/>
    <mergeCell ref="C790:J790"/>
    <mergeCell ref="K790:N790"/>
    <mergeCell ref="O790:R790"/>
    <mergeCell ref="S790:X790"/>
    <mergeCell ref="Y790:AB790"/>
    <mergeCell ref="AC790:AF790"/>
    <mergeCell ref="AG790:AJ790"/>
    <mergeCell ref="AK790:AN790"/>
    <mergeCell ref="AO790:AS790"/>
    <mergeCell ref="A791:B791"/>
    <mergeCell ref="C791:J791"/>
    <mergeCell ref="K791:N791"/>
    <mergeCell ref="O791:R791"/>
    <mergeCell ref="S791:X791"/>
    <mergeCell ref="Y791:AB791"/>
    <mergeCell ref="AC791:AF791"/>
    <mergeCell ref="AG791:AJ791"/>
    <mergeCell ref="AK791:AN791"/>
    <mergeCell ref="AO791:AS791"/>
    <mergeCell ref="A792:B792"/>
    <mergeCell ref="C792:J792"/>
    <mergeCell ref="K792:N792"/>
    <mergeCell ref="O792:R792"/>
    <mergeCell ref="S792:X792"/>
    <mergeCell ref="Y792:AB792"/>
    <mergeCell ref="AC792:AF792"/>
    <mergeCell ref="AG792:AJ792"/>
    <mergeCell ref="AK792:AN792"/>
    <mergeCell ref="AO792:AS792"/>
    <mergeCell ref="A793:B793"/>
    <mergeCell ref="C793:J793"/>
    <mergeCell ref="K793:N793"/>
    <mergeCell ref="O793:R793"/>
    <mergeCell ref="S793:X793"/>
    <mergeCell ref="Y793:AB793"/>
    <mergeCell ref="AC793:AF793"/>
    <mergeCell ref="AG793:AJ793"/>
    <mergeCell ref="AK793:AN793"/>
    <mergeCell ref="AO793:AS793"/>
    <mergeCell ref="A794:B794"/>
    <mergeCell ref="C794:J794"/>
    <mergeCell ref="K794:N794"/>
    <mergeCell ref="O794:R794"/>
    <mergeCell ref="S794:X794"/>
    <mergeCell ref="Y794:AB794"/>
    <mergeCell ref="AC794:AF794"/>
    <mergeCell ref="AG794:AJ794"/>
    <mergeCell ref="AK794:AN794"/>
    <mergeCell ref="AO794:AS794"/>
    <mergeCell ref="A795:B795"/>
    <mergeCell ref="C795:J795"/>
    <mergeCell ref="K795:N795"/>
    <mergeCell ref="O795:R795"/>
    <mergeCell ref="S795:X795"/>
    <mergeCell ref="Y795:AB795"/>
    <mergeCell ref="AC795:AF795"/>
    <mergeCell ref="AG795:AJ795"/>
    <mergeCell ref="AK795:AN795"/>
    <mergeCell ref="AO795:AS795"/>
    <mergeCell ref="A796:B796"/>
    <mergeCell ref="C796:J796"/>
    <mergeCell ref="K796:N796"/>
    <mergeCell ref="O796:R796"/>
    <mergeCell ref="S796:X796"/>
    <mergeCell ref="Y796:AB796"/>
    <mergeCell ref="AC796:AF796"/>
    <mergeCell ref="AG796:AJ796"/>
    <mergeCell ref="AK796:AN796"/>
    <mergeCell ref="AO796:AS796"/>
    <mergeCell ref="A797:B797"/>
    <mergeCell ref="C797:J797"/>
    <mergeCell ref="K797:N797"/>
    <mergeCell ref="O797:R797"/>
    <mergeCell ref="S797:X797"/>
    <mergeCell ref="Y797:AB797"/>
    <mergeCell ref="AC797:AF797"/>
    <mergeCell ref="AG797:AJ797"/>
    <mergeCell ref="AK797:AN797"/>
    <mergeCell ref="AO797:AS797"/>
    <mergeCell ref="A798:B798"/>
    <mergeCell ref="C798:J798"/>
    <mergeCell ref="K798:N798"/>
    <mergeCell ref="O798:R798"/>
    <mergeCell ref="S798:X798"/>
    <mergeCell ref="Y798:AB798"/>
    <mergeCell ref="AC798:AF798"/>
    <mergeCell ref="AG798:AJ798"/>
    <mergeCell ref="AK798:AN798"/>
    <mergeCell ref="AO798:AS798"/>
    <mergeCell ref="A799:B799"/>
    <mergeCell ref="C799:J799"/>
    <mergeCell ref="K799:N799"/>
    <mergeCell ref="O799:R799"/>
    <mergeCell ref="S799:X799"/>
    <mergeCell ref="Y799:AB799"/>
    <mergeCell ref="AC799:AF799"/>
    <mergeCell ref="AG799:AJ799"/>
    <mergeCell ref="AK799:AN799"/>
    <mergeCell ref="AO799:AS799"/>
    <mergeCell ref="A800:B800"/>
    <mergeCell ref="C800:J800"/>
    <mergeCell ref="K800:N800"/>
    <mergeCell ref="O800:R800"/>
    <mergeCell ref="S800:X800"/>
    <mergeCell ref="Y800:AB800"/>
    <mergeCell ref="AC800:AF800"/>
    <mergeCell ref="AG800:AJ800"/>
    <mergeCell ref="AK800:AN800"/>
    <mergeCell ref="AO800:AS800"/>
    <mergeCell ref="A801:B801"/>
    <mergeCell ref="C801:J801"/>
    <mergeCell ref="K801:N801"/>
    <mergeCell ref="O801:R801"/>
    <mergeCell ref="S801:X801"/>
    <mergeCell ref="Y801:AB801"/>
    <mergeCell ref="AC801:AF801"/>
    <mergeCell ref="AG801:AJ801"/>
    <mergeCell ref="AK801:AN801"/>
    <mergeCell ref="AO801:AS801"/>
    <mergeCell ref="A802:B802"/>
    <mergeCell ref="C802:J802"/>
    <mergeCell ref="K802:N802"/>
    <mergeCell ref="O802:R802"/>
    <mergeCell ref="S802:X802"/>
    <mergeCell ref="Y802:AB802"/>
    <mergeCell ref="AC802:AF802"/>
    <mergeCell ref="AG802:AJ802"/>
    <mergeCell ref="AK802:AN802"/>
    <mergeCell ref="AO802:AS802"/>
    <mergeCell ref="A803:B803"/>
    <mergeCell ref="C803:J803"/>
    <mergeCell ref="K803:N803"/>
    <mergeCell ref="O803:R803"/>
    <mergeCell ref="S803:X803"/>
    <mergeCell ref="Y803:AB803"/>
    <mergeCell ref="AC803:AF803"/>
    <mergeCell ref="AG803:AJ803"/>
    <mergeCell ref="AK803:AN803"/>
    <mergeCell ref="AO803:AS803"/>
    <mergeCell ref="A804:B804"/>
    <mergeCell ref="C804:J804"/>
    <mergeCell ref="K804:N804"/>
    <mergeCell ref="O804:R804"/>
    <mergeCell ref="S804:X804"/>
    <mergeCell ref="Y804:AB804"/>
    <mergeCell ref="AC804:AF804"/>
    <mergeCell ref="AG804:AJ804"/>
    <mergeCell ref="AK804:AN804"/>
    <mergeCell ref="AO804:AS804"/>
    <mergeCell ref="A805:B805"/>
    <mergeCell ref="C805:J805"/>
    <mergeCell ref="K805:N805"/>
    <mergeCell ref="O805:R805"/>
    <mergeCell ref="S805:X805"/>
    <mergeCell ref="Y805:AB805"/>
    <mergeCell ref="AC805:AF805"/>
    <mergeCell ref="AG805:AJ805"/>
    <mergeCell ref="AK805:AN805"/>
    <mergeCell ref="AO805:AS805"/>
    <mergeCell ref="A806:B806"/>
    <mergeCell ref="C806:J806"/>
    <mergeCell ref="K806:N806"/>
    <mergeCell ref="O806:R806"/>
    <mergeCell ref="S806:X806"/>
    <mergeCell ref="Y806:AB806"/>
    <mergeCell ref="AC806:AF806"/>
    <mergeCell ref="AG806:AJ806"/>
    <mergeCell ref="AK806:AN806"/>
    <mergeCell ref="AO806:AS806"/>
    <mergeCell ref="A807:B807"/>
    <mergeCell ref="C807:J807"/>
    <mergeCell ref="K807:N807"/>
    <mergeCell ref="O807:R807"/>
    <mergeCell ref="S807:X807"/>
    <mergeCell ref="Y807:AB807"/>
    <mergeCell ref="AC807:AF807"/>
    <mergeCell ref="AG807:AJ807"/>
    <mergeCell ref="AK807:AN807"/>
    <mergeCell ref="AO807:AS807"/>
    <mergeCell ref="A808:B808"/>
    <mergeCell ref="C808:J808"/>
    <mergeCell ref="K808:N808"/>
    <mergeCell ref="O808:R808"/>
    <mergeCell ref="S808:X808"/>
    <mergeCell ref="Y808:AB808"/>
    <mergeCell ref="AC808:AF808"/>
    <mergeCell ref="AG808:AJ808"/>
    <mergeCell ref="AK808:AN808"/>
    <mergeCell ref="AO808:AS808"/>
    <mergeCell ref="A809:B809"/>
    <mergeCell ref="C809:J809"/>
    <mergeCell ref="K809:N809"/>
    <mergeCell ref="O809:R809"/>
    <mergeCell ref="S809:X809"/>
    <mergeCell ref="Y809:AB809"/>
    <mergeCell ref="AC809:AF809"/>
    <mergeCell ref="AG809:AJ809"/>
    <mergeCell ref="AK809:AN809"/>
    <mergeCell ref="AO809:AS809"/>
    <mergeCell ref="A810:B810"/>
    <mergeCell ref="C810:J810"/>
    <mergeCell ref="K810:N810"/>
    <mergeCell ref="O810:R810"/>
    <mergeCell ref="S810:X810"/>
    <mergeCell ref="Y810:AB810"/>
    <mergeCell ref="AC810:AF810"/>
    <mergeCell ref="AG810:AJ810"/>
    <mergeCell ref="AK810:AN810"/>
    <mergeCell ref="AO810:AS810"/>
    <mergeCell ref="A811:B811"/>
    <mergeCell ref="C811:J811"/>
    <mergeCell ref="K811:N811"/>
    <mergeCell ref="O811:R811"/>
    <mergeCell ref="S811:X811"/>
    <mergeCell ref="Y811:AB811"/>
    <mergeCell ref="AC811:AF811"/>
    <mergeCell ref="AG811:AJ811"/>
    <mergeCell ref="AK811:AN811"/>
    <mergeCell ref="AO811:AS811"/>
    <mergeCell ref="A812:B812"/>
    <mergeCell ref="C812:J812"/>
    <mergeCell ref="K812:N812"/>
    <mergeCell ref="O812:R812"/>
    <mergeCell ref="S812:X812"/>
    <mergeCell ref="Y812:AB812"/>
    <mergeCell ref="AC812:AF812"/>
    <mergeCell ref="AG812:AJ812"/>
    <mergeCell ref="AK812:AN812"/>
    <mergeCell ref="AO812:AS812"/>
    <mergeCell ref="A813:B813"/>
    <mergeCell ref="C813:J813"/>
    <mergeCell ref="K813:N813"/>
    <mergeCell ref="O813:R813"/>
    <mergeCell ref="S813:X813"/>
    <mergeCell ref="Y813:AB813"/>
    <mergeCell ref="AC813:AF813"/>
    <mergeCell ref="AG813:AJ813"/>
    <mergeCell ref="AK813:AN813"/>
    <mergeCell ref="AO813:AS813"/>
    <mergeCell ref="A814:B814"/>
    <mergeCell ref="C814:J814"/>
    <mergeCell ref="K814:N814"/>
    <mergeCell ref="O814:R814"/>
    <mergeCell ref="S814:X814"/>
    <mergeCell ref="Y814:AB814"/>
    <mergeCell ref="AC814:AF814"/>
    <mergeCell ref="AG814:AJ814"/>
    <mergeCell ref="AK814:AN814"/>
    <mergeCell ref="AO814:AS814"/>
    <mergeCell ref="A815:B815"/>
    <mergeCell ref="C815:J815"/>
    <mergeCell ref="K815:N815"/>
    <mergeCell ref="O815:R815"/>
    <mergeCell ref="S815:X815"/>
    <mergeCell ref="Y815:AB815"/>
    <mergeCell ref="AC815:AF815"/>
    <mergeCell ref="AG815:AJ815"/>
    <mergeCell ref="AK815:AN815"/>
    <mergeCell ref="AO815:AS815"/>
    <mergeCell ref="A816:B816"/>
    <mergeCell ref="C816:J816"/>
    <mergeCell ref="K816:N816"/>
    <mergeCell ref="O816:R816"/>
    <mergeCell ref="S816:X816"/>
    <mergeCell ref="Y816:AB816"/>
    <mergeCell ref="AC816:AF816"/>
    <mergeCell ref="AG816:AJ816"/>
    <mergeCell ref="AK816:AN816"/>
    <mergeCell ref="AO816:AS816"/>
    <mergeCell ref="A817:B817"/>
    <mergeCell ref="C817:J817"/>
    <mergeCell ref="K817:N817"/>
    <mergeCell ref="O817:R817"/>
    <mergeCell ref="S817:X817"/>
    <mergeCell ref="Y817:AB817"/>
    <mergeCell ref="AC817:AF817"/>
    <mergeCell ref="AG817:AJ817"/>
    <mergeCell ref="AK817:AN817"/>
    <mergeCell ref="AO817:AS817"/>
    <mergeCell ref="A818:B818"/>
    <mergeCell ref="C818:J818"/>
    <mergeCell ref="K818:N818"/>
    <mergeCell ref="O818:R818"/>
    <mergeCell ref="S818:X818"/>
    <mergeCell ref="Y818:AB818"/>
    <mergeCell ref="AC818:AF818"/>
    <mergeCell ref="AG818:AJ818"/>
    <mergeCell ref="AK818:AN818"/>
    <mergeCell ref="AO818:AS818"/>
    <mergeCell ref="A819:B819"/>
    <mergeCell ref="C819:J819"/>
    <mergeCell ref="K819:N819"/>
    <mergeCell ref="O819:R819"/>
    <mergeCell ref="S819:X819"/>
    <mergeCell ref="Y819:AB819"/>
    <mergeCell ref="AC819:AF819"/>
    <mergeCell ref="AG819:AJ819"/>
    <mergeCell ref="AK819:AN819"/>
    <mergeCell ref="AO819:AS819"/>
    <mergeCell ref="A820:B820"/>
    <mergeCell ref="C820:J820"/>
    <mergeCell ref="K820:N820"/>
    <mergeCell ref="O820:R820"/>
    <mergeCell ref="S820:X820"/>
    <mergeCell ref="Y820:AB820"/>
    <mergeCell ref="AC820:AF820"/>
    <mergeCell ref="AG820:AJ820"/>
    <mergeCell ref="AK820:AN820"/>
    <mergeCell ref="AO820:AS820"/>
    <mergeCell ref="A821:B821"/>
    <mergeCell ref="C821:J821"/>
    <mergeCell ref="K821:N821"/>
    <mergeCell ref="O821:R821"/>
    <mergeCell ref="S821:X821"/>
    <mergeCell ref="Y821:AB821"/>
    <mergeCell ref="AC821:AF821"/>
    <mergeCell ref="AG821:AJ821"/>
    <mergeCell ref="AK821:AN821"/>
    <mergeCell ref="AO821:AS821"/>
    <mergeCell ref="A822:B822"/>
    <mergeCell ref="C822:J822"/>
    <mergeCell ref="K822:N822"/>
    <mergeCell ref="O822:R822"/>
    <mergeCell ref="S822:X822"/>
    <mergeCell ref="Y822:AB822"/>
    <mergeCell ref="AC822:AF822"/>
    <mergeCell ref="AG822:AJ822"/>
    <mergeCell ref="AK822:AN822"/>
    <mergeCell ref="AO822:AS822"/>
    <mergeCell ref="A823:B823"/>
    <mergeCell ref="C823:J823"/>
    <mergeCell ref="K823:N823"/>
    <mergeCell ref="O823:R823"/>
    <mergeCell ref="S823:X823"/>
    <mergeCell ref="Y823:AB823"/>
    <mergeCell ref="AC823:AF823"/>
    <mergeCell ref="AG823:AJ823"/>
    <mergeCell ref="AK823:AN823"/>
    <mergeCell ref="AO823:AS823"/>
    <mergeCell ref="A824:B824"/>
    <mergeCell ref="C824:J824"/>
    <mergeCell ref="K824:N824"/>
    <mergeCell ref="O824:R824"/>
    <mergeCell ref="S824:X824"/>
    <mergeCell ref="Y824:AB824"/>
    <mergeCell ref="AC824:AF824"/>
    <mergeCell ref="AG824:AJ824"/>
    <mergeCell ref="AK824:AN824"/>
    <mergeCell ref="AO824:AS824"/>
    <mergeCell ref="A825:B825"/>
    <mergeCell ref="C825:J825"/>
    <mergeCell ref="K825:N825"/>
    <mergeCell ref="O825:R825"/>
    <mergeCell ref="S825:X825"/>
    <mergeCell ref="Y825:AB825"/>
    <mergeCell ref="AC825:AF825"/>
    <mergeCell ref="AG825:AJ825"/>
    <mergeCell ref="AK825:AN825"/>
    <mergeCell ref="AO825:AS825"/>
    <mergeCell ref="A826:B826"/>
    <mergeCell ref="C826:J826"/>
    <mergeCell ref="K826:N826"/>
    <mergeCell ref="O826:R826"/>
    <mergeCell ref="S826:X826"/>
    <mergeCell ref="Y826:AB826"/>
    <mergeCell ref="AC826:AF826"/>
    <mergeCell ref="AG826:AJ826"/>
    <mergeCell ref="AK826:AN826"/>
    <mergeCell ref="AO826:AS826"/>
    <mergeCell ref="A827:B827"/>
    <mergeCell ref="C827:J827"/>
    <mergeCell ref="K827:N827"/>
    <mergeCell ref="O827:R827"/>
    <mergeCell ref="S827:X827"/>
    <mergeCell ref="Y827:AB827"/>
    <mergeCell ref="AC827:AF827"/>
    <mergeCell ref="AG827:AJ827"/>
    <mergeCell ref="AK827:AN827"/>
    <mergeCell ref="AO827:AS827"/>
    <mergeCell ref="A828:B828"/>
    <mergeCell ref="C828:J828"/>
    <mergeCell ref="K828:N828"/>
    <mergeCell ref="O828:R828"/>
    <mergeCell ref="S828:X828"/>
    <mergeCell ref="Y828:AB828"/>
    <mergeCell ref="AC828:AF828"/>
    <mergeCell ref="AG828:AJ828"/>
    <mergeCell ref="AK828:AN828"/>
    <mergeCell ref="AO828:AS828"/>
    <mergeCell ref="A829:B829"/>
    <mergeCell ref="C829:J829"/>
    <mergeCell ref="K829:N829"/>
    <mergeCell ref="O829:R829"/>
    <mergeCell ref="S829:X829"/>
    <mergeCell ref="Y829:AB829"/>
    <mergeCell ref="AC829:AF829"/>
    <mergeCell ref="AG829:AJ829"/>
    <mergeCell ref="AK829:AN829"/>
    <mergeCell ref="AO829:AS829"/>
    <mergeCell ref="A830:B830"/>
    <mergeCell ref="C830:J830"/>
    <mergeCell ref="K830:N830"/>
    <mergeCell ref="O830:R830"/>
    <mergeCell ref="S830:X830"/>
    <mergeCell ref="Y830:AB830"/>
    <mergeCell ref="AC830:AF830"/>
    <mergeCell ref="AG830:AJ830"/>
    <mergeCell ref="AK830:AN830"/>
    <mergeCell ref="AO830:AS830"/>
    <mergeCell ref="A831:B831"/>
    <mergeCell ref="C831:J831"/>
    <mergeCell ref="K831:N831"/>
    <mergeCell ref="O831:R831"/>
    <mergeCell ref="S831:X831"/>
    <mergeCell ref="Y831:AB831"/>
    <mergeCell ref="AC831:AF831"/>
    <mergeCell ref="AG831:AJ831"/>
    <mergeCell ref="AK831:AN831"/>
    <mergeCell ref="AO831:AS831"/>
    <mergeCell ref="A832:B832"/>
    <mergeCell ref="C832:J832"/>
    <mergeCell ref="K832:N832"/>
    <mergeCell ref="O832:R832"/>
    <mergeCell ref="S832:X832"/>
    <mergeCell ref="Y832:AB832"/>
    <mergeCell ref="AC832:AF832"/>
    <mergeCell ref="AG832:AJ832"/>
    <mergeCell ref="AK832:AN832"/>
    <mergeCell ref="AO832:AS832"/>
    <mergeCell ref="A833:B833"/>
    <mergeCell ref="C833:J833"/>
    <mergeCell ref="K833:N833"/>
    <mergeCell ref="O833:R833"/>
    <mergeCell ref="S833:X833"/>
    <mergeCell ref="Y833:AB833"/>
    <mergeCell ref="AC833:AF833"/>
    <mergeCell ref="AG833:AJ833"/>
    <mergeCell ref="AK833:AN833"/>
    <mergeCell ref="AO833:AS833"/>
    <mergeCell ref="A834:B834"/>
    <mergeCell ref="C834:J834"/>
    <mergeCell ref="K834:N834"/>
    <mergeCell ref="O834:R834"/>
    <mergeCell ref="S834:X834"/>
    <mergeCell ref="Y834:AB834"/>
    <mergeCell ref="AC834:AF834"/>
    <mergeCell ref="AG834:AJ834"/>
    <mergeCell ref="AK834:AN834"/>
    <mergeCell ref="AO834:AS834"/>
    <mergeCell ref="A835:B835"/>
    <mergeCell ref="C835:J835"/>
    <mergeCell ref="K835:N835"/>
    <mergeCell ref="O835:R835"/>
    <mergeCell ref="S835:X835"/>
    <mergeCell ref="Y835:AB835"/>
    <mergeCell ref="AC835:AF835"/>
    <mergeCell ref="AG835:AJ835"/>
    <mergeCell ref="AK835:AN835"/>
    <mergeCell ref="AO835:AS835"/>
    <mergeCell ref="A836:B836"/>
    <mergeCell ref="C836:J836"/>
    <mergeCell ref="K836:N836"/>
    <mergeCell ref="O836:R836"/>
    <mergeCell ref="S836:X836"/>
    <mergeCell ref="Y836:AB836"/>
    <mergeCell ref="AC836:AF836"/>
    <mergeCell ref="AG836:AJ836"/>
    <mergeCell ref="AK836:AN836"/>
    <mergeCell ref="AO836:AS836"/>
    <mergeCell ref="A837:B837"/>
    <mergeCell ref="C837:J837"/>
    <mergeCell ref="K837:N837"/>
    <mergeCell ref="O837:R837"/>
    <mergeCell ref="S837:X837"/>
    <mergeCell ref="Y837:AB837"/>
    <mergeCell ref="AC837:AF837"/>
    <mergeCell ref="AG837:AJ837"/>
    <mergeCell ref="AK837:AN837"/>
    <mergeCell ref="AO837:AS837"/>
    <mergeCell ref="A838:B838"/>
    <mergeCell ref="C838:J838"/>
    <mergeCell ref="K838:N838"/>
    <mergeCell ref="O838:R838"/>
    <mergeCell ref="S838:X838"/>
    <mergeCell ref="Y838:AB838"/>
    <mergeCell ref="AC838:AF838"/>
    <mergeCell ref="AG838:AJ838"/>
    <mergeCell ref="AK838:AN838"/>
    <mergeCell ref="AO838:AS838"/>
    <mergeCell ref="A839:B839"/>
    <mergeCell ref="C839:J839"/>
    <mergeCell ref="K839:N839"/>
    <mergeCell ref="O839:R839"/>
    <mergeCell ref="S839:X839"/>
    <mergeCell ref="Y839:AB839"/>
    <mergeCell ref="AC839:AF839"/>
    <mergeCell ref="AG839:AJ839"/>
    <mergeCell ref="AK839:AN839"/>
    <mergeCell ref="AO839:AS839"/>
    <mergeCell ref="A840:B840"/>
    <mergeCell ref="C840:J840"/>
    <mergeCell ref="K840:N840"/>
    <mergeCell ref="O840:R840"/>
    <mergeCell ref="S840:X840"/>
    <mergeCell ref="Y840:AB840"/>
    <mergeCell ref="AC840:AF840"/>
    <mergeCell ref="AG840:AJ840"/>
    <mergeCell ref="AK840:AN840"/>
    <mergeCell ref="AO840:AS840"/>
    <mergeCell ref="A841:B841"/>
    <mergeCell ref="C841:J841"/>
    <mergeCell ref="K841:N841"/>
    <mergeCell ref="O841:R841"/>
    <mergeCell ref="S841:X841"/>
    <mergeCell ref="Y841:AB841"/>
    <mergeCell ref="AC841:AF841"/>
    <mergeCell ref="AG841:AJ841"/>
    <mergeCell ref="AK841:AN841"/>
    <mergeCell ref="AO841:AS841"/>
    <mergeCell ref="A842:B842"/>
    <mergeCell ref="C842:J842"/>
    <mergeCell ref="K842:N842"/>
    <mergeCell ref="O842:R842"/>
    <mergeCell ref="S842:X842"/>
    <mergeCell ref="Y842:AB842"/>
    <mergeCell ref="AC842:AF842"/>
    <mergeCell ref="AG842:AJ842"/>
    <mergeCell ref="AK842:AN842"/>
    <mergeCell ref="AO842:AS842"/>
    <mergeCell ref="A843:B843"/>
    <mergeCell ref="C843:J843"/>
    <mergeCell ref="K843:N843"/>
    <mergeCell ref="O843:R843"/>
    <mergeCell ref="S843:X843"/>
    <mergeCell ref="Y843:AB843"/>
    <mergeCell ref="AC843:AF843"/>
    <mergeCell ref="AG843:AJ843"/>
    <mergeCell ref="AK843:AN843"/>
    <mergeCell ref="AO843:AS843"/>
    <mergeCell ref="A844:B844"/>
    <mergeCell ref="C844:J844"/>
    <mergeCell ref="K844:N844"/>
    <mergeCell ref="O844:R844"/>
    <mergeCell ref="S844:X844"/>
    <mergeCell ref="Y844:AB844"/>
    <mergeCell ref="AC844:AF844"/>
    <mergeCell ref="AG844:AJ844"/>
    <mergeCell ref="AK844:AN844"/>
    <mergeCell ref="AO844:AS844"/>
    <mergeCell ref="A845:B845"/>
    <mergeCell ref="C845:J845"/>
    <mergeCell ref="K845:N845"/>
    <mergeCell ref="O845:R845"/>
    <mergeCell ref="S845:X845"/>
    <mergeCell ref="Y845:AB845"/>
    <mergeCell ref="AC845:AF845"/>
    <mergeCell ref="AG845:AJ845"/>
    <mergeCell ref="AK845:AN845"/>
    <mergeCell ref="AO845:AS845"/>
    <mergeCell ref="A846:B846"/>
    <mergeCell ref="C846:J846"/>
    <mergeCell ref="K846:N846"/>
    <mergeCell ref="O846:R846"/>
    <mergeCell ref="S846:X846"/>
    <mergeCell ref="Y846:AB846"/>
    <mergeCell ref="AC846:AF846"/>
    <mergeCell ref="AG846:AJ846"/>
    <mergeCell ref="AK846:AN846"/>
    <mergeCell ref="AO846:AS846"/>
    <mergeCell ref="A847:B847"/>
    <mergeCell ref="C847:J847"/>
    <mergeCell ref="K847:N847"/>
    <mergeCell ref="O847:R847"/>
    <mergeCell ref="S847:X847"/>
    <mergeCell ref="Y847:AB847"/>
    <mergeCell ref="AC847:AF847"/>
    <mergeCell ref="AG847:AJ847"/>
    <mergeCell ref="AK847:AN847"/>
    <mergeCell ref="AO847:AS847"/>
    <mergeCell ref="A848:B848"/>
    <mergeCell ref="C848:J848"/>
    <mergeCell ref="K848:N848"/>
    <mergeCell ref="O848:R848"/>
    <mergeCell ref="S848:X848"/>
    <mergeCell ref="Y848:AB848"/>
    <mergeCell ref="AC848:AF848"/>
    <mergeCell ref="AG848:AJ848"/>
    <mergeCell ref="AK848:AN848"/>
    <mergeCell ref="AO848:AS848"/>
    <mergeCell ref="A849:B849"/>
    <mergeCell ref="C849:J849"/>
    <mergeCell ref="K849:N849"/>
    <mergeCell ref="O849:R849"/>
    <mergeCell ref="S849:X849"/>
    <mergeCell ref="Y849:AB849"/>
    <mergeCell ref="AC849:AF849"/>
    <mergeCell ref="AG849:AJ849"/>
    <mergeCell ref="AK849:AN849"/>
    <mergeCell ref="AO849:AS849"/>
    <mergeCell ref="A850:B850"/>
    <mergeCell ref="C850:J850"/>
    <mergeCell ref="K850:N850"/>
    <mergeCell ref="O850:R850"/>
    <mergeCell ref="S850:X850"/>
    <mergeCell ref="Y850:AB850"/>
    <mergeCell ref="AC850:AF850"/>
    <mergeCell ref="AG850:AJ850"/>
    <mergeCell ref="AK850:AN850"/>
    <mergeCell ref="AO850:AS850"/>
    <mergeCell ref="A851:B851"/>
    <mergeCell ref="C851:J851"/>
    <mergeCell ref="K851:N851"/>
    <mergeCell ref="O851:R851"/>
    <mergeCell ref="S851:X851"/>
    <mergeCell ref="Y851:AB851"/>
    <mergeCell ref="AC851:AF851"/>
    <mergeCell ref="AG851:AJ851"/>
    <mergeCell ref="AK851:AN851"/>
    <mergeCell ref="AO851:AS851"/>
    <mergeCell ref="A852:B852"/>
    <mergeCell ref="C852:J852"/>
    <mergeCell ref="K852:N852"/>
    <mergeCell ref="O852:R852"/>
    <mergeCell ref="S852:X852"/>
    <mergeCell ref="Y852:AB852"/>
    <mergeCell ref="AC852:AF852"/>
    <mergeCell ref="AG852:AJ852"/>
    <mergeCell ref="AK852:AN852"/>
    <mergeCell ref="AO852:AS852"/>
    <mergeCell ref="A853:B853"/>
    <mergeCell ref="C853:J853"/>
    <mergeCell ref="K853:N853"/>
    <mergeCell ref="O853:R853"/>
    <mergeCell ref="S853:X853"/>
    <mergeCell ref="Y853:AB853"/>
    <mergeCell ref="AC853:AF853"/>
    <mergeCell ref="AG853:AJ853"/>
    <mergeCell ref="AK853:AN853"/>
    <mergeCell ref="AO853:AS853"/>
    <mergeCell ref="A854:B854"/>
    <mergeCell ref="C854:J854"/>
    <mergeCell ref="K854:N854"/>
    <mergeCell ref="O854:R854"/>
    <mergeCell ref="S854:X854"/>
    <mergeCell ref="Y854:AB854"/>
    <mergeCell ref="AC854:AF854"/>
    <mergeCell ref="AG854:AJ854"/>
    <mergeCell ref="AK854:AN854"/>
    <mergeCell ref="AO854:AS854"/>
    <mergeCell ref="A855:B855"/>
    <mergeCell ref="C855:J855"/>
    <mergeCell ref="K855:N855"/>
    <mergeCell ref="O855:R855"/>
    <mergeCell ref="S855:X855"/>
    <mergeCell ref="Y855:AB855"/>
    <mergeCell ref="AC855:AF855"/>
    <mergeCell ref="AG855:AJ855"/>
    <mergeCell ref="AK855:AN855"/>
    <mergeCell ref="AO855:AS855"/>
    <mergeCell ref="A856:B856"/>
    <mergeCell ref="C856:J856"/>
    <mergeCell ref="K856:N856"/>
    <mergeCell ref="O856:R856"/>
    <mergeCell ref="S856:X856"/>
    <mergeCell ref="Y856:AB856"/>
    <mergeCell ref="AC856:AF856"/>
    <mergeCell ref="AG856:AJ856"/>
    <mergeCell ref="AK856:AN856"/>
    <mergeCell ref="AO856:AS856"/>
    <mergeCell ref="A857:B857"/>
    <mergeCell ref="C857:J857"/>
    <mergeCell ref="K857:N857"/>
    <mergeCell ref="O857:R857"/>
    <mergeCell ref="S857:X857"/>
    <mergeCell ref="Y857:AB857"/>
    <mergeCell ref="AC857:AF857"/>
    <mergeCell ref="AG857:AJ857"/>
    <mergeCell ref="AK857:AN857"/>
    <mergeCell ref="AO857:AS857"/>
    <mergeCell ref="A858:B858"/>
    <mergeCell ref="C858:J858"/>
    <mergeCell ref="K858:N858"/>
    <mergeCell ref="O858:R858"/>
    <mergeCell ref="S858:X858"/>
    <mergeCell ref="Y858:AB858"/>
    <mergeCell ref="AC858:AF858"/>
    <mergeCell ref="AG858:AJ858"/>
    <mergeCell ref="AK858:AN858"/>
    <mergeCell ref="AO858:AS858"/>
    <mergeCell ref="A859:B859"/>
    <mergeCell ref="C859:J859"/>
    <mergeCell ref="K859:N859"/>
    <mergeCell ref="O859:R859"/>
    <mergeCell ref="S859:X859"/>
    <mergeCell ref="Y859:AB859"/>
    <mergeCell ref="AC859:AF859"/>
    <mergeCell ref="AG859:AJ859"/>
    <mergeCell ref="AK859:AN859"/>
    <mergeCell ref="AO859:AS859"/>
    <mergeCell ref="A860:B860"/>
    <mergeCell ref="C860:J860"/>
    <mergeCell ref="K860:N860"/>
    <mergeCell ref="O860:R860"/>
    <mergeCell ref="S860:X860"/>
    <mergeCell ref="Y860:AB860"/>
    <mergeCell ref="AC860:AF860"/>
    <mergeCell ref="AG860:AJ860"/>
    <mergeCell ref="AK860:AN860"/>
    <mergeCell ref="AO860:AS860"/>
    <mergeCell ref="A861:B861"/>
    <mergeCell ref="C861:J861"/>
    <mergeCell ref="K861:N861"/>
    <mergeCell ref="O861:R861"/>
    <mergeCell ref="S861:X861"/>
    <mergeCell ref="Y861:AB861"/>
    <mergeCell ref="AC861:AF861"/>
    <mergeCell ref="AG861:AJ861"/>
    <mergeCell ref="AK861:AN861"/>
    <mergeCell ref="AO861:AS861"/>
    <mergeCell ref="A862:B862"/>
    <mergeCell ref="C862:J862"/>
    <mergeCell ref="K862:N862"/>
    <mergeCell ref="O862:R862"/>
    <mergeCell ref="S862:X862"/>
    <mergeCell ref="Y862:AB862"/>
    <mergeCell ref="AC862:AF862"/>
    <mergeCell ref="AG862:AJ862"/>
    <mergeCell ref="AK862:AN862"/>
    <mergeCell ref="AO862:AS862"/>
    <mergeCell ref="A863:B863"/>
    <mergeCell ref="C863:J863"/>
    <mergeCell ref="K863:N863"/>
    <mergeCell ref="O863:R863"/>
    <mergeCell ref="S863:X863"/>
    <mergeCell ref="Y863:AB863"/>
    <mergeCell ref="AC863:AF863"/>
    <mergeCell ref="AG863:AJ863"/>
    <mergeCell ref="AK863:AN863"/>
    <mergeCell ref="AO863:AS863"/>
    <mergeCell ref="A864:B864"/>
    <mergeCell ref="C864:J864"/>
    <mergeCell ref="K864:N864"/>
    <mergeCell ref="O864:R864"/>
    <mergeCell ref="S864:X864"/>
    <mergeCell ref="Y864:AB864"/>
    <mergeCell ref="AC864:AF864"/>
    <mergeCell ref="AG864:AJ864"/>
    <mergeCell ref="AK864:AN864"/>
    <mergeCell ref="AO864:AS864"/>
    <mergeCell ref="A865:B865"/>
    <mergeCell ref="C865:J865"/>
    <mergeCell ref="K865:N865"/>
    <mergeCell ref="O865:R865"/>
    <mergeCell ref="S865:X865"/>
    <mergeCell ref="Y865:AB865"/>
    <mergeCell ref="AC865:AF865"/>
    <mergeCell ref="AG865:AJ865"/>
    <mergeCell ref="AK865:AN865"/>
    <mergeCell ref="AO865:AS865"/>
    <mergeCell ref="A866:B866"/>
    <mergeCell ref="C866:J866"/>
    <mergeCell ref="K866:N866"/>
    <mergeCell ref="O866:R866"/>
    <mergeCell ref="S866:X866"/>
    <mergeCell ref="Y866:AB866"/>
    <mergeCell ref="AC866:AF866"/>
    <mergeCell ref="AG866:AJ866"/>
    <mergeCell ref="AK866:AN866"/>
    <mergeCell ref="AO866:AS866"/>
    <mergeCell ref="A867:B867"/>
    <mergeCell ref="C867:J867"/>
    <mergeCell ref="K867:N867"/>
    <mergeCell ref="O867:R867"/>
    <mergeCell ref="S867:X867"/>
    <mergeCell ref="Y867:AB867"/>
    <mergeCell ref="AC867:AF867"/>
    <mergeCell ref="AG867:AJ867"/>
    <mergeCell ref="AK867:AN867"/>
    <mergeCell ref="AO867:AS867"/>
    <mergeCell ref="A868:B868"/>
    <mergeCell ref="C868:J868"/>
    <mergeCell ref="K868:N868"/>
    <mergeCell ref="O868:R868"/>
    <mergeCell ref="S868:X868"/>
    <mergeCell ref="Y868:AB868"/>
    <mergeCell ref="AC868:AF868"/>
    <mergeCell ref="AG868:AJ868"/>
    <mergeCell ref="AK868:AN868"/>
    <mergeCell ref="AO868:AS868"/>
    <mergeCell ref="A869:B869"/>
    <mergeCell ref="C869:J869"/>
    <mergeCell ref="K869:N869"/>
    <mergeCell ref="O869:R869"/>
    <mergeCell ref="S869:X869"/>
    <mergeCell ref="Y869:AB869"/>
    <mergeCell ref="AC869:AF869"/>
    <mergeCell ref="AG869:AJ869"/>
    <mergeCell ref="AK869:AN869"/>
    <mergeCell ref="AO869:AS869"/>
    <mergeCell ref="A870:B870"/>
    <mergeCell ref="C870:J870"/>
    <mergeCell ref="K870:N870"/>
    <mergeCell ref="O870:R870"/>
    <mergeCell ref="S870:X870"/>
    <mergeCell ref="Y870:AB870"/>
    <mergeCell ref="AC870:AF870"/>
    <mergeCell ref="AG870:AJ870"/>
    <mergeCell ref="AK870:AN870"/>
    <mergeCell ref="AO870:AS870"/>
    <mergeCell ref="A871:B871"/>
    <mergeCell ref="C871:J871"/>
    <mergeCell ref="K871:N871"/>
    <mergeCell ref="O871:R871"/>
    <mergeCell ref="S871:X871"/>
    <mergeCell ref="Y871:AB871"/>
    <mergeCell ref="AC871:AF871"/>
    <mergeCell ref="AG871:AJ871"/>
    <mergeCell ref="AK871:AN871"/>
    <mergeCell ref="AO871:AS871"/>
    <mergeCell ref="A872:B872"/>
    <mergeCell ref="C872:J872"/>
    <mergeCell ref="K872:N872"/>
    <mergeCell ref="O872:R872"/>
    <mergeCell ref="S872:X872"/>
    <mergeCell ref="Y872:AB872"/>
    <mergeCell ref="AC872:AF872"/>
    <mergeCell ref="AG872:AJ872"/>
    <mergeCell ref="AK872:AN872"/>
    <mergeCell ref="AO872:AS872"/>
    <mergeCell ref="A873:B873"/>
    <mergeCell ref="C873:J873"/>
    <mergeCell ref="K873:N873"/>
    <mergeCell ref="O873:R873"/>
    <mergeCell ref="S873:X873"/>
    <mergeCell ref="Y873:AB873"/>
    <mergeCell ref="AC873:AF873"/>
    <mergeCell ref="AG873:AJ873"/>
    <mergeCell ref="AK873:AN873"/>
    <mergeCell ref="AO873:AS873"/>
    <mergeCell ref="A874:B874"/>
    <mergeCell ref="C874:J874"/>
    <mergeCell ref="K874:N874"/>
    <mergeCell ref="O874:R874"/>
    <mergeCell ref="S874:X874"/>
    <mergeCell ref="Y874:AB874"/>
    <mergeCell ref="AC874:AF874"/>
    <mergeCell ref="AG874:AJ874"/>
    <mergeCell ref="AK874:AN874"/>
    <mergeCell ref="AO874:AS874"/>
    <mergeCell ref="A875:B875"/>
    <mergeCell ref="C875:J875"/>
    <mergeCell ref="K875:N875"/>
    <mergeCell ref="O875:R875"/>
    <mergeCell ref="S875:X875"/>
    <mergeCell ref="Y875:AB875"/>
    <mergeCell ref="AC875:AF875"/>
    <mergeCell ref="AG875:AJ875"/>
    <mergeCell ref="AK875:AN875"/>
    <mergeCell ref="AO875:AS875"/>
    <mergeCell ref="A876:B876"/>
    <mergeCell ref="C876:J876"/>
    <mergeCell ref="K876:N876"/>
    <mergeCell ref="O876:R876"/>
    <mergeCell ref="S876:X876"/>
    <mergeCell ref="Y876:AB876"/>
    <mergeCell ref="AC876:AF876"/>
    <mergeCell ref="AG876:AJ876"/>
    <mergeCell ref="AK876:AN876"/>
    <mergeCell ref="AO876:AS876"/>
    <mergeCell ref="A877:B877"/>
    <mergeCell ref="C877:J877"/>
    <mergeCell ref="K877:N877"/>
    <mergeCell ref="O877:R877"/>
    <mergeCell ref="S877:X877"/>
    <mergeCell ref="Y877:AB877"/>
    <mergeCell ref="AC877:AF877"/>
    <mergeCell ref="AG877:AJ877"/>
    <mergeCell ref="AK877:AN877"/>
    <mergeCell ref="AO877:AS877"/>
    <mergeCell ref="A878:B878"/>
    <mergeCell ref="C878:J878"/>
    <mergeCell ref="K878:N878"/>
    <mergeCell ref="O878:R878"/>
    <mergeCell ref="S878:X878"/>
    <mergeCell ref="Y878:AB878"/>
    <mergeCell ref="AC878:AF878"/>
    <mergeCell ref="AG878:AJ878"/>
    <mergeCell ref="AK878:AN878"/>
    <mergeCell ref="AO878:AS878"/>
    <mergeCell ref="A879:B879"/>
    <mergeCell ref="C879:J879"/>
    <mergeCell ref="K879:N879"/>
    <mergeCell ref="O879:R879"/>
    <mergeCell ref="S879:X879"/>
    <mergeCell ref="Y879:AB879"/>
    <mergeCell ref="AC879:AF879"/>
    <mergeCell ref="AG879:AJ879"/>
    <mergeCell ref="AK879:AN879"/>
    <mergeCell ref="AO879:AS879"/>
    <mergeCell ref="A880:B880"/>
    <mergeCell ref="C880:J880"/>
    <mergeCell ref="K880:N880"/>
    <mergeCell ref="O880:R880"/>
    <mergeCell ref="S880:X880"/>
    <mergeCell ref="Y880:AB880"/>
    <mergeCell ref="AC880:AF880"/>
    <mergeCell ref="AG880:AJ880"/>
    <mergeCell ref="AK880:AN880"/>
    <mergeCell ref="AO880:AS880"/>
    <mergeCell ref="A881:B881"/>
    <mergeCell ref="C881:J881"/>
    <mergeCell ref="K881:N881"/>
    <mergeCell ref="O881:R881"/>
    <mergeCell ref="S881:X881"/>
    <mergeCell ref="Y881:AB881"/>
    <mergeCell ref="AC881:AF881"/>
    <mergeCell ref="AG881:AJ881"/>
    <mergeCell ref="AK881:AN881"/>
    <mergeCell ref="AO881:AS881"/>
    <mergeCell ref="A882:B882"/>
    <mergeCell ref="C882:J882"/>
    <mergeCell ref="K882:N882"/>
    <mergeCell ref="O882:R882"/>
    <mergeCell ref="S882:X882"/>
    <mergeCell ref="Y882:AB882"/>
    <mergeCell ref="AC882:AF882"/>
    <mergeCell ref="AG882:AJ882"/>
    <mergeCell ref="AK882:AN882"/>
    <mergeCell ref="AO882:AS882"/>
    <mergeCell ref="A883:B883"/>
    <mergeCell ref="C883:J883"/>
    <mergeCell ref="K883:N883"/>
    <mergeCell ref="O883:R883"/>
    <mergeCell ref="S883:X883"/>
    <mergeCell ref="Y883:AB883"/>
    <mergeCell ref="AC883:AF883"/>
    <mergeCell ref="AG883:AJ883"/>
    <mergeCell ref="AK883:AN883"/>
    <mergeCell ref="AO883:AS883"/>
    <mergeCell ref="A884:B884"/>
    <mergeCell ref="C884:J884"/>
    <mergeCell ref="K884:N884"/>
    <mergeCell ref="O884:R884"/>
    <mergeCell ref="S884:X884"/>
    <mergeCell ref="Y884:AB884"/>
    <mergeCell ref="AC884:AF884"/>
    <mergeCell ref="AG884:AJ884"/>
    <mergeCell ref="AK884:AN884"/>
    <mergeCell ref="AO884:AS884"/>
    <mergeCell ref="A885:B885"/>
    <mergeCell ref="C885:J885"/>
    <mergeCell ref="K885:N885"/>
    <mergeCell ref="O885:R885"/>
    <mergeCell ref="S885:X885"/>
    <mergeCell ref="Y885:AB885"/>
    <mergeCell ref="AC885:AF885"/>
    <mergeCell ref="AG885:AJ885"/>
    <mergeCell ref="AK885:AN885"/>
    <mergeCell ref="AO885:AS885"/>
    <mergeCell ref="A886:B886"/>
    <mergeCell ref="C886:J886"/>
    <mergeCell ref="K886:N886"/>
    <mergeCell ref="O886:R886"/>
    <mergeCell ref="S886:X886"/>
    <mergeCell ref="Y886:AB886"/>
    <mergeCell ref="AC886:AF886"/>
    <mergeCell ref="AG886:AJ886"/>
    <mergeCell ref="AK886:AN886"/>
    <mergeCell ref="AO886:AS886"/>
    <mergeCell ref="A887:B887"/>
    <mergeCell ref="C887:J887"/>
    <mergeCell ref="K887:N887"/>
    <mergeCell ref="O887:R887"/>
    <mergeCell ref="S887:X887"/>
    <mergeCell ref="Y887:AB887"/>
    <mergeCell ref="AC887:AF887"/>
    <mergeCell ref="AG887:AJ887"/>
    <mergeCell ref="AK887:AN887"/>
    <mergeCell ref="AO887:AS887"/>
    <mergeCell ref="A888:B888"/>
    <mergeCell ref="C888:J888"/>
    <mergeCell ref="K888:N888"/>
    <mergeCell ref="O888:R888"/>
    <mergeCell ref="S888:X888"/>
    <mergeCell ref="Y888:AB888"/>
    <mergeCell ref="AC888:AF888"/>
    <mergeCell ref="AG888:AJ888"/>
    <mergeCell ref="AK888:AN888"/>
    <mergeCell ref="AO888:AS888"/>
    <mergeCell ref="A889:B889"/>
    <mergeCell ref="C889:J889"/>
    <mergeCell ref="K889:N889"/>
    <mergeCell ref="O889:R889"/>
    <mergeCell ref="S889:X889"/>
    <mergeCell ref="Y889:AB889"/>
    <mergeCell ref="AC889:AF889"/>
    <mergeCell ref="AG889:AJ889"/>
    <mergeCell ref="AK889:AN889"/>
    <mergeCell ref="AO889:AS889"/>
    <mergeCell ref="A890:B890"/>
    <mergeCell ref="C890:J890"/>
    <mergeCell ref="K890:N890"/>
    <mergeCell ref="O890:R890"/>
    <mergeCell ref="S890:X890"/>
    <mergeCell ref="Y890:AB890"/>
    <mergeCell ref="AC890:AF890"/>
    <mergeCell ref="AG890:AJ890"/>
    <mergeCell ref="AK890:AN890"/>
    <mergeCell ref="AO890:AS890"/>
    <mergeCell ref="A891:B891"/>
    <mergeCell ref="C891:J891"/>
    <mergeCell ref="K891:N891"/>
    <mergeCell ref="O891:R891"/>
    <mergeCell ref="S891:X891"/>
    <mergeCell ref="Y891:AB891"/>
    <mergeCell ref="AC891:AF891"/>
    <mergeCell ref="AG891:AJ891"/>
    <mergeCell ref="AK891:AN891"/>
    <mergeCell ref="AO891:AS891"/>
    <mergeCell ref="A892:B892"/>
    <mergeCell ref="C892:J892"/>
    <mergeCell ref="K892:N892"/>
    <mergeCell ref="O892:R892"/>
    <mergeCell ref="S892:X892"/>
    <mergeCell ref="Y892:AB892"/>
    <mergeCell ref="AC892:AF892"/>
    <mergeCell ref="AG892:AJ892"/>
    <mergeCell ref="AK892:AN892"/>
    <mergeCell ref="AO892:AS892"/>
    <mergeCell ref="A893:B893"/>
    <mergeCell ref="C893:J893"/>
    <mergeCell ref="K893:N893"/>
    <mergeCell ref="O893:R893"/>
    <mergeCell ref="S893:X893"/>
    <mergeCell ref="Y893:AB893"/>
    <mergeCell ref="AC893:AF893"/>
    <mergeCell ref="AG893:AJ893"/>
    <mergeCell ref="AK893:AN893"/>
    <mergeCell ref="AO893:AS893"/>
    <mergeCell ref="A894:B894"/>
    <mergeCell ref="C894:J894"/>
    <mergeCell ref="K894:N894"/>
    <mergeCell ref="O894:R894"/>
    <mergeCell ref="S894:X894"/>
    <mergeCell ref="Y894:AB894"/>
    <mergeCell ref="AC894:AF894"/>
    <mergeCell ref="AG894:AJ894"/>
    <mergeCell ref="AK894:AN894"/>
    <mergeCell ref="AO894:AS894"/>
    <mergeCell ref="A895:B895"/>
    <mergeCell ref="C895:J895"/>
    <mergeCell ref="K895:N895"/>
    <mergeCell ref="O895:R895"/>
    <mergeCell ref="S895:X895"/>
    <mergeCell ref="Y895:AB895"/>
    <mergeCell ref="AC895:AF895"/>
    <mergeCell ref="AG895:AJ895"/>
    <mergeCell ref="AK895:AN895"/>
    <mergeCell ref="AO895:AS895"/>
    <mergeCell ref="A896:B896"/>
    <mergeCell ref="C896:J896"/>
    <mergeCell ref="K896:N896"/>
    <mergeCell ref="O896:R896"/>
    <mergeCell ref="S896:X896"/>
    <mergeCell ref="Y896:AB896"/>
    <mergeCell ref="AC896:AF896"/>
    <mergeCell ref="AG896:AJ896"/>
    <mergeCell ref="AK896:AN896"/>
    <mergeCell ref="AO896:AS896"/>
    <mergeCell ref="A897:B897"/>
    <mergeCell ref="C897:J897"/>
    <mergeCell ref="K897:N897"/>
    <mergeCell ref="O897:R897"/>
    <mergeCell ref="S897:X897"/>
    <mergeCell ref="Y897:AB897"/>
    <mergeCell ref="AC897:AF897"/>
    <mergeCell ref="AG897:AJ897"/>
    <mergeCell ref="AK897:AN897"/>
    <mergeCell ref="AO897:AS897"/>
    <mergeCell ref="A898:B898"/>
    <mergeCell ref="C898:J898"/>
    <mergeCell ref="K898:N898"/>
    <mergeCell ref="O898:R898"/>
    <mergeCell ref="S898:X898"/>
    <mergeCell ref="Y898:AB898"/>
    <mergeCell ref="AC898:AF898"/>
    <mergeCell ref="AG898:AJ898"/>
    <mergeCell ref="AK898:AN898"/>
    <mergeCell ref="AO898:AS898"/>
    <mergeCell ref="A899:B899"/>
    <mergeCell ref="C899:J899"/>
    <mergeCell ref="K899:N899"/>
    <mergeCell ref="O899:R899"/>
    <mergeCell ref="S899:X899"/>
    <mergeCell ref="Y899:AB899"/>
    <mergeCell ref="AC899:AF899"/>
    <mergeCell ref="AG899:AJ899"/>
    <mergeCell ref="AK899:AN899"/>
    <mergeCell ref="AO899:AS899"/>
    <mergeCell ref="A900:B900"/>
    <mergeCell ref="C900:J900"/>
    <mergeCell ref="K900:N900"/>
    <mergeCell ref="O900:R900"/>
    <mergeCell ref="S900:X900"/>
    <mergeCell ref="Y900:AB900"/>
    <mergeCell ref="AC900:AF900"/>
    <mergeCell ref="AG900:AJ900"/>
    <mergeCell ref="AK900:AN900"/>
    <mergeCell ref="AO900:AS900"/>
    <mergeCell ref="A901:B901"/>
    <mergeCell ref="C901:J901"/>
    <mergeCell ref="K901:N901"/>
    <mergeCell ref="O901:R901"/>
    <mergeCell ref="S901:X901"/>
    <mergeCell ref="Y901:AB901"/>
    <mergeCell ref="AC901:AF901"/>
    <mergeCell ref="AG901:AJ901"/>
    <mergeCell ref="AK901:AN901"/>
    <mergeCell ref="AO901:AS901"/>
    <mergeCell ref="A902:B902"/>
    <mergeCell ref="C902:J902"/>
    <mergeCell ref="K902:N902"/>
    <mergeCell ref="O902:R902"/>
    <mergeCell ref="S902:X902"/>
    <mergeCell ref="Y902:AB902"/>
    <mergeCell ref="AC902:AF902"/>
    <mergeCell ref="AG902:AJ902"/>
    <mergeCell ref="AK902:AN902"/>
    <mergeCell ref="AO902:AS902"/>
    <mergeCell ref="A903:B903"/>
    <mergeCell ref="C903:J903"/>
    <mergeCell ref="K903:N903"/>
    <mergeCell ref="O903:R903"/>
    <mergeCell ref="S903:X903"/>
    <mergeCell ref="Y903:AB903"/>
    <mergeCell ref="AC903:AF903"/>
    <mergeCell ref="AG903:AJ903"/>
    <mergeCell ref="AK903:AN903"/>
    <mergeCell ref="AO903:AS903"/>
    <mergeCell ref="A904:B904"/>
    <mergeCell ref="C904:J904"/>
    <mergeCell ref="K904:N904"/>
    <mergeCell ref="O904:R904"/>
    <mergeCell ref="S904:X904"/>
    <mergeCell ref="Y904:AB904"/>
    <mergeCell ref="AC904:AF904"/>
    <mergeCell ref="AG904:AJ904"/>
    <mergeCell ref="AK904:AN904"/>
    <mergeCell ref="AO904:AS904"/>
    <mergeCell ref="A905:B905"/>
    <mergeCell ref="C905:J905"/>
    <mergeCell ref="K905:N905"/>
    <mergeCell ref="O905:R905"/>
    <mergeCell ref="S905:X905"/>
    <mergeCell ref="Y905:AB905"/>
    <mergeCell ref="AC905:AF905"/>
    <mergeCell ref="AG905:AJ905"/>
    <mergeCell ref="AK905:AN905"/>
    <mergeCell ref="AO905:AS905"/>
    <mergeCell ref="A906:B906"/>
    <mergeCell ref="C906:J906"/>
    <mergeCell ref="K906:N906"/>
    <mergeCell ref="O906:R906"/>
    <mergeCell ref="S906:X906"/>
    <mergeCell ref="Y906:AB906"/>
    <mergeCell ref="AC906:AF906"/>
    <mergeCell ref="AG906:AJ906"/>
    <mergeCell ref="AK906:AN906"/>
    <mergeCell ref="AO906:AS906"/>
    <mergeCell ref="A907:B907"/>
    <mergeCell ref="C907:J907"/>
    <mergeCell ref="K907:N907"/>
    <mergeCell ref="O907:R907"/>
    <mergeCell ref="S907:X907"/>
    <mergeCell ref="Y907:AB907"/>
    <mergeCell ref="AC907:AF907"/>
    <mergeCell ref="AG907:AJ907"/>
    <mergeCell ref="AK907:AN907"/>
    <mergeCell ref="AO907:AS907"/>
    <mergeCell ref="A908:B908"/>
    <mergeCell ref="C908:J908"/>
    <mergeCell ref="K908:N908"/>
    <mergeCell ref="O908:R908"/>
    <mergeCell ref="S908:X908"/>
    <mergeCell ref="Y908:AB908"/>
    <mergeCell ref="AC908:AF908"/>
    <mergeCell ref="AG908:AJ908"/>
    <mergeCell ref="AK908:AN908"/>
    <mergeCell ref="AO908:AS908"/>
    <mergeCell ref="A909:B909"/>
    <mergeCell ref="C909:J909"/>
    <mergeCell ref="K909:N909"/>
    <mergeCell ref="O909:R909"/>
    <mergeCell ref="S909:X909"/>
    <mergeCell ref="Y909:AB909"/>
    <mergeCell ref="AC909:AF909"/>
    <mergeCell ref="AG909:AJ909"/>
    <mergeCell ref="AK909:AN909"/>
    <mergeCell ref="AO909:AS909"/>
    <mergeCell ref="A910:B910"/>
    <mergeCell ref="C910:J910"/>
    <mergeCell ref="K910:N910"/>
    <mergeCell ref="O910:R910"/>
    <mergeCell ref="S910:X910"/>
    <mergeCell ref="Y910:AB910"/>
    <mergeCell ref="AC910:AF910"/>
    <mergeCell ref="AG910:AJ910"/>
    <mergeCell ref="AK910:AN910"/>
    <mergeCell ref="AO910:AS910"/>
    <mergeCell ref="A911:B911"/>
    <mergeCell ref="C911:J911"/>
    <mergeCell ref="K911:N911"/>
    <mergeCell ref="O911:R911"/>
    <mergeCell ref="S911:X911"/>
    <mergeCell ref="Y911:AB911"/>
    <mergeCell ref="AC911:AF911"/>
    <mergeCell ref="AG911:AJ911"/>
    <mergeCell ref="AK911:AN911"/>
    <mergeCell ref="AO911:AS911"/>
    <mergeCell ref="A912:B912"/>
    <mergeCell ref="C912:J912"/>
    <mergeCell ref="K912:N912"/>
    <mergeCell ref="O912:R912"/>
    <mergeCell ref="S912:X912"/>
    <mergeCell ref="Y912:AB912"/>
    <mergeCell ref="AC912:AF912"/>
    <mergeCell ref="AG912:AJ912"/>
    <mergeCell ref="AK912:AN912"/>
    <mergeCell ref="AO912:AS912"/>
    <mergeCell ref="A913:B913"/>
    <mergeCell ref="C913:J913"/>
    <mergeCell ref="K913:N913"/>
    <mergeCell ref="O913:R913"/>
    <mergeCell ref="S913:X913"/>
    <mergeCell ref="Y913:AB913"/>
    <mergeCell ref="AC913:AF913"/>
    <mergeCell ref="AG913:AJ913"/>
    <mergeCell ref="AK913:AN913"/>
    <mergeCell ref="AO913:AS913"/>
    <mergeCell ref="A914:B914"/>
    <mergeCell ref="C914:J914"/>
    <mergeCell ref="K914:N914"/>
    <mergeCell ref="O914:R914"/>
    <mergeCell ref="S914:X914"/>
    <mergeCell ref="Y914:AB914"/>
    <mergeCell ref="AC914:AF914"/>
    <mergeCell ref="AG914:AJ914"/>
    <mergeCell ref="AK914:AN914"/>
    <mergeCell ref="AO914:AS914"/>
    <mergeCell ref="A915:B915"/>
    <mergeCell ref="C915:J915"/>
    <mergeCell ref="K915:N915"/>
    <mergeCell ref="O915:R915"/>
    <mergeCell ref="S915:X915"/>
    <mergeCell ref="Y915:AB915"/>
    <mergeCell ref="AC915:AF915"/>
    <mergeCell ref="AG915:AJ915"/>
    <mergeCell ref="AK915:AN915"/>
    <mergeCell ref="AO915:AS915"/>
    <mergeCell ref="A916:B916"/>
    <mergeCell ref="C916:J916"/>
    <mergeCell ref="K916:N916"/>
    <mergeCell ref="O916:R916"/>
    <mergeCell ref="S916:X916"/>
    <mergeCell ref="Y916:AB916"/>
    <mergeCell ref="AC916:AF916"/>
    <mergeCell ref="AG916:AJ916"/>
    <mergeCell ref="AK916:AN916"/>
    <mergeCell ref="AO916:AS916"/>
    <mergeCell ref="A917:B917"/>
    <mergeCell ref="C917:J917"/>
    <mergeCell ref="K917:N917"/>
    <mergeCell ref="O917:R917"/>
    <mergeCell ref="S917:X917"/>
    <mergeCell ref="Y917:AB917"/>
    <mergeCell ref="AC917:AF917"/>
    <mergeCell ref="AG917:AJ917"/>
    <mergeCell ref="AK917:AN917"/>
    <mergeCell ref="AO917:AS917"/>
    <mergeCell ref="A918:B918"/>
    <mergeCell ref="C918:J918"/>
    <mergeCell ref="K918:N918"/>
    <mergeCell ref="O918:R918"/>
    <mergeCell ref="S918:X918"/>
    <mergeCell ref="Y918:AB918"/>
    <mergeCell ref="AC918:AF918"/>
    <mergeCell ref="AG918:AJ918"/>
    <mergeCell ref="AK918:AN918"/>
    <mergeCell ref="AO918:AS918"/>
    <mergeCell ref="A919:B919"/>
    <mergeCell ref="C919:J919"/>
    <mergeCell ref="K919:N919"/>
    <mergeCell ref="O919:R919"/>
    <mergeCell ref="S919:X919"/>
    <mergeCell ref="Y919:AB919"/>
    <mergeCell ref="AC919:AF919"/>
    <mergeCell ref="AG919:AJ919"/>
    <mergeCell ref="AK919:AN919"/>
    <mergeCell ref="AO919:AS919"/>
    <mergeCell ref="A920:B920"/>
    <mergeCell ref="C920:J920"/>
    <mergeCell ref="K920:N920"/>
    <mergeCell ref="O920:R920"/>
    <mergeCell ref="S920:X920"/>
    <mergeCell ref="Y920:AB920"/>
    <mergeCell ref="AC920:AF920"/>
    <mergeCell ref="AG920:AJ920"/>
    <mergeCell ref="AK920:AN920"/>
    <mergeCell ref="AO920:AS920"/>
    <mergeCell ref="A921:B921"/>
    <mergeCell ref="C921:J921"/>
    <mergeCell ref="K921:N921"/>
    <mergeCell ref="O921:R921"/>
    <mergeCell ref="S921:X921"/>
    <mergeCell ref="Y921:AB921"/>
    <mergeCell ref="AC921:AF921"/>
    <mergeCell ref="AG921:AJ921"/>
    <mergeCell ref="AK921:AN921"/>
    <mergeCell ref="AO921:AS921"/>
    <mergeCell ref="A922:B922"/>
    <mergeCell ref="C922:J922"/>
    <mergeCell ref="K922:N922"/>
    <mergeCell ref="O922:R922"/>
    <mergeCell ref="S922:X922"/>
    <mergeCell ref="Y922:AB922"/>
    <mergeCell ref="AC922:AF922"/>
    <mergeCell ref="AG922:AJ922"/>
    <mergeCell ref="AK922:AN922"/>
    <mergeCell ref="AO922:AS922"/>
    <mergeCell ref="A923:B923"/>
    <mergeCell ref="C923:J923"/>
    <mergeCell ref="K923:N923"/>
    <mergeCell ref="O923:R923"/>
    <mergeCell ref="S923:X923"/>
    <mergeCell ref="Y923:AB923"/>
    <mergeCell ref="AC923:AF923"/>
    <mergeCell ref="AG923:AJ923"/>
    <mergeCell ref="AK923:AN923"/>
    <mergeCell ref="AO923:AS923"/>
    <mergeCell ref="A924:B924"/>
    <mergeCell ref="C924:J924"/>
    <mergeCell ref="K924:N924"/>
    <mergeCell ref="O924:R924"/>
    <mergeCell ref="S924:X924"/>
    <mergeCell ref="Y924:AB924"/>
    <mergeCell ref="AC924:AF924"/>
    <mergeCell ref="AG924:AJ924"/>
    <mergeCell ref="AK924:AN924"/>
    <mergeCell ref="AO924:AS924"/>
    <mergeCell ref="A925:B925"/>
    <mergeCell ref="C925:J925"/>
    <mergeCell ref="K925:N925"/>
    <mergeCell ref="O925:R925"/>
    <mergeCell ref="S925:X925"/>
    <mergeCell ref="Y925:AB925"/>
    <mergeCell ref="AC925:AF925"/>
    <mergeCell ref="AG925:AJ925"/>
    <mergeCell ref="AK925:AN925"/>
    <mergeCell ref="AO925:AS925"/>
    <mergeCell ref="A926:B926"/>
    <mergeCell ref="C926:J926"/>
    <mergeCell ref="K926:N926"/>
    <mergeCell ref="O926:R926"/>
    <mergeCell ref="S926:X926"/>
    <mergeCell ref="Y926:AB926"/>
    <mergeCell ref="AC926:AF926"/>
    <mergeCell ref="AG926:AJ926"/>
    <mergeCell ref="AK926:AN926"/>
    <mergeCell ref="AO926:AS926"/>
    <mergeCell ref="A927:B927"/>
    <mergeCell ref="C927:J927"/>
    <mergeCell ref="K927:N927"/>
    <mergeCell ref="O927:R927"/>
    <mergeCell ref="S927:X927"/>
    <mergeCell ref="Y927:AB927"/>
    <mergeCell ref="AC927:AF927"/>
    <mergeCell ref="AG927:AJ927"/>
    <mergeCell ref="AK927:AN927"/>
    <mergeCell ref="AO927:AS927"/>
    <mergeCell ref="A928:B928"/>
    <mergeCell ref="C928:J928"/>
    <mergeCell ref="K928:N928"/>
    <mergeCell ref="O928:R928"/>
    <mergeCell ref="S928:X928"/>
    <mergeCell ref="Y928:AB928"/>
    <mergeCell ref="AC928:AF928"/>
    <mergeCell ref="AG928:AJ928"/>
    <mergeCell ref="AK928:AN928"/>
    <mergeCell ref="AO928:AS928"/>
    <mergeCell ref="A929:B929"/>
    <mergeCell ref="C929:J929"/>
    <mergeCell ref="K929:N929"/>
    <mergeCell ref="O929:R929"/>
    <mergeCell ref="S929:X929"/>
    <mergeCell ref="Y929:AB929"/>
    <mergeCell ref="AC929:AF929"/>
    <mergeCell ref="AG929:AJ929"/>
    <mergeCell ref="AK929:AN929"/>
    <mergeCell ref="AO929:AS929"/>
    <mergeCell ref="A930:B930"/>
    <mergeCell ref="C930:J930"/>
    <mergeCell ref="K930:N930"/>
    <mergeCell ref="O930:R930"/>
    <mergeCell ref="S930:X930"/>
    <mergeCell ref="Y930:AB930"/>
    <mergeCell ref="AC930:AF930"/>
    <mergeCell ref="AG930:AJ930"/>
    <mergeCell ref="AK930:AN930"/>
    <mergeCell ref="AO930:AS930"/>
    <mergeCell ref="A931:B931"/>
    <mergeCell ref="C931:J931"/>
    <mergeCell ref="K931:N931"/>
    <mergeCell ref="O931:R931"/>
    <mergeCell ref="S931:X931"/>
    <mergeCell ref="Y931:AB931"/>
    <mergeCell ref="AC931:AF931"/>
    <mergeCell ref="AG931:AJ931"/>
    <mergeCell ref="AK931:AN931"/>
    <mergeCell ref="AO931:AS931"/>
    <mergeCell ref="A932:B932"/>
    <mergeCell ref="C932:J932"/>
    <mergeCell ref="K932:N932"/>
    <mergeCell ref="O932:R932"/>
    <mergeCell ref="S932:X932"/>
    <mergeCell ref="Y932:AB932"/>
    <mergeCell ref="AC932:AF932"/>
    <mergeCell ref="AG932:AJ932"/>
    <mergeCell ref="AK932:AN932"/>
    <mergeCell ref="AO932:AS932"/>
    <mergeCell ref="A933:B933"/>
    <mergeCell ref="C933:J933"/>
    <mergeCell ref="K933:N933"/>
    <mergeCell ref="O933:R933"/>
    <mergeCell ref="S933:X933"/>
    <mergeCell ref="Y933:AB933"/>
    <mergeCell ref="AC933:AF933"/>
    <mergeCell ref="AG933:AJ933"/>
    <mergeCell ref="AK933:AN933"/>
    <mergeCell ref="AO933:AS933"/>
    <mergeCell ref="A934:B934"/>
    <mergeCell ref="C934:J934"/>
    <mergeCell ref="K934:N934"/>
    <mergeCell ref="O934:R934"/>
    <mergeCell ref="S934:X934"/>
    <mergeCell ref="Y934:AB934"/>
    <mergeCell ref="AC934:AF934"/>
    <mergeCell ref="AG934:AJ934"/>
    <mergeCell ref="AK934:AN934"/>
    <mergeCell ref="AO934:AS934"/>
    <mergeCell ref="A935:B935"/>
    <mergeCell ref="C935:J935"/>
    <mergeCell ref="K935:N935"/>
    <mergeCell ref="O935:R935"/>
    <mergeCell ref="S935:X935"/>
    <mergeCell ref="Y935:AB935"/>
    <mergeCell ref="AC935:AF935"/>
    <mergeCell ref="AG935:AJ935"/>
    <mergeCell ref="AK935:AN935"/>
    <mergeCell ref="AO935:AS935"/>
    <mergeCell ref="A936:B936"/>
    <mergeCell ref="C936:J936"/>
    <mergeCell ref="K936:N936"/>
    <mergeCell ref="O936:R936"/>
    <mergeCell ref="S936:X936"/>
    <mergeCell ref="Y936:AB936"/>
    <mergeCell ref="AC936:AF936"/>
    <mergeCell ref="AG936:AJ936"/>
    <mergeCell ref="AK936:AN936"/>
    <mergeCell ref="AO936:AS936"/>
    <mergeCell ref="A937:B937"/>
    <mergeCell ref="C937:J937"/>
    <mergeCell ref="K937:N937"/>
    <mergeCell ref="O937:R937"/>
    <mergeCell ref="S937:X937"/>
    <mergeCell ref="Y937:AB937"/>
    <mergeCell ref="AC937:AF937"/>
    <mergeCell ref="AG937:AJ937"/>
    <mergeCell ref="AK937:AN937"/>
    <mergeCell ref="AO937:AS937"/>
    <mergeCell ref="A938:B938"/>
    <mergeCell ref="C938:J938"/>
    <mergeCell ref="K938:N938"/>
    <mergeCell ref="O938:R938"/>
    <mergeCell ref="S938:X938"/>
    <mergeCell ref="Y938:AB938"/>
    <mergeCell ref="AC938:AF938"/>
    <mergeCell ref="AG938:AJ938"/>
    <mergeCell ref="AK938:AN938"/>
    <mergeCell ref="AO938:AS938"/>
    <mergeCell ref="A939:B939"/>
    <mergeCell ref="C939:J939"/>
    <mergeCell ref="K939:N939"/>
    <mergeCell ref="O939:R939"/>
    <mergeCell ref="S939:X939"/>
    <mergeCell ref="Y939:AB939"/>
    <mergeCell ref="AC939:AF939"/>
    <mergeCell ref="AG939:AJ939"/>
    <mergeCell ref="AK939:AN939"/>
    <mergeCell ref="AO939:AS939"/>
    <mergeCell ref="A940:B940"/>
    <mergeCell ref="C940:J940"/>
    <mergeCell ref="K940:N940"/>
    <mergeCell ref="O940:R940"/>
    <mergeCell ref="S940:X940"/>
    <mergeCell ref="Y940:AB940"/>
    <mergeCell ref="AC940:AF940"/>
    <mergeCell ref="AG940:AJ940"/>
    <mergeCell ref="AK940:AN940"/>
    <mergeCell ref="AO940:AS940"/>
    <mergeCell ref="A941:B941"/>
    <mergeCell ref="C941:J941"/>
    <mergeCell ref="K941:N941"/>
    <mergeCell ref="O941:R941"/>
    <mergeCell ref="S941:X941"/>
    <mergeCell ref="Y941:AB941"/>
    <mergeCell ref="AC941:AF941"/>
    <mergeCell ref="AG941:AJ941"/>
    <mergeCell ref="AK941:AN941"/>
    <mergeCell ref="AO941:AS941"/>
    <mergeCell ref="A942:B942"/>
    <mergeCell ref="C942:J942"/>
    <mergeCell ref="K942:N942"/>
    <mergeCell ref="O942:R942"/>
    <mergeCell ref="S942:X942"/>
    <mergeCell ref="Y942:AB942"/>
    <mergeCell ref="AC942:AF942"/>
    <mergeCell ref="AG942:AJ942"/>
    <mergeCell ref="AK942:AN942"/>
    <mergeCell ref="AO942:AS942"/>
    <mergeCell ref="A943:B943"/>
    <mergeCell ref="C943:J943"/>
    <mergeCell ref="K943:N943"/>
    <mergeCell ref="O943:R943"/>
    <mergeCell ref="S943:X943"/>
    <mergeCell ref="Y943:AB943"/>
    <mergeCell ref="AC943:AF943"/>
    <mergeCell ref="AG943:AJ943"/>
    <mergeCell ref="AK943:AN943"/>
    <mergeCell ref="AO943:AS943"/>
    <mergeCell ref="A944:B944"/>
    <mergeCell ref="C944:J944"/>
    <mergeCell ref="K944:N944"/>
    <mergeCell ref="O944:R944"/>
    <mergeCell ref="S944:X944"/>
    <mergeCell ref="Y944:AB944"/>
    <mergeCell ref="AC944:AF944"/>
    <mergeCell ref="AG944:AJ944"/>
    <mergeCell ref="AK944:AN944"/>
    <mergeCell ref="AO944:AS944"/>
    <mergeCell ref="A945:B945"/>
    <mergeCell ref="C945:J945"/>
    <mergeCell ref="K945:N945"/>
    <mergeCell ref="O945:R945"/>
    <mergeCell ref="S945:X945"/>
    <mergeCell ref="Y945:AB945"/>
    <mergeCell ref="AC945:AF945"/>
    <mergeCell ref="AG945:AJ945"/>
    <mergeCell ref="AK945:AN945"/>
    <mergeCell ref="AO945:AS945"/>
    <mergeCell ref="A946:B946"/>
    <mergeCell ref="C946:J946"/>
    <mergeCell ref="K946:N946"/>
    <mergeCell ref="O946:R946"/>
    <mergeCell ref="S946:X946"/>
    <mergeCell ref="Y946:AB946"/>
    <mergeCell ref="AC946:AF946"/>
    <mergeCell ref="AG946:AJ946"/>
    <mergeCell ref="AK946:AN946"/>
    <mergeCell ref="AO946:AS946"/>
    <mergeCell ref="A947:B947"/>
    <mergeCell ref="C947:J947"/>
    <mergeCell ref="K947:N947"/>
    <mergeCell ref="O947:R947"/>
    <mergeCell ref="S947:X947"/>
    <mergeCell ref="Y947:AB947"/>
    <mergeCell ref="AC947:AF947"/>
    <mergeCell ref="AG947:AJ947"/>
    <mergeCell ref="AK947:AN947"/>
    <mergeCell ref="AO947:AS947"/>
    <mergeCell ref="A948:B948"/>
    <mergeCell ref="C948:J948"/>
    <mergeCell ref="K948:N948"/>
    <mergeCell ref="O948:R948"/>
    <mergeCell ref="S948:X948"/>
    <mergeCell ref="Y948:AB948"/>
    <mergeCell ref="AC948:AF948"/>
    <mergeCell ref="AG948:AJ948"/>
    <mergeCell ref="AK948:AN948"/>
    <mergeCell ref="AO948:AS948"/>
    <mergeCell ref="A949:B949"/>
    <mergeCell ref="C949:J949"/>
    <mergeCell ref="K949:N949"/>
    <mergeCell ref="O949:R949"/>
    <mergeCell ref="S949:X949"/>
    <mergeCell ref="Y949:AB949"/>
    <mergeCell ref="AC949:AF949"/>
    <mergeCell ref="AG949:AJ949"/>
    <mergeCell ref="AK949:AN949"/>
    <mergeCell ref="AO949:AS949"/>
    <mergeCell ref="A950:B950"/>
    <mergeCell ref="C950:J950"/>
    <mergeCell ref="K950:N950"/>
    <mergeCell ref="O950:R950"/>
    <mergeCell ref="S950:X950"/>
    <mergeCell ref="Y950:AB950"/>
    <mergeCell ref="AC950:AF950"/>
    <mergeCell ref="AG950:AJ950"/>
    <mergeCell ref="AK950:AN950"/>
    <mergeCell ref="AO950:AS950"/>
    <mergeCell ref="A951:B951"/>
    <mergeCell ref="C951:J951"/>
    <mergeCell ref="K951:N951"/>
    <mergeCell ref="O951:R951"/>
    <mergeCell ref="S951:X951"/>
    <mergeCell ref="Y951:AB951"/>
    <mergeCell ref="AC951:AF951"/>
    <mergeCell ref="AG951:AJ951"/>
    <mergeCell ref="AK951:AN951"/>
    <mergeCell ref="AO951:AS951"/>
    <mergeCell ref="A952:B952"/>
    <mergeCell ref="C952:J952"/>
    <mergeCell ref="K952:N952"/>
    <mergeCell ref="O952:R952"/>
    <mergeCell ref="S952:X952"/>
    <mergeCell ref="Y952:AB952"/>
    <mergeCell ref="AC952:AF952"/>
    <mergeCell ref="AG952:AJ952"/>
    <mergeCell ref="AK952:AN952"/>
    <mergeCell ref="AO952:AS952"/>
    <mergeCell ref="A953:B953"/>
    <mergeCell ref="C953:J953"/>
    <mergeCell ref="K953:N953"/>
    <mergeCell ref="O953:R953"/>
    <mergeCell ref="S953:X953"/>
    <mergeCell ref="Y953:AB953"/>
    <mergeCell ref="AC953:AF953"/>
    <mergeCell ref="AG953:AJ953"/>
    <mergeCell ref="AK953:AN953"/>
    <mergeCell ref="AO953:AS953"/>
    <mergeCell ref="A954:B954"/>
    <mergeCell ref="C954:J954"/>
    <mergeCell ref="K954:N954"/>
    <mergeCell ref="O954:R954"/>
    <mergeCell ref="S954:X954"/>
    <mergeCell ref="Y954:AB954"/>
    <mergeCell ref="AC954:AF954"/>
    <mergeCell ref="AG954:AJ954"/>
    <mergeCell ref="AK954:AN954"/>
    <mergeCell ref="AO954:AS954"/>
    <mergeCell ref="A955:B955"/>
    <mergeCell ref="C955:J955"/>
    <mergeCell ref="K955:N955"/>
    <mergeCell ref="O955:R955"/>
    <mergeCell ref="S955:X955"/>
    <mergeCell ref="Y955:AB955"/>
    <mergeCell ref="AC955:AF955"/>
    <mergeCell ref="AG955:AJ955"/>
    <mergeCell ref="AK955:AN955"/>
    <mergeCell ref="AO955:AS955"/>
    <mergeCell ref="A956:B956"/>
    <mergeCell ref="C956:J956"/>
    <mergeCell ref="K956:N956"/>
    <mergeCell ref="O956:R956"/>
    <mergeCell ref="S956:X956"/>
    <mergeCell ref="Y956:AB956"/>
    <mergeCell ref="AC956:AF956"/>
    <mergeCell ref="AG956:AJ956"/>
    <mergeCell ref="AK956:AN956"/>
    <mergeCell ref="AO956:AS956"/>
    <mergeCell ref="A957:B957"/>
    <mergeCell ref="C957:J957"/>
    <mergeCell ref="K957:N957"/>
    <mergeCell ref="O957:R957"/>
    <mergeCell ref="S957:X957"/>
    <mergeCell ref="Y957:AB957"/>
    <mergeCell ref="AC957:AF957"/>
    <mergeCell ref="AG957:AJ957"/>
    <mergeCell ref="AK957:AN957"/>
    <mergeCell ref="AO957:AS957"/>
    <mergeCell ref="A958:B958"/>
    <mergeCell ref="C958:J958"/>
    <mergeCell ref="K958:N958"/>
    <mergeCell ref="O958:R958"/>
    <mergeCell ref="S958:X958"/>
    <mergeCell ref="Y958:AB958"/>
    <mergeCell ref="AC958:AF958"/>
    <mergeCell ref="AG958:AJ958"/>
    <mergeCell ref="AK958:AN958"/>
    <mergeCell ref="AO958:AS958"/>
    <mergeCell ref="A959:B959"/>
    <mergeCell ref="C959:J959"/>
    <mergeCell ref="K959:N959"/>
    <mergeCell ref="O959:R959"/>
    <mergeCell ref="S959:X959"/>
    <mergeCell ref="Y959:AB959"/>
    <mergeCell ref="AC959:AF959"/>
    <mergeCell ref="AG959:AJ959"/>
    <mergeCell ref="AK959:AN959"/>
    <mergeCell ref="AO959:AS959"/>
    <mergeCell ref="A960:B960"/>
    <mergeCell ref="C960:J960"/>
    <mergeCell ref="K960:N960"/>
    <mergeCell ref="O960:R960"/>
    <mergeCell ref="S960:X960"/>
    <mergeCell ref="Y960:AB960"/>
    <mergeCell ref="AC960:AF960"/>
    <mergeCell ref="AG960:AJ960"/>
    <mergeCell ref="AK960:AN960"/>
    <mergeCell ref="AO960:AS960"/>
    <mergeCell ref="A961:B961"/>
    <mergeCell ref="C961:J961"/>
    <mergeCell ref="K961:N961"/>
    <mergeCell ref="O961:R961"/>
    <mergeCell ref="S961:X961"/>
    <mergeCell ref="Y961:AB961"/>
    <mergeCell ref="AC961:AF961"/>
    <mergeCell ref="AG961:AJ961"/>
    <mergeCell ref="AK961:AN961"/>
    <mergeCell ref="AO961:AS961"/>
    <mergeCell ref="A962:B962"/>
    <mergeCell ref="C962:J962"/>
    <mergeCell ref="K962:N962"/>
    <mergeCell ref="O962:R962"/>
    <mergeCell ref="S962:X962"/>
    <mergeCell ref="Y962:AB962"/>
    <mergeCell ref="AC962:AF962"/>
    <mergeCell ref="AG962:AJ962"/>
    <mergeCell ref="AK962:AN962"/>
    <mergeCell ref="AO962:AS962"/>
    <mergeCell ref="A963:B963"/>
    <mergeCell ref="C963:J963"/>
    <mergeCell ref="K963:N963"/>
    <mergeCell ref="O963:R963"/>
    <mergeCell ref="S963:X963"/>
    <mergeCell ref="Y963:AB963"/>
    <mergeCell ref="AC963:AF963"/>
    <mergeCell ref="AG963:AJ963"/>
    <mergeCell ref="AK963:AN963"/>
    <mergeCell ref="AO963:AS963"/>
    <mergeCell ref="A964:B964"/>
    <mergeCell ref="C964:J964"/>
    <mergeCell ref="K964:N964"/>
    <mergeCell ref="O964:R964"/>
    <mergeCell ref="S964:X964"/>
    <mergeCell ref="Y964:AB964"/>
    <mergeCell ref="AC964:AF964"/>
    <mergeCell ref="AG964:AJ964"/>
    <mergeCell ref="AK964:AN964"/>
    <mergeCell ref="AO964:AS964"/>
    <mergeCell ref="A965:B965"/>
    <mergeCell ref="C965:J965"/>
    <mergeCell ref="K965:N965"/>
    <mergeCell ref="O965:R965"/>
    <mergeCell ref="S965:X965"/>
    <mergeCell ref="Y965:AB965"/>
    <mergeCell ref="AC965:AF965"/>
    <mergeCell ref="AG965:AJ965"/>
    <mergeCell ref="AK965:AN965"/>
    <mergeCell ref="AO965:AS965"/>
    <mergeCell ref="A966:B966"/>
    <mergeCell ref="C966:J966"/>
    <mergeCell ref="K966:N966"/>
    <mergeCell ref="O966:R966"/>
    <mergeCell ref="S966:X966"/>
    <mergeCell ref="Y966:AB966"/>
    <mergeCell ref="AC966:AF966"/>
    <mergeCell ref="AG966:AJ966"/>
    <mergeCell ref="AK966:AN966"/>
    <mergeCell ref="AO966:AS966"/>
    <mergeCell ref="A967:B967"/>
    <mergeCell ref="C967:J967"/>
    <mergeCell ref="K967:N967"/>
    <mergeCell ref="O967:R967"/>
    <mergeCell ref="S967:X967"/>
    <mergeCell ref="Y967:AB967"/>
    <mergeCell ref="AC967:AF967"/>
    <mergeCell ref="AG967:AJ967"/>
    <mergeCell ref="AK967:AN967"/>
    <mergeCell ref="AO967:AS967"/>
    <mergeCell ref="A968:B968"/>
    <mergeCell ref="C968:J968"/>
    <mergeCell ref="K968:N968"/>
    <mergeCell ref="O968:R968"/>
    <mergeCell ref="S968:X968"/>
    <mergeCell ref="Y968:AB968"/>
    <mergeCell ref="AC968:AF968"/>
    <mergeCell ref="AG968:AJ968"/>
    <mergeCell ref="AK968:AN968"/>
    <mergeCell ref="AO968:AS968"/>
    <mergeCell ref="A969:B969"/>
    <mergeCell ref="C969:J969"/>
    <mergeCell ref="K969:N969"/>
    <mergeCell ref="O969:R969"/>
    <mergeCell ref="S969:X969"/>
    <mergeCell ref="Y969:AB969"/>
    <mergeCell ref="AC969:AF969"/>
    <mergeCell ref="AG969:AJ969"/>
    <mergeCell ref="AK969:AN969"/>
    <mergeCell ref="AO969:AS969"/>
    <mergeCell ref="A970:B970"/>
    <mergeCell ref="C970:J970"/>
    <mergeCell ref="K970:N970"/>
    <mergeCell ref="O970:R970"/>
    <mergeCell ref="S970:X970"/>
    <mergeCell ref="Y970:AB970"/>
    <mergeCell ref="AC970:AF970"/>
    <mergeCell ref="AG970:AJ970"/>
    <mergeCell ref="AK970:AN970"/>
    <mergeCell ref="AO970:AS970"/>
    <mergeCell ref="A971:B971"/>
    <mergeCell ref="C971:J971"/>
    <mergeCell ref="K971:N971"/>
    <mergeCell ref="O971:R971"/>
    <mergeCell ref="S971:X971"/>
    <mergeCell ref="Y971:AB971"/>
    <mergeCell ref="AC971:AF971"/>
    <mergeCell ref="AG971:AJ971"/>
    <mergeCell ref="AK971:AN971"/>
    <mergeCell ref="AO971:AS971"/>
    <mergeCell ref="A972:B972"/>
    <mergeCell ref="C972:J972"/>
    <mergeCell ref="K972:N972"/>
    <mergeCell ref="O972:R972"/>
    <mergeCell ref="S972:X972"/>
    <mergeCell ref="Y972:AB972"/>
    <mergeCell ref="AC972:AF972"/>
    <mergeCell ref="AG972:AJ972"/>
    <mergeCell ref="AK972:AN972"/>
    <mergeCell ref="AO972:AS972"/>
    <mergeCell ref="A973:B973"/>
    <mergeCell ref="C973:J973"/>
    <mergeCell ref="K973:N973"/>
    <mergeCell ref="O973:R973"/>
    <mergeCell ref="S973:X973"/>
    <mergeCell ref="Y973:AB973"/>
    <mergeCell ref="AC973:AF973"/>
    <mergeCell ref="AG973:AJ973"/>
    <mergeCell ref="AK973:AN973"/>
    <mergeCell ref="AO973:AS973"/>
    <mergeCell ref="A974:B974"/>
    <mergeCell ref="C974:J974"/>
    <mergeCell ref="K974:N974"/>
    <mergeCell ref="O974:R974"/>
    <mergeCell ref="S974:X974"/>
    <mergeCell ref="Y974:AB974"/>
    <mergeCell ref="AC974:AF974"/>
    <mergeCell ref="AG974:AJ974"/>
    <mergeCell ref="AK974:AN974"/>
    <mergeCell ref="AO974:AS974"/>
    <mergeCell ref="A975:B975"/>
    <mergeCell ref="C975:J975"/>
    <mergeCell ref="K975:N975"/>
    <mergeCell ref="O975:R975"/>
    <mergeCell ref="S975:X975"/>
    <mergeCell ref="Y975:AB975"/>
    <mergeCell ref="AC975:AF975"/>
    <mergeCell ref="AG975:AJ975"/>
    <mergeCell ref="AK975:AN975"/>
    <mergeCell ref="AO975:AS975"/>
    <mergeCell ref="A976:B976"/>
    <mergeCell ref="C976:J976"/>
    <mergeCell ref="K976:N976"/>
    <mergeCell ref="O976:R976"/>
    <mergeCell ref="S976:X976"/>
    <mergeCell ref="Y976:AB976"/>
    <mergeCell ref="AC976:AF976"/>
    <mergeCell ref="AG976:AJ976"/>
    <mergeCell ref="AK976:AN976"/>
    <mergeCell ref="AO976:AS976"/>
    <mergeCell ref="A977:B977"/>
    <mergeCell ref="C977:J977"/>
    <mergeCell ref="K977:N977"/>
    <mergeCell ref="O977:R977"/>
    <mergeCell ref="S977:X977"/>
    <mergeCell ref="Y977:AB977"/>
    <mergeCell ref="AC977:AF977"/>
    <mergeCell ref="AG977:AJ977"/>
    <mergeCell ref="AK977:AN977"/>
    <mergeCell ref="AO977:AS977"/>
    <mergeCell ref="A978:B978"/>
    <mergeCell ref="C978:J978"/>
    <mergeCell ref="K978:N978"/>
    <mergeCell ref="O978:R978"/>
    <mergeCell ref="S978:X978"/>
    <mergeCell ref="Y978:AB978"/>
    <mergeCell ref="AC978:AF978"/>
    <mergeCell ref="AG978:AJ978"/>
    <mergeCell ref="AK978:AN978"/>
    <mergeCell ref="AO978:AS978"/>
    <mergeCell ref="A979:B979"/>
    <mergeCell ref="C979:J979"/>
    <mergeCell ref="K979:N979"/>
    <mergeCell ref="O979:R979"/>
    <mergeCell ref="S979:X979"/>
    <mergeCell ref="Y979:AB979"/>
    <mergeCell ref="AC979:AF979"/>
    <mergeCell ref="AG979:AJ979"/>
    <mergeCell ref="AK979:AN979"/>
    <mergeCell ref="AO979:AS979"/>
    <mergeCell ref="A980:B980"/>
    <mergeCell ref="C980:J980"/>
    <mergeCell ref="K980:N980"/>
    <mergeCell ref="O980:R980"/>
    <mergeCell ref="S980:X980"/>
    <mergeCell ref="Y980:AB980"/>
    <mergeCell ref="AC980:AF980"/>
    <mergeCell ref="AG980:AJ980"/>
    <mergeCell ref="AK980:AN980"/>
    <mergeCell ref="AO980:AS980"/>
    <mergeCell ref="A981:B981"/>
    <mergeCell ref="C981:J981"/>
    <mergeCell ref="K981:N981"/>
    <mergeCell ref="O981:R981"/>
    <mergeCell ref="S981:X981"/>
    <mergeCell ref="Y981:AB981"/>
    <mergeCell ref="AC981:AF981"/>
    <mergeCell ref="AG981:AJ981"/>
    <mergeCell ref="AK981:AN981"/>
    <mergeCell ref="AO981:AS981"/>
    <mergeCell ref="A982:B982"/>
    <mergeCell ref="C982:J982"/>
    <mergeCell ref="K982:N982"/>
    <mergeCell ref="O982:R982"/>
    <mergeCell ref="S982:X982"/>
    <mergeCell ref="Y982:AB982"/>
    <mergeCell ref="AC982:AF982"/>
    <mergeCell ref="AG982:AJ982"/>
    <mergeCell ref="AK982:AN982"/>
    <mergeCell ref="AO982:AS982"/>
    <mergeCell ref="A983:B983"/>
    <mergeCell ref="C983:J983"/>
    <mergeCell ref="K983:N983"/>
    <mergeCell ref="O983:R983"/>
    <mergeCell ref="S983:X983"/>
    <mergeCell ref="Y983:AB983"/>
    <mergeCell ref="AC983:AF983"/>
    <mergeCell ref="AG983:AJ983"/>
    <mergeCell ref="AK983:AN983"/>
    <mergeCell ref="AO983:AS983"/>
    <mergeCell ref="A984:B984"/>
    <mergeCell ref="C984:J984"/>
    <mergeCell ref="K984:N984"/>
    <mergeCell ref="O984:R984"/>
    <mergeCell ref="S984:X984"/>
    <mergeCell ref="Y984:AB984"/>
    <mergeCell ref="AC984:AF984"/>
    <mergeCell ref="AG984:AJ984"/>
    <mergeCell ref="AK984:AN984"/>
    <mergeCell ref="AO984:AS984"/>
    <mergeCell ref="A985:B985"/>
    <mergeCell ref="C985:J985"/>
    <mergeCell ref="K985:N985"/>
    <mergeCell ref="O985:R985"/>
    <mergeCell ref="S985:X985"/>
    <mergeCell ref="Y985:AB985"/>
    <mergeCell ref="AC985:AF985"/>
    <mergeCell ref="AG985:AJ985"/>
    <mergeCell ref="AK985:AN985"/>
    <mergeCell ref="AO985:AS985"/>
    <mergeCell ref="A986:B986"/>
    <mergeCell ref="C986:J986"/>
    <mergeCell ref="K986:N986"/>
    <mergeCell ref="O986:R986"/>
    <mergeCell ref="S986:X986"/>
    <mergeCell ref="Y986:AB986"/>
    <mergeCell ref="AC986:AF986"/>
    <mergeCell ref="AG986:AJ986"/>
    <mergeCell ref="AK986:AN986"/>
    <mergeCell ref="AO986:AS986"/>
    <mergeCell ref="A987:B987"/>
    <mergeCell ref="C987:J987"/>
    <mergeCell ref="K987:N987"/>
    <mergeCell ref="O987:R987"/>
    <mergeCell ref="S987:X987"/>
    <mergeCell ref="Y987:AB987"/>
    <mergeCell ref="AC987:AF987"/>
    <mergeCell ref="AG987:AJ987"/>
    <mergeCell ref="AK987:AN987"/>
    <mergeCell ref="AO987:AS987"/>
    <mergeCell ref="A988:B988"/>
    <mergeCell ref="C988:J988"/>
    <mergeCell ref="K988:N988"/>
    <mergeCell ref="O988:R988"/>
    <mergeCell ref="S988:X988"/>
    <mergeCell ref="Y988:AB988"/>
    <mergeCell ref="AC988:AF988"/>
    <mergeCell ref="AG988:AJ988"/>
    <mergeCell ref="AK988:AN988"/>
    <mergeCell ref="AO988:AS988"/>
    <mergeCell ref="A989:B989"/>
    <mergeCell ref="C989:J989"/>
    <mergeCell ref="K989:N989"/>
    <mergeCell ref="O989:R989"/>
    <mergeCell ref="S989:X989"/>
    <mergeCell ref="Y989:AB989"/>
    <mergeCell ref="AC989:AF989"/>
    <mergeCell ref="AG989:AJ989"/>
    <mergeCell ref="AK989:AN989"/>
    <mergeCell ref="AO989:AS989"/>
    <mergeCell ref="A990:B990"/>
    <mergeCell ref="C990:J990"/>
    <mergeCell ref="K990:N990"/>
    <mergeCell ref="O990:R990"/>
    <mergeCell ref="S990:X990"/>
    <mergeCell ref="Y990:AB990"/>
    <mergeCell ref="AC990:AF990"/>
    <mergeCell ref="AG990:AJ990"/>
    <mergeCell ref="AK990:AN990"/>
    <mergeCell ref="AO990:AS990"/>
    <mergeCell ref="A991:B991"/>
    <mergeCell ref="C991:J991"/>
    <mergeCell ref="K991:N991"/>
    <mergeCell ref="O991:R991"/>
    <mergeCell ref="S991:X991"/>
    <mergeCell ref="Y991:AB991"/>
    <mergeCell ref="AC991:AF991"/>
    <mergeCell ref="AG991:AJ991"/>
    <mergeCell ref="AK991:AN991"/>
    <mergeCell ref="AO991:AS991"/>
    <mergeCell ref="A992:B992"/>
    <mergeCell ref="C992:J992"/>
    <mergeCell ref="K992:N992"/>
    <mergeCell ref="O992:R992"/>
    <mergeCell ref="S992:X992"/>
    <mergeCell ref="Y992:AB992"/>
    <mergeCell ref="AC992:AF992"/>
    <mergeCell ref="AG992:AJ992"/>
    <mergeCell ref="AK992:AN992"/>
    <mergeCell ref="AO992:AS992"/>
    <mergeCell ref="A993:B993"/>
    <mergeCell ref="C993:J993"/>
    <mergeCell ref="K993:N993"/>
    <mergeCell ref="O993:R993"/>
    <mergeCell ref="S993:X993"/>
    <mergeCell ref="Y993:AB993"/>
    <mergeCell ref="AC993:AF993"/>
    <mergeCell ref="AG993:AJ993"/>
    <mergeCell ref="AK993:AN993"/>
    <mergeCell ref="AO993:AS993"/>
    <mergeCell ref="A994:B994"/>
    <mergeCell ref="C994:J994"/>
    <mergeCell ref="K994:N994"/>
    <mergeCell ref="O994:R994"/>
    <mergeCell ref="S994:X994"/>
    <mergeCell ref="Y994:AB994"/>
    <mergeCell ref="AC994:AF994"/>
    <mergeCell ref="AG994:AJ994"/>
    <mergeCell ref="AK994:AN994"/>
    <mergeCell ref="AO994:AS994"/>
    <mergeCell ref="A995:B995"/>
    <mergeCell ref="C995:J995"/>
    <mergeCell ref="K995:N995"/>
    <mergeCell ref="O995:R995"/>
    <mergeCell ref="S995:X995"/>
    <mergeCell ref="Y995:AB995"/>
    <mergeCell ref="AC995:AF995"/>
    <mergeCell ref="AG995:AJ995"/>
    <mergeCell ref="AK995:AN995"/>
    <mergeCell ref="AO995:AS995"/>
    <mergeCell ref="A996:B996"/>
    <mergeCell ref="C996:J996"/>
    <mergeCell ref="K996:N996"/>
    <mergeCell ref="O996:R996"/>
    <mergeCell ref="S996:X996"/>
    <mergeCell ref="Y996:AB996"/>
    <mergeCell ref="AC996:AF996"/>
    <mergeCell ref="AG996:AJ996"/>
    <mergeCell ref="AK996:AN996"/>
    <mergeCell ref="AO996:AS996"/>
    <mergeCell ref="A997:B997"/>
    <mergeCell ref="C997:J997"/>
    <mergeCell ref="K997:N997"/>
    <mergeCell ref="O997:R997"/>
    <mergeCell ref="S997:X997"/>
    <mergeCell ref="Y997:AB997"/>
    <mergeCell ref="AC997:AF997"/>
    <mergeCell ref="AG997:AJ997"/>
    <mergeCell ref="AK997:AN997"/>
    <mergeCell ref="AO997:AS997"/>
    <mergeCell ref="A998:B998"/>
    <mergeCell ref="C998:J998"/>
    <mergeCell ref="K998:N998"/>
    <mergeCell ref="O998:R998"/>
    <mergeCell ref="S998:X998"/>
    <mergeCell ref="Y998:AB998"/>
    <mergeCell ref="AC998:AF998"/>
    <mergeCell ref="AG998:AJ998"/>
    <mergeCell ref="AK998:AN998"/>
    <mergeCell ref="AO998:AS998"/>
    <mergeCell ref="A999:B999"/>
    <mergeCell ref="C999:J999"/>
    <mergeCell ref="K999:N999"/>
    <mergeCell ref="O999:R999"/>
    <mergeCell ref="S999:X999"/>
    <mergeCell ref="Y999:AB999"/>
    <mergeCell ref="AC999:AF999"/>
    <mergeCell ref="AG999:AJ999"/>
    <mergeCell ref="AK999:AN999"/>
    <mergeCell ref="AO999:AS999"/>
    <mergeCell ref="A1000:B1000"/>
    <mergeCell ref="C1000:J1000"/>
    <mergeCell ref="K1000:N1000"/>
    <mergeCell ref="O1000:R1000"/>
    <mergeCell ref="S1000:X1000"/>
    <mergeCell ref="Y1000:AB1000"/>
    <mergeCell ref="AC1000:AF1000"/>
    <mergeCell ref="AG1000:AJ1000"/>
    <mergeCell ref="AK1000:AN1000"/>
    <mergeCell ref="AO1000:AS1000"/>
    <mergeCell ref="A1001:B1001"/>
    <mergeCell ref="C1001:J1001"/>
    <mergeCell ref="K1001:N1001"/>
    <mergeCell ref="O1001:R1001"/>
    <mergeCell ref="S1001:X1001"/>
    <mergeCell ref="Y1001:AB1001"/>
    <mergeCell ref="AC1001:AF1001"/>
    <mergeCell ref="AG1001:AJ1001"/>
    <mergeCell ref="AK1001:AN1001"/>
    <mergeCell ref="AO1001:AS1001"/>
    <mergeCell ref="A1002:B1002"/>
    <mergeCell ref="C1002:J1002"/>
    <mergeCell ref="K1002:N1002"/>
    <mergeCell ref="O1002:R1002"/>
    <mergeCell ref="S1002:X1002"/>
    <mergeCell ref="Y1002:AB1002"/>
    <mergeCell ref="AC1002:AF1002"/>
    <mergeCell ref="AG1002:AJ1002"/>
    <mergeCell ref="AK1002:AN1002"/>
    <mergeCell ref="AO1002:AS1002"/>
    <mergeCell ref="A1003:B1003"/>
    <mergeCell ref="C1003:J1003"/>
    <mergeCell ref="K1003:N1003"/>
    <mergeCell ref="O1003:R1003"/>
    <mergeCell ref="S1003:X1003"/>
    <mergeCell ref="Y1003:AB1003"/>
    <mergeCell ref="AC1003:AF1003"/>
    <mergeCell ref="AG1003:AJ1003"/>
    <mergeCell ref="AK1003:AN1003"/>
    <mergeCell ref="AO1003:AS1003"/>
    <mergeCell ref="A1004:B1004"/>
    <mergeCell ref="C1004:J1004"/>
    <mergeCell ref="K1004:N1004"/>
    <mergeCell ref="O1004:R1004"/>
    <mergeCell ref="S1004:X1004"/>
    <mergeCell ref="Y1004:AB1004"/>
    <mergeCell ref="AC1004:AF1004"/>
    <mergeCell ref="AG1004:AJ1004"/>
    <mergeCell ref="AK1004:AN1004"/>
    <mergeCell ref="AO1004:AS1004"/>
    <mergeCell ref="A1005:B1005"/>
    <mergeCell ref="C1005:J1005"/>
    <mergeCell ref="K1005:N1005"/>
    <mergeCell ref="O1005:R1005"/>
    <mergeCell ref="S1005:X1005"/>
    <mergeCell ref="Y1005:AB1005"/>
    <mergeCell ref="AC1005:AF1005"/>
    <mergeCell ref="AG1005:AJ1005"/>
    <mergeCell ref="AK1005:AN1005"/>
    <mergeCell ref="AO1005:AS1005"/>
    <mergeCell ref="A1006:B1006"/>
    <mergeCell ref="C1006:J1006"/>
    <mergeCell ref="K1006:N1006"/>
    <mergeCell ref="O1006:R1006"/>
    <mergeCell ref="S1006:X1006"/>
    <mergeCell ref="Y1006:AB1006"/>
    <mergeCell ref="AC1006:AF1006"/>
    <mergeCell ref="AG1006:AJ1006"/>
    <mergeCell ref="AK1006:AN1006"/>
    <mergeCell ref="AO1006:AS1006"/>
    <mergeCell ref="A1007:B1007"/>
    <mergeCell ref="C1007:J1007"/>
    <mergeCell ref="K1007:N1007"/>
    <mergeCell ref="O1007:R1007"/>
    <mergeCell ref="S1007:X1007"/>
    <mergeCell ref="Y1007:AB1007"/>
    <mergeCell ref="AC1007:AF1007"/>
    <mergeCell ref="AG1007:AJ1007"/>
    <mergeCell ref="AK1007:AN1007"/>
    <mergeCell ref="AO1007:AS1007"/>
    <mergeCell ref="A1008:B1008"/>
    <mergeCell ref="C1008:J1008"/>
    <mergeCell ref="K1008:N1008"/>
    <mergeCell ref="O1008:R1008"/>
    <mergeCell ref="S1008:X1008"/>
    <mergeCell ref="Y1008:AB1008"/>
    <mergeCell ref="AC1008:AF1008"/>
    <mergeCell ref="AG1008:AJ1008"/>
    <mergeCell ref="AK1008:AN1008"/>
    <mergeCell ref="AO1008:AS1008"/>
    <mergeCell ref="A1009:B1009"/>
    <mergeCell ref="C1009:J1009"/>
    <mergeCell ref="K1009:N1009"/>
    <mergeCell ref="O1009:R1009"/>
    <mergeCell ref="S1009:X1009"/>
    <mergeCell ref="Y1009:AB1009"/>
    <mergeCell ref="AC1009:AF1009"/>
    <mergeCell ref="AG1009:AJ1009"/>
    <mergeCell ref="AK1009:AN1009"/>
    <mergeCell ref="AO1009:AS1009"/>
    <mergeCell ref="A1010:B1010"/>
    <mergeCell ref="C1010:J1010"/>
    <mergeCell ref="K1010:N1010"/>
    <mergeCell ref="O1010:R1010"/>
    <mergeCell ref="S1010:X1010"/>
    <mergeCell ref="Y1010:AB1010"/>
    <mergeCell ref="AC1010:AF1010"/>
    <mergeCell ref="AG1010:AJ1010"/>
    <mergeCell ref="AK1010:AN1010"/>
    <mergeCell ref="AO1010:AS1010"/>
    <mergeCell ref="A1011:B1011"/>
    <mergeCell ref="C1011:J1011"/>
    <mergeCell ref="K1011:N1011"/>
    <mergeCell ref="O1011:R1011"/>
    <mergeCell ref="S1011:X1011"/>
    <mergeCell ref="Y1011:AB1011"/>
    <mergeCell ref="AC1011:AF1011"/>
    <mergeCell ref="AG1011:AJ1011"/>
    <mergeCell ref="AK1011:AN1011"/>
    <mergeCell ref="AO1011:AS1011"/>
    <mergeCell ref="A1012:B1012"/>
    <mergeCell ref="C1012:J1012"/>
    <mergeCell ref="K1012:N1012"/>
    <mergeCell ref="O1012:R1012"/>
    <mergeCell ref="S1012:X1012"/>
    <mergeCell ref="Y1012:AB1012"/>
    <mergeCell ref="AC1012:AF1012"/>
    <mergeCell ref="AG1012:AJ1012"/>
    <mergeCell ref="AK1012:AN1012"/>
    <mergeCell ref="AO1012:AS1012"/>
    <mergeCell ref="A1013:B1013"/>
    <mergeCell ref="C1013:J1013"/>
    <mergeCell ref="K1013:N1013"/>
    <mergeCell ref="O1013:R1013"/>
    <mergeCell ref="S1013:X1013"/>
    <mergeCell ref="Y1013:AB1013"/>
    <mergeCell ref="AC1013:AF1013"/>
    <mergeCell ref="AG1013:AJ1013"/>
    <mergeCell ref="AK1013:AN1013"/>
    <mergeCell ref="AO1013:AS1013"/>
    <mergeCell ref="A1014:B1014"/>
    <mergeCell ref="C1014:J1014"/>
    <mergeCell ref="K1014:N1014"/>
    <mergeCell ref="O1014:R1014"/>
    <mergeCell ref="S1014:X1014"/>
    <mergeCell ref="Y1014:AB1014"/>
    <mergeCell ref="AC1014:AF1014"/>
    <mergeCell ref="AG1014:AJ1014"/>
    <mergeCell ref="AK1014:AN1014"/>
    <mergeCell ref="AO1014:AS1014"/>
    <mergeCell ref="A1015:B1015"/>
    <mergeCell ref="C1015:J1015"/>
    <mergeCell ref="K1015:N1015"/>
    <mergeCell ref="O1015:R1015"/>
    <mergeCell ref="S1015:X1015"/>
    <mergeCell ref="Y1015:AB1015"/>
    <mergeCell ref="AC1015:AF1015"/>
    <mergeCell ref="AG1015:AJ1015"/>
    <mergeCell ref="AK1015:AN1015"/>
    <mergeCell ref="AO1015:AS1015"/>
    <mergeCell ref="A1016:B1016"/>
    <mergeCell ref="C1016:J1016"/>
    <mergeCell ref="K1016:N1016"/>
    <mergeCell ref="O1016:R1016"/>
    <mergeCell ref="S1016:X1016"/>
    <mergeCell ref="Y1016:AB1016"/>
    <mergeCell ref="AC1016:AF1016"/>
    <mergeCell ref="AG1016:AJ1016"/>
    <mergeCell ref="AK1016:AN1016"/>
    <mergeCell ref="AO1016:AS1016"/>
    <mergeCell ref="A1017:B1017"/>
    <mergeCell ref="C1017:J1017"/>
    <mergeCell ref="K1017:N1017"/>
    <mergeCell ref="O1017:R1017"/>
    <mergeCell ref="S1017:X1017"/>
    <mergeCell ref="Y1017:AB1017"/>
    <mergeCell ref="AC1017:AF1017"/>
    <mergeCell ref="AG1017:AJ1017"/>
    <mergeCell ref="AK1017:AN1017"/>
    <mergeCell ref="AO1017:AS1017"/>
    <mergeCell ref="A1018:B1018"/>
    <mergeCell ref="C1018:J1018"/>
    <mergeCell ref="K1018:N1018"/>
    <mergeCell ref="O1018:R1018"/>
    <mergeCell ref="S1018:X1018"/>
    <mergeCell ref="Y1018:AB1018"/>
    <mergeCell ref="AC1018:AF1018"/>
    <mergeCell ref="AG1018:AJ1018"/>
    <mergeCell ref="AK1018:AN1018"/>
    <mergeCell ref="AO1018:AS1018"/>
    <mergeCell ref="A1019:B1019"/>
    <mergeCell ref="C1019:J1019"/>
    <mergeCell ref="K1019:N1019"/>
    <mergeCell ref="O1019:R1019"/>
    <mergeCell ref="S1019:X1019"/>
    <mergeCell ref="Y1019:AB1019"/>
    <mergeCell ref="AC1019:AF1019"/>
    <mergeCell ref="AG1019:AJ1019"/>
    <mergeCell ref="AK1019:AN1019"/>
    <mergeCell ref="AO1019:AS1019"/>
    <mergeCell ref="A1020:B1020"/>
    <mergeCell ref="C1020:J1020"/>
    <mergeCell ref="K1020:N1020"/>
    <mergeCell ref="O1020:R1020"/>
    <mergeCell ref="S1020:X1020"/>
    <mergeCell ref="Y1020:AB1020"/>
    <mergeCell ref="AC1020:AF1020"/>
    <mergeCell ref="AG1020:AJ1020"/>
    <mergeCell ref="AK1020:AN1020"/>
    <mergeCell ref="AO1020:AS1020"/>
    <mergeCell ref="A1021:B1021"/>
    <mergeCell ref="C1021:J1021"/>
    <mergeCell ref="K1021:N1021"/>
    <mergeCell ref="O1021:R1021"/>
    <mergeCell ref="S1021:X1021"/>
    <mergeCell ref="Y1021:AB1021"/>
    <mergeCell ref="AC1021:AF1021"/>
    <mergeCell ref="AG1021:AJ1021"/>
    <mergeCell ref="AK1021:AN1021"/>
    <mergeCell ref="AO1021:AS1021"/>
    <mergeCell ref="A1022:B1022"/>
    <mergeCell ref="C1022:J1022"/>
    <mergeCell ref="K1022:N1022"/>
    <mergeCell ref="O1022:R1022"/>
    <mergeCell ref="S1022:X1022"/>
    <mergeCell ref="Y1022:AB1022"/>
    <mergeCell ref="AC1022:AF1022"/>
    <mergeCell ref="AG1022:AJ1022"/>
    <mergeCell ref="AK1022:AN1022"/>
    <mergeCell ref="AO1022:AS1022"/>
    <mergeCell ref="A1023:B1023"/>
    <mergeCell ref="C1023:J1023"/>
    <mergeCell ref="K1023:N1023"/>
    <mergeCell ref="O1023:R1023"/>
    <mergeCell ref="S1023:X1023"/>
    <mergeCell ref="Y1023:AB1023"/>
    <mergeCell ref="AC1023:AF1023"/>
    <mergeCell ref="AG1023:AJ1023"/>
    <mergeCell ref="AK1023:AN1023"/>
    <mergeCell ref="AO1023:AS1023"/>
    <mergeCell ref="A1024:B1024"/>
    <mergeCell ref="C1024:J1024"/>
    <mergeCell ref="K1024:N1024"/>
    <mergeCell ref="O1024:R1024"/>
    <mergeCell ref="S1024:X1024"/>
    <mergeCell ref="Y1024:AB1024"/>
    <mergeCell ref="AC1024:AF1024"/>
    <mergeCell ref="AG1024:AJ1024"/>
    <mergeCell ref="AK1024:AN1024"/>
    <mergeCell ref="AO1024:AS1024"/>
    <mergeCell ref="A1025:B1025"/>
    <mergeCell ref="C1025:J1025"/>
    <mergeCell ref="K1025:N1025"/>
    <mergeCell ref="O1025:R1025"/>
    <mergeCell ref="S1025:X1025"/>
    <mergeCell ref="Y1025:AB1025"/>
    <mergeCell ref="AC1025:AF1025"/>
    <mergeCell ref="AG1025:AJ1025"/>
    <mergeCell ref="AK1025:AN1025"/>
    <mergeCell ref="AO1025:AS1025"/>
    <mergeCell ref="A1026:B1026"/>
    <mergeCell ref="C1026:J1026"/>
    <mergeCell ref="K1026:N1026"/>
    <mergeCell ref="O1026:R1026"/>
    <mergeCell ref="S1026:X1026"/>
    <mergeCell ref="Y1026:AB1026"/>
    <mergeCell ref="AC1026:AF1026"/>
    <mergeCell ref="AG1026:AJ1026"/>
    <mergeCell ref="AK1026:AN1026"/>
    <mergeCell ref="AO1026:AS1026"/>
    <mergeCell ref="A1027:B1027"/>
    <mergeCell ref="C1027:J1027"/>
    <mergeCell ref="K1027:N1027"/>
    <mergeCell ref="O1027:R1027"/>
    <mergeCell ref="S1027:X1027"/>
    <mergeCell ref="Y1027:AB1027"/>
    <mergeCell ref="AC1027:AF1027"/>
    <mergeCell ref="AG1027:AJ1027"/>
    <mergeCell ref="AK1027:AN1027"/>
    <mergeCell ref="AO1027:AS1027"/>
    <mergeCell ref="A1028:B1028"/>
    <mergeCell ref="C1028:J1028"/>
    <mergeCell ref="K1028:N1028"/>
    <mergeCell ref="O1028:R1028"/>
    <mergeCell ref="S1028:X1028"/>
    <mergeCell ref="Y1028:AB1028"/>
    <mergeCell ref="AC1028:AF1028"/>
    <mergeCell ref="AG1028:AJ1028"/>
    <mergeCell ref="AK1028:AN1028"/>
    <mergeCell ref="AO1028:AS1028"/>
    <mergeCell ref="A1029:B1029"/>
    <mergeCell ref="C1029:J1029"/>
    <mergeCell ref="K1029:N1029"/>
    <mergeCell ref="O1029:R1029"/>
    <mergeCell ref="S1029:X1029"/>
    <mergeCell ref="Y1029:AB1029"/>
    <mergeCell ref="AC1029:AF1029"/>
    <mergeCell ref="AG1029:AJ1029"/>
    <mergeCell ref="AK1029:AN1029"/>
    <mergeCell ref="AO1029:AS1029"/>
    <mergeCell ref="A1030:B1030"/>
    <mergeCell ref="C1030:J1030"/>
    <mergeCell ref="K1030:N1030"/>
    <mergeCell ref="O1030:R1030"/>
    <mergeCell ref="S1030:X1030"/>
    <mergeCell ref="Y1030:AB1030"/>
    <mergeCell ref="AC1030:AF1030"/>
    <mergeCell ref="AG1030:AJ1030"/>
    <mergeCell ref="AK1030:AN1030"/>
    <mergeCell ref="AO1030:AS1030"/>
    <mergeCell ref="A1031:B1031"/>
    <mergeCell ref="C1031:J1031"/>
    <mergeCell ref="K1031:N1031"/>
    <mergeCell ref="O1031:R1031"/>
    <mergeCell ref="S1031:X1031"/>
    <mergeCell ref="Y1031:AB1031"/>
    <mergeCell ref="AC1031:AF1031"/>
    <mergeCell ref="AG1031:AJ1031"/>
    <mergeCell ref="AK1031:AN1031"/>
    <mergeCell ref="AO1031:AS1031"/>
    <mergeCell ref="A1032:B1032"/>
    <mergeCell ref="C1032:J1032"/>
    <mergeCell ref="K1032:N1032"/>
    <mergeCell ref="O1032:R1032"/>
    <mergeCell ref="S1032:X1032"/>
    <mergeCell ref="Y1032:AB1032"/>
    <mergeCell ref="AC1032:AF1032"/>
    <mergeCell ref="AG1032:AJ1032"/>
    <mergeCell ref="AK1032:AN1032"/>
    <mergeCell ref="AO1032:AS1032"/>
    <mergeCell ref="A1033:B1033"/>
    <mergeCell ref="C1033:J1033"/>
    <mergeCell ref="K1033:N1033"/>
    <mergeCell ref="O1033:R1033"/>
    <mergeCell ref="S1033:X1033"/>
    <mergeCell ref="Y1033:AB1033"/>
    <mergeCell ref="AC1033:AF1033"/>
    <mergeCell ref="AG1033:AJ1033"/>
    <mergeCell ref="AK1033:AN1033"/>
    <mergeCell ref="AO1033:AS1033"/>
    <mergeCell ref="A1034:B1034"/>
    <mergeCell ref="C1034:J1034"/>
    <mergeCell ref="K1034:N1034"/>
    <mergeCell ref="O1034:R1034"/>
    <mergeCell ref="S1034:X1034"/>
    <mergeCell ref="Y1034:AB1034"/>
    <mergeCell ref="AC1034:AF1034"/>
    <mergeCell ref="AG1034:AJ1034"/>
    <mergeCell ref="AK1034:AN1034"/>
    <mergeCell ref="AO1034:AS1034"/>
    <mergeCell ref="A1035:B1035"/>
    <mergeCell ref="C1035:J1035"/>
    <mergeCell ref="K1035:N1035"/>
    <mergeCell ref="O1035:R1035"/>
    <mergeCell ref="S1035:X1035"/>
    <mergeCell ref="Y1035:AB1035"/>
    <mergeCell ref="AC1035:AF1035"/>
    <mergeCell ref="AG1035:AJ1035"/>
    <mergeCell ref="AK1035:AN1035"/>
    <mergeCell ref="AO1035:AS1035"/>
    <mergeCell ref="A1036:B1036"/>
    <mergeCell ref="C1036:J1036"/>
    <mergeCell ref="K1036:N1036"/>
    <mergeCell ref="O1036:R1036"/>
    <mergeCell ref="S1036:X1036"/>
    <mergeCell ref="Y1036:AB1036"/>
    <mergeCell ref="AC1036:AF1036"/>
    <mergeCell ref="AG1036:AJ1036"/>
    <mergeCell ref="AK1036:AN1036"/>
    <mergeCell ref="AO1036:AS1036"/>
    <mergeCell ref="A1037:B1037"/>
    <mergeCell ref="C1037:J1037"/>
    <mergeCell ref="K1037:N1037"/>
    <mergeCell ref="O1037:R1037"/>
    <mergeCell ref="S1037:X1037"/>
    <mergeCell ref="Y1037:AB1037"/>
    <mergeCell ref="AC1037:AF1037"/>
    <mergeCell ref="AG1037:AJ1037"/>
    <mergeCell ref="AK1037:AN1037"/>
    <mergeCell ref="AO1037:AS1037"/>
    <mergeCell ref="A1038:B1038"/>
    <mergeCell ref="C1038:J1038"/>
    <mergeCell ref="K1038:N1038"/>
    <mergeCell ref="O1038:R1038"/>
    <mergeCell ref="S1038:X1038"/>
    <mergeCell ref="Y1038:AB1038"/>
    <mergeCell ref="AC1038:AF1038"/>
    <mergeCell ref="AG1038:AJ1038"/>
    <mergeCell ref="AK1038:AN1038"/>
    <mergeCell ref="AO1038:AS1038"/>
    <mergeCell ref="A1039:B1039"/>
    <mergeCell ref="C1039:J1039"/>
    <mergeCell ref="K1039:N1039"/>
    <mergeCell ref="O1039:R1039"/>
    <mergeCell ref="S1039:X1039"/>
    <mergeCell ref="Y1039:AB1039"/>
    <mergeCell ref="AC1039:AF1039"/>
    <mergeCell ref="AG1039:AJ1039"/>
    <mergeCell ref="AK1039:AN1039"/>
    <mergeCell ref="AO1039:AS1039"/>
    <mergeCell ref="A1040:B1040"/>
    <mergeCell ref="C1040:J1040"/>
    <mergeCell ref="K1040:N1040"/>
    <mergeCell ref="O1040:R1040"/>
    <mergeCell ref="S1040:X1040"/>
    <mergeCell ref="Y1040:AB1040"/>
    <mergeCell ref="AC1040:AF1040"/>
    <mergeCell ref="AG1040:AJ1040"/>
    <mergeCell ref="AK1040:AN1040"/>
    <mergeCell ref="AO1040:AS1040"/>
    <mergeCell ref="A1041:B1041"/>
    <mergeCell ref="C1041:J1041"/>
    <mergeCell ref="K1041:N1041"/>
    <mergeCell ref="O1041:R1041"/>
    <mergeCell ref="S1041:X1041"/>
    <mergeCell ref="Y1041:AB1041"/>
    <mergeCell ref="AC1041:AF1041"/>
    <mergeCell ref="AG1041:AJ1041"/>
    <mergeCell ref="AK1041:AN1041"/>
    <mergeCell ref="AO1041:AS1041"/>
    <mergeCell ref="A1042:B1042"/>
    <mergeCell ref="C1042:J1042"/>
    <mergeCell ref="K1042:N1042"/>
    <mergeCell ref="O1042:R1042"/>
    <mergeCell ref="S1042:X1042"/>
    <mergeCell ref="Y1042:AB1042"/>
    <mergeCell ref="AC1042:AF1042"/>
    <mergeCell ref="AG1042:AJ1042"/>
    <mergeCell ref="AK1042:AN1042"/>
    <mergeCell ref="AO1042:AS1042"/>
    <mergeCell ref="A1043:B1043"/>
    <mergeCell ref="C1043:J1043"/>
    <mergeCell ref="K1043:N1043"/>
    <mergeCell ref="O1043:R1043"/>
    <mergeCell ref="S1043:X1043"/>
    <mergeCell ref="Y1043:AB1043"/>
    <mergeCell ref="AC1043:AF1043"/>
    <mergeCell ref="AG1043:AJ1043"/>
    <mergeCell ref="AK1043:AN1043"/>
    <mergeCell ref="AO1043:AS1043"/>
    <mergeCell ref="A1044:B1044"/>
    <mergeCell ref="C1044:J1044"/>
    <mergeCell ref="K1044:N1044"/>
    <mergeCell ref="O1044:R1044"/>
    <mergeCell ref="S1044:X1044"/>
    <mergeCell ref="Y1044:AB1044"/>
    <mergeCell ref="AC1044:AF1044"/>
    <mergeCell ref="AG1044:AJ1044"/>
    <mergeCell ref="AK1044:AN1044"/>
    <mergeCell ref="AO1044:AS1044"/>
    <mergeCell ref="A1045:B1045"/>
    <mergeCell ref="C1045:J1045"/>
    <mergeCell ref="K1045:N1045"/>
    <mergeCell ref="O1045:R1045"/>
    <mergeCell ref="S1045:X1045"/>
    <mergeCell ref="Y1045:AB1045"/>
    <mergeCell ref="AC1045:AF1045"/>
    <mergeCell ref="AG1045:AJ1045"/>
    <mergeCell ref="AK1045:AN1045"/>
    <mergeCell ref="AO1045:AS1045"/>
    <mergeCell ref="A1046:B1046"/>
    <mergeCell ref="C1046:J1046"/>
    <mergeCell ref="K1046:N1046"/>
    <mergeCell ref="O1046:R1046"/>
    <mergeCell ref="S1046:X1046"/>
    <mergeCell ref="Y1046:AB1046"/>
    <mergeCell ref="AC1046:AF1046"/>
    <mergeCell ref="AG1046:AJ1046"/>
    <mergeCell ref="AK1046:AN1046"/>
    <mergeCell ref="AO1046:AS1046"/>
    <mergeCell ref="A1047:B1047"/>
    <mergeCell ref="C1047:J1047"/>
    <mergeCell ref="K1047:N1047"/>
    <mergeCell ref="O1047:R1047"/>
    <mergeCell ref="S1047:X1047"/>
    <mergeCell ref="Y1047:AB1047"/>
    <mergeCell ref="AC1047:AF1047"/>
    <mergeCell ref="AG1047:AJ1047"/>
    <mergeCell ref="AK1047:AN1047"/>
    <mergeCell ref="AO1047:AS1047"/>
    <mergeCell ref="A1048:B1048"/>
    <mergeCell ref="C1048:J1048"/>
    <mergeCell ref="K1048:N1048"/>
    <mergeCell ref="O1048:R1048"/>
    <mergeCell ref="S1048:X1048"/>
    <mergeCell ref="Y1048:AB1048"/>
    <mergeCell ref="AC1048:AF1048"/>
    <mergeCell ref="AG1048:AJ1048"/>
    <mergeCell ref="AK1048:AN1048"/>
    <mergeCell ref="AO1048:AS1048"/>
    <mergeCell ref="A1049:B1049"/>
    <mergeCell ref="C1049:J1049"/>
    <mergeCell ref="K1049:N1049"/>
    <mergeCell ref="O1049:R1049"/>
    <mergeCell ref="S1049:X1049"/>
    <mergeCell ref="Y1049:AB1049"/>
    <mergeCell ref="AC1049:AF1049"/>
    <mergeCell ref="AG1049:AJ1049"/>
    <mergeCell ref="AK1049:AN1049"/>
    <mergeCell ref="AO1049:AS1049"/>
    <mergeCell ref="A1050:B1050"/>
    <mergeCell ref="C1050:J1050"/>
    <mergeCell ref="K1050:N1050"/>
    <mergeCell ref="O1050:R1050"/>
    <mergeCell ref="S1050:X1050"/>
    <mergeCell ref="Y1050:AB1050"/>
    <mergeCell ref="AC1050:AF1050"/>
    <mergeCell ref="AG1050:AJ1050"/>
    <mergeCell ref="AK1050:AN1050"/>
    <mergeCell ref="AO1050:AS1050"/>
    <mergeCell ref="A1051:B1051"/>
    <mergeCell ref="C1051:J1051"/>
    <mergeCell ref="K1051:N1051"/>
    <mergeCell ref="O1051:R1051"/>
    <mergeCell ref="S1051:X1051"/>
    <mergeCell ref="Y1051:AB1051"/>
    <mergeCell ref="AC1051:AF1051"/>
    <mergeCell ref="AG1051:AJ1051"/>
    <mergeCell ref="AK1051:AN1051"/>
    <mergeCell ref="AO1051:AS1051"/>
    <mergeCell ref="A1052:B1052"/>
    <mergeCell ref="C1052:J1052"/>
    <mergeCell ref="K1052:N1052"/>
    <mergeCell ref="O1052:R1052"/>
    <mergeCell ref="S1052:X1052"/>
    <mergeCell ref="Y1052:AB1052"/>
    <mergeCell ref="AC1052:AF1052"/>
    <mergeCell ref="AG1052:AJ1052"/>
    <mergeCell ref="AK1052:AN1052"/>
    <mergeCell ref="AO1052:AS1052"/>
    <mergeCell ref="A1053:B1053"/>
    <mergeCell ref="C1053:J1053"/>
    <mergeCell ref="K1053:N1053"/>
    <mergeCell ref="O1053:R1053"/>
    <mergeCell ref="S1053:X1053"/>
    <mergeCell ref="Y1053:AB1053"/>
    <mergeCell ref="AC1053:AF1053"/>
    <mergeCell ref="AG1053:AJ1053"/>
    <mergeCell ref="AK1053:AN1053"/>
    <mergeCell ref="AO1053:AS1053"/>
    <mergeCell ref="A1054:B1054"/>
    <mergeCell ref="C1054:J1054"/>
    <mergeCell ref="K1054:N1054"/>
    <mergeCell ref="O1054:R1054"/>
    <mergeCell ref="S1054:X1054"/>
    <mergeCell ref="Y1054:AB1054"/>
    <mergeCell ref="AC1054:AF1054"/>
    <mergeCell ref="AG1054:AJ1054"/>
    <mergeCell ref="AK1054:AN1054"/>
    <mergeCell ref="AO1054:AS1054"/>
    <mergeCell ref="A1055:B1055"/>
    <mergeCell ref="C1055:J1055"/>
    <mergeCell ref="K1055:N1055"/>
    <mergeCell ref="O1055:R1055"/>
    <mergeCell ref="S1055:X1055"/>
    <mergeCell ref="Y1055:AB1055"/>
    <mergeCell ref="AC1055:AF1055"/>
    <mergeCell ref="AG1055:AJ1055"/>
    <mergeCell ref="AK1055:AN1055"/>
    <mergeCell ref="AO1055:AS1055"/>
    <mergeCell ref="A1056:B1056"/>
    <mergeCell ref="C1056:J1056"/>
    <mergeCell ref="K1056:N1056"/>
    <mergeCell ref="O1056:R1056"/>
    <mergeCell ref="S1056:X1056"/>
    <mergeCell ref="Y1056:AB1056"/>
    <mergeCell ref="AC1056:AF1056"/>
    <mergeCell ref="AG1056:AJ1056"/>
    <mergeCell ref="AK1056:AN1056"/>
    <mergeCell ref="AO1056:AS1056"/>
    <mergeCell ref="A1057:B1057"/>
    <mergeCell ref="C1057:J1057"/>
    <mergeCell ref="K1057:N1057"/>
    <mergeCell ref="O1057:R1057"/>
    <mergeCell ref="S1057:X1057"/>
    <mergeCell ref="Y1057:AB1057"/>
    <mergeCell ref="AC1057:AF1057"/>
    <mergeCell ref="AG1057:AJ1057"/>
    <mergeCell ref="AK1057:AN1057"/>
    <mergeCell ref="AO1057:AS1057"/>
    <mergeCell ref="A1058:B1058"/>
    <mergeCell ref="C1058:J1058"/>
    <mergeCell ref="K1058:N1058"/>
    <mergeCell ref="O1058:R1058"/>
    <mergeCell ref="S1058:X1058"/>
    <mergeCell ref="Y1058:AB1058"/>
    <mergeCell ref="AC1058:AF1058"/>
    <mergeCell ref="AG1058:AJ1058"/>
    <mergeCell ref="AK1058:AN1058"/>
    <mergeCell ref="AO1058:AS1058"/>
    <mergeCell ref="A1059:B1059"/>
    <mergeCell ref="C1059:J1059"/>
    <mergeCell ref="K1059:N1059"/>
    <mergeCell ref="O1059:R1059"/>
    <mergeCell ref="S1059:X1059"/>
    <mergeCell ref="Y1059:AB1059"/>
    <mergeCell ref="AC1059:AF1059"/>
    <mergeCell ref="AG1059:AJ1059"/>
    <mergeCell ref="AK1059:AN1059"/>
    <mergeCell ref="AO1059:AS1059"/>
    <mergeCell ref="A1060:B1060"/>
    <mergeCell ref="C1060:J1060"/>
    <mergeCell ref="K1060:N1060"/>
    <mergeCell ref="O1060:R1060"/>
    <mergeCell ref="S1060:X1060"/>
    <mergeCell ref="Y1060:AB1060"/>
    <mergeCell ref="AC1060:AF1060"/>
    <mergeCell ref="AG1060:AJ1060"/>
    <mergeCell ref="AK1060:AN1060"/>
    <mergeCell ref="AO1060:AS1060"/>
    <mergeCell ref="A1061:B1061"/>
    <mergeCell ref="C1061:J1061"/>
    <mergeCell ref="K1061:N1061"/>
    <mergeCell ref="O1061:R1061"/>
    <mergeCell ref="S1061:X1061"/>
    <mergeCell ref="Y1061:AB1061"/>
    <mergeCell ref="AC1061:AF1061"/>
    <mergeCell ref="AG1061:AJ1061"/>
    <mergeCell ref="AK1061:AN1061"/>
    <mergeCell ref="AO1061:AS1061"/>
    <mergeCell ref="A1062:B1062"/>
    <mergeCell ref="C1062:J1062"/>
    <mergeCell ref="K1062:N1062"/>
    <mergeCell ref="O1062:R1062"/>
    <mergeCell ref="S1062:X1062"/>
    <mergeCell ref="Y1062:AB1062"/>
    <mergeCell ref="AC1062:AF1062"/>
    <mergeCell ref="AG1062:AJ1062"/>
    <mergeCell ref="AK1062:AN1062"/>
    <mergeCell ref="AO1062:AS1062"/>
    <mergeCell ref="A1063:B1063"/>
    <mergeCell ref="C1063:J1063"/>
    <mergeCell ref="K1063:N1063"/>
    <mergeCell ref="O1063:R1063"/>
    <mergeCell ref="S1063:X1063"/>
    <mergeCell ref="Y1063:AB1063"/>
    <mergeCell ref="AC1063:AF1063"/>
    <mergeCell ref="AG1063:AJ1063"/>
    <mergeCell ref="AK1063:AN1063"/>
    <mergeCell ref="AO1063:AS1063"/>
    <mergeCell ref="A1064:B1064"/>
    <mergeCell ref="C1064:J1064"/>
    <mergeCell ref="K1064:N1064"/>
    <mergeCell ref="O1064:R1064"/>
    <mergeCell ref="S1064:X1064"/>
    <mergeCell ref="Y1064:AB1064"/>
    <mergeCell ref="AC1064:AF1064"/>
    <mergeCell ref="AG1064:AJ1064"/>
    <mergeCell ref="AK1064:AN1064"/>
    <mergeCell ref="AO1064:AS1064"/>
    <mergeCell ref="A1065:B1065"/>
    <mergeCell ref="C1065:J1065"/>
    <mergeCell ref="K1065:N1065"/>
    <mergeCell ref="O1065:R1065"/>
    <mergeCell ref="S1065:X1065"/>
    <mergeCell ref="Y1065:AB1065"/>
    <mergeCell ref="AC1065:AF1065"/>
    <mergeCell ref="AG1065:AJ1065"/>
    <mergeCell ref="AK1065:AN1065"/>
    <mergeCell ref="AO1065:AS1065"/>
    <mergeCell ref="A1066:B1066"/>
    <mergeCell ref="C1066:J1066"/>
    <mergeCell ref="K1066:N1066"/>
    <mergeCell ref="O1066:R1066"/>
    <mergeCell ref="S1066:X1066"/>
    <mergeCell ref="Y1066:AB1066"/>
    <mergeCell ref="AC1066:AF1066"/>
    <mergeCell ref="AG1066:AJ1066"/>
    <mergeCell ref="AK1066:AN1066"/>
    <mergeCell ref="AO1066:AS1066"/>
    <mergeCell ref="A1067:B1067"/>
    <mergeCell ref="C1067:J1067"/>
    <mergeCell ref="K1067:N1067"/>
    <mergeCell ref="O1067:R1067"/>
    <mergeCell ref="S1067:X1067"/>
    <mergeCell ref="Y1067:AB1067"/>
    <mergeCell ref="AC1067:AF1067"/>
    <mergeCell ref="AG1067:AJ1067"/>
    <mergeCell ref="AK1067:AN1067"/>
    <mergeCell ref="AO1067:AS1067"/>
    <mergeCell ref="A1068:B1068"/>
    <mergeCell ref="C1068:J1068"/>
    <mergeCell ref="K1068:N1068"/>
    <mergeCell ref="O1068:R1068"/>
    <mergeCell ref="S1068:X1068"/>
    <mergeCell ref="Y1068:AB1068"/>
    <mergeCell ref="AC1068:AF1068"/>
    <mergeCell ref="AG1068:AJ1068"/>
    <mergeCell ref="AK1068:AN1068"/>
    <mergeCell ref="AO1068:AS1068"/>
    <mergeCell ref="A1069:B1069"/>
    <mergeCell ref="C1069:J1069"/>
    <mergeCell ref="K1069:N1069"/>
    <mergeCell ref="O1069:R1069"/>
    <mergeCell ref="S1069:X1069"/>
    <mergeCell ref="Y1069:AB1069"/>
    <mergeCell ref="AC1069:AF1069"/>
    <mergeCell ref="AG1069:AJ1069"/>
    <mergeCell ref="AK1069:AN1069"/>
    <mergeCell ref="AO1069:AS1069"/>
    <mergeCell ref="A1070:B1070"/>
    <mergeCell ref="C1070:J1070"/>
    <mergeCell ref="K1070:N1070"/>
    <mergeCell ref="O1070:R1070"/>
    <mergeCell ref="S1070:X1070"/>
    <mergeCell ref="Y1070:AB1070"/>
    <mergeCell ref="AC1070:AF1070"/>
    <mergeCell ref="AG1070:AJ1070"/>
    <mergeCell ref="AK1070:AN1070"/>
    <mergeCell ref="AO1070:AS1070"/>
    <mergeCell ref="A1071:B1071"/>
    <mergeCell ref="C1071:J1071"/>
    <mergeCell ref="K1071:N1071"/>
    <mergeCell ref="O1071:R1071"/>
    <mergeCell ref="S1071:X1071"/>
    <mergeCell ref="Y1071:AB1071"/>
    <mergeCell ref="AC1071:AF1071"/>
    <mergeCell ref="AG1071:AJ1071"/>
    <mergeCell ref="AK1071:AN1071"/>
    <mergeCell ref="AO1071:AS1071"/>
    <mergeCell ref="A1072:B1072"/>
    <mergeCell ref="C1072:J1072"/>
    <mergeCell ref="K1072:N1072"/>
    <mergeCell ref="O1072:R1072"/>
    <mergeCell ref="S1072:X1072"/>
    <mergeCell ref="Y1072:AB1072"/>
    <mergeCell ref="AC1072:AF1072"/>
    <mergeCell ref="AG1072:AJ1072"/>
    <mergeCell ref="AK1072:AN1072"/>
    <mergeCell ref="AO1072:AS1072"/>
    <mergeCell ref="A1073:B1073"/>
    <mergeCell ref="C1073:J1073"/>
    <mergeCell ref="K1073:N1073"/>
    <mergeCell ref="O1073:R1073"/>
    <mergeCell ref="S1073:X1073"/>
    <mergeCell ref="Y1073:AB1073"/>
    <mergeCell ref="AC1073:AF1073"/>
    <mergeCell ref="AG1073:AJ1073"/>
    <mergeCell ref="AK1073:AN1073"/>
    <mergeCell ref="AO1073:AS1073"/>
    <mergeCell ref="A1074:B1074"/>
    <mergeCell ref="C1074:J1074"/>
    <mergeCell ref="K1074:N1074"/>
    <mergeCell ref="O1074:R1074"/>
    <mergeCell ref="S1074:X1074"/>
    <mergeCell ref="Y1074:AB1074"/>
    <mergeCell ref="AC1074:AF1074"/>
    <mergeCell ref="AG1074:AJ1074"/>
    <mergeCell ref="AK1074:AN1074"/>
    <mergeCell ref="AO1074:AS1074"/>
    <mergeCell ref="A1075:B1075"/>
    <mergeCell ref="C1075:J1075"/>
    <mergeCell ref="K1075:N1075"/>
    <mergeCell ref="O1075:R1075"/>
    <mergeCell ref="S1075:X1075"/>
    <mergeCell ref="Y1075:AB1075"/>
    <mergeCell ref="AC1075:AF1075"/>
    <mergeCell ref="AG1075:AJ1075"/>
    <mergeCell ref="AK1075:AN1075"/>
    <mergeCell ref="AO1075:AS1075"/>
    <mergeCell ref="A1076:B1076"/>
    <mergeCell ref="C1076:J1076"/>
    <mergeCell ref="K1076:N1076"/>
    <mergeCell ref="O1076:R1076"/>
    <mergeCell ref="S1076:X1076"/>
    <mergeCell ref="Y1076:AB1076"/>
    <mergeCell ref="AC1076:AF1076"/>
    <mergeCell ref="AG1076:AJ1076"/>
    <mergeCell ref="AK1076:AN1076"/>
    <mergeCell ref="AO1076:AS1076"/>
    <mergeCell ref="A1077:B1077"/>
    <mergeCell ref="C1077:J1077"/>
    <mergeCell ref="K1077:N1077"/>
    <mergeCell ref="O1077:R1077"/>
    <mergeCell ref="S1077:X1077"/>
    <mergeCell ref="Y1077:AB1077"/>
    <mergeCell ref="AC1077:AF1077"/>
    <mergeCell ref="AG1077:AJ1077"/>
    <mergeCell ref="AK1077:AN1077"/>
    <mergeCell ref="AO1077:AS1077"/>
    <mergeCell ref="A1078:B1078"/>
    <mergeCell ref="C1078:J1078"/>
    <mergeCell ref="K1078:N1078"/>
    <mergeCell ref="O1078:R1078"/>
    <mergeCell ref="S1078:X1078"/>
    <mergeCell ref="Y1078:AB1078"/>
    <mergeCell ref="AC1078:AF1078"/>
    <mergeCell ref="AG1078:AJ1078"/>
    <mergeCell ref="AK1078:AN1078"/>
    <mergeCell ref="AO1078:AS1078"/>
    <mergeCell ref="A1079:B1079"/>
    <mergeCell ref="C1079:J1079"/>
    <mergeCell ref="K1079:N1079"/>
    <mergeCell ref="O1079:R1079"/>
    <mergeCell ref="S1079:X1079"/>
    <mergeCell ref="Y1079:AB1079"/>
    <mergeCell ref="AC1079:AF1079"/>
    <mergeCell ref="AG1079:AJ1079"/>
    <mergeCell ref="AK1079:AN1079"/>
    <mergeCell ref="AO1079:AS1079"/>
    <mergeCell ref="A1080:B1080"/>
    <mergeCell ref="C1080:J1080"/>
    <mergeCell ref="K1080:N1080"/>
    <mergeCell ref="O1080:R1080"/>
    <mergeCell ref="S1080:X1080"/>
    <mergeCell ref="Y1080:AB1080"/>
    <mergeCell ref="AC1080:AF1080"/>
    <mergeCell ref="AG1080:AJ1080"/>
    <mergeCell ref="AK1080:AN1080"/>
    <mergeCell ref="AO1080:AS1080"/>
    <mergeCell ref="A1081:B1081"/>
    <mergeCell ref="C1081:J1081"/>
    <mergeCell ref="K1081:N1081"/>
    <mergeCell ref="O1081:R1081"/>
    <mergeCell ref="S1081:X1081"/>
    <mergeCell ref="Y1081:AB1081"/>
    <mergeCell ref="AC1081:AF1081"/>
    <mergeCell ref="AG1081:AJ1081"/>
    <mergeCell ref="AK1081:AN1081"/>
    <mergeCell ref="AO1081:AS1081"/>
    <mergeCell ref="A1082:B1082"/>
    <mergeCell ref="C1082:J1082"/>
    <mergeCell ref="K1082:N1082"/>
    <mergeCell ref="O1082:R1082"/>
    <mergeCell ref="S1082:X1082"/>
    <mergeCell ref="Y1082:AB1082"/>
    <mergeCell ref="AC1082:AF1082"/>
    <mergeCell ref="AG1082:AJ1082"/>
    <mergeCell ref="AK1082:AN1082"/>
    <mergeCell ref="AO1082:AS1082"/>
    <mergeCell ref="A1083:B1083"/>
    <mergeCell ref="C1083:J1083"/>
    <mergeCell ref="K1083:N1083"/>
    <mergeCell ref="O1083:R1083"/>
    <mergeCell ref="S1083:X1083"/>
    <mergeCell ref="Y1083:AB1083"/>
    <mergeCell ref="AC1083:AF1083"/>
    <mergeCell ref="AG1083:AJ1083"/>
    <mergeCell ref="AK1083:AN1083"/>
    <mergeCell ref="AO1083:AS1083"/>
    <mergeCell ref="A1084:B1084"/>
    <mergeCell ref="C1084:J1084"/>
    <mergeCell ref="K1084:N1084"/>
    <mergeCell ref="O1084:R1084"/>
    <mergeCell ref="S1084:X1084"/>
    <mergeCell ref="Y1084:AB1084"/>
    <mergeCell ref="AC1084:AF1084"/>
    <mergeCell ref="AG1084:AJ1084"/>
    <mergeCell ref="AK1084:AN1084"/>
    <mergeCell ref="AO1084:AS1084"/>
    <mergeCell ref="A1085:B1085"/>
    <mergeCell ref="C1085:J1085"/>
    <mergeCell ref="K1085:N1085"/>
    <mergeCell ref="O1085:R1085"/>
    <mergeCell ref="S1085:X1085"/>
    <mergeCell ref="Y1085:AB1085"/>
    <mergeCell ref="AC1085:AF1085"/>
    <mergeCell ref="AG1085:AJ1085"/>
    <mergeCell ref="AK1085:AN1085"/>
    <mergeCell ref="AO1085:AS1085"/>
    <mergeCell ref="A1086:B1086"/>
    <mergeCell ref="C1086:J1086"/>
    <mergeCell ref="K1086:N1086"/>
    <mergeCell ref="O1086:R1086"/>
    <mergeCell ref="S1086:X1086"/>
    <mergeCell ref="Y1086:AB1086"/>
    <mergeCell ref="AC1086:AF1086"/>
    <mergeCell ref="AG1086:AJ1086"/>
    <mergeCell ref="AK1086:AN1086"/>
    <mergeCell ref="AO1086:AS1086"/>
    <mergeCell ref="A1087:B1087"/>
    <mergeCell ref="C1087:J1087"/>
    <mergeCell ref="K1087:N1087"/>
    <mergeCell ref="O1087:R1087"/>
    <mergeCell ref="S1087:X1087"/>
    <mergeCell ref="Y1087:AB1087"/>
    <mergeCell ref="AC1087:AF1087"/>
    <mergeCell ref="AG1087:AJ1087"/>
    <mergeCell ref="AK1087:AN1087"/>
    <mergeCell ref="AO1087:AS1087"/>
    <mergeCell ref="A1088:B1088"/>
    <mergeCell ref="C1088:J1088"/>
    <mergeCell ref="K1088:N1088"/>
    <mergeCell ref="O1088:R1088"/>
    <mergeCell ref="S1088:X1088"/>
    <mergeCell ref="Y1088:AB1088"/>
    <mergeCell ref="AC1088:AF1088"/>
    <mergeCell ref="AG1088:AJ1088"/>
    <mergeCell ref="AK1088:AN1088"/>
    <mergeCell ref="AO1088:AS1088"/>
    <mergeCell ref="A1089:B1089"/>
    <mergeCell ref="C1089:J1089"/>
    <mergeCell ref="K1089:N1089"/>
    <mergeCell ref="O1089:R1089"/>
    <mergeCell ref="S1089:X1089"/>
    <mergeCell ref="Y1089:AB1089"/>
    <mergeCell ref="AC1089:AF1089"/>
    <mergeCell ref="AG1089:AJ1089"/>
    <mergeCell ref="AK1089:AN1089"/>
    <mergeCell ref="AO1089:AS1089"/>
    <mergeCell ref="A1090:B1090"/>
    <mergeCell ref="C1090:J1090"/>
    <mergeCell ref="K1090:N1090"/>
    <mergeCell ref="O1090:R1090"/>
    <mergeCell ref="S1090:X1090"/>
    <mergeCell ref="Y1090:AB1090"/>
    <mergeCell ref="AC1090:AF1090"/>
    <mergeCell ref="AG1090:AJ1090"/>
    <mergeCell ref="AK1090:AN1090"/>
    <mergeCell ref="AO1090:AS1090"/>
    <mergeCell ref="A1091:B1091"/>
    <mergeCell ref="C1091:J1091"/>
    <mergeCell ref="K1091:N1091"/>
    <mergeCell ref="O1091:R1091"/>
    <mergeCell ref="S1091:X1091"/>
    <mergeCell ref="Y1091:AB1091"/>
    <mergeCell ref="AC1091:AF1091"/>
    <mergeCell ref="AG1091:AJ1091"/>
    <mergeCell ref="AK1091:AN1091"/>
    <mergeCell ref="AO1091:AS1091"/>
    <mergeCell ref="A1092:B1092"/>
    <mergeCell ref="C1092:J1092"/>
    <mergeCell ref="K1092:N1092"/>
    <mergeCell ref="O1092:R1092"/>
    <mergeCell ref="S1092:X1092"/>
    <mergeCell ref="Y1092:AB1092"/>
    <mergeCell ref="AC1092:AF1092"/>
    <mergeCell ref="AG1092:AJ1092"/>
    <mergeCell ref="AK1092:AN1092"/>
    <mergeCell ref="AO1092:AS1092"/>
    <mergeCell ref="A1093:B1093"/>
    <mergeCell ref="C1093:J1093"/>
    <mergeCell ref="K1093:N1093"/>
    <mergeCell ref="O1093:R1093"/>
    <mergeCell ref="S1093:X1093"/>
    <mergeCell ref="Y1093:AB1093"/>
    <mergeCell ref="AC1093:AF1093"/>
    <mergeCell ref="AG1093:AJ1093"/>
    <mergeCell ref="AK1093:AN1093"/>
    <mergeCell ref="AO1093:AS1093"/>
    <mergeCell ref="A1094:B1094"/>
    <mergeCell ref="C1094:J1094"/>
    <mergeCell ref="K1094:N1094"/>
    <mergeCell ref="O1094:R1094"/>
    <mergeCell ref="S1094:X1094"/>
    <mergeCell ref="Y1094:AB1094"/>
    <mergeCell ref="AC1094:AF1094"/>
    <mergeCell ref="AG1094:AJ1094"/>
    <mergeCell ref="AK1094:AN1094"/>
    <mergeCell ref="AO1094:AS1094"/>
    <mergeCell ref="A1095:B1095"/>
    <mergeCell ref="C1095:J1095"/>
    <mergeCell ref="K1095:N1095"/>
    <mergeCell ref="O1095:R1095"/>
    <mergeCell ref="S1095:X1095"/>
    <mergeCell ref="Y1095:AB1095"/>
    <mergeCell ref="AC1095:AF1095"/>
    <mergeCell ref="AG1095:AJ1095"/>
    <mergeCell ref="AK1095:AN1095"/>
    <mergeCell ref="AO1095:AS1095"/>
    <mergeCell ref="A1096:B1096"/>
    <mergeCell ref="C1096:J1096"/>
    <mergeCell ref="K1096:N1096"/>
    <mergeCell ref="O1096:R1096"/>
    <mergeCell ref="S1096:X1096"/>
    <mergeCell ref="Y1096:AB1096"/>
    <mergeCell ref="AC1096:AF1096"/>
    <mergeCell ref="AG1096:AJ1096"/>
    <mergeCell ref="AK1096:AN1096"/>
    <mergeCell ref="AO1096:AS1096"/>
    <mergeCell ref="A1097:B1097"/>
    <mergeCell ref="C1097:J1097"/>
    <mergeCell ref="K1097:N1097"/>
    <mergeCell ref="O1097:R1097"/>
    <mergeCell ref="S1097:X1097"/>
    <mergeCell ref="Y1097:AB1097"/>
    <mergeCell ref="AC1097:AF1097"/>
    <mergeCell ref="AG1097:AJ1097"/>
    <mergeCell ref="AK1097:AN1097"/>
    <mergeCell ref="AO1097:AS1097"/>
    <mergeCell ref="A1098:B1098"/>
    <mergeCell ref="C1098:J1098"/>
    <mergeCell ref="K1098:N1098"/>
    <mergeCell ref="O1098:R1098"/>
    <mergeCell ref="S1098:X1098"/>
    <mergeCell ref="Y1098:AB1098"/>
    <mergeCell ref="AC1098:AF1098"/>
    <mergeCell ref="AG1098:AJ1098"/>
    <mergeCell ref="AK1098:AN1098"/>
    <mergeCell ref="AO1098:AS1098"/>
    <mergeCell ref="A1099:B1099"/>
    <mergeCell ref="C1099:J1099"/>
    <mergeCell ref="K1099:N1099"/>
    <mergeCell ref="O1099:R1099"/>
    <mergeCell ref="S1099:X1099"/>
    <mergeCell ref="Y1099:AB1099"/>
    <mergeCell ref="AC1099:AF1099"/>
    <mergeCell ref="AG1099:AJ1099"/>
    <mergeCell ref="AK1099:AN1099"/>
    <mergeCell ref="AO1099:AS1099"/>
    <mergeCell ref="A1100:B1100"/>
    <mergeCell ref="C1100:J1100"/>
    <mergeCell ref="K1100:N1100"/>
    <mergeCell ref="O1100:R1100"/>
    <mergeCell ref="S1100:X1100"/>
    <mergeCell ref="Y1100:AB1100"/>
    <mergeCell ref="AC1100:AF1100"/>
    <mergeCell ref="AG1100:AJ1100"/>
    <mergeCell ref="AK1100:AN1100"/>
    <mergeCell ref="AO1100:AS1100"/>
    <mergeCell ref="A1101:B1101"/>
    <mergeCell ref="C1101:J1101"/>
    <mergeCell ref="K1101:N1101"/>
    <mergeCell ref="O1101:R1101"/>
    <mergeCell ref="S1101:X1101"/>
    <mergeCell ref="Y1101:AB1101"/>
    <mergeCell ref="AC1101:AF1101"/>
    <mergeCell ref="AG1101:AJ1101"/>
    <mergeCell ref="AK1101:AN1101"/>
    <mergeCell ref="AO1101:AS1101"/>
    <mergeCell ref="A1102:B1102"/>
    <mergeCell ref="C1102:J1102"/>
    <mergeCell ref="K1102:N1102"/>
    <mergeCell ref="O1102:R1102"/>
    <mergeCell ref="S1102:X1102"/>
    <mergeCell ref="Y1102:AB1102"/>
    <mergeCell ref="AC1102:AF1102"/>
    <mergeCell ref="AG1102:AJ1102"/>
    <mergeCell ref="AK1102:AN1102"/>
    <mergeCell ref="AO1102:AS1102"/>
    <mergeCell ref="A1103:B1103"/>
    <mergeCell ref="C1103:J1103"/>
    <mergeCell ref="K1103:N1103"/>
    <mergeCell ref="O1103:R1103"/>
    <mergeCell ref="S1103:X1103"/>
    <mergeCell ref="Y1103:AB1103"/>
    <mergeCell ref="AC1103:AF1103"/>
    <mergeCell ref="AG1103:AJ1103"/>
    <mergeCell ref="AK1103:AN1103"/>
    <mergeCell ref="AO1103:AS1103"/>
    <mergeCell ref="A1104:B1104"/>
    <mergeCell ref="C1104:J1104"/>
    <mergeCell ref="K1104:N1104"/>
    <mergeCell ref="O1104:R1104"/>
    <mergeCell ref="S1104:X1104"/>
    <mergeCell ref="Y1104:AB1104"/>
    <mergeCell ref="AC1104:AF1104"/>
    <mergeCell ref="AG1104:AJ1104"/>
    <mergeCell ref="AK1104:AN1104"/>
    <mergeCell ref="AO1104:AS1104"/>
    <mergeCell ref="A1105:B1105"/>
    <mergeCell ref="C1105:J1105"/>
    <mergeCell ref="K1105:N1105"/>
    <mergeCell ref="O1105:R1105"/>
    <mergeCell ref="S1105:X1105"/>
    <mergeCell ref="Y1105:AB1105"/>
    <mergeCell ref="AC1105:AF1105"/>
    <mergeCell ref="AG1105:AJ1105"/>
    <mergeCell ref="AK1105:AN1105"/>
    <mergeCell ref="AO1105:AS1105"/>
    <mergeCell ref="A1106:B1106"/>
    <mergeCell ref="C1106:J1106"/>
    <mergeCell ref="K1106:N1106"/>
    <mergeCell ref="O1106:R1106"/>
    <mergeCell ref="S1106:X1106"/>
    <mergeCell ref="Y1106:AB1106"/>
    <mergeCell ref="AC1106:AF1106"/>
    <mergeCell ref="AG1106:AJ1106"/>
    <mergeCell ref="AK1106:AN1106"/>
    <mergeCell ref="AO1106:AS1106"/>
    <mergeCell ref="A1107:B1107"/>
    <mergeCell ref="C1107:J1107"/>
    <mergeCell ref="K1107:N1107"/>
    <mergeCell ref="O1107:R1107"/>
    <mergeCell ref="S1107:X1107"/>
    <mergeCell ref="Y1107:AB1107"/>
    <mergeCell ref="AC1107:AF1107"/>
    <mergeCell ref="AG1107:AJ1107"/>
    <mergeCell ref="AK1107:AN1107"/>
    <mergeCell ref="AO1107:AS1107"/>
    <mergeCell ref="A1108:B1108"/>
    <mergeCell ref="C1108:J1108"/>
    <mergeCell ref="K1108:N1108"/>
    <mergeCell ref="O1108:R1108"/>
    <mergeCell ref="S1108:X1108"/>
    <mergeCell ref="Y1108:AB1108"/>
    <mergeCell ref="AC1108:AF1108"/>
    <mergeCell ref="AG1108:AJ1108"/>
    <mergeCell ref="AK1108:AN1108"/>
    <mergeCell ref="AO1108:AS1108"/>
    <mergeCell ref="A1109:B1109"/>
    <mergeCell ref="C1109:J1109"/>
    <mergeCell ref="K1109:N1109"/>
    <mergeCell ref="O1109:R1109"/>
    <mergeCell ref="S1109:X1109"/>
    <mergeCell ref="Y1109:AB1109"/>
    <mergeCell ref="AC1109:AF1109"/>
    <mergeCell ref="AG1109:AJ1109"/>
    <mergeCell ref="AK1109:AN1109"/>
    <mergeCell ref="AO1109:AS1109"/>
    <mergeCell ref="A1110:B1110"/>
    <mergeCell ref="C1110:J1110"/>
    <mergeCell ref="K1110:N1110"/>
    <mergeCell ref="O1110:R1110"/>
    <mergeCell ref="S1110:X1110"/>
    <mergeCell ref="Y1110:AB1110"/>
    <mergeCell ref="AC1110:AF1110"/>
    <mergeCell ref="AG1110:AJ1110"/>
    <mergeCell ref="AK1110:AN1110"/>
    <mergeCell ref="AO1110:AS1110"/>
    <mergeCell ref="A1111:B1111"/>
    <mergeCell ref="C1111:J1111"/>
    <mergeCell ref="K1111:N1111"/>
    <mergeCell ref="O1111:R1111"/>
    <mergeCell ref="S1111:X1111"/>
    <mergeCell ref="Y1111:AB1111"/>
    <mergeCell ref="AC1111:AF1111"/>
    <mergeCell ref="AG1111:AJ1111"/>
    <mergeCell ref="AK1111:AN1111"/>
    <mergeCell ref="AO1111:AS1111"/>
    <mergeCell ref="A1112:B1112"/>
    <mergeCell ref="C1112:J1112"/>
    <mergeCell ref="K1112:N1112"/>
    <mergeCell ref="O1112:R1112"/>
    <mergeCell ref="S1112:X1112"/>
    <mergeCell ref="Y1112:AB1112"/>
    <mergeCell ref="AC1112:AF1112"/>
    <mergeCell ref="AG1112:AJ1112"/>
    <mergeCell ref="AK1112:AN1112"/>
    <mergeCell ref="AO1112:AS1112"/>
    <mergeCell ref="A1113:B1113"/>
    <mergeCell ref="C1113:J1113"/>
    <mergeCell ref="K1113:N1113"/>
    <mergeCell ref="O1113:R1113"/>
    <mergeCell ref="S1113:X1113"/>
    <mergeCell ref="Y1113:AB1113"/>
    <mergeCell ref="AC1113:AF1113"/>
    <mergeCell ref="AG1113:AJ1113"/>
    <mergeCell ref="AK1113:AN1113"/>
    <mergeCell ref="AO1113:AS1113"/>
    <mergeCell ref="A1114:B1114"/>
    <mergeCell ref="C1114:J1114"/>
    <mergeCell ref="K1114:N1114"/>
    <mergeCell ref="O1114:R1114"/>
    <mergeCell ref="S1114:X1114"/>
    <mergeCell ref="Y1114:AB1114"/>
    <mergeCell ref="AC1114:AF1114"/>
    <mergeCell ref="AG1114:AJ1114"/>
    <mergeCell ref="AK1114:AN1114"/>
    <mergeCell ref="AO1114:AS1114"/>
    <mergeCell ref="A1115:B1115"/>
    <mergeCell ref="C1115:J1115"/>
    <mergeCell ref="K1115:N1115"/>
    <mergeCell ref="O1115:R1115"/>
    <mergeCell ref="S1115:X1115"/>
    <mergeCell ref="Y1115:AB1115"/>
    <mergeCell ref="AC1115:AF1115"/>
    <mergeCell ref="AG1115:AJ1115"/>
    <mergeCell ref="AK1115:AN1115"/>
    <mergeCell ref="AO1115:AS1115"/>
    <mergeCell ref="A1116:B1116"/>
    <mergeCell ref="C1116:J1116"/>
    <mergeCell ref="K1116:N1116"/>
    <mergeCell ref="O1116:R1116"/>
    <mergeCell ref="S1116:X1116"/>
    <mergeCell ref="Y1116:AB1116"/>
    <mergeCell ref="AC1116:AF1116"/>
    <mergeCell ref="AG1116:AJ1116"/>
    <mergeCell ref="AK1116:AN1116"/>
    <mergeCell ref="AO1116:AS1116"/>
    <mergeCell ref="A1117:B1117"/>
    <mergeCell ref="C1117:J1117"/>
    <mergeCell ref="K1117:N1117"/>
    <mergeCell ref="O1117:R1117"/>
    <mergeCell ref="S1117:X1117"/>
    <mergeCell ref="Y1117:AB1117"/>
    <mergeCell ref="AC1117:AF1117"/>
    <mergeCell ref="AG1117:AJ1117"/>
    <mergeCell ref="AK1117:AN1117"/>
    <mergeCell ref="AO1117:AS1117"/>
    <mergeCell ref="A1118:B1118"/>
    <mergeCell ref="C1118:J1118"/>
    <mergeCell ref="K1118:N1118"/>
    <mergeCell ref="O1118:R1118"/>
    <mergeCell ref="S1118:X1118"/>
    <mergeCell ref="Y1118:AB1118"/>
    <mergeCell ref="AC1118:AF1118"/>
    <mergeCell ref="AG1118:AJ1118"/>
    <mergeCell ref="AK1118:AN1118"/>
    <mergeCell ref="AO1118:AS1118"/>
    <mergeCell ref="A1119:B1119"/>
    <mergeCell ref="C1119:J1119"/>
    <mergeCell ref="K1119:N1119"/>
    <mergeCell ref="O1119:R1119"/>
    <mergeCell ref="S1119:X1119"/>
    <mergeCell ref="Y1119:AB1119"/>
    <mergeCell ref="AC1119:AF1119"/>
    <mergeCell ref="AG1119:AJ1119"/>
    <mergeCell ref="AK1119:AN1119"/>
    <mergeCell ref="AO1119:AS1119"/>
    <mergeCell ref="A1120:B1120"/>
    <mergeCell ref="C1120:J1120"/>
    <mergeCell ref="K1120:N1120"/>
    <mergeCell ref="O1120:R1120"/>
    <mergeCell ref="S1120:X1120"/>
    <mergeCell ref="Y1120:AB1120"/>
    <mergeCell ref="AC1120:AF1120"/>
    <mergeCell ref="AG1120:AJ1120"/>
    <mergeCell ref="AK1120:AN1120"/>
    <mergeCell ref="AO1120:AS1120"/>
    <mergeCell ref="A1121:B1121"/>
    <mergeCell ref="C1121:J1121"/>
    <mergeCell ref="K1121:N1121"/>
    <mergeCell ref="O1121:R1121"/>
    <mergeCell ref="S1121:X1121"/>
    <mergeCell ref="Y1121:AB1121"/>
    <mergeCell ref="AC1121:AF1121"/>
    <mergeCell ref="AG1121:AJ1121"/>
    <mergeCell ref="AK1121:AN1121"/>
    <mergeCell ref="AO1121:AS1121"/>
    <mergeCell ref="A1122:B1122"/>
    <mergeCell ref="C1122:J1122"/>
    <mergeCell ref="K1122:N1122"/>
    <mergeCell ref="O1122:R1122"/>
    <mergeCell ref="S1122:X1122"/>
    <mergeCell ref="Y1122:AB1122"/>
    <mergeCell ref="AC1122:AF1122"/>
    <mergeCell ref="AG1122:AJ1122"/>
    <mergeCell ref="AK1122:AN1122"/>
    <mergeCell ref="AO1122:AS1122"/>
    <mergeCell ref="A1123:B1123"/>
    <mergeCell ref="C1123:J1123"/>
    <mergeCell ref="K1123:N1123"/>
    <mergeCell ref="O1123:R1123"/>
    <mergeCell ref="S1123:X1123"/>
    <mergeCell ref="Y1123:AB1123"/>
    <mergeCell ref="AC1123:AF1123"/>
    <mergeCell ref="AG1123:AJ1123"/>
    <mergeCell ref="AK1123:AN1123"/>
    <mergeCell ref="AO1123:AS1123"/>
    <mergeCell ref="A1124:B1124"/>
    <mergeCell ref="C1124:J1124"/>
    <mergeCell ref="K1124:N1124"/>
    <mergeCell ref="O1124:R1124"/>
    <mergeCell ref="S1124:X1124"/>
    <mergeCell ref="Y1124:AB1124"/>
    <mergeCell ref="AC1124:AF1124"/>
    <mergeCell ref="AG1124:AJ1124"/>
    <mergeCell ref="AK1124:AN1124"/>
    <mergeCell ref="AO1124:AS1124"/>
    <mergeCell ref="A1125:B1125"/>
    <mergeCell ref="C1125:J1125"/>
    <mergeCell ref="K1125:N1125"/>
    <mergeCell ref="O1125:R1125"/>
    <mergeCell ref="S1125:X1125"/>
    <mergeCell ref="Y1125:AB1125"/>
    <mergeCell ref="AC1125:AF1125"/>
    <mergeCell ref="AG1125:AJ1125"/>
    <mergeCell ref="AK1125:AN1125"/>
    <mergeCell ref="AO1125:AS1125"/>
    <mergeCell ref="A1126:B1126"/>
    <mergeCell ref="C1126:J1126"/>
    <mergeCell ref="K1126:N1126"/>
    <mergeCell ref="O1126:R1126"/>
    <mergeCell ref="S1126:X1126"/>
    <mergeCell ref="Y1126:AB1126"/>
    <mergeCell ref="AC1126:AF1126"/>
    <mergeCell ref="AG1126:AJ1126"/>
    <mergeCell ref="AK1126:AN1126"/>
    <mergeCell ref="AO1126:AS1126"/>
    <mergeCell ref="A1127:B1127"/>
    <mergeCell ref="C1127:J1127"/>
    <mergeCell ref="K1127:N1127"/>
    <mergeCell ref="O1127:R1127"/>
    <mergeCell ref="S1127:X1127"/>
    <mergeCell ref="Y1127:AB1127"/>
    <mergeCell ref="AC1127:AF1127"/>
    <mergeCell ref="AG1127:AJ1127"/>
    <mergeCell ref="AK1127:AN1127"/>
    <mergeCell ref="AO1127:AS1127"/>
    <mergeCell ref="A1128:B1128"/>
    <mergeCell ref="C1128:J1128"/>
    <mergeCell ref="K1128:N1128"/>
    <mergeCell ref="O1128:R1128"/>
    <mergeCell ref="S1128:X1128"/>
    <mergeCell ref="Y1128:AB1128"/>
    <mergeCell ref="AC1128:AF1128"/>
    <mergeCell ref="AG1128:AJ1128"/>
    <mergeCell ref="AK1128:AN1128"/>
    <mergeCell ref="AO1128:AS1128"/>
    <mergeCell ref="A1129:B1129"/>
    <mergeCell ref="C1129:J1129"/>
    <mergeCell ref="K1129:N1129"/>
    <mergeCell ref="O1129:R1129"/>
    <mergeCell ref="S1129:X1129"/>
    <mergeCell ref="Y1129:AB1129"/>
    <mergeCell ref="AC1129:AF1129"/>
    <mergeCell ref="AG1129:AJ1129"/>
    <mergeCell ref="AK1129:AN1129"/>
    <mergeCell ref="AO1129:AS1129"/>
    <mergeCell ref="A1130:B1130"/>
    <mergeCell ref="C1130:J1130"/>
    <mergeCell ref="K1130:N1130"/>
    <mergeCell ref="O1130:R1130"/>
    <mergeCell ref="S1130:X1130"/>
    <mergeCell ref="Y1130:AB1130"/>
    <mergeCell ref="AC1130:AF1130"/>
    <mergeCell ref="AG1130:AJ1130"/>
    <mergeCell ref="AK1130:AN1130"/>
    <mergeCell ref="AO1130:AS1130"/>
    <mergeCell ref="A1131:B1131"/>
    <mergeCell ref="C1131:J1131"/>
    <mergeCell ref="K1131:N1131"/>
    <mergeCell ref="O1131:R1131"/>
    <mergeCell ref="S1131:X1131"/>
    <mergeCell ref="Y1131:AB1131"/>
    <mergeCell ref="AC1131:AF1131"/>
    <mergeCell ref="AG1131:AJ1131"/>
    <mergeCell ref="AK1131:AN1131"/>
    <mergeCell ref="AO1131:AS1131"/>
    <mergeCell ref="A1132:B1132"/>
    <mergeCell ref="C1132:J1132"/>
    <mergeCell ref="K1132:N1132"/>
    <mergeCell ref="O1132:R1132"/>
    <mergeCell ref="S1132:X1132"/>
    <mergeCell ref="Y1132:AB1132"/>
    <mergeCell ref="AC1132:AF1132"/>
    <mergeCell ref="AG1132:AJ1132"/>
    <mergeCell ref="AK1132:AN1132"/>
    <mergeCell ref="AO1132:AS1132"/>
    <mergeCell ref="A1133:B1133"/>
    <mergeCell ref="C1133:J1133"/>
    <mergeCell ref="K1133:N1133"/>
    <mergeCell ref="O1133:R1133"/>
    <mergeCell ref="S1133:X1133"/>
    <mergeCell ref="Y1133:AB1133"/>
    <mergeCell ref="AC1133:AF1133"/>
    <mergeCell ref="AG1133:AJ1133"/>
    <mergeCell ref="AK1133:AN1133"/>
    <mergeCell ref="AO1133:AS1133"/>
    <mergeCell ref="A1134:B1134"/>
    <mergeCell ref="C1134:J1134"/>
    <mergeCell ref="K1134:N1134"/>
    <mergeCell ref="O1134:R1134"/>
    <mergeCell ref="S1134:X1134"/>
    <mergeCell ref="Y1134:AB1134"/>
    <mergeCell ref="AC1134:AF1134"/>
    <mergeCell ref="AG1134:AJ1134"/>
    <mergeCell ref="AK1134:AN1134"/>
    <mergeCell ref="AO1134:AS1134"/>
    <mergeCell ref="A1135:B1135"/>
    <mergeCell ref="C1135:J1135"/>
    <mergeCell ref="K1135:N1135"/>
    <mergeCell ref="O1135:R1135"/>
    <mergeCell ref="S1135:X1135"/>
    <mergeCell ref="Y1135:AB1135"/>
    <mergeCell ref="AC1135:AF1135"/>
    <mergeCell ref="AG1135:AJ1135"/>
    <mergeCell ref="AK1135:AN1135"/>
    <mergeCell ref="AO1135:AS1135"/>
    <mergeCell ref="A1136:B1136"/>
    <mergeCell ref="C1136:J1136"/>
    <mergeCell ref="K1136:N1136"/>
    <mergeCell ref="O1136:R1136"/>
    <mergeCell ref="S1136:X1136"/>
    <mergeCell ref="Y1136:AB1136"/>
    <mergeCell ref="AC1136:AF1136"/>
    <mergeCell ref="AG1136:AJ1136"/>
    <mergeCell ref="AK1136:AN1136"/>
    <mergeCell ref="AO1136:AS1136"/>
    <mergeCell ref="A1137:B1137"/>
    <mergeCell ref="C1137:J1137"/>
    <mergeCell ref="K1137:N1137"/>
    <mergeCell ref="O1137:R1137"/>
    <mergeCell ref="S1137:X1137"/>
    <mergeCell ref="Y1137:AB1137"/>
    <mergeCell ref="AC1137:AF1137"/>
    <mergeCell ref="AG1137:AJ1137"/>
    <mergeCell ref="AK1137:AN1137"/>
    <mergeCell ref="AO1137:AS1137"/>
    <mergeCell ref="A1138:B1138"/>
    <mergeCell ref="C1138:J1138"/>
    <mergeCell ref="K1138:N1138"/>
    <mergeCell ref="O1138:R1138"/>
    <mergeCell ref="S1138:X1138"/>
    <mergeCell ref="Y1138:AB1138"/>
    <mergeCell ref="AC1138:AF1138"/>
    <mergeCell ref="AG1138:AJ1138"/>
    <mergeCell ref="AK1138:AN1138"/>
    <mergeCell ref="AO1138:AS1138"/>
    <mergeCell ref="A1139:B1139"/>
    <mergeCell ref="C1139:J1139"/>
    <mergeCell ref="K1139:N1139"/>
    <mergeCell ref="O1139:R1139"/>
    <mergeCell ref="S1139:X1139"/>
    <mergeCell ref="Y1139:AB1139"/>
    <mergeCell ref="AC1139:AF1139"/>
    <mergeCell ref="AG1139:AJ1139"/>
    <mergeCell ref="AK1139:AN1139"/>
    <mergeCell ref="AO1139:AS1139"/>
    <mergeCell ref="A1140:B1140"/>
    <mergeCell ref="C1140:J1140"/>
    <mergeCell ref="K1140:N1140"/>
    <mergeCell ref="O1140:R1140"/>
    <mergeCell ref="S1140:X1140"/>
    <mergeCell ref="Y1140:AB1140"/>
    <mergeCell ref="AC1140:AF1140"/>
    <mergeCell ref="AG1140:AJ1140"/>
    <mergeCell ref="AK1140:AN1140"/>
    <mergeCell ref="AO1140:AS1140"/>
    <mergeCell ref="A1141:B1141"/>
    <mergeCell ref="C1141:J1141"/>
    <mergeCell ref="K1141:N1141"/>
    <mergeCell ref="O1141:R1141"/>
    <mergeCell ref="S1141:X1141"/>
    <mergeCell ref="Y1141:AB1141"/>
    <mergeCell ref="AC1141:AF1141"/>
    <mergeCell ref="AG1141:AJ1141"/>
    <mergeCell ref="AK1141:AN1141"/>
    <mergeCell ref="AO1141:AS1141"/>
    <mergeCell ref="A1142:B1142"/>
    <mergeCell ref="C1142:J1142"/>
    <mergeCell ref="K1142:N1142"/>
    <mergeCell ref="O1142:R1142"/>
    <mergeCell ref="S1142:X1142"/>
    <mergeCell ref="Y1142:AB1142"/>
    <mergeCell ref="AC1142:AF1142"/>
    <mergeCell ref="AG1142:AJ1142"/>
    <mergeCell ref="AK1142:AN1142"/>
    <mergeCell ref="AO1142:AS1142"/>
    <mergeCell ref="A1143:B1143"/>
    <mergeCell ref="C1143:J1143"/>
    <mergeCell ref="K1143:N1143"/>
    <mergeCell ref="O1143:R1143"/>
    <mergeCell ref="S1143:X1143"/>
    <mergeCell ref="Y1143:AB1143"/>
    <mergeCell ref="AC1143:AF1143"/>
    <mergeCell ref="AG1143:AJ1143"/>
    <mergeCell ref="AK1143:AN1143"/>
    <mergeCell ref="AO1143:AS1143"/>
    <mergeCell ref="A1144:B1144"/>
    <mergeCell ref="C1144:J1144"/>
    <mergeCell ref="K1144:N1144"/>
    <mergeCell ref="O1144:R1144"/>
    <mergeCell ref="S1144:X1144"/>
    <mergeCell ref="Y1144:AB1144"/>
    <mergeCell ref="AC1144:AF1144"/>
    <mergeCell ref="AG1144:AJ1144"/>
    <mergeCell ref="AK1144:AN1144"/>
    <mergeCell ref="AO1144:AS1144"/>
    <mergeCell ref="A1145:B1145"/>
    <mergeCell ref="C1145:J1145"/>
    <mergeCell ref="K1145:N1145"/>
    <mergeCell ref="O1145:R1145"/>
    <mergeCell ref="S1145:X1145"/>
    <mergeCell ref="Y1145:AB1145"/>
    <mergeCell ref="AC1145:AF1145"/>
    <mergeCell ref="AG1145:AJ1145"/>
    <mergeCell ref="AK1145:AN1145"/>
    <mergeCell ref="AO1145:AS1145"/>
    <mergeCell ref="A1146:B1146"/>
    <mergeCell ref="C1146:J1146"/>
    <mergeCell ref="K1146:N1146"/>
    <mergeCell ref="O1146:R1146"/>
    <mergeCell ref="S1146:X1146"/>
    <mergeCell ref="Y1146:AB1146"/>
    <mergeCell ref="AC1146:AF1146"/>
    <mergeCell ref="AG1146:AJ1146"/>
    <mergeCell ref="AK1146:AN1146"/>
    <mergeCell ref="AO1146:AS1146"/>
    <mergeCell ref="A1147:B1147"/>
    <mergeCell ref="C1147:J1147"/>
    <mergeCell ref="K1147:N1147"/>
    <mergeCell ref="O1147:R1147"/>
    <mergeCell ref="S1147:X1147"/>
    <mergeCell ref="Y1147:AB1147"/>
    <mergeCell ref="AC1147:AF1147"/>
    <mergeCell ref="AG1147:AJ1147"/>
    <mergeCell ref="AK1147:AN1147"/>
    <mergeCell ref="AO1147:AS1147"/>
    <mergeCell ref="A1148:B1148"/>
    <mergeCell ref="C1148:J1148"/>
    <mergeCell ref="K1148:N1148"/>
    <mergeCell ref="O1148:R1148"/>
    <mergeCell ref="S1148:X1148"/>
    <mergeCell ref="Y1148:AB1148"/>
    <mergeCell ref="AC1148:AF1148"/>
    <mergeCell ref="AG1148:AJ1148"/>
    <mergeCell ref="AK1148:AN1148"/>
    <mergeCell ref="AO1148:AS1148"/>
    <mergeCell ref="A1149:B1149"/>
    <mergeCell ref="C1149:J1149"/>
    <mergeCell ref="K1149:N1149"/>
    <mergeCell ref="O1149:R1149"/>
    <mergeCell ref="S1149:X1149"/>
    <mergeCell ref="Y1149:AB1149"/>
    <mergeCell ref="AC1149:AF1149"/>
    <mergeCell ref="AG1149:AJ1149"/>
    <mergeCell ref="AK1149:AN1149"/>
    <mergeCell ref="AO1149:AS1149"/>
    <mergeCell ref="A1150:B1150"/>
    <mergeCell ref="C1150:J1150"/>
    <mergeCell ref="K1150:N1150"/>
    <mergeCell ref="O1150:R1150"/>
    <mergeCell ref="S1150:X1150"/>
    <mergeCell ref="Y1150:AB1150"/>
    <mergeCell ref="AC1150:AF1150"/>
    <mergeCell ref="AG1150:AJ1150"/>
    <mergeCell ref="AK1150:AN1150"/>
    <mergeCell ref="AO1150:AS1150"/>
    <mergeCell ref="A1151:B1151"/>
    <mergeCell ref="C1151:J1151"/>
    <mergeCell ref="K1151:N1151"/>
    <mergeCell ref="O1151:R1151"/>
    <mergeCell ref="S1151:X1151"/>
    <mergeCell ref="Y1151:AB1151"/>
    <mergeCell ref="AC1151:AF1151"/>
    <mergeCell ref="AG1151:AJ1151"/>
    <mergeCell ref="AK1151:AN1151"/>
    <mergeCell ref="AO1151:AS1151"/>
    <mergeCell ref="A1152:B1152"/>
    <mergeCell ref="C1152:J1152"/>
    <mergeCell ref="K1152:N1152"/>
    <mergeCell ref="O1152:R1152"/>
    <mergeCell ref="S1152:X1152"/>
    <mergeCell ref="Y1152:AB1152"/>
    <mergeCell ref="AC1152:AF1152"/>
    <mergeCell ref="AG1152:AJ1152"/>
    <mergeCell ref="AK1152:AN1152"/>
    <mergeCell ref="AO1152:AS1152"/>
    <mergeCell ref="A1153:B1153"/>
    <mergeCell ref="C1153:J1153"/>
    <mergeCell ref="K1153:N1153"/>
    <mergeCell ref="O1153:R1153"/>
    <mergeCell ref="S1153:X1153"/>
    <mergeCell ref="Y1153:AB1153"/>
    <mergeCell ref="AC1153:AF1153"/>
    <mergeCell ref="AG1153:AJ1153"/>
    <mergeCell ref="AK1153:AN1153"/>
    <mergeCell ref="AO1153:AS1153"/>
    <mergeCell ref="A1154:B1154"/>
    <mergeCell ref="C1154:J1154"/>
    <mergeCell ref="K1154:N1154"/>
    <mergeCell ref="O1154:R1154"/>
    <mergeCell ref="S1154:X1154"/>
    <mergeCell ref="Y1154:AB1154"/>
    <mergeCell ref="AC1154:AF1154"/>
    <mergeCell ref="AG1154:AJ1154"/>
    <mergeCell ref="AK1154:AN1154"/>
    <mergeCell ref="AO1154:AS1154"/>
    <mergeCell ref="A1155:B1155"/>
    <mergeCell ref="C1155:J1155"/>
    <mergeCell ref="K1155:N1155"/>
    <mergeCell ref="O1155:R1155"/>
    <mergeCell ref="S1155:X1155"/>
    <mergeCell ref="Y1155:AB1155"/>
    <mergeCell ref="AC1155:AF1155"/>
    <mergeCell ref="AG1155:AJ1155"/>
    <mergeCell ref="AK1155:AN1155"/>
    <mergeCell ref="AO1155:AS1155"/>
    <mergeCell ref="A1156:B1156"/>
    <mergeCell ref="C1156:J1156"/>
    <mergeCell ref="K1156:N1156"/>
    <mergeCell ref="O1156:R1156"/>
    <mergeCell ref="S1156:X1156"/>
    <mergeCell ref="Y1156:AB1156"/>
    <mergeCell ref="AC1156:AF1156"/>
    <mergeCell ref="AG1156:AJ1156"/>
    <mergeCell ref="AK1156:AN1156"/>
    <mergeCell ref="AO1156:AS1156"/>
    <mergeCell ref="A1157:B1157"/>
    <mergeCell ref="C1157:J1157"/>
    <mergeCell ref="K1157:N1157"/>
    <mergeCell ref="O1157:R1157"/>
    <mergeCell ref="S1157:X1157"/>
    <mergeCell ref="Y1157:AB1157"/>
    <mergeCell ref="AC1157:AF1157"/>
    <mergeCell ref="AG1157:AJ1157"/>
    <mergeCell ref="AK1157:AN1157"/>
    <mergeCell ref="AO1157:AS1157"/>
    <mergeCell ref="A1158:B1158"/>
    <mergeCell ref="C1158:J1158"/>
    <mergeCell ref="K1158:N1158"/>
    <mergeCell ref="O1158:R1158"/>
    <mergeCell ref="S1158:X1158"/>
    <mergeCell ref="Y1158:AB1158"/>
    <mergeCell ref="AC1158:AF1158"/>
    <mergeCell ref="AG1158:AJ1158"/>
    <mergeCell ref="AK1158:AN1158"/>
    <mergeCell ref="AO1158:AS1158"/>
    <mergeCell ref="O1172:R1172"/>
    <mergeCell ref="S1172:X1172"/>
    <mergeCell ref="Y1172:AB1172"/>
    <mergeCell ref="AC1172:AF1172"/>
    <mergeCell ref="AG1172:AJ1172"/>
    <mergeCell ref="AK1172:AN1172"/>
    <mergeCell ref="AO1172:AS1172"/>
    <mergeCell ref="S1171:X1171"/>
    <mergeCell ref="Y1171:AB1171"/>
    <mergeCell ref="AC1171:AF1171"/>
    <mergeCell ref="AG1171:AJ1171"/>
    <mergeCell ref="AK1171:AN1171"/>
    <mergeCell ref="AO1171:AS1171"/>
    <mergeCell ref="A1172:B1172"/>
    <mergeCell ref="C1172:J1172"/>
    <mergeCell ref="K1172:N1172"/>
    <mergeCell ref="A1159:B1159"/>
    <mergeCell ref="C1159:J1159"/>
    <mergeCell ref="K1159:N1159"/>
    <mergeCell ref="O1159:R1159"/>
    <mergeCell ref="S1159:X1159"/>
    <mergeCell ref="Y1159:AB1159"/>
    <mergeCell ref="AC1159:AF1159"/>
    <mergeCell ref="AG1159:AJ1159"/>
    <mergeCell ref="AK1159:AN1159"/>
    <mergeCell ref="AO1159:AS1159"/>
    <mergeCell ref="A1160:B1160"/>
    <mergeCell ref="C1160:J1160"/>
    <mergeCell ref="K1160:N1160"/>
    <mergeCell ref="O1160:R1160"/>
    <mergeCell ref="S1160:X1160"/>
    <mergeCell ref="Y1160:AB1160"/>
    <mergeCell ref="AC1160:AF1160"/>
    <mergeCell ref="AG1160:AJ1160"/>
    <mergeCell ref="AK1160:AN1160"/>
    <mergeCell ref="AO1160:AS1160"/>
    <mergeCell ref="A1161:B1161"/>
    <mergeCell ref="C1161:J1161"/>
    <mergeCell ref="K1161:N1161"/>
    <mergeCell ref="O1161:R1161"/>
    <mergeCell ref="S1161:X1161"/>
    <mergeCell ref="Y1161:AB1161"/>
    <mergeCell ref="AC1161:AF1161"/>
    <mergeCell ref="AG1161:AJ1161"/>
    <mergeCell ref="AK1161:AN1161"/>
    <mergeCell ref="AO1161:AS1161"/>
    <mergeCell ref="A1162:B1162"/>
    <mergeCell ref="C1162:J1162"/>
    <mergeCell ref="K1162:N1162"/>
    <mergeCell ref="O1162:R1162"/>
    <mergeCell ref="S1162:X1162"/>
    <mergeCell ref="Y1162:AB1162"/>
    <mergeCell ref="AC1162:AF1162"/>
    <mergeCell ref="AG1162:AJ1162"/>
    <mergeCell ref="AK1162:AN1162"/>
    <mergeCell ref="AO1162:AS1162"/>
    <mergeCell ref="A1171:B1171"/>
    <mergeCell ref="C1171:J1171"/>
    <mergeCell ref="K1171:N1171"/>
    <mergeCell ref="O1171:R1171"/>
    <mergeCell ref="A1163:B1163"/>
    <mergeCell ref="C1163:J1163"/>
    <mergeCell ref="K1163:N1163"/>
    <mergeCell ref="O1163:R1163"/>
    <mergeCell ref="S1163:X1163"/>
    <mergeCell ref="Y1163:AB1163"/>
    <mergeCell ref="AC1163:AF1163"/>
    <mergeCell ref="AG1163:AJ1163"/>
    <mergeCell ref="AK1163:AN1163"/>
    <mergeCell ref="AO1163:AS1163"/>
    <mergeCell ref="A1164:B1164"/>
    <mergeCell ref="C1164:J1164"/>
    <mergeCell ref="K1164:N1164"/>
    <mergeCell ref="O1164:R1164"/>
    <mergeCell ref="S1164:X1164"/>
    <mergeCell ref="Y1164:AB1164"/>
    <mergeCell ref="AC1164:AF1164"/>
    <mergeCell ref="AG1164:AJ1164"/>
    <mergeCell ref="AK1164:AN1164"/>
    <mergeCell ref="AO1164:AS1164"/>
    <mergeCell ref="A1165:B1165"/>
    <mergeCell ref="C1165:J1165"/>
    <mergeCell ref="K1165:N1165"/>
    <mergeCell ref="O1165:R1165"/>
    <mergeCell ref="S1165:X1165"/>
    <mergeCell ref="Y1165:AB1165"/>
    <mergeCell ref="AC1165:AF1165"/>
    <mergeCell ref="AG1165:AJ1165"/>
    <mergeCell ref="AK1165:AN1165"/>
    <mergeCell ref="AO1165:AS1165"/>
    <mergeCell ref="AC1177:AF1177"/>
    <mergeCell ref="AG1177:AJ1177"/>
    <mergeCell ref="AK1177:AN1177"/>
    <mergeCell ref="AO1177:AS1177"/>
    <mergeCell ref="A1173:B1173"/>
    <mergeCell ref="C1173:J1173"/>
    <mergeCell ref="K1173:N1173"/>
    <mergeCell ref="O1173:R1173"/>
    <mergeCell ref="S1173:X1173"/>
    <mergeCell ref="Y1173:AB1173"/>
    <mergeCell ref="AC1173:AF1173"/>
    <mergeCell ref="AG1173:AJ1173"/>
    <mergeCell ref="AK1173:AN1173"/>
    <mergeCell ref="AO1173:AS1173"/>
    <mergeCell ref="A1166:B1166"/>
    <mergeCell ref="C1166:J1166"/>
    <mergeCell ref="K1166:N1166"/>
    <mergeCell ref="O1166:R1166"/>
    <mergeCell ref="S1166:X1166"/>
    <mergeCell ref="Y1166:AB1166"/>
    <mergeCell ref="AC1166:AF1166"/>
    <mergeCell ref="AG1166:AJ1166"/>
    <mergeCell ref="AK1166:AN1166"/>
    <mergeCell ref="AO1166:AS1166"/>
    <mergeCell ref="A1167:B1167"/>
    <mergeCell ref="C1167:J1167"/>
    <mergeCell ref="K1167:N1167"/>
    <mergeCell ref="O1167:R1167"/>
    <mergeCell ref="S1167:X1167"/>
    <mergeCell ref="Y1167:AB1167"/>
    <mergeCell ref="AC1167:AF1167"/>
    <mergeCell ref="AG1167:AJ1167"/>
    <mergeCell ref="AK1167:AN1167"/>
    <mergeCell ref="AO1167:AS1167"/>
    <mergeCell ref="A1168:B1168"/>
    <mergeCell ref="C1168:J1168"/>
    <mergeCell ref="K1168:N1168"/>
    <mergeCell ref="O1168:R1168"/>
    <mergeCell ref="S1168:X1168"/>
    <mergeCell ref="Y1168:AB1168"/>
    <mergeCell ref="AC1168:AF1168"/>
    <mergeCell ref="AG1168:AJ1168"/>
    <mergeCell ref="AK1168:AN1168"/>
    <mergeCell ref="AO1168:AS1168"/>
    <mergeCell ref="A1169:B1169"/>
    <mergeCell ref="C1169:J1169"/>
    <mergeCell ref="K1169:N1169"/>
    <mergeCell ref="O1169:R1169"/>
    <mergeCell ref="S1169:X1169"/>
    <mergeCell ref="Y1169:AB1169"/>
    <mergeCell ref="AC1169:AF1169"/>
    <mergeCell ref="AG1169:AJ1169"/>
    <mergeCell ref="AK1169:AN1169"/>
    <mergeCell ref="AO1169:AS1169"/>
    <mergeCell ref="A1170:B1170"/>
    <mergeCell ref="C1170:J1170"/>
    <mergeCell ref="K1170:N1170"/>
    <mergeCell ref="O1170:R1170"/>
    <mergeCell ref="S1170:X1170"/>
    <mergeCell ref="Y1170:AB1170"/>
    <mergeCell ref="AC1170:AF1170"/>
    <mergeCell ref="AG1170:AJ1170"/>
    <mergeCell ref="AK1170:AN1170"/>
    <mergeCell ref="AO1170:AS1170"/>
    <mergeCell ref="A2025:B2027"/>
    <mergeCell ref="C2025:AO2025"/>
    <mergeCell ref="AP2025:AS2025"/>
    <mergeCell ref="C2026:AS2026"/>
    <mergeCell ref="C2027:AS2027"/>
    <mergeCell ref="A2028:B2028"/>
    <mergeCell ref="C2028:AO2028"/>
    <mergeCell ref="AP2028:AS2028"/>
    <mergeCell ref="A2029:B2031"/>
    <mergeCell ref="C2029:AO2029"/>
    <mergeCell ref="AP2029:AS2029"/>
    <mergeCell ref="C2030:AS2030"/>
    <mergeCell ref="C2031:AS2031"/>
    <mergeCell ref="A2032:B2034"/>
    <mergeCell ref="C2032:AO2032"/>
    <mergeCell ref="AP2032:AS2032"/>
    <mergeCell ref="C2033:AS2033"/>
    <mergeCell ref="C2034:AS2034"/>
    <mergeCell ref="A2035:B2037"/>
    <mergeCell ref="C2035:AO2035"/>
    <mergeCell ref="AP2035:AS2035"/>
    <mergeCell ref="C2036:AS2036"/>
    <mergeCell ref="C2037:AS2037"/>
    <mergeCell ref="A2071:B2073"/>
    <mergeCell ref="C2071:AO2071"/>
    <mergeCell ref="AP2071:AS2071"/>
    <mergeCell ref="C2072:AS2072"/>
    <mergeCell ref="C2073:AS2073"/>
    <mergeCell ref="A1174:B1174"/>
    <mergeCell ref="C1174:J1174"/>
    <mergeCell ref="K1174:N1174"/>
    <mergeCell ref="O1174:R1174"/>
    <mergeCell ref="S1174:X1174"/>
    <mergeCell ref="Y1174:AB1174"/>
    <mergeCell ref="AC1174:AF1174"/>
    <mergeCell ref="AG1174:AJ1174"/>
    <mergeCell ref="AK1174:AN1174"/>
    <mergeCell ref="AO1174:AS1174"/>
    <mergeCell ref="A1175:B1175"/>
    <mergeCell ref="C1175:J1175"/>
    <mergeCell ref="K1175:N1175"/>
    <mergeCell ref="O1175:R1175"/>
    <mergeCell ref="S1175:X1175"/>
    <mergeCell ref="Y1175:AB1175"/>
    <mergeCell ref="AC1175:AF1175"/>
    <mergeCell ref="AG1175:AJ1175"/>
    <mergeCell ref="AK1175:AN1175"/>
    <mergeCell ref="AO1175:AS1175"/>
    <mergeCell ref="A1176:B1176"/>
    <mergeCell ref="C1176:J1176"/>
    <mergeCell ref="K1176:N1176"/>
    <mergeCell ref="O1176:R1176"/>
    <mergeCell ref="S1176:X1176"/>
    <mergeCell ref="Y1176:AB1176"/>
    <mergeCell ref="AC1176:AF1176"/>
    <mergeCell ref="AG1176:AJ1176"/>
    <mergeCell ref="AK1176:AN1176"/>
    <mergeCell ref="AO1176:AS1176"/>
    <mergeCell ref="A1177:B1177"/>
    <mergeCell ref="C1177:J1177"/>
    <mergeCell ref="K1177:N1177"/>
    <mergeCell ref="O1177:R1177"/>
    <mergeCell ref="S1177:X1177"/>
    <mergeCell ref="Y1177:AB1177"/>
  </mergeCells>
  <conditionalFormatting sqref="H3">
    <cfRule type="containsErrors" dxfId="9" priority="88">
      <formula>ISERROR(H3)</formula>
    </cfRule>
  </conditionalFormatting>
  <conditionalFormatting sqref="G5">
    <cfRule type="expression" dxfId="8" priority="89">
      <formula>$G$5=$BA$5</formula>
    </cfRule>
    <cfRule type="cellIs" dxfId="7" priority="90" operator="equal">
      <formula>0</formula>
    </cfRule>
  </conditionalFormatting>
  <conditionalFormatting sqref="P5:AS5">
    <cfRule type="cellIs" dxfId="6" priority="39" operator="equal">
      <formula>$BB$5</formula>
    </cfRule>
    <cfRule type="expression" dxfId="5" priority="40">
      <formula>$P$5=0</formula>
    </cfRule>
    <cfRule type="expression" dxfId="4" priority="41">
      <formula>$G$5=$BA$5</formula>
    </cfRule>
  </conditionalFormatting>
  <conditionalFormatting sqref="P216:U235">
    <cfRule type="cellIs" dxfId="3" priority="5" operator="equal">
      <formula>$BA$218</formula>
    </cfRule>
    <cfRule type="cellIs" dxfId="2" priority="6" operator="equal">
      <formula>$BA$217</formula>
    </cfRule>
  </conditionalFormatting>
  <conditionalFormatting sqref="U2098:AS2099">
    <cfRule type="cellIs" dxfId="1" priority="4" operator="equal">
      <formula>$BA$2098</formula>
    </cfRule>
  </conditionalFormatting>
  <conditionalFormatting sqref="U2102:AS2104">
    <cfRule type="cellIs" dxfId="0" priority="3" operator="equal">
      <formula>$BA$2103</formula>
    </cfRule>
  </conditionalFormatting>
  <pageMargins left="0.51181102362204722" right="0.51181102362204722" top="0.98425196850393704" bottom="0.98425196850393704" header="0" footer="0.6692913385826772"/>
  <pageSetup paperSize="9" orientation="landscape" horizontalDpi="4294967293" verticalDpi="0" r:id="rId1"/>
  <headerFooter>
    <oddFooter>&amp;C&amp;8&amp;P із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AG263"/>
  <sheetViews>
    <sheetView showGridLines="0" showRowColHeaders="0" topLeftCell="C1" zoomScale="85" zoomScaleNormal="85" workbookViewId="0">
      <selection sqref="A1:H1"/>
    </sheetView>
  </sheetViews>
  <sheetFormatPr defaultRowHeight="15" x14ac:dyDescent="0.25"/>
  <cols>
    <col min="1" max="1" width="27.5703125" hidden="1" customWidth="1"/>
    <col min="2" max="2" width="8.140625" hidden="1" customWidth="1"/>
    <col min="3" max="3" width="10.28515625" customWidth="1"/>
    <col min="4" max="4" width="17" hidden="1" customWidth="1"/>
    <col min="5" max="5" width="16" bestFit="1" customWidth="1"/>
    <col min="6" max="6" width="11.7109375" bestFit="1" customWidth="1"/>
    <col min="7" max="7" width="31.140625" customWidth="1"/>
    <col min="8" max="8" width="5.140625" customWidth="1"/>
    <col min="9" max="10" width="1.28515625" customWidth="1"/>
    <col min="11" max="11" width="18.5703125" customWidth="1"/>
    <col min="12" max="12" width="1.7109375" customWidth="1"/>
    <col min="13" max="13" width="15.85546875" customWidth="1"/>
    <col min="14" max="14" width="2" customWidth="1"/>
    <col min="15" max="15" width="15.28515625" customWidth="1"/>
    <col min="16" max="16" width="2.140625" customWidth="1"/>
    <col min="17" max="17" width="57.7109375" customWidth="1"/>
    <col min="18" max="18" width="2.28515625" customWidth="1"/>
    <col min="19" max="19" width="13.28515625" customWidth="1"/>
    <col min="20" max="20" width="126.85546875" customWidth="1"/>
    <col min="21" max="21" width="2.5703125" customWidth="1"/>
    <col min="22" max="22" width="9.140625" hidden="1" customWidth="1"/>
    <col min="23" max="23" width="33.7109375" customWidth="1"/>
    <col min="24" max="24" width="7" hidden="1" customWidth="1"/>
    <col min="25" max="25" width="4.5703125" hidden="1" customWidth="1"/>
    <col min="26" max="26" width="2.85546875" customWidth="1"/>
    <col min="27" max="27" width="50.28515625" customWidth="1"/>
    <col min="28" max="28" width="2.5703125" customWidth="1"/>
    <col min="29" max="29" width="50" customWidth="1"/>
    <col min="30" max="30" width="2.42578125" customWidth="1"/>
    <col min="31" max="31" width="50.5703125" customWidth="1"/>
    <col min="32" max="32" width="2.42578125" customWidth="1"/>
    <col min="33" max="33" width="23.42578125" customWidth="1"/>
  </cols>
  <sheetData>
    <row r="1" spans="1:33" x14ac:dyDescent="0.25">
      <c r="A1" s="684" t="s">
        <v>1294</v>
      </c>
      <c r="B1" s="684"/>
      <c r="C1" s="684"/>
      <c r="D1" s="684"/>
      <c r="E1" s="684"/>
      <c r="F1" s="684"/>
      <c r="G1" s="684"/>
      <c r="H1" s="684"/>
      <c r="I1" s="33"/>
      <c r="J1" s="33"/>
      <c r="K1" s="24" t="s">
        <v>1295</v>
      </c>
      <c r="L1" s="33"/>
      <c r="M1" s="24" t="s">
        <v>1296</v>
      </c>
      <c r="N1" s="33"/>
      <c r="O1" s="24" t="s">
        <v>1297</v>
      </c>
      <c r="P1" s="33"/>
      <c r="Q1" s="24" t="s">
        <v>1298</v>
      </c>
      <c r="R1" s="33"/>
      <c r="S1" s="743" t="s">
        <v>1299</v>
      </c>
      <c r="T1" s="743"/>
      <c r="U1" s="33"/>
      <c r="V1" s="125"/>
      <c r="W1" s="743" t="s">
        <v>1300</v>
      </c>
      <c r="X1" s="743"/>
      <c r="Y1" s="743"/>
      <c r="Z1" s="33"/>
      <c r="AA1" s="195" t="s">
        <v>1301</v>
      </c>
      <c r="AB1" s="33"/>
      <c r="AC1" s="24" t="s">
        <v>1302</v>
      </c>
      <c r="AD1" s="33"/>
      <c r="AE1" s="24" t="s">
        <v>1303</v>
      </c>
      <c r="AF1" s="33"/>
      <c r="AG1" s="178" t="s">
        <v>1304</v>
      </c>
    </row>
    <row r="2" spans="1:33" ht="25.5" x14ac:dyDescent="0.25">
      <c r="A2" s="742"/>
      <c r="B2" s="742"/>
      <c r="C2" s="744" t="s">
        <v>939</v>
      </c>
      <c r="D2" s="745"/>
      <c r="E2" s="744" t="s">
        <v>1757</v>
      </c>
      <c r="F2" s="745"/>
      <c r="G2" s="744" t="s">
        <v>940</v>
      </c>
      <c r="H2" s="745"/>
      <c r="I2" s="182"/>
      <c r="J2" s="182"/>
      <c r="K2" s="742" t="s">
        <v>1291</v>
      </c>
      <c r="L2" s="182"/>
      <c r="M2" s="742" t="s">
        <v>1305</v>
      </c>
      <c r="N2" s="182"/>
      <c r="O2" s="740" t="s">
        <v>1318</v>
      </c>
      <c r="P2" s="182"/>
      <c r="Q2" s="740" t="s">
        <v>1319</v>
      </c>
      <c r="R2" s="182"/>
      <c r="S2" s="740" t="s">
        <v>1323</v>
      </c>
      <c r="T2" s="742" t="s">
        <v>1324</v>
      </c>
      <c r="U2" s="125"/>
      <c r="V2" s="263" t="s">
        <v>768</v>
      </c>
      <c r="W2" s="738" t="s">
        <v>827</v>
      </c>
      <c r="X2" s="264" t="s">
        <v>66</v>
      </c>
      <c r="Y2" s="264"/>
      <c r="Z2" s="125"/>
      <c r="AA2" s="738" t="s">
        <v>1498</v>
      </c>
      <c r="AB2" s="125"/>
      <c r="AC2" s="740" t="s">
        <v>1501</v>
      </c>
      <c r="AD2" s="125"/>
      <c r="AE2" s="740" t="s">
        <v>1559</v>
      </c>
      <c r="AF2" s="125"/>
      <c r="AG2" s="742" t="s">
        <v>1609</v>
      </c>
    </row>
    <row r="3" spans="1:33" s="295" customFormat="1" ht="25.5" x14ac:dyDescent="0.25">
      <c r="A3" s="270"/>
      <c r="B3" s="270" t="s">
        <v>56</v>
      </c>
      <c r="C3" s="746"/>
      <c r="D3" s="747"/>
      <c r="E3" s="336" t="s">
        <v>891</v>
      </c>
      <c r="F3" s="337" t="s">
        <v>892</v>
      </c>
      <c r="G3" s="746"/>
      <c r="H3" s="747"/>
      <c r="I3" s="293"/>
      <c r="J3" s="293"/>
      <c r="K3" s="742"/>
      <c r="L3" s="293"/>
      <c r="M3" s="742"/>
      <c r="N3" s="293"/>
      <c r="O3" s="741"/>
      <c r="P3" s="293"/>
      <c r="Q3" s="741"/>
      <c r="R3" s="293"/>
      <c r="S3" s="741"/>
      <c r="T3" s="742"/>
      <c r="U3" s="33"/>
      <c r="V3" s="294" t="s">
        <v>768</v>
      </c>
      <c r="W3" s="739"/>
      <c r="X3" s="269" t="s">
        <v>66</v>
      </c>
      <c r="Y3" s="269"/>
      <c r="Z3" s="33"/>
      <c r="AA3" s="739"/>
      <c r="AB3" s="33"/>
      <c r="AC3" s="741"/>
      <c r="AD3" s="33"/>
      <c r="AE3" s="741"/>
      <c r="AF3" s="33"/>
      <c r="AG3" s="742"/>
    </row>
    <row r="4" spans="1:33" ht="38.25" x14ac:dyDescent="0.25">
      <c r="A4" s="25" t="s">
        <v>6</v>
      </c>
      <c r="B4" s="25" t="s">
        <v>38</v>
      </c>
      <c r="C4" s="303" t="s">
        <v>6</v>
      </c>
      <c r="D4" s="183" t="s">
        <v>8</v>
      </c>
      <c r="E4" s="289" t="s">
        <v>6</v>
      </c>
      <c r="F4" s="307" t="s">
        <v>893</v>
      </c>
      <c r="G4" s="305" t="s">
        <v>6</v>
      </c>
      <c r="H4" s="306" t="s">
        <v>452</v>
      </c>
      <c r="J4" s="184"/>
      <c r="K4" s="305" t="s">
        <v>1292</v>
      </c>
      <c r="L4" s="184"/>
      <c r="M4" s="305" t="s">
        <v>6</v>
      </c>
      <c r="N4" s="184"/>
      <c r="O4" s="305" t="s">
        <v>6</v>
      </c>
      <c r="P4" s="184"/>
      <c r="Q4" s="305" t="s">
        <v>6</v>
      </c>
      <c r="R4" s="184"/>
      <c r="S4" s="305">
        <v>521</v>
      </c>
      <c r="T4" s="305" t="s">
        <v>1325</v>
      </c>
      <c r="U4" s="63"/>
      <c r="V4" s="185">
        <v>1</v>
      </c>
      <c r="W4" s="289" t="s">
        <v>6</v>
      </c>
      <c r="X4" s="290" t="s">
        <v>1497</v>
      </c>
      <c r="Y4" s="179" t="s">
        <v>6</v>
      </c>
      <c r="Z4" s="63"/>
      <c r="AA4" s="333" t="s">
        <v>6</v>
      </c>
      <c r="AB4" s="181"/>
      <c r="AC4" s="25" t="s">
        <v>6</v>
      </c>
      <c r="AD4" s="181"/>
      <c r="AE4" s="183" t="s">
        <v>6</v>
      </c>
      <c r="AF4" s="63"/>
      <c r="AG4" s="335" t="s">
        <v>1610</v>
      </c>
    </row>
    <row r="5" spans="1:33" ht="26.25" x14ac:dyDescent="0.25">
      <c r="A5" s="25" t="s">
        <v>9</v>
      </c>
      <c r="B5" s="186">
        <v>1</v>
      </c>
      <c r="C5" s="304" t="s">
        <v>886</v>
      </c>
      <c r="D5" s="183" t="s">
        <v>2</v>
      </c>
      <c r="E5" s="289" t="s">
        <v>894</v>
      </c>
      <c r="F5" s="307" t="s">
        <v>895</v>
      </c>
      <c r="G5" s="305" t="s">
        <v>941</v>
      </c>
      <c r="H5" s="305" t="s">
        <v>461</v>
      </c>
      <c r="J5" s="184"/>
      <c r="K5" s="305" t="s">
        <v>1293</v>
      </c>
      <c r="L5" s="184"/>
      <c r="M5" s="305" t="s">
        <v>1306</v>
      </c>
      <c r="N5" s="184"/>
      <c r="O5" s="305">
        <v>1910</v>
      </c>
      <c r="P5" s="184"/>
      <c r="Q5" s="305" t="s">
        <v>1320</v>
      </c>
      <c r="R5" s="184"/>
      <c r="S5" s="305">
        <v>522</v>
      </c>
      <c r="T5" s="305" t="s">
        <v>1326</v>
      </c>
      <c r="U5" s="63"/>
      <c r="V5" s="185">
        <v>1</v>
      </c>
      <c r="W5" s="289" t="s">
        <v>1334</v>
      </c>
      <c r="X5" s="290" t="s">
        <v>460</v>
      </c>
      <c r="Y5" s="179" t="s">
        <v>67</v>
      </c>
      <c r="Z5" s="63"/>
      <c r="AA5" s="333" t="s">
        <v>1499</v>
      </c>
      <c r="AB5" s="63"/>
      <c r="AC5" s="25" t="s">
        <v>1502</v>
      </c>
      <c r="AD5" s="63"/>
      <c r="AE5" s="183" t="s">
        <v>1560</v>
      </c>
      <c r="AF5" s="63"/>
      <c r="AG5" s="335" t="s">
        <v>1611</v>
      </c>
    </row>
    <row r="6" spans="1:33" ht="25.5" x14ac:dyDescent="0.25">
      <c r="A6" s="25" t="s">
        <v>10</v>
      </c>
      <c r="B6" s="186">
        <v>2</v>
      </c>
      <c r="C6" s="304" t="s">
        <v>887</v>
      </c>
      <c r="D6" s="183" t="s">
        <v>3</v>
      </c>
      <c r="E6" s="289" t="s">
        <v>896</v>
      </c>
      <c r="F6" s="307" t="s">
        <v>897</v>
      </c>
      <c r="G6" s="305" t="s">
        <v>942</v>
      </c>
      <c r="H6" s="306" t="s">
        <v>943</v>
      </c>
      <c r="J6" s="184"/>
      <c r="K6" s="305" t="s">
        <v>6</v>
      </c>
      <c r="L6" s="184"/>
      <c r="M6" s="305" t="s">
        <v>1307</v>
      </c>
      <c r="N6" s="184"/>
      <c r="O6" s="305">
        <v>1911</v>
      </c>
      <c r="P6" s="184"/>
      <c r="Q6" s="305" t="s">
        <v>1321</v>
      </c>
      <c r="R6" s="184"/>
      <c r="S6" s="305">
        <v>523</v>
      </c>
      <c r="T6" s="305" t="s">
        <v>1327</v>
      </c>
      <c r="U6" s="63"/>
      <c r="V6" s="185">
        <v>2</v>
      </c>
      <c r="W6" s="289" t="s">
        <v>1335</v>
      </c>
      <c r="X6" s="290" t="s">
        <v>455</v>
      </c>
      <c r="Y6" s="180" t="s">
        <v>96</v>
      </c>
      <c r="Z6" s="63"/>
      <c r="AA6" s="333" t="s">
        <v>1500</v>
      </c>
      <c r="AB6" s="63"/>
      <c r="AC6" s="25" t="s">
        <v>1503</v>
      </c>
      <c r="AD6" s="63"/>
      <c r="AE6" s="183" t="s">
        <v>1561</v>
      </c>
      <c r="AF6" s="63"/>
      <c r="AG6" s="261" t="s">
        <v>6</v>
      </c>
    </row>
    <row r="7" spans="1:33" ht="39" x14ac:dyDescent="0.25">
      <c r="A7" s="25" t="s">
        <v>11</v>
      </c>
      <c r="B7" s="186">
        <v>3</v>
      </c>
      <c r="C7" s="304" t="s">
        <v>888</v>
      </c>
      <c r="D7" s="183" t="s">
        <v>4</v>
      </c>
      <c r="E7" s="289" t="s">
        <v>898</v>
      </c>
      <c r="F7" s="307" t="s">
        <v>899</v>
      </c>
      <c r="G7" s="305" t="s">
        <v>944</v>
      </c>
      <c r="H7" s="306" t="s">
        <v>545</v>
      </c>
      <c r="J7" s="184"/>
      <c r="K7" s="63"/>
      <c r="L7" s="184"/>
      <c r="M7" s="305" t="s">
        <v>1308</v>
      </c>
      <c r="N7" s="184"/>
      <c r="O7" s="305">
        <v>1912</v>
      </c>
      <c r="P7" s="184"/>
      <c r="Q7" s="305" t="s">
        <v>1322</v>
      </c>
      <c r="R7" s="184"/>
      <c r="S7" s="305">
        <v>524</v>
      </c>
      <c r="T7" s="305" t="s">
        <v>1328</v>
      </c>
      <c r="U7" s="63"/>
      <c r="V7" s="185">
        <v>3</v>
      </c>
      <c r="W7" s="289" t="s">
        <v>1336</v>
      </c>
      <c r="X7" s="290" t="s">
        <v>458</v>
      </c>
      <c r="Y7" s="180" t="s">
        <v>97</v>
      </c>
      <c r="Z7" s="63"/>
      <c r="AA7" s="63"/>
      <c r="AB7" s="63"/>
      <c r="AC7" s="25" t="s">
        <v>1504</v>
      </c>
      <c r="AD7" s="63"/>
      <c r="AE7" s="25" t="s">
        <v>1562</v>
      </c>
      <c r="AF7" s="63"/>
      <c r="AG7" s="63"/>
    </row>
    <row r="8" spans="1:33" x14ac:dyDescent="0.25">
      <c r="A8" s="25" t="s">
        <v>12</v>
      </c>
      <c r="B8" s="186">
        <v>4</v>
      </c>
      <c r="C8" s="304" t="s">
        <v>889</v>
      </c>
      <c r="D8" s="183" t="s">
        <v>5</v>
      </c>
      <c r="E8" s="289" t="s">
        <v>900</v>
      </c>
      <c r="F8" s="307" t="s">
        <v>901</v>
      </c>
      <c r="G8" s="305" t="s">
        <v>945</v>
      </c>
      <c r="H8" s="306" t="s">
        <v>455</v>
      </c>
      <c r="J8" s="184"/>
      <c r="K8" s="63"/>
      <c r="L8" s="184"/>
      <c r="M8" s="305" t="s">
        <v>1309</v>
      </c>
      <c r="N8" s="184"/>
      <c r="O8" s="305">
        <v>1913</v>
      </c>
      <c r="P8" s="184"/>
      <c r="Q8" s="63"/>
      <c r="R8" s="184"/>
      <c r="S8" s="305">
        <v>525</v>
      </c>
      <c r="T8" s="305" t="s">
        <v>1329</v>
      </c>
      <c r="U8" s="63"/>
      <c r="V8" s="185">
        <v>4</v>
      </c>
      <c r="W8" s="289" t="s">
        <v>1337</v>
      </c>
      <c r="X8" s="290" t="s">
        <v>479</v>
      </c>
      <c r="Y8" s="180" t="s">
        <v>98</v>
      </c>
      <c r="Z8" s="63"/>
      <c r="AA8" s="63"/>
      <c r="AB8" s="63"/>
      <c r="AC8" s="25" t="s">
        <v>1505</v>
      </c>
      <c r="AD8" s="63"/>
      <c r="AE8" s="25" t="s">
        <v>1563</v>
      </c>
      <c r="AF8" s="63"/>
      <c r="AG8" s="63"/>
    </row>
    <row r="9" spans="1:33" ht="26.25" x14ac:dyDescent="0.25">
      <c r="A9" s="25" t="s">
        <v>13</v>
      </c>
      <c r="B9" s="186">
        <v>5</v>
      </c>
      <c r="C9" s="304" t="s">
        <v>890</v>
      </c>
      <c r="D9" s="183" t="s">
        <v>7</v>
      </c>
      <c r="E9" s="289" t="s">
        <v>902</v>
      </c>
      <c r="F9" s="307" t="s">
        <v>903</v>
      </c>
      <c r="G9" s="305" t="s">
        <v>946</v>
      </c>
      <c r="H9" s="306" t="s">
        <v>947</v>
      </c>
      <c r="J9" s="184"/>
      <c r="K9" s="63"/>
      <c r="L9" s="184"/>
      <c r="M9" s="305" t="s">
        <v>1310</v>
      </c>
      <c r="N9" s="184"/>
      <c r="O9" s="305">
        <v>1914</v>
      </c>
      <c r="P9" s="184"/>
      <c r="Q9" s="63"/>
      <c r="R9" s="184"/>
      <c r="S9" s="305">
        <v>526</v>
      </c>
      <c r="T9" s="305" t="s">
        <v>1330</v>
      </c>
      <c r="U9" s="63"/>
      <c r="V9" s="185">
        <v>5</v>
      </c>
      <c r="W9" s="289" t="s">
        <v>1338</v>
      </c>
      <c r="X9" s="290" t="s">
        <v>459</v>
      </c>
      <c r="Y9" s="180" t="s">
        <v>99</v>
      </c>
      <c r="Z9" s="63"/>
      <c r="AA9" s="63"/>
      <c r="AB9" s="63"/>
      <c r="AC9" s="25" t="s">
        <v>1506</v>
      </c>
      <c r="AD9" s="63"/>
      <c r="AE9" s="25" t="s">
        <v>1564</v>
      </c>
      <c r="AF9" s="63"/>
      <c r="AG9" s="63"/>
    </row>
    <row r="10" spans="1:33" ht="25.5" x14ac:dyDescent="0.25">
      <c r="A10" s="25" t="s">
        <v>14</v>
      </c>
      <c r="B10" s="186">
        <v>6</v>
      </c>
      <c r="C10" s="304"/>
      <c r="D10" s="45"/>
      <c r="E10" s="289" t="s">
        <v>904</v>
      </c>
      <c r="F10" s="307" t="s">
        <v>905</v>
      </c>
      <c r="G10" s="305" t="s">
        <v>948</v>
      </c>
      <c r="H10" s="306" t="s">
        <v>457</v>
      </c>
      <c r="J10" s="184"/>
      <c r="K10" s="63"/>
      <c r="L10" s="184"/>
      <c r="M10" s="305" t="s">
        <v>1311</v>
      </c>
      <c r="N10" s="184"/>
      <c r="O10" s="305">
        <v>1915</v>
      </c>
      <c r="P10" s="184"/>
      <c r="Q10" s="63"/>
      <c r="R10" s="184"/>
      <c r="S10" s="305">
        <v>527</v>
      </c>
      <c r="T10" s="305" t="s">
        <v>1331</v>
      </c>
      <c r="U10" s="63"/>
      <c r="V10" s="185">
        <v>6</v>
      </c>
      <c r="W10" s="289" t="s">
        <v>1339</v>
      </c>
      <c r="X10" s="290" t="s">
        <v>453</v>
      </c>
      <c r="Y10" s="180" t="s">
        <v>201</v>
      </c>
      <c r="Z10" s="63"/>
      <c r="AA10" s="63"/>
      <c r="AB10" s="63"/>
      <c r="AC10" s="25" t="s">
        <v>1507</v>
      </c>
      <c r="AD10" s="63"/>
      <c r="AE10" s="25" t="s">
        <v>1565</v>
      </c>
      <c r="AF10" s="63"/>
      <c r="AG10" s="63"/>
    </row>
    <row r="11" spans="1:33" x14ac:dyDescent="0.25">
      <c r="A11" s="25" t="s">
        <v>15</v>
      </c>
      <c r="B11" s="186">
        <v>7</v>
      </c>
      <c r="C11" s="304"/>
      <c r="D11" s="45"/>
      <c r="E11" s="289" t="s">
        <v>906</v>
      </c>
      <c r="F11" s="307" t="s">
        <v>907</v>
      </c>
      <c r="G11" s="305" t="s">
        <v>949</v>
      </c>
      <c r="H11" s="306" t="s">
        <v>456</v>
      </c>
      <c r="J11" s="184"/>
      <c r="K11" s="63"/>
      <c r="L11" s="184"/>
      <c r="M11" s="305" t="s">
        <v>1312</v>
      </c>
      <c r="N11" s="184"/>
      <c r="O11" s="305">
        <v>1916</v>
      </c>
      <c r="P11" s="184"/>
      <c r="Q11" s="63"/>
      <c r="R11" s="184"/>
      <c r="S11" s="305">
        <v>528</v>
      </c>
      <c r="T11" s="305" t="s">
        <v>1332</v>
      </c>
      <c r="U11" s="63"/>
      <c r="V11" s="185">
        <v>7</v>
      </c>
      <c r="W11" s="289" t="s">
        <v>1340</v>
      </c>
      <c r="X11" s="290" t="s">
        <v>454</v>
      </c>
      <c r="Y11" s="180" t="s">
        <v>100</v>
      </c>
      <c r="Z11" s="63"/>
      <c r="AA11" s="63"/>
      <c r="AB11" s="63"/>
      <c r="AC11" s="25" t="s">
        <v>1508</v>
      </c>
      <c r="AD11" s="63"/>
      <c r="AE11" s="25" t="s">
        <v>1566</v>
      </c>
      <c r="AF11" s="63"/>
      <c r="AG11" s="63"/>
    </row>
    <row r="12" spans="1:33" ht="26.25" x14ac:dyDescent="0.25">
      <c r="A12" s="25" t="s">
        <v>16</v>
      </c>
      <c r="B12" s="186">
        <v>8</v>
      </c>
      <c r="C12" s="304"/>
      <c r="D12" s="45"/>
      <c r="E12" s="289" t="s">
        <v>908</v>
      </c>
      <c r="F12" s="307" t="s">
        <v>908</v>
      </c>
      <c r="G12" s="305" t="s">
        <v>950</v>
      </c>
      <c r="H12" s="306" t="s">
        <v>951</v>
      </c>
      <c r="J12" s="184"/>
      <c r="K12" s="63"/>
      <c r="L12" s="184"/>
      <c r="M12" s="305" t="s">
        <v>1313</v>
      </c>
      <c r="N12" s="184"/>
      <c r="O12" s="305">
        <v>1917</v>
      </c>
      <c r="P12" s="184"/>
      <c r="Q12" s="63"/>
      <c r="R12" s="184"/>
      <c r="S12" s="305">
        <v>529</v>
      </c>
      <c r="T12" s="305" t="s">
        <v>1333</v>
      </c>
      <c r="U12" s="63"/>
      <c r="V12" s="185">
        <v>8</v>
      </c>
      <c r="W12" s="289" t="s">
        <v>1341</v>
      </c>
      <c r="X12" s="290" t="s">
        <v>463</v>
      </c>
      <c r="Y12" s="180" t="s">
        <v>101</v>
      </c>
      <c r="Z12" s="63"/>
      <c r="AA12" s="63"/>
      <c r="AB12" s="63"/>
      <c r="AC12" s="25" t="s">
        <v>1509</v>
      </c>
      <c r="AD12" s="63"/>
      <c r="AE12" s="183" t="s">
        <v>1567</v>
      </c>
      <c r="AF12" s="63"/>
      <c r="AG12" s="63"/>
    </row>
    <row r="13" spans="1:33" x14ac:dyDescent="0.25">
      <c r="A13" s="25" t="s">
        <v>17</v>
      </c>
      <c r="B13" s="186">
        <v>9</v>
      </c>
      <c r="C13" s="45"/>
      <c r="D13" s="45"/>
      <c r="E13" s="289" t="s">
        <v>909</v>
      </c>
      <c r="F13" s="307" t="s">
        <v>910</v>
      </c>
      <c r="G13" s="305" t="s">
        <v>952</v>
      </c>
      <c r="H13" s="306" t="s">
        <v>953</v>
      </c>
      <c r="J13" s="184"/>
      <c r="K13" s="63"/>
      <c r="L13" s="184"/>
      <c r="M13" s="305" t="s">
        <v>1314</v>
      </c>
      <c r="N13" s="184"/>
      <c r="O13" s="305">
        <v>1918</v>
      </c>
      <c r="P13" s="184"/>
      <c r="Q13" s="63"/>
      <c r="R13" s="184"/>
      <c r="U13" s="63"/>
      <c r="V13" s="185">
        <v>9</v>
      </c>
      <c r="W13" s="289" t="s">
        <v>1342</v>
      </c>
      <c r="X13" s="290" t="s">
        <v>467</v>
      </c>
      <c r="Y13" s="180" t="s">
        <v>102</v>
      </c>
      <c r="Z13" s="63"/>
      <c r="AA13" s="63"/>
      <c r="AB13" s="63"/>
      <c r="AC13" s="25" t="s">
        <v>1510</v>
      </c>
      <c r="AD13" s="63"/>
      <c r="AE13" s="183" t="s">
        <v>1568</v>
      </c>
      <c r="AF13" s="63"/>
      <c r="AG13" s="63"/>
    </row>
    <row r="14" spans="1:33" x14ac:dyDescent="0.25">
      <c r="A14" s="25" t="s">
        <v>18</v>
      </c>
      <c r="B14" s="186">
        <v>10</v>
      </c>
      <c r="C14" s="45"/>
      <c r="D14" s="45"/>
      <c r="E14" s="289" t="s">
        <v>911</v>
      </c>
      <c r="F14" s="307" t="s">
        <v>912</v>
      </c>
      <c r="G14" s="305" t="s">
        <v>954</v>
      </c>
      <c r="H14" s="306" t="s">
        <v>955</v>
      </c>
      <c r="J14" s="184"/>
      <c r="K14" s="63"/>
      <c r="L14" s="184"/>
      <c r="M14" s="305" t="s">
        <v>1315</v>
      </c>
      <c r="N14" s="184"/>
      <c r="O14" s="305">
        <v>1919</v>
      </c>
      <c r="P14" s="184"/>
      <c r="Q14" s="63"/>
      <c r="R14" s="184"/>
      <c r="S14" s="184"/>
      <c r="T14" s="184"/>
      <c r="U14" s="63"/>
      <c r="V14" s="185">
        <v>10</v>
      </c>
      <c r="W14" s="289" t="s">
        <v>1343</v>
      </c>
      <c r="X14" s="290" t="s">
        <v>466</v>
      </c>
      <c r="Y14" s="180" t="s">
        <v>103</v>
      </c>
      <c r="Z14" s="63"/>
      <c r="AA14" s="63"/>
      <c r="AB14" s="63"/>
      <c r="AC14" s="334" t="s">
        <v>1511</v>
      </c>
      <c r="AD14" s="63"/>
      <c r="AE14" s="183" t="s">
        <v>1569</v>
      </c>
      <c r="AF14" s="63"/>
      <c r="AG14" s="63"/>
    </row>
    <row r="15" spans="1:33" ht="25.5" x14ac:dyDescent="0.25">
      <c r="A15" s="25" t="s">
        <v>19</v>
      </c>
      <c r="B15" s="186">
        <v>11</v>
      </c>
      <c r="C15" s="45"/>
      <c r="D15" s="45"/>
      <c r="E15" s="289" t="s">
        <v>913</v>
      </c>
      <c r="F15" s="307" t="s">
        <v>914</v>
      </c>
      <c r="G15" s="305" t="s">
        <v>956</v>
      </c>
      <c r="H15" s="306" t="s">
        <v>458</v>
      </c>
      <c r="J15" s="184"/>
      <c r="K15" s="63"/>
      <c r="L15" s="184"/>
      <c r="M15" s="305" t="s">
        <v>1316</v>
      </c>
      <c r="N15" s="184"/>
      <c r="O15" s="305">
        <v>1920</v>
      </c>
      <c r="P15" s="184"/>
      <c r="Q15" s="63"/>
      <c r="R15" s="184"/>
      <c r="S15" s="184"/>
      <c r="T15" s="184"/>
      <c r="U15" s="63"/>
      <c r="V15" s="185">
        <v>11</v>
      </c>
      <c r="W15" s="289" t="s">
        <v>1344</v>
      </c>
      <c r="X15" s="290" t="s">
        <v>464</v>
      </c>
      <c r="Y15" s="180" t="s">
        <v>104</v>
      </c>
      <c r="Z15" s="63"/>
      <c r="AA15" s="63"/>
      <c r="AB15" s="63"/>
      <c r="AC15" s="334" t="s">
        <v>1512</v>
      </c>
      <c r="AD15" s="63"/>
      <c r="AE15" s="25" t="s">
        <v>1570</v>
      </c>
      <c r="AF15" s="63"/>
      <c r="AG15" s="63"/>
    </row>
    <row r="16" spans="1:33" x14ac:dyDescent="0.25">
      <c r="A16" s="25" t="s">
        <v>20</v>
      </c>
      <c r="B16" s="186">
        <v>12</v>
      </c>
      <c r="C16" s="45"/>
      <c r="D16" s="45"/>
      <c r="E16" s="289" t="s">
        <v>915</v>
      </c>
      <c r="F16" s="307" t="s">
        <v>916</v>
      </c>
      <c r="G16" s="305" t="s">
        <v>957</v>
      </c>
      <c r="H16" s="306" t="s">
        <v>479</v>
      </c>
      <c r="J16" s="184"/>
      <c r="K16" s="63"/>
      <c r="L16" s="184"/>
      <c r="M16" s="305" t="s">
        <v>1317</v>
      </c>
      <c r="N16" s="184"/>
      <c r="O16" s="305">
        <v>1921</v>
      </c>
      <c r="P16" s="184"/>
      <c r="Q16" s="63"/>
      <c r="R16" s="184"/>
      <c r="S16" s="184"/>
      <c r="T16" s="184"/>
      <c r="U16" s="63"/>
      <c r="V16" s="185">
        <v>12</v>
      </c>
      <c r="W16" s="289" t="s">
        <v>1345</v>
      </c>
      <c r="X16" s="290" t="s">
        <v>465</v>
      </c>
      <c r="Y16" s="180" t="s">
        <v>105</v>
      </c>
      <c r="Z16" s="63"/>
      <c r="AA16" s="63"/>
      <c r="AB16" s="63"/>
      <c r="AC16" s="334" t="s">
        <v>1513</v>
      </c>
      <c r="AD16" s="63"/>
      <c r="AE16" s="183" t="s">
        <v>1571</v>
      </c>
      <c r="AF16" s="63"/>
      <c r="AG16" s="63"/>
    </row>
    <row r="17" spans="1:33" ht="25.5" x14ac:dyDescent="0.25">
      <c r="A17" s="25" t="s">
        <v>21</v>
      </c>
      <c r="B17" s="186">
        <v>13</v>
      </c>
      <c r="C17" s="45"/>
      <c r="D17" s="45"/>
      <c r="E17" s="289" t="s">
        <v>917</v>
      </c>
      <c r="F17" s="307" t="s">
        <v>917</v>
      </c>
      <c r="G17" s="305" t="s">
        <v>958</v>
      </c>
      <c r="H17" s="306" t="s">
        <v>459</v>
      </c>
      <c r="J17" s="184"/>
      <c r="K17" s="63"/>
      <c r="L17" s="184"/>
      <c r="M17" s="184"/>
      <c r="N17" s="184"/>
      <c r="O17" s="305">
        <v>1922</v>
      </c>
      <c r="P17" s="184"/>
      <c r="Q17" s="63"/>
      <c r="R17" s="184"/>
      <c r="S17" s="184"/>
      <c r="T17" s="184"/>
      <c r="U17" s="63"/>
      <c r="V17" s="185">
        <v>13</v>
      </c>
      <c r="W17" s="289" t="s">
        <v>1346</v>
      </c>
      <c r="X17" s="290" t="s">
        <v>471</v>
      </c>
      <c r="Y17" s="180" t="s">
        <v>202</v>
      </c>
      <c r="Z17" s="63"/>
      <c r="AA17" s="63"/>
      <c r="AB17" s="63"/>
      <c r="AC17" s="334" t="s">
        <v>1514</v>
      </c>
      <c r="AD17" s="63"/>
      <c r="AE17" s="25" t="s">
        <v>1572</v>
      </c>
      <c r="AF17" s="63"/>
      <c r="AG17" s="63"/>
    </row>
    <row r="18" spans="1:33" x14ac:dyDescent="0.25">
      <c r="A18" s="25" t="s">
        <v>22</v>
      </c>
      <c r="B18" s="186">
        <v>14</v>
      </c>
      <c r="C18" s="45"/>
      <c r="D18" s="45"/>
      <c r="E18" s="289" t="s">
        <v>918</v>
      </c>
      <c r="F18" s="307" t="s">
        <v>919</v>
      </c>
      <c r="G18" s="305" t="s">
        <v>959</v>
      </c>
      <c r="H18" s="306" t="s">
        <v>453</v>
      </c>
      <c r="J18" s="184"/>
      <c r="K18" s="63"/>
      <c r="L18" s="184"/>
      <c r="M18" s="63"/>
      <c r="N18" s="184"/>
      <c r="O18" s="305">
        <v>1923</v>
      </c>
      <c r="P18" s="184"/>
      <c r="Q18" s="63"/>
      <c r="R18" s="184"/>
      <c r="S18" s="187"/>
      <c r="T18" s="188"/>
      <c r="U18" s="63"/>
      <c r="V18" s="185">
        <v>14</v>
      </c>
      <c r="W18" s="289" t="s">
        <v>1347</v>
      </c>
      <c r="X18" s="290" t="s">
        <v>468</v>
      </c>
      <c r="Y18" s="180" t="s">
        <v>106</v>
      </c>
      <c r="Z18" s="63"/>
      <c r="AA18" s="63"/>
      <c r="AB18" s="63"/>
      <c r="AC18" s="334" t="s">
        <v>1515</v>
      </c>
      <c r="AD18" s="63"/>
      <c r="AE18" s="183" t="s">
        <v>1573</v>
      </c>
      <c r="AF18" s="63"/>
      <c r="AG18" s="63"/>
    </row>
    <row r="19" spans="1:33" x14ac:dyDescent="0.25">
      <c r="A19" s="25" t="s">
        <v>23</v>
      </c>
      <c r="B19" s="186">
        <v>15</v>
      </c>
      <c r="C19" s="45"/>
      <c r="D19" s="45"/>
      <c r="E19" s="289" t="s">
        <v>920</v>
      </c>
      <c r="F19" s="307" t="s">
        <v>921</v>
      </c>
      <c r="G19" s="305" t="s">
        <v>960</v>
      </c>
      <c r="H19" s="306" t="s">
        <v>648</v>
      </c>
      <c r="J19" s="184"/>
      <c r="K19" s="63"/>
      <c r="L19" s="184"/>
      <c r="M19" s="63"/>
      <c r="N19" s="184"/>
      <c r="O19" s="305">
        <v>1924</v>
      </c>
      <c r="P19" s="184"/>
      <c r="Q19" s="63"/>
      <c r="R19" s="184"/>
      <c r="S19" s="187"/>
      <c r="T19" s="188"/>
      <c r="U19" s="63"/>
      <c r="V19" s="185">
        <v>15</v>
      </c>
      <c r="W19" s="289" t="s">
        <v>1348</v>
      </c>
      <c r="X19" s="290" t="s">
        <v>470</v>
      </c>
      <c r="Y19" s="179" t="s">
        <v>68</v>
      </c>
      <c r="Z19" s="63"/>
      <c r="AA19" s="63"/>
      <c r="AB19" s="63"/>
      <c r="AC19" s="334" t="s">
        <v>1516</v>
      </c>
      <c r="AD19" s="63"/>
      <c r="AE19" s="183" t="s">
        <v>1574</v>
      </c>
      <c r="AF19" s="63"/>
      <c r="AG19" s="63"/>
    </row>
    <row r="20" spans="1:33" x14ac:dyDescent="0.25">
      <c r="A20" s="25" t="s">
        <v>24</v>
      </c>
      <c r="B20" s="186">
        <v>16</v>
      </c>
      <c r="C20" s="45"/>
      <c r="D20" s="45"/>
      <c r="E20" s="289" t="s">
        <v>922</v>
      </c>
      <c r="F20" s="307" t="s">
        <v>923</v>
      </c>
      <c r="G20" s="305" t="s">
        <v>961</v>
      </c>
      <c r="H20" s="306" t="s">
        <v>962</v>
      </c>
      <c r="J20" s="184"/>
      <c r="K20" s="63"/>
      <c r="L20" s="184"/>
      <c r="M20" s="63"/>
      <c r="N20" s="184"/>
      <c r="O20" s="305">
        <v>1925</v>
      </c>
      <c r="P20" s="184"/>
      <c r="Q20" s="63"/>
      <c r="R20" s="184"/>
      <c r="S20" s="187"/>
      <c r="T20" s="188"/>
      <c r="U20" s="63"/>
      <c r="V20" s="185">
        <v>16</v>
      </c>
      <c r="W20" s="289" t="s">
        <v>1349</v>
      </c>
      <c r="X20" s="290" t="s">
        <v>474</v>
      </c>
      <c r="Y20" s="180" t="s">
        <v>107</v>
      </c>
      <c r="Z20" s="63"/>
      <c r="AA20" s="63"/>
      <c r="AB20" s="63"/>
      <c r="AC20" s="334" t="s">
        <v>1517</v>
      </c>
      <c r="AD20" s="63"/>
      <c r="AE20" s="183" t="s">
        <v>1575</v>
      </c>
      <c r="AF20" s="63"/>
      <c r="AG20" s="63"/>
    </row>
    <row r="21" spans="1:33" x14ac:dyDescent="0.25">
      <c r="A21" s="25" t="s">
        <v>25</v>
      </c>
      <c r="B21" s="186">
        <v>17</v>
      </c>
      <c r="C21" s="45"/>
      <c r="D21" s="45"/>
      <c r="E21" s="289" t="s">
        <v>924</v>
      </c>
      <c r="F21" s="307" t="s">
        <v>924</v>
      </c>
      <c r="G21" s="305" t="s">
        <v>963</v>
      </c>
      <c r="H21" s="306" t="s">
        <v>463</v>
      </c>
      <c r="J21" s="184"/>
      <c r="K21" s="63"/>
      <c r="L21" s="184"/>
      <c r="M21" s="63"/>
      <c r="N21" s="184"/>
      <c r="O21" s="305">
        <v>1926</v>
      </c>
      <c r="P21" s="184"/>
      <c r="Q21" s="63"/>
      <c r="R21" s="184"/>
      <c r="S21" s="189"/>
      <c r="T21" s="190"/>
      <c r="U21" s="63"/>
      <c r="V21" s="185">
        <v>17</v>
      </c>
      <c r="W21" s="289" t="s">
        <v>1350</v>
      </c>
      <c r="X21" s="290" t="s">
        <v>472</v>
      </c>
      <c r="Y21" s="180" t="s">
        <v>108</v>
      </c>
      <c r="Z21" s="63"/>
      <c r="AA21" s="63"/>
      <c r="AB21" s="63"/>
      <c r="AC21" s="334" t="s">
        <v>1518</v>
      </c>
      <c r="AD21" s="63"/>
      <c r="AE21" s="25" t="s">
        <v>1576</v>
      </c>
      <c r="AF21" s="63"/>
      <c r="AG21" s="63"/>
    </row>
    <row r="22" spans="1:33" x14ac:dyDescent="0.25">
      <c r="A22" s="25" t="s">
        <v>26</v>
      </c>
      <c r="B22" s="186">
        <v>18</v>
      </c>
      <c r="C22" s="45"/>
      <c r="D22" s="45"/>
      <c r="E22" s="289" t="s">
        <v>925</v>
      </c>
      <c r="F22" s="307" t="s">
        <v>926</v>
      </c>
      <c r="G22" s="305" t="s">
        <v>964</v>
      </c>
      <c r="H22" s="306" t="s">
        <v>467</v>
      </c>
      <c r="J22" s="184"/>
      <c r="K22" s="63"/>
      <c r="L22" s="184"/>
      <c r="M22" s="63"/>
      <c r="N22" s="184"/>
      <c r="O22" s="305">
        <v>1927</v>
      </c>
      <c r="P22" s="184"/>
      <c r="Q22" s="63"/>
      <c r="R22" s="184"/>
      <c r="S22" s="189"/>
      <c r="T22" s="190"/>
      <c r="U22" s="63"/>
      <c r="V22" s="185">
        <v>18</v>
      </c>
      <c r="W22" s="289" t="s">
        <v>1351</v>
      </c>
      <c r="X22" s="290" t="s">
        <v>476</v>
      </c>
      <c r="Y22" s="180" t="s">
        <v>109</v>
      </c>
      <c r="Z22" s="63"/>
      <c r="AA22" s="63"/>
      <c r="AB22" s="63"/>
      <c r="AC22" s="334" t="s">
        <v>1519</v>
      </c>
      <c r="AD22" s="63"/>
      <c r="AE22" s="25" t="s">
        <v>1577</v>
      </c>
      <c r="AF22" s="63"/>
      <c r="AG22" s="63"/>
    </row>
    <row r="23" spans="1:33" ht="25.5" x14ac:dyDescent="0.25">
      <c r="A23" s="25" t="s">
        <v>27</v>
      </c>
      <c r="B23" s="186">
        <v>19</v>
      </c>
      <c r="C23" s="45"/>
      <c r="D23" s="45"/>
      <c r="E23" s="289" t="s">
        <v>927</v>
      </c>
      <c r="F23" s="307" t="s">
        <v>928</v>
      </c>
      <c r="G23" s="305" t="s">
        <v>965</v>
      </c>
      <c r="H23" s="306" t="s">
        <v>620</v>
      </c>
      <c r="J23" s="184"/>
      <c r="K23" s="63"/>
      <c r="L23" s="184"/>
      <c r="M23" s="63"/>
      <c r="N23" s="184"/>
      <c r="O23" s="305">
        <v>1928</v>
      </c>
      <c r="P23" s="184"/>
      <c r="Q23" s="63"/>
      <c r="R23" s="184"/>
      <c r="S23" s="189"/>
      <c r="T23" s="190"/>
      <c r="U23" s="63"/>
      <c r="V23" s="185">
        <v>19</v>
      </c>
      <c r="W23" s="289" t="s">
        <v>1352</v>
      </c>
      <c r="X23" s="290" t="s">
        <v>477</v>
      </c>
      <c r="Y23" s="180" t="s">
        <v>110</v>
      </c>
      <c r="Z23" s="63"/>
      <c r="AA23" s="63"/>
      <c r="AB23" s="63"/>
      <c r="AC23" s="334" t="s">
        <v>1520</v>
      </c>
      <c r="AD23" s="63"/>
      <c r="AE23" s="183" t="s">
        <v>1578</v>
      </c>
      <c r="AF23" s="63"/>
      <c r="AG23" s="63"/>
    </row>
    <row r="24" spans="1:33" x14ac:dyDescent="0.25">
      <c r="A24" s="25" t="s">
        <v>28</v>
      </c>
      <c r="B24" s="186">
        <v>20</v>
      </c>
      <c r="C24" s="45"/>
      <c r="D24" s="45"/>
      <c r="E24" s="289" t="s">
        <v>929</v>
      </c>
      <c r="F24" s="307" t="s">
        <v>930</v>
      </c>
      <c r="G24" s="305" t="s">
        <v>966</v>
      </c>
      <c r="H24" s="306" t="s">
        <v>465</v>
      </c>
      <c r="J24" s="184"/>
      <c r="K24" s="63"/>
      <c r="L24" s="184"/>
      <c r="M24" s="63"/>
      <c r="N24" s="184"/>
      <c r="O24" s="305">
        <v>1929</v>
      </c>
      <c r="P24" s="184"/>
      <c r="Q24" s="63"/>
      <c r="R24" s="184"/>
      <c r="S24" s="187"/>
      <c r="T24" s="188"/>
      <c r="U24" s="63"/>
      <c r="V24" s="185">
        <v>20</v>
      </c>
      <c r="W24" s="289" t="s">
        <v>1353</v>
      </c>
      <c r="X24" s="290" t="s">
        <v>473</v>
      </c>
      <c r="Y24" s="180" t="s">
        <v>203</v>
      </c>
      <c r="Z24" s="63"/>
      <c r="AA24" s="63"/>
      <c r="AB24" s="63"/>
      <c r="AC24" s="334" t="s">
        <v>1521</v>
      </c>
      <c r="AD24" s="63"/>
      <c r="AE24" s="25" t="s">
        <v>1579</v>
      </c>
      <c r="AF24" s="63"/>
      <c r="AG24" s="63"/>
    </row>
    <row r="25" spans="1:33" x14ac:dyDescent="0.25">
      <c r="A25" s="25" t="s">
        <v>29</v>
      </c>
      <c r="B25" s="186">
        <v>21</v>
      </c>
      <c r="C25" s="45"/>
      <c r="D25" s="45"/>
      <c r="E25" s="289" t="s">
        <v>931</v>
      </c>
      <c r="F25" s="307" t="s">
        <v>932</v>
      </c>
      <c r="G25" s="305" t="s">
        <v>967</v>
      </c>
      <c r="H25" s="306" t="s">
        <v>462</v>
      </c>
      <c r="J25" s="184"/>
      <c r="K25" s="63"/>
      <c r="L25" s="184"/>
      <c r="M25" s="63"/>
      <c r="N25" s="184"/>
      <c r="O25" s="305">
        <v>1930</v>
      </c>
      <c r="P25" s="184"/>
      <c r="Q25" s="63"/>
      <c r="R25" s="184"/>
      <c r="S25" s="63"/>
      <c r="T25" s="63"/>
      <c r="U25" s="63"/>
      <c r="V25" s="185">
        <v>21</v>
      </c>
      <c r="W25" s="289" t="s">
        <v>1354</v>
      </c>
      <c r="X25" s="290" t="s">
        <v>478</v>
      </c>
      <c r="Y25" s="180" t="s">
        <v>111</v>
      </c>
      <c r="Z25" s="63"/>
      <c r="AA25" s="63"/>
      <c r="AB25" s="63"/>
      <c r="AC25" s="334" t="s">
        <v>1522</v>
      </c>
      <c r="AD25" s="63"/>
      <c r="AE25" s="183" t="s">
        <v>1580</v>
      </c>
      <c r="AF25" s="63"/>
      <c r="AG25" s="63"/>
    </row>
    <row r="26" spans="1:33" ht="25.5" x14ac:dyDescent="0.25">
      <c r="A26" s="25" t="s">
        <v>30</v>
      </c>
      <c r="B26" s="186">
        <v>22</v>
      </c>
      <c r="C26" s="45"/>
      <c r="D26" s="45"/>
      <c r="E26" s="289" t="s">
        <v>933</v>
      </c>
      <c r="F26" s="307" t="s">
        <v>934</v>
      </c>
      <c r="G26" s="305" t="s">
        <v>968</v>
      </c>
      <c r="H26" s="306" t="s">
        <v>469</v>
      </c>
      <c r="J26" s="184"/>
      <c r="K26" s="63"/>
      <c r="L26" s="184"/>
      <c r="M26" s="63"/>
      <c r="N26" s="184"/>
      <c r="O26" s="305">
        <v>1931</v>
      </c>
      <c r="P26" s="184"/>
      <c r="Q26" s="63"/>
      <c r="R26" s="184"/>
      <c r="S26" s="63"/>
      <c r="T26" s="63"/>
      <c r="U26" s="63"/>
      <c r="V26" s="185">
        <v>22</v>
      </c>
      <c r="W26" s="289" t="s">
        <v>1355</v>
      </c>
      <c r="X26" s="290" t="s">
        <v>524</v>
      </c>
      <c r="Y26" s="180" t="s">
        <v>112</v>
      </c>
      <c r="Z26" s="63"/>
      <c r="AA26" s="63"/>
      <c r="AB26" s="63"/>
      <c r="AC26" s="334" t="s">
        <v>1523</v>
      </c>
      <c r="AD26" s="63"/>
      <c r="AE26" s="183" t="s">
        <v>1581</v>
      </c>
      <c r="AF26" s="63"/>
      <c r="AG26" s="63"/>
    </row>
    <row r="27" spans="1:33" ht="25.5" x14ac:dyDescent="0.25">
      <c r="A27" s="25" t="s">
        <v>31</v>
      </c>
      <c r="B27" s="186">
        <v>23</v>
      </c>
      <c r="C27" s="45"/>
      <c r="D27" s="45"/>
      <c r="E27" s="289" t="s">
        <v>935</v>
      </c>
      <c r="F27" s="307" t="s">
        <v>935</v>
      </c>
      <c r="G27" s="305" t="s">
        <v>969</v>
      </c>
      <c r="H27" s="306" t="s">
        <v>468</v>
      </c>
      <c r="J27" s="184"/>
      <c r="K27" s="63"/>
      <c r="L27" s="184"/>
      <c r="M27" s="63"/>
      <c r="N27" s="184"/>
      <c r="O27" s="305">
        <v>1932</v>
      </c>
      <c r="P27" s="184"/>
      <c r="Q27" s="63"/>
      <c r="R27" s="184"/>
      <c r="S27" s="63"/>
      <c r="T27" s="63"/>
      <c r="U27" s="63"/>
      <c r="V27" s="185">
        <v>23</v>
      </c>
      <c r="W27" s="289" t="s">
        <v>1356</v>
      </c>
      <c r="X27" s="290" t="s">
        <v>503</v>
      </c>
      <c r="Y27" s="179" t="s">
        <v>69</v>
      </c>
      <c r="Z27" s="63"/>
      <c r="AA27" s="63"/>
      <c r="AB27" s="63"/>
      <c r="AC27" s="334" t="s">
        <v>1524</v>
      </c>
      <c r="AD27" s="63"/>
      <c r="AE27" s="183" t="s">
        <v>1582</v>
      </c>
      <c r="AF27" s="63"/>
      <c r="AG27" s="63"/>
    </row>
    <row r="28" spans="1:33" x14ac:dyDescent="0.25">
      <c r="A28" s="25" t="s">
        <v>32</v>
      </c>
      <c r="B28" s="186">
        <v>24</v>
      </c>
      <c r="C28" s="45"/>
      <c r="D28" s="45"/>
      <c r="E28" s="289" t="s">
        <v>936</v>
      </c>
      <c r="F28" s="307" t="s">
        <v>936</v>
      </c>
      <c r="G28" s="305" t="s">
        <v>970</v>
      </c>
      <c r="H28" s="306" t="s">
        <v>971</v>
      </c>
      <c r="J28" s="184"/>
      <c r="K28" s="63"/>
      <c r="L28" s="184"/>
      <c r="M28" s="63"/>
      <c r="N28" s="184"/>
      <c r="O28" s="305">
        <v>1933</v>
      </c>
      <c r="P28" s="184"/>
      <c r="Q28" s="63"/>
      <c r="R28" s="184"/>
      <c r="S28" s="63"/>
      <c r="T28" s="63"/>
      <c r="U28" s="63"/>
      <c r="V28" s="185">
        <v>24</v>
      </c>
      <c r="W28" s="289" t="s">
        <v>1357</v>
      </c>
      <c r="X28" s="290" t="s">
        <v>496</v>
      </c>
      <c r="Y28" s="180" t="s">
        <v>114</v>
      </c>
      <c r="Z28" s="63"/>
      <c r="AA28" s="63"/>
      <c r="AB28" s="63"/>
      <c r="AC28" s="334" t="s">
        <v>1525</v>
      </c>
      <c r="AD28" s="63"/>
      <c r="AE28" s="183" t="s">
        <v>1583</v>
      </c>
      <c r="AF28" s="63"/>
      <c r="AG28" s="63"/>
    </row>
    <row r="29" spans="1:33" x14ac:dyDescent="0.25">
      <c r="A29" s="25" t="s">
        <v>33</v>
      </c>
      <c r="B29" s="186">
        <v>25</v>
      </c>
      <c r="C29" s="45"/>
      <c r="D29" s="45"/>
      <c r="E29" s="289" t="s">
        <v>937</v>
      </c>
      <c r="F29" s="307" t="s">
        <v>938</v>
      </c>
      <c r="G29" s="305" t="s">
        <v>972</v>
      </c>
      <c r="H29" s="306" t="s">
        <v>470</v>
      </c>
      <c r="J29" s="184"/>
      <c r="K29" s="63"/>
      <c r="L29" s="184"/>
      <c r="M29" s="63"/>
      <c r="N29" s="184"/>
      <c r="O29" s="305">
        <v>1934</v>
      </c>
      <c r="P29" s="184"/>
      <c r="Q29" s="63"/>
      <c r="R29" s="184"/>
      <c r="S29" s="63"/>
      <c r="T29" s="63"/>
      <c r="U29" s="63"/>
      <c r="V29" s="185">
        <v>25</v>
      </c>
      <c r="W29" s="289" t="s">
        <v>1358</v>
      </c>
      <c r="X29" s="290" t="s">
        <v>483</v>
      </c>
      <c r="Y29" s="180" t="s">
        <v>113</v>
      </c>
      <c r="Z29" s="63"/>
      <c r="AA29" s="63"/>
      <c r="AB29" s="63"/>
      <c r="AC29" s="334" t="s">
        <v>1526</v>
      </c>
      <c r="AD29" s="63"/>
      <c r="AE29" s="183" t="s">
        <v>1584</v>
      </c>
      <c r="AF29" s="63"/>
      <c r="AG29" s="63"/>
    </row>
    <row r="30" spans="1:33" x14ac:dyDescent="0.25">
      <c r="A30" s="25" t="s">
        <v>34</v>
      </c>
      <c r="B30" s="186">
        <v>26</v>
      </c>
      <c r="C30" s="45"/>
      <c r="D30" s="45"/>
      <c r="E30" s="45"/>
      <c r="F30" s="45"/>
      <c r="G30" s="305" t="s">
        <v>973</v>
      </c>
      <c r="H30" s="306" t="s">
        <v>573</v>
      </c>
      <c r="J30" s="184"/>
      <c r="K30" s="63"/>
      <c r="L30" s="184"/>
      <c r="M30" s="63"/>
      <c r="N30" s="184"/>
      <c r="O30" s="305">
        <v>1935</v>
      </c>
      <c r="P30" s="184"/>
      <c r="Q30" s="63"/>
      <c r="R30" s="184"/>
      <c r="S30" s="63"/>
      <c r="T30" s="63"/>
      <c r="U30" s="63"/>
      <c r="V30" s="185">
        <v>26</v>
      </c>
      <c r="W30" s="289" t="s">
        <v>1359</v>
      </c>
      <c r="X30" s="290" t="s">
        <v>637</v>
      </c>
      <c r="Y30" s="180" t="s">
        <v>115</v>
      </c>
      <c r="Z30" s="63"/>
      <c r="AA30" s="63"/>
      <c r="AB30" s="63"/>
      <c r="AC30" s="334" t="s">
        <v>1527</v>
      </c>
      <c r="AD30" s="63"/>
      <c r="AE30" s="25" t="s">
        <v>1585</v>
      </c>
      <c r="AF30" s="63"/>
      <c r="AG30" s="63"/>
    </row>
    <row r="31" spans="1:33" x14ac:dyDescent="0.25">
      <c r="A31" s="25" t="s">
        <v>35</v>
      </c>
      <c r="B31" s="186">
        <v>27</v>
      </c>
      <c r="C31" s="45"/>
      <c r="D31" s="45"/>
      <c r="E31" s="45"/>
      <c r="F31" s="45"/>
      <c r="G31" s="305" t="s">
        <v>974</v>
      </c>
      <c r="H31" s="306" t="s">
        <v>472</v>
      </c>
      <c r="J31" s="184"/>
      <c r="K31" s="63"/>
      <c r="L31" s="184"/>
      <c r="M31" s="63"/>
      <c r="N31" s="184"/>
      <c r="O31" s="305">
        <v>1936</v>
      </c>
      <c r="P31" s="184"/>
      <c r="Q31" s="63"/>
      <c r="R31" s="184"/>
      <c r="S31" s="63"/>
      <c r="T31" s="63"/>
      <c r="U31" s="63"/>
      <c r="V31" s="185">
        <v>27</v>
      </c>
      <c r="W31" s="289" t="s">
        <v>1360</v>
      </c>
      <c r="X31" s="290" t="s">
        <v>638</v>
      </c>
      <c r="Y31" s="180" t="s">
        <v>204</v>
      </c>
      <c r="Z31" s="63"/>
      <c r="AA31" s="63"/>
      <c r="AB31" s="63"/>
      <c r="AC31" s="334" t="s">
        <v>1528</v>
      </c>
      <c r="AD31" s="63"/>
      <c r="AE31" s="25" t="s">
        <v>1586</v>
      </c>
      <c r="AF31" s="63"/>
      <c r="AG31" s="63"/>
    </row>
    <row r="32" spans="1:33" ht="25.5" x14ac:dyDescent="0.25">
      <c r="A32" s="25" t="s">
        <v>36</v>
      </c>
      <c r="B32" s="186">
        <v>28</v>
      </c>
      <c r="C32" s="45"/>
      <c r="D32" s="45"/>
      <c r="E32" s="45"/>
      <c r="F32" s="45"/>
      <c r="G32" s="305" t="s">
        <v>975</v>
      </c>
      <c r="H32" s="306" t="s">
        <v>976</v>
      </c>
      <c r="J32" s="184"/>
      <c r="K32" s="63"/>
      <c r="L32" s="184"/>
      <c r="M32" s="63"/>
      <c r="N32" s="184"/>
      <c r="O32" s="305">
        <v>1937</v>
      </c>
      <c r="P32" s="184"/>
      <c r="Q32" s="63"/>
      <c r="R32" s="184"/>
      <c r="S32" s="63"/>
      <c r="T32" s="63"/>
      <c r="U32" s="63"/>
      <c r="V32" s="185">
        <v>28</v>
      </c>
      <c r="W32" s="289" t="s">
        <v>1361</v>
      </c>
      <c r="X32" s="290" t="s">
        <v>639</v>
      </c>
      <c r="Y32" s="179" t="s">
        <v>70</v>
      </c>
      <c r="Z32" s="63"/>
      <c r="AA32" s="63"/>
      <c r="AB32" s="63"/>
      <c r="AC32" s="334" t="s">
        <v>1529</v>
      </c>
      <c r="AD32" s="63"/>
      <c r="AE32" s="183" t="s">
        <v>1587</v>
      </c>
      <c r="AF32" s="63"/>
      <c r="AG32" s="63"/>
    </row>
    <row r="33" spans="1:33" x14ac:dyDescent="0.25">
      <c r="A33" s="25" t="s">
        <v>37</v>
      </c>
      <c r="B33" s="186">
        <v>29</v>
      </c>
      <c r="C33" s="45"/>
      <c r="D33" s="45"/>
      <c r="E33" s="45"/>
      <c r="F33" s="45"/>
      <c r="G33" s="305" t="s">
        <v>977</v>
      </c>
      <c r="H33" s="306" t="s">
        <v>978</v>
      </c>
      <c r="J33" s="184"/>
      <c r="K33" s="63"/>
      <c r="L33" s="184"/>
      <c r="M33" s="63"/>
      <c r="N33" s="184"/>
      <c r="O33" s="305">
        <v>1938</v>
      </c>
      <c r="P33" s="184"/>
      <c r="Q33" s="63"/>
      <c r="R33" s="184"/>
      <c r="S33" s="63"/>
      <c r="T33" s="63"/>
      <c r="U33" s="63"/>
      <c r="V33" s="185">
        <v>29</v>
      </c>
      <c r="W33" s="289" t="s">
        <v>1362</v>
      </c>
      <c r="X33" s="290" t="s">
        <v>645</v>
      </c>
      <c r="Y33" s="180" t="s">
        <v>116</v>
      </c>
      <c r="Z33" s="63"/>
      <c r="AA33" s="63"/>
      <c r="AB33" s="63"/>
      <c r="AC33" s="334" t="s">
        <v>1530</v>
      </c>
      <c r="AD33" s="63"/>
      <c r="AE33" s="25" t="s">
        <v>1588</v>
      </c>
      <c r="AF33" s="63"/>
      <c r="AG33" s="63"/>
    </row>
    <row r="34" spans="1:33" x14ac:dyDescent="0.25">
      <c r="A34" s="45"/>
      <c r="B34" s="45"/>
      <c r="C34" s="45"/>
      <c r="D34" s="45"/>
      <c r="E34" s="45"/>
      <c r="F34" s="45"/>
      <c r="G34" s="305" t="s">
        <v>979</v>
      </c>
      <c r="H34" s="306" t="s">
        <v>589</v>
      </c>
      <c r="J34" s="184"/>
      <c r="K34" s="63"/>
      <c r="L34" s="184"/>
      <c r="M34" s="63"/>
      <c r="N34" s="184"/>
      <c r="O34" s="305">
        <v>1939</v>
      </c>
      <c r="P34" s="184"/>
      <c r="Q34" s="63"/>
      <c r="R34" s="184"/>
      <c r="S34" s="63"/>
      <c r="T34" s="63"/>
      <c r="U34" s="63"/>
      <c r="V34" s="185">
        <v>30</v>
      </c>
      <c r="W34" s="289" t="s">
        <v>1363</v>
      </c>
      <c r="X34" s="290" t="s">
        <v>531</v>
      </c>
      <c r="Y34" s="180" t="s">
        <v>117</v>
      </c>
      <c r="Z34" s="63"/>
      <c r="AA34" s="63"/>
      <c r="AB34" s="63"/>
      <c r="AC34" s="25" t="s">
        <v>1531</v>
      </c>
      <c r="AD34" s="63"/>
      <c r="AE34" s="183" t="s">
        <v>1589</v>
      </c>
      <c r="AF34" s="63"/>
      <c r="AG34" s="63"/>
    </row>
    <row r="35" spans="1:33" ht="25.5" x14ac:dyDescent="0.25">
      <c r="A35" s="45"/>
      <c r="B35" s="45"/>
      <c r="C35" s="45"/>
      <c r="D35" s="45"/>
      <c r="E35" s="45"/>
      <c r="F35" s="45"/>
      <c r="G35" s="305" t="s">
        <v>980</v>
      </c>
      <c r="H35" s="306" t="s">
        <v>981</v>
      </c>
      <c r="J35" s="184"/>
      <c r="K35" s="63"/>
      <c r="L35" s="184"/>
      <c r="M35" s="63"/>
      <c r="N35" s="184"/>
      <c r="O35" s="305">
        <v>1940</v>
      </c>
      <c r="P35" s="184"/>
      <c r="Q35" s="63"/>
      <c r="R35" s="184"/>
      <c r="S35" s="63"/>
      <c r="T35" s="63"/>
      <c r="U35" s="63"/>
      <c r="V35" s="185">
        <v>31</v>
      </c>
      <c r="W35" s="289" t="s">
        <v>1364</v>
      </c>
      <c r="X35" s="290" t="s">
        <v>532</v>
      </c>
      <c r="Y35" s="180" t="s">
        <v>118</v>
      </c>
      <c r="Z35" s="63"/>
      <c r="AA35" s="63"/>
      <c r="AB35" s="63"/>
      <c r="AC35" s="25" t="s">
        <v>1532</v>
      </c>
      <c r="AD35" s="63"/>
      <c r="AE35" s="25" t="s">
        <v>1590</v>
      </c>
      <c r="AF35" s="63"/>
      <c r="AG35" s="63"/>
    </row>
    <row r="36" spans="1:33" ht="25.5" x14ac:dyDescent="0.25">
      <c r="A36" s="45"/>
      <c r="B36" s="45"/>
      <c r="C36" s="45"/>
      <c r="D36" s="45"/>
      <c r="E36" s="45"/>
      <c r="F36" s="45"/>
      <c r="G36" s="305" t="s">
        <v>982</v>
      </c>
      <c r="H36" s="306" t="s">
        <v>983</v>
      </c>
      <c r="J36" s="184"/>
      <c r="K36" s="63"/>
      <c r="L36" s="184"/>
      <c r="M36" s="63"/>
      <c r="N36" s="184"/>
      <c r="O36" s="305">
        <v>1941</v>
      </c>
      <c r="P36" s="184"/>
      <c r="Q36" s="63"/>
      <c r="R36" s="184"/>
      <c r="S36" s="63"/>
      <c r="T36" s="63"/>
      <c r="U36" s="63"/>
      <c r="V36" s="185">
        <v>32</v>
      </c>
      <c r="W36" s="289" t="s">
        <v>1365</v>
      </c>
      <c r="X36" s="290" t="s">
        <v>535</v>
      </c>
      <c r="Y36" s="179" t="s">
        <v>71</v>
      </c>
      <c r="Z36" s="63"/>
      <c r="AA36" s="63"/>
      <c r="AB36" s="63"/>
      <c r="AC36" s="25" t="s">
        <v>1531</v>
      </c>
      <c r="AD36" s="63"/>
      <c r="AE36" s="25" t="s">
        <v>1591</v>
      </c>
      <c r="AF36" s="63"/>
      <c r="AG36" s="63"/>
    </row>
    <row r="37" spans="1:33" ht="25.5" x14ac:dyDescent="0.25">
      <c r="A37" s="45"/>
      <c r="B37" s="45"/>
      <c r="C37" s="45"/>
      <c r="D37" s="45"/>
      <c r="E37" s="45"/>
      <c r="F37" s="45"/>
      <c r="G37" s="305" t="s">
        <v>984</v>
      </c>
      <c r="H37" s="306" t="s">
        <v>985</v>
      </c>
      <c r="J37" s="184"/>
      <c r="K37" s="63"/>
      <c r="L37" s="184"/>
      <c r="M37" s="63"/>
      <c r="N37" s="184"/>
      <c r="O37" s="305">
        <v>1942</v>
      </c>
      <c r="P37" s="184"/>
      <c r="Q37" s="63"/>
      <c r="R37" s="184"/>
      <c r="S37" s="63"/>
      <c r="T37" s="63"/>
      <c r="U37" s="63"/>
      <c r="V37" s="185">
        <v>33</v>
      </c>
      <c r="W37" s="289" t="s">
        <v>1366</v>
      </c>
      <c r="X37" s="290" t="s">
        <v>514</v>
      </c>
      <c r="Y37" s="180" t="s">
        <v>119</v>
      </c>
      <c r="Z37" s="63"/>
      <c r="AA37" s="63"/>
      <c r="AB37" s="63"/>
      <c r="AC37" s="25" t="s">
        <v>1533</v>
      </c>
      <c r="AD37" s="63"/>
      <c r="AE37" s="25" t="s">
        <v>1592</v>
      </c>
      <c r="AF37" s="63"/>
      <c r="AG37" s="63"/>
    </row>
    <row r="38" spans="1:33" x14ac:dyDescent="0.25">
      <c r="A38" s="45"/>
      <c r="B38" s="45"/>
      <c r="C38" s="45"/>
      <c r="D38" s="45"/>
      <c r="E38" s="45"/>
      <c r="F38" s="45"/>
      <c r="G38" s="305" t="s">
        <v>986</v>
      </c>
      <c r="H38" s="306" t="s">
        <v>477</v>
      </c>
      <c r="J38" s="184"/>
      <c r="K38" s="63"/>
      <c r="L38" s="184"/>
      <c r="M38" s="63"/>
      <c r="N38" s="184"/>
      <c r="O38" s="305">
        <v>1943</v>
      </c>
      <c r="P38" s="184"/>
      <c r="Q38" s="63"/>
      <c r="R38" s="184"/>
      <c r="S38" s="63"/>
      <c r="T38" s="63"/>
      <c r="U38" s="63"/>
      <c r="V38" s="185">
        <v>34</v>
      </c>
      <c r="W38" s="289" t="s">
        <v>1367</v>
      </c>
      <c r="X38" s="290" t="s">
        <v>536</v>
      </c>
      <c r="Y38" s="180" t="s">
        <v>120</v>
      </c>
      <c r="Z38" s="63"/>
      <c r="AA38" s="63"/>
      <c r="AB38" s="63"/>
      <c r="AC38" s="25" t="s">
        <v>1534</v>
      </c>
      <c r="AD38" s="63"/>
      <c r="AE38" s="25" t="s">
        <v>1593</v>
      </c>
      <c r="AF38" s="63"/>
      <c r="AG38" s="63"/>
    </row>
    <row r="39" spans="1:33" ht="25.5" x14ac:dyDescent="0.25">
      <c r="A39" s="45"/>
      <c r="B39" s="45"/>
      <c r="C39" s="45"/>
      <c r="D39" s="45"/>
      <c r="E39" s="45"/>
      <c r="F39" s="45"/>
      <c r="G39" s="305" t="s">
        <v>987</v>
      </c>
      <c r="H39" s="306" t="s">
        <v>988</v>
      </c>
      <c r="J39" s="184"/>
      <c r="K39" s="63"/>
      <c r="L39" s="184"/>
      <c r="M39" s="63"/>
      <c r="N39" s="184"/>
      <c r="O39" s="305">
        <v>1944</v>
      </c>
      <c r="P39" s="184"/>
      <c r="Q39" s="63"/>
      <c r="R39" s="184"/>
      <c r="S39" s="63"/>
      <c r="T39" s="63"/>
      <c r="U39" s="63"/>
      <c r="V39" s="185">
        <v>35</v>
      </c>
      <c r="W39" s="289" t="s">
        <v>1368</v>
      </c>
      <c r="X39" s="290" t="s">
        <v>540</v>
      </c>
      <c r="Y39" s="180" t="s">
        <v>121</v>
      </c>
      <c r="Z39" s="63"/>
      <c r="AA39" s="63"/>
      <c r="AB39" s="63"/>
      <c r="AC39" s="25" t="s">
        <v>1535</v>
      </c>
      <c r="AD39" s="63"/>
      <c r="AE39" s="183" t="s">
        <v>1594</v>
      </c>
      <c r="AF39" s="63"/>
      <c r="AG39" s="63"/>
    </row>
    <row r="40" spans="1:33" x14ac:dyDescent="0.25">
      <c r="A40" s="45"/>
      <c r="B40" s="45"/>
      <c r="C40" s="45"/>
      <c r="D40" s="45"/>
      <c r="E40" s="45"/>
      <c r="F40" s="45"/>
      <c r="G40" s="305" t="s">
        <v>989</v>
      </c>
      <c r="H40" s="306" t="s">
        <v>549</v>
      </c>
      <c r="J40" s="184"/>
      <c r="K40" s="63"/>
      <c r="L40" s="184"/>
      <c r="M40" s="63"/>
      <c r="N40" s="184"/>
      <c r="O40" s="305">
        <v>1945</v>
      </c>
      <c r="P40" s="184"/>
      <c r="Q40" s="63"/>
      <c r="R40" s="184"/>
      <c r="S40" s="63"/>
      <c r="T40" s="63"/>
      <c r="U40" s="63"/>
      <c r="V40" s="185">
        <v>36</v>
      </c>
      <c r="W40" s="289" t="s">
        <v>1369</v>
      </c>
      <c r="X40" s="290" t="s">
        <v>533</v>
      </c>
      <c r="Y40" s="180" t="s">
        <v>205</v>
      </c>
      <c r="Z40" s="63"/>
      <c r="AA40" s="63"/>
      <c r="AB40" s="63"/>
      <c r="AC40" s="25" t="s">
        <v>1536</v>
      </c>
      <c r="AD40" s="63"/>
      <c r="AE40" s="25" t="s">
        <v>1595</v>
      </c>
      <c r="AF40" s="63"/>
      <c r="AG40" s="63"/>
    </row>
    <row r="41" spans="1:33" ht="25.5" x14ac:dyDescent="0.25">
      <c r="A41" s="45"/>
      <c r="B41" s="45"/>
      <c r="C41" s="45"/>
      <c r="D41" s="45"/>
      <c r="E41" s="45"/>
      <c r="F41" s="45"/>
      <c r="G41" s="305" t="s">
        <v>990</v>
      </c>
      <c r="H41" s="306" t="s">
        <v>478</v>
      </c>
      <c r="J41" s="184"/>
      <c r="K41" s="63"/>
      <c r="L41" s="184"/>
      <c r="M41" s="63"/>
      <c r="N41" s="184"/>
      <c r="O41" s="305">
        <v>1946</v>
      </c>
      <c r="P41" s="184"/>
      <c r="Q41" s="63"/>
      <c r="R41" s="184"/>
      <c r="S41" s="63"/>
      <c r="T41" s="63"/>
      <c r="U41" s="63"/>
      <c r="V41" s="185">
        <v>37</v>
      </c>
      <c r="W41" s="289" t="s">
        <v>1370</v>
      </c>
      <c r="X41" s="290" t="s">
        <v>538</v>
      </c>
      <c r="Y41" s="180" t="s">
        <v>206</v>
      </c>
      <c r="Z41" s="63"/>
      <c r="AA41" s="63"/>
      <c r="AB41" s="63"/>
      <c r="AC41" s="25" t="s">
        <v>1537</v>
      </c>
      <c r="AD41" s="63"/>
      <c r="AE41" s="183" t="s">
        <v>1596</v>
      </c>
      <c r="AF41" s="63"/>
      <c r="AG41" s="63"/>
    </row>
    <row r="42" spans="1:33" x14ac:dyDescent="0.25">
      <c r="A42" s="45"/>
      <c r="B42" s="45"/>
      <c r="C42" s="45"/>
      <c r="D42" s="45"/>
      <c r="E42" s="45"/>
      <c r="F42" s="45"/>
      <c r="G42" s="305" t="s">
        <v>991</v>
      </c>
      <c r="H42" s="306" t="s">
        <v>592</v>
      </c>
      <c r="J42" s="184"/>
      <c r="K42" s="63"/>
      <c r="L42" s="184"/>
      <c r="M42" s="63"/>
      <c r="N42" s="184"/>
      <c r="O42" s="305">
        <v>1947</v>
      </c>
      <c r="P42" s="184"/>
      <c r="Q42" s="63"/>
      <c r="R42" s="184"/>
      <c r="S42" s="63"/>
      <c r="T42" s="63"/>
      <c r="U42" s="63"/>
      <c r="V42" s="185">
        <v>38</v>
      </c>
      <c r="W42" s="289" t="s">
        <v>1371</v>
      </c>
      <c r="X42" s="290" t="s">
        <v>644</v>
      </c>
      <c r="Y42" s="180" t="s">
        <v>122</v>
      </c>
      <c r="Z42" s="63"/>
      <c r="AA42" s="63"/>
      <c r="AB42" s="63"/>
      <c r="AC42" s="25" t="s">
        <v>1538</v>
      </c>
      <c r="AD42" s="63"/>
      <c r="AE42" s="183" t="s">
        <v>1597</v>
      </c>
      <c r="AF42" s="63"/>
      <c r="AG42" s="63"/>
    </row>
    <row r="43" spans="1:33" x14ac:dyDescent="0.25">
      <c r="A43" s="45"/>
      <c r="B43" s="45"/>
      <c r="C43" s="45"/>
      <c r="D43" s="45"/>
      <c r="E43" s="45"/>
      <c r="F43" s="45"/>
      <c r="G43" s="305" t="s">
        <v>992</v>
      </c>
      <c r="H43" s="306" t="s">
        <v>993</v>
      </c>
      <c r="J43" s="184"/>
      <c r="K43" s="63"/>
      <c r="L43" s="184"/>
      <c r="M43" s="63"/>
      <c r="N43" s="184"/>
      <c r="O43" s="305">
        <v>1948</v>
      </c>
      <c r="P43" s="184"/>
      <c r="Q43" s="63"/>
      <c r="R43" s="184"/>
      <c r="S43" s="63"/>
      <c r="T43" s="63"/>
      <c r="U43" s="63"/>
      <c r="V43" s="185">
        <v>39</v>
      </c>
      <c r="W43" s="289" t="s">
        <v>1372</v>
      </c>
      <c r="X43" s="290" t="s">
        <v>490</v>
      </c>
      <c r="Y43" s="179" t="s">
        <v>72</v>
      </c>
      <c r="Z43" s="63"/>
      <c r="AA43" s="63"/>
      <c r="AB43" s="63"/>
      <c r="AC43" s="25" t="s">
        <v>1539</v>
      </c>
      <c r="AD43" s="63"/>
      <c r="AE43" s="25" t="s">
        <v>1598</v>
      </c>
      <c r="AF43" s="63"/>
      <c r="AG43" s="63"/>
    </row>
    <row r="44" spans="1:33" x14ac:dyDescent="0.25">
      <c r="A44" s="45"/>
      <c r="B44" s="45"/>
      <c r="C44" s="45"/>
      <c r="D44" s="45"/>
      <c r="E44" s="45"/>
      <c r="F44" s="45"/>
      <c r="G44" s="305" t="s">
        <v>994</v>
      </c>
      <c r="H44" s="306" t="s">
        <v>524</v>
      </c>
      <c r="J44" s="184"/>
      <c r="K44" s="63"/>
      <c r="L44" s="184"/>
      <c r="M44" s="63"/>
      <c r="N44" s="184"/>
      <c r="O44" s="305">
        <v>1949</v>
      </c>
      <c r="P44" s="184"/>
      <c r="Q44" s="63"/>
      <c r="R44" s="184"/>
      <c r="S44" s="63"/>
      <c r="T44" s="63"/>
      <c r="U44" s="63"/>
      <c r="V44" s="185">
        <v>40</v>
      </c>
      <c r="W44" s="289" t="s">
        <v>1373</v>
      </c>
      <c r="X44" s="290" t="s">
        <v>491</v>
      </c>
      <c r="Y44" s="180" t="s">
        <v>123</v>
      </c>
      <c r="Z44" s="63"/>
      <c r="AA44" s="63"/>
      <c r="AB44" s="63"/>
      <c r="AC44" s="25" t="s">
        <v>1540</v>
      </c>
      <c r="AD44" s="63"/>
      <c r="AE44" s="25" t="s">
        <v>1599</v>
      </c>
      <c r="AF44" s="63"/>
      <c r="AG44" s="63"/>
    </row>
    <row r="45" spans="1:33" x14ac:dyDescent="0.25">
      <c r="A45" s="45"/>
      <c r="B45" s="45"/>
      <c r="C45" s="45"/>
      <c r="D45" s="45"/>
      <c r="E45" s="45"/>
      <c r="F45" s="45"/>
      <c r="G45" s="305" t="s">
        <v>995</v>
      </c>
      <c r="H45" s="306" t="s">
        <v>503</v>
      </c>
      <c r="J45" s="184"/>
      <c r="K45" s="63"/>
      <c r="L45" s="184"/>
      <c r="M45" s="63"/>
      <c r="N45" s="184"/>
      <c r="O45" s="305">
        <v>1950</v>
      </c>
      <c r="P45" s="184"/>
      <c r="Q45" s="63"/>
      <c r="R45" s="184"/>
      <c r="S45" s="63"/>
      <c r="T45" s="63"/>
      <c r="U45" s="63"/>
      <c r="V45" s="185">
        <v>41</v>
      </c>
      <c r="W45" s="289" t="s">
        <v>1374</v>
      </c>
      <c r="X45" s="290" t="s">
        <v>492</v>
      </c>
      <c r="Y45" s="180" t="s">
        <v>124</v>
      </c>
      <c r="Z45" s="63"/>
      <c r="AA45" s="63"/>
      <c r="AB45" s="63"/>
      <c r="AC45" s="25" t="s">
        <v>1541</v>
      </c>
      <c r="AD45" s="63"/>
      <c r="AE45" s="25" t="s">
        <v>1600</v>
      </c>
      <c r="AF45" s="63"/>
      <c r="AG45" s="63"/>
    </row>
    <row r="46" spans="1:33" ht="25.5" x14ac:dyDescent="0.25">
      <c r="A46" s="45"/>
      <c r="B46" s="45"/>
      <c r="C46" s="45"/>
      <c r="D46" s="45"/>
      <c r="E46" s="45"/>
      <c r="F46" s="45"/>
      <c r="G46" s="305" t="s">
        <v>996</v>
      </c>
      <c r="H46" s="306" t="s">
        <v>496</v>
      </c>
      <c r="J46" s="184"/>
      <c r="K46" s="63"/>
      <c r="L46" s="184"/>
      <c r="M46" s="63"/>
      <c r="N46" s="184"/>
      <c r="O46" s="305">
        <v>1951</v>
      </c>
      <c r="P46" s="184"/>
      <c r="Q46" s="63"/>
      <c r="R46" s="184"/>
      <c r="S46" s="63"/>
      <c r="T46" s="63"/>
      <c r="U46" s="63"/>
      <c r="V46" s="185">
        <v>42</v>
      </c>
      <c r="W46" s="289" t="s">
        <v>1375</v>
      </c>
      <c r="X46" s="290" t="s">
        <v>493</v>
      </c>
      <c r="Y46" s="180" t="s">
        <v>125</v>
      </c>
      <c r="Z46" s="63"/>
      <c r="AA46" s="63"/>
      <c r="AB46" s="63"/>
      <c r="AC46" s="25" t="s">
        <v>1542</v>
      </c>
      <c r="AD46" s="63"/>
      <c r="AE46" s="25" t="s">
        <v>1601</v>
      </c>
      <c r="AF46" s="63"/>
      <c r="AG46" s="63"/>
    </row>
    <row r="47" spans="1:33" x14ac:dyDescent="0.25">
      <c r="A47" s="45"/>
      <c r="B47" s="45"/>
      <c r="C47" s="45"/>
      <c r="D47" s="45"/>
      <c r="E47" s="45"/>
      <c r="F47" s="45"/>
      <c r="G47" s="305" t="s">
        <v>997</v>
      </c>
      <c r="H47" s="306" t="s">
        <v>998</v>
      </c>
      <c r="J47" s="184"/>
      <c r="K47" s="63"/>
      <c r="L47" s="184"/>
      <c r="M47" s="63"/>
      <c r="N47" s="184"/>
      <c r="O47" s="305">
        <v>1952</v>
      </c>
      <c r="P47" s="184"/>
      <c r="Q47" s="63"/>
      <c r="R47" s="184"/>
      <c r="S47" s="63"/>
      <c r="T47" s="63"/>
      <c r="U47" s="63"/>
      <c r="V47" s="185">
        <v>43</v>
      </c>
      <c r="W47" s="289" t="s">
        <v>1376</v>
      </c>
      <c r="X47" s="290" t="s">
        <v>1209</v>
      </c>
      <c r="Y47" s="180" t="s">
        <v>126</v>
      </c>
      <c r="Z47" s="63"/>
      <c r="AA47" s="63"/>
      <c r="AB47" s="63"/>
      <c r="AC47" s="25" t="s">
        <v>1543</v>
      </c>
      <c r="AD47" s="63"/>
      <c r="AE47" s="183" t="s">
        <v>1602</v>
      </c>
      <c r="AF47" s="63"/>
      <c r="AG47" s="63"/>
    </row>
    <row r="48" spans="1:33" x14ac:dyDescent="0.25">
      <c r="A48" s="45"/>
      <c r="B48" s="45"/>
      <c r="C48" s="45"/>
      <c r="D48" s="45"/>
      <c r="E48" s="45"/>
      <c r="F48" s="45"/>
      <c r="G48" s="305" t="s">
        <v>999</v>
      </c>
      <c r="H48" s="306" t="s">
        <v>1000</v>
      </c>
      <c r="J48" s="184"/>
      <c r="K48" s="63"/>
      <c r="L48" s="184"/>
      <c r="M48" s="63"/>
      <c r="N48" s="184"/>
      <c r="O48" s="305">
        <v>1953</v>
      </c>
      <c r="P48" s="184"/>
      <c r="Q48" s="63"/>
      <c r="R48" s="184"/>
      <c r="S48" s="63"/>
      <c r="T48" s="63"/>
      <c r="U48" s="63"/>
      <c r="V48" s="185">
        <v>44</v>
      </c>
      <c r="W48" s="289" t="s">
        <v>1377</v>
      </c>
      <c r="X48" s="290" t="s">
        <v>500</v>
      </c>
      <c r="Y48" s="180" t="s">
        <v>207</v>
      </c>
      <c r="Z48" s="63"/>
      <c r="AA48" s="63"/>
      <c r="AB48" s="63"/>
      <c r="AC48" s="25" t="s">
        <v>1544</v>
      </c>
      <c r="AD48" s="63"/>
      <c r="AE48" s="183" t="s">
        <v>1603</v>
      </c>
      <c r="AF48" s="63"/>
      <c r="AG48" s="63"/>
    </row>
    <row r="49" spans="1:33" x14ac:dyDescent="0.25">
      <c r="A49" s="45"/>
      <c r="B49" s="45"/>
      <c r="C49" s="45"/>
      <c r="D49" s="45"/>
      <c r="E49" s="45"/>
      <c r="F49" s="45"/>
      <c r="G49" s="305" t="s">
        <v>1001</v>
      </c>
      <c r="H49" s="306" t="s">
        <v>645</v>
      </c>
      <c r="J49" s="184"/>
      <c r="K49" s="63"/>
      <c r="L49" s="184"/>
      <c r="M49" s="63"/>
      <c r="N49" s="184"/>
      <c r="O49" s="305">
        <v>1954</v>
      </c>
      <c r="P49" s="184"/>
      <c r="Q49" s="63"/>
      <c r="R49" s="184"/>
      <c r="S49" s="63"/>
      <c r="T49" s="63"/>
      <c r="U49" s="63"/>
      <c r="V49" s="185">
        <v>45</v>
      </c>
      <c r="W49" s="289" t="s">
        <v>1378</v>
      </c>
      <c r="X49" s="290" t="s">
        <v>501</v>
      </c>
      <c r="Y49" s="179" t="s">
        <v>74</v>
      </c>
      <c r="Z49" s="63"/>
      <c r="AA49" s="63"/>
      <c r="AB49" s="63"/>
      <c r="AC49" s="25" t="s">
        <v>1545</v>
      </c>
      <c r="AD49" s="63"/>
      <c r="AE49" s="183" t="s">
        <v>1604</v>
      </c>
      <c r="AF49" s="63"/>
      <c r="AG49" s="63"/>
    </row>
    <row r="50" spans="1:33" x14ac:dyDescent="0.25">
      <c r="A50" s="45"/>
      <c r="B50" s="45"/>
      <c r="C50" s="45"/>
      <c r="D50" s="45"/>
      <c r="E50" s="45"/>
      <c r="F50" s="45"/>
      <c r="G50" s="305" t="s">
        <v>1002</v>
      </c>
      <c r="H50" s="306" t="s">
        <v>649</v>
      </c>
      <c r="J50" s="184"/>
      <c r="K50" s="63"/>
      <c r="L50" s="184"/>
      <c r="M50" s="63"/>
      <c r="N50" s="184"/>
      <c r="O50" s="305">
        <v>1955</v>
      </c>
      <c r="P50" s="184"/>
      <c r="Q50" s="63"/>
      <c r="R50" s="184"/>
      <c r="S50" s="63"/>
      <c r="T50" s="63"/>
      <c r="U50" s="63"/>
      <c r="V50" s="185">
        <v>46</v>
      </c>
      <c r="W50" s="289" t="s">
        <v>1379</v>
      </c>
      <c r="X50" s="290" t="s">
        <v>617</v>
      </c>
      <c r="Y50" s="180" t="s">
        <v>127</v>
      </c>
      <c r="Z50" s="63"/>
      <c r="AA50" s="63"/>
      <c r="AB50" s="63"/>
      <c r="AC50" s="25" t="s">
        <v>1546</v>
      </c>
      <c r="AD50" s="63"/>
      <c r="AE50" s="183" t="s">
        <v>1605</v>
      </c>
      <c r="AF50" s="63"/>
      <c r="AG50" s="63"/>
    </row>
    <row r="51" spans="1:33" x14ac:dyDescent="0.25">
      <c r="A51" s="45"/>
      <c r="B51" s="45"/>
      <c r="C51" s="45"/>
      <c r="D51" s="45"/>
      <c r="E51" s="45"/>
      <c r="F51" s="45"/>
      <c r="G51" s="305" t="s">
        <v>1003</v>
      </c>
      <c r="H51" s="306" t="s">
        <v>1004</v>
      </c>
      <c r="J51" s="184"/>
      <c r="K51" s="63"/>
      <c r="L51" s="184"/>
      <c r="M51" s="63"/>
      <c r="N51" s="184"/>
      <c r="O51" s="305">
        <v>1956</v>
      </c>
      <c r="P51" s="184"/>
      <c r="Q51" s="63"/>
      <c r="R51" s="184"/>
      <c r="S51" s="63"/>
      <c r="T51" s="63"/>
      <c r="U51" s="63"/>
      <c r="V51" s="185">
        <v>47</v>
      </c>
      <c r="W51" s="289" t="s">
        <v>1380</v>
      </c>
      <c r="X51" s="290" t="s">
        <v>506</v>
      </c>
      <c r="Y51" s="180" t="s">
        <v>128</v>
      </c>
      <c r="Z51" s="63"/>
      <c r="AA51" s="63"/>
      <c r="AB51" s="63"/>
      <c r="AC51" s="25" t="s">
        <v>1547</v>
      </c>
      <c r="AD51" s="63"/>
      <c r="AE51" s="183" t="s">
        <v>1606</v>
      </c>
      <c r="AF51" s="63"/>
      <c r="AG51" s="63"/>
    </row>
    <row r="52" spans="1:33" x14ac:dyDescent="0.25">
      <c r="A52" s="45"/>
      <c r="B52" s="45"/>
      <c r="C52" s="45"/>
      <c r="D52" s="45"/>
      <c r="E52" s="45"/>
      <c r="F52" s="45"/>
      <c r="G52" s="305" t="s">
        <v>1005</v>
      </c>
      <c r="H52" s="306" t="s">
        <v>1006</v>
      </c>
      <c r="J52" s="184"/>
      <c r="K52" s="63"/>
      <c r="L52" s="184"/>
      <c r="M52" s="63"/>
      <c r="N52" s="184"/>
      <c r="O52" s="305">
        <v>1957</v>
      </c>
      <c r="P52" s="184"/>
      <c r="Q52" s="63"/>
      <c r="R52" s="184"/>
      <c r="S52" s="63"/>
      <c r="T52" s="63"/>
      <c r="U52" s="63"/>
      <c r="V52" s="185">
        <v>48</v>
      </c>
      <c r="W52" s="289" t="s">
        <v>1381</v>
      </c>
      <c r="X52" s="290" t="s">
        <v>599</v>
      </c>
      <c r="Y52" s="179" t="s">
        <v>75</v>
      </c>
      <c r="Z52" s="63"/>
      <c r="AA52" s="63"/>
      <c r="AB52" s="63"/>
      <c r="AC52" s="25" t="s">
        <v>1548</v>
      </c>
      <c r="AD52" s="63"/>
      <c r="AE52" s="25" t="s">
        <v>1607</v>
      </c>
      <c r="AF52" s="63"/>
      <c r="AG52" s="63"/>
    </row>
    <row r="53" spans="1:33" ht="38.25" x14ac:dyDescent="0.25">
      <c r="A53" s="45"/>
      <c r="B53" s="45"/>
      <c r="C53" s="45"/>
      <c r="D53" s="45"/>
      <c r="E53" s="45"/>
      <c r="F53" s="45"/>
      <c r="G53" s="305" t="s">
        <v>1007</v>
      </c>
      <c r="H53" s="306" t="s">
        <v>531</v>
      </c>
      <c r="J53" s="184"/>
      <c r="K53" s="63"/>
      <c r="L53" s="184"/>
      <c r="M53" s="63"/>
      <c r="N53" s="184"/>
      <c r="O53" s="305">
        <v>1958</v>
      </c>
      <c r="P53" s="184"/>
      <c r="Q53" s="63"/>
      <c r="R53" s="184"/>
      <c r="S53" s="63"/>
      <c r="T53" s="63"/>
      <c r="U53" s="63"/>
      <c r="V53" s="185">
        <v>49</v>
      </c>
      <c r="W53" s="289" t="s">
        <v>1382</v>
      </c>
      <c r="X53" s="290" t="s">
        <v>504</v>
      </c>
      <c r="Y53" s="180" t="s">
        <v>129</v>
      </c>
      <c r="Z53" s="63"/>
      <c r="AA53" s="63"/>
      <c r="AB53" s="63"/>
      <c r="AC53" s="25" t="s">
        <v>1549</v>
      </c>
      <c r="AD53" s="63"/>
      <c r="AE53" s="183" t="s">
        <v>1608</v>
      </c>
      <c r="AF53" s="63"/>
      <c r="AG53" s="63"/>
    </row>
    <row r="54" spans="1:33" ht="25.5" x14ac:dyDescent="0.25">
      <c r="A54" s="45"/>
      <c r="B54" s="45"/>
      <c r="C54" s="45"/>
      <c r="D54" s="45"/>
      <c r="E54" s="45"/>
      <c r="F54" s="45"/>
      <c r="G54" s="305" t="s">
        <v>1008</v>
      </c>
      <c r="H54" s="306" t="s">
        <v>532</v>
      </c>
      <c r="J54" s="184"/>
      <c r="K54" s="63"/>
      <c r="L54" s="184"/>
      <c r="M54" s="63"/>
      <c r="N54" s="184"/>
      <c r="O54" s="305">
        <v>1959</v>
      </c>
      <c r="P54" s="184"/>
      <c r="Q54" s="63"/>
      <c r="R54" s="184"/>
      <c r="S54" s="63"/>
      <c r="T54" s="63"/>
      <c r="U54" s="63"/>
      <c r="V54" s="185">
        <v>50</v>
      </c>
      <c r="W54" s="289" t="s">
        <v>1383</v>
      </c>
      <c r="X54" s="290" t="s">
        <v>505</v>
      </c>
      <c r="Y54" s="180" t="s">
        <v>130</v>
      </c>
      <c r="Z54" s="63"/>
      <c r="AA54" s="63"/>
      <c r="AB54" s="63"/>
      <c r="AC54" s="25" t="s">
        <v>1550</v>
      </c>
      <c r="AD54" s="63"/>
      <c r="AE54" s="45"/>
      <c r="AF54" s="63"/>
      <c r="AG54" s="63"/>
    </row>
    <row r="55" spans="1:33" x14ac:dyDescent="0.25">
      <c r="A55" s="45"/>
      <c r="B55" s="45"/>
      <c r="C55" s="45"/>
      <c r="D55" s="45"/>
      <c r="E55" s="45"/>
      <c r="F55" s="45"/>
      <c r="G55" s="305" t="s">
        <v>1009</v>
      </c>
      <c r="H55" s="306" t="s">
        <v>1010</v>
      </c>
      <c r="J55" s="184"/>
      <c r="K55" s="63"/>
      <c r="L55" s="184"/>
      <c r="M55" s="63"/>
      <c r="N55" s="184"/>
      <c r="O55" s="305">
        <v>1960</v>
      </c>
      <c r="P55" s="184"/>
      <c r="Q55" s="63"/>
      <c r="R55" s="184"/>
      <c r="S55" s="63"/>
      <c r="T55" s="63"/>
      <c r="U55" s="63"/>
      <c r="V55" s="185">
        <v>51</v>
      </c>
      <c r="W55" s="289" t="s">
        <v>1384</v>
      </c>
      <c r="X55" s="290" t="s">
        <v>643</v>
      </c>
      <c r="Y55" s="179" t="s">
        <v>73</v>
      </c>
      <c r="Z55" s="63"/>
      <c r="AA55" s="63"/>
      <c r="AB55" s="63"/>
      <c r="AC55" s="25" t="s">
        <v>1551</v>
      </c>
      <c r="AD55" s="63"/>
      <c r="AE55" s="45"/>
      <c r="AF55" s="63"/>
      <c r="AG55" s="63"/>
    </row>
    <row r="56" spans="1:33" ht="26.25" x14ac:dyDescent="0.25">
      <c r="A56" s="45"/>
      <c r="B56" s="45"/>
      <c r="C56" s="45"/>
      <c r="D56" s="45"/>
      <c r="E56" s="45"/>
      <c r="F56" s="45"/>
      <c r="G56" s="305" t="s">
        <v>1011</v>
      </c>
      <c r="H56" s="306" t="s">
        <v>575</v>
      </c>
      <c r="J56" s="184"/>
      <c r="K56" s="63"/>
      <c r="L56" s="184"/>
      <c r="M56" s="63"/>
      <c r="N56" s="184"/>
      <c r="O56" s="305">
        <v>1961</v>
      </c>
      <c r="P56" s="184"/>
      <c r="Q56" s="63"/>
      <c r="R56" s="184"/>
      <c r="S56" s="63"/>
      <c r="T56" s="63"/>
      <c r="U56" s="63"/>
      <c r="V56" s="185">
        <v>52</v>
      </c>
      <c r="W56" s="289" t="s">
        <v>1385</v>
      </c>
      <c r="X56" s="290" t="s">
        <v>634</v>
      </c>
      <c r="Y56" s="180" t="s">
        <v>131</v>
      </c>
      <c r="Z56" s="63"/>
      <c r="AA56" s="63"/>
      <c r="AB56" s="63"/>
      <c r="AC56" s="25" t="s">
        <v>1552</v>
      </c>
      <c r="AD56" s="63"/>
      <c r="AE56" s="45"/>
      <c r="AF56" s="63"/>
      <c r="AG56" s="63"/>
    </row>
    <row r="57" spans="1:33" ht="25.5" x14ac:dyDescent="0.25">
      <c r="A57" s="45"/>
      <c r="B57" s="45"/>
      <c r="C57" s="45"/>
      <c r="D57" s="45"/>
      <c r="E57" s="45"/>
      <c r="F57" s="45"/>
      <c r="G57" s="305" t="s">
        <v>1012</v>
      </c>
      <c r="H57" s="306" t="s">
        <v>1013</v>
      </c>
      <c r="J57" s="184"/>
      <c r="K57" s="63"/>
      <c r="L57" s="184"/>
      <c r="M57" s="63"/>
      <c r="N57" s="184"/>
      <c r="O57" s="305">
        <v>1962</v>
      </c>
      <c r="P57" s="184"/>
      <c r="Q57" s="63"/>
      <c r="R57" s="184"/>
      <c r="S57" s="63"/>
      <c r="T57" s="63"/>
      <c r="U57" s="63"/>
      <c r="V57" s="185">
        <v>53</v>
      </c>
      <c r="W57" s="289" t="s">
        <v>1386</v>
      </c>
      <c r="X57" s="290" t="s">
        <v>636</v>
      </c>
      <c r="Y57" s="179" t="s">
        <v>92</v>
      </c>
      <c r="Z57" s="63"/>
      <c r="AA57" s="63"/>
      <c r="AB57" s="63"/>
      <c r="AC57" s="25" t="s">
        <v>1553</v>
      </c>
      <c r="AD57" s="63"/>
      <c r="AE57" s="45"/>
      <c r="AF57" s="63"/>
      <c r="AG57" s="63"/>
    </row>
    <row r="58" spans="1:33" x14ac:dyDescent="0.25">
      <c r="A58" s="45"/>
      <c r="B58" s="45"/>
      <c r="C58" s="45"/>
      <c r="D58" s="45"/>
      <c r="E58" s="45"/>
      <c r="F58" s="45"/>
      <c r="G58" s="305" t="s">
        <v>1014</v>
      </c>
      <c r="H58" s="306" t="s">
        <v>536</v>
      </c>
      <c r="J58" s="184"/>
      <c r="K58" s="63"/>
      <c r="L58" s="184"/>
      <c r="M58" s="63"/>
      <c r="N58" s="184"/>
      <c r="O58" s="305">
        <v>1963</v>
      </c>
      <c r="P58" s="184"/>
      <c r="Q58" s="63"/>
      <c r="R58" s="184"/>
      <c r="S58" s="63"/>
      <c r="T58" s="63"/>
      <c r="U58" s="63"/>
      <c r="V58" s="185">
        <v>54</v>
      </c>
      <c r="W58" s="289" t="s">
        <v>1387</v>
      </c>
      <c r="X58" s="290" t="s">
        <v>485</v>
      </c>
      <c r="Y58" s="180" t="s">
        <v>132</v>
      </c>
      <c r="Z58" s="63"/>
      <c r="AA58" s="63"/>
      <c r="AB58" s="63"/>
      <c r="AC58" s="25" t="s">
        <v>1554</v>
      </c>
      <c r="AD58" s="63"/>
      <c r="AE58" s="45"/>
      <c r="AF58" s="63"/>
      <c r="AG58" s="63"/>
    </row>
    <row r="59" spans="1:33" x14ac:dyDescent="0.25">
      <c r="A59" s="45"/>
      <c r="B59" s="45"/>
      <c r="C59" s="45"/>
      <c r="D59" s="45"/>
      <c r="E59" s="45"/>
      <c r="F59" s="45"/>
      <c r="G59" s="305" t="s">
        <v>1015</v>
      </c>
      <c r="H59" s="306" t="s">
        <v>1016</v>
      </c>
      <c r="J59" s="184"/>
      <c r="K59" s="63"/>
      <c r="L59" s="184"/>
      <c r="M59" s="63"/>
      <c r="N59" s="184"/>
      <c r="O59" s="305">
        <v>1964</v>
      </c>
      <c r="P59" s="184"/>
      <c r="Q59" s="63"/>
      <c r="R59" s="184"/>
      <c r="S59" s="63"/>
      <c r="T59" s="63"/>
      <c r="U59" s="63"/>
      <c r="V59" s="185">
        <v>55</v>
      </c>
      <c r="W59" s="289" t="s">
        <v>1388</v>
      </c>
      <c r="X59" s="290" t="s">
        <v>515</v>
      </c>
      <c r="Y59" s="180" t="s">
        <v>208</v>
      </c>
      <c r="Z59" s="63"/>
      <c r="AA59" s="63"/>
      <c r="AB59" s="63"/>
      <c r="AC59" s="25" t="s">
        <v>1555</v>
      </c>
      <c r="AD59" s="63"/>
      <c r="AE59" s="45"/>
      <c r="AF59" s="63"/>
      <c r="AG59" s="63"/>
    </row>
    <row r="60" spans="1:33" x14ac:dyDescent="0.25">
      <c r="A60" s="45"/>
      <c r="B60" s="45"/>
      <c r="C60" s="45"/>
      <c r="D60" s="45"/>
      <c r="E60" s="45"/>
      <c r="F60" s="45"/>
      <c r="G60" s="305" t="s">
        <v>1017</v>
      </c>
      <c r="H60" s="306" t="s">
        <v>540</v>
      </c>
      <c r="J60" s="184"/>
      <c r="K60" s="63"/>
      <c r="L60" s="184"/>
      <c r="M60" s="63"/>
      <c r="N60" s="184"/>
      <c r="O60" s="305">
        <v>1965</v>
      </c>
      <c r="P60" s="184"/>
      <c r="Q60" s="63"/>
      <c r="R60" s="184"/>
      <c r="S60" s="63"/>
      <c r="T60" s="63"/>
      <c r="U60" s="63"/>
      <c r="V60" s="185">
        <v>56</v>
      </c>
      <c r="W60" s="289" t="s">
        <v>1389</v>
      </c>
      <c r="X60" s="290" t="s">
        <v>489</v>
      </c>
      <c r="Y60" s="180" t="s">
        <v>133</v>
      </c>
      <c r="Z60" s="63"/>
      <c r="AA60" s="63"/>
      <c r="AB60" s="63"/>
      <c r="AC60" s="25" t="s">
        <v>1556</v>
      </c>
      <c r="AD60" s="63"/>
      <c r="AE60" s="45"/>
      <c r="AF60" s="63"/>
      <c r="AG60" s="63"/>
    </row>
    <row r="61" spans="1:33" x14ac:dyDescent="0.25">
      <c r="A61" s="45"/>
      <c r="B61" s="45"/>
      <c r="C61" s="45"/>
      <c r="D61" s="45"/>
      <c r="E61" s="45"/>
      <c r="F61" s="45"/>
      <c r="G61" s="305" t="s">
        <v>1018</v>
      </c>
      <c r="H61" s="306" t="s">
        <v>538</v>
      </c>
      <c r="J61" s="184"/>
      <c r="K61" s="63"/>
      <c r="L61" s="184"/>
      <c r="M61" s="63"/>
      <c r="N61" s="184"/>
      <c r="O61" s="305">
        <v>1966</v>
      </c>
      <c r="P61" s="184"/>
      <c r="Q61" s="63"/>
      <c r="R61" s="184"/>
      <c r="S61" s="63"/>
      <c r="T61" s="63"/>
      <c r="U61" s="63"/>
      <c r="V61" s="185">
        <v>57</v>
      </c>
      <c r="W61" s="289" t="s">
        <v>1390</v>
      </c>
      <c r="X61" s="290" t="s">
        <v>488</v>
      </c>
      <c r="Y61" s="180" t="s">
        <v>134</v>
      </c>
      <c r="Z61" s="63"/>
      <c r="AA61" s="63"/>
      <c r="AB61" s="63"/>
      <c r="AC61" s="25" t="s">
        <v>1557</v>
      </c>
      <c r="AD61" s="63"/>
      <c r="AE61" s="45"/>
      <c r="AF61" s="63"/>
      <c r="AG61" s="63"/>
    </row>
    <row r="62" spans="1:33" x14ac:dyDescent="0.25">
      <c r="A62" s="45"/>
      <c r="B62" s="45"/>
      <c r="C62" s="45"/>
      <c r="D62" s="45"/>
      <c r="E62" s="45"/>
      <c r="F62" s="45"/>
      <c r="G62" s="305" t="s">
        <v>1019</v>
      </c>
      <c r="H62" s="306" t="s">
        <v>1020</v>
      </c>
      <c r="J62" s="184"/>
      <c r="K62" s="63"/>
      <c r="L62" s="184"/>
      <c r="M62" s="63"/>
      <c r="N62" s="184"/>
      <c r="O62" s="305">
        <v>1967</v>
      </c>
      <c r="P62" s="184"/>
      <c r="Q62" s="63"/>
      <c r="R62" s="184"/>
      <c r="S62" s="63"/>
      <c r="T62" s="63"/>
      <c r="U62" s="63"/>
      <c r="V62" s="185">
        <v>58</v>
      </c>
      <c r="W62" s="289" t="s">
        <v>1391</v>
      </c>
      <c r="X62" s="290" t="s">
        <v>484</v>
      </c>
      <c r="Y62" s="180" t="s">
        <v>135</v>
      </c>
      <c r="Z62" s="63"/>
      <c r="AA62" s="63"/>
      <c r="AB62" s="63"/>
      <c r="AC62" s="25" t="s">
        <v>1558</v>
      </c>
      <c r="AD62" s="63"/>
      <c r="AE62" s="45"/>
      <c r="AF62" s="63"/>
      <c r="AG62" s="63"/>
    </row>
    <row r="63" spans="1:33" ht="25.5" x14ac:dyDescent="0.25">
      <c r="A63" s="45"/>
      <c r="B63" s="45"/>
      <c r="C63" s="45"/>
      <c r="D63" s="45"/>
      <c r="E63" s="45"/>
      <c r="F63" s="45"/>
      <c r="G63" s="305" t="s">
        <v>1021</v>
      </c>
      <c r="H63" s="306" t="s">
        <v>530</v>
      </c>
      <c r="J63" s="184"/>
      <c r="K63" s="63"/>
      <c r="L63" s="184"/>
      <c r="M63" s="63"/>
      <c r="N63" s="184"/>
      <c r="O63" s="305">
        <v>1968</v>
      </c>
      <c r="P63" s="184"/>
      <c r="Q63" s="63"/>
      <c r="R63" s="184"/>
      <c r="S63" s="63"/>
      <c r="T63" s="63"/>
      <c r="U63" s="63"/>
      <c r="V63" s="185">
        <v>59</v>
      </c>
      <c r="W63" s="289" t="s">
        <v>1392</v>
      </c>
      <c r="X63" s="290" t="s">
        <v>482</v>
      </c>
      <c r="Y63" s="179" t="s">
        <v>76</v>
      </c>
      <c r="Z63" s="63"/>
      <c r="AA63" s="63"/>
      <c r="AB63" s="63"/>
      <c r="AC63" s="45"/>
      <c r="AD63" s="63"/>
      <c r="AE63" s="45"/>
      <c r="AF63" s="63"/>
      <c r="AG63" s="63"/>
    </row>
    <row r="64" spans="1:33" ht="25.5" x14ac:dyDescent="0.25">
      <c r="A64" s="45"/>
      <c r="B64" s="45"/>
      <c r="C64" s="45"/>
      <c r="D64" s="45"/>
      <c r="E64" s="45"/>
      <c r="F64" s="45"/>
      <c r="G64" s="305" t="s">
        <v>1022</v>
      </c>
      <c r="H64" s="306" t="s">
        <v>644</v>
      </c>
      <c r="J64" s="184"/>
      <c r="K64" s="63"/>
      <c r="L64" s="184"/>
      <c r="M64" s="63"/>
      <c r="N64" s="184"/>
      <c r="O64" s="305">
        <v>1969</v>
      </c>
      <c r="P64" s="184"/>
      <c r="Q64" s="63"/>
      <c r="R64" s="184"/>
      <c r="S64" s="63"/>
      <c r="T64" s="63"/>
      <c r="U64" s="63"/>
      <c r="V64" s="185">
        <v>60</v>
      </c>
      <c r="W64" s="289" t="s">
        <v>1393</v>
      </c>
      <c r="X64" s="290" t="s">
        <v>486</v>
      </c>
      <c r="Y64" s="180" t="s">
        <v>136</v>
      </c>
      <c r="Z64" s="63"/>
      <c r="AA64" s="63"/>
      <c r="AB64" s="63"/>
      <c r="AC64" s="45"/>
      <c r="AD64" s="63"/>
      <c r="AE64" s="45"/>
      <c r="AF64" s="63"/>
      <c r="AG64" s="63"/>
    </row>
    <row r="65" spans="1:33" ht="25.5" x14ac:dyDescent="0.25">
      <c r="A65" s="45"/>
      <c r="B65" s="45"/>
      <c r="C65" s="45"/>
      <c r="D65" s="45"/>
      <c r="E65" s="45"/>
      <c r="F65" s="45"/>
      <c r="G65" s="305" t="s">
        <v>1023</v>
      </c>
      <c r="H65" s="306" t="s">
        <v>491</v>
      </c>
      <c r="J65" s="184"/>
      <c r="K65" s="63"/>
      <c r="L65" s="184"/>
      <c r="M65" s="63"/>
      <c r="N65" s="184"/>
      <c r="O65" s="305">
        <v>1970</v>
      </c>
      <c r="P65" s="184"/>
      <c r="Q65" s="63"/>
      <c r="R65" s="184"/>
      <c r="S65" s="63"/>
      <c r="T65" s="63"/>
      <c r="U65" s="63"/>
      <c r="V65" s="185">
        <v>61</v>
      </c>
      <c r="W65" s="289" t="s">
        <v>1394</v>
      </c>
      <c r="X65" s="290" t="s">
        <v>487</v>
      </c>
      <c r="Y65" s="180" t="s">
        <v>209</v>
      </c>
      <c r="Z65" s="63"/>
      <c r="AA65" s="63"/>
      <c r="AB65" s="63"/>
      <c r="AC65" s="45"/>
      <c r="AD65" s="63"/>
      <c r="AE65" s="45"/>
      <c r="AF65" s="63"/>
      <c r="AG65" s="63"/>
    </row>
    <row r="66" spans="1:33" x14ac:dyDescent="0.25">
      <c r="A66" s="45"/>
      <c r="B66" s="45"/>
      <c r="C66" s="45"/>
      <c r="D66" s="45"/>
      <c r="E66" s="45"/>
      <c r="F66" s="45"/>
      <c r="G66" s="305" t="s">
        <v>1024</v>
      </c>
      <c r="H66" s="306" t="s">
        <v>493</v>
      </c>
      <c r="J66" s="184"/>
      <c r="K66" s="63"/>
      <c r="L66" s="184"/>
      <c r="M66" s="63"/>
      <c r="N66" s="184"/>
      <c r="O66" s="305">
        <v>1971</v>
      </c>
      <c r="P66" s="184"/>
      <c r="Q66" s="63"/>
      <c r="R66" s="184"/>
      <c r="S66" s="63"/>
      <c r="T66" s="63"/>
      <c r="U66" s="63"/>
      <c r="V66" s="185">
        <v>62</v>
      </c>
      <c r="W66" s="289" t="s">
        <v>1395</v>
      </c>
      <c r="X66" s="290" t="s">
        <v>520</v>
      </c>
      <c r="Y66" s="180" t="s">
        <v>137</v>
      </c>
      <c r="Z66" s="63"/>
      <c r="AA66" s="63"/>
      <c r="AB66" s="63"/>
      <c r="AC66" s="45"/>
      <c r="AD66" s="63"/>
      <c r="AE66" s="45"/>
      <c r="AF66" s="63"/>
      <c r="AG66" s="63"/>
    </row>
    <row r="67" spans="1:33" x14ac:dyDescent="0.25">
      <c r="A67" s="45"/>
      <c r="B67" s="45"/>
      <c r="C67" s="45"/>
      <c r="D67" s="45"/>
      <c r="E67" s="45"/>
      <c r="F67" s="45"/>
      <c r="G67" s="305" t="s">
        <v>1025</v>
      </c>
      <c r="H67" s="306" t="s">
        <v>1026</v>
      </c>
      <c r="J67" s="184"/>
      <c r="K67" s="63"/>
      <c r="L67" s="184"/>
      <c r="M67" s="63"/>
      <c r="N67" s="184"/>
      <c r="O67" s="305">
        <v>1972</v>
      </c>
      <c r="P67" s="184"/>
      <c r="Q67" s="63"/>
      <c r="R67" s="184"/>
      <c r="S67" s="63"/>
      <c r="T67" s="63"/>
      <c r="U67" s="63"/>
      <c r="V67" s="185">
        <v>63</v>
      </c>
      <c r="W67" s="289" t="s">
        <v>1396</v>
      </c>
      <c r="X67" s="290" t="s">
        <v>516</v>
      </c>
      <c r="Y67" s="180" t="s">
        <v>138</v>
      </c>
      <c r="Z67" s="63"/>
      <c r="AA67" s="63"/>
      <c r="AB67" s="63"/>
      <c r="AC67" s="45"/>
      <c r="AD67" s="63"/>
      <c r="AE67" s="45"/>
      <c r="AF67" s="63"/>
      <c r="AG67" s="63"/>
    </row>
    <row r="68" spans="1:33" x14ac:dyDescent="0.25">
      <c r="A68" s="45"/>
      <c r="B68" s="45"/>
      <c r="C68" s="45"/>
      <c r="D68" s="45"/>
      <c r="E68" s="45"/>
      <c r="F68" s="45"/>
      <c r="G68" s="305" t="s">
        <v>1027</v>
      </c>
      <c r="H68" s="306" t="s">
        <v>500</v>
      </c>
      <c r="J68" s="184"/>
      <c r="K68" s="63"/>
      <c r="L68" s="184"/>
      <c r="M68" s="63"/>
      <c r="N68" s="184"/>
      <c r="O68" s="305">
        <v>1973</v>
      </c>
      <c r="P68" s="184"/>
      <c r="Q68" s="63"/>
      <c r="R68" s="184"/>
      <c r="S68" s="63"/>
      <c r="T68" s="63"/>
      <c r="U68" s="63"/>
      <c r="V68" s="185">
        <v>64</v>
      </c>
      <c r="W68" s="289" t="s">
        <v>1397</v>
      </c>
      <c r="X68" s="290" t="s">
        <v>518</v>
      </c>
      <c r="Y68" s="180" t="s">
        <v>139</v>
      </c>
      <c r="Z68" s="63"/>
      <c r="AA68" s="63"/>
      <c r="AB68" s="63"/>
      <c r="AC68" s="45"/>
      <c r="AD68" s="63"/>
      <c r="AE68" s="45"/>
      <c r="AF68" s="63"/>
      <c r="AG68" s="63"/>
    </row>
    <row r="69" spans="1:33" x14ac:dyDescent="0.25">
      <c r="A69" s="45"/>
      <c r="B69" s="45"/>
      <c r="C69" s="45"/>
      <c r="D69" s="45"/>
      <c r="E69" s="45"/>
      <c r="F69" s="45"/>
      <c r="G69" s="305" t="s">
        <v>1028</v>
      </c>
      <c r="H69" s="306" t="s">
        <v>614</v>
      </c>
      <c r="J69" s="184"/>
      <c r="K69" s="63"/>
      <c r="L69" s="184"/>
      <c r="M69" s="63"/>
      <c r="N69" s="184"/>
      <c r="O69" s="305">
        <v>1974</v>
      </c>
      <c r="P69" s="184"/>
      <c r="Q69" s="63"/>
      <c r="R69" s="184"/>
      <c r="S69" s="63"/>
      <c r="T69" s="63"/>
      <c r="U69" s="63"/>
      <c r="V69" s="185">
        <v>65</v>
      </c>
      <c r="W69" s="289" t="s">
        <v>1398</v>
      </c>
      <c r="X69" s="290" t="s">
        <v>517</v>
      </c>
      <c r="Y69" s="180" t="s">
        <v>140</v>
      </c>
      <c r="Z69" s="63"/>
      <c r="AA69" s="63"/>
      <c r="AB69" s="63"/>
      <c r="AC69" s="45"/>
      <c r="AD69" s="63"/>
      <c r="AE69" s="45"/>
      <c r="AF69" s="63"/>
      <c r="AG69" s="63"/>
    </row>
    <row r="70" spans="1:33" ht="25.5" x14ac:dyDescent="0.25">
      <c r="A70" s="45"/>
      <c r="B70" s="45"/>
      <c r="C70" s="45"/>
      <c r="D70" s="45"/>
      <c r="E70" s="45"/>
      <c r="F70" s="45"/>
      <c r="G70" s="305" t="s">
        <v>1029</v>
      </c>
      <c r="H70" s="306" t="s">
        <v>506</v>
      </c>
      <c r="J70" s="184"/>
      <c r="K70" s="63"/>
      <c r="L70" s="184"/>
      <c r="M70" s="63"/>
      <c r="N70" s="184"/>
      <c r="O70" s="305">
        <v>1975</v>
      </c>
      <c r="P70" s="184"/>
      <c r="Q70" s="63"/>
      <c r="R70" s="184"/>
      <c r="S70" s="63"/>
      <c r="T70" s="63"/>
      <c r="U70" s="63"/>
      <c r="V70" s="185">
        <v>66</v>
      </c>
      <c r="W70" s="289" t="s">
        <v>1399</v>
      </c>
      <c r="X70" s="290" t="s">
        <v>651</v>
      </c>
      <c r="Y70" s="180" t="s">
        <v>141</v>
      </c>
      <c r="Z70" s="63"/>
      <c r="AA70" s="63"/>
      <c r="AB70" s="63"/>
      <c r="AC70" s="45"/>
      <c r="AD70" s="63"/>
      <c r="AE70" s="45"/>
      <c r="AF70" s="63"/>
      <c r="AG70" s="63"/>
    </row>
    <row r="71" spans="1:33" x14ac:dyDescent="0.25">
      <c r="A71" s="45"/>
      <c r="B71" s="45"/>
      <c r="C71" s="45"/>
      <c r="D71" s="45"/>
      <c r="E71" s="45"/>
      <c r="F71" s="45"/>
      <c r="G71" s="305" t="s">
        <v>1030</v>
      </c>
      <c r="H71" s="306" t="s">
        <v>599</v>
      </c>
      <c r="J71" s="184"/>
      <c r="K71" s="63"/>
      <c r="L71" s="184"/>
      <c r="M71" s="63"/>
      <c r="N71" s="184"/>
      <c r="O71" s="305">
        <v>1976</v>
      </c>
      <c r="P71" s="184"/>
      <c r="Q71" s="63"/>
      <c r="R71" s="184"/>
      <c r="S71" s="63"/>
      <c r="T71" s="63"/>
      <c r="U71" s="63"/>
      <c r="V71" s="185">
        <v>67</v>
      </c>
      <c r="W71" s="289" t="s">
        <v>1400</v>
      </c>
      <c r="X71" s="290" t="s">
        <v>523</v>
      </c>
      <c r="Y71" s="180" t="s">
        <v>210</v>
      </c>
      <c r="Z71" s="63"/>
      <c r="AA71" s="63"/>
      <c r="AB71" s="63"/>
      <c r="AC71" s="45"/>
      <c r="AD71" s="63"/>
      <c r="AE71" s="45"/>
      <c r="AF71" s="63"/>
      <c r="AG71" s="63"/>
    </row>
    <row r="72" spans="1:33" ht="25.5" x14ac:dyDescent="0.25">
      <c r="A72" s="45"/>
      <c r="B72" s="45"/>
      <c r="C72" s="45"/>
      <c r="D72" s="45"/>
      <c r="E72" s="45"/>
      <c r="F72" s="45"/>
      <c r="G72" s="305" t="s">
        <v>1031</v>
      </c>
      <c r="H72" s="306" t="s">
        <v>1032</v>
      </c>
      <c r="J72" s="184"/>
      <c r="K72" s="63"/>
      <c r="L72" s="184"/>
      <c r="M72" s="63"/>
      <c r="N72" s="184"/>
      <c r="O72" s="305">
        <v>1977</v>
      </c>
      <c r="P72" s="184"/>
      <c r="Q72" s="63"/>
      <c r="R72" s="184"/>
      <c r="S72" s="63"/>
      <c r="T72" s="63"/>
      <c r="U72" s="63"/>
      <c r="V72" s="185">
        <v>68</v>
      </c>
      <c r="W72" s="289" t="s">
        <v>1401</v>
      </c>
      <c r="X72" s="290" t="s">
        <v>527</v>
      </c>
      <c r="Y72" s="180" t="s">
        <v>211</v>
      </c>
      <c r="Z72" s="63"/>
      <c r="AA72" s="63"/>
      <c r="AB72" s="63"/>
      <c r="AC72" s="45"/>
      <c r="AD72" s="63"/>
      <c r="AE72" s="45"/>
      <c r="AF72" s="63"/>
      <c r="AG72" s="63"/>
    </row>
    <row r="73" spans="1:33" x14ac:dyDescent="0.25">
      <c r="A73" s="45"/>
      <c r="B73" s="45"/>
      <c r="C73" s="45"/>
      <c r="D73" s="45"/>
      <c r="E73" s="45"/>
      <c r="F73" s="45"/>
      <c r="G73" s="305" t="s">
        <v>1033</v>
      </c>
      <c r="H73" s="306" t="s">
        <v>571</v>
      </c>
      <c r="J73" s="184"/>
      <c r="K73" s="63"/>
      <c r="L73" s="184"/>
      <c r="M73" s="63"/>
      <c r="N73" s="184"/>
      <c r="O73" s="305">
        <v>1978</v>
      </c>
      <c r="P73" s="184"/>
      <c r="Q73" s="63"/>
      <c r="R73" s="184"/>
      <c r="S73" s="63"/>
      <c r="T73" s="63"/>
      <c r="U73" s="63"/>
      <c r="V73" s="185">
        <v>69</v>
      </c>
      <c r="W73" s="289" t="s">
        <v>1402</v>
      </c>
      <c r="X73" s="290" t="s">
        <v>529</v>
      </c>
      <c r="Y73" s="180" t="s">
        <v>142</v>
      </c>
      <c r="Z73" s="63"/>
      <c r="AA73" s="63"/>
      <c r="AB73" s="63"/>
      <c r="AC73" s="45"/>
      <c r="AD73" s="63"/>
      <c r="AE73" s="45"/>
      <c r="AF73" s="63"/>
      <c r="AG73" s="63"/>
    </row>
    <row r="74" spans="1:33" x14ac:dyDescent="0.25">
      <c r="A74" s="45"/>
      <c r="B74" s="45"/>
      <c r="C74" s="45"/>
      <c r="D74" s="45"/>
      <c r="E74" s="45"/>
      <c r="F74" s="45"/>
      <c r="G74" s="305" t="s">
        <v>1034</v>
      </c>
      <c r="H74" s="306" t="s">
        <v>537</v>
      </c>
      <c r="J74" s="184"/>
      <c r="K74" s="63"/>
      <c r="L74" s="184"/>
      <c r="M74" s="63"/>
      <c r="N74" s="184"/>
      <c r="O74" s="305">
        <v>1979</v>
      </c>
      <c r="P74" s="184"/>
      <c r="Q74" s="63"/>
      <c r="R74" s="184"/>
      <c r="S74" s="63"/>
      <c r="T74" s="63"/>
      <c r="U74" s="63"/>
      <c r="V74" s="185">
        <v>70</v>
      </c>
      <c r="W74" s="289" t="s">
        <v>1403</v>
      </c>
      <c r="X74" s="290" t="s">
        <v>542</v>
      </c>
      <c r="Y74" s="180" t="s">
        <v>143</v>
      </c>
      <c r="Z74" s="63"/>
      <c r="AA74" s="63"/>
      <c r="AB74" s="63"/>
      <c r="AC74" s="45"/>
      <c r="AD74" s="63"/>
      <c r="AE74" s="45"/>
      <c r="AF74" s="63"/>
      <c r="AG74" s="63"/>
    </row>
    <row r="75" spans="1:33" x14ac:dyDescent="0.25">
      <c r="A75" s="45"/>
      <c r="B75" s="45"/>
      <c r="C75" s="45"/>
      <c r="D75" s="45"/>
      <c r="E75" s="45"/>
      <c r="F75" s="45"/>
      <c r="G75" s="305" t="s">
        <v>1035</v>
      </c>
      <c r="H75" s="306" t="s">
        <v>553</v>
      </c>
      <c r="J75" s="184"/>
      <c r="K75" s="63"/>
      <c r="L75" s="184"/>
      <c r="M75" s="63"/>
      <c r="N75" s="184"/>
      <c r="O75" s="305">
        <v>1980</v>
      </c>
      <c r="P75" s="184"/>
      <c r="Q75" s="63"/>
      <c r="R75" s="184"/>
      <c r="S75" s="63"/>
      <c r="T75" s="63"/>
      <c r="U75" s="63"/>
      <c r="V75" s="185">
        <v>71</v>
      </c>
      <c r="W75" s="289" t="s">
        <v>1404</v>
      </c>
      <c r="X75" s="290" t="s">
        <v>534</v>
      </c>
      <c r="Y75" s="180" t="s">
        <v>212</v>
      </c>
      <c r="Z75" s="63"/>
      <c r="AA75" s="63"/>
      <c r="AB75" s="63"/>
      <c r="AC75" s="45"/>
      <c r="AD75" s="63"/>
      <c r="AE75" s="45"/>
      <c r="AF75" s="63"/>
      <c r="AG75" s="63"/>
    </row>
    <row r="76" spans="1:33" ht="25.5" x14ac:dyDescent="0.25">
      <c r="A76" s="45"/>
      <c r="B76" s="45"/>
      <c r="C76" s="45"/>
      <c r="D76" s="45"/>
      <c r="E76" s="45"/>
      <c r="F76" s="45"/>
      <c r="G76" s="305" t="s">
        <v>1036</v>
      </c>
      <c r="H76" s="306" t="s">
        <v>1037</v>
      </c>
      <c r="J76" s="184"/>
      <c r="K76" s="63"/>
      <c r="L76" s="184"/>
      <c r="M76" s="63"/>
      <c r="N76" s="184"/>
      <c r="O76" s="305">
        <v>1981</v>
      </c>
      <c r="P76" s="184"/>
      <c r="Q76" s="63"/>
      <c r="R76" s="184"/>
      <c r="S76" s="63"/>
      <c r="T76" s="63"/>
      <c r="U76" s="63"/>
      <c r="V76" s="185">
        <v>72</v>
      </c>
      <c r="W76" s="289" t="s">
        <v>1405</v>
      </c>
      <c r="X76" s="290" t="s">
        <v>539</v>
      </c>
      <c r="Y76" s="180" t="s">
        <v>144</v>
      </c>
      <c r="Z76" s="63"/>
      <c r="AA76" s="63"/>
      <c r="AB76" s="63"/>
      <c r="AC76" s="45"/>
      <c r="AD76" s="63"/>
      <c r="AE76" s="45"/>
      <c r="AF76" s="63"/>
      <c r="AG76" s="63"/>
    </row>
    <row r="77" spans="1:33" ht="25.5" x14ac:dyDescent="0.25">
      <c r="A77" s="45"/>
      <c r="B77" s="45"/>
      <c r="C77" s="45"/>
      <c r="D77" s="45"/>
      <c r="E77" s="45"/>
      <c r="F77" s="45"/>
      <c r="G77" s="305" t="s">
        <v>1038</v>
      </c>
      <c r="H77" s="306" t="s">
        <v>643</v>
      </c>
      <c r="J77" s="184"/>
      <c r="K77" s="63"/>
      <c r="L77" s="184"/>
      <c r="M77" s="63"/>
      <c r="N77" s="184"/>
      <c r="O77" s="305">
        <v>1982</v>
      </c>
      <c r="P77" s="184"/>
      <c r="Q77" s="63"/>
      <c r="R77" s="184"/>
      <c r="S77" s="63"/>
      <c r="T77" s="63"/>
      <c r="U77" s="63"/>
      <c r="V77" s="185">
        <v>73</v>
      </c>
      <c r="W77" s="289" t="s">
        <v>1406</v>
      </c>
      <c r="X77" s="290" t="s">
        <v>526</v>
      </c>
      <c r="Y77" s="179" t="s">
        <v>77</v>
      </c>
      <c r="Z77" s="63"/>
      <c r="AA77" s="63"/>
      <c r="AB77" s="63"/>
      <c r="AC77" s="45"/>
      <c r="AD77" s="63"/>
      <c r="AE77" s="45"/>
      <c r="AF77" s="63"/>
      <c r="AG77" s="63"/>
    </row>
    <row r="78" spans="1:33" ht="25.5" x14ac:dyDescent="0.25">
      <c r="A78" s="45"/>
      <c r="B78" s="45"/>
      <c r="C78" s="45"/>
      <c r="D78" s="45"/>
      <c r="E78" s="45"/>
      <c r="F78" s="45"/>
      <c r="G78" s="305" t="s">
        <v>1039</v>
      </c>
      <c r="H78" s="306" t="s">
        <v>1040</v>
      </c>
      <c r="J78" s="184"/>
      <c r="K78" s="63"/>
      <c r="L78" s="184"/>
      <c r="M78" s="63"/>
      <c r="N78" s="184"/>
      <c r="O78" s="305">
        <v>1983</v>
      </c>
      <c r="P78" s="184"/>
      <c r="Q78" s="63"/>
      <c r="R78" s="184"/>
      <c r="S78" s="63"/>
      <c r="T78" s="63"/>
      <c r="U78" s="63"/>
      <c r="V78" s="185">
        <v>74</v>
      </c>
      <c r="W78" s="289" t="s">
        <v>1407</v>
      </c>
      <c r="X78" s="290" t="s">
        <v>541</v>
      </c>
      <c r="Y78" s="180" t="s">
        <v>213</v>
      </c>
      <c r="Z78" s="63"/>
      <c r="AA78" s="63"/>
      <c r="AB78" s="63"/>
      <c r="AC78" s="45"/>
      <c r="AD78" s="63"/>
      <c r="AE78" s="45"/>
      <c r="AF78" s="63"/>
      <c r="AG78" s="63"/>
    </row>
    <row r="79" spans="1:33" ht="25.5" x14ac:dyDescent="0.25">
      <c r="A79" s="45"/>
      <c r="B79" s="45"/>
      <c r="C79" s="45"/>
      <c r="D79" s="45"/>
      <c r="E79" s="45"/>
      <c r="F79" s="45"/>
      <c r="G79" s="305" t="s">
        <v>1041</v>
      </c>
      <c r="H79" s="306" t="s">
        <v>634</v>
      </c>
      <c r="J79" s="184"/>
      <c r="K79" s="63"/>
      <c r="L79" s="184"/>
      <c r="M79" s="63"/>
      <c r="N79" s="184"/>
      <c r="O79" s="305">
        <v>1984</v>
      </c>
      <c r="P79" s="184"/>
      <c r="Q79" s="63"/>
      <c r="R79" s="184"/>
      <c r="S79" s="63"/>
      <c r="T79" s="63"/>
      <c r="U79" s="63"/>
      <c r="V79" s="185">
        <v>75</v>
      </c>
      <c r="W79" s="289" t="s">
        <v>1408</v>
      </c>
      <c r="X79" s="290" t="s">
        <v>543</v>
      </c>
      <c r="Y79" s="180" t="s">
        <v>145</v>
      </c>
      <c r="Z79" s="63"/>
      <c r="AA79" s="63"/>
      <c r="AB79" s="63"/>
      <c r="AC79" s="45"/>
      <c r="AD79" s="63"/>
      <c r="AE79" s="45"/>
      <c r="AF79" s="63"/>
      <c r="AG79" s="63"/>
    </row>
    <row r="80" spans="1:33" x14ac:dyDescent="0.25">
      <c r="A80" s="45"/>
      <c r="B80" s="45"/>
      <c r="C80" s="45"/>
      <c r="D80" s="45"/>
      <c r="E80" s="45"/>
      <c r="F80" s="45"/>
      <c r="G80" s="305" t="s">
        <v>1042</v>
      </c>
      <c r="H80" s="306" t="s">
        <v>562</v>
      </c>
      <c r="J80" s="184"/>
      <c r="K80" s="63"/>
      <c r="L80" s="184"/>
      <c r="M80" s="63"/>
      <c r="N80" s="184"/>
      <c r="O80" s="305">
        <v>1985</v>
      </c>
      <c r="P80" s="184"/>
      <c r="Q80" s="63"/>
      <c r="R80" s="184"/>
      <c r="S80" s="63"/>
      <c r="T80" s="63"/>
      <c r="U80" s="63"/>
      <c r="V80" s="185">
        <v>76</v>
      </c>
      <c r="W80" s="289" t="s">
        <v>1409</v>
      </c>
      <c r="X80" s="290" t="s">
        <v>551</v>
      </c>
      <c r="Y80" s="180" t="s">
        <v>146</v>
      </c>
      <c r="Z80" s="63"/>
      <c r="AA80" s="63"/>
      <c r="AB80" s="63"/>
      <c r="AC80" s="45"/>
      <c r="AD80" s="63"/>
      <c r="AE80" s="45"/>
      <c r="AF80" s="63"/>
      <c r="AG80" s="63"/>
    </row>
    <row r="81" spans="1:33" x14ac:dyDescent="0.25">
      <c r="A81" s="45"/>
      <c r="B81" s="45"/>
      <c r="C81" s="45"/>
      <c r="D81" s="45"/>
      <c r="E81" s="45"/>
      <c r="F81" s="45"/>
      <c r="G81" s="305" t="s">
        <v>1043</v>
      </c>
      <c r="H81" s="306" t="s">
        <v>640</v>
      </c>
      <c r="J81" s="184"/>
      <c r="K81" s="63"/>
      <c r="L81" s="184"/>
      <c r="M81" s="63"/>
      <c r="N81" s="184"/>
      <c r="O81" s="305">
        <v>1986</v>
      </c>
      <c r="P81" s="184"/>
      <c r="Q81" s="63"/>
      <c r="R81" s="184"/>
      <c r="S81" s="63"/>
      <c r="T81" s="63"/>
      <c r="U81" s="63"/>
      <c r="V81" s="185">
        <v>77</v>
      </c>
      <c r="W81" s="289" t="s">
        <v>1410</v>
      </c>
      <c r="X81" s="290" t="s">
        <v>545</v>
      </c>
      <c r="Y81" s="180" t="s">
        <v>147</v>
      </c>
      <c r="Z81" s="63"/>
      <c r="AA81" s="63"/>
      <c r="AB81" s="63"/>
      <c r="AC81" s="45"/>
      <c r="AD81" s="63"/>
      <c r="AE81" s="45"/>
      <c r="AF81" s="63"/>
      <c r="AG81" s="63"/>
    </row>
    <row r="82" spans="1:33" x14ac:dyDescent="0.25">
      <c r="A82" s="45"/>
      <c r="B82" s="45"/>
      <c r="C82" s="45"/>
      <c r="D82" s="45"/>
      <c r="E82" s="45"/>
      <c r="F82" s="45"/>
      <c r="G82" s="305" t="s">
        <v>1044</v>
      </c>
      <c r="H82" s="306" t="s">
        <v>1045</v>
      </c>
      <c r="J82" s="184"/>
      <c r="K82" s="63"/>
      <c r="L82" s="184"/>
      <c r="M82" s="63"/>
      <c r="N82" s="184"/>
      <c r="O82" s="305">
        <v>1987</v>
      </c>
      <c r="P82" s="184"/>
      <c r="Q82" s="63"/>
      <c r="R82" s="184"/>
      <c r="S82" s="63"/>
      <c r="T82" s="63"/>
      <c r="U82" s="63"/>
      <c r="V82" s="185">
        <v>78</v>
      </c>
      <c r="W82" s="289" t="s">
        <v>1411</v>
      </c>
      <c r="X82" s="290" t="s">
        <v>546</v>
      </c>
      <c r="Y82" s="180" t="s">
        <v>148</v>
      </c>
      <c r="Z82" s="63"/>
      <c r="AA82" s="63"/>
      <c r="AB82" s="63"/>
      <c r="AC82" s="45"/>
      <c r="AD82" s="63"/>
      <c r="AE82" s="45"/>
      <c r="AF82" s="63"/>
      <c r="AG82" s="63"/>
    </row>
    <row r="83" spans="1:33" x14ac:dyDescent="0.25">
      <c r="A83" s="45"/>
      <c r="B83" s="45"/>
      <c r="C83" s="45"/>
      <c r="D83" s="45"/>
      <c r="E83" s="45"/>
      <c r="F83" s="45"/>
      <c r="G83" s="305" t="s">
        <v>1046</v>
      </c>
      <c r="H83" s="306" t="s">
        <v>1047</v>
      </c>
      <c r="J83" s="184"/>
      <c r="K83" s="63"/>
      <c r="L83" s="184"/>
      <c r="M83" s="63"/>
      <c r="N83" s="184"/>
      <c r="O83" s="305">
        <v>1988</v>
      </c>
      <c r="P83" s="184"/>
      <c r="Q83" s="63"/>
      <c r="R83" s="184"/>
      <c r="S83" s="63"/>
      <c r="T83" s="63"/>
      <c r="U83" s="63"/>
      <c r="V83" s="185">
        <v>79</v>
      </c>
      <c r="W83" s="289" t="s">
        <v>1412</v>
      </c>
      <c r="X83" s="290" t="s">
        <v>547</v>
      </c>
      <c r="Y83" s="180" t="s">
        <v>149</v>
      </c>
      <c r="Z83" s="63"/>
      <c r="AA83" s="63"/>
      <c r="AB83" s="63"/>
      <c r="AC83" s="45"/>
      <c r="AD83" s="63"/>
      <c r="AE83" s="45"/>
      <c r="AF83" s="63"/>
      <c r="AG83" s="63"/>
    </row>
    <row r="84" spans="1:33" x14ac:dyDescent="0.25">
      <c r="A84" s="45"/>
      <c r="B84" s="45"/>
      <c r="C84" s="45"/>
      <c r="D84" s="45"/>
      <c r="E84" s="45"/>
      <c r="F84" s="45"/>
      <c r="G84" s="305" t="s">
        <v>1048</v>
      </c>
      <c r="H84" s="306" t="s">
        <v>1049</v>
      </c>
      <c r="J84" s="184"/>
      <c r="K84" s="63"/>
      <c r="L84" s="184"/>
      <c r="M84" s="63"/>
      <c r="N84" s="184"/>
      <c r="O84" s="305">
        <v>1989</v>
      </c>
      <c r="P84" s="184"/>
      <c r="Q84" s="63"/>
      <c r="R84" s="184"/>
      <c r="S84" s="63"/>
      <c r="T84" s="63"/>
      <c r="U84" s="63"/>
      <c r="V84" s="185">
        <v>80</v>
      </c>
      <c r="W84" s="289" t="s">
        <v>1413</v>
      </c>
      <c r="X84" s="290" t="s">
        <v>595</v>
      </c>
      <c r="Y84" s="180" t="s">
        <v>214</v>
      </c>
      <c r="Z84" s="63"/>
      <c r="AA84" s="63"/>
      <c r="AB84" s="63"/>
      <c r="AC84" s="45"/>
      <c r="AD84" s="63"/>
      <c r="AE84" s="45"/>
      <c r="AF84" s="63"/>
      <c r="AG84" s="63"/>
    </row>
    <row r="85" spans="1:33" x14ac:dyDescent="0.25">
      <c r="A85" s="45"/>
      <c r="B85" s="45"/>
      <c r="C85" s="45"/>
      <c r="D85" s="45"/>
      <c r="E85" s="45"/>
      <c r="F85" s="45"/>
      <c r="G85" s="305" t="s">
        <v>1050</v>
      </c>
      <c r="H85" s="306" t="s">
        <v>1051</v>
      </c>
      <c r="J85" s="184"/>
      <c r="K85" s="63"/>
      <c r="L85" s="184"/>
      <c r="M85" s="63"/>
      <c r="N85" s="184"/>
      <c r="O85" s="305">
        <v>1990</v>
      </c>
      <c r="P85" s="184"/>
      <c r="Q85" s="63"/>
      <c r="R85" s="184"/>
      <c r="S85" s="63"/>
      <c r="T85" s="63"/>
      <c r="U85" s="63"/>
      <c r="V85" s="185">
        <v>81</v>
      </c>
      <c r="W85" s="289" t="s">
        <v>1414</v>
      </c>
      <c r="X85" s="290" t="s">
        <v>550</v>
      </c>
      <c r="Y85" s="180" t="s">
        <v>150</v>
      </c>
      <c r="Z85" s="63"/>
      <c r="AA85" s="63"/>
      <c r="AB85" s="63"/>
      <c r="AC85" s="45"/>
      <c r="AD85" s="63"/>
      <c r="AE85" s="45"/>
      <c r="AF85" s="63"/>
      <c r="AG85" s="63"/>
    </row>
    <row r="86" spans="1:33" x14ac:dyDescent="0.25">
      <c r="A86" s="45"/>
      <c r="B86" s="45"/>
      <c r="C86" s="45"/>
      <c r="D86" s="45"/>
      <c r="E86" s="45"/>
      <c r="F86" s="45"/>
      <c r="G86" s="305" t="s">
        <v>1052</v>
      </c>
      <c r="H86" s="306" t="s">
        <v>1053</v>
      </c>
      <c r="J86" s="184"/>
      <c r="K86" s="63"/>
      <c r="L86" s="184"/>
      <c r="M86" s="63"/>
      <c r="N86" s="184"/>
      <c r="O86" s="305">
        <v>1991</v>
      </c>
      <c r="P86" s="184"/>
      <c r="Q86" s="63"/>
      <c r="R86" s="184"/>
      <c r="S86" s="63"/>
      <c r="T86" s="63"/>
      <c r="U86" s="63"/>
      <c r="V86" s="185">
        <v>82</v>
      </c>
      <c r="W86" s="289" t="s">
        <v>1415</v>
      </c>
      <c r="X86" s="290" t="s">
        <v>552</v>
      </c>
      <c r="Y86" s="180" t="s">
        <v>151</v>
      </c>
      <c r="Z86" s="63"/>
      <c r="AA86" s="63"/>
      <c r="AB86" s="63"/>
      <c r="AC86" s="45"/>
      <c r="AD86" s="63"/>
      <c r="AE86" s="45"/>
      <c r="AF86" s="63"/>
      <c r="AG86" s="63"/>
    </row>
    <row r="87" spans="1:33" x14ac:dyDescent="0.25">
      <c r="A87" s="45"/>
      <c r="B87" s="45"/>
      <c r="C87" s="45"/>
      <c r="D87" s="45"/>
      <c r="E87" s="45"/>
      <c r="F87" s="45"/>
      <c r="G87" s="305" t="s">
        <v>1054</v>
      </c>
      <c r="H87" s="306" t="s">
        <v>490</v>
      </c>
      <c r="J87" s="184"/>
      <c r="K87" s="63"/>
      <c r="L87" s="184"/>
      <c r="M87" s="63"/>
      <c r="N87" s="184"/>
      <c r="O87" s="305">
        <v>1992</v>
      </c>
      <c r="P87" s="184"/>
      <c r="Q87" s="63"/>
      <c r="R87" s="184"/>
      <c r="S87" s="63"/>
      <c r="T87" s="63"/>
      <c r="U87" s="63"/>
      <c r="V87" s="185">
        <v>83</v>
      </c>
      <c r="W87" s="289" t="s">
        <v>1416</v>
      </c>
      <c r="X87" s="290" t="s">
        <v>553</v>
      </c>
      <c r="Y87" s="180" t="s">
        <v>152</v>
      </c>
      <c r="Z87" s="63"/>
      <c r="AA87" s="63"/>
      <c r="AB87" s="63"/>
      <c r="AC87" s="45"/>
      <c r="AD87" s="63"/>
      <c r="AE87" s="45"/>
      <c r="AF87" s="63"/>
      <c r="AG87" s="63"/>
    </row>
    <row r="88" spans="1:33" x14ac:dyDescent="0.25">
      <c r="A88" s="45"/>
      <c r="B88" s="45"/>
      <c r="C88" s="45"/>
      <c r="D88" s="45"/>
      <c r="E88" s="45"/>
      <c r="F88" s="45"/>
      <c r="G88" s="305" t="s">
        <v>1055</v>
      </c>
      <c r="H88" s="306" t="s">
        <v>1056</v>
      </c>
      <c r="J88" s="184"/>
      <c r="K88" s="63"/>
      <c r="L88" s="184"/>
      <c r="M88" s="63"/>
      <c r="N88" s="184"/>
      <c r="O88" s="305">
        <v>1993</v>
      </c>
      <c r="P88" s="184"/>
      <c r="Q88" s="63"/>
      <c r="R88" s="184"/>
      <c r="S88" s="63"/>
      <c r="T88" s="63"/>
      <c r="U88" s="63"/>
      <c r="V88" s="185">
        <v>84</v>
      </c>
      <c r="W88" s="289" t="s">
        <v>1417</v>
      </c>
      <c r="X88" s="290" t="s">
        <v>554</v>
      </c>
      <c r="Y88" s="180" t="s">
        <v>153</v>
      </c>
      <c r="Z88" s="63"/>
      <c r="AA88" s="63"/>
      <c r="AB88" s="63"/>
      <c r="AC88" s="45"/>
      <c r="AD88" s="63"/>
      <c r="AE88" s="45"/>
      <c r="AF88" s="63"/>
      <c r="AG88" s="63"/>
    </row>
    <row r="89" spans="1:33" ht="25.5" x14ac:dyDescent="0.25">
      <c r="A89" s="45"/>
      <c r="B89" s="45"/>
      <c r="C89" s="45"/>
      <c r="D89" s="45"/>
      <c r="E89" s="45"/>
      <c r="F89" s="45"/>
      <c r="G89" s="305" t="s">
        <v>1057</v>
      </c>
      <c r="H89" s="306" t="s">
        <v>1058</v>
      </c>
      <c r="J89" s="184"/>
      <c r="K89" s="63"/>
      <c r="L89" s="184"/>
      <c r="M89" s="63"/>
      <c r="N89" s="184"/>
      <c r="O89" s="305">
        <v>1994</v>
      </c>
      <c r="P89" s="184"/>
      <c r="Q89" s="63"/>
      <c r="R89" s="184"/>
      <c r="S89" s="63"/>
      <c r="T89" s="63"/>
      <c r="U89" s="63"/>
      <c r="V89" s="185">
        <v>85</v>
      </c>
      <c r="W89" s="289" t="s">
        <v>1418</v>
      </c>
      <c r="X89" s="290" t="s">
        <v>584</v>
      </c>
      <c r="Y89" s="180" t="s">
        <v>154</v>
      </c>
      <c r="Z89" s="63"/>
      <c r="AA89" s="63"/>
      <c r="AB89" s="63"/>
      <c r="AC89" s="45"/>
      <c r="AD89" s="63"/>
      <c r="AE89" s="45"/>
      <c r="AF89" s="63"/>
      <c r="AG89" s="63"/>
    </row>
    <row r="90" spans="1:33" ht="25.5" x14ac:dyDescent="0.25">
      <c r="A90" s="45"/>
      <c r="B90" s="45"/>
      <c r="C90" s="45"/>
      <c r="D90" s="45"/>
      <c r="E90" s="45"/>
      <c r="F90" s="45"/>
      <c r="G90" s="305" t="s">
        <v>1059</v>
      </c>
      <c r="H90" s="306" t="s">
        <v>601</v>
      </c>
      <c r="J90" s="184"/>
      <c r="K90" s="63"/>
      <c r="L90" s="184"/>
      <c r="M90" s="63"/>
      <c r="N90" s="184"/>
      <c r="O90" s="305">
        <v>1995</v>
      </c>
      <c r="P90" s="184"/>
      <c r="Q90" s="63"/>
      <c r="R90" s="184"/>
      <c r="S90" s="63"/>
      <c r="T90" s="63"/>
      <c r="U90" s="63"/>
      <c r="V90" s="185">
        <v>86</v>
      </c>
      <c r="W90" s="289" t="s">
        <v>1419</v>
      </c>
      <c r="X90" s="290" t="s">
        <v>558</v>
      </c>
      <c r="Y90" s="180" t="s">
        <v>155</v>
      </c>
      <c r="Z90" s="63"/>
      <c r="AA90" s="63"/>
      <c r="AB90" s="63"/>
      <c r="AC90" s="45"/>
      <c r="AD90" s="63"/>
      <c r="AE90" s="45"/>
      <c r="AF90" s="63"/>
      <c r="AG90" s="63"/>
    </row>
    <row r="91" spans="1:33" ht="25.5" x14ac:dyDescent="0.25">
      <c r="A91" s="45"/>
      <c r="B91" s="45"/>
      <c r="C91" s="45"/>
      <c r="D91" s="45"/>
      <c r="E91" s="45"/>
      <c r="F91" s="45"/>
      <c r="G91" s="305" t="s">
        <v>1060</v>
      </c>
      <c r="H91" s="306" t="s">
        <v>485</v>
      </c>
      <c r="J91" s="184"/>
      <c r="K91" s="63"/>
      <c r="L91" s="184"/>
      <c r="M91" s="63"/>
      <c r="N91" s="184"/>
      <c r="O91" s="305">
        <v>1996</v>
      </c>
      <c r="P91" s="184"/>
      <c r="Q91" s="63"/>
      <c r="R91" s="184"/>
      <c r="S91" s="63"/>
      <c r="T91" s="63"/>
      <c r="U91" s="63"/>
      <c r="V91" s="185">
        <v>87</v>
      </c>
      <c r="W91" s="289" t="s">
        <v>1420</v>
      </c>
      <c r="X91" s="290" t="s">
        <v>557</v>
      </c>
      <c r="Y91" s="180" t="s">
        <v>156</v>
      </c>
      <c r="Z91" s="63"/>
      <c r="AA91" s="63"/>
      <c r="AB91" s="63"/>
      <c r="AC91" s="45"/>
      <c r="AD91" s="63"/>
      <c r="AE91" s="45"/>
      <c r="AF91" s="63"/>
      <c r="AG91" s="63"/>
    </row>
    <row r="92" spans="1:33" ht="25.5" x14ac:dyDescent="0.25">
      <c r="A92" s="45"/>
      <c r="B92" s="45"/>
      <c r="C92" s="45"/>
      <c r="D92" s="45"/>
      <c r="E92" s="45"/>
      <c r="F92" s="45"/>
      <c r="G92" s="305" t="s">
        <v>1061</v>
      </c>
      <c r="H92" s="306" t="s">
        <v>502</v>
      </c>
      <c r="J92" s="184"/>
      <c r="K92" s="63"/>
      <c r="L92" s="184"/>
      <c r="M92" s="63"/>
      <c r="N92" s="184"/>
      <c r="O92" s="305">
        <v>1997</v>
      </c>
      <c r="P92" s="184"/>
      <c r="Q92" s="63"/>
      <c r="R92" s="184"/>
      <c r="S92" s="63"/>
      <c r="T92" s="63"/>
      <c r="U92" s="63"/>
      <c r="V92" s="185">
        <v>88</v>
      </c>
      <c r="W92" s="289" t="s">
        <v>1421</v>
      </c>
      <c r="X92" s="290" t="s">
        <v>560</v>
      </c>
      <c r="Y92" s="180" t="s">
        <v>157</v>
      </c>
      <c r="Z92" s="63"/>
      <c r="AA92" s="63"/>
      <c r="AB92" s="63"/>
      <c r="AC92" s="45"/>
      <c r="AD92" s="63"/>
      <c r="AE92" s="45"/>
      <c r="AF92" s="63"/>
      <c r="AG92" s="63"/>
    </row>
    <row r="93" spans="1:33" ht="25.5" x14ac:dyDescent="0.25">
      <c r="A93" s="45"/>
      <c r="B93" s="45"/>
      <c r="C93" s="45"/>
      <c r="D93" s="45"/>
      <c r="E93" s="45"/>
      <c r="F93" s="45"/>
      <c r="G93" s="305" t="s">
        <v>1062</v>
      </c>
      <c r="H93" s="306" t="s">
        <v>1063</v>
      </c>
      <c r="J93" s="184"/>
      <c r="K93" s="63"/>
      <c r="L93" s="184"/>
      <c r="M93" s="63"/>
      <c r="N93" s="184"/>
      <c r="O93" s="305">
        <v>1998</v>
      </c>
      <c r="P93" s="184"/>
      <c r="Q93" s="63"/>
      <c r="R93" s="184"/>
      <c r="S93" s="63"/>
      <c r="T93" s="63"/>
      <c r="U93" s="63"/>
      <c r="V93" s="185">
        <v>89</v>
      </c>
      <c r="W93" s="289" t="s">
        <v>1422</v>
      </c>
      <c r="X93" s="290" t="s">
        <v>556</v>
      </c>
      <c r="Y93" s="180" t="s">
        <v>158</v>
      </c>
      <c r="Z93" s="63"/>
      <c r="AA93" s="63"/>
      <c r="AB93" s="63"/>
      <c r="AC93" s="45"/>
      <c r="AD93" s="63"/>
      <c r="AE93" s="45"/>
      <c r="AF93" s="63"/>
      <c r="AG93" s="63"/>
    </row>
    <row r="94" spans="1:33" ht="25.5" x14ac:dyDescent="0.25">
      <c r="A94" s="45"/>
      <c r="B94" s="45"/>
      <c r="C94" s="45"/>
      <c r="D94" s="45"/>
      <c r="E94" s="45"/>
      <c r="F94" s="45"/>
      <c r="G94" s="305" t="s">
        <v>1064</v>
      </c>
      <c r="H94" s="306" t="s">
        <v>1065</v>
      </c>
      <c r="J94" s="184"/>
      <c r="K94" s="63"/>
      <c r="L94" s="184"/>
      <c r="M94" s="63"/>
      <c r="N94" s="184"/>
      <c r="O94" s="305">
        <v>1999</v>
      </c>
      <c r="P94" s="184"/>
      <c r="Q94" s="63"/>
      <c r="R94" s="184"/>
      <c r="S94" s="63"/>
      <c r="T94" s="63"/>
      <c r="U94" s="63"/>
      <c r="V94" s="185">
        <v>90</v>
      </c>
      <c r="W94" s="289" t="s">
        <v>1423</v>
      </c>
      <c r="X94" s="290" t="s">
        <v>566</v>
      </c>
      <c r="Y94" s="179" t="s">
        <v>78</v>
      </c>
      <c r="Z94" s="63"/>
      <c r="AA94" s="63"/>
      <c r="AB94" s="63"/>
      <c r="AC94" s="45"/>
      <c r="AD94" s="63"/>
      <c r="AE94" s="45"/>
      <c r="AF94" s="63"/>
      <c r="AG94" s="63"/>
    </row>
    <row r="95" spans="1:33" ht="25.5" x14ac:dyDescent="0.25">
      <c r="A95" s="45"/>
      <c r="B95" s="45"/>
      <c r="C95" s="45"/>
      <c r="D95" s="45"/>
      <c r="E95" s="45"/>
      <c r="F95" s="45"/>
      <c r="G95" s="305" t="s">
        <v>1066</v>
      </c>
      <c r="H95" s="306" t="s">
        <v>1067</v>
      </c>
      <c r="J95" s="184"/>
      <c r="K95" s="63"/>
      <c r="L95" s="184"/>
      <c r="M95" s="63"/>
      <c r="N95" s="184"/>
      <c r="O95" s="305">
        <v>2000</v>
      </c>
      <c r="P95" s="184"/>
      <c r="Q95" s="63"/>
      <c r="R95" s="184"/>
      <c r="S95" s="63"/>
      <c r="T95" s="63"/>
      <c r="U95" s="63"/>
      <c r="V95" s="185">
        <v>91</v>
      </c>
      <c r="W95" s="289" t="s">
        <v>1424</v>
      </c>
      <c r="X95" s="290" t="s">
        <v>564</v>
      </c>
      <c r="Y95" s="180" t="s">
        <v>159</v>
      </c>
      <c r="Z95" s="63"/>
      <c r="AA95" s="63"/>
      <c r="AB95" s="63"/>
      <c r="AC95" s="45"/>
      <c r="AD95" s="63"/>
      <c r="AE95" s="45"/>
      <c r="AF95" s="63"/>
      <c r="AG95" s="63"/>
    </row>
    <row r="96" spans="1:33" ht="25.5" x14ac:dyDescent="0.25">
      <c r="A96" s="45"/>
      <c r="B96" s="45"/>
      <c r="C96" s="45"/>
      <c r="D96" s="45"/>
      <c r="E96" s="45"/>
      <c r="F96" s="45"/>
      <c r="G96" s="305" t="s">
        <v>1068</v>
      </c>
      <c r="H96" s="306" t="s">
        <v>1069</v>
      </c>
      <c r="J96" s="184"/>
      <c r="K96" s="63"/>
      <c r="L96" s="184"/>
      <c r="M96" s="63"/>
      <c r="N96" s="184"/>
      <c r="O96" s="305">
        <v>2001</v>
      </c>
      <c r="P96" s="184"/>
      <c r="Q96" s="63"/>
      <c r="R96" s="184"/>
      <c r="S96" s="63"/>
      <c r="T96" s="63"/>
      <c r="U96" s="63"/>
      <c r="V96" s="185">
        <v>92</v>
      </c>
      <c r="W96" s="289" t="s">
        <v>1425</v>
      </c>
      <c r="X96" s="290" t="s">
        <v>567</v>
      </c>
      <c r="Y96" s="180" t="s">
        <v>160</v>
      </c>
      <c r="Z96" s="63"/>
      <c r="AA96" s="63"/>
      <c r="AB96" s="63"/>
      <c r="AC96" s="45"/>
      <c r="AD96" s="63"/>
      <c r="AE96" s="45"/>
      <c r="AF96" s="63"/>
      <c r="AG96" s="63"/>
    </row>
    <row r="97" spans="1:33" ht="25.5" x14ac:dyDescent="0.25">
      <c r="A97" s="45"/>
      <c r="B97" s="45"/>
      <c r="C97" s="45"/>
      <c r="D97" s="45"/>
      <c r="E97" s="45"/>
      <c r="F97" s="45"/>
      <c r="G97" s="305" t="s">
        <v>1070</v>
      </c>
      <c r="H97" s="306" t="s">
        <v>528</v>
      </c>
      <c r="J97" s="184"/>
      <c r="K97" s="63"/>
      <c r="L97" s="184"/>
      <c r="M97" s="63"/>
      <c r="N97" s="184"/>
      <c r="O97" s="305">
        <v>2002</v>
      </c>
      <c r="P97" s="184"/>
      <c r="Q97" s="63"/>
      <c r="R97" s="184"/>
      <c r="S97" s="63"/>
      <c r="T97" s="63"/>
      <c r="U97" s="63"/>
      <c r="V97" s="185">
        <v>93</v>
      </c>
      <c r="W97" s="289" t="s">
        <v>1426</v>
      </c>
      <c r="X97" s="290" t="s">
        <v>563</v>
      </c>
      <c r="Y97" s="180" t="s">
        <v>215</v>
      </c>
      <c r="Z97" s="63"/>
      <c r="AA97" s="63"/>
      <c r="AB97" s="63"/>
      <c r="AC97" s="45"/>
      <c r="AD97" s="63"/>
      <c r="AE97" s="45"/>
      <c r="AF97" s="63"/>
      <c r="AG97" s="63"/>
    </row>
    <row r="98" spans="1:33" x14ac:dyDescent="0.25">
      <c r="A98" s="45"/>
      <c r="B98" s="45"/>
      <c r="C98" s="45"/>
      <c r="D98" s="45"/>
      <c r="E98" s="45"/>
      <c r="F98" s="45"/>
      <c r="G98" s="305" t="s">
        <v>1071</v>
      </c>
      <c r="H98" s="306" t="s">
        <v>1072</v>
      </c>
      <c r="J98" s="184"/>
      <c r="K98" s="63"/>
      <c r="L98" s="184"/>
      <c r="M98" s="63"/>
      <c r="N98" s="184"/>
      <c r="O98" s="305">
        <v>2003</v>
      </c>
      <c r="P98" s="184"/>
      <c r="Q98" s="63"/>
      <c r="R98" s="184"/>
      <c r="S98" s="63"/>
      <c r="T98" s="63"/>
      <c r="U98" s="63"/>
      <c r="V98" s="185">
        <v>94</v>
      </c>
      <c r="W98" s="289" t="s">
        <v>1427</v>
      </c>
      <c r="X98" s="290" t="s">
        <v>570</v>
      </c>
      <c r="Y98" s="180" t="s">
        <v>216</v>
      </c>
      <c r="Z98" s="63"/>
      <c r="AA98" s="63"/>
      <c r="AB98" s="63"/>
      <c r="AC98" s="45"/>
      <c r="AD98" s="63"/>
      <c r="AE98" s="45"/>
      <c r="AF98" s="63"/>
      <c r="AG98" s="63"/>
    </row>
    <row r="99" spans="1:33" ht="25.5" x14ac:dyDescent="0.25">
      <c r="A99" s="45"/>
      <c r="B99" s="45"/>
      <c r="C99" s="45"/>
      <c r="D99" s="45"/>
      <c r="E99" s="45"/>
      <c r="F99" s="45"/>
      <c r="G99" s="305" t="s">
        <v>1073</v>
      </c>
      <c r="H99" s="306" t="s">
        <v>484</v>
      </c>
      <c r="J99" s="184"/>
      <c r="K99" s="63"/>
      <c r="L99" s="184"/>
      <c r="M99" s="63"/>
      <c r="N99" s="184"/>
      <c r="O99" s="305">
        <v>2004</v>
      </c>
      <c r="P99" s="184"/>
      <c r="Q99" s="63"/>
      <c r="R99" s="184"/>
      <c r="S99" s="63"/>
      <c r="T99" s="63"/>
      <c r="U99" s="63"/>
      <c r="V99" s="185">
        <v>95</v>
      </c>
      <c r="W99" s="289" t="s">
        <v>1428</v>
      </c>
      <c r="X99" s="290" t="s">
        <v>571</v>
      </c>
      <c r="Y99" s="180" t="s">
        <v>161</v>
      </c>
      <c r="Z99" s="63"/>
      <c r="AA99" s="63"/>
      <c r="AB99" s="63"/>
      <c r="AC99" s="45"/>
      <c r="AD99" s="63"/>
      <c r="AE99" s="45"/>
      <c r="AF99" s="63"/>
      <c r="AG99" s="63"/>
    </row>
    <row r="100" spans="1:33" x14ac:dyDescent="0.25">
      <c r="A100" s="45"/>
      <c r="B100" s="45"/>
      <c r="C100" s="45"/>
      <c r="D100" s="45"/>
      <c r="E100" s="45"/>
      <c r="F100" s="45"/>
      <c r="G100" s="305" t="s">
        <v>1074</v>
      </c>
      <c r="H100" s="306" t="s">
        <v>585</v>
      </c>
      <c r="J100" s="184"/>
      <c r="K100" s="63"/>
      <c r="L100" s="184"/>
      <c r="M100" s="63"/>
      <c r="N100" s="184"/>
      <c r="O100" s="305">
        <v>2005</v>
      </c>
      <c r="P100" s="184"/>
      <c r="Q100" s="63"/>
      <c r="R100" s="184"/>
      <c r="S100" s="63"/>
      <c r="T100" s="63"/>
      <c r="U100" s="63"/>
      <c r="V100" s="185">
        <v>96</v>
      </c>
      <c r="W100" s="289" t="s">
        <v>1429</v>
      </c>
      <c r="X100" s="290" t="s">
        <v>572</v>
      </c>
      <c r="Y100" s="180" t="s">
        <v>217</v>
      </c>
      <c r="Z100" s="63"/>
      <c r="AA100" s="63"/>
      <c r="AB100" s="63"/>
      <c r="AC100" s="45"/>
      <c r="AD100" s="63"/>
      <c r="AE100" s="45"/>
      <c r="AF100" s="63"/>
      <c r="AG100" s="63"/>
    </row>
    <row r="101" spans="1:33" x14ac:dyDescent="0.25">
      <c r="A101" s="45"/>
      <c r="B101" s="45"/>
      <c r="C101" s="45"/>
      <c r="D101" s="45"/>
      <c r="E101" s="45"/>
      <c r="F101" s="45"/>
      <c r="G101" s="305" t="s">
        <v>1075</v>
      </c>
      <c r="H101" s="306" t="s">
        <v>482</v>
      </c>
      <c r="J101" s="184"/>
      <c r="K101" s="63"/>
      <c r="L101" s="184"/>
      <c r="M101" s="63"/>
      <c r="N101" s="184"/>
      <c r="O101" s="305">
        <v>2006</v>
      </c>
      <c r="P101" s="184"/>
      <c r="Q101" s="63"/>
      <c r="R101" s="184"/>
      <c r="S101" s="63"/>
      <c r="T101" s="63"/>
      <c r="U101" s="63"/>
      <c r="V101" s="185">
        <v>97</v>
      </c>
      <c r="W101" s="289" t="s">
        <v>1430</v>
      </c>
      <c r="X101" s="290" t="s">
        <v>574</v>
      </c>
      <c r="Y101" s="180" t="s">
        <v>162</v>
      </c>
      <c r="Z101" s="63"/>
      <c r="AA101" s="63"/>
      <c r="AB101" s="63"/>
      <c r="AC101" s="45"/>
      <c r="AD101" s="63"/>
      <c r="AE101" s="45"/>
      <c r="AF101" s="63"/>
      <c r="AG101" s="63"/>
    </row>
    <row r="102" spans="1:33" ht="25.5" x14ac:dyDescent="0.25">
      <c r="A102" s="45"/>
      <c r="B102" s="45"/>
      <c r="C102" s="45"/>
      <c r="D102" s="45"/>
      <c r="E102" s="45"/>
      <c r="F102" s="45"/>
      <c r="G102" s="305" t="s">
        <v>1076</v>
      </c>
      <c r="H102" s="306" t="s">
        <v>489</v>
      </c>
      <c r="J102" s="184"/>
      <c r="K102" s="63"/>
      <c r="L102" s="184"/>
      <c r="M102" s="63"/>
      <c r="N102" s="184"/>
      <c r="O102" s="305">
        <v>2007</v>
      </c>
      <c r="P102" s="184"/>
      <c r="Q102" s="63"/>
      <c r="R102" s="184"/>
      <c r="S102" s="63"/>
      <c r="T102" s="63"/>
      <c r="U102" s="63"/>
      <c r="V102" s="185">
        <v>98</v>
      </c>
      <c r="W102" s="289" t="s">
        <v>1431</v>
      </c>
      <c r="X102" s="290" t="s">
        <v>568</v>
      </c>
      <c r="Y102" s="180" t="s">
        <v>218</v>
      </c>
      <c r="Z102" s="63"/>
      <c r="AA102" s="63"/>
      <c r="AB102" s="63"/>
      <c r="AC102" s="45"/>
      <c r="AD102" s="63"/>
      <c r="AE102" s="45"/>
      <c r="AF102" s="63"/>
      <c r="AG102" s="63"/>
    </row>
    <row r="103" spans="1:33" x14ac:dyDescent="0.25">
      <c r="A103" s="45"/>
      <c r="B103" s="45"/>
      <c r="C103" s="45"/>
      <c r="D103" s="45"/>
      <c r="E103" s="45"/>
      <c r="F103" s="45"/>
      <c r="G103" s="305" t="s">
        <v>1077</v>
      </c>
      <c r="H103" s="306" t="s">
        <v>1078</v>
      </c>
      <c r="J103" s="184"/>
      <c r="K103" s="63"/>
      <c r="L103" s="184"/>
      <c r="M103" s="63"/>
      <c r="N103" s="184"/>
      <c r="O103" s="305">
        <v>2008</v>
      </c>
      <c r="P103" s="184"/>
      <c r="Q103" s="63"/>
      <c r="R103" s="184"/>
      <c r="S103" s="63"/>
      <c r="T103" s="63"/>
      <c r="U103" s="63"/>
      <c r="V103" s="185">
        <v>99</v>
      </c>
      <c r="W103" s="289" t="s">
        <v>1432</v>
      </c>
      <c r="X103" s="290" t="s">
        <v>576</v>
      </c>
      <c r="Y103" s="179" t="s">
        <v>80</v>
      </c>
      <c r="Z103" s="63"/>
      <c r="AA103" s="63"/>
      <c r="AB103" s="63"/>
      <c r="AC103" s="45"/>
      <c r="AD103" s="63"/>
      <c r="AE103" s="45"/>
      <c r="AF103" s="63"/>
      <c r="AG103" s="63"/>
    </row>
    <row r="104" spans="1:33" ht="25.5" x14ac:dyDescent="0.25">
      <c r="A104" s="45"/>
      <c r="B104" s="45"/>
      <c r="C104" s="45"/>
      <c r="D104" s="45"/>
      <c r="E104" s="45"/>
      <c r="F104" s="45"/>
      <c r="G104" s="305" t="s">
        <v>1079</v>
      </c>
      <c r="H104" s="306" t="s">
        <v>1080</v>
      </c>
      <c r="J104" s="184"/>
      <c r="K104" s="63"/>
      <c r="L104" s="184"/>
      <c r="M104" s="63"/>
      <c r="N104" s="184"/>
      <c r="O104" s="305">
        <v>2009</v>
      </c>
      <c r="P104" s="184"/>
      <c r="Q104" s="63"/>
      <c r="R104" s="184"/>
      <c r="S104" s="63"/>
      <c r="T104" s="63"/>
      <c r="U104" s="63"/>
      <c r="V104" s="185">
        <v>100</v>
      </c>
      <c r="W104" s="289" t="s">
        <v>1433</v>
      </c>
      <c r="X104" s="290" t="s">
        <v>629</v>
      </c>
      <c r="Y104" s="180" t="s">
        <v>163</v>
      </c>
      <c r="Z104" s="63"/>
      <c r="AA104" s="63"/>
      <c r="AB104" s="63"/>
      <c r="AC104" s="45"/>
      <c r="AD104" s="63"/>
      <c r="AE104" s="45"/>
      <c r="AF104" s="63"/>
      <c r="AG104" s="63"/>
    </row>
    <row r="105" spans="1:33" ht="25.5" x14ac:dyDescent="0.25">
      <c r="A105" s="45"/>
      <c r="B105" s="45"/>
      <c r="C105" s="45"/>
      <c r="D105" s="45"/>
      <c r="E105" s="45"/>
      <c r="F105" s="45"/>
      <c r="G105" s="305" t="s">
        <v>1081</v>
      </c>
      <c r="H105" s="306" t="s">
        <v>546</v>
      </c>
      <c r="J105" s="184"/>
      <c r="K105" s="63"/>
      <c r="L105" s="184"/>
      <c r="M105" s="63"/>
      <c r="N105" s="184"/>
      <c r="O105" s="305">
        <v>2010</v>
      </c>
      <c r="P105" s="184"/>
      <c r="Q105" s="63"/>
      <c r="R105" s="184"/>
      <c r="S105" s="63"/>
      <c r="T105" s="63"/>
      <c r="U105" s="63"/>
      <c r="V105" s="185">
        <v>101</v>
      </c>
      <c r="W105" s="289" t="s">
        <v>1434</v>
      </c>
      <c r="X105" s="290" t="s">
        <v>578</v>
      </c>
      <c r="Y105" s="179" t="s">
        <v>79</v>
      </c>
      <c r="Z105" s="63"/>
      <c r="AA105" s="63"/>
      <c r="AB105" s="63"/>
      <c r="AC105" s="45"/>
      <c r="AD105" s="63"/>
      <c r="AE105" s="45"/>
      <c r="AF105" s="63"/>
      <c r="AG105" s="63"/>
    </row>
    <row r="106" spans="1:33" ht="25.5" x14ac:dyDescent="0.25">
      <c r="A106" s="45"/>
      <c r="B106" s="45"/>
      <c r="C106" s="45"/>
      <c r="D106" s="45"/>
      <c r="E106" s="45"/>
      <c r="F106" s="45"/>
      <c r="G106" s="305" t="s">
        <v>1082</v>
      </c>
      <c r="H106" s="306" t="s">
        <v>486</v>
      </c>
      <c r="J106" s="184"/>
      <c r="K106" s="63"/>
      <c r="L106" s="184"/>
      <c r="M106" s="63"/>
      <c r="N106" s="184"/>
      <c r="O106" s="305">
        <v>2011</v>
      </c>
      <c r="P106" s="184"/>
      <c r="Q106" s="63"/>
      <c r="R106" s="184"/>
      <c r="S106" s="63"/>
      <c r="T106" s="63"/>
      <c r="U106" s="63"/>
      <c r="V106" s="185">
        <v>102</v>
      </c>
      <c r="W106" s="289" t="s">
        <v>1435</v>
      </c>
      <c r="X106" s="290" t="s">
        <v>573</v>
      </c>
      <c r="Y106" s="179" t="s">
        <v>81</v>
      </c>
      <c r="Z106" s="63"/>
      <c r="AA106" s="63"/>
      <c r="AB106" s="63"/>
      <c r="AC106" s="45"/>
      <c r="AD106" s="63"/>
      <c r="AE106" s="45"/>
      <c r="AF106" s="63"/>
      <c r="AG106" s="63"/>
    </row>
    <row r="107" spans="1:33" x14ac:dyDescent="0.25">
      <c r="A107" s="45"/>
      <c r="B107" s="45"/>
      <c r="C107" s="45"/>
      <c r="D107" s="45"/>
      <c r="E107" s="45"/>
      <c r="F107" s="45"/>
      <c r="G107" s="305" t="s">
        <v>1083</v>
      </c>
      <c r="H107" s="306" t="s">
        <v>636</v>
      </c>
      <c r="J107" s="184"/>
      <c r="K107" s="63"/>
      <c r="L107" s="184"/>
      <c r="M107" s="63"/>
      <c r="N107" s="184"/>
      <c r="O107" s="305">
        <v>2012</v>
      </c>
      <c r="P107" s="184"/>
      <c r="Q107" s="63"/>
      <c r="R107" s="184"/>
      <c r="S107" s="63"/>
      <c r="T107" s="63"/>
      <c r="U107" s="63"/>
      <c r="V107" s="185">
        <v>103</v>
      </c>
      <c r="W107" s="289" t="s">
        <v>1436</v>
      </c>
      <c r="X107" s="290" t="s">
        <v>580</v>
      </c>
      <c r="Y107" s="180" t="s">
        <v>164</v>
      </c>
      <c r="Z107" s="63"/>
      <c r="AA107" s="63"/>
      <c r="AB107" s="63"/>
      <c r="AC107" s="45"/>
      <c r="AD107" s="63"/>
      <c r="AE107" s="45"/>
      <c r="AF107" s="63"/>
      <c r="AG107" s="63"/>
    </row>
    <row r="108" spans="1:33" x14ac:dyDescent="0.25">
      <c r="A108" s="45"/>
      <c r="B108" s="45"/>
      <c r="C108" s="45"/>
      <c r="D108" s="45"/>
      <c r="E108" s="45"/>
      <c r="F108" s="45"/>
      <c r="G108" s="305" t="s">
        <v>1084</v>
      </c>
      <c r="H108" s="306" t="s">
        <v>520</v>
      </c>
      <c r="J108" s="184"/>
      <c r="K108" s="63"/>
      <c r="L108" s="184"/>
      <c r="M108" s="63"/>
      <c r="N108" s="184"/>
      <c r="O108" s="305">
        <v>2013</v>
      </c>
      <c r="P108" s="184"/>
      <c r="Q108" s="63"/>
      <c r="R108" s="184"/>
      <c r="S108" s="63"/>
      <c r="T108" s="63"/>
      <c r="U108" s="63"/>
      <c r="V108" s="185">
        <v>104</v>
      </c>
      <c r="W108" s="289" t="s">
        <v>1437</v>
      </c>
      <c r="X108" s="290" t="s">
        <v>579</v>
      </c>
      <c r="Y108" s="180" t="s">
        <v>165</v>
      </c>
      <c r="Z108" s="63"/>
      <c r="AA108" s="63"/>
      <c r="AB108" s="63"/>
      <c r="AC108" s="45"/>
      <c r="AD108" s="63"/>
      <c r="AE108" s="45"/>
      <c r="AF108" s="63"/>
      <c r="AG108" s="63"/>
    </row>
    <row r="109" spans="1:33" x14ac:dyDescent="0.25">
      <c r="A109" s="45"/>
      <c r="B109" s="45"/>
      <c r="C109" s="45"/>
      <c r="D109" s="45"/>
      <c r="E109" s="45"/>
      <c r="F109" s="45"/>
      <c r="G109" s="305" t="s">
        <v>1085</v>
      </c>
      <c r="H109" s="306" t="s">
        <v>516</v>
      </c>
      <c r="J109" s="184"/>
      <c r="K109" s="63"/>
      <c r="L109" s="184"/>
      <c r="M109" s="63"/>
      <c r="N109" s="184"/>
      <c r="O109" s="305">
        <v>2014</v>
      </c>
      <c r="P109" s="184"/>
      <c r="Q109" s="63"/>
      <c r="R109" s="184"/>
      <c r="S109" s="63"/>
      <c r="T109" s="63"/>
      <c r="U109" s="63"/>
      <c r="V109" s="185">
        <v>105</v>
      </c>
      <c r="W109" s="289" t="s">
        <v>1438</v>
      </c>
      <c r="X109" s="290" t="s">
        <v>607</v>
      </c>
      <c r="Y109" s="179" t="s">
        <v>93</v>
      </c>
      <c r="Z109" s="63"/>
      <c r="AA109" s="63"/>
      <c r="AB109" s="63"/>
      <c r="AC109" s="45"/>
      <c r="AD109" s="63"/>
      <c r="AE109" s="45"/>
      <c r="AF109" s="63"/>
      <c r="AG109" s="63"/>
    </row>
    <row r="110" spans="1:33" ht="25.5" x14ac:dyDescent="0.25">
      <c r="A110" s="45"/>
      <c r="B110" s="45"/>
      <c r="C110" s="45"/>
      <c r="D110" s="45"/>
      <c r="E110" s="45"/>
      <c r="F110" s="45"/>
      <c r="G110" s="305" t="s">
        <v>1086</v>
      </c>
      <c r="H110" s="306" t="s">
        <v>596</v>
      </c>
      <c r="J110" s="184"/>
      <c r="K110" s="63"/>
      <c r="L110" s="184"/>
      <c r="M110" s="63"/>
      <c r="N110" s="184"/>
      <c r="O110" s="305">
        <v>2015</v>
      </c>
      <c r="P110" s="184"/>
      <c r="Q110" s="63"/>
      <c r="R110" s="184"/>
      <c r="S110" s="63"/>
      <c r="T110" s="63"/>
      <c r="U110" s="63"/>
      <c r="V110" s="185">
        <v>106</v>
      </c>
      <c r="W110" s="289" t="s">
        <v>1439</v>
      </c>
      <c r="X110" s="290" t="s">
        <v>1130</v>
      </c>
      <c r="Y110" s="180" t="s">
        <v>219</v>
      </c>
      <c r="Z110" s="63"/>
      <c r="AA110" s="63"/>
      <c r="AB110" s="63"/>
      <c r="AC110" s="45"/>
      <c r="AD110" s="63"/>
      <c r="AE110" s="45"/>
      <c r="AF110" s="63"/>
      <c r="AG110" s="63"/>
    </row>
    <row r="111" spans="1:33" x14ac:dyDescent="0.25">
      <c r="A111" s="45"/>
      <c r="B111" s="45"/>
      <c r="C111" s="45"/>
      <c r="D111" s="45"/>
      <c r="E111" s="45"/>
      <c r="F111" s="45"/>
      <c r="G111" s="305" t="s">
        <v>1087</v>
      </c>
      <c r="H111" s="306" t="s">
        <v>518</v>
      </c>
      <c r="J111" s="184"/>
      <c r="K111" s="63"/>
      <c r="L111" s="184"/>
      <c r="M111" s="63"/>
      <c r="N111" s="184"/>
      <c r="O111" s="305">
        <v>2016</v>
      </c>
      <c r="P111" s="184"/>
      <c r="Q111" s="63"/>
      <c r="R111" s="184"/>
      <c r="S111" s="63"/>
      <c r="T111" s="63"/>
      <c r="U111" s="63"/>
      <c r="V111" s="185">
        <v>107</v>
      </c>
      <c r="W111" s="289" t="s">
        <v>1440</v>
      </c>
      <c r="X111" s="290" t="s">
        <v>581</v>
      </c>
      <c r="Y111" s="180" t="s">
        <v>220</v>
      </c>
      <c r="Z111" s="63"/>
      <c r="AA111" s="63"/>
      <c r="AB111" s="63"/>
      <c r="AC111" s="45"/>
      <c r="AD111" s="63"/>
      <c r="AE111" s="45"/>
      <c r="AF111" s="63"/>
      <c r="AG111" s="63"/>
    </row>
    <row r="112" spans="1:33" ht="25.5" x14ac:dyDescent="0.25">
      <c r="A112" s="45"/>
      <c r="B112" s="45"/>
      <c r="C112" s="45"/>
      <c r="D112" s="45"/>
      <c r="E112" s="45"/>
      <c r="F112" s="45"/>
      <c r="G112" s="305" t="s">
        <v>1088</v>
      </c>
      <c r="H112" s="306" t="s">
        <v>517</v>
      </c>
      <c r="J112" s="184"/>
      <c r="K112" s="63"/>
      <c r="L112" s="184"/>
      <c r="M112" s="63"/>
      <c r="N112" s="184"/>
      <c r="O112" s="305">
        <v>2017</v>
      </c>
      <c r="P112" s="184"/>
      <c r="Q112" s="63"/>
      <c r="R112" s="184"/>
      <c r="S112" s="63"/>
      <c r="T112" s="63"/>
      <c r="U112" s="63"/>
      <c r="V112" s="185">
        <v>108</v>
      </c>
      <c r="W112" s="289" t="s">
        <v>1441</v>
      </c>
      <c r="X112" s="290" t="s">
        <v>582</v>
      </c>
      <c r="Y112" s="180" t="s">
        <v>166</v>
      </c>
      <c r="Z112" s="63"/>
      <c r="AA112" s="63"/>
      <c r="AB112" s="63"/>
      <c r="AC112" s="45"/>
      <c r="AD112" s="63"/>
      <c r="AE112" s="45"/>
      <c r="AF112" s="63"/>
      <c r="AG112" s="63"/>
    </row>
    <row r="113" spans="1:33" x14ac:dyDescent="0.25">
      <c r="A113" s="45"/>
      <c r="B113" s="45"/>
      <c r="C113" s="45"/>
      <c r="D113" s="45"/>
      <c r="E113" s="45"/>
      <c r="F113" s="45"/>
      <c r="G113" s="305" t="s">
        <v>1089</v>
      </c>
      <c r="H113" s="306" t="s">
        <v>519</v>
      </c>
      <c r="J113" s="184"/>
      <c r="K113" s="63"/>
      <c r="L113" s="184"/>
      <c r="M113" s="63"/>
      <c r="N113" s="184"/>
      <c r="O113" s="305">
        <v>2018</v>
      </c>
      <c r="P113" s="184"/>
      <c r="Q113" s="63"/>
      <c r="R113" s="184"/>
      <c r="S113" s="63"/>
      <c r="T113" s="63"/>
      <c r="U113" s="63"/>
      <c r="V113" s="185">
        <v>109</v>
      </c>
      <c r="W113" s="289" t="s">
        <v>1442</v>
      </c>
      <c r="X113" s="290" t="s">
        <v>583</v>
      </c>
      <c r="Y113" s="179" t="s">
        <v>94</v>
      </c>
      <c r="Z113" s="63"/>
      <c r="AA113" s="63"/>
      <c r="AB113" s="63"/>
      <c r="AC113" s="45"/>
      <c r="AD113" s="63"/>
      <c r="AE113" s="45"/>
      <c r="AF113" s="63"/>
      <c r="AG113" s="63"/>
    </row>
    <row r="114" spans="1:33" ht="25.5" x14ac:dyDescent="0.25">
      <c r="A114" s="45"/>
      <c r="B114" s="45"/>
      <c r="C114" s="45"/>
      <c r="D114" s="45"/>
      <c r="E114" s="45"/>
      <c r="F114" s="45"/>
      <c r="G114" s="305" t="s">
        <v>1090</v>
      </c>
      <c r="H114" s="306" t="s">
        <v>1091</v>
      </c>
      <c r="J114" s="184"/>
      <c r="K114" s="63"/>
      <c r="L114" s="184"/>
      <c r="M114" s="63"/>
      <c r="N114" s="184"/>
      <c r="O114" s="305">
        <v>2019</v>
      </c>
      <c r="P114" s="184"/>
      <c r="Q114" s="63"/>
      <c r="R114" s="184"/>
      <c r="S114" s="63"/>
      <c r="T114" s="63"/>
      <c r="U114" s="63"/>
      <c r="V114" s="185">
        <v>110</v>
      </c>
      <c r="W114" s="289" t="s">
        <v>1443</v>
      </c>
      <c r="X114" s="290" t="s">
        <v>633</v>
      </c>
      <c r="Y114" s="180" t="s">
        <v>167</v>
      </c>
      <c r="Z114" s="63"/>
      <c r="AA114" s="63"/>
      <c r="AB114" s="63"/>
      <c r="AC114" s="45"/>
      <c r="AD114" s="63"/>
      <c r="AE114" s="45"/>
      <c r="AF114" s="63"/>
      <c r="AG114" s="63"/>
    </row>
    <row r="115" spans="1:33" ht="25.5" x14ac:dyDescent="0.25">
      <c r="A115" s="45"/>
      <c r="B115" s="45"/>
      <c r="C115" s="45"/>
      <c r="D115" s="45"/>
      <c r="E115" s="45"/>
      <c r="F115" s="45"/>
      <c r="G115" s="305" t="s">
        <v>1092</v>
      </c>
      <c r="H115" s="306" t="s">
        <v>576</v>
      </c>
      <c r="J115" s="184"/>
      <c r="K115" s="63"/>
      <c r="L115" s="184"/>
      <c r="M115" s="63"/>
      <c r="N115" s="184"/>
      <c r="O115" s="305">
        <v>2020</v>
      </c>
      <c r="P115" s="184"/>
      <c r="Q115" s="63"/>
      <c r="R115" s="184"/>
      <c r="S115" s="63"/>
      <c r="T115" s="63"/>
      <c r="U115" s="63"/>
      <c r="V115" s="185">
        <v>111</v>
      </c>
      <c r="W115" s="289" t="s">
        <v>1444</v>
      </c>
      <c r="X115" s="290" t="s">
        <v>635</v>
      </c>
      <c r="Y115" s="179" t="s">
        <v>83</v>
      </c>
      <c r="Z115" s="63"/>
      <c r="AA115" s="63"/>
      <c r="AB115" s="63"/>
      <c r="AC115" s="45"/>
      <c r="AD115" s="63"/>
      <c r="AE115" s="45"/>
      <c r="AF115" s="63"/>
      <c r="AG115" s="63"/>
    </row>
    <row r="116" spans="1:33" ht="25.5" x14ac:dyDescent="0.25">
      <c r="A116" s="45"/>
      <c r="B116" s="45"/>
      <c r="C116" s="45"/>
      <c r="D116" s="45"/>
      <c r="E116" s="45"/>
      <c r="F116" s="45"/>
      <c r="G116" s="305" t="s">
        <v>1093</v>
      </c>
      <c r="H116" s="306" t="s">
        <v>522</v>
      </c>
      <c r="J116" s="184"/>
      <c r="K116" s="63"/>
      <c r="L116" s="184"/>
      <c r="M116" s="63"/>
      <c r="N116" s="184"/>
      <c r="O116" s="305">
        <v>2021</v>
      </c>
      <c r="P116" s="184"/>
      <c r="Q116" s="63"/>
      <c r="R116" s="184"/>
      <c r="S116" s="63"/>
      <c r="T116" s="63"/>
      <c r="U116" s="63"/>
      <c r="V116" s="185">
        <v>112</v>
      </c>
      <c r="W116" s="289" t="s">
        <v>1445</v>
      </c>
      <c r="X116" s="290" t="s">
        <v>587</v>
      </c>
      <c r="Y116" s="180" t="s">
        <v>168</v>
      </c>
      <c r="Z116" s="63"/>
      <c r="AA116" s="63"/>
      <c r="AB116" s="63"/>
      <c r="AC116" s="45"/>
      <c r="AD116" s="63"/>
      <c r="AE116" s="45"/>
      <c r="AF116" s="63"/>
      <c r="AG116" s="63"/>
    </row>
    <row r="117" spans="1:33" ht="25.5" x14ac:dyDescent="0.25">
      <c r="A117" s="45"/>
      <c r="B117" s="45"/>
      <c r="C117" s="45"/>
      <c r="D117" s="45"/>
      <c r="E117" s="45"/>
      <c r="F117" s="45"/>
      <c r="G117" s="305" t="s">
        <v>1094</v>
      </c>
      <c r="H117" s="306" t="s">
        <v>651</v>
      </c>
      <c r="J117" s="184"/>
      <c r="K117" s="63"/>
      <c r="L117" s="184"/>
      <c r="M117" s="63"/>
      <c r="N117" s="184"/>
      <c r="O117" s="305">
        <v>2022</v>
      </c>
      <c r="P117" s="184"/>
      <c r="Q117" s="63"/>
      <c r="R117" s="184"/>
      <c r="S117" s="63"/>
      <c r="T117" s="63"/>
      <c r="U117" s="63"/>
      <c r="V117" s="185">
        <v>113</v>
      </c>
      <c r="W117" s="289" t="s">
        <v>1446</v>
      </c>
      <c r="X117" s="290" t="s">
        <v>642</v>
      </c>
      <c r="Y117" s="180" t="s">
        <v>169</v>
      </c>
      <c r="Z117" s="63"/>
      <c r="AA117" s="63"/>
      <c r="AB117" s="63"/>
      <c r="AC117" s="45"/>
      <c r="AD117" s="63"/>
      <c r="AE117" s="45"/>
      <c r="AF117" s="63"/>
      <c r="AG117" s="63"/>
    </row>
    <row r="118" spans="1:33" x14ac:dyDescent="0.25">
      <c r="A118" s="45"/>
      <c r="B118" s="45"/>
      <c r="C118" s="45"/>
      <c r="D118" s="45"/>
      <c r="E118" s="45"/>
      <c r="F118" s="45"/>
      <c r="G118" s="305" t="s">
        <v>1095</v>
      </c>
      <c r="H118" s="306" t="s">
        <v>508</v>
      </c>
      <c r="J118" s="184"/>
      <c r="K118" s="63"/>
      <c r="L118" s="184"/>
      <c r="M118" s="63"/>
      <c r="N118" s="184"/>
      <c r="O118" s="305">
        <v>2023</v>
      </c>
      <c r="P118" s="184"/>
      <c r="Q118" s="63"/>
      <c r="R118" s="184"/>
      <c r="S118" s="63"/>
      <c r="T118" s="63"/>
      <c r="U118" s="63"/>
      <c r="V118" s="185">
        <v>114</v>
      </c>
      <c r="W118" s="289" t="s">
        <v>1447</v>
      </c>
      <c r="X118" s="290" t="s">
        <v>589</v>
      </c>
      <c r="Y118" s="180" t="s">
        <v>171</v>
      </c>
      <c r="Z118" s="63"/>
      <c r="AA118" s="63"/>
      <c r="AB118" s="63"/>
      <c r="AC118" s="45"/>
      <c r="AD118" s="63"/>
      <c r="AE118" s="45"/>
      <c r="AF118" s="63"/>
      <c r="AG118" s="63"/>
    </row>
    <row r="119" spans="1:33" ht="25.5" x14ac:dyDescent="0.25">
      <c r="A119" s="45"/>
      <c r="B119" s="45"/>
      <c r="C119" s="45"/>
      <c r="D119" s="45"/>
      <c r="E119" s="45"/>
      <c r="F119" s="45"/>
      <c r="G119" s="305" t="s">
        <v>1096</v>
      </c>
      <c r="H119" s="306" t="s">
        <v>1097</v>
      </c>
      <c r="J119" s="184"/>
      <c r="K119" s="63"/>
      <c r="L119" s="184"/>
      <c r="M119" s="63"/>
      <c r="N119" s="184"/>
      <c r="O119" s="305">
        <v>2024</v>
      </c>
      <c r="P119" s="184"/>
      <c r="Q119" s="63"/>
      <c r="R119" s="184"/>
      <c r="S119" s="63"/>
      <c r="T119" s="63"/>
      <c r="U119" s="63"/>
      <c r="V119" s="185">
        <v>115</v>
      </c>
      <c r="W119" s="289" t="s">
        <v>1448</v>
      </c>
      <c r="X119" s="290" t="s">
        <v>513</v>
      </c>
      <c r="Y119" s="180" t="s">
        <v>170</v>
      </c>
      <c r="Z119" s="63"/>
      <c r="AA119" s="63"/>
      <c r="AB119" s="63"/>
      <c r="AC119" s="45"/>
      <c r="AD119" s="63"/>
      <c r="AE119" s="45"/>
      <c r="AF119" s="63"/>
      <c r="AG119" s="63"/>
    </row>
    <row r="120" spans="1:33" ht="25.5" x14ac:dyDescent="0.25">
      <c r="A120" s="45"/>
      <c r="B120" s="45"/>
      <c r="C120" s="45"/>
      <c r="D120" s="45"/>
      <c r="E120" s="45"/>
      <c r="F120" s="45"/>
      <c r="G120" s="305" t="s">
        <v>1098</v>
      </c>
      <c r="H120" s="306" t="s">
        <v>523</v>
      </c>
      <c r="J120" s="184"/>
      <c r="K120" s="63"/>
      <c r="L120" s="184"/>
      <c r="M120" s="63"/>
      <c r="N120" s="184"/>
      <c r="O120" s="305">
        <v>2025</v>
      </c>
      <c r="P120" s="184"/>
      <c r="Q120" s="63"/>
      <c r="R120" s="184"/>
      <c r="S120" s="63"/>
      <c r="T120" s="63"/>
      <c r="U120" s="63"/>
      <c r="V120" s="185">
        <v>116</v>
      </c>
      <c r="W120" s="289" t="s">
        <v>1449</v>
      </c>
      <c r="X120" s="290" t="s">
        <v>525</v>
      </c>
      <c r="Y120" s="179" t="s">
        <v>84</v>
      </c>
      <c r="Z120" s="63"/>
      <c r="AA120" s="63"/>
      <c r="AB120" s="63"/>
      <c r="AC120" s="45"/>
      <c r="AD120" s="63"/>
      <c r="AE120" s="45"/>
      <c r="AF120" s="63"/>
      <c r="AG120" s="63"/>
    </row>
    <row r="121" spans="1:33" x14ac:dyDescent="0.25">
      <c r="A121" s="45"/>
      <c r="B121" s="45"/>
      <c r="C121" s="45"/>
      <c r="D121" s="45"/>
      <c r="E121" s="45"/>
      <c r="F121" s="45"/>
      <c r="G121" s="305" t="s">
        <v>1099</v>
      </c>
      <c r="H121" s="306" t="s">
        <v>623</v>
      </c>
      <c r="J121" s="184"/>
      <c r="K121" s="63"/>
      <c r="L121" s="184"/>
      <c r="M121" s="63"/>
      <c r="N121" s="184"/>
      <c r="O121" s="305">
        <v>2026</v>
      </c>
      <c r="P121" s="184"/>
      <c r="Q121" s="63"/>
      <c r="R121" s="184"/>
      <c r="S121" s="63"/>
      <c r="T121" s="63"/>
      <c r="U121" s="63"/>
      <c r="V121" s="185">
        <v>117</v>
      </c>
      <c r="W121" s="289" t="s">
        <v>1450</v>
      </c>
      <c r="X121" s="290" t="s">
        <v>528</v>
      </c>
      <c r="Y121" s="180" t="s">
        <v>172</v>
      </c>
      <c r="Z121" s="63"/>
      <c r="AA121" s="63"/>
      <c r="AB121" s="63"/>
      <c r="AC121" s="45"/>
      <c r="AD121" s="63"/>
      <c r="AE121" s="45"/>
      <c r="AF121" s="63"/>
      <c r="AG121" s="63"/>
    </row>
    <row r="122" spans="1:33" x14ac:dyDescent="0.25">
      <c r="A122" s="45"/>
      <c r="B122" s="45"/>
      <c r="C122" s="45"/>
      <c r="D122" s="45"/>
      <c r="E122" s="45"/>
      <c r="F122" s="45"/>
      <c r="G122" s="305" t="s">
        <v>1100</v>
      </c>
      <c r="H122" s="306" t="s">
        <v>527</v>
      </c>
      <c r="J122" s="184"/>
      <c r="K122" s="63"/>
      <c r="L122" s="184"/>
      <c r="M122" s="63"/>
      <c r="N122" s="184"/>
      <c r="O122" s="305">
        <v>2027</v>
      </c>
      <c r="P122" s="184"/>
      <c r="Q122" s="63"/>
      <c r="R122" s="184"/>
      <c r="S122" s="63"/>
      <c r="T122" s="63"/>
      <c r="U122" s="63"/>
      <c r="V122" s="185">
        <v>118</v>
      </c>
      <c r="W122" s="289" t="s">
        <v>1451</v>
      </c>
      <c r="X122" s="290" t="s">
        <v>590</v>
      </c>
      <c r="Y122" s="180" t="s">
        <v>173</v>
      </c>
      <c r="Z122" s="63"/>
      <c r="AA122" s="63"/>
      <c r="AB122" s="63"/>
      <c r="AC122" s="45"/>
      <c r="AD122" s="63"/>
      <c r="AE122" s="45"/>
      <c r="AF122" s="63"/>
      <c r="AG122" s="63"/>
    </row>
    <row r="123" spans="1:33" ht="25.5" x14ac:dyDescent="0.25">
      <c r="A123" s="45"/>
      <c r="B123" s="45"/>
      <c r="C123" s="45"/>
      <c r="D123" s="45"/>
      <c r="E123" s="45"/>
      <c r="F123" s="45"/>
      <c r="G123" s="305" t="s">
        <v>1101</v>
      </c>
      <c r="H123" s="306" t="s">
        <v>1102</v>
      </c>
      <c r="J123" s="184"/>
      <c r="K123" s="63"/>
      <c r="L123" s="184"/>
      <c r="M123" s="63"/>
      <c r="N123" s="184"/>
      <c r="O123" s="305">
        <v>2028</v>
      </c>
      <c r="P123" s="184"/>
      <c r="Q123" s="63"/>
      <c r="R123" s="184"/>
      <c r="S123" s="63"/>
      <c r="T123" s="63"/>
      <c r="U123" s="63"/>
      <c r="V123" s="185">
        <v>119</v>
      </c>
      <c r="W123" s="289" t="s">
        <v>1452</v>
      </c>
      <c r="X123" s="290" t="s">
        <v>591</v>
      </c>
      <c r="Y123" s="180" t="s">
        <v>221</v>
      </c>
      <c r="Z123" s="63"/>
      <c r="AA123" s="63"/>
      <c r="AB123" s="63"/>
      <c r="AC123" s="45"/>
      <c r="AD123" s="63"/>
      <c r="AE123" s="45"/>
      <c r="AF123" s="63"/>
      <c r="AG123" s="63"/>
    </row>
    <row r="124" spans="1:33" ht="26.25" x14ac:dyDescent="0.25">
      <c r="A124" s="45"/>
      <c r="B124" s="45"/>
      <c r="C124" s="45"/>
      <c r="D124" s="45"/>
      <c r="E124" s="45"/>
      <c r="F124" s="45"/>
      <c r="G124" s="305" t="s">
        <v>1103</v>
      </c>
      <c r="H124" s="306" t="s">
        <v>580</v>
      </c>
      <c r="J124" s="184"/>
      <c r="K124" s="63"/>
      <c r="L124" s="184"/>
      <c r="M124" s="63"/>
      <c r="N124" s="184"/>
      <c r="O124" s="305">
        <v>2029</v>
      </c>
      <c r="P124" s="184"/>
      <c r="Q124" s="63"/>
      <c r="R124" s="184"/>
      <c r="S124" s="63"/>
      <c r="T124" s="63"/>
      <c r="U124" s="63"/>
      <c r="V124" s="185">
        <v>120</v>
      </c>
      <c r="W124" s="289" t="s">
        <v>1453</v>
      </c>
      <c r="X124" s="290" t="s">
        <v>592</v>
      </c>
      <c r="Y124" s="180" t="s">
        <v>174</v>
      </c>
      <c r="Z124" s="63"/>
      <c r="AA124" s="63"/>
      <c r="AB124" s="63"/>
      <c r="AC124" s="45"/>
      <c r="AD124" s="63"/>
      <c r="AE124" s="45"/>
      <c r="AF124" s="63"/>
      <c r="AG124" s="63"/>
    </row>
    <row r="125" spans="1:33" x14ac:dyDescent="0.25">
      <c r="A125" s="45"/>
      <c r="B125" s="45"/>
      <c r="C125" s="45"/>
      <c r="D125" s="45"/>
      <c r="E125" s="45"/>
      <c r="F125" s="45"/>
      <c r="G125" s="305" t="s">
        <v>1104</v>
      </c>
      <c r="H125" s="306" t="s">
        <v>481</v>
      </c>
      <c r="J125" s="184"/>
      <c r="K125" s="63"/>
      <c r="L125" s="184"/>
      <c r="M125" s="63"/>
      <c r="N125" s="184"/>
      <c r="O125" s="305">
        <v>2030</v>
      </c>
      <c r="P125" s="184"/>
      <c r="Q125" s="63"/>
      <c r="R125" s="184"/>
      <c r="S125" s="63"/>
      <c r="T125" s="63"/>
      <c r="U125" s="63"/>
      <c r="V125" s="185">
        <v>121</v>
      </c>
      <c r="W125" s="289" t="s">
        <v>1454</v>
      </c>
      <c r="X125" s="290" t="s">
        <v>598</v>
      </c>
      <c r="Y125" s="180" t="s">
        <v>175</v>
      </c>
      <c r="Z125" s="63"/>
      <c r="AA125" s="63"/>
      <c r="AB125" s="63"/>
      <c r="AC125" s="45"/>
      <c r="AD125" s="63"/>
      <c r="AE125" s="45"/>
      <c r="AF125" s="63"/>
      <c r="AG125" s="63"/>
    </row>
    <row r="126" spans="1:33" x14ac:dyDescent="0.25">
      <c r="A126" s="45"/>
      <c r="B126" s="45"/>
      <c r="C126" s="45"/>
      <c r="D126" s="45"/>
      <c r="E126" s="45"/>
      <c r="F126" s="45"/>
      <c r="G126" s="305" t="s">
        <v>1105</v>
      </c>
      <c r="H126" s="306" t="s">
        <v>539</v>
      </c>
      <c r="J126" s="184"/>
      <c r="K126" s="63"/>
      <c r="L126" s="184"/>
      <c r="M126" s="63"/>
      <c r="N126" s="184"/>
      <c r="O126" s="25">
        <v>2031</v>
      </c>
      <c r="P126" s="184"/>
      <c r="Q126" s="63"/>
      <c r="R126" s="184"/>
      <c r="S126" s="63"/>
      <c r="T126" s="63"/>
      <c r="U126" s="63"/>
      <c r="V126" s="185">
        <v>122</v>
      </c>
      <c r="W126" s="289" t="s">
        <v>1455</v>
      </c>
      <c r="X126" s="290" t="s">
        <v>596</v>
      </c>
      <c r="Y126" s="180" t="s">
        <v>176</v>
      </c>
      <c r="Z126" s="63"/>
      <c r="AA126" s="63"/>
      <c r="AB126" s="63"/>
      <c r="AC126" s="45"/>
      <c r="AD126" s="63"/>
      <c r="AE126" s="45"/>
      <c r="AF126" s="63"/>
      <c r="AG126" s="63"/>
    </row>
    <row r="127" spans="1:33" x14ac:dyDescent="0.25">
      <c r="A127" s="45"/>
      <c r="B127" s="45"/>
      <c r="C127" s="45"/>
      <c r="D127" s="45"/>
      <c r="E127" s="45"/>
      <c r="F127" s="45"/>
      <c r="G127" s="305" t="s">
        <v>1106</v>
      </c>
      <c r="H127" s="306" t="s">
        <v>608</v>
      </c>
      <c r="J127" s="184"/>
      <c r="K127" s="63"/>
      <c r="L127" s="184"/>
      <c r="M127" s="63"/>
      <c r="N127" s="184"/>
      <c r="O127" s="25">
        <v>2032</v>
      </c>
      <c r="P127" s="184"/>
      <c r="Q127" s="63"/>
      <c r="R127" s="184"/>
      <c r="S127" s="63"/>
      <c r="T127" s="63"/>
      <c r="U127" s="63"/>
      <c r="V127" s="185">
        <v>123</v>
      </c>
      <c r="W127" s="289" t="s">
        <v>1456</v>
      </c>
      <c r="X127" s="290" t="s">
        <v>593</v>
      </c>
      <c r="Y127" s="180" t="s">
        <v>177</v>
      </c>
      <c r="Z127" s="63"/>
      <c r="AA127" s="63"/>
      <c r="AB127" s="63"/>
      <c r="AC127" s="45"/>
      <c r="AD127" s="63"/>
      <c r="AE127" s="45"/>
      <c r="AF127" s="63"/>
      <c r="AG127" s="63"/>
    </row>
    <row r="128" spans="1:33" x14ac:dyDescent="0.25">
      <c r="A128" s="45"/>
      <c r="B128" s="45"/>
      <c r="C128" s="45"/>
      <c r="D128" s="45"/>
      <c r="E128" s="45"/>
      <c r="F128" s="45"/>
      <c r="G128" s="305" t="s">
        <v>1107</v>
      </c>
      <c r="H128" s="306" t="s">
        <v>542</v>
      </c>
      <c r="J128" s="184"/>
      <c r="K128" s="63"/>
      <c r="L128" s="184"/>
      <c r="M128" s="63"/>
      <c r="N128" s="184"/>
      <c r="O128" s="25">
        <v>2033</v>
      </c>
      <c r="P128" s="184"/>
      <c r="Q128" s="63"/>
      <c r="R128" s="184"/>
      <c r="S128" s="63"/>
      <c r="T128" s="63"/>
      <c r="U128" s="63"/>
      <c r="V128" s="185">
        <v>124</v>
      </c>
      <c r="W128" s="289" t="s">
        <v>1457</v>
      </c>
      <c r="X128" s="290" t="s">
        <v>594</v>
      </c>
      <c r="Y128" s="180" t="s">
        <v>222</v>
      </c>
      <c r="Z128" s="63"/>
      <c r="AA128" s="63"/>
      <c r="AB128" s="63"/>
      <c r="AC128" s="45"/>
      <c r="AD128" s="63"/>
      <c r="AE128" s="45"/>
      <c r="AF128" s="63"/>
      <c r="AG128" s="63"/>
    </row>
    <row r="129" spans="1:33" x14ac:dyDescent="0.25">
      <c r="A129" s="45"/>
      <c r="B129" s="45"/>
      <c r="C129" s="45"/>
      <c r="D129" s="45"/>
      <c r="E129" s="45"/>
      <c r="F129" s="45"/>
      <c r="G129" s="305" t="s">
        <v>1108</v>
      </c>
      <c r="H129" s="306" t="s">
        <v>544</v>
      </c>
      <c r="J129" s="184"/>
      <c r="K129" s="63"/>
      <c r="L129" s="184"/>
      <c r="M129" s="63"/>
      <c r="N129" s="184"/>
      <c r="O129" s="63"/>
      <c r="P129" s="184"/>
      <c r="Q129" s="63"/>
      <c r="R129" s="184"/>
      <c r="S129" s="63"/>
      <c r="T129" s="63"/>
      <c r="U129" s="63"/>
      <c r="V129" s="185">
        <v>125</v>
      </c>
      <c r="W129" s="289" t="s">
        <v>1458</v>
      </c>
      <c r="X129" s="290" t="s">
        <v>641</v>
      </c>
      <c r="Y129" s="179" t="s">
        <v>82</v>
      </c>
      <c r="Z129" s="63"/>
      <c r="AA129" s="63"/>
      <c r="AB129" s="63"/>
      <c r="AC129" s="45"/>
      <c r="AD129" s="63"/>
      <c r="AE129" s="45"/>
      <c r="AF129" s="63"/>
      <c r="AG129" s="63"/>
    </row>
    <row r="130" spans="1:33" x14ac:dyDescent="0.25">
      <c r="A130" s="45"/>
      <c r="B130" s="45"/>
      <c r="C130" s="45"/>
      <c r="D130" s="45"/>
      <c r="E130" s="45"/>
      <c r="F130" s="45"/>
      <c r="G130" s="305" t="s">
        <v>1109</v>
      </c>
      <c r="H130" s="306" t="s">
        <v>551</v>
      </c>
      <c r="J130" s="184"/>
      <c r="K130" s="63"/>
      <c r="L130" s="184"/>
      <c r="M130" s="63"/>
      <c r="N130" s="184"/>
      <c r="O130" s="63"/>
      <c r="P130" s="184"/>
      <c r="Q130" s="63"/>
      <c r="R130" s="184"/>
      <c r="S130" s="63"/>
      <c r="T130" s="63"/>
      <c r="U130" s="63"/>
      <c r="V130" s="185">
        <v>126</v>
      </c>
      <c r="W130" s="289" t="s">
        <v>1459</v>
      </c>
      <c r="X130" s="290" t="s">
        <v>600</v>
      </c>
      <c r="Y130" s="180" t="s">
        <v>178</v>
      </c>
      <c r="Z130" s="63"/>
      <c r="AA130" s="63"/>
      <c r="AB130" s="63"/>
      <c r="AC130" s="45"/>
      <c r="AD130" s="63"/>
      <c r="AE130" s="45"/>
      <c r="AF130" s="63"/>
      <c r="AG130" s="63"/>
    </row>
    <row r="131" spans="1:33" x14ac:dyDescent="0.25">
      <c r="A131" s="45"/>
      <c r="B131" s="45"/>
      <c r="C131" s="45"/>
      <c r="D131" s="45"/>
      <c r="E131" s="45"/>
      <c r="F131" s="45"/>
      <c r="G131" s="305" t="s">
        <v>1110</v>
      </c>
      <c r="H131" s="306" t="s">
        <v>554</v>
      </c>
      <c r="J131" s="184"/>
      <c r="K131" s="63"/>
      <c r="L131" s="184"/>
      <c r="M131" s="63"/>
      <c r="N131" s="184"/>
      <c r="O131" s="63"/>
      <c r="P131" s="184"/>
      <c r="Q131" s="63"/>
      <c r="R131" s="184"/>
      <c r="S131" s="63"/>
      <c r="T131" s="63"/>
      <c r="U131" s="63"/>
      <c r="V131" s="185">
        <v>127</v>
      </c>
      <c r="W131" s="289" t="s">
        <v>1460</v>
      </c>
      <c r="X131" s="290" t="s">
        <v>611</v>
      </c>
      <c r="Y131" s="180" t="s">
        <v>179</v>
      </c>
      <c r="Z131" s="63"/>
      <c r="AA131" s="63"/>
      <c r="AB131" s="63"/>
      <c r="AC131" s="45"/>
      <c r="AD131" s="63"/>
      <c r="AE131" s="45"/>
      <c r="AF131" s="63"/>
      <c r="AG131" s="63"/>
    </row>
    <row r="132" spans="1:33" x14ac:dyDescent="0.25">
      <c r="A132" s="45"/>
      <c r="B132" s="45"/>
      <c r="C132" s="45"/>
      <c r="D132" s="45"/>
      <c r="E132" s="45"/>
      <c r="F132" s="45"/>
      <c r="G132" s="305" t="s">
        <v>1111</v>
      </c>
      <c r="H132" s="306" t="s">
        <v>550</v>
      </c>
      <c r="J132" s="184"/>
      <c r="K132" s="63"/>
      <c r="L132" s="184"/>
      <c r="M132" s="63"/>
      <c r="N132" s="184"/>
      <c r="O132" s="63"/>
      <c r="P132" s="184"/>
      <c r="Q132" s="63"/>
      <c r="R132" s="184"/>
      <c r="S132" s="63"/>
      <c r="T132" s="63"/>
      <c r="U132" s="63"/>
      <c r="V132" s="185">
        <v>128</v>
      </c>
      <c r="W132" s="289" t="s">
        <v>1461</v>
      </c>
      <c r="X132" s="290" t="s">
        <v>603</v>
      </c>
      <c r="Y132" s="180" t="s">
        <v>223</v>
      </c>
      <c r="Z132" s="63"/>
      <c r="AA132" s="63"/>
      <c r="AB132" s="63"/>
      <c r="AC132" s="45"/>
      <c r="AD132" s="63"/>
      <c r="AE132" s="45"/>
      <c r="AF132" s="63"/>
      <c r="AG132" s="63"/>
    </row>
    <row r="133" spans="1:33" x14ac:dyDescent="0.25">
      <c r="A133" s="45"/>
      <c r="B133" s="45"/>
      <c r="C133" s="45"/>
      <c r="D133" s="45"/>
      <c r="E133" s="45"/>
      <c r="F133" s="45"/>
      <c r="G133" s="305" t="s">
        <v>1112</v>
      </c>
      <c r="H133" s="306" t="s">
        <v>552</v>
      </c>
      <c r="J133" s="184"/>
      <c r="K133" s="63"/>
      <c r="L133" s="184"/>
      <c r="M133" s="63"/>
      <c r="N133" s="184"/>
      <c r="O133" s="63"/>
      <c r="P133" s="184"/>
      <c r="Q133" s="63"/>
      <c r="R133" s="184"/>
      <c r="S133" s="63"/>
      <c r="T133" s="63"/>
      <c r="U133" s="63"/>
      <c r="V133" s="185">
        <v>129</v>
      </c>
      <c r="W133" s="289" t="s">
        <v>1462</v>
      </c>
      <c r="X133" s="290" t="s">
        <v>602</v>
      </c>
      <c r="Y133" s="180" t="s">
        <v>180</v>
      </c>
      <c r="Z133" s="63"/>
      <c r="AA133" s="63"/>
      <c r="AB133" s="63"/>
      <c r="AC133" s="45"/>
      <c r="AD133" s="63"/>
      <c r="AE133" s="45"/>
      <c r="AF133" s="63"/>
      <c r="AG133" s="63"/>
    </row>
    <row r="134" spans="1:33" ht="25.5" x14ac:dyDescent="0.25">
      <c r="A134" s="45"/>
      <c r="B134" s="45"/>
      <c r="C134" s="45"/>
      <c r="D134" s="45"/>
      <c r="E134" s="45"/>
      <c r="F134" s="45"/>
      <c r="G134" s="305" t="s">
        <v>1113</v>
      </c>
      <c r="H134" s="306" t="s">
        <v>1114</v>
      </c>
      <c r="J134" s="184"/>
      <c r="K134" s="63"/>
      <c r="L134" s="184"/>
      <c r="M134" s="63"/>
      <c r="N134" s="184"/>
      <c r="O134" s="63"/>
      <c r="P134" s="184"/>
      <c r="Q134" s="63"/>
      <c r="R134" s="184"/>
      <c r="S134" s="63"/>
      <c r="T134" s="63"/>
      <c r="U134" s="63"/>
      <c r="V134" s="185">
        <v>130</v>
      </c>
      <c r="W134" s="289" t="s">
        <v>1463</v>
      </c>
      <c r="X134" s="290" t="s">
        <v>612</v>
      </c>
      <c r="Y134" s="179" t="s">
        <v>91</v>
      </c>
      <c r="Z134" s="63"/>
      <c r="AA134" s="63"/>
      <c r="AB134" s="63"/>
      <c r="AC134" s="45"/>
      <c r="AD134" s="63"/>
      <c r="AE134" s="45"/>
      <c r="AF134" s="63"/>
      <c r="AG134" s="63"/>
    </row>
    <row r="135" spans="1:33" ht="25.5" x14ac:dyDescent="0.25">
      <c r="A135" s="45"/>
      <c r="B135" s="45"/>
      <c r="C135" s="45"/>
      <c r="D135" s="45"/>
      <c r="E135" s="45"/>
      <c r="F135" s="45"/>
      <c r="G135" s="305" t="s">
        <v>1115</v>
      </c>
      <c r="H135" s="306" t="s">
        <v>548</v>
      </c>
      <c r="J135" s="184"/>
      <c r="K135" s="63"/>
      <c r="L135" s="184"/>
      <c r="M135" s="63"/>
      <c r="N135" s="184"/>
      <c r="O135" s="63"/>
      <c r="P135" s="184"/>
      <c r="Q135" s="63"/>
      <c r="R135" s="184"/>
      <c r="S135" s="63"/>
      <c r="T135" s="63"/>
      <c r="U135" s="63"/>
      <c r="V135" s="185">
        <v>131</v>
      </c>
      <c r="W135" s="289" t="s">
        <v>1464</v>
      </c>
      <c r="X135" s="290" t="s">
        <v>605</v>
      </c>
      <c r="Y135" s="179" t="s">
        <v>95</v>
      </c>
      <c r="Z135" s="63"/>
      <c r="AA135" s="63"/>
      <c r="AB135" s="63"/>
      <c r="AC135" s="45"/>
      <c r="AD135" s="63"/>
      <c r="AE135" s="45"/>
      <c r="AF135" s="63"/>
      <c r="AG135" s="63"/>
    </row>
    <row r="136" spans="1:33" x14ac:dyDescent="0.25">
      <c r="A136" s="45"/>
      <c r="B136" s="45"/>
      <c r="C136" s="45"/>
      <c r="D136" s="45"/>
      <c r="E136" s="45"/>
      <c r="F136" s="45"/>
      <c r="G136" s="305" t="s">
        <v>1116</v>
      </c>
      <c r="H136" s="306" t="s">
        <v>555</v>
      </c>
      <c r="J136" s="184"/>
      <c r="K136" s="63"/>
      <c r="L136" s="184"/>
      <c r="M136" s="63"/>
      <c r="N136" s="184"/>
      <c r="O136" s="63"/>
      <c r="P136" s="184"/>
      <c r="Q136" s="63"/>
      <c r="R136" s="184"/>
      <c r="S136" s="63"/>
      <c r="T136" s="63"/>
      <c r="U136" s="63"/>
      <c r="V136" s="185">
        <v>132</v>
      </c>
      <c r="W136" s="289" t="s">
        <v>1465</v>
      </c>
      <c r="X136" s="290" t="s">
        <v>497</v>
      </c>
      <c r="Y136" s="180" t="s">
        <v>181</v>
      </c>
      <c r="Z136" s="63"/>
      <c r="AA136" s="63"/>
      <c r="AB136" s="63"/>
      <c r="AC136" s="45"/>
      <c r="AD136" s="63"/>
      <c r="AE136" s="45"/>
      <c r="AF136" s="63"/>
      <c r="AG136" s="63"/>
    </row>
    <row r="137" spans="1:33" x14ac:dyDescent="0.25">
      <c r="A137" s="45"/>
      <c r="B137" s="45"/>
      <c r="C137" s="45"/>
      <c r="D137" s="45"/>
      <c r="E137" s="45"/>
      <c r="F137" s="45"/>
      <c r="G137" s="305" t="s">
        <v>1117</v>
      </c>
      <c r="H137" s="306" t="s">
        <v>584</v>
      </c>
      <c r="J137" s="184"/>
      <c r="K137" s="63"/>
      <c r="L137" s="184"/>
      <c r="M137" s="63"/>
      <c r="N137" s="184"/>
      <c r="O137" s="63"/>
      <c r="P137" s="184"/>
      <c r="Q137" s="63"/>
      <c r="R137" s="184"/>
      <c r="S137" s="63"/>
      <c r="T137" s="63"/>
      <c r="U137" s="63"/>
      <c r="V137" s="185">
        <v>133</v>
      </c>
      <c r="W137" s="289" t="s">
        <v>1466</v>
      </c>
      <c r="X137" s="290" t="s">
        <v>608</v>
      </c>
      <c r="Y137" s="180" t="s">
        <v>182</v>
      </c>
      <c r="Z137" s="63"/>
      <c r="AA137" s="63"/>
      <c r="AB137" s="63"/>
      <c r="AC137" s="45"/>
      <c r="AD137" s="63"/>
      <c r="AE137" s="45"/>
      <c r="AF137" s="63"/>
      <c r="AG137" s="63"/>
    </row>
    <row r="138" spans="1:33" ht="25.5" x14ac:dyDescent="0.25">
      <c r="A138" s="45"/>
      <c r="B138" s="45"/>
      <c r="C138" s="45"/>
      <c r="D138" s="45"/>
      <c r="E138" s="45"/>
      <c r="F138" s="45"/>
      <c r="G138" s="305" t="s">
        <v>1118</v>
      </c>
      <c r="H138" s="306" t="s">
        <v>559</v>
      </c>
      <c r="J138" s="184"/>
      <c r="K138" s="63"/>
      <c r="L138" s="184"/>
      <c r="M138" s="63"/>
      <c r="N138" s="184"/>
      <c r="O138" s="63"/>
      <c r="P138" s="184"/>
      <c r="Q138" s="63"/>
      <c r="R138" s="184"/>
      <c r="S138" s="63"/>
      <c r="T138" s="63"/>
      <c r="U138" s="63"/>
      <c r="V138" s="185">
        <v>134</v>
      </c>
      <c r="W138" s="289" t="s">
        <v>1467</v>
      </c>
      <c r="X138" s="290" t="s">
        <v>609</v>
      </c>
      <c r="Y138" s="180" t="s">
        <v>183</v>
      </c>
      <c r="Z138" s="63"/>
      <c r="AA138" s="63"/>
      <c r="AB138" s="63"/>
      <c r="AC138" s="45"/>
      <c r="AD138" s="63"/>
      <c r="AE138" s="45"/>
      <c r="AF138" s="63"/>
      <c r="AG138" s="63"/>
    </row>
    <row r="139" spans="1:33" x14ac:dyDescent="0.25">
      <c r="A139" s="45"/>
      <c r="B139" s="45"/>
      <c r="C139" s="45"/>
      <c r="D139" s="45"/>
      <c r="E139" s="45"/>
      <c r="F139" s="45"/>
      <c r="G139" s="305" t="s">
        <v>1119</v>
      </c>
      <c r="H139" s="306" t="s">
        <v>557</v>
      </c>
      <c r="J139" s="184"/>
      <c r="K139" s="63"/>
      <c r="L139" s="184"/>
      <c r="M139" s="63"/>
      <c r="N139" s="184"/>
      <c r="O139" s="63"/>
      <c r="P139" s="184"/>
      <c r="Q139" s="63"/>
      <c r="R139" s="184"/>
      <c r="S139" s="63"/>
      <c r="T139" s="63"/>
      <c r="U139" s="63"/>
      <c r="V139" s="185">
        <v>135</v>
      </c>
      <c r="W139" s="289" t="s">
        <v>1468</v>
      </c>
      <c r="X139" s="290" t="s">
        <v>610</v>
      </c>
      <c r="Y139" s="180" t="s">
        <v>184</v>
      </c>
      <c r="Z139" s="63"/>
      <c r="AA139" s="63"/>
      <c r="AB139" s="63"/>
      <c r="AC139" s="45"/>
      <c r="AD139" s="63"/>
      <c r="AE139" s="45"/>
      <c r="AF139" s="63"/>
      <c r="AG139" s="63"/>
    </row>
    <row r="140" spans="1:33" ht="25.5" x14ac:dyDescent="0.25">
      <c r="A140" s="45"/>
      <c r="B140" s="45"/>
      <c r="C140" s="45"/>
      <c r="D140" s="45"/>
      <c r="E140" s="45"/>
      <c r="F140" s="45"/>
      <c r="G140" s="305" t="s">
        <v>1120</v>
      </c>
      <c r="H140" s="306" t="s">
        <v>560</v>
      </c>
      <c r="J140" s="184"/>
      <c r="K140" s="63"/>
      <c r="L140" s="184"/>
      <c r="M140" s="63"/>
      <c r="N140" s="184"/>
      <c r="O140" s="63"/>
      <c r="P140" s="184"/>
      <c r="Q140" s="63"/>
      <c r="R140" s="184"/>
      <c r="S140" s="63"/>
      <c r="T140" s="63"/>
      <c r="U140" s="63"/>
      <c r="V140" s="185">
        <v>136</v>
      </c>
      <c r="W140" s="289" t="s">
        <v>1469</v>
      </c>
      <c r="X140" s="290" t="s">
        <v>481</v>
      </c>
      <c r="Y140" s="180" t="s">
        <v>185</v>
      </c>
      <c r="Z140" s="63"/>
      <c r="AA140" s="63"/>
      <c r="AB140" s="63"/>
      <c r="AC140" s="45"/>
      <c r="AD140" s="63"/>
      <c r="AE140" s="45"/>
      <c r="AF140" s="63"/>
      <c r="AG140" s="63"/>
    </row>
    <row r="141" spans="1:33" x14ac:dyDescent="0.25">
      <c r="A141" s="45"/>
      <c r="B141" s="45"/>
      <c r="C141" s="45"/>
      <c r="D141" s="45"/>
      <c r="E141" s="45"/>
      <c r="F141" s="45"/>
      <c r="G141" s="305" t="s">
        <v>1121</v>
      </c>
      <c r="H141" s="306" t="s">
        <v>598</v>
      </c>
      <c r="J141" s="184"/>
      <c r="K141" s="63"/>
      <c r="L141" s="184"/>
      <c r="M141" s="63"/>
      <c r="N141" s="184"/>
      <c r="O141" s="63"/>
      <c r="P141" s="184"/>
      <c r="Q141" s="63"/>
      <c r="R141" s="184"/>
      <c r="S141" s="63"/>
      <c r="T141" s="63"/>
      <c r="U141" s="63"/>
      <c r="V141" s="185">
        <v>137</v>
      </c>
      <c r="W141" s="289" t="s">
        <v>1470</v>
      </c>
      <c r="X141" s="290" t="s">
        <v>586</v>
      </c>
      <c r="Y141" s="180" t="s">
        <v>186</v>
      </c>
      <c r="Z141" s="63"/>
      <c r="AA141" s="63"/>
      <c r="AB141" s="63"/>
      <c r="AC141" s="45"/>
      <c r="AD141" s="63"/>
      <c r="AE141" s="45"/>
      <c r="AF141" s="63"/>
      <c r="AG141" s="63"/>
    </row>
    <row r="142" spans="1:33" x14ac:dyDescent="0.25">
      <c r="A142" s="45"/>
      <c r="B142" s="45"/>
      <c r="C142" s="45"/>
      <c r="D142" s="45"/>
      <c r="E142" s="45"/>
      <c r="F142" s="45"/>
      <c r="G142" s="305" t="s">
        <v>1122</v>
      </c>
      <c r="H142" s="306" t="s">
        <v>1123</v>
      </c>
      <c r="J142" s="184"/>
      <c r="K142" s="63"/>
      <c r="L142" s="184"/>
      <c r="M142" s="63"/>
      <c r="N142" s="184"/>
      <c r="O142" s="63"/>
      <c r="P142" s="184"/>
      <c r="Q142" s="63"/>
      <c r="R142" s="184"/>
      <c r="S142" s="63"/>
      <c r="T142" s="63"/>
      <c r="U142" s="63"/>
      <c r="V142" s="185">
        <v>138</v>
      </c>
      <c r="W142" s="289" t="s">
        <v>1471</v>
      </c>
      <c r="X142" s="290" t="s">
        <v>597</v>
      </c>
      <c r="Y142" s="180" t="s">
        <v>190</v>
      </c>
      <c r="Z142" s="63"/>
      <c r="AA142" s="63"/>
      <c r="AB142" s="63"/>
      <c r="AC142" s="45"/>
      <c r="AD142" s="63"/>
      <c r="AE142" s="45"/>
      <c r="AF142" s="63"/>
      <c r="AG142" s="63"/>
    </row>
    <row r="143" spans="1:33" ht="25.5" x14ac:dyDescent="0.25">
      <c r="A143" s="45"/>
      <c r="B143" s="45"/>
      <c r="C143" s="45"/>
      <c r="D143" s="45"/>
      <c r="E143" s="45"/>
      <c r="F143" s="45"/>
      <c r="G143" s="305" t="s">
        <v>1124</v>
      </c>
      <c r="H143" s="306" t="s">
        <v>561</v>
      </c>
      <c r="J143" s="184"/>
      <c r="K143" s="63"/>
      <c r="L143" s="184"/>
      <c r="M143" s="63"/>
      <c r="N143" s="184"/>
      <c r="O143" s="63"/>
      <c r="P143" s="184"/>
      <c r="Q143" s="63"/>
      <c r="R143" s="184"/>
      <c r="S143" s="63"/>
      <c r="T143" s="63"/>
      <c r="U143" s="63"/>
      <c r="V143" s="185">
        <v>139</v>
      </c>
      <c r="W143" s="289" t="s">
        <v>1472</v>
      </c>
      <c r="X143" s="290" t="s">
        <v>613</v>
      </c>
      <c r="Y143" s="180" t="s">
        <v>187</v>
      </c>
      <c r="Z143" s="63"/>
      <c r="AA143" s="63"/>
      <c r="AB143" s="63"/>
      <c r="AC143" s="45"/>
      <c r="AD143" s="63"/>
      <c r="AE143" s="45"/>
      <c r="AF143" s="63"/>
      <c r="AG143" s="63"/>
    </row>
    <row r="144" spans="1:33" ht="25.5" x14ac:dyDescent="0.25">
      <c r="A144" s="45"/>
      <c r="B144" s="45"/>
      <c r="C144" s="45"/>
      <c r="D144" s="45"/>
      <c r="E144" s="45"/>
      <c r="F144" s="45"/>
      <c r="G144" s="305" t="s">
        <v>1125</v>
      </c>
      <c r="H144" s="306" t="s">
        <v>1126</v>
      </c>
      <c r="J144" s="184"/>
      <c r="K144" s="63"/>
      <c r="L144" s="184"/>
      <c r="M144" s="63"/>
      <c r="N144" s="184"/>
      <c r="O144" s="63"/>
      <c r="P144" s="184"/>
      <c r="Q144" s="63"/>
      <c r="R144" s="184"/>
      <c r="S144" s="63"/>
      <c r="T144" s="63"/>
      <c r="U144" s="63"/>
      <c r="V144" s="185">
        <v>140</v>
      </c>
      <c r="W144" s="289" t="s">
        <v>1473</v>
      </c>
      <c r="X144" s="290" t="s">
        <v>616</v>
      </c>
      <c r="Y144" s="180" t="s">
        <v>188</v>
      </c>
      <c r="Z144" s="63"/>
      <c r="AA144" s="63"/>
      <c r="AB144" s="63"/>
      <c r="AC144" s="45"/>
      <c r="AD144" s="63"/>
      <c r="AE144" s="45"/>
      <c r="AF144" s="63"/>
      <c r="AG144" s="63"/>
    </row>
    <row r="145" spans="1:33" x14ac:dyDescent="0.25">
      <c r="A145" s="45"/>
      <c r="B145" s="45"/>
      <c r="C145" s="45"/>
      <c r="D145" s="45"/>
      <c r="E145" s="45"/>
      <c r="F145" s="45"/>
      <c r="G145" s="305" t="s">
        <v>1127</v>
      </c>
      <c r="H145" s="306" t="s">
        <v>1128</v>
      </c>
      <c r="J145" s="184"/>
      <c r="K145" s="63"/>
      <c r="L145" s="184"/>
      <c r="M145" s="63"/>
      <c r="N145" s="184"/>
      <c r="O145" s="63"/>
      <c r="P145" s="184"/>
      <c r="Q145" s="63"/>
      <c r="R145" s="184"/>
      <c r="S145" s="63"/>
      <c r="T145" s="63"/>
      <c r="U145" s="63"/>
      <c r="V145" s="185">
        <v>141</v>
      </c>
      <c r="W145" s="289" t="s">
        <v>1474</v>
      </c>
      <c r="X145" s="290" t="s">
        <v>646</v>
      </c>
      <c r="Y145" s="180" t="s">
        <v>189</v>
      </c>
      <c r="Z145" s="63"/>
      <c r="AA145" s="63"/>
      <c r="AB145" s="63"/>
      <c r="AC145" s="45"/>
      <c r="AD145" s="63"/>
      <c r="AE145" s="45"/>
      <c r="AF145" s="63"/>
      <c r="AG145" s="63"/>
    </row>
    <row r="146" spans="1:33" ht="25.5" x14ac:dyDescent="0.25">
      <c r="A146" s="45"/>
      <c r="B146" s="45"/>
      <c r="C146" s="45"/>
      <c r="D146" s="45"/>
      <c r="E146" s="45"/>
      <c r="F146" s="45"/>
      <c r="G146" s="305" t="s">
        <v>1129</v>
      </c>
      <c r="H146" s="306" t="s">
        <v>1130</v>
      </c>
      <c r="J146" s="184"/>
      <c r="K146" s="63"/>
      <c r="L146" s="184"/>
      <c r="M146" s="63"/>
      <c r="N146" s="184"/>
      <c r="O146" s="63"/>
      <c r="P146" s="184"/>
      <c r="Q146" s="63"/>
      <c r="R146" s="184"/>
      <c r="S146" s="63"/>
      <c r="T146" s="63"/>
      <c r="U146" s="63"/>
      <c r="V146" s="185">
        <v>142</v>
      </c>
      <c r="W146" s="289" t="s">
        <v>1475</v>
      </c>
      <c r="X146" s="290" t="s">
        <v>647</v>
      </c>
      <c r="Y146" s="180" t="s">
        <v>224</v>
      </c>
      <c r="Z146" s="63"/>
      <c r="AA146" s="63"/>
      <c r="AB146" s="63"/>
      <c r="AC146" s="45"/>
      <c r="AD146" s="63"/>
      <c r="AE146" s="45"/>
      <c r="AF146" s="63"/>
      <c r="AG146" s="63"/>
    </row>
    <row r="147" spans="1:33" ht="25.5" x14ac:dyDescent="0.25">
      <c r="A147" s="45"/>
      <c r="B147" s="45"/>
      <c r="C147" s="45"/>
      <c r="D147" s="45"/>
      <c r="E147" s="45"/>
      <c r="F147" s="45"/>
      <c r="G147" s="305" t="s">
        <v>1131</v>
      </c>
      <c r="H147" s="306" t="s">
        <v>556</v>
      </c>
      <c r="J147" s="184"/>
      <c r="K147" s="63"/>
      <c r="L147" s="184"/>
      <c r="M147" s="63"/>
      <c r="N147" s="184"/>
      <c r="O147" s="63"/>
      <c r="P147" s="184"/>
      <c r="Q147" s="63"/>
      <c r="R147" s="184"/>
      <c r="S147" s="63"/>
      <c r="T147" s="63"/>
      <c r="U147" s="63"/>
      <c r="V147" s="185">
        <v>143</v>
      </c>
      <c r="W147" s="289" t="s">
        <v>1476</v>
      </c>
      <c r="X147" s="290" t="s">
        <v>604</v>
      </c>
      <c r="Y147" s="180" t="s">
        <v>191</v>
      </c>
      <c r="Z147" s="63"/>
      <c r="AA147" s="63"/>
      <c r="AB147" s="63"/>
      <c r="AC147" s="45"/>
      <c r="AD147" s="63"/>
      <c r="AE147" s="45"/>
      <c r="AF147" s="63"/>
      <c r="AG147" s="63"/>
    </row>
    <row r="148" spans="1:33" ht="25.5" x14ac:dyDescent="0.25">
      <c r="A148" s="45"/>
      <c r="B148" s="45"/>
      <c r="C148" s="45"/>
      <c r="D148" s="45"/>
      <c r="E148" s="45"/>
      <c r="F148" s="45"/>
      <c r="G148" s="305" t="s">
        <v>1132</v>
      </c>
      <c r="H148" s="306" t="s">
        <v>1133</v>
      </c>
      <c r="J148" s="184"/>
      <c r="K148" s="63"/>
      <c r="L148" s="184"/>
      <c r="M148" s="63"/>
      <c r="N148" s="184"/>
      <c r="O148" s="63"/>
      <c r="P148" s="184"/>
      <c r="Q148" s="63"/>
      <c r="R148" s="184"/>
      <c r="S148" s="63"/>
      <c r="T148" s="63"/>
      <c r="U148" s="63"/>
      <c r="V148" s="185">
        <v>144</v>
      </c>
      <c r="W148" s="289" t="s">
        <v>1477</v>
      </c>
      <c r="X148" s="290" t="s">
        <v>577</v>
      </c>
      <c r="Y148" s="180" t="s">
        <v>192</v>
      </c>
      <c r="Z148" s="63"/>
      <c r="AA148" s="63"/>
      <c r="AB148" s="63"/>
      <c r="AC148" s="45"/>
      <c r="AD148" s="63"/>
      <c r="AE148" s="45"/>
      <c r="AF148" s="63"/>
      <c r="AG148" s="63"/>
    </row>
    <row r="149" spans="1:33" x14ac:dyDescent="0.25">
      <c r="A149" s="45"/>
      <c r="B149" s="45"/>
      <c r="C149" s="45"/>
      <c r="D149" s="45"/>
      <c r="E149" s="45"/>
      <c r="F149" s="45"/>
      <c r="G149" s="305" t="s">
        <v>1134</v>
      </c>
      <c r="H149" s="306" t="s">
        <v>564</v>
      </c>
      <c r="J149" s="184"/>
      <c r="K149" s="63"/>
      <c r="L149" s="184"/>
      <c r="M149" s="63"/>
      <c r="N149" s="184"/>
      <c r="O149" s="63"/>
      <c r="P149" s="184"/>
      <c r="Q149" s="63"/>
      <c r="R149" s="184"/>
      <c r="S149" s="63"/>
      <c r="T149" s="63"/>
      <c r="U149" s="63"/>
      <c r="V149" s="185">
        <v>145</v>
      </c>
      <c r="W149" s="289" t="s">
        <v>1478</v>
      </c>
      <c r="X149" s="290" t="s">
        <v>620</v>
      </c>
      <c r="Y149" s="180" t="s">
        <v>193</v>
      </c>
      <c r="Z149" s="63"/>
      <c r="AA149" s="63"/>
      <c r="AB149" s="63"/>
      <c r="AC149" s="45"/>
      <c r="AD149" s="63"/>
      <c r="AE149" s="45"/>
      <c r="AF149" s="63"/>
      <c r="AG149" s="63"/>
    </row>
    <row r="150" spans="1:33" ht="25.5" x14ac:dyDescent="0.25">
      <c r="A150" s="45"/>
      <c r="B150" s="45"/>
      <c r="C150" s="45"/>
      <c r="D150" s="45"/>
      <c r="E150" s="45"/>
      <c r="F150" s="45"/>
      <c r="G150" s="305" t="s">
        <v>1135</v>
      </c>
      <c r="H150" s="306" t="s">
        <v>1136</v>
      </c>
      <c r="J150" s="184"/>
      <c r="K150" s="63"/>
      <c r="L150" s="184"/>
      <c r="M150" s="63"/>
      <c r="N150" s="184"/>
      <c r="O150" s="63"/>
      <c r="P150" s="184"/>
      <c r="Q150" s="63"/>
      <c r="R150" s="184"/>
      <c r="S150" s="63"/>
      <c r="T150" s="63"/>
      <c r="U150" s="63"/>
      <c r="V150" s="185">
        <v>146</v>
      </c>
      <c r="W150" s="289" t="s">
        <v>1479</v>
      </c>
      <c r="X150" s="290" t="s">
        <v>621</v>
      </c>
      <c r="Y150" s="180" t="s">
        <v>65</v>
      </c>
      <c r="Z150" s="63"/>
      <c r="AA150" s="63"/>
      <c r="AB150" s="63"/>
      <c r="AC150" s="45"/>
      <c r="AD150" s="63"/>
      <c r="AE150" s="45"/>
      <c r="AF150" s="63"/>
      <c r="AG150" s="63"/>
    </row>
    <row r="151" spans="1:33" ht="25.5" x14ac:dyDescent="0.25">
      <c r="A151" s="45"/>
      <c r="B151" s="45"/>
      <c r="C151" s="45"/>
      <c r="D151" s="45"/>
      <c r="E151" s="45"/>
      <c r="F151" s="45"/>
      <c r="G151" s="305" t="s">
        <v>1137</v>
      </c>
      <c r="H151" s="306" t="s">
        <v>567</v>
      </c>
      <c r="J151" s="184"/>
      <c r="K151" s="63"/>
      <c r="L151" s="184"/>
      <c r="M151" s="63"/>
      <c r="N151" s="184"/>
      <c r="O151" s="63"/>
      <c r="P151" s="184"/>
      <c r="Q151" s="63"/>
      <c r="R151" s="184"/>
      <c r="S151" s="63"/>
      <c r="T151" s="63"/>
      <c r="U151" s="63"/>
      <c r="V151" s="185">
        <v>147</v>
      </c>
      <c r="W151" s="289" t="s">
        <v>1480</v>
      </c>
      <c r="X151" s="290" t="s">
        <v>622</v>
      </c>
      <c r="Y151" s="180" t="s">
        <v>194</v>
      </c>
      <c r="Z151" s="63"/>
      <c r="AA151" s="63"/>
      <c r="AB151" s="63"/>
      <c r="AC151" s="45"/>
      <c r="AD151" s="63"/>
      <c r="AE151" s="45"/>
      <c r="AF151" s="63"/>
      <c r="AG151" s="63"/>
    </row>
    <row r="152" spans="1:33" x14ac:dyDescent="0.25">
      <c r="A152" s="45"/>
      <c r="B152" s="45"/>
      <c r="C152" s="45"/>
      <c r="D152" s="45"/>
      <c r="E152" s="45"/>
      <c r="F152" s="45"/>
      <c r="G152" s="305" t="s">
        <v>1138</v>
      </c>
      <c r="H152" s="306" t="s">
        <v>1139</v>
      </c>
      <c r="J152" s="184"/>
      <c r="K152" s="63"/>
      <c r="L152" s="184"/>
      <c r="M152" s="63"/>
      <c r="N152" s="184"/>
      <c r="O152" s="63"/>
      <c r="P152" s="184"/>
      <c r="Q152" s="63"/>
      <c r="R152" s="184"/>
      <c r="S152" s="63"/>
      <c r="T152" s="63"/>
      <c r="U152" s="63"/>
      <c r="V152" s="185">
        <v>148</v>
      </c>
      <c r="W152" s="289" t="s">
        <v>1481</v>
      </c>
      <c r="X152" s="290" t="s">
        <v>623</v>
      </c>
      <c r="Y152" s="180" t="s">
        <v>195</v>
      </c>
      <c r="Z152" s="63"/>
      <c r="AA152" s="63"/>
      <c r="AB152" s="63"/>
      <c r="AC152" s="45"/>
      <c r="AD152" s="63"/>
      <c r="AE152" s="45"/>
      <c r="AF152" s="63"/>
      <c r="AG152" s="63"/>
    </row>
    <row r="153" spans="1:33" x14ac:dyDescent="0.25">
      <c r="A153" s="45"/>
      <c r="B153" s="45"/>
      <c r="C153" s="45"/>
      <c r="D153" s="45"/>
      <c r="E153" s="45"/>
      <c r="F153" s="45"/>
      <c r="G153" s="305" t="s">
        <v>1140</v>
      </c>
      <c r="H153" s="306" t="s">
        <v>625</v>
      </c>
      <c r="J153" s="184"/>
      <c r="K153" s="63"/>
      <c r="L153" s="184"/>
      <c r="M153" s="63"/>
      <c r="N153" s="184"/>
      <c r="O153" s="63"/>
      <c r="P153" s="184"/>
      <c r="Q153" s="63"/>
      <c r="R153" s="184"/>
      <c r="S153" s="63"/>
      <c r="T153" s="63"/>
      <c r="U153" s="63"/>
      <c r="V153" s="185">
        <v>149</v>
      </c>
      <c r="W153" s="289" t="s">
        <v>1482</v>
      </c>
      <c r="X153" s="290" t="s">
        <v>499</v>
      </c>
      <c r="Y153" s="180" t="s">
        <v>196</v>
      </c>
      <c r="Z153" s="63"/>
      <c r="AA153" s="63"/>
      <c r="AB153" s="63"/>
      <c r="AC153" s="45"/>
      <c r="AD153" s="63"/>
      <c r="AE153" s="45"/>
      <c r="AF153" s="63"/>
      <c r="AG153" s="63"/>
    </row>
    <row r="154" spans="1:33" x14ac:dyDescent="0.25">
      <c r="A154" s="45"/>
      <c r="B154" s="45"/>
      <c r="C154" s="45"/>
      <c r="D154" s="45"/>
      <c r="E154" s="45"/>
      <c r="F154" s="45"/>
      <c r="G154" s="305" t="s">
        <v>1141</v>
      </c>
      <c r="H154" s="306" t="s">
        <v>1142</v>
      </c>
      <c r="J154" s="184"/>
      <c r="K154" s="63"/>
      <c r="L154" s="184"/>
      <c r="M154" s="63"/>
      <c r="N154" s="184"/>
      <c r="O154" s="63"/>
      <c r="P154" s="184"/>
      <c r="Q154" s="63"/>
      <c r="R154" s="184"/>
      <c r="S154" s="63"/>
      <c r="T154" s="63"/>
      <c r="U154" s="63"/>
      <c r="V154" s="185">
        <v>150</v>
      </c>
      <c r="W154" s="289" t="s">
        <v>1483</v>
      </c>
      <c r="X154" s="290" t="s">
        <v>625</v>
      </c>
      <c r="Y154" s="179" t="s">
        <v>85</v>
      </c>
      <c r="Z154" s="63"/>
      <c r="AA154" s="63"/>
      <c r="AB154" s="63"/>
      <c r="AC154" s="45"/>
      <c r="AD154" s="63"/>
      <c r="AE154" s="45"/>
      <c r="AF154" s="63"/>
      <c r="AG154" s="63"/>
    </row>
    <row r="155" spans="1:33" ht="25.5" x14ac:dyDescent="0.25">
      <c r="A155" s="45"/>
      <c r="B155" s="45"/>
      <c r="C155" s="45"/>
      <c r="D155" s="45"/>
      <c r="E155" s="45"/>
      <c r="F155" s="45"/>
      <c r="G155" s="305" t="s">
        <v>1143</v>
      </c>
      <c r="H155" s="306" t="s">
        <v>1144</v>
      </c>
      <c r="J155" s="184"/>
      <c r="K155" s="63"/>
      <c r="L155" s="184"/>
      <c r="M155" s="63"/>
      <c r="N155" s="184"/>
      <c r="O155" s="63"/>
      <c r="P155" s="184"/>
      <c r="Q155" s="63"/>
      <c r="R155" s="184"/>
      <c r="S155" s="63"/>
      <c r="T155" s="63"/>
      <c r="U155" s="63"/>
      <c r="V155" s="185">
        <v>151</v>
      </c>
      <c r="W155" s="289" t="s">
        <v>1484</v>
      </c>
      <c r="X155" s="290" t="s">
        <v>626</v>
      </c>
      <c r="Y155" s="180" t="s">
        <v>198</v>
      </c>
      <c r="Z155" s="63"/>
      <c r="AA155" s="63"/>
      <c r="AB155" s="63"/>
      <c r="AC155" s="45"/>
      <c r="AD155" s="63"/>
      <c r="AE155" s="45"/>
      <c r="AF155" s="63"/>
      <c r="AG155" s="63"/>
    </row>
    <row r="156" spans="1:33" x14ac:dyDescent="0.25">
      <c r="A156" s="45"/>
      <c r="B156" s="45"/>
      <c r="C156" s="45"/>
      <c r="D156" s="45"/>
      <c r="E156" s="45"/>
      <c r="F156" s="45"/>
      <c r="G156" s="305" t="s">
        <v>1145</v>
      </c>
      <c r="H156" s="306" t="s">
        <v>563</v>
      </c>
      <c r="J156" s="184"/>
      <c r="K156" s="63"/>
      <c r="L156" s="184"/>
      <c r="M156" s="63"/>
      <c r="N156" s="184"/>
      <c r="O156" s="63"/>
      <c r="P156" s="184"/>
      <c r="Q156" s="63"/>
      <c r="R156" s="184"/>
      <c r="S156" s="63"/>
      <c r="T156" s="63"/>
      <c r="U156" s="63"/>
      <c r="V156" s="185">
        <v>152</v>
      </c>
      <c r="W156" s="289" t="s">
        <v>1485</v>
      </c>
      <c r="X156" s="290" t="s">
        <v>627</v>
      </c>
      <c r="Y156" s="180" t="s">
        <v>197</v>
      </c>
      <c r="Z156" s="63"/>
      <c r="AA156" s="63"/>
      <c r="AB156" s="63"/>
      <c r="AC156" s="45"/>
      <c r="AD156" s="63"/>
      <c r="AE156" s="45"/>
      <c r="AF156" s="63"/>
      <c r="AG156" s="63"/>
    </row>
    <row r="157" spans="1:33" x14ac:dyDescent="0.25">
      <c r="A157" s="45"/>
      <c r="B157" s="45"/>
      <c r="C157" s="45"/>
      <c r="D157" s="45"/>
      <c r="E157" s="45"/>
      <c r="F157" s="45"/>
      <c r="G157" s="305" t="s">
        <v>1146</v>
      </c>
      <c r="H157" s="306" t="s">
        <v>565</v>
      </c>
      <c r="J157" s="184"/>
      <c r="K157" s="63"/>
      <c r="L157" s="184"/>
      <c r="M157" s="63"/>
      <c r="N157" s="184"/>
      <c r="O157" s="63"/>
      <c r="P157" s="184"/>
      <c r="Q157" s="63"/>
      <c r="R157" s="184"/>
      <c r="S157" s="63"/>
      <c r="T157" s="63"/>
      <c r="U157" s="63"/>
      <c r="V157" s="185">
        <v>153</v>
      </c>
      <c r="W157" s="289" t="s">
        <v>1486</v>
      </c>
      <c r="X157" s="290" t="s">
        <v>628</v>
      </c>
      <c r="Y157" s="180" t="s">
        <v>225</v>
      </c>
      <c r="Z157" s="63"/>
      <c r="AA157" s="63"/>
      <c r="AB157" s="63"/>
      <c r="AC157" s="45"/>
      <c r="AD157" s="63"/>
      <c r="AE157" s="45"/>
      <c r="AF157" s="63"/>
      <c r="AG157" s="63"/>
    </row>
    <row r="158" spans="1:33" x14ac:dyDescent="0.25">
      <c r="A158" s="45"/>
      <c r="B158" s="45"/>
      <c r="C158" s="45"/>
      <c r="D158" s="45"/>
      <c r="E158" s="45"/>
      <c r="F158" s="45"/>
      <c r="G158" s="305" t="s">
        <v>1147</v>
      </c>
      <c r="H158" s="306" t="s">
        <v>541</v>
      </c>
      <c r="J158" s="184"/>
      <c r="K158" s="63"/>
      <c r="L158" s="184"/>
      <c r="M158" s="63"/>
      <c r="N158" s="184"/>
      <c r="O158" s="63"/>
      <c r="P158" s="184"/>
      <c r="Q158" s="63"/>
      <c r="R158" s="184"/>
      <c r="S158" s="63"/>
      <c r="T158" s="63"/>
      <c r="U158" s="63"/>
      <c r="V158" s="185">
        <v>154</v>
      </c>
      <c r="W158" s="289" t="s">
        <v>1487</v>
      </c>
      <c r="X158" s="290" t="s">
        <v>494</v>
      </c>
      <c r="Y158" s="180" t="s">
        <v>226</v>
      </c>
      <c r="Z158" s="63"/>
      <c r="AA158" s="63"/>
      <c r="AB158" s="63"/>
      <c r="AC158" s="45"/>
      <c r="AD158" s="63"/>
      <c r="AE158" s="45"/>
      <c r="AF158" s="63"/>
      <c r="AG158" s="63"/>
    </row>
    <row r="159" spans="1:33" x14ac:dyDescent="0.25">
      <c r="A159" s="45"/>
      <c r="B159" s="45"/>
      <c r="C159" s="45"/>
      <c r="D159" s="45"/>
      <c r="E159" s="45"/>
      <c r="F159" s="45"/>
      <c r="G159" s="305" t="s">
        <v>1148</v>
      </c>
      <c r="H159" s="306" t="s">
        <v>572</v>
      </c>
      <c r="J159" s="184"/>
      <c r="K159" s="63"/>
      <c r="L159" s="184"/>
      <c r="M159" s="63"/>
      <c r="N159" s="184"/>
      <c r="O159" s="63"/>
      <c r="P159" s="184"/>
      <c r="Q159" s="63"/>
      <c r="R159" s="184"/>
      <c r="S159" s="63"/>
      <c r="T159" s="63"/>
      <c r="U159" s="63"/>
      <c r="V159" s="185">
        <v>155</v>
      </c>
      <c r="W159" s="289" t="s">
        <v>1488</v>
      </c>
      <c r="X159" s="290" t="s">
        <v>632</v>
      </c>
      <c r="Y159" s="179" t="s">
        <v>86</v>
      </c>
      <c r="Z159" s="63"/>
      <c r="AA159" s="63"/>
      <c r="AB159" s="63"/>
      <c r="AC159" s="45"/>
      <c r="AD159" s="63"/>
      <c r="AE159" s="45"/>
      <c r="AF159" s="63"/>
      <c r="AG159" s="63"/>
    </row>
    <row r="160" spans="1:33" x14ac:dyDescent="0.25">
      <c r="A160" s="45"/>
      <c r="B160" s="45"/>
      <c r="C160" s="45"/>
      <c r="D160" s="45"/>
      <c r="E160" s="45"/>
      <c r="F160" s="45"/>
      <c r="G160" s="305" t="s">
        <v>1149</v>
      </c>
      <c r="H160" s="306" t="s">
        <v>1150</v>
      </c>
      <c r="J160" s="184"/>
      <c r="K160" s="63"/>
      <c r="L160" s="184"/>
      <c r="M160" s="63"/>
      <c r="N160" s="184"/>
      <c r="O160" s="63"/>
      <c r="P160" s="184"/>
      <c r="Q160" s="63"/>
      <c r="R160" s="184"/>
      <c r="S160" s="63"/>
      <c r="T160" s="63"/>
      <c r="U160" s="63"/>
      <c r="V160" s="185">
        <v>156</v>
      </c>
      <c r="W160" s="289" t="s">
        <v>1489</v>
      </c>
      <c r="X160" s="290" t="s">
        <v>498</v>
      </c>
      <c r="Y160" s="180" t="s">
        <v>227</v>
      </c>
      <c r="Z160" s="63"/>
      <c r="AA160" s="63"/>
      <c r="AB160" s="63"/>
      <c r="AC160" s="45"/>
      <c r="AD160" s="63"/>
      <c r="AE160" s="45"/>
      <c r="AF160" s="63"/>
      <c r="AG160" s="63"/>
    </row>
    <row r="161" spans="1:33" x14ac:dyDescent="0.25">
      <c r="A161" s="45"/>
      <c r="B161" s="45"/>
      <c r="C161" s="45"/>
      <c r="D161" s="45"/>
      <c r="E161" s="45"/>
      <c r="F161" s="45"/>
      <c r="G161" s="305" t="s">
        <v>1151</v>
      </c>
      <c r="H161" s="306" t="s">
        <v>574</v>
      </c>
      <c r="J161" s="184"/>
      <c r="K161" s="63"/>
      <c r="L161" s="184"/>
      <c r="M161" s="63"/>
      <c r="N161" s="184"/>
      <c r="O161" s="63"/>
      <c r="P161" s="184"/>
      <c r="Q161" s="63"/>
      <c r="R161" s="184"/>
      <c r="S161" s="63"/>
      <c r="T161" s="63"/>
      <c r="U161" s="63"/>
      <c r="V161" s="185">
        <v>157</v>
      </c>
      <c r="W161" s="289" t="s">
        <v>1490</v>
      </c>
      <c r="X161" s="290" t="s">
        <v>630</v>
      </c>
      <c r="Y161" s="179" t="s">
        <v>87</v>
      </c>
      <c r="Z161" s="63"/>
      <c r="AA161" s="63"/>
      <c r="AB161" s="63"/>
      <c r="AC161" s="45"/>
      <c r="AD161" s="63"/>
      <c r="AE161" s="45"/>
      <c r="AF161" s="63"/>
      <c r="AG161" s="63"/>
    </row>
    <row r="162" spans="1:33" x14ac:dyDescent="0.25">
      <c r="A162" s="45"/>
      <c r="B162" s="45"/>
      <c r="C162" s="45"/>
      <c r="D162" s="45"/>
      <c r="E162" s="45"/>
      <c r="F162" s="45"/>
      <c r="G162" s="305" t="s">
        <v>1152</v>
      </c>
      <c r="H162" s="306" t="s">
        <v>569</v>
      </c>
      <c r="J162" s="184"/>
      <c r="K162" s="63"/>
      <c r="L162" s="184"/>
      <c r="M162" s="63"/>
      <c r="N162" s="184"/>
      <c r="O162" s="63"/>
      <c r="P162" s="184"/>
      <c r="Q162" s="63"/>
      <c r="R162" s="184"/>
      <c r="S162" s="63"/>
      <c r="T162" s="63"/>
      <c r="U162" s="63"/>
      <c r="V162" s="185">
        <v>158</v>
      </c>
      <c r="W162" s="289" t="s">
        <v>1491</v>
      </c>
      <c r="X162" s="290" t="s">
        <v>480</v>
      </c>
      <c r="Y162" s="180" t="s">
        <v>199</v>
      </c>
      <c r="Z162" s="63"/>
      <c r="AA162" s="63"/>
      <c r="AB162" s="63"/>
      <c r="AC162" s="45"/>
      <c r="AD162" s="63"/>
      <c r="AE162" s="45"/>
      <c r="AF162" s="63"/>
      <c r="AG162" s="63"/>
    </row>
    <row r="163" spans="1:33" x14ac:dyDescent="0.25">
      <c r="A163" s="45"/>
      <c r="B163" s="45"/>
      <c r="C163" s="45"/>
      <c r="D163" s="45"/>
      <c r="E163" s="45"/>
      <c r="F163" s="45"/>
      <c r="G163" s="305" t="s">
        <v>1153</v>
      </c>
      <c r="H163" s="306" t="s">
        <v>1154</v>
      </c>
      <c r="J163" s="184"/>
      <c r="K163" s="63"/>
      <c r="L163" s="184"/>
      <c r="M163" s="63"/>
      <c r="N163" s="184"/>
      <c r="O163" s="63"/>
      <c r="P163" s="184"/>
      <c r="Q163" s="63"/>
      <c r="R163" s="184"/>
      <c r="S163" s="63"/>
      <c r="T163" s="63"/>
      <c r="U163" s="63"/>
      <c r="V163" s="185">
        <v>159</v>
      </c>
      <c r="W163" s="289" t="s">
        <v>1492</v>
      </c>
      <c r="X163" s="290" t="s">
        <v>507</v>
      </c>
      <c r="Y163" s="179" t="s">
        <v>88</v>
      </c>
      <c r="Z163" s="63"/>
      <c r="AA163" s="63"/>
      <c r="AB163" s="63"/>
      <c r="AC163" s="45"/>
      <c r="AD163" s="63"/>
      <c r="AE163" s="45"/>
      <c r="AF163" s="63"/>
      <c r="AG163" s="63"/>
    </row>
    <row r="164" spans="1:33" x14ac:dyDescent="0.25">
      <c r="A164" s="45"/>
      <c r="B164" s="45"/>
      <c r="C164" s="45"/>
      <c r="D164" s="45"/>
      <c r="E164" s="45"/>
      <c r="F164" s="45"/>
      <c r="G164" s="305" t="s">
        <v>1155</v>
      </c>
      <c r="H164" s="306" t="s">
        <v>1156</v>
      </c>
      <c r="J164" s="184"/>
      <c r="K164" s="63"/>
      <c r="L164" s="184"/>
      <c r="M164" s="63"/>
      <c r="N164" s="184"/>
      <c r="O164" s="63"/>
      <c r="P164" s="184"/>
      <c r="Q164" s="63"/>
      <c r="R164" s="184"/>
      <c r="S164" s="63"/>
      <c r="T164" s="63"/>
      <c r="U164" s="63"/>
      <c r="V164" s="185">
        <v>160</v>
      </c>
      <c r="W164" s="289" t="s">
        <v>1493</v>
      </c>
      <c r="X164" s="290" t="s">
        <v>508</v>
      </c>
      <c r="Y164" s="179" t="s">
        <v>89</v>
      </c>
      <c r="Z164" s="63"/>
      <c r="AA164" s="63"/>
      <c r="AB164" s="63"/>
      <c r="AC164" s="45"/>
      <c r="AD164" s="63"/>
      <c r="AE164" s="45"/>
      <c r="AF164" s="63"/>
      <c r="AG164" s="63"/>
    </row>
    <row r="165" spans="1:33" x14ac:dyDescent="0.25">
      <c r="A165" s="45"/>
      <c r="B165" s="45"/>
      <c r="C165" s="45"/>
      <c r="D165" s="45"/>
      <c r="E165" s="45"/>
      <c r="F165" s="45"/>
      <c r="G165" s="305" t="s">
        <v>1157</v>
      </c>
      <c r="H165" s="306" t="s">
        <v>578</v>
      </c>
      <c r="J165" s="184"/>
      <c r="K165" s="63"/>
      <c r="L165" s="184"/>
      <c r="M165" s="63"/>
      <c r="N165" s="184"/>
      <c r="O165" s="63"/>
      <c r="P165" s="184"/>
      <c r="Q165" s="63"/>
      <c r="R165" s="184"/>
      <c r="S165" s="63"/>
      <c r="T165" s="63"/>
      <c r="U165" s="63"/>
      <c r="V165" s="185">
        <v>161</v>
      </c>
      <c r="W165" s="289" t="s">
        <v>1494</v>
      </c>
      <c r="X165" s="290" t="s">
        <v>649</v>
      </c>
      <c r="Y165" s="179" t="s">
        <v>90</v>
      </c>
      <c r="Z165" s="63"/>
      <c r="AA165" s="63"/>
      <c r="AB165" s="63"/>
      <c r="AC165" s="45"/>
      <c r="AD165" s="63"/>
      <c r="AE165" s="45"/>
      <c r="AF165" s="63"/>
      <c r="AG165" s="63"/>
    </row>
    <row r="166" spans="1:33" ht="25.5" x14ac:dyDescent="0.25">
      <c r="A166" s="45"/>
      <c r="B166" s="45"/>
      <c r="C166" s="45"/>
      <c r="D166" s="45"/>
      <c r="E166" s="45"/>
      <c r="F166" s="45"/>
      <c r="G166" s="305" t="s">
        <v>1158</v>
      </c>
      <c r="H166" s="306" t="s">
        <v>514</v>
      </c>
      <c r="J166" s="184"/>
      <c r="K166" s="63"/>
      <c r="L166" s="184"/>
      <c r="M166" s="63"/>
      <c r="N166" s="184"/>
      <c r="O166" s="63"/>
      <c r="P166" s="184"/>
      <c r="Q166" s="63"/>
      <c r="R166" s="184"/>
      <c r="S166" s="63"/>
      <c r="T166" s="63"/>
      <c r="U166" s="63"/>
      <c r="V166" s="185">
        <v>162</v>
      </c>
      <c r="W166" s="289" t="s">
        <v>1495</v>
      </c>
      <c r="X166" s="290" t="s">
        <v>510</v>
      </c>
      <c r="Y166" s="180" t="s">
        <v>200</v>
      </c>
      <c r="Z166" s="63"/>
      <c r="AA166" s="63"/>
      <c r="AB166" s="63"/>
      <c r="AC166" s="45"/>
      <c r="AD166" s="63"/>
      <c r="AE166" s="45"/>
      <c r="AF166" s="63"/>
      <c r="AG166" s="63"/>
    </row>
    <row r="167" spans="1:33" x14ac:dyDescent="0.25">
      <c r="A167" s="45"/>
      <c r="B167" s="45"/>
      <c r="C167" s="45"/>
      <c r="D167" s="45"/>
      <c r="E167" s="45"/>
      <c r="F167" s="45"/>
      <c r="G167" s="305" t="s">
        <v>1159</v>
      </c>
      <c r="H167" s="306" t="s">
        <v>1160</v>
      </c>
      <c r="J167" s="184"/>
      <c r="K167" s="63"/>
      <c r="L167" s="184"/>
      <c r="M167" s="63"/>
      <c r="N167" s="184"/>
      <c r="O167" s="63"/>
      <c r="P167" s="184"/>
      <c r="Q167" s="63"/>
      <c r="R167" s="184"/>
      <c r="S167" s="63"/>
      <c r="T167" s="63"/>
      <c r="U167" s="63"/>
      <c r="V167" s="63"/>
      <c r="W167" s="289" t="s">
        <v>1496</v>
      </c>
      <c r="X167" s="290" t="s">
        <v>511</v>
      </c>
      <c r="Y167" s="63"/>
      <c r="Z167" s="63"/>
      <c r="AA167" s="63"/>
      <c r="AB167" s="63"/>
      <c r="AC167" s="45"/>
      <c r="AD167" s="63"/>
      <c r="AE167" s="45"/>
      <c r="AF167" s="63"/>
      <c r="AG167" s="63"/>
    </row>
    <row r="168" spans="1:33" x14ac:dyDescent="0.25">
      <c r="A168" s="45"/>
      <c r="B168" s="45"/>
      <c r="C168" s="45"/>
      <c r="D168" s="45"/>
      <c r="E168" s="45"/>
      <c r="F168" s="45"/>
      <c r="G168" s="305" t="s">
        <v>1161</v>
      </c>
      <c r="H168" s="306" t="s">
        <v>570</v>
      </c>
      <c r="J168" s="184"/>
      <c r="K168" s="63"/>
      <c r="L168" s="184"/>
      <c r="M168" s="63"/>
      <c r="N168" s="184"/>
      <c r="O168" s="63"/>
      <c r="P168" s="184"/>
      <c r="Q168" s="63"/>
      <c r="R168" s="184"/>
      <c r="S168" s="63"/>
      <c r="T168" s="63"/>
      <c r="U168" s="63"/>
      <c r="V168" s="63"/>
      <c r="AA168" s="63"/>
      <c r="AB168" s="63"/>
      <c r="AC168" s="45"/>
      <c r="AD168" s="63"/>
      <c r="AE168" s="45"/>
      <c r="AF168" s="63"/>
      <c r="AG168" s="63"/>
    </row>
    <row r="169" spans="1:33" x14ac:dyDescent="0.25">
      <c r="A169" s="45"/>
      <c r="B169" s="45"/>
      <c r="C169" s="45"/>
      <c r="D169" s="45"/>
      <c r="E169" s="45"/>
      <c r="F169" s="45"/>
      <c r="G169" s="305" t="s">
        <v>1162</v>
      </c>
      <c r="H169" s="306" t="s">
        <v>1163</v>
      </c>
      <c r="J169" s="184"/>
      <c r="K169" s="63"/>
      <c r="L169" s="184"/>
      <c r="M169" s="63"/>
      <c r="N169" s="184"/>
      <c r="O169" s="63"/>
      <c r="P169" s="184"/>
      <c r="Q169" s="63"/>
      <c r="R169" s="184"/>
      <c r="S169" s="63"/>
      <c r="T169" s="63"/>
      <c r="U169" s="63"/>
      <c r="V169" s="63"/>
      <c r="AA169" s="63"/>
      <c r="AB169" s="63"/>
      <c r="AC169" s="45"/>
      <c r="AD169" s="63"/>
      <c r="AE169" s="45"/>
      <c r="AF169" s="63"/>
      <c r="AG169" s="63"/>
    </row>
    <row r="170" spans="1:33" x14ac:dyDescent="0.25">
      <c r="A170" s="45"/>
      <c r="B170" s="45"/>
      <c r="C170" s="45"/>
      <c r="D170" s="45"/>
      <c r="E170" s="45"/>
      <c r="F170" s="45"/>
      <c r="G170" s="305" t="s">
        <v>1164</v>
      </c>
      <c r="H170" s="306" t="s">
        <v>1165</v>
      </c>
      <c r="J170" s="184"/>
      <c r="K170" s="63"/>
      <c r="L170" s="184"/>
      <c r="M170" s="63"/>
      <c r="N170" s="184"/>
      <c r="O170" s="63"/>
      <c r="P170" s="184"/>
      <c r="Q170" s="63"/>
      <c r="R170" s="184"/>
      <c r="S170" s="63"/>
      <c r="T170" s="63"/>
      <c r="U170" s="63"/>
      <c r="V170" s="63"/>
      <c r="AA170" s="63"/>
      <c r="AB170" s="63"/>
      <c r="AC170" s="45"/>
      <c r="AD170" s="63"/>
      <c r="AE170" s="45"/>
      <c r="AF170" s="63"/>
      <c r="AG170" s="63"/>
    </row>
    <row r="171" spans="1:33" x14ac:dyDescent="0.25">
      <c r="A171" s="45"/>
      <c r="B171" s="45"/>
      <c r="C171" s="45"/>
      <c r="D171" s="45"/>
      <c r="E171" s="45"/>
      <c r="F171" s="45"/>
      <c r="G171" s="305" t="s">
        <v>1166</v>
      </c>
      <c r="H171" s="306" t="s">
        <v>492</v>
      </c>
      <c r="J171" s="184"/>
      <c r="K171" s="63"/>
      <c r="L171" s="184"/>
      <c r="M171" s="63"/>
      <c r="N171" s="184"/>
      <c r="O171" s="63"/>
      <c r="P171" s="184"/>
      <c r="Q171" s="63"/>
      <c r="R171" s="184"/>
      <c r="S171" s="63"/>
      <c r="T171" s="63"/>
      <c r="U171" s="63"/>
      <c r="V171" s="63"/>
      <c r="AA171" s="63"/>
      <c r="AB171" s="63"/>
      <c r="AC171" s="45"/>
      <c r="AD171" s="63"/>
      <c r="AE171" s="45"/>
      <c r="AF171" s="63"/>
      <c r="AG171" s="63"/>
    </row>
    <row r="172" spans="1:33" x14ac:dyDescent="0.25">
      <c r="A172" s="45"/>
      <c r="B172" s="45"/>
      <c r="C172" s="45"/>
      <c r="D172" s="45"/>
      <c r="E172" s="45"/>
      <c r="F172" s="45"/>
      <c r="G172" s="305" t="s">
        <v>1167</v>
      </c>
      <c r="H172" s="306" t="s">
        <v>1168</v>
      </c>
      <c r="J172" s="184"/>
      <c r="K172" s="63"/>
      <c r="L172" s="184"/>
      <c r="M172" s="63"/>
      <c r="N172" s="184"/>
      <c r="O172" s="63"/>
      <c r="P172" s="184"/>
      <c r="Q172" s="63"/>
      <c r="R172" s="184"/>
      <c r="S172" s="63"/>
      <c r="T172" s="63"/>
      <c r="U172" s="63"/>
      <c r="V172" s="63"/>
      <c r="AA172" s="63"/>
      <c r="AB172" s="63"/>
      <c r="AC172" s="45"/>
      <c r="AD172" s="63"/>
      <c r="AE172" s="45"/>
      <c r="AF172" s="63"/>
      <c r="AG172" s="63"/>
    </row>
    <row r="173" spans="1:33" x14ac:dyDescent="0.25">
      <c r="A173" s="45"/>
      <c r="B173" s="45"/>
      <c r="C173" s="45"/>
      <c r="D173" s="45"/>
      <c r="E173" s="45"/>
      <c r="F173" s="45"/>
      <c r="G173" s="305" t="s">
        <v>1169</v>
      </c>
      <c r="H173" s="306" t="s">
        <v>579</v>
      </c>
      <c r="J173" s="184"/>
      <c r="K173" s="63"/>
      <c r="L173" s="184"/>
      <c r="M173" s="63"/>
      <c r="N173" s="184"/>
      <c r="O173" s="63"/>
      <c r="P173" s="184"/>
      <c r="Q173" s="63"/>
      <c r="R173" s="184"/>
      <c r="S173" s="63"/>
      <c r="T173" s="63"/>
      <c r="U173" s="63"/>
      <c r="V173" s="63"/>
      <c r="AA173" s="63"/>
      <c r="AB173" s="63"/>
      <c r="AC173" s="45"/>
      <c r="AD173" s="63"/>
      <c r="AE173" s="45"/>
      <c r="AF173" s="63"/>
      <c r="AG173" s="63"/>
    </row>
    <row r="174" spans="1:33" x14ac:dyDescent="0.25">
      <c r="A174" s="45"/>
      <c r="B174" s="45"/>
      <c r="C174" s="45"/>
      <c r="D174" s="45"/>
      <c r="E174" s="45"/>
      <c r="F174" s="45"/>
      <c r="G174" s="305" t="s">
        <v>1170</v>
      </c>
      <c r="H174" s="306" t="s">
        <v>591</v>
      </c>
      <c r="J174" s="184"/>
      <c r="K174" s="63"/>
      <c r="L174" s="184"/>
      <c r="M174" s="63"/>
      <c r="N174" s="184"/>
      <c r="O174" s="63"/>
      <c r="P174" s="184"/>
      <c r="Q174" s="63"/>
      <c r="R174" s="184"/>
      <c r="S174" s="63"/>
      <c r="T174" s="63"/>
      <c r="U174" s="63"/>
      <c r="V174" s="63"/>
      <c r="AA174" s="63"/>
      <c r="AB174" s="63"/>
      <c r="AC174" s="45"/>
      <c r="AD174" s="63"/>
      <c r="AE174" s="45"/>
      <c r="AF174" s="63"/>
      <c r="AG174" s="63"/>
    </row>
    <row r="175" spans="1:33" x14ac:dyDescent="0.25">
      <c r="A175" s="45"/>
      <c r="B175" s="45"/>
      <c r="C175" s="45"/>
      <c r="D175" s="45"/>
      <c r="E175" s="45"/>
      <c r="F175" s="45"/>
      <c r="G175" s="305" t="s">
        <v>1171</v>
      </c>
      <c r="H175" s="306" t="s">
        <v>582</v>
      </c>
      <c r="J175" s="184"/>
      <c r="K175" s="63"/>
      <c r="L175" s="184"/>
      <c r="M175" s="63"/>
      <c r="N175" s="184"/>
      <c r="O175" s="63"/>
      <c r="P175" s="184"/>
      <c r="Q175" s="63"/>
      <c r="R175" s="184"/>
      <c r="S175" s="63"/>
      <c r="T175" s="63"/>
      <c r="U175" s="63"/>
      <c r="V175" s="63"/>
      <c r="AA175" s="63"/>
      <c r="AB175" s="63"/>
      <c r="AC175" s="45"/>
      <c r="AD175" s="63"/>
      <c r="AE175" s="45"/>
      <c r="AF175" s="63"/>
      <c r="AG175" s="63"/>
    </row>
    <row r="176" spans="1:33" x14ac:dyDescent="0.25">
      <c r="A176" s="45"/>
      <c r="B176" s="45"/>
      <c r="C176" s="45"/>
      <c r="D176" s="45"/>
      <c r="E176" s="45"/>
      <c r="F176" s="45"/>
      <c r="G176" s="305" t="s">
        <v>1172</v>
      </c>
      <c r="H176" s="306" t="s">
        <v>1173</v>
      </c>
      <c r="J176" s="184"/>
      <c r="K176" s="63"/>
      <c r="L176" s="184"/>
      <c r="M176" s="63"/>
      <c r="N176" s="184"/>
      <c r="O176" s="63"/>
      <c r="P176" s="184"/>
      <c r="Q176" s="63"/>
      <c r="R176" s="184"/>
      <c r="S176" s="63"/>
      <c r="T176" s="63"/>
      <c r="U176" s="63"/>
      <c r="V176" s="63"/>
      <c r="AA176" s="63"/>
      <c r="AB176" s="63"/>
      <c r="AC176" s="45"/>
      <c r="AD176" s="63"/>
      <c r="AE176" s="45"/>
      <c r="AF176" s="63"/>
      <c r="AG176" s="63"/>
    </row>
    <row r="177" spans="1:33" x14ac:dyDescent="0.25">
      <c r="A177" s="45"/>
      <c r="B177" s="45"/>
      <c r="C177" s="45"/>
      <c r="D177" s="45"/>
      <c r="E177" s="45"/>
      <c r="F177" s="45"/>
      <c r="G177" s="305" t="s">
        <v>1174</v>
      </c>
      <c r="H177" s="306" t="s">
        <v>1175</v>
      </c>
      <c r="J177" s="184"/>
      <c r="K177" s="63"/>
      <c r="L177" s="184"/>
      <c r="M177" s="63"/>
      <c r="N177" s="184"/>
      <c r="O177" s="63"/>
      <c r="P177" s="184"/>
      <c r="Q177" s="63"/>
      <c r="R177" s="184"/>
      <c r="S177" s="63"/>
      <c r="T177" s="63"/>
      <c r="U177" s="63"/>
      <c r="V177" s="63"/>
      <c r="AA177" s="63"/>
      <c r="AB177" s="63"/>
      <c r="AC177" s="45"/>
      <c r="AD177" s="63"/>
      <c r="AE177" s="45"/>
      <c r="AF177" s="63"/>
      <c r="AG177" s="63"/>
    </row>
    <row r="178" spans="1:33" x14ac:dyDescent="0.25">
      <c r="A178" s="45"/>
      <c r="B178" s="45"/>
      <c r="C178" s="45"/>
      <c r="D178" s="45"/>
      <c r="E178" s="45"/>
      <c r="F178" s="45"/>
      <c r="G178" s="305" t="s">
        <v>1176</v>
      </c>
      <c r="H178" s="306" t="s">
        <v>1177</v>
      </c>
      <c r="J178" s="184"/>
      <c r="K178" s="63"/>
      <c r="L178" s="184"/>
      <c r="M178" s="63"/>
      <c r="N178" s="184"/>
      <c r="O178" s="63"/>
      <c r="P178" s="184"/>
      <c r="Q178" s="63"/>
      <c r="R178" s="184"/>
      <c r="S178" s="63"/>
      <c r="T178" s="63"/>
      <c r="U178" s="63"/>
      <c r="V178" s="63"/>
      <c r="AA178" s="63"/>
      <c r="AB178" s="63"/>
      <c r="AC178" s="45"/>
      <c r="AD178" s="63"/>
      <c r="AE178" s="45"/>
      <c r="AF178" s="63"/>
      <c r="AG178" s="63"/>
    </row>
    <row r="179" spans="1:33" x14ac:dyDescent="0.25">
      <c r="A179" s="45"/>
      <c r="B179" s="45"/>
      <c r="C179" s="45"/>
      <c r="D179" s="45"/>
      <c r="E179" s="45"/>
      <c r="F179" s="45"/>
      <c r="G179" s="305" t="s">
        <v>1178</v>
      </c>
      <c r="H179" s="306" t="s">
        <v>529</v>
      </c>
      <c r="J179" s="184"/>
      <c r="K179" s="63"/>
      <c r="L179" s="184"/>
      <c r="M179" s="63"/>
      <c r="N179" s="184"/>
      <c r="O179" s="63"/>
      <c r="P179" s="184"/>
      <c r="Q179" s="63"/>
      <c r="R179" s="184"/>
      <c r="S179" s="63"/>
      <c r="T179" s="63"/>
      <c r="U179" s="63"/>
      <c r="V179" s="63"/>
      <c r="AA179" s="63"/>
      <c r="AB179" s="63"/>
      <c r="AC179" s="45"/>
      <c r="AD179" s="63"/>
      <c r="AE179" s="45"/>
      <c r="AF179" s="63"/>
      <c r="AG179" s="63"/>
    </row>
    <row r="180" spans="1:33" x14ac:dyDescent="0.25">
      <c r="A180" s="45"/>
      <c r="B180" s="45"/>
      <c r="C180" s="45"/>
      <c r="D180" s="45"/>
      <c r="E180" s="45"/>
      <c r="F180" s="45"/>
      <c r="G180" s="305" t="s">
        <v>1179</v>
      </c>
      <c r="H180" s="306" t="s">
        <v>488</v>
      </c>
      <c r="J180" s="184"/>
      <c r="K180" s="63"/>
      <c r="L180" s="184"/>
      <c r="M180" s="63"/>
      <c r="N180" s="184"/>
      <c r="O180" s="63"/>
      <c r="P180" s="184"/>
      <c r="Q180" s="63"/>
      <c r="R180" s="184"/>
      <c r="S180" s="63"/>
      <c r="T180" s="63"/>
      <c r="U180" s="63"/>
      <c r="V180" s="63"/>
      <c r="AA180" s="63"/>
      <c r="AB180" s="63"/>
      <c r="AC180" s="45"/>
      <c r="AD180" s="63"/>
      <c r="AE180" s="45"/>
      <c r="AF180" s="63"/>
      <c r="AG180" s="63"/>
    </row>
    <row r="181" spans="1:33" x14ac:dyDescent="0.25">
      <c r="A181" s="45"/>
      <c r="B181" s="45"/>
      <c r="C181" s="45"/>
      <c r="D181" s="45"/>
      <c r="E181" s="45"/>
      <c r="F181" s="45"/>
      <c r="G181" s="305" t="s">
        <v>1180</v>
      </c>
      <c r="H181" s="306" t="s">
        <v>607</v>
      </c>
      <c r="J181" s="184"/>
      <c r="K181" s="63"/>
      <c r="L181" s="184"/>
      <c r="M181" s="63"/>
      <c r="N181" s="184"/>
      <c r="O181" s="63"/>
      <c r="P181" s="184"/>
      <c r="Q181" s="63"/>
      <c r="R181" s="184"/>
      <c r="S181" s="63"/>
      <c r="T181" s="63"/>
      <c r="U181" s="63"/>
      <c r="V181" s="63"/>
      <c r="AA181" s="63"/>
      <c r="AB181" s="63"/>
      <c r="AC181" s="45"/>
      <c r="AD181" s="63"/>
      <c r="AE181" s="45"/>
      <c r="AF181" s="63"/>
      <c r="AG181" s="63"/>
    </row>
    <row r="182" spans="1:33" x14ac:dyDescent="0.25">
      <c r="A182" s="45"/>
      <c r="B182" s="45"/>
      <c r="C182" s="45"/>
      <c r="D182" s="45"/>
      <c r="E182" s="45"/>
      <c r="F182" s="45"/>
      <c r="G182" s="305" t="s">
        <v>1181</v>
      </c>
      <c r="H182" s="306" t="s">
        <v>635</v>
      </c>
      <c r="J182" s="184"/>
      <c r="K182" s="63"/>
      <c r="L182" s="184"/>
      <c r="M182" s="63"/>
      <c r="N182" s="184"/>
      <c r="O182" s="63"/>
      <c r="P182" s="184"/>
      <c r="Q182" s="63"/>
      <c r="R182" s="184"/>
      <c r="S182" s="63"/>
      <c r="T182" s="63"/>
      <c r="U182" s="63"/>
      <c r="V182" s="63"/>
      <c r="AA182" s="63"/>
      <c r="AB182" s="63"/>
      <c r="AC182" s="45"/>
      <c r="AD182" s="63"/>
      <c r="AE182" s="45"/>
      <c r="AF182" s="63"/>
      <c r="AG182" s="63"/>
    </row>
    <row r="183" spans="1:33" x14ac:dyDescent="0.25">
      <c r="A183" s="45"/>
      <c r="B183" s="45"/>
      <c r="C183" s="45"/>
      <c r="D183" s="45"/>
      <c r="E183" s="45"/>
      <c r="F183" s="45"/>
      <c r="G183" s="305" t="s">
        <v>1182</v>
      </c>
      <c r="H183" s="306" t="s">
        <v>1183</v>
      </c>
      <c r="J183" s="184"/>
      <c r="K183" s="63"/>
      <c r="L183" s="184"/>
      <c r="M183" s="63"/>
      <c r="N183" s="184"/>
      <c r="O183" s="63"/>
      <c r="P183" s="184"/>
      <c r="Q183" s="63"/>
      <c r="R183" s="184"/>
      <c r="S183" s="63"/>
      <c r="T183" s="63"/>
      <c r="U183" s="63"/>
      <c r="V183" s="181"/>
      <c r="AA183" s="63"/>
      <c r="AB183" s="63"/>
      <c r="AC183" s="45"/>
      <c r="AD183" s="63"/>
      <c r="AE183" s="45"/>
      <c r="AF183" s="63"/>
      <c r="AG183" s="63"/>
    </row>
    <row r="184" spans="1:33" x14ac:dyDescent="0.25">
      <c r="A184" s="45"/>
      <c r="B184" s="45"/>
      <c r="C184" s="45"/>
      <c r="D184" s="45"/>
      <c r="E184" s="45"/>
      <c r="F184" s="45"/>
      <c r="G184" s="305" t="s">
        <v>1184</v>
      </c>
      <c r="H184" s="306" t="s">
        <v>512</v>
      </c>
      <c r="J184" s="184"/>
      <c r="K184" s="63"/>
      <c r="L184" s="184"/>
      <c r="M184" s="63"/>
      <c r="N184" s="184"/>
      <c r="O184" s="63"/>
      <c r="P184" s="184"/>
      <c r="Q184" s="63"/>
      <c r="R184" s="184"/>
      <c r="S184" s="63"/>
      <c r="T184" s="63"/>
      <c r="U184" s="63"/>
      <c r="V184" s="181"/>
      <c r="AA184" s="63"/>
      <c r="AB184" s="63"/>
      <c r="AC184" s="45"/>
      <c r="AD184" s="63"/>
      <c r="AE184" s="45"/>
      <c r="AF184" s="63"/>
      <c r="AG184" s="63"/>
    </row>
    <row r="185" spans="1:33" x14ac:dyDescent="0.25">
      <c r="A185" s="45"/>
      <c r="B185" s="45"/>
      <c r="C185" s="45"/>
      <c r="D185" s="45"/>
      <c r="E185" s="45"/>
      <c r="F185" s="45"/>
      <c r="G185" s="305" t="s">
        <v>1185</v>
      </c>
      <c r="H185" s="305" t="s">
        <v>588</v>
      </c>
      <c r="J185" s="184"/>
      <c r="K185" s="63"/>
      <c r="L185" s="184"/>
      <c r="M185" s="63"/>
      <c r="N185" s="184"/>
      <c r="O185" s="63"/>
      <c r="P185" s="184"/>
      <c r="Q185" s="63"/>
      <c r="R185" s="184"/>
      <c r="S185" s="63"/>
      <c r="T185" s="63"/>
      <c r="U185" s="63"/>
      <c r="V185" s="181"/>
      <c r="AA185" s="63"/>
      <c r="AB185" s="63"/>
      <c r="AC185" s="45"/>
      <c r="AD185" s="63"/>
      <c r="AE185" s="45"/>
      <c r="AF185" s="63"/>
      <c r="AG185" s="63"/>
    </row>
    <row r="186" spans="1:33" x14ac:dyDescent="0.25">
      <c r="A186" s="45"/>
      <c r="B186" s="45"/>
      <c r="C186" s="45"/>
      <c r="D186" s="45"/>
      <c r="E186" s="45"/>
      <c r="F186" s="45"/>
      <c r="G186" s="305" t="s">
        <v>1186</v>
      </c>
      <c r="H186" s="306" t="s">
        <v>1187</v>
      </c>
      <c r="J186" s="184"/>
      <c r="K186" s="63"/>
      <c r="L186" s="184"/>
      <c r="M186" s="63"/>
      <c r="N186" s="184"/>
      <c r="O186" s="63"/>
      <c r="P186" s="184"/>
      <c r="Q186" s="63"/>
      <c r="R186" s="184"/>
      <c r="S186" s="63"/>
      <c r="T186" s="63"/>
      <c r="U186" s="63"/>
      <c r="V186" s="181"/>
      <c r="AA186" s="63"/>
      <c r="AB186" s="63"/>
      <c r="AC186" s="45"/>
      <c r="AD186" s="63"/>
      <c r="AE186" s="45"/>
      <c r="AF186" s="63"/>
      <c r="AG186" s="63"/>
    </row>
    <row r="187" spans="1:33" x14ac:dyDescent="0.25">
      <c r="A187" s="45"/>
      <c r="B187" s="45"/>
      <c r="C187" s="45"/>
      <c r="D187" s="45"/>
      <c r="E187" s="45"/>
      <c r="F187" s="45"/>
      <c r="G187" s="305" t="s">
        <v>1188</v>
      </c>
      <c r="H187" s="306" t="s">
        <v>525</v>
      </c>
      <c r="J187" s="184"/>
      <c r="K187" s="63"/>
      <c r="L187" s="184"/>
      <c r="M187" s="63"/>
      <c r="N187" s="184"/>
      <c r="O187" s="63"/>
      <c r="P187" s="184"/>
      <c r="Q187" s="63"/>
      <c r="R187" s="184"/>
      <c r="S187" s="63"/>
      <c r="T187" s="63"/>
      <c r="U187" s="63"/>
      <c r="V187" s="181"/>
      <c r="AA187" s="63"/>
      <c r="AB187" s="63"/>
      <c r="AC187" s="45"/>
      <c r="AD187" s="63"/>
      <c r="AE187" s="45"/>
      <c r="AF187" s="63"/>
      <c r="AG187" s="63"/>
    </row>
    <row r="188" spans="1:33" x14ac:dyDescent="0.25">
      <c r="A188" s="45"/>
      <c r="B188" s="45"/>
      <c r="C188" s="45"/>
      <c r="D188" s="45"/>
      <c r="E188" s="45"/>
      <c r="F188" s="45"/>
      <c r="G188" s="305" t="s">
        <v>1189</v>
      </c>
      <c r="H188" s="306" t="s">
        <v>1190</v>
      </c>
      <c r="J188" s="184"/>
      <c r="K188" s="63"/>
      <c r="L188" s="184"/>
      <c r="M188" s="63"/>
      <c r="N188" s="184"/>
      <c r="O188" s="63"/>
      <c r="P188" s="184"/>
      <c r="Q188" s="63"/>
      <c r="R188" s="184"/>
      <c r="S188" s="63"/>
      <c r="T188" s="63"/>
      <c r="U188" s="63"/>
      <c r="V188" s="181"/>
      <c r="AA188" s="63"/>
      <c r="AB188" s="63"/>
      <c r="AC188" s="45"/>
      <c r="AD188" s="63"/>
      <c r="AE188" s="45"/>
      <c r="AF188" s="63"/>
      <c r="AG188" s="63"/>
    </row>
    <row r="189" spans="1:33" x14ac:dyDescent="0.25">
      <c r="A189" s="45"/>
      <c r="B189" s="45"/>
      <c r="C189" s="45"/>
      <c r="D189" s="45"/>
      <c r="E189" s="45"/>
      <c r="F189" s="45"/>
      <c r="G189" s="305" t="s">
        <v>1191</v>
      </c>
      <c r="H189" s="306" t="s">
        <v>1192</v>
      </c>
      <c r="J189" s="184"/>
      <c r="K189" s="63"/>
      <c r="L189" s="184"/>
      <c r="M189" s="63"/>
      <c r="N189" s="184"/>
      <c r="O189" s="63"/>
      <c r="P189" s="184"/>
      <c r="Q189" s="63"/>
      <c r="R189" s="184"/>
      <c r="S189" s="63"/>
      <c r="T189" s="63"/>
      <c r="U189" s="63"/>
      <c r="V189" s="181"/>
      <c r="AA189" s="63"/>
      <c r="AB189" s="63"/>
      <c r="AC189" s="45"/>
      <c r="AD189" s="63"/>
      <c r="AE189" s="45"/>
      <c r="AF189" s="63"/>
      <c r="AG189" s="63"/>
    </row>
    <row r="190" spans="1:33" x14ac:dyDescent="0.25">
      <c r="A190" s="45"/>
      <c r="B190" s="45"/>
      <c r="C190" s="45"/>
      <c r="D190" s="45"/>
      <c r="E190" s="45"/>
      <c r="F190" s="45"/>
      <c r="G190" s="305" t="s">
        <v>1193</v>
      </c>
      <c r="H190" s="306" t="s">
        <v>593</v>
      </c>
      <c r="J190" s="184"/>
      <c r="K190" s="63"/>
      <c r="L190" s="184"/>
      <c r="M190" s="63"/>
      <c r="N190" s="184"/>
      <c r="O190" s="63"/>
      <c r="P190" s="184"/>
      <c r="Q190" s="63"/>
      <c r="R190" s="184"/>
      <c r="S190" s="63"/>
      <c r="T190" s="63"/>
      <c r="U190" s="63"/>
      <c r="V190" s="181"/>
      <c r="AA190" s="63"/>
      <c r="AB190" s="63"/>
      <c r="AC190" s="45"/>
      <c r="AD190" s="63"/>
      <c r="AE190" s="45"/>
      <c r="AF190" s="63"/>
      <c r="AG190" s="63"/>
    </row>
    <row r="191" spans="1:33" x14ac:dyDescent="0.25">
      <c r="A191" s="45"/>
      <c r="B191" s="45"/>
      <c r="C191" s="45"/>
      <c r="D191" s="45"/>
      <c r="E191" s="45"/>
      <c r="F191" s="45"/>
      <c r="G191" s="305" t="s">
        <v>1194</v>
      </c>
      <c r="H191" s="306" t="s">
        <v>594</v>
      </c>
      <c r="J191" s="184"/>
      <c r="K191" s="63"/>
      <c r="L191" s="184"/>
      <c r="M191" s="63"/>
      <c r="N191" s="184"/>
      <c r="O191" s="63"/>
      <c r="P191" s="184"/>
      <c r="Q191" s="63"/>
      <c r="R191" s="184"/>
      <c r="S191" s="63"/>
      <c r="T191" s="63"/>
      <c r="U191" s="63"/>
      <c r="V191" s="181"/>
      <c r="AA191" s="63"/>
      <c r="AB191" s="63"/>
      <c r="AC191" s="45"/>
      <c r="AD191" s="63"/>
      <c r="AE191" s="45"/>
      <c r="AF191" s="63"/>
      <c r="AG191" s="63"/>
    </row>
    <row r="192" spans="1:33" x14ac:dyDescent="0.25">
      <c r="A192" s="45"/>
      <c r="B192" s="45"/>
      <c r="C192" s="45"/>
      <c r="D192" s="45"/>
      <c r="E192" s="45"/>
      <c r="F192" s="45"/>
      <c r="G192" s="305" t="s">
        <v>1195</v>
      </c>
      <c r="H192" s="306" t="s">
        <v>1196</v>
      </c>
      <c r="J192" s="184"/>
      <c r="K192" s="63"/>
      <c r="L192" s="184"/>
      <c r="M192" s="63"/>
      <c r="N192" s="184"/>
      <c r="O192" s="63"/>
      <c r="P192" s="184"/>
      <c r="Q192" s="63"/>
      <c r="R192" s="184"/>
      <c r="S192" s="63"/>
      <c r="T192" s="63"/>
      <c r="U192" s="63"/>
      <c r="V192" s="181"/>
      <c r="AA192" s="63"/>
      <c r="AB192" s="63"/>
      <c r="AC192" s="45"/>
      <c r="AD192" s="63"/>
      <c r="AE192" s="45"/>
      <c r="AF192" s="63"/>
      <c r="AG192" s="63"/>
    </row>
    <row r="193" spans="1:33" x14ac:dyDescent="0.25">
      <c r="A193" s="45"/>
      <c r="B193" s="45"/>
      <c r="C193" s="45"/>
      <c r="D193" s="45"/>
      <c r="E193" s="45"/>
      <c r="F193" s="45"/>
      <c r="G193" s="305" t="s">
        <v>1197</v>
      </c>
      <c r="H193" s="306" t="s">
        <v>1198</v>
      </c>
      <c r="J193" s="184"/>
      <c r="K193" s="63"/>
      <c r="L193" s="184"/>
      <c r="M193" s="63"/>
      <c r="N193" s="184"/>
      <c r="O193" s="63"/>
      <c r="P193" s="184"/>
      <c r="Q193" s="63"/>
      <c r="R193" s="184"/>
      <c r="S193" s="63"/>
      <c r="T193" s="63"/>
      <c r="U193" s="63"/>
      <c r="V193" s="181"/>
      <c r="AA193" s="63"/>
      <c r="AB193" s="63"/>
      <c r="AC193" s="45"/>
      <c r="AD193" s="63"/>
      <c r="AE193" s="45"/>
      <c r="AF193" s="63"/>
      <c r="AG193" s="63"/>
    </row>
    <row r="194" spans="1:33" x14ac:dyDescent="0.25">
      <c r="A194" s="45"/>
      <c r="B194" s="45"/>
      <c r="C194" s="45"/>
      <c r="D194" s="45"/>
      <c r="E194" s="45"/>
      <c r="F194" s="45"/>
      <c r="G194" s="305" t="s">
        <v>1199</v>
      </c>
      <c r="H194" s="306" t="s">
        <v>1200</v>
      </c>
      <c r="J194" s="184"/>
      <c r="K194" s="63"/>
      <c r="L194" s="184"/>
      <c r="M194" s="63"/>
      <c r="N194" s="184"/>
      <c r="O194" s="63"/>
      <c r="P194" s="184"/>
      <c r="Q194" s="63"/>
      <c r="R194" s="184"/>
      <c r="S194" s="63"/>
      <c r="T194" s="63"/>
      <c r="U194" s="63"/>
      <c r="V194" s="181"/>
      <c r="AA194" s="63"/>
      <c r="AB194" s="63"/>
      <c r="AC194" s="45"/>
      <c r="AD194" s="63"/>
      <c r="AE194" s="45"/>
      <c r="AF194" s="63"/>
      <c r="AG194" s="63"/>
    </row>
    <row r="195" spans="1:33" x14ac:dyDescent="0.25">
      <c r="A195" s="45"/>
      <c r="B195" s="45"/>
      <c r="C195" s="45"/>
      <c r="D195" s="45"/>
      <c r="E195" s="45"/>
      <c r="F195" s="45"/>
      <c r="G195" s="305" t="s">
        <v>1201</v>
      </c>
      <c r="H195" s="306" t="s">
        <v>1202</v>
      </c>
      <c r="J195" s="184"/>
      <c r="K195" s="63"/>
      <c r="L195" s="184"/>
      <c r="M195" s="63"/>
      <c r="N195" s="184"/>
      <c r="O195" s="63"/>
      <c r="P195" s="184"/>
      <c r="Q195" s="63"/>
      <c r="R195" s="184"/>
      <c r="S195" s="63"/>
      <c r="T195" s="63"/>
      <c r="U195" s="63"/>
      <c r="V195" s="181"/>
      <c r="AA195" s="63"/>
      <c r="AB195" s="63"/>
      <c r="AC195" s="45"/>
      <c r="AD195" s="63"/>
      <c r="AE195" s="45"/>
      <c r="AF195" s="63"/>
      <c r="AG195" s="63"/>
    </row>
    <row r="196" spans="1:33" x14ac:dyDescent="0.25">
      <c r="A196" s="45"/>
      <c r="B196" s="45"/>
      <c r="C196" s="45"/>
      <c r="D196" s="45"/>
      <c r="E196" s="45"/>
      <c r="F196" s="45"/>
      <c r="G196" s="305" t="s">
        <v>1203</v>
      </c>
      <c r="H196" s="306" t="s">
        <v>1204</v>
      </c>
      <c r="J196" s="184"/>
      <c r="K196" s="63"/>
      <c r="L196" s="184"/>
      <c r="M196" s="63"/>
      <c r="N196" s="184"/>
      <c r="O196" s="63"/>
      <c r="P196" s="184"/>
      <c r="Q196" s="63"/>
      <c r="R196" s="184"/>
      <c r="S196" s="63"/>
      <c r="T196" s="63"/>
      <c r="U196" s="63"/>
      <c r="V196" s="181"/>
      <c r="AA196" s="63"/>
      <c r="AB196" s="63"/>
      <c r="AC196" s="45"/>
      <c r="AD196" s="63"/>
      <c r="AE196" s="45"/>
      <c r="AF196" s="63"/>
      <c r="AG196" s="63"/>
    </row>
    <row r="197" spans="1:33" x14ac:dyDescent="0.25">
      <c r="A197" s="45"/>
      <c r="B197" s="45"/>
      <c r="C197" s="45"/>
      <c r="D197" s="45"/>
      <c r="E197" s="45"/>
      <c r="F197" s="45"/>
      <c r="G197" s="305" t="s">
        <v>1205</v>
      </c>
      <c r="H197" s="306" t="s">
        <v>621</v>
      </c>
      <c r="J197" s="184"/>
      <c r="K197" s="63"/>
      <c r="L197" s="184"/>
      <c r="M197" s="63"/>
      <c r="N197" s="184"/>
      <c r="O197" s="63"/>
      <c r="P197" s="184"/>
      <c r="Q197" s="63"/>
      <c r="R197" s="184"/>
      <c r="S197" s="63"/>
      <c r="T197" s="63"/>
      <c r="U197" s="63"/>
      <c r="V197" s="181"/>
      <c r="AA197" s="63"/>
      <c r="AB197" s="63"/>
      <c r="AC197" s="45"/>
      <c r="AD197" s="63"/>
      <c r="AE197" s="45"/>
      <c r="AF197" s="63"/>
      <c r="AG197" s="63"/>
    </row>
    <row r="198" spans="1:33" x14ac:dyDescent="0.25">
      <c r="A198" s="45"/>
      <c r="B198" s="45"/>
      <c r="C198" s="45"/>
      <c r="D198" s="45"/>
      <c r="E198" s="45"/>
      <c r="F198" s="45"/>
      <c r="G198" s="305" t="s">
        <v>1206</v>
      </c>
      <c r="H198" s="306" t="s">
        <v>1207</v>
      </c>
      <c r="J198" s="184"/>
      <c r="K198" s="63"/>
      <c r="L198" s="184"/>
      <c r="M198" s="63"/>
      <c r="N198" s="184"/>
      <c r="O198" s="63"/>
      <c r="P198" s="184"/>
      <c r="Q198" s="63"/>
      <c r="R198" s="184"/>
      <c r="S198" s="63"/>
      <c r="T198" s="63"/>
      <c r="U198" s="63"/>
      <c r="V198" s="181"/>
      <c r="AA198" s="63"/>
      <c r="AB198" s="63"/>
      <c r="AC198" s="45"/>
      <c r="AD198" s="63"/>
      <c r="AE198" s="45"/>
      <c r="AF198" s="63"/>
      <c r="AG198" s="63"/>
    </row>
    <row r="199" spans="1:33" x14ac:dyDescent="0.25">
      <c r="A199" s="45"/>
      <c r="B199" s="45"/>
      <c r="C199" s="45"/>
      <c r="D199" s="45"/>
      <c r="E199" s="45"/>
      <c r="F199" s="45"/>
      <c r="G199" s="305" t="s">
        <v>1208</v>
      </c>
      <c r="H199" s="306" t="s">
        <v>1209</v>
      </c>
      <c r="J199" s="184"/>
      <c r="K199" s="63"/>
      <c r="L199" s="184"/>
      <c r="M199" s="63"/>
      <c r="N199" s="184"/>
      <c r="O199" s="63"/>
      <c r="P199" s="184"/>
      <c r="Q199" s="63"/>
      <c r="R199" s="184"/>
      <c r="S199" s="63"/>
      <c r="T199" s="63"/>
      <c r="U199" s="63"/>
      <c r="V199" s="181"/>
      <c r="AA199" s="63"/>
      <c r="AB199" s="63"/>
      <c r="AC199" s="45"/>
      <c r="AD199" s="63"/>
      <c r="AE199" s="45"/>
      <c r="AF199" s="63"/>
      <c r="AG199" s="63"/>
    </row>
    <row r="200" spans="1:33" x14ac:dyDescent="0.25">
      <c r="A200" s="45"/>
      <c r="B200" s="45"/>
      <c r="C200" s="45"/>
      <c r="D200" s="45"/>
      <c r="E200" s="45"/>
      <c r="F200" s="45"/>
      <c r="G200" s="305" t="s">
        <v>1210</v>
      </c>
      <c r="H200" s="306" t="s">
        <v>1211</v>
      </c>
      <c r="J200" s="184"/>
      <c r="K200" s="63"/>
      <c r="L200" s="184"/>
      <c r="M200" s="63"/>
      <c r="N200" s="184"/>
      <c r="O200" s="63"/>
      <c r="P200" s="184"/>
      <c r="Q200" s="63"/>
      <c r="R200" s="184"/>
      <c r="S200" s="63"/>
      <c r="T200" s="63"/>
      <c r="U200" s="63"/>
      <c r="V200" s="181"/>
      <c r="AA200" s="63"/>
      <c r="AB200" s="63"/>
      <c r="AC200" s="45"/>
      <c r="AD200" s="63"/>
      <c r="AE200" s="45"/>
      <c r="AF200" s="63"/>
      <c r="AG200" s="63"/>
    </row>
    <row r="201" spans="1:33" x14ac:dyDescent="0.25">
      <c r="A201" s="45"/>
      <c r="B201" s="45"/>
      <c r="C201" s="45"/>
      <c r="D201" s="45"/>
      <c r="E201" s="45"/>
      <c r="F201" s="45"/>
      <c r="G201" s="305" t="s">
        <v>1212</v>
      </c>
      <c r="H201" s="306" t="s">
        <v>600</v>
      </c>
      <c r="J201" s="184"/>
      <c r="K201" s="63"/>
      <c r="L201" s="184"/>
      <c r="M201" s="63"/>
      <c r="N201" s="184"/>
      <c r="O201" s="63"/>
      <c r="P201" s="184"/>
      <c r="Q201" s="63"/>
      <c r="R201" s="184"/>
      <c r="S201" s="63"/>
      <c r="T201" s="63"/>
      <c r="U201" s="63"/>
      <c r="V201" s="181"/>
      <c r="AA201" s="63"/>
      <c r="AB201" s="63"/>
      <c r="AC201" s="45"/>
      <c r="AD201" s="63"/>
      <c r="AE201" s="45"/>
      <c r="AF201" s="63"/>
      <c r="AG201" s="63"/>
    </row>
    <row r="202" spans="1:33" x14ac:dyDescent="0.25">
      <c r="A202" s="45"/>
      <c r="B202" s="45"/>
      <c r="C202" s="45"/>
      <c r="D202" s="45"/>
      <c r="E202" s="45"/>
      <c r="F202" s="45"/>
      <c r="G202" s="305" t="s">
        <v>1213</v>
      </c>
      <c r="H202" s="306" t="s">
        <v>1214</v>
      </c>
      <c r="J202" s="184"/>
      <c r="K202" s="63"/>
      <c r="L202" s="184"/>
      <c r="M202" s="63"/>
      <c r="N202" s="184"/>
      <c r="O202" s="63"/>
      <c r="P202" s="184"/>
      <c r="Q202" s="63"/>
      <c r="R202" s="184"/>
      <c r="S202" s="63"/>
      <c r="T202" s="63"/>
      <c r="U202" s="63"/>
      <c r="V202" s="181"/>
      <c r="AA202" s="63"/>
      <c r="AB202" s="63"/>
      <c r="AC202" s="45"/>
      <c r="AD202" s="63"/>
      <c r="AE202" s="45"/>
      <c r="AF202" s="63"/>
      <c r="AG202" s="63"/>
    </row>
    <row r="203" spans="1:33" x14ac:dyDescent="0.25">
      <c r="A203" s="45"/>
      <c r="B203" s="45"/>
      <c r="C203" s="45"/>
      <c r="D203" s="45"/>
      <c r="E203" s="45"/>
      <c r="F203" s="45"/>
      <c r="G203" s="305" t="s">
        <v>1215</v>
      </c>
      <c r="H203" s="306" t="s">
        <v>1216</v>
      </c>
      <c r="J203" s="184"/>
      <c r="K203" s="63"/>
      <c r="L203" s="184"/>
      <c r="M203" s="63"/>
      <c r="N203" s="184"/>
      <c r="O203" s="63"/>
      <c r="P203" s="184"/>
      <c r="Q203" s="63"/>
      <c r="R203" s="184"/>
      <c r="S203" s="63"/>
      <c r="T203" s="63"/>
      <c r="U203" s="63"/>
      <c r="V203" s="181"/>
      <c r="AA203" s="63"/>
      <c r="AB203" s="63"/>
      <c r="AC203" s="45"/>
      <c r="AD203" s="63"/>
      <c r="AE203" s="45"/>
      <c r="AF203" s="63"/>
      <c r="AG203" s="63"/>
    </row>
    <row r="204" spans="1:33" x14ac:dyDescent="0.25">
      <c r="A204" s="45"/>
      <c r="B204" s="45"/>
      <c r="C204" s="45"/>
      <c r="D204" s="45"/>
      <c r="E204" s="45"/>
      <c r="F204" s="45"/>
      <c r="G204" s="305" t="s">
        <v>1217</v>
      </c>
      <c r="H204" s="306" t="s">
        <v>602</v>
      </c>
      <c r="J204" s="184"/>
      <c r="K204" s="63"/>
      <c r="L204" s="184"/>
      <c r="M204" s="63"/>
      <c r="N204" s="184"/>
      <c r="O204" s="63"/>
      <c r="P204" s="184"/>
      <c r="Q204" s="63"/>
      <c r="R204" s="184"/>
      <c r="S204" s="63"/>
      <c r="T204" s="63"/>
      <c r="U204" s="63"/>
      <c r="V204" s="181"/>
      <c r="AA204" s="63"/>
      <c r="AB204" s="63"/>
      <c r="AC204" s="45"/>
      <c r="AD204" s="63"/>
      <c r="AE204" s="45"/>
      <c r="AF204" s="63"/>
      <c r="AG204" s="63"/>
    </row>
    <row r="205" spans="1:33" x14ac:dyDescent="0.25">
      <c r="A205" s="45"/>
      <c r="B205" s="45"/>
      <c r="C205" s="45"/>
      <c r="D205" s="45"/>
      <c r="E205" s="45"/>
      <c r="F205" s="45"/>
      <c r="G205" s="305" t="s">
        <v>1218</v>
      </c>
      <c r="H205" s="306" t="s">
        <v>547</v>
      </c>
      <c r="J205" s="184"/>
      <c r="K205" s="63"/>
      <c r="L205" s="184"/>
      <c r="M205" s="63"/>
      <c r="N205" s="184"/>
      <c r="O205" s="63"/>
      <c r="P205" s="184"/>
      <c r="Q205" s="63"/>
      <c r="R205" s="184"/>
      <c r="S205" s="63"/>
      <c r="T205" s="63"/>
      <c r="U205" s="63"/>
      <c r="V205" s="181"/>
      <c r="AA205" s="63"/>
      <c r="AB205" s="63"/>
      <c r="AC205" s="45"/>
      <c r="AD205" s="63"/>
      <c r="AE205" s="45"/>
      <c r="AF205" s="63"/>
      <c r="AG205" s="63"/>
    </row>
    <row r="206" spans="1:33" x14ac:dyDescent="0.25">
      <c r="A206" s="45"/>
      <c r="B206" s="45"/>
      <c r="C206" s="45"/>
      <c r="D206" s="45"/>
      <c r="E206" s="45"/>
      <c r="F206" s="45"/>
      <c r="G206" s="305" t="s">
        <v>1219</v>
      </c>
      <c r="H206" s="306" t="s">
        <v>605</v>
      </c>
      <c r="J206" s="184"/>
      <c r="K206" s="63"/>
      <c r="L206" s="184"/>
      <c r="M206" s="63"/>
      <c r="N206" s="184"/>
      <c r="O206" s="63"/>
      <c r="P206" s="184"/>
      <c r="Q206" s="63"/>
      <c r="R206" s="184"/>
      <c r="S206" s="63"/>
      <c r="T206" s="63"/>
      <c r="U206" s="63"/>
      <c r="V206" s="181"/>
      <c r="AA206" s="63"/>
      <c r="AB206" s="63"/>
      <c r="AC206" s="45"/>
      <c r="AD206" s="63"/>
      <c r="AE206" s="45"/>
      <c r="AF206" s="63"/>
      <c r="AG206" s="63"/>
    </row>
    <row r="207" spans="1:33" x14ac:dyDescent="0.25">
      <c r="A207" s="45"/>
      <c r="B207" s="45"/>
      <c r="C207" s="45"/>
      <c r="D207" s="45"/>
      <c r="E207" s="45"/>
      <c r="F207" s="45"/>
      <c r="G207" s="305" t="s">
        <v>1220</v>
      </c>
      <c r="H207" s="306" t="s">
        <v>1221</v>
      </c>
      <c r="J207" s="184"/>
      <c r="K207" s="63"/>
      <c r="L207" s="184"/>
      <c r="M207" s="63"/>
      <c r="N207" s="184"/>
      <c r="O207" s="63"/>
      <c r="P207" s="184"/>
      <c r="Q207" s="63"/>
      <c r="R207" s="184"/>
      <c r="S207" s="63"/>
      <c r="T207" s="63"/>
      <c r="U207" s="63"/>
      <c r="V207" s="181"/>
      <c r="AA207" s="63"/>
      <c r="AB207" s="63"/>
      <c r="AC207" s="45"/>
      <c r="AD207" s="63"/>
      <c r="AE207" s="45"/>
      <c r="AF207" s="63"/>
      <c r="AG207" s="63"/>
    </row>
    <row r="208" spans="1:33" x14ac:dyDescent="0.25">
      <c r="A208" s="45"/>
      <c r="B208" s="45"/>
      <c r="C208" s="45"/>
      <c r="D208" s="45"/>
      <c r="E208" s="45"/>
      <c r="F208" s="45"/>
      <c r="G208" s="305" t="s">
        <v>1222</v>
      </c>
      <c r="H208" s="306" t="s">
        <v>606</v>
      </c>
      <c r="J208" s="184"/>
      <c r="K208" s="63"/>
      <c r="L208" s="184"/>
      <c r="M208" s="63"/>
      <c r="N208" s="184"/>
      <c r="O208" s="63"/>
      <c r="P208" s="184"/>
      <c r="Q208" s="63"/>
      <c r="R208" s="184"/>
      <c r="S208" s="63"/>
      <c r="T208" s="63"/>
      <c r="U208" s="63"/>
      <c r="V208" s="181"/>
      <c r="AA208" s="63"/>
      <c r="AB208" s="63"/>
      <c r="AC208" s="45"/>
      <c r="AD208" s="63"/>
      <c r="AE208" s="45"/>
      <c r="AF208" s="63"/>
      <c r="AG208" s="63"/>
    </row>
    <row r="209" spans="1:33" x14ac:dyDescent="0.25">
      <c r="A209" s="45"/>
      <c r="B209" s="45"/>
      <c r="C209" s="45"/>
      <c r="D209" s="45"/>
      <c r="E209" s="45"/>
      <c r="F209" s="45"/>
      <c r="G209" s="305" t="s">
        <v>1223</v>
      </c>
      <c r="H209" s="306" t="s">
        <v>624</v>
      </c>
      <c r="J209" s="184"/>
      <c r="K209" s="63"/>
      <c r="L209" s="184"/>
      <c r="M209" s="63"/>
      <c r="N209" s="184"/>
      <c r="O209" s="63"/>
      <c r="P209" s="184"/>
      <c r="Q209" s="63"/>
      <c r="R209" s="184"/>
      <c r="S209" s="63"/>
      <c r="T209" s="63"/>
      <c r="U209" s="63"/>
      <c r="V209" s="181"/>
      <c r="AA209" s="63"/>
      <c r="AB209" s="63"/>
      <c r="AC209" s="45"/>
      <c r="AD209" s="63"/>
      <c r="AE209" s="45"/>
      <c r="AF209" s="63"/>
      <c r="AG209" s="63"/>
    </row>
    <row r="210" spans="1:33" x14ac:dyDescent="0.25">
      <c r="A210" s="45"/>
      <c r="B210" s="45"/>
      <c r="C210" s="45"/>
      <c r="D210" s="45"/>
      <c r="E210" s="45"/>
      <c r="F210" s="45"/>
      <c r="G210" s="305" t="s">
        <v>1224</v>
      </c>
      <c r="H210" s="306" t="s">
        <v>497</v>
      </c>
      <c r="J210" s="184"/>
      <c r="K210" s="63"/>
      <c r="L210" s="184"/>
      <c r="M210" s="63"/>
      <c r="N210" s="184"/>
      <c r="O210" s="63"/>
      <c r="P210" s="184"/>
      <c r="Q210" s="63"/>
      <c r="R210" s="184"/>
      <c r="S210" s="63"/>
      <c r="T210" s="63"/>
      <c r="U210" s="63"/>
      <c r="V210" s="181"/>
      <c r="AA210" s="63"/>
      <c r="AB210" s="63"/>
      <c r="AC210" s="45"/>
      <c r="AD210" s="63"/>
      <c r="AE210" s="45"/>
      <c r="AF210" s="63"/>
      <c r="AG210" s="63"/>
    </row>
    <row r="211" spans="1:33" x14ac:dyDescent="0.25">
      <c r="A211" s="45"/>
      <c r="B211" s="45"/>
      <c r="C211" s="45"/>
      <c r="D211" s="45"/>
      <c r="E211" s="45"/>
      <c r="F211" s="45"/>
      <c r="G211" s="305" t="s">
        <v>1225</v>
      </c>
      <c r="H211" s="306" t="s">
        <v>609</v>
      </c>
      <c r="J211" s="184"/>
      <c r="K211" s="63"/>
      <c r="L211" s="184"/>
      <c r="M211" s="63"/>
      <c r="N211" s="184"/>
      <c r="O211" s="63"/>
      <c r="P211" s="184"/>
      <c r="Q211" s="63"/>
      <c r="R211" s="184"/>
      <c r="S211" s="63"/>
      <c r="T211" s="63"/>
      <c r="U211" s="63"/>
      <c r="V211" s="181"/>
      <c r="AA211" s="63"/>
      <c r="AB211" s="63"/>
      <c r="AC211" s="45"/>
      <c r="AD211" s="63"/>
      <c r="AE211" s="45"/>
      <c r="AF211" s="63"/>
      <c r="AG211" s="63"/>
    </row>
    <row r="212" spans="1:33" x14ac:dyDescent="0.25">
      <c r="A212" s="45"/>
      <c r="B212" s="45"/>
      <c r="C212" s="45"/>
      <c r="D212" s="45"/>
      <c r="E212" s="45"/>
      <c r="F212" s="45"/>
      <c r="G212" s="305" t="s">
        <v>1226</v>
      </c>
      <c r="H212" s="306" t="s">
        <v>590</v>
      </c>
      <c r="J212" s="184"/>
      <c r="K212" s="63"/>
      <c r="L212" s="184"/>
      <c r="M212" s="63"/>
      <c r="N212" s="184"/>
      <c r="O212" s="63"/>
      <c r="P212" s="184"/>
      <c r="Q212" s="63"/>
      <c r="R212" s="184"/>
      <c r="S212" s="63"/>
      <c r="T212" s="63"/>
      <c r="U212" s="63"/>
      <c r="V212" s="181"/>
      <c r="AA212" s="63"/>
      <c r="AB212" s="63"/>
      <c r="AC212" s="45"/>
      <c r="AD212" s="63"/>
      <c r="AE212" s="45"/>
      <c r="AF212" s="63"/>
      <c r="AG212" s="63"/>
    </row>
    <row r="213" spans="1:33" ht="26.25" x14ac:dyDescent="0.25">
      <c r="A213" s="45"/>
      <c r="B213" s="45"/>
      <c r="C213" s="45"/>
      <c r="D213" s="45"/>
      <c r="E213" s="45"/>
      <c r="F213" s="45"/>
      <c r="G213" s="305" t="s">
        <v>1227</v>
      </c>
      <c r="H213" s="306" t="s">
        <v>1228</v>
      </c>
      <c r="J213" s="184"/>
      <c r="K213" s="63"/>
      <c r="L213" s="184"/>
      <c r="M213" s="63"/>
      <c r="N213" s="184"/>
      <c r="O213" s="63"/>
      <c r="P213" s="184"/>
      <c r="Q213" s="63"/>
      <c r="R213" s="184"/>
      <c r="S213" s="63"/>
      <c r="T213" s="63"/>
      <c r="U213" s="63"/>
      <c r="V213" s="181"/>
      <c r="AA213" s="63"/>
      <c r="AB213" s="63"/>
      <c r="AC213" s="45"/>
      <c r="AD213" s="63"/>
      <c r="AE213" s="45"/>
      <c r="AF213" s="63"/>
      <c r="AG213" s="63"/>
    </row>
    <row r="214" spans="1:33" x14ac:dyDescent="0.25">
      <c r="A214" s="45"/>
      <c r="B214" s="45"/>
      <c r="C214" s="45"/>
      <c r="D214" s="45"/>
      <c r="E214" s="45"/>
      <c r="F214" s="45"/>
      <c r="G214" s="305" t="s">
        <v>1229</v>
      </c>
      <c r="H214" s="306" t="s">
        <v>586</v>
      </c>
      <c r="J214" s="184"/>
      <c r="K214" s="63"/>
      <c r="L214" s="184"/>
      <c r="M214" s="63"/>
      <c r="N214" s="184"/>
      <c r="O214" s="63"/>
      <c r="P214" s="184"/>
      <c r="Q214" s="63"/>
      <c r="R214" s="184"/>
      <c r="S214" s="63"/>
      <c r="T214" s="63"/>
      <c r="U214" s="63"/>
      <c r="V214" s="181"/>
      <c r="AA214" s="63"/>
      <c r="AB214" s="63"/>
      <c r="AC214" s="45"/>
      <c r="AD214" s="63"/>
      <c r="AE214" s="45"/>
      <c r="AF214" s="63"/>
      <c r="AG214" s="63"/>
    </row>
    <row r="215" spans="1:33" x14ac:dyDescent="0.25">
      <c r="A215" s="45"/>
      <c r="B215" s="45"/>
      <c r="C215" s="45"/>
      <c r="D215" s="45"/>
      <c r="E215" s="45"/>
      <c r="F215" s="45"/>
      <c r="G215" s="305" t="s">
        <v>1230</v>
      </c>
      <c r="H215" s="306" t="s">
        <v>521</v>
      </c>
      <c r="J215" s="184"/>
      <c r="K215" s="63"/>
      <c r="L215" s="184"/>
      <c r="M215" s="63"/>
      <c r="N215" s="184"/>
      <c r="O215" s="63"/>
      <c r="P215" s="184"/>
      <c r="Q215" s="63"/>
      <c r="R215" s="184"/>
      <c r="S215" s="63"/>
      <c r="T215" s="63"/>
      <c r="U215" s="63"/>
      <c r="V215" s="181"/>
      <c r="AA215" s="63"/>
      <c r="AB215" s="63"/>
      <c r="AC215" s="45"/>
      <c r="AD215" s="63"/>
      <c r="AE215" s="45"/>
      <c r="AF215" s="63"/>
      <c r="AG215" s="63"/>
    </row>
    <row r="216" spans="1:33" x14ac:dyDescent="0.25">
      <c r="A216" s="45"/>
      <c r="B216" s="45"/>
      <c r="C216" s="45"/>
      <c r="D216" s="45"/>
      <c r="E216" s="45"/>
      <c r="F216" s="45"/>
      <c r="G216" s="305" t="s">
        <v>1231</v>
      </c>
      <c r="H216" s="306" t="s">
        <v>1232</v>
      </c>
      <c r="J216" s="184"/>
      <c r="K216" s="63"/>
      <c r="L216" s="184"/>
      <c r="M216" s="63"/>
      <c r="N216" s="184"/>
      <c r="O216" s="63"/>
      <c r="P216" s="184"/>
      <c r="Q216" s="63"/>
      <c r="R216" s="184"/>
      <c r="S216" s="63"/>
      <c r="T216" s="63"/>
      <c r="U216" s="63"/>
      <c r="V216" s="181"/>
      <c r="AA216" s="63"/>
      <c r="AB216" s="63"/>
      <c r="AC216" s="45"/>
      <c r="AD216" s="63"/>
      <c r="AE216" s="45"/>
      <c r="AF216" s="63"/>
      <c r="AG216" s="63"/>
    </row>
    <row r="217" spans="1:33" x14ac:dyDescent="0.25">
      <c r="A217" s="45"/>
      <c r="B217" s="45"/>
      <c r="C217" s="45"/>
      <c r="D217" s="45"/>
      <c r="E217" s="45"/>
      <c r="F217" s="45"/>
      <c r="G217" s="305" t="s">
        <v>1233</v>
      </c>
      <c r="H217" s="306" t="s">
        <v>597</v>
      </c>
      <c r="J217" s="184"/>
      <c r="K217" s="63"/>
      <c r="L217" s="184"/>
      <c r="M217" s="63"/>
      <c r="N217" s="184"/>
      <c r="O217" s="63"/>
      <c r="P217" s="184"/>
      <c r="Q217" s="63"/>
      <c r="R217" s="184"/>
      <c r="S217" s="63"/>
      <c r="T217" s="63"/>
      <c r="U217" s="63"/>
      <c r="V217" s="181"/>
      <c r="AA217" s="63"/>
      <c r="AB217" s="63"/>
      <c r="AC217" s="45"/>
      <c r="AD217" s="63"/>
      <c r="AE217" s="45"/>
      <c r="AF217" s="63"/>
      <c r="AG217" s="63"/>
    </row>
    <row r="218" spans="1:33" ht="26.25" x14ac:dyDescent="0.25">
      <c r="A218" s="45"/>
      <c r="B218" s="45"/>
      <c r="C218" s="45"/>
      <c r="D218" s="45"/>
      <c r="E218" s="45"/>
      <c r="F218" s="45"/>
      <c r="G218" s="305" t="s">
        <v>1234</v>
      </c>
      <c r="H218" s="306" t="s">
        <v>641</v>
      </c>
      <c r="J218" s="184"/>
      <c r="K218" s="63"/>
      <c r="L218" s="184"/>
      <c r="M218" s="63"/>
      <c r="N218" s="184"/>
      <c r="O218" s="63"/>
      <c r="P218" s="184"/>
      <c r="Q218" s="63"/>
      <c r="R218" s="184"/>
      <c r="S218" s="63"/>
      <c r="T218" s="63"/>
      <c r="U218" s="63"/>
      <c r="V218" s="181"/>
      <c r="AA218" s="63"/>
      <c r="AB218" s="63"/>
      <c r="AC218" s="45"/>
      <c r="AD218" s="63"/>
      <c r="AE218" s="45"/>
      <c r="AF218" s="63"/>
      <c r="AG218" s="63"/>
    </row>
    <row r="219" spans="1:33" x14ac:dyDescent="0.25">
      <c r="A219" s="45"/>
      <c r="B219" s="45"/>
      <c r="C219" s="45"/>
      <c r="D219" s="45"/>
      <c r="E219" s="45"/>
      <c r="F219" s="45"/>
      <c r="G219" s="305" t="s">
        <v>1235</v>
      </c>
      <c r="H219" s="306" t="s">
        <v>1236</v>
      </c>
      <c r="J219" s="184"/>
      <c r="K219" s="63"/>
      <c r="L219" s="184"/>
      <c r="M219" s="63"/>
      <c r="N219" s="184"/>
      <c r="O219" s="63"/>
      <c r="P219" s="184"/>
      <c r="Q219" s="63"/>
      <c r="R219" s="184"/>
      <c r="S219" s="63"/>
      <c r="T219" s="63"/>
      <c r="U219" s="63"/>
      <c r="V219" s="181"/>
      <c r="AA219" s="63"/>
      <c r="AB219" s="63"/>
      <c r="AC219" s="45"/>
      <c r="AD219" s="63"/>
      <c r="AE219" s="45"/>
      <c r="AF219" s="63"/>
      <c r="AG219" s="63"/>
    </row>
    <row r="220" spans="1:33" x14ac:dyDescent="0.25">
      <c r="A220" s="45"/>
      <c r="B220" s="45"/>
      <c r="C220" s="45"/>
      <c r="D220" s="45"/>
      <c r="E220" s="45"/>
      <c r="F220" s="45"/>
      <c r="G220" s="305" t="s">
        <v>1237</v>
      </c>
      <c r="H220" s="306" t="s">
        <v>1238</v>
      </c>
      <c r="J220" s="184"/>
      <c r="K220" s="63"/>
      <c r="L220" s="184"/>
      <c r="M220" s="63"/>
      <c r="N220" s="184"/>
      <c r="O220" s="63"/>
      <c r="P220" s="184"/>
      <c r="Q220" s="63"/>
      <c r="R220" s="184"/>
      <c r="S220" s="63"/>
      <c r="T220" s="63"/>
      <c r="U220" s="63"/>
      <c r="V220" s="181"/>
      <c r="AA220" s="63"/>
      <c r="AB220" s="63"/>
      <c r="AC220" s="45"/>
      <c r="AD220" s="63"/>
      <c r="AE220" s="45"/>
      <c r="AF220" s="63"/>
      <c r="AG220" s="63"/>
    </row>
    <row r="221" spans="1:33" x14ac:dyDescent="0.25">
      <c r="A221" s="45"/>
      <c r="B221" s="45"/>
      <c r="C221" s="45"/>
      <c r="D221" s="45"/>
      <c r="E221" s="45"/>
      <c r="F221" s="45"/>
      <c r="G221" s="305" t="s">
        <v>1239</v>
      </c>
      <c r="H221" s="306" t="s">
        <v>615</v>
      </c>
      <c r="J221" s="184"/>
      <c r="K221" s="63"/>
      <c r="L221" s="184"/>
      <c r="M221" s="63"/>
      <c r="N221" s="184"/>
      <c r="O221" s="63"/>
      <c r="P221" s="184"/>
      <c r="Q221" s="63"/>
      <c r="R221" s="184"/>
      <c r="S221" s="63"/>
      <c r="T221" s="63"/>
      <c r="U221" s="63"/>
      <c r="V221" s="181"/>
      <c r="AA221" s="63"/>
      <c r="AB221" s="63"/>
      <c r="AC221" s="45"/>
      <c r="AD221" s="63"/>
      <c r="AE221" s="45"/>
      <c r="AF221" s="63"/>
      <c r="AG221" s="63"/>
    </row>
    <row r="222" spans="1:33" x14ac:dyDescent="0.25">
      <c r="A222" s="45"/>
      <c r="B222" s="45"/>
      <c r="C222" s="45"/>
      <c r="D222" s="45"/>
      <c r="E222" s="45"/>
      <c r="F222" s="45"/>
      <c r="G222" s="305" t="s">
        <v>1240</v>
      </c>
      <c r="H222" s="306" t="s">
        <v>1241</v>
      </c>
      <c r="J222" s="184"/>
      <c r="K222" s="63"/>
      <c r="L222" s="184"/>
      <c r="M222" s="63"/>
      <c r="N222" s="184"/>
      <c r="O222" s="63"/>
      <c r="P222" s="184"/>
      <c r="Q222" s="63"/>
      <c r="R222" s="184"/>
      <c r="S222" s="63"/>
      <c r="T222" s="63"/>
      <c r="U222" s="63"/>
      <c r="V222" s="181"/>
      <c r="AA222" s="63"/>
      <c r="AB222" s="63"/>
      <c r="AC222" s="45"/>
      <c r="AD222" s="63"/>
      <c r="AE222" s="45"/>
      <c r="AF222" s="63"/>
      <c r="AG222" s="63"/>
    </row>
    <row r="223" spans="1:33" x14ac:dyDescent="0.25">
      <c r="A223" s="45"/>
      <c r="B223" s="45"/>
      <c r="C223" s="45"/>
      <c r="D223" s="45"/>
      <c r="E223" s="45"/>
      <c r="F223" s="45"/>
      <c r="G223" s="305" t="s">
        <v>1242</v>
      </c>
      <c r="H223" s="306" t="s">
        <v>646</v>
      </c>
      <c r="J223" s="184"/>
      <c r="K223" s="63"/>
      <c r="L223" s="184"/>
      <c r="M223" s="63"/>
      <c r="N223" s="184"/>
      <c r="O223" s="63"/>
      <c r="P223" s="184"/>
      <c r="Q223" s="63"/>
      <c r="R223" s="184"/>
      <c r="S223" s="63"/>
      <c r="T223" s="63"/>
      <c r="U223" s="63"/>
      <c r="V223" s="181"/>
      <c r="AA223" s="63"/>
      <c r="AB223" s="63"/>
      <c r="AC223" s="45"/>
      <c r="AD223" s="63"/>
      <c r="AE223" s="45"/>
      <c r="AF223" s="63"/>
      <c r="AG223" s="63"/>
    </row>
    <row r="224" spans="1:33" x14ac:dyDescent="0.25">
      <c r="A224" s="45"/>
      <c r="B224" s="45"/>
      <c r="C224" s="45"/>
      <c r="D224" s="45"/>
      <c r="E224" s="45"/>
      <c r="F224" s="45"/>
      <c r="G224" s="305" t="s">
        <v>1243</v>
      </c>
      <c r="H224" s="306" t="s">
        <v>647</v>
      </c>
      <c r="J224" s="184"/>
      <c r="K224" s="63"/>
      <c r="L224" s="184"/>
      <c r="M224" s="63"/>
      <c r="N224" s="184"/>
      <c r="O224" s="63"/>
      <c r="P224" s="184"/>
      <c r="Q224" s="63"/>
      <c r="R224" s="184"/>
      <c r="S224" s="63"/>
      <c r="T224" s="63"/>
      <c r="U224" s="63"/>
      <c r="V224" s="181"/>
      <c r="AA224" s="63"/>
      <c r="AB224" s="63"/>
      <c r="AC224" s="45"/>
      <c r="AD224" s="63"/>
      <c r="AE224" s="45"/>
      <c r="AF224" s="63"/>
      <c r="AG224" s="63"/>
    </row>
    <row r="225" spans="1:33" x14ac:dyDescent="0.25">
      <c r="A225" s="45"/>
      <c r="B225" s="45"/>
      <c r="C225" s="45"/>
      <c r="D225" s="45"/>
      <c r="E225" s="45"/>
      <c r="F225" s="45"/>
      <c r="G225" s="305" t="s">
        <v>1244</v>
      </c>
      <c r="H225" s="306" t="s">
        <v>604</v>
      </c>
      <c r="J225" s="184"/>
      <c r="K225" s="63"/>
      <c r="L225" s="184"/>
      <c r="M225" s="63"/>
      <c r="N225" s="184"/>
      <c r="O225" s="63"/>
      <c r="P225" s="184"/>
      <c r="Q225" s="63"/>
      <c r="R225" s="184"/>
      <c r="S225" s="63"/>
      <c r="T225" s="63"/>
      <c r="U225" s="63"/>
      <c r="V225" s="181"/>
      <c r="AA225" s="63"/>
      <c r="AB225" s="63"/>
      <c r="AC225" s="45"/>
      <c r="AD225" s="63"/>
      <c r="AE225" s="45"/>
      <c r="AF225" s="63"/>
      <c r="AG225" s="63"/>
    </row>
    <row r="226" spans="1:33" x14ac:dyDescent="0.25">
      <c r="A226" s="45"/>
      <c r="B226" s="45"/>
      <c r="C226" s="45"/>
      <c r="D226" s="45"/>
      <c r="E226" s="45"/>
      <c r="F226" s="45"/>
      <c r="G226" s="305" t="s">
        <v>1245</v>
      </c>
      <c r="H226" s="306" t="s">
        <v>1246</v>
      </c>
      <c r="J226" s="184"/>
      <c r="K226" s="63"/>
      <c r="L226" s="184"/>
      <c r="M226" s="63"/>
      <c r="N226" s="184"/>
      <c r="O226" s="63"/>
      <c r="P226" s="184"/>
      <c r="Q226" s="63"/>
      <c r="R226" s="184"/>
      <c r="S226" s="63"/>
      <c r="T226" s="63"/>
      <c r="U226" s="63"/>
      <c r="V226" s="181"/>
      <c r="AA226" s="63"/>
      <c r="AB226" s="63"/>
      <c r="AC226" s="45"/>
      <c r="AD226" s="63"/>
      <c r="AE226" s="45"/>
      <c r="AF226" s="63"/>
      <c r="AG226" s="63"/>
    </row>
    <row r="227" spans="1:33" x14ac:dyDescent="0.25">
      <c r="A227" s="45"/>
      <c r="B227" s="45"/>
      <c r="C227" s="45"/>
      <c r="D227" s="45"/>
      <c r="E227" s="45"/>
      <c r="F227" s="45"/>
      <c r="G227" s="305" t="s">
        <v>1247</v>
      </c>
      <c r="H227" s="306" t="s">
        <v>619</v>
      </c>
      <c r="J227" s="184"/>
      <c r="K227" s="63"/>
      <c r="L227" s="184"/>
      <c r="M227" s="63"/>
      <c r="N227" s="184"/>
      <c r="O227" s="63"/>
      <c r="P227" s="184"/>
      <c r="Q227" s="63"/>
      <c r="R227" s="184"/>
      <c r="S227" s="63"/>
      <c r="T227" s="63"/>
      <c r="U227" s="63"/>
      <c r="V227" s="181"/>
      <c r="W227" s="63"/>
      <c r="X227" s="63"/>
      <c r="Y227" s="63"/>
      <c r="Z227" s="63"/>
      <c r="AA227" s="63"/>
      <c r="AB227" s="63"/>
      <c r="AC227" s="45"/>
      <c r="AD227" s="63"/>
      <c r="AE227" s="45"/>
      <c r="AF227" s="63"/>
      <c r="AG227" s="63"/>
    </row>
    <row r="228" spans="1:33" x14ac:dyDescent="0.25">
      <c r="A228" s="45"/>
      <c r="B228" s="45"/>
      <c r="C228" s="45"/>
      <c r="D228" s="45"/>
      <c r="E228" s="45"/>
      <c r="F228" s="45"/>
      <c r="G228" s="305" t="s">
        <v>1248</v>
      </c>
      <c r="H228" s="306" t="s">
        <v>622</v>
      </c>
      <c r="J228" s="184"/>
      <c r="K228" s="63"/>
      <c r="L228" s="184"/>
      <c r="M228" s="63"/>
      <c r="N228" s="184"/>
      <c r="O228" s="63"/>
      <c r="P228" s="184"/>
      <c r="Q228" s="63"/>
      <c r="R228" s="184"/>
      <c r="S228" s="63"/>
      <c r="T228" s="63"/>
      <c r="U228" s="63"/>
      <c r="V228" s="181"/>
      <c r="W228" s="63"/>
      <c r="X228" s="63"/>
      <c r="Y228" s="63"/>
      <c r="Z228" s="63"/>
      <c r="AA228" s="63"/>
      <c r="AB228" s="63"/>
      <c r="AC228" s="45"/>
      <c r="AD228" s="63"/>
      <c r="AE228" s="45"/>
      <c r="AF228" s="63"/>
      <c r="AG228" s="63"/>
    </row>
    <row r="229" spans="1:33" x14ac:dyDescent="0.25">
      <c r="A229" s="45"/>
      <c r="B229" s="45"/>
      <c r="C229" s="45"/>
      <c r="D229" s="45"/>
      <c r="E229" s="45"/>
      <c r="F229" s="45"/>
      <c r="G229" s="305" t="s">
        <v>1249</v>
      </c>
      <c r="H229" s="306" t="s">
        <v>466</v>
      </c>
      <c r="J229" s="184"/>
      <c r="K229" s="63"/>
      <c r="L229" s="184"/>
      <c r="M229" s="63"/>
      <c r="N229" s="184"/>
      <c r="O229" s="63"/>
      <c r="P229" s="184"/>
      <c r="Q229" s="63"/>
      <c r="R229" s="184"/>
      <c r="S229" s="63"/>
      <c r="T229" s="63"/>
      <c r="U229" s="63"/>
      <c r="V229" s="181"/>
      <c r="W229" s="63"/>
      <c r="X229" s="63"/>
      <c r="Y229" s="63"/>
      <c r="Z229" s="63"/>
      <c r="AA229" s="63"/>
      <c r="AB229" s="63"/>
      <c r="AC229" s="45"/>
      <c r="AD229" s="63"/>
      <c r="AE229" s="45"/>
      <c r="AF229" s="63"/>
      <c r="AG229" s="63"/>
    </row>
    <row r="230" spans="1:33" x14ac:dyDescent="0.25">
      <c r="A230" s="45"/>
      <c r="B230" s="45"/>
      <c r="C230" s="45"/>
      <c r="D230" s="45"/>
      <c r="E230" s="45"/>
      <c r="F230" s="45"/>
      <c r="G230" s="305" t="s">
        <v>1250</v>
      </c>
      <c r="H230" s="306" t="s">
        <v>618</v>
      </c>
      <c r="J230" s="184"/>
      <c r="K230" s="63"/>
      <c r="L230" s="184"/>
      <c r="M230" s="63"/>
      <c r="N230" s="184"/>
      <c r="O230" s="63"/>
      <c r="P230" s="184"/>
      <c r="Q230" s="63"/>
      <c r="R230" s="184"/>
      <c r="S230" s="63"/>
      <c r="T230" s="63"/>
      <c r="U230" s="63"/>
      <c r="V230" s="181"/>
      <c r="W230" s="63"/>
      <c r="X230" s="63"/>
      <c r="Y230" s="63"/>
      <c r="Z230" s="63"/>
      <c r="AA230" s="63"/>
      <c r="AB230" s="63"/>
      <c r="AC230" s="45"/>
      <c r="AD230" s="63"/>
      <c r="AE230" s="45"/>
      <c r="AF230" s="63"/>
      <c r="AG230" s="63"/>
    </row>
    <row r="231" spans="1:33" x14ac:dyDescent="0.25">
      <c r="A231" s="45"/>
      <c r="B231" s="45"/>
      <c r="C231" s="45"/>
      <c r="D231" s="45"/>
      <c r="E231" s="45"/>
      <c r="F231" s="45"/>
      <c r="G231" s="305" t="s">
        <v>1251</v>
      </c>
      <c r="H231" s="306" t="s">
        <v>1252</v>
      </c>
      <c r="J231" s="184"/>
      <c r="K231" s="63"/>
      <c r="L231" s="184"/>
      <c r="M231" s="63"/>
      <c r="N231" s="184"/>
      <c r="O231" s="63"/>
      <c r="P231" s="184"/>
      <c r="Q231" s="63"/>
      <c r="R231" s="184"/>
      <c r="S231" s="63"/>
      <c r="T231" s="63"/>
      <c r="U231" s="63"/>
      <c r="V231" s="181"/>
      <c r="W231" s="63"/>
      <c r="X231" s="63"/>
      <c r="Y231" s="63"/>
      <c r="Z231" s="63"/>
      <c r="AA231" s="63"/>
      <c r="AB231" s="63"/>
      <c r="AC231" s="45"/>
      <c r="AD231" s="63"/>
      <c r="AE231" s="45"/>
      <c r="AF231" s="63"/>
      <c r="AG231" s="63"/>
    </row>
    <row r="232" spans="1:33" x14ac:dyDescent="0.25">
      <c r="A232" s="45"/>
      <c r="B232" s="45"/>
      <c r="C232" s="45"/>
      <c r="D232" s="45"/>
      <c r="E232" s="45"/>
      <c r="F232" s="45"/>
      <c r="G232" s="305" t="s">
        <v>1253</v>
      </c>
      <c r="H232" s="306" t="s">
        <v>1254</v>
      </c>
      <c r="J232" s="184"/>
      <c r="K232" s="63"/>
      <c r="L232" s="184"/>
      <c r="M232" s="63"/>
      <c r="N232" s="184"/>
      <c r="O232" s="63"/>
      <c r="P232" s="184"/>
      <c r="Q232" s="63"/>
      <c r="R232" s="184"/>
      <c r="S232" s="63"/>
      <c r="T232" s="63"/>
      <c r="U232" s="63"/>
      <c r="V232" s="181"/>
      <c r="W232" s="63"/>
      <c r="X232" s="63"/>
      <c r="Y232" s="63"/>
      <c r="Z232" s="63"/>
      <c r="AA232" s="63"/>
      <c r="AB232" s="63"/>
      <c r="AC232" s="45"/>
      <c r="AD232" s="63"/>
      <c r="AE232" s="45"/>
      <c r="AF232" s="63"/>
      <c r="AG232" s="63"/>
    </row>
    <row r="233" spans="1:33" x14ac:dyDescent="0.25">
      <c r="A233" s="45"/>
      <c r="B233" s="45"/>
      <c r="C233" s="45"/>
      <c r="D233" s="45"/>
      <c r="E233" s="45"/>
      <c r="F233" s="45"/>
      <c r="G233" s="305" t="s">
        <v>1255</v>
      </c>
      <c r="H233" s="306" t="s">
        <v>581</v>
      </c>
      <c r="J233" s="184"/>
      <c r="K233" s="63"/>
      <c r="L233" s="184"/>
      <c r="M233" s="63"/>
      <c r="N233" s="184"/>
      <c r="O233" s="63"/>
      <c r="P233" s="184"/>
      <c r="Q233" s="63"/>
      <c r="R233" s="184"/>
      <c r="S233" s="63"/>
      <c r="T233" s="63"/>
      <c r="U233" s="63"/>
      <c r="V233" s="181"/>
      <c r="W233" s="63"/>
      <c r="X233" s="63"/>
      <c r="Y233" s="63"/>
      <c r="Z233" s="63"/>
      <c r="AA233" s="63"/>
      <c r="AB233" s="63"/>
      <c r="AC233" s="45"/>
      <c r="AD233" s="63"/>
      <c r="AE233" s="45"/>
      <c r="AF233" s="63"/>
      <c r="AG233" s="63"/>
    </row>
    <row r="234" spans="1:33" x14ac:dyDescent="0.25">
      <c r="A234" s="45"/>
      <c r="B234" s="45"/>
      <c r="C234" s="45"/>
      <c r="D234" s="45"/>
      <c r="E234" s="45"/>
      <c r="F234" s="45"/>
      <c r="G234" s="305" t="s">
        <v>1256</v>
      </c>
      <c r="H234" s="306" t="s">
        <v>499</v>
      </c>
      <c r="J234" s="184"/>
      <c r="K234" s="63"/>
      <c r="L234" s="184"/>
      <c r="M234" s="63"/>
      <c r="N234" s="184"/>
      <c r="O234" s="63"/>
      <c r="P234" s="184"/>
      <c r="Q234" s="63"/>
      <c r="R234" s="184"/>
      <c r="S234" s="63"/>
      <c r="T234" s="63"/>
      <c r="U234" s="63"/>
      <c r="V234" s="181"/>
      <c r="W234" s="63"/>
      <c r="X234" s="63"/>
      <c r="Y234" s="63"/>
      <c r="Z234" s="63"/>
      <c r="AA234" s="63"/>
      <c r="AB234" s="63"/>
      <c r="AC234" s="45"/>
      <c r="AD234" s="63"/>
      <c r="AE234" s="45"/>
      <c r="AF234" s="63"/>
      <c r="AG234" s="63"/>
    </row>
    <row r="235" spans="1:33" x14ac:dyDescent="0.25">
      <c r="A235" s="45"/>
      <c r="B235" s="45"/>
      <c r="C235" s="45"/>
      <c r="D235" s="45"/>
      <c r="E235" s="45"/>
      <c r="F235" s="45"/>
      <c r="G235" s="305" t="s">
        <v>1257</v>
      </c>
      <c r="H235" s="306" t="s">
        <v>626</v>
      </c>
      <c r="J235" s="184"/>
      <c r="K235" s="63"/>
      <c r="L235" s="184"/>
      <c r="M235" s="63"/>
      <c r="N235" s="184"/>
      <c r="O235" s="63"/>
      <c r="P235" s="184"/>
      <c r="Q235" s="63"/>
      <c r="R235" s="184"/>
      <c r="S235" s="63"/>
      <c r="T235" s="63"/>
      <c r="U235" s="63"/>
      <c r="V235" s="181"/>
      <c r="W235" s="63"/>
      <c r="X235" s="63"/>
      <c r="Y235" s="63"/>
      <c r="Z235" s="63"/>
      <c r="AA235" s="63"/>
      <c r="AB235" s="63"/>
      <c r="AC235" s="45"/>
      <c r="AD235" s="63"/>
      <c r="AE235" s="45"/>
      <c r="AF235" s="63"/>
      <c r="AG235" s="63"/>
    </row>
    <row r="236" spans="1:33" x14ac:dyDescent="0.25">
      <c r="A236" s="45"/>
      <c r="B236" s="45"/>
      <c r="C236" s="45"/>
      <c r="D236" s="45"/>
      <c r="E236" s="45"/>
      <c r="F236" s="45"/>
      <c r="G236" s="305" t="s">
        <v>1258</v>
      </c>
      <c r="H236" s="306" t="s">
        <v>1259</v>
      </c>
      <c r="J236" s="184"/>
      <c r="K236" s="63"/>
      <c r="L236" s="184"/>
      <c r="M236" s="63"/>
      <c r="N236" s="184"/>
      <c r="O236" s="63"/>
      <c r="P236" s="184"/>
      <c r="Q236" s="63"/>
      <c r="R236" s="184"/>
      <c r="S236" s="63"/>
      <c r="T236" s="63"/>
      <c r="U236" s="63"/>
      <c r="V236" s="181"/>
      <c r="W236" s="63"/>
      <c r="X236" s="63"/>
      <c r="Y236" s="63"/>
      <c r="Z236" s="63"/>
      <c r="AA236" s="63"/>
      <c r="AB236" s="63"/>
      <c r="AC236" s="45"/>
      <c r="AD236" s="63"/>
      <c r="AE236" s="45"/>
      <c r="AF236" s="63"/>
      <c r="AG236" s="63"/>
    </row>
    <row r="237" spans="1:33" x14ac:dyDescent="0.25">
      <c r="A237" s="45"/>
      <c r="B237" s="45"/>
      <c r="C237" s="45"/>
      <c r="D237" s="45"/>
      <c r="E237" s="45"/>
      <c r="F237" s="45"/>
      <c r="G237" s="305" t="s">
        <v>1260</v>
      </c>
      <c r="H237" s="306" t="s">
        <v>1261</v>
      </c>
      <c r="J237" s="184"/>
      <c r="K237" s="63"/>
      <c r="L237" s="184"/>
      <c r="M237" s="63"/>
      <c r="N237" s="184"/>
      <c r="O237" s="63"/>
      <c r="P237" s="184"/>
      <c r="Q237" s="63"/>
      <c r="R237" s="184"/>
      <c r="S237" s="63"/>
      <c r="T237" s="63"/>
      <c r="U237" s="63"/>
      <c r="V237" s="181"/>
      <c r="W237" s="63"/>
      <c r="X237" s="63"/>
      <c r="Y237" s="63"/>
      <c r="Z237" s="63"/>
      <c r="AA237" s="63"/>
      <c r="AB237" s="63"/>
      <c r="AC237" s="45"/>
      <c r="AD237" s="63"/>
      <c r="AE237" s="45"/>
      <c r="AF237" s="63"/>
      <c r="AG237" s="63"/>
    </row>
    <row r="238" spans="1:33" x14ac:dyDescent="0.25">
      <c r="A238" s="45"/>
      <c r="B238" s="45"/>
      <c r="C238" s="45"/>
      <c r="D238" s="45"/>
      <c r="E238" s="45"/>
      <c r="F238" s="45"/>
      <c r="G238" s="305" t="s">
        <v>1262</v>
      </c>
      <c r="H238" s="306" t="s">
        <v>1263</v>
      </c>
      <c r="J238" s="184"/>
      <c r="K238" s="63"/>
      <c r="L238" s="184"/>
      <c r="M238" s="63"/>
      <c r="N238" s="184"/>
      <c r="O238" s="63"/>
      <c r="P238" s="184"/>
      <c r="Q238" s="63"/>
      <c r="R238" s="184"/>
      <c r="S238" s="63"/>
      <c r="T238" s="63"/>
      <c r="U238" s="63"/>
      <c r="V238" s="181"/>
      <c r="W238" s="63"/>
      <c r="X238" s="63"/>
      <c r="Y238" s="63"/>
      <c r="Z238" s="63"/>
      <c r="AA238" s="63"/>
      <c r="AB238" s="63"/>
      <c r="AC238" s="45"/>
      <c r="AD238" s="63"/>
      <c r="AE238" s="45"/>
      <c r="AF238" s="63"/>
      <c r="AG238" s="63"/>
    </row>
    <row r="239" spans="1:33" x14ac:dyDescent="0.25">
      <c r="A239" s="45"/>
      <c r="B239" s="45"/>
      <c r="C239" s="45"/>
      <c r="D239" s="45"/>
      <c r="E239" s="45"/>
      <c r="F239" s="45"/>
      <c r="G239" s="305" t="s">
        <v>1264</v>
      </c>
      <c r="H239" s="306" t="s">
        <v>1265</v>
      </c>
      <c r="J239" s="184"/>
      <c r="K239" s="63"/>
      <c r="L239" s="184"/>
      <c r="M239" s="63"/>
      <c r="N239" s="184"/>
      <c r="O239" s="63"/>
      <c r="P239" s="184"/>
      <c r="Q239" s="63"/>
      <c r="R239" s="184"/>
      <c r="S239" s="63"/>
      <c r="T239" s="63"/>
      <c r="U239" s="63"/>
      <c r="V239" s="181"/>
      <c r="W239" s="63"/>
      <c r="X239" s="63"/>
      <c r="Y239" s="63"/>
      <c r="Z239" s="63"/>
      <c r="AA239" s="63"/>
      <c r="AB239" s="63"/>
      <c r="AC239" s="45"/>
      <c r="AD239" s="63"/>
      <c r="AE239" s="45"/>
      <c r="AF239" s="63"/>
      <c r="AG239" s="63"/>
    </row>
    <row r="240" spans="1:33" x14ac:dyDescent="0.25">
      <c r="A240" s="45"/>
      <c r="B240" s="45"/>
      <c r="C240" s="45"/>
      <c r="D240" s="45"/>
      <c r="E240" s="45"/>
      <c r="F240" s="45"/>
      <c r="G240" s="305" t="s">
        <v>1266</v>
      </c>
      <c r="H240" s="306" t="s">
        <v>629</v>
      </c>
      <c r="J240" s="184"/>
      <c r="K240" s="63"/>
      <c r="L240" s="184"/>
      <c r="M240" s="63"/>
      <c r="N240" s="184"/>
      <c r="O240" s="63"/>
      <c r="P240" s="184"/>
      <c r="Q240" s="63"/>
      <c r="R240" s="184"/>
      <c r="S240" s="63"/>
      <c r="T240" s="63"/>
      <c r="U240" s="63"/>
      <c r="V240" s="181"/>
      <c r="W240" s="63"/>
      <c r="X240" s="63"/>
      <c r="Y240" s="63"/>
      <c r="Z240" s="63"/>
      <c r="AA240" s="63"/>
      <c r="AB240" s="63"/>
      <c r="AC240" s="45"/>
      <c r="AD240" s="63"/>
      <c r="AE240" s="45"/>
      <c r="AF240" s="63"/>
      <c r="AG240" s="63"/>
    </row>
    <row r="241" spans="1:33" x14ac:dyDescent="0.25">
      <c r="A241" s="45"/>
      <c r="B241" s="45"/>
      <c r="C241" s="45"/>
      <c r="D241" s="45"/>
      <c r="E241" s="45"/>
      <c r="F241" s="45"/>
      <c r="G241" s="305" t="s">
        <v>1267</v>
      </c>
      <c r="H241" s="306" t="s">
        <v>631</v>
      </c>
      <c r="J241" s="184"/>
      <c r="K241" s="63"/>
      <c r="L241" s="184"/>
      <c r="M241" s="63"/>
      <c r="N241" s="184"/>
      <c r="O241" s="63"/>
      <c r="P241" s="184"/>
      <c r="Q241" s="63"/>
      <c r="R241" s="184"/>
      <c r="S241" s="63"/>
      <c r="T241" s="63"/>
      <c r="U241" s="63"/>
      <c r="V241" s="181"/>
      <c r="W241" s="63"/>
      <c r="X241" s="63"/>
      <c r="Y241" s="63"/>
      <c r="Z241" s="63"/>
      <c r="AA241" s="63"/>
      <c r="AB241" s="63"/>
      <c r="AC241" s="45"/>
      <c r="AD241" s="63"/>
      <c r="AE241" s="45"/>
      <c r="AF241" s="63"/>
      <c r="AG241" s="63"/>
    </row>
    <row r="242" spans="1:33" x14ac:dyDescent="0.25">
      <c r="A242" s="45"/>
      <c r="B242" s="45"/>
      <c r="C242" s="45"/>
      <c r="D242" s="45"/>
      <c r="E242" s="45"/>
      <c r="F242" s="45"/>
      <c r="G242" s="305" t="s">
        <v>1268</v>
      </c>
      <c r="H242" s="306" t="s">
        <v>494</v>
      </c>
      <c r="J242" s="184"/>
      <c r="K242" s="63"/>
      <c r="L242" s="184"/>
      <c r="M242" s="63"/>
      <c r="N242" s="184"/>
      <c r="O242" s="63"/>
      <c r="P242" s="184"/>
      <c r="Q242" s="63"/>
      <c r="R242" s="184"/>
      <c r="S242" s="63"/>
      <c r="T242" s="63"/>
      <c r="U242" s="63"/>
      <c r="V242" s="181"/>
      <c r="W242" s="63"/>
      <c r="X242" s="63"/>
      <c r="Y242" s="63"/>
      <c r="Z242" s="63"/>
      <c r="AA242" s="63"/>
      <c r="AB242" s="63"/>
      <c r="AC242" s="45"/>
      <c r="AD242" s="63"/>
      <c r="AE242" s="45"/>
      <c r="AF242" s="63"/>
      <c r="AG242" s="63"/>
    </row>
    <row r="243" spans="1:33" x14ac:dyDescent="0.25">
      <c r="A243" s="45"/>
      <c r="B243" s="45"/>
      <c r="C243" s="45"/>
      <c r="D243" s="45"/>
      <c r="E243" s="45"/>
      <c r="F243" s="45"/>
      <c r="G243" s="305" t="s">
        <v>1269</v>
      </c>
      <c r="H243" s="306" t="s">
        <v>642</v>
      </c>
      <c r="J243" s="184"/>
      <c r="K243" s="63"/>
      <c r="L243" s="184"/>
      <c r="M243" s="63"/>
      <c r="N243" s="184"/>
      <c r="O243" s="63"/>
      <c r="P243" s="184"/>
      <c r="Q243" s="63"/>
      <c r="R243" s="184"/>
      <c r="S243" s="63"/>
      <c r="T243" s="63"/>
      <c r="U243" s="63"/>
      <c r="V243" s="181"/>
      <c r="W243" s="63"/>
      <c r="X243" s="63"/>
      <c r="Y243" s="63"/>
      <c r="Z243" s="63"/>
      <c r="AA243" s="63"/>
      <c r="AB243" s="63"/>
      <c r="AC243" s="45"/>
      <c r="AD243" s="63"/>
      <c r="AE243" s="45"/>
      <c r="AF243" s="63"/>
      <c r="AG243" s="63"/>
    </row>
    <row r="244" spans="1:33" x14ac:dyDescent="0.25">
      <c r="A244" s="45"/>
      <c r="B244" s="45"/>
      <c r="C244" s="45"/>
      <c r="D244" s="45"/>
      <c r="E244" s="45"/>
      <c r="F244" s="45"/>
      <c r="G244" s="305" t="s">
        <v>1270</v>
      </c>
      <c r="H244" s="306" t="s">
        <v>498</v>
      </c>
      <c r="J244" s="184"/>
      <c r="K244" s="63"/>
      <c r="L244" s="184"/>
      <c r="M244" s="63"/>
      <c r="N244" s="184"/>
      <c r="O244" s="63"/>
      <c r="P244" s="184"/>
      <c r="Q244" s="63"/>
      <c r="R244" s="184"/>
      <c r="S244" s="63"/>
      <c r="T244" s="63"/>
      <c r="U244" s="63"/>
      <c r="V244" s="181"/>
      <c r="W244" s="63"/>
      <c r="X244" s="63"/>
      <c r="Y244" s="63"/>
      <c r="Z244" s="63"/>
      <c r="AA244" s="63"/>
      <c r="AB244" s="63"/>
      <c r="AC244" s="45"/>
      <c r="AD244" s="63"/>
      <c r="AE244" s="45"/>
      <c r="AF244" s="63"/>
      <c r="AG244" s="63"/>
    </row>
    <row r="245" spans="1:33" x14ac:dyDescent="0.25">
      <c r="A245" s="45"/>
      <c r="B245" s="45"/>
      <c r="C245" s="45"/>
      <c r="D245" s="45"/>
      <c r="E245" s="45"/>
      <c r="F245" s="45"/>
      <c r="G245" s="305" t="s">
        <v>1271</v>
      </c>
      <c r="H245" s="306" t="s">
        <v>1272</v>
      </c>
      <c r="J245" s="184"/>
      <c r="K245" s="63"/>
      <c r="L245" s="184"/>
      <c r="M245" s="63"/>
      <c r="N245" s="184"/>
      <c r="O245" s="63"/>
      <c r="P245" s="184"/>
      <c r="Q245" s="63"/>
      <c r="R245" s="184"/>
      <c r="S245" s="63"/>
      <c r="T245" s="63"/>
      <c r="U245" s="63"/>
      <c r="V245" s="181"/>
      <c r="W245" s="63"/>
      <c r="X245" s="63"/>
      <c r="Y245" s="63"/>
      <c r="Z245" s="63"/>
      <c r="AA245" s="63"/>
      <c r="AB245" s="63"/>
      <c r="AC245" s="45"/>
      <c r="AD245" s="63"/>
      <c r="AE245" s="45"/>
      <c r="AF245" s="63"/>
      <c r="AG245" s="63"/>
    </row>
    <row r="246" spans="1:33" x14ac:dyDescent="0.25">
      <c r="A246" s="45"/>
      <c r="B246" s="45"/>
      <c r="C246" s="45"/>
      <c r="D246" s="45"/>
      <c r="E246" s="45"/>
      <c r="F246" s="45"/>
      <c r="G246" s="305" t="s">
        <v>1273</v>
      </c>
      <c r="H246" s="306" t="s">
        <v>633</v>
      </c>
      <c r="J246" s="184"/>
      <c r="K246" s="63"/>
      <c r="L246" s="184"/>
      <c r="M246" s="63"/>
      <c r="N246" s="184"/>
      <c r="O246" s="63"/>
      <c r="P246" s="184"/>
      <c r="Q246" s="63"/>
      <c r="R246" s="184"/>
      <c r="S246" s="63"/>
      <c r="T246" s="63"/>
      <c r="U246" s="63"/>
      <c r="V246" s="181"/>
      <c r="W246" s="63"/>
      <c r="X246" s="63"/>
      <c r="Y246" s="63"/>
      <c r="Z246" s="63"/>
      <c r="AA246" s="63"/>
      <c r="AB246" s="63"/>
      <c r="AC246" s="45"/>
      <c r="AD246" s="63"/>
      <c r="AE246" s="45"/>
      <c r="AF246" s="63"/>
      <c r="AG246" s="63"/>
    </row>
    <row r="247" spans="1:33" x14ac:dyDescent="0.25">
      <c r="A247" s="45"/>
      <c r="B247" s="45"/>
      <c r="C247" s="45"/>
      <c r="D247" s="45"/>
      <c r="E247" s="45"/>
      <c r="F247" s="45"/>
      <c r="G247" s="305" t="s">
        <v>1274</v>
      </c>
      <c r="H247" s="306" t="s">
        <v>630</v>
      </c>
      <c r="J247" s="184"/>
      <c r="K247" s="63"/>
      <c r="L247" s="184"/>
      <c r="M247" s="63"/>
      <c r="N247" s="184"/>
      <c r="O247" s="63"/>
      <c r="P247" s="184"/>
      <c r="Q247" s="63"/>
      <c r="R247" s="184"/>
      <c r="S247" s="63"/>
      <c r="T247" s="63"/>
      <c r="U247" s="63"/>
      <c r="V247" s="181"/>
      <c r="W247" s="63"/>
      <c r="X247" s="63"/>
      <c r="Y247" s="63"/>
      <c r="Z247" s="63"/>
      <c r="AA247" s="63"/>
      <c r="AB247" s="63"/>
      <c r="AC247" s="45"/>
      <c r="AD247" s="63"/>
      <c r="AE247" s="45"/>
      <c r="AF247" s="63"/>
      <c r="AG247" s="63"/>
    </row>
    <row r="248" spans="1:33" x14ac:dyDescent="0.25">
      <c r="A248" s="45"/>
      <c r="B248" s="45"/>
      <c r="C248" s="45"/>
      <c r="D248" s="45"/>
      <c r="E248" s="45"/>
      <c r="F248" s="45"/>
      <c r="G248" s="305" t="s">
        <v>1275</v>
      </c>
      <c r="H248" s="306" t="s">
        <v>480</v>
      </c>
      <c r="J248" s="184"/>
      <c r="K248" s="63"/>
      <c r="L248" s="184"/>
      <c r="M248" s="63"/>
      <c r="N248" s="184"/>
      <c r="O248" s="63"/>
      <c r="P248" s="184"/>
      <c r="Q248" s="63"/>
      <c r="R248" s="184"/>
      <c r="S248" s="63"/>
      <c r="T248" s="63"/>
      <c r="U248" s="63"/>
      <c r="V248" s="181"/>
      <c r="W248" s="63"/>
      <c r="X248" s="63"/>
      <c r="Y248" s="63"/>
      <c r="Z248" s="63"/>
      <c r="AA248" s="63"/>
      <c r="AB248" s="63"/>
      <c r="AC248" s="45"/>
      <c r="AD248" s="63"/>
      <c r="AE248" s="45"/>
      <c r="AF248" s="63"/>
      <c r="AG248" s="63"/>
    </row>
    <row r="249" spans="1:33" x14ac:dyDescent="0.25">
      <c r="A249" s="45"/>
      <c r="B249" s="45"/>
      <c r="C249" s="45"/>
      <c r="D249" s="45"/>
      <c r="E249" s="45"/>
      <c r="F249" s="45"/>
      <c r="G249" s="305" t="s">
        <v>1276</v>
      </c>
      <c r="H249" s="306" t="s">
        <v>475</v>
      </c>
      <c r="J249" s="184"/>
      <c r="K249" s="63"/>
      <c r="L249" s="184"/>
      <c r="M249" s="63"/>
      <c r="N249" s="184"/>
      <c r="O249" s="63"/>
      <c r="P249" s="184"/>
      <c r="Q249" s="63"/>
      <c r="R249" s="184"/>
      <c r="S249" s="63"/>
      <c r="T249" s="63"/>
      <c r="U249" s="63"/>
      <c r="V249" s="181"/>
      <c r="W249" s="63"/>
      <c r="X249" s="63"/>
      <c r="Y249" s="63"/>
      <c r="Z249" s="63"/>
      <c r="AA249" s="63"/>
      <c r="AB249" s="63"/>
      <c r="AC249" s="45"/>
      <c r="AD249" s="63"/>
      <c r="AE249" s="45"/>
      <c r="AF249" s="63"/>
      <c r="AG249" s="63"/>
    </row>
    <row r="250" spans="1:33" x14ac:dyDescent="0.25">
      <c r="A250" s="45"/>
      <c r="B250" s="45"/>
      <c r="C250" s="45"/>
      <c r="D250" s="45"/>
      <c r="E250" s="45"/>
      <c r="F250" s="45"/>
      <c r="G250" s="305" t="s">
        <v>1277</v>
      </c>
      <c r="H250" s="306" t="s">
        <v>501</v>
      </c>
      <c r="J250" s="184"/>
      <c r="K250" s="63"/>
      <c r="L250" s="184"/>
      <c r="M250" s="63"/>
      <c r="N250" s="184"/>
      <c r="O250" s="63"/>
      <c r="P250" s="184"/>
      <c r="Q250" s="63"/>
      <c r="R250" s="184"/>
      <c r="S250" s="63"/>
      <c r="T250" s="63"/>
      <c r="U250" s="63"/>
      <c r="V250" s="181"/>
      <c r="W250" s="63"/>
      <c r="X250" s="63"/>
      <c r="Y250" s="63"/>
      <c r="Z250" s="63"/>
      <c r="AA250" s="63"/>
      <c r="AB250" s="63"/>
      <c r="AC250" s="45"/>
      <c r="AD250" s="63"/>
      <c r="AE250" s="45"/>
      <c r="AF250" s="63"/>
      <c r="AG250" s="63"/>
    </row>
    <row r="251" spans="1:33" x14ac:dyDescent="0.25">
      <c r="A251" s="45"/>
      <c r="B251" s="45"/>
      <c r="C251" s="45"/>
      <c r="D251" s="45"/>
      <c r="E251" s="45"/>
      <c r="F251" s="45"/>
      <c r="G251" s="305" t="s">
        <v>1278</v>
      </c>
      <c r="H251" s="306" t="s">
        <v>1279</v>
      </c>
      <c r="J251" s="184"/>
      <c r="K251" s="63"/>
      <c r="L251" s="184"/>
      <c r="M251" s="63"/>
      <c r="N251" s="184"/>
      <c r="O251" s="63"/>
      <c r="P251" s="184"/>
      <c r="Q251" s="63"/>
      <c r="R251" s="184"/>
      <c r="S251" s="63"/>
      <c r="T251" s="63"/>
      <c r="U251" s="63"/>
      <c r="V251" s="181"/>
      <c r="W251" s="63"/>
      <c r="X251" s="63"/>
      <c r="Y251" s="63"/>
      <c r="Z251" s="63"/>
      <c r="AA251" s="63"/>
      <c r="AB251" s="63"/>
      <c r="AC251" s="45"/>
      <c r="AD251" s="63"/>
      <c r="AE251" s="45"/>
      <c r="AF251" s="63"/>
      <c r="AG251" s="63"/>
    </row>
    <row r="252" spans="1:33" x14ac:dyDescent="0.25">
      <c r="A252" s="45"/>
      <c r="B252" s="45"/>
      <c r="C252" s="45"/>
      <c r="D252" s="45"/>
      <c r="E252" s="45"/>
      <c r="F252" s="45"/>
      <c r="G252" s="305" t="s">
        <v>1280</v>
      </c>
      <c r="H252" s="306" t="s">
        <v>1281</v>
      </c>
      <c r="J252" s="184"/>
      <c r="K252" s="63"/>
      <c r="L252" s="184"/>
      <c r="M252" s="63"/>
      <c r="N252" s="184"/>
      <c r="O252" s="63"/>
      <c r="P252" s="184"/>
      <c r="Q252" s="63"/>
      <c r="R252" s="184"/>
      <c r="S252" s="63"/>
      <c r="T252" s="63"/>
      <c r="U252" s="63"/>
      <c r="V252" s="181"/>
      <c r="W252" s="63"/>
      <c r="X252" s="63"/>
      <c r="Y252" s="63"/>
      <c r="Z252" s="63"/>
      <c r="AA252" s="63"/>
      <c r="AB252" s="63"/>
      <c r="AC252" s="45"/>
      <c r="AD252" s="63"/>
      <c r="AE252" s="45"/>
      <c r="AF252" s="63"/>
      <c r="AG252" s="63"/>
    </row>
    <row r="253" spans="1:33" x14ac:dyDescent="0.25">
      <c r="A253" s="45"/>
      <c r="B253" s="45"/>
      <c r="C253" s="45"/>
      <c r="D253" s="45"/>
      <c r="E253" s="45"/>
      <c r="F253" s="45"/>
      <c r="G253" s="305" t="s">
        <v>1282</v>
      </c>
      <c r="H253" s="306" t="s">
        <v>1283</v>
      </c>
      <c r="J253" s="184"/>
      <c r="K253" s="63"/>
      <c r="L253" s="184"/>
      <c r="M253" s="63"/>
      <c r="N253" s="184"/>
      <c r="O253" s="63"/>
      <c r="P253" s="184"/>
      <c r="Q253" s="63"/>
      <c r="R253" s="184"/>
      <c r="S253" s="63"/>
      <c r="T253" s="63"/>
      <c r="U253" s="63"/>
      <c r="V253" s="181"/>
      <c r="W253" s="63"/>
      <c r="X253" s="63"/>
      <c r="Y253" s="63"/>
      <c r="Z253" s="63"/>
      <c r="AA253" s="63"/>
      <c r="AB253" s="63"/>
      <c r="AC253" s="45"/>
      <c r="AD253" s="63"/>
      <c r="AE253" s="45"/>
      <c r="AF253" s="63"/>
      <c r="AG253" s="63"/>
    </row>
    <row r="254" spans="1:33" x14ac:dyDescent="0.25">
      <c r="A254" s="45"/>
      <c r="B254" s="45"/>
      <c r="C254" s="45"/>
      <c r="D254" s="45"/>
      <c r="E254" s="45"/>
      <c r="F254" s="45"/>
      <c r="G254" s="305" t="s">
        <v>1284</v>
      </c>
      <c r="H254" s="306" t="s">
        <v>1285</v>
      </c>
      <c r="J254" s="184"/>
      <c r="K254" s="63"/>
      <c r="L254" s="184"/>
      <c r="M254" s="63"/>
      <c r="N254" s="184"/>
      <c r="O254" s="63"/>
      <c r="P254" s="184"/>
      <c r="Q254" s="63"/>
      <c r="R254" s="184"/>
      <c r="S254" s="63"/>
      <c r="T254" s="63"/>
      <c r="U254" s="63"/>
      <c r="V254" s="181"/>
      <c r="W254" s="63"/>
      <c r="X254" s="63"/>
      <c r="Y254" s="63"/>
      <c r="Z254" s="63"/>
      <c r="AA254" s="63"/>
      <c r="AB254" s="63"/>
      <c r="AC254" s="45"/>
      <c r="AD254" s="63"/>
      <c r="AE254" s="45"/>
      <c r="AF254" s="63"/>
      <c r="AG254" s="63"/>
    </row>
    <row r="255" spans="1:33" x14ac:dyDescent="0.25">
      <c r="A255" s="45"/>
      <c r="B255" s="45"/>
      <c r="C255" s="45"/>
      <c r="D255" s="45"/>
      <c r="E255" s="45"/>
      <c r="F255" s="45"/>
      <c r="G255" s="305" t="s">
        <v>1286</v>
      </c>
      <c r="H255" s="306" t="s">
        <v>1287</v>
      </c>
      <c r="J255" s="184"/>
      <c r="K255" s="63"/>
      <c r="L255" s="184"/>
      <c r="M255" s="63"/>
      <c r="N255" s="184"/>
      <c r="O255" s="63"/>
      <c r="P255" s="184"/>
      <c r="Q255" s="63"/>
      <c r="R255" s="184"/>
      <c r="S255" s="63"/>
      <c r="T255" s="63"/>
      <c r="U255" s="63"/>
      <c r="V255" s="181"/>
      <c r="W255" s="63"/>
      <c r="X255" s="63"/>
      <c r="Y255" s="63"/>
      <c r="Z255" s="63"/>
      <c r="AA255" s="63"/>
      <c r="AB255" s="63"/>
      <c r="AC255" s="45"/>
      <c r="AD255" s="63"/>
      <c r="AE255" s="45"/>
      <c r="AF255" s="63"/>
      <c r="AG255" s="63"/>
    </row>
    <row r="256" spans="1:33" x14ac:dyDescent="0.25">
      <c r="A256" s="45"/>
      <c r="B256" s="45"/>
      <c r="C256" s="45"/>
      <c r="D256" s="45"/>
      <c r="E256" s="45"/>
      <c r="F256" s="45"/>
      <c r="G256" s="305" t="s">
        <v>1288</v>
      </c>
      <c r="H256" s="306" t="s">
        <v>650</v>
      </c>
      <c r="J256" s="184"/>
      <c r="K256" s="63"/>
      <c r="L256" s="184"/>
      <c r="M256" s="63"/>
      <c r="N256" s="184"/>
      <c r="O256" s="63"/>
      <c r="P256" s="184"/>
      <c r="Q256" s="63"/>
      <c r="R256" s="184"/>
      <c r="S256" s="63"/>
      <c r="T256" s="63"/>
      <c r="U256" s="63"/>
      <c r="V256" s="181"/>
      <c r="W256" s="63"/>
      <c r="X256" s="63"/>
      <c r="Y256" s="63"/>
      <c r="Z256" s="63"/>
      <c r="AA256" s="63"/>
      <c r="AB256" s="63"/>
      <c r="AC256" s="45"/>
      <c r="AD256" s="63"/>
      <c r="AE256" s="45"/>
      <c r="AF256" s="63"/>
      <c r="AG256" s="63"/>
    </row>
    <row r="257" spans="1:33" x14ac:dyDescent="0.25">
      <c r="A257" s="45"/>
      <c r="B257" s="45"/>
      <c r="C257" s="45"/>
      <c r="D257" s="45"/>
      <c r="E257" s="45"/>
      <c r="F257" s="45"/>
      <c r="G257" s="305" t="s">
        <v>1289</v>
      </c>
      <c r="H257" s="306" t="s">
        <v>509</v>
      </c>
      <c r="J257" s="184"/>
      <c r="K257" s="63"/>
      <c r="L257" s="184"/>
      <c r="M257" s="63"/>
      <c r="N257" s="184"/>
      <c r="O257" s="63"/>
      <c r="P257" s="184"/>
      <c r="Q257" s="63"/>
      <c r="R257" s="184"/>
      <c r="S257" s="63"/>
      <c r="T257" s="63"/>
      <c r="U257" s="63"/>
      <c r="V257" s="181"/>
      <c r="W257" s="63"/>
      <c r="X257" s="63"/>
      <c r="Y257" s="63"/>
      <c r="Z257" s="63"/>
      <c r="AA257" s="63"/>
      <c r="AB257" s="63"/>
      <c r="AC257" s="45"/>
      <c r="AD257" s="63"/>
      <c r="AE257" s="45"/>
      <c r="AF257" s="63"/>
      <c r="AG257" s="63"/>
    </row>
    <row r="258" spans="1:33" x14ac:dyDescent="0.25">
      <c r="A258" s="45"/>
      <c r="B258" s="45"/>
      <c r="C258" s="45"/>
      <c r="D258" s="45"/>
      <c r="E258" s="45"/>
      <c r="F258" s="45"/>
      <c r="G258" s="305" t="s">
        <v>1290</v>
      </c>
      <c r="H258" s="306" t="s">
        <v>495</v>
      </c>
      <c r="J258" s="184"/>
      <c r="K258" s="63"/>
      <c r="L258" s="184"/>
      <c r="M258" s="63"/>
      <c r="N258" s="184"/>
      <c r="O258" s="63"/>
      <c r="P258" s="184"/>
      <c r="Q258" s="63"/>
      <c r="R258" s="184"/>
      <c r="S258" s="63"/>
      <c r="T258" s="63"/>
      <c r="U258" s="63"/>
      <c r="V258" s="181"/>
      <c r="W258" s="63"/>
      <c r="X258" s="63"/>
      <c r="Y258" s="63"/>
      <c r="Z258" s="63"/>
      <c r="AA258" s="63"/>
      <c r="AB258" s="63"/>
      <c r="AC258" s="45"/>
      <c r="AD258" s="63"/>
      <c r="AE258" s="45"/>
      <c r="AF258" s="63"/>
      <c r="AG258" s="63"/>
    </row>
    <row r="259" spans="1:33" x14ac:dyDescent="0.25">
      <c r="A259" s="45"/>
      <c r="B259" s="45"/>
      <c r="C259" s="45"/>
      <c r="D259" s="45"/>
      <c r="E259" s="45"/>
      <c r="F259" s="45"/>
      <c r="H259" s="288">
        <v>144</v>
      </c>
      <c r="J259" s="184"/>
      <c r="K259" s="63"/>
      <c r="L259" s="184"/>
      <c r="M259" s="63"/>
      <c r="N259" s="184"/>
      <c r="O259" s="63"/>
      <c r="P259" s="184"/>
      <c r="Q259" s="63"/>
      <c r="R259" s="184"/>
      <c r="S259" s="63"/>
      <c r="T259" s="63"/>
      <c r="U259" s="63"/>
      <c r="V259" s="181"/>
      <c r="W259" s="63"/>
      <c r="X259" s="63"/>
      <c r="Y259" s="63"/>
      <c r="Z259" s="63"/>
      <c r="AA259" s="63"/>
      <c r="AB259" s="63"/>
      <c r="AC259" s="45"/>
      <c r="AD259" s="63"/>
      <c r="AE259" s="45"/>
      <c r="AF259" s="63"/>
      <c r="AG259" s="63"/>
    </row>
    <row r="260" spans="1:33" x14ac:dyDescent="0.25">
      <c r="A260" s="45"/>
      <c r="B260" s="45"/>
      <c r="C260" s="45"/>
      <c r="D260" s="45"/>
      <c r="E260" s="45"/>
      <c r="F260" s="45"/>
      <c r="H260" s="288">
        <v>388</v>
      </c>
      <c r="J260" s="184"/>
      <c r="K260" s="63"/>
      <c r="L260" s="184"/>
      <c r="M260" s="63"/>
      <c r="N260" s="184"/>
      <c r="O260" s="63"/>
      <c r="P260" s="184"/>
      <c r="Q260" s="63"/>
      <c r="R260" s="184"/>
      <c r="S260" s="63"/>
      <c r="T260" s="63"/>
      <c r="U260" s="63"/>
      <c r="V260" s="181"/>
      <c r="W260" s="63"/>
      <c r="X260" s="63"/>
      <c r="Y260" s="63"/>
      <c r="Z260" s="63"/>
      <c r="AA260" s="63"/>
      <c r="AB260" s="63"/>
      <c r="AC260" s="45"/>
      <c r="AD260" s="63"/>
      <c r="AE260" s="45"/>
      <c r="AF260" s="63"/>
      <c r="AG260" s="63"/>
    </row>
    <row r="261" spans="1:33" x14ac:dyDescent="0.25">
      <c r="A261" s="45"/>
      <c r="B261" s="45"/>
      <c r="C261" s="45"/>
      <c r="D261" s="45"/>
      <c r="E261" s="45"/>
      <c r="F261" s="45"/>
      <c r="H261" s="288">
        <v>392</v>
      </c>
      <c r="J261" s="184"/>
      <c r="K261" s="63"/>
      <c r="L261" s="184"/>
      <c r="M261" s="63"/>
      <c r="N261" s="184"/>
      <c r="O261" s="63"/>
      <c r="P261" s="184"/>
      <c r="Q261" s="63"/>
      <c r="R261" s="184"/>
      <c r="S261" s="63"/>
      <c r="T261" s="63"/>
      <c r="U261" s="63"/>
      <c r="V261" s="181"/>
      <c r="W261" s="63"/>
      <c r="X261" s="63"/>
      <c r="Y261" s="63"/>
      <c r="Z261" s="63"/>
      <c r="AA261" s="63"/>
      <c r="AB261" s="63"/>
      <c r="AC261" s="45"/>
      <c r="AD261" s="63"/>
      <c r="AE261" s="45"/>
      <c r="AF261" s="63"/>
      <c r="AG261" s="63"/>
    </row>
    <row r="262" spans="1:33" x14ac:dyDescent="0.25">
      <c r="A262" s="45"/>
      <c r="B262" s="45"/>
      <c r="C262" s="45"/>
      <c r="D262" s="45"/>
      <c r="E262" s="45"/>
      <c r="F262" s="45"/>
      <c r="I262" s="184"/>
      <c r="J262" s="184"/>
      <c r="K262" s="63"/>
      <c r="L262" s="184"/>
      <c r="M262" s="63"/>
      <c r="N262" s="184"/>
      <c r="O262" s="63"/>
      <c r="P262" s="184"/>
      <c r="Q262" s="63"/>
      <c r="R262" s="184"/>
      <c r="S262" s="63"/>
      <c r="T262" s="63"/>
      <c r="U262" s="63"/>
      <c r="V262" s="181"/>
      <c r="W262" s="63"/>
      <c r="X262" s="63"/>
      <c r="Y262" s="63"/>
      <c r="Z262" s="63"/>
      <c r="AA262" s="63"/>
      <c r="AB262" s="63"/>
      <c r="AC262" s="45"/>
      <c r="AD262" s="63"/>
      <c r="AE262" s="45"/>
      <c r="AF262" s="63"/>
      <c r="AG262" s="63"/>
    </row>
    <row r="263" spans="1:33" x14ac:dyDescent="0.25">
      <c r="A263" s="63"/>
      <c r="B263" s="63"/>
      <c r="C263" s="63"/>
      <c r="D263" s="63"/>
      <c r="E263" s="63"/>
      <c r="F263" s="63"/>
      <c r="G263" s="63"/>
      <c r="H263" s="63"/>
      <c r="I263" s="184"/>
      <c r="J263" s="184"/>
      <c r="K263" s="63"/>
      <c r="L263" s="184"/>
      <c r="M263" s="63"/>
      <c r="N263" s="184"/>
      <c r="O263" s="63"/>
      <c r="P263" s="184"/>
      <c r="Q263" s="63"/>
      <c r="R263" s="184"/>
      <c r="S263" s="63"/>
      <c r="T263" s="63"/>
      <c r="U263" s="63"/>
      <c r="V263" s="181"/>
      <c r="W263" s="63"/>
      <c r="X263" s="63"/>
      <c r="Y263" s="63"/>
      <c r="Z263" s="63"/>
      <c r="AA263" s="63"/>
      <c r="AB263" s="63"/>
      <c r="AC263" s="45"/>
      <c r="AD263" s="63"/>
      <c r="AE263" s="45"/>
      <c r="AF263" s="63"/>
      <c r="AG263" s="63"/>
    </row>
  </sheetData>
  <sheetProtection password="CE2C" sheet="1" formatCells="0" formatColumns="0" formatRows="0" autoFilter="0"/>
  <autoFilter ref="A3:AG3"/>
  <sortState ref="AE3:AE50">
    <sortCondition ref="AE3:AE50"/>
  </sortState>
  <mergeCells count="18">
    <mergeCell ref="A1:H1"/>
    <mergeCell ref="S1:T1"/>
    <mergeCell ref="A2:B2"/>
    <mergeCell ref="E2:F2"/>
    <mergeCell ref="C2:D3"/>
    <mergeCell ref="G2:H3"/>
    <mergeCell ref="K2:K3"/>
    <mergeCell ref="M2:M3"/>
    <mergeCell ref="O2:O3"/>
    <mergeCell ref="Q2:Q3"/>
    <mergeCell ref="S2:S3"/>
    <mergeCell ref="T2:T3"/>
    <mergeCell ref="AA2:AA3"/>
    <mergeCell ref="AC2:AC3"/>
    <mergeCell ref="AE2:AE3"/>
    <mergeCell ref="AG2:AG3"/>
    <mergeCell ref="W1:Y1"/>
    <mergeCell ref="W2:W3"/>
  </mergeCells>
  <dataValidations count="1">
    <dataValidation allowBlank="1" showInputMessage="1" showErrorMessage="1" promptTitle="Області" sqref="A4:A33"/>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
  <dimension ref="A1:IW11"/>
  <sheetViews>
    <sheetView showGridLines="0" zoomScale="85" zoomScaleNormal="85" zoomScaleSheetLayoutView="85" workbookViewId="0"/>
  </sheetViews>
  <sheetFormatPr defaultColWidth="5.7109375" defaultRowHeight="15" x14ac:dyDescent="0.25"/>
  <cols>
    <col min="1" max="1" width="19.42578125" customWidth="1"/>
    <col min="2" max="3" width="15.28515625" customWidth="1"/>
    <col min="4" max="6" width="18.5703125" customWidth="1"/>
    <col min="7" max="7" width="13.5703125" customWidth="1"/>
    <col min="8" max="8" width="16.5703125" customWidth="1"/>
    <col min="9" max="10" width="19.7109375" customWidth="1"/>
    <col min="11" max="11" width="10.5703125" customWidth="1"/>
    <col min="12" max="12" width="14.7109375" customWidth="1"/>
    <col min="13" max="13" width="16.42578125" customWidth="1"/>
    <col min="14" max="14" width="11.42578125" customWidth="1"/>
    <col min="15" max="15" width="16.42578125" customWidth="1"/>
    <col min="16" max="16" width="12.42578125" customWidth="1"/>
    <col min="17" max="17" width="12.28515625" customWidth="1"/>
    <col min="18" max="18" width="10.28515625" customWidth="1"/>
    <col min="19" max="19" width="10.85546875" customWidth="1"/>
    <col min="20" max="46" width="11.7109375" customWidth="1"/>
    <col min="47" max="85" width="11.85546875" customWidth="1"/>
    <col min="86" max="86" width="21" customWidth="1"/>
    <col min="87" max="87" width="26.140625" customWidth="1"/>
    <col min="88" max="88" width="34.5703125" customWidth="1"/>
    <col min="89" max="103" width="12.7109375" customWidth="1"/>
    <col min="104" max="114" width="20.42578125" customWidth="1"/>
    <col min="115" max="115" width="5.85546875" bestFit="1" customWidth="1"/>
    <col min="124" max="124" width="10.28515625" bestFit="1" customWidth="1"/>
    <col min="129" max="129" width="5.85546875" bestFit="1" customWidth="1"/>
    <col min="134" max="134" width="6.5703125" bestFit="1" customWidth="1"/>
    <col min="139" max="139" width="6.5703125" bestFit="1" customWidth="1"/>
    <col min="144" max="144" width="6.5703125" bestFit="1" customWidth="1"/>
    <col min="145" max="145" width="12.28515625" customWidth="1"/>
    <col min="146" max="147" width="8.42578125" customWidth="1"/>
    <col min="148" max="154" width="12.28515625" customWidth="1"/>
    <col min="163" max="163" width="14.5703125" customWidth="1"/>
    <col min="191" max="191" width="10.7109375" customWidth="1"/>
  </cols>
  <sheetData>
    <row r="1" spans="1:257" s="129" customFormat="1" ht="78" customHeight="1" x14ac:dyDescent="0.25">
      <c r="A1" s="344"/>
      <c r="B1" s="345"/>
      <c r="C1" s="346"/>
      <c r="D1" s="467" t="s">
        <v>1626</v>
      </c>
      <c r="E1" s="468"/>
      <c r="F1" s="468"/>
      <c r="G1" s="468"/>
      <c r="H1" s="469"/>
      <c r="I1" s="347" t="s">
        <v>1627</v>
      </c>
      <c r="J1" s="347" t="s">
        <v>1628</v>
      </c>
      <c r="N1" s="467" t="s">
        <v>1626</v>
      </c>
      <c r="O1" s="468"/>
      <c r="P1" s="469"/>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c r="CH1" s="349" t="s">
        <v>1626</v>
      </c>
      <c r="CI1" s="347" t="s">
        <v>1627</v>
      </c>
      <c r="CJ1" s="347" t="s">
        <v>1628</v>
      </c>
      <c r="CP1" s="348"/>
      <c r="CQ1" s="348" t="s">
        <v>6</v>
      </c>
      <c r="DI1" s="350" t="s">
        <v>1758</v>
      </c>
      <c r="DJ1" s="350" t="s">
        <v>1759</v>
      </c>
      <c r="DK1" s="351"/>
      <c r="DL1" s="351"/>
      <c r="DM1" s="351"/>
      <c r="DN1" s="351"/>
      <c r="DO1" s="351"/>
      <c r="DP1" s="351"/>
      <c r="DQ1" s="351"/>
      <c r="DR1" s="351"/>
      <c r="DS1" s="351"/>
      <c r="DT1" s="351"/>
      <c r="DU1" s="351"/>
      <c r="DV1" s="351"/>
      <c r="DW1" s="351"/>
      <c r="DX1" s="351"/>
      <c r="DY1" s="351"/>
      <c r="DZ1" s="351"/>
      <c r="EA1" s="351"/>
      <c r="EB1" s="351"/>
      <c r="EC1" s="351"/>
      <c r="ED1" s="351"/>
      <c r="EF1" s="351"/>
      <c r="EG1" s="351"/>
      <c r="EH1" s="351"/>
      <c r="EI1" s="351"/>
      <c r="EJ1" s="351"/>
      <c r="EK1" s="351"/>
      <c r="EL1" s="351"/>
      <c r="EM1" s="351"/>
      <c r="EN1" s="351"/>
      <c r="EO1" s="351"/>
      <c r="EP1" s="351"/>
      <c r="EQ1" s="351"/>
      <c r="ER1" s="351"/>
      <c r="ET1" s="351"/>
      <c r="EU1" s="351"/>
      <c r="EV1" s="351"/>
      <c r="EW1" s="351"/>
      <c r="EX1" s="351"/>
      <c r="EY1" s="351"/>
      <c r="EZ1" s="351"/>
      <c r="FA1" s="351"/>
      <c r="FB1" s="351"/>
      <c r="FC1" s="351"/>
      <c r="FD1" s="351"/>
      <c r="FE1" s="351"/>
      <c r="FF1" s="351"/>
      <c r="FH1" s="351"/>
      <c r="FI1" s="351"/>
      <c r="FJ1" s="351"/>
      <c r="FK1" s="351"/>
      <c r="FL1" s="351"/>
      <c r="FM1" s="351"/>
      <c r="FN1" s="351"/>
      <c r="FO1" s="351"/>
      <c r="FP1" s="351"/>
      <c r="FQ1" s="351"/>
      <c r="FR1" s="351"/>
      <c r="FS1" s="351"/>
      <c r="GW1" s="352"/>
    </row>
    <row r="2" spans="1:257" s="129" customFormat="1" ht="24" customHeight="1" thickBot="1" x14ac:dyDescent="0.3">
      <c r="A2" s="353" t="s">
        <v>672</v>
      </c>
      <c r="B2" s="353"/>
      <c r="C2" s="353"/>
      <c r="D2" s="354" t="s">
        <v>372</v>
      </c>
      <c r="E2" s="354" t="s">
        <v>372</v>
      </c>
      <c r="F2" s="354" t="s">
        <v>372</v>
      </c>
      <c r="G2" s="355"/>
      <c r="H2" s="354" t="s">
        <v>372</v>
      </c>
      <c r="I2" s="354" t="s">
        <v>372</v>
      </c>
      <c r="J2" s="354" t="s">
        <v>372</v>
      </c>
      <c r="K2" s="348"/>
      <c r="L2" s="348"/>
      <c r="M2" s="348"/>
      <c r="N2" s="354" t="s">
        <v>372</v>
      </c>
      <c r="O2" s="348"/>
      <c r="P2" s="354" t="s">
        <v>372</v>
      </c>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54" t="s">
        <v>372</v>
      </c>
      <c r="CI2" s="354" t="s">
        <v>372</v>
      </c>
      <c r="CJ2" s="354" t="s">
        <v>372</v>
      </c>
      <c r="CP2" s="348"/>
      <c r="CQ2" s="348"/>
      <c r="DI2" s="354" t="s">
        <v>372</v>
      </c>
      <c r="DJ2" s="354" t="s">
        <v>372</v>
      </c>
      <c r="DK2" s="351"/>
      <c r="DL2" s="351"/>
      <c r="DM2" s="351"/>
      <c r="DN2" s="351"/>
      <c r="DO2" s="351"/>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6"/>
      <c r="FB2" s="356"/>
      <c r="FC2" s="356"/>
      <c r="FD2" s="356"/>
      <c r="FE2" s="356"/>
      <c r="FF2" s="356"/>
      <c r="FG2" s="356"/>
      <c r="FH2" s="356"/>
      <c r="FI2" s="356"/>
      <c r="FJ2" s="356"/>
      <c r="FK2" s="356"/>
      <c r="FL2" s="356"/>
      <c r="FM2" s="356"/>
      <c r="FN2" s="356"/>
      <c r="FO2" s="356"/>
      <c r="FP2" s="356"/>
      <c r="FQ2" s="356"/>
      <c r="FR2" s="356"/>
      <c r="FS2" s="356"/>
      <c r="FT2" s="357"/>
      <c r="FU2" s="356"/>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c r="GV2" s="357"/>
      <c r="GW2" s="356"/>
      <c r="GX2" s="357"/>
      <c r="GY2" s="357"/>
      <c r="GZ2" s="357"/>
      <c r="HA2" s="357"/>
      <c r="HB2" s="357"/>
      <c r="HC2" s="357"/>
      <c r="HD2" s="357"/>
      <c r="HE2" s="357"/>
      <c r="HF2" s="357"/>
      <c r="HG2" s="357"/>
      <c r="HH2" s="357"/>
      <c r="HI2" s="357"/>
      <c r="HJ2" s="357"/>
      <c r="HK2" s="357"/>
      <c r="HL2" s="357"/>
      <c r="HM2" s="357"/>
    </row>
    <row r="3" spans="1:257" ht="18.75" customHeight="1" thickBot="1" x14ac:dyDescent="0.3">
      <c r="A3" s="472" t="s">
        <v>658</v>
      </c>
      <c r="B3" s="473" t="s">
        <v>659</v>
      </c>
      <c r="C3" s="474" t="s">
        <v>660</v>
      </c>
      <c r="D3" s="489" t="s">
        <v>1612</v>
      </c>
      <c r="E3" s="490"/>
      <c r="F3" s="491"/>
      <c r="G3" s="478" t="s">
        <v>1613</v>
      </c>
      <c r="H3" s="464" t="s">
        <v>1629</v>
      </c>
      <c r="I3" s="465"/>
      <c r="J3" s="465"/>
      <c r="K3" s="465"/>
      <c r="L3" s="465"/>
      <c r="M3" s="465"/>
      <c r="N3" s="465"/>
      <c r="O3" s="465"/>
      <c r="P3" s="465"/>
      <c r="Q3" s="465"/>
      <c r="R3" s="465"/>
      <c r="S3" s="465"/>
      <c r="T3" s="466"/>
      <c r="U3" s="464" t="s">
        <v>1630</v>
      </c>
      <c r="V3" s="465"/>
      <c r="W3" s="465"/>
      <c r="X3" s="465"/>
      <c r="Y3" s="465"/>
      <c r="Z3" s="465"/>
      <c r="AA3" s="465"/>
      <c r="AB3" s="465"/>
      <c r="AC3" s="465"/>
      <c r="AD3" s="465"/>
      <c r="AE3" s="465"/>
      <c r="AF3" s="465"/>
      <c r="AG3" s="466"/>
      <c r="AH3" s="464" t="s">
        <v>1631</v>
      </c>
      <c r="AI3" s="465"/>
      <c r="AJ3" s="465"/>
      <c r="AK3" s="465"/>
      <c r="AL3" s="465"/>
      <c r="AM3" s="465"/>
      <c r="AN3" s="465"/>
      <c r="AO3" s="465"/>
      <c r="AP3" s="465"/>
      <c r="AQ3" s="465"/>
      <c r="AR3" s="465"/>
      <c r="AS3" s="465"/>
      <c r="AT3" s="466"/>
      <c r="AU3" s="464" t="s">
        <v>1632</v>
      </c>
      <c r="AV3" s="465"/>
      <c r="AW3" s="465"/>
      <c r="AX3" s="465"/>
      <c r="AY3" s="465"/>
      <c r="AZ3" s="465"/>
      <c r="BA3" s="465"/>
      <c r="BB3" s="465"/>
      <c r="BC3" s="465"/>
      <c r="BD3" s="465"/>
      <c r="BE3" s="465"/>
      <c r="BF3" s="465"/>
      <c r="BG3" s="466"/>
      <c r="BH3" s="464" t="s">
        <v>1633</v>
      </c>
      <c r="BI3" s="465"/>
      <c r="BJ3" s="465"/>
      <c r="BK3" s="465"/>
      <c r="BL3" s="465"/>
      <c r="BM3" s="465"/>
      <c r="BN3" s="465"/>
      <c r="BO3" s="465"/>
      <c r="BP3" s="465"/>
      <c r="BQ3" s="465"/>
      <c r="BR3" s="465"/>
      <c r="BS3" s="465"/>
      <c r="BT3" s="466"/>
      <c r="BU3" s="464" t="s">
        <v>1634</v>
      </c>
      <c r="BV3" s="465"/>
      <c r="BW3" s="465"/>
      <c r="BX3" s="465"/>
      <c r="BY3" s="465"/>
      <c r="BZ3" s="465"/>
      <c r="CA3" s="465"/>
      <c r="CB3" s="465"/>
      <c r="CC3" s="465"/>
      <c r="CD3" s="465"/>
      <c r="CE3" s="465"/>
      <c r="CF3" s="465"/>
      <c r="CG3" s="466"/>
      <c r="CH3" s="472" t="s">
        <v>1642</v>
      </c>
      <c r="CI3" s="473"/>
      <c r="CJ3" s="474"/>
      <c r="CK3" s="475" t="s">
        <v>1645</v>
      </c>
      <c r="CL3" s="476"/>
      <c r="CM3" s="476"/>
      <c r="CN3" s="476"/>
      <c r="CO3" s="476"/>
      <c r="CP3" s="476"/>
      <c r="CQ3" s="476"/>
      <c r="CR3" s="476"/>
      <c r="CS3" s="476"/>
      <c r="CT3" s="476"/>
      <c r="CU3" s="476"/>
      <c r="CV3" s="476"/>
      <c r="CW3" s="476"/>
      <c r="CX3" s="476"/>
      <c r="CY3" s="477"/>
      <c r="CZ3" s="502" t="s">
        <v>1654</v>
      </c>
      <c r="DA3" s="470" t="s">
        <v>1655</v>
      </c>
      <c r="DB3" s="470" t="s">
        <v>1656</v>
      </c>
      <c r="DC3" s="495" t="s">
        <v>1663</v>
      </c>
      <c r="DD3" s="496"/>
      <c r="DE3" s="496"/>
      <c r="DF3" s="496"/>
      <c r="DG3" s="496"/>
      <c r="DH3" s="497"/>
      <c r="DI3" s="485" t="s">
        <v>739</v>
      </c>
      <c r="DJ3" s="485"/>
      <c r="DK3" s="40"/>
      <c r="DL3" s="40"/>
      <c r="DM3" s="40"/>
      <c r="DN3" s="40"/>
      <c r="DO3" s="40"/>
      <c r="DP3" s="386"/>
      <c r="DQ3" s="386"/>
      <c r="DR3" s="386"/>
      <c r="DS3" s="386"/>
      <c r="DT3" s="386"/>
      <c r="DU3" s="386"/>
      <c r="DV3" s="386"/>
      <c r="DW3" s="386"/>
      <c r="DX3" s="386"/>
      <c r="DY3" s="386"/>
      <c r="DZ3" s="386"/>
      <c r="EA3" s="386"/>
      <c r="EB3" s="386"/>
      <c r="EC3" s="386"/>
      <c r="ED3" s="386"/>
      <c r="EE3" s="386" t="s">
        <v>1668</v>
      </c>
      <c r="EF3" s="40"/>
      <c r="EG3" s="40"/>
      <c r="EH3" s="40"/>
      <c r="EI3" s="40"/>
      <c r="EJ3" s="40"/>
      <c r="EK3" s="40"/>
      <c r="EL3" s="386"/>
      <c r="EM3" s="386"/>
      <c r="EN3" s="386"/>
      <c r="EO3" s="386"/>
      <c r="EP3" s="386"/>
      <c r="EQ3" s="386"/>
      <c r="ER3" s="386"/>
      <c r="ES3" s="386" t="s">
        <v>1669</v>
      </c>
      <c r="ET3" s="40"/>
      <c r="EU3" s="40"/>
      <c r="EV3" s="40"/>
      <c r="EW3" s="40"/>
      <c r="EX3" s="40"/>
      <c r="EY3" s="386"/>
      <c r="EZ3" s="386"/>
      <c r="FA3" s="386"/>
      <c r="FB3" s="386"/>
      <c r="FC3" s="386"/>
      <c r="FD3" s="386"/>
      <c r="FE3" s="386"/>
      <c r="FF3" s="386"/>
      <c r="FG3" s="386" t="s">
        <v>1670</v>
      </c>
      <c r="FH3" s="40"/>
      <c r="FI3" s="40"/>
      <c r="FJ3" s="40"/>
      <c r="FK3" s="40"/>
      <c r="FL3" s="40"/>
      <c r="FM3" s="40"/>
      <c r="FN3" s="40"/>
      <c r="FO3" s="40"/>
      <c r="FP3" s="386"/>
      <c r="FQ3" s="386"/>
      <c r="FR3" s="386"/>
      <c r="FS3" s="386"/>
      <c r="FT3" s="386"/>
      <c r="FU3" s="386" t="s">
        <v>1671</v>
      </c>
      <c r="FV3" s="40"/>
      <c r="FW3" s="40"/>
      <c r="FX3" s="40"/>
      <c r="FY3" s="40"/>
      <c r="FZ3" s="386"/>
      <c r="GA3" s="386"/>
      <c r="GB3" s="386"/>
      <c r="GC3" s="386"/>
      <c r="GD3" s="386"/>
      <c r="GE3" s="386"/>
      <c r="GF3" s="386"/>
      <c r="GG3" s="386"/>
      <c r="GH3" s="386"/>
      <c r="GI3" s="386" t="s">
        <v>1672</v>
      </c>
      <c r="GJ3" s="40"/>
      <c r="GK3" s="40"/>
      <c r="GL3" s="40"/>
      <c r="GM3" s="40"/>
      <c r="GN3" s="40"/>
      <c r="GO3" s="40"/>
      <c r="GP3" s="386"/>
      <c r="GQ3" s="386"/>
      <c r="GR3" s="386"/>
      <c r="GS3" s="386"/>
      <c r="GT3" s="386"/>
      <c r="GU3" s="386"/>
      <c r="GV3" s="386"/>
      <c r="GW3" s="386" t="s">
        <v>1673</v>
      </c>
      <c r="GX3" s="386"/>
      <c r="GY3" s="386"/>
      <c r="GZ3" s="386"/>
      <c r="HA3" s="386"/>
      <c r="HB3" s="386"/>
      <c r="HC3" s="386"/>
      <c r="HD3" s="386"/>
      <c r="HE3" s="386"/>
      <c r="HF3" s="386"/>
      <c r="HG3" s="386"/>
      <c r="HH3" s="386"/>
      <c r="HI3" s="386"/>
      <c r="HJ3" s="386"/>
      <c r="HK3" s="386"/>
      <c r="HL3" s="386"/>
      <c r="HM3" s="386"/>
      <c r="HN3" s="40"/>
      <c r="HO3" s="40"/>
      <c r="HP3" s="40"/>
      <c r="HQ3" s="40"/>
      <c r="HR3" s="40"/>
      <c r="HS3" s="40"/>
      <c r="HT3" s="40"/>
      <c r="HU3" s="40"/>
      <c r="HV3" s="40"/>
      <c r="HW3" s="40"/>
      <c r="HX3" s="40"/>
      <c r="HY3" s="40"/>
      <c r="HZ3" s="40"/>
    </row>
    <row r="4" spans="1:257" ht="21.75" customHeight="1" x14ac:dyDescent="0.25">
      <c r="A4" s="480"/>
      <c r="B4" s="481"/>
      <c r="C4" s="482"/>
      <c r="D4" s="492"/>
      <c r="E4" s="493"/>
      <c r="F4" s="494"/>
      <c r="G4" s="479"/>
      <c r="H4" s="480" t="s">
        <v>1614</v>
      </c>
      <c r="I4" s="481" t="s">
        <v>1640</v>
      </c>
      <c r="J4" s="487" t="s">
        <v>1641</v>
      </c>
      <c r="K4" s="483" t="s">
        <v>1615</v>
      </c>
      <c r="L4" s="483" t="s">
        <v>1616</v>
      </c>
      <c r="M4" s="483" t="s">
        <v>1617</v>
      </c>
      <c r="N4" s="483" t="s">
        <v>1725</v>
      </c>
      <c r="O4" s="483" t="s">
        <v>1618</v>
      </c>
      <c r="P4" s="483" t="s">
        <v>1756</v>
      </c>
      <c r="Q4" s="483" t="s">
        <v>1638</v>
      </c>
      <c r="R4" s="483" t="s">
        <v>1639</v>
      </c>
      <c r="S4" s="483" t="s">
        <v>1619</v>
      </c>
      <c r="T4" s="483" t="s">
        <v>1620</v>
      </c>
      <c r="U4" s="480" t="s">
        <v>1614</v>
      </c>
      <c r="V4" s="481" t="s">
        <v>1640</v>
      </c>
      <c r="W4" s="487" t="s">
        <v>1641</v>
      </c>
      <c r="X4" s="483" t="s">
        <v>1615</v>
      </c>
      <c r="Y4" s="483" t="s">
        <v>1616</v>
      </c>
      <c r="Z4" s="483" t="s">
        <v>1617</v>
      </c>
      <c r="AA4" s="483" t="s">
        <v>1725</v>
      </c>
      <c r="AB4" s="483" t="s">
        <v>1618</v>
      </c>
      <c r="AC4" s="483" t="s">
        <v>1756</v>
      </c>
      <c r="AD4" s="483" t="s">
        <v>1638</v>
      </c>
      <c r="AE4" s="483" t="s">
        <v>1639</v>
      </c>
      <c r="AF4" s="483" t="s">
        <v>1619</v>
      </c>
      <c r="AG4" s="483" t="s">
        <v>1620</v>
      </c>
      <c r="AH4" s="480" t="s">
        <v>1614</v>
      </c>
      <c r="AI4" s="481" t="s">
        <v>1640</v>
      </c>
      <c r="AJ4" s="487" t="s">
        <v>1641</v>
      </c>
      <c r="AK4" s="483" t="s">
        <v>1615</v>
      </c>
      <c r="AL4" s="483" t="s">
        <v>1616</v>
      </c>
      <c r="AM4" s="483" t="s">
        <v>1617</v>
      </c>
      <c r="AN4" s="483" t="s">
        <v>1725</v>
      </c>
      <c r="AO4" s="483" t="s">
        <v>1618</v>
      </c>
      <c r="AP4" s="483" t="s">
        <v>1756</v>
      </c>
      <c r="AQ4" s="483" t="s">
        <v>1638</v>
      </c>
      <c r="AR4" s="483" t="s">
        <v>1639</v>
      </c>
      <c r="AS4" s="483" t="s">
        <v>1619</v>
      </c>
      <c r="AT4" s="483" t="s">
        <v>1620</v>
      </c>
      <c r="AU4" s="480" t="s">
        <v>1614</v>
      </c>
      <c r="AV4" s="481" t="s">
        <v>1640</v>
      </c>
      <c r="AW4" s="487" t="s">
        <v>1641</v>
      </c>
      <c r="AX4" s="483" t="s">
        <v>1615</v>
      </c>
      <c r="AY4" s="483" t="s">
        <v>1616</v>
      </c>
      <c r="AZ4" s="483" t="s">
        <v>1617</v>
      </c>
      <c r="BA4" s="483" t="s">
        <v>1725</v>
      </c>
      <c r="BB4" s="483" t="s">
        <v>1618</v>
      </c>
      <c r="BC4" s="483" t="s">
        <v>1756</v>
      </c>
      <c r="BD4" s="483" t="s">
        <v>1638</v>
      </c>
      <c r="BE4" s="483" t="s">
        <v>1639</v>
      </c>
      <c r="BF4" s="483" t="s">
        <v>1619</v>
      </c>
      <c r="BG4" s="483" t="s">
        <v>1620</v>
      </c>
      <c r="BH4" s="480" t="s">
        <v>1614</v>
      </c>
      <c r="BI4" s="481" t="s">
        <v>1640</v>
      </c>
      <c r="BJ4" s="487" t="s">
        <v>1641</v>
      </c>
      <c r="BK4" s="483" t="s">
        <v>1615</v>
      </c>
      <c r="BL4" s="483" t="s">
        <v>1616</v>
      </c>
      <c r="BM4" s="483" t="s">
        <v>1617</v>
      </c>
      <c r="BN4" s="483" t="s">
        <v>1725</v>
      </c>
      <c r="BO4" s="483" t="s">
        <v>1618</v>
      </c>
      <c r="BP4" s="483" t="s">
        <v>1756</v>
      </c>
      <c r="BQ4" s="483" t="s">
        <v>1638</v>
      </c>
      <c r="BR4" s="483" t="s">
        <v>1639</v>
      </c>
      <c r="BS4" s="483" t="s">
        <v>1619</v>
      </c>
      <c r="BT4" s="483" t="s">
        <v>1620</v>
      </c>
      <c r="BU4" s="480" t="s">
        <v>1614</v>
      </c>
      <c r="BV4" s="481" t="s">
        <v>1640</v>
      </c>
      <c r="BW4" s="487" t="s">
        <v>1641</v>
      </c>
      <c r="BX4" s="483" t="s">
        <v>1615</v>
      </c>
      <c r="BY4" s="483" t="s">
        <v>1616</v>
      </c>
      <c r="BZ4" s="483" t="s">
        <v>1617</v>
      </c>
      <c r="CA4" s="483" t="s">
        <v>1725</v>
      </c>
      <c r="CB4" s="483" t="s">
        <v>1618</v>
      </c>
      <c r="CC4" s="483" t="s">
        <v>1756</v>
      </c>
      <c r="CD4" s="483" t="s">
        <v>1638</v>
      </c>
      <c r="CE4" s="483" t="s">
        <v>1639</v>
      </c>
      <c r="CF4" s="483" t="s">
        <v>1619</v>
      </c>
      <c r="CG4" s="483" t="s">
        <v>1620</v>
      </c>
      <c r="CH4" s="480" t="s">
        <v>1635</v>
      </c>
      <c r="CI4" s="481" t="s">
        <v>1643</v>
      </c>
      <c r="CJ4" s="482" t="s">
        <v>1644</v>
      </c>
      <c r="CK4" s="472" t="s">
        <v>1646</v>
      </c>
      <c r="CL4" s="473"/>
      <c r="CM4" s="473"/>
      <c r="CN4" s="473"/>
      <c r="CO4" s="474"/>
      <c r="CP4" s="472" t="s">
        <v>1647</v>
      </c>
      <c r="CQ4" s="473"/>
      <c r="CR4" s="473"/>
      <c r="CS4" s="473"/>
      <c r="CT4" s="474"/>
      <c r="CU4" s="472" t="s">
        <v>1648</v>
      </c>
      <c r="CV4" s="473"/>
      <c r="CW4" s="473"/>
      <c r="CX4" s="473"/>
      <c r="CY4" s="474"/>
      <c r="CZ4" s="503"/>
      <c r="DA4" s="471"/>
      <c r="DB4" s="471"/>
      <c r="DC4" s="498" t="s">
        <v>1657</v>
      </c>
      <c r="DD4" s="487" t="s">
        <v>1658</v>
      </c>
      <c r="DE4" s="500"/>
      <c r="DF4" s="501"/>
      <c r="DG4" s="487" t="s">
        <v>1659</v>
      </c>
      <c r="DH4" s="488"/>
      <c r="DI4" s="486"/>
      <c r="DJ4" s="486"/>
      <c r="DK4" s="40"/>
      <c r="DL4" s="40"/>
      <c r="DM4" s="40"/>
      <c r="DN4" s="40"/>
      <c r="DO4" s="40"/>
      <c r="DP4" s="386"/>
      <c r="DQ4" s="386"/>
      <c r="DR4" s="386"/>
      <c r="DS4" s="386"/>
      <c r="DT4" s="386"/>
      <c r="DU4" s="386"/>
      <c r="DV4" s="386"/>
      <c r="DW4" s="386"/>
      <c r="DX4" s="386"/>
      <c r="DY4" s="386"/>
      <c r="DZ4" s="386"/>
      <c r="EA4" s="386"/>
      <c r="EB4" s="386"/>
      <c r="EC4" s="386"/>
      <c r="ED4" s="386"/>
      <c r="EE4" s="386" t="s">
        <v>1674</v>
      </c>
      <c r="EF4" s="386"/>
      <c r="EG4" s="386"/>
      <c r="EH4" s="386"/>
      <c r="EI4" s="386"/>
      <c r="EJ4" s="386"/>
      <c r="EK4" s="386"/>
      <c r="EL4" s="386"/>
      <c r="EM4" s="386"/>
      <c r="EN4" s="386"/>
      <c r="EO4" s="386"/>
      <c r="EP4" s="386"/>
      <c r="EQ4" s="386"/>
      <c r="ER4" s="386"/>
      <c r="ES4" s="386" t="s">
        <v>1675</v>
      </c>
      <c r="ET4" s="386"/>
      <c r="EU4" s="386"/>
      <c r="EV4" s="386"/>
      <c r="EW4" s="386"/>
      <c r="EX4" s="386"/>
      <c r="EY4" s="386"/>
      <c r="EZ4" s="386"/>
      <c r="FA4" s="386"/>
      <c r="FB4" s="386"/>
      <c r="FC4" s="386"/>
      <c r="FD4" s="386"/>
      <c r="FE4" s="386"/>
      <c r="FF4" s="387"/>
      <c r="FG4" s="387" t="s">
        <v>1676</v>
      </c>
      <c r="FH4" s="387"/>
      <c r="FI4" s="387"/>
      <c r="FJ4" s="387"/>
      <c r="FK4" s="387"/>
      <c r="FL4" s="387"/>
      <c r="FM4" s="387"/>
      <c r="FN4" s="387"/>
      <c r="FO4" s="387"/>
      <c r="FP4" s="387"/>
      <c r="FQ4" s="387"/>
      <c r="FR4" s="387"/>
      <c r="FS4" s="387"/>
      <c r="FT4" s="387"/>
      <c r="FU4" s="387" t="s">
        <v>1677</v>
      </c>
      <c r="FV4" s="387"/>
      <c r="FW4" s="387"/>
      <c r="FX4" s="387"/>
      <c r="FY4" s="387"/>
      <c r="FZ4" s="387"/>
      <c r="GA4" s="387"/>
      <c r="GB4" s="387"/>
      <c r="GC4" s="387"/>
      <c r="GD4" s="387"/>
      <c r="GE4" s="387"/>
      <c r="GF4" s="387"/>
      <c r="GG4" s="387"/>
      <c r="GH4" s="387"/>
      <c r="GI4" s="40" t="s">
        <v>1678</v>
      </c>
      <c r="GJ4" s="387"/>
      <c r="GK4" s="387"/>
      <c r="GL4" s="387"/>
      <c r="GM4" s="387"/>
      <c r="GN4" s="387"/>
      <c r="GO4" s="387"/>
      <c r="GP4" s="387"/>
      <c r="GQ4" s="387"/>
      <c r="GR4" s="387"/>
      <c r="GS4" s="387"/>
      <c r="GT4" s="387"/>
      <c r="GU4" s="387"/>
      <c r="GV4" s="387"/>
      <c r="GW4" s="40" t="s">
        <v>1679</v>
      </c>
      <c r="GX4" s="387"/>
      <c r="GY4" s="387"/>
      <c r="GZ4" s="387"/>
      <c r="HA4" s="387"/>
      <c r="HB4" s="387"/>
      <c r="HC4" s="387"/>
      <c r="HD4" s="387"/>
      <c r="HE4" s="387"/>
      <c r="HF4" s="387"/>
      <c r="HG4" s="387"/>
      <c r="HH4" s="387"/>
      <c r="HI4" s="387"/>
      <c r="HJ4" s="387"/>
      <c r="HK4" s="387"/>
      <c r="HL4" s="387"/>
      <c r="HM4" s="387"/>
      <c r="HN4" s="388"/>
      <c r="HO4" s="388"/>
      <c r="HP4" s="388"/>
      <c r="HQ4" s="388"/>
      <c r="HR4" s="388"/>
      <c r="HS4" s="388"/>
      <c r="HT4" s="388"/>
      <c r="HU4" s="388"/>
      <c r="HV4" s="388"/>
      <c r="HW4" s="388"/>
      <c r="HX4" s="388"/>
      <c r="HY4" s="388"/>
      <c r="HZ4" s="388"/>
    </row>
    <row r="5" spans="1:257" ht="62.25" customHeight="1" x14ac:dyDescent="0.25">
      <c r="A5" s="480"/>
      <c r="B5" s="481"/>
      <c r="C5" s="482"/>
      <c r="D5" s="265" t="s">
        <v>1621</v>
      </c>
      <c r="E5" s="267" t="s">
        <v>1622</v>
      </c>
      <c r="F5" s="266" t="s">
        <v>1623</v>
      </c>
      <c r="G5" s="479"/>
      <c r="H5" s="480"/>
      <c r="I5" s="481" t="s">
        <v>1624</v>
      </c>
      <c r="J5" s="487" t="s">
        <v>1625</v>
      </c>
      <c r="K5" s="484"/>
      <c r="L5" s="484" t="s">
        <v>1616</v>
      </c>
      <c r="M5" s="484" t="s">
        <v>1617</v>
      </c>
      <c r="N5" s="484" t="s">
        <v>1636</v>
      </c>
      <c r="O5" s="484" t="s">
        <v>1618</v>
      </c>
      <c r="P5" s="484" t="s">
        <v>1637</v>
      </c>
      <c r="Q5" s="484" t="s">
        <v>1638</v>
      </c>
      <c r="R5" s="484" t="s">
        <v>1639</v>
      </c>
      <c r="S5" s="484" t="s">
        <v>1619</v>
      </c>
      <c r="T5" s="484" t="s">
        <v>1620</v>
      </c>
      <c r="U5" s="480"/>
      <c r="V5" s="481" t="s">
        <v>1624</v>
      </c>
      <c r="W5" s="487" t="s">
        <v>1625</v>
      </c>
      <c r="X5" s="484"/>
      <c r="Y5" s="484" t="s">
        <v>1616</v>
      </c>
      <c r="Z5" s="484" t="s">
        <v>1617</v>
      </c>
      <c r="AA5" s="484" t="s">
        <v>1636</v>
      </c>
      <c r="AB5" s="484" t="s">
        <v>1618</v>
      </c>
      <c r="AC5" s="484" t="s">
        <v>1637</v>
      </c>
      <c r="AD5" s="484" t="s">
        <v>1638</v>
      </c>
      <c r="AE5" s="484" t="s">
        <v>1639</v>
      </c>
      <c r="AF5" s="484" t="s">
        <v>1619</v>
      </c>
      <c r="AG5" s="484" t="s">
        <v>1620</v>
      </c>
      <c r="AH5" s="480"/>
      <c r="AI5" s="481" t="s">
        <v>1624</v>
      </c>
      <c r="AJ5" s="487" t="s">
        <v>1625</v>
      </c>
      <c r="AK5" s="484"/>
      <c r="AL5" s="484" t="s">
        <v>1616</v>
      </c>
      <c r="AM5" s="484" t="s">
        <v>1617</v>
      </c>
      <c r="AN5" s="484" t="s">
        <v>1636</v>
      </c>
      <c r="AO5" s="484" t="s">
        <v>1618</v>
      </c>
      <c r="AP5" s="484" t="s">
        <v>1637</v>
      </c>
      <c r="AQ5" s="484" t="s">
        <v>1638</v>
      </c>
      <c r="AR5" s="484" t="s">
        <v>1639</v>
      </c>
      <c r="AS5" s="484" t="s">
        <v>1619</v>
      </c>
      <c r="AT5" s="484" t="s">
        <v>1620</v>
      </c>
      <c r="AU5" s="480"/>
      <c r="AV5" s="481" t="s">
        <v>1624</v>
      </c>
      <c r="AW5" s="487" t="s">
        <v>1625</v>
      </c>
      <c r="AX5" s="484"/>
      <c r="AY5" s="484" t="s">
        <v>1616</v>
      </c>
      <c r="AZ5" s="484" t="s">
        <v>1617</v>
      </c>
      <c r="BA5" s="484" t="s">
        <v>1636</v>
      </c>
      <c r="BB5" s="484" t="s">
        <v>1618</v>
      </c>
      <c r="BC5" s="484" t="s">
        <v>1637</v>
      </c>
      <c r="BD5" s="484" t="s">
        <v>1638</v>
      </c>
      <c r="BE5" s="484" t="s">
        <v>1639</v>
      </c>
      <c r="BF5" s="484" t="s">
        <v>1619</v>
      </c>
      <c r="BG5" s="484" t="s">
        <v>1620</v>
      </c>
      <c r="BH5" s="480"/>
      <c r="BI5" s="481" t="s">
        <v>1624</v>
      </c>
      <c r="BJ5" s="487" t="s">
        <v>1625</v>
      </c>
      <c r="BK5" s="484"/>
      <c r="BL5" s="484" t="s">
        <v>1616</v>
      </c>
      <c r="BM5" s="484" t="s">
        <v>1617</v>
      </c>
      <c r="BN5" s="484" t="s">
        <v>1636</v>
      </c>
      <c r="BO5" s="484" t="s">
        <v>1618</v>
      </c>
      <c r="BP5" s="484" t="s">
        <v>1637</v>
      </c>
      <c r="BQ5" s="484" t="s">
        <v>1638</v>
      </c>
      <c r="BR5" s="484" t="s">
        <v>1639</v>
      </c>
      <c r="BS5" s="484" t="s">
        <v>1619</v>
      </c>
      <c r="BT5" s="484" t="s">
        <v>1620</v>
      </c>
      <c r="BU5" s="480"/>
      <c r="BV5" s="481" t="s">
        <v>1624</v>
      </c>
      <c r="BW5" s="487" t="s">
        <v>1625</v>
      </c>
      <c r="BX5" s="484"/>
      <c r="BY5" s="484" t="s">
        <v>1616</v>
      </c>
      <c r="BZ5" s="484" t="s">
        <v>1617</v>
      </c>
      <c r="CA5" s="484" t="s">
        <v>1636</v>
      </c>
      <c r="CB5" s="484" t="s">
        <v>1618</v>
      </c>
      <c r="CC5" s="484" t="s">
        <v>1637</v>
      </c>
      <c r="CD5" s="484" t="s">
        <v>1638</v>
      </c>
      <c r="CE5" s="484" t="s">
        <v>1639</v>
      </c>
      <c r="CF5" s="484" t="s">
        <v>1619</v>
      </c>
      <c r="CG5" s="484" t="s">
        <v>1620</v>
      </c>
      <c r="CH5" s="480"/>
      <c r="CI5" s="481"/>
      <c r="CJ5" s="482"/>
      <c r="CK5" s="328" t="s">
        <v>1649</v>
      </c>
      <c r="CL5" s="115" t="s">
        <v>1650</v>
      </c>
      <c r="CM5" s="115" t="s">
        <v>1651</v>
      </c>
      <c r="CN5" s="115" t="s">
        <v>1652</v>
      </c>
      <c r="CO5" s="116" t="s">
        <v>1653</v>
      </c>
      <c r="CP5" s="308" t="s">
        <v>1649</v>
      </c>
      <c r="CQ5" s="309" t="s">
        <v>1650</v>
      </c>
      <c r="CR5" s="309" t="s">
        <v>1651</v>
      </c>
      <c r="CS5" s="310" t="s">
        <v>1652</v>
      </c>
      <c r="CT5" s="311" t="s">
        <v>1653</v>
      </c>
      <c r="CU5" s="308" t="s">
        <v>1649</v>
      </c>
      <c r="CV5" s="309" t="s">
        <v>1650</v>
      </c>
      <c r="CW5" s="309" t="s">
        <v>1651</v>
      </c>
      <c r="CX5" s="310" t="s">
        <v>1652</v>
      </c>
      <c r="CY5" s="329" t="s">
        <v>1653</v>
      </c>
      <c r="CZ5" s="503"/>
      <c r="DA5" s="471"/>
      <c r="DB5" s="471"/>
      <c r="DC5" s="499"/>
      <c r="DD5" s="274" t="s">
        <v>733</v>
      </c>
      <c r="DE5" s="274" t="s">
        <v>734</v>
      </c>
      <c r="DF5" s="274" t="s">
        <v>1660</v>
      </c>
      <c r="DG5" s="274" t="s">
        <v>737</v>
      </c>
      <c r="DH5" s="275" t="s">
        <v>738</v>
      </c>
      <c r="DI5" s="276" t="s">
        <v>1661</v>
      </c>
      <c r="DJ5" s="267" t="s">
        <v>1662</v>
      </c>
      <c r="DK5" s="40"/>
      <c r="DL5" s="40"/>
      <c r="DM5" s="40"/>
      <c r="DN5" s="40"/>
      <c r="DO5" s="40"/>
      <c r="DP5" s="386"/>
      <c r="DQ5" s="386"/>
      <c r="DR5" s="386"/>
      <c r="DS5" s="386"/>
      <c r="DT5" s="386"/>
      <c r="DU5" s="386"/>
      <c r="DV5" s="386"/>
      <c r="DW5" s="386"/>
      <c r="DX5" s="386"/>
      <c r="DY5" s="386"/>
      <c r="DZ5" s="386"/>
      <c r="EA5" s="386"/>
      <c r="EB5" s="386"/>
      <c r="EC5" s="386"/>
      <c r="ED5" s="386"/>
      <c r="EE5" s="386" t="s">
        <v>1668</v>
      </c>
      <c r="EF5" s="386"/>
      <c r="EG5" s="389"/>
      <c r="EH5" s="389"/>
      <c r="EI5" s="389"/>
      <c r="EJ5" s="389"/>
      <c r="EK5" s="389"/>
      <c r="EL5" s="389"/>
      <c r="EM5" s="389"/>
      <c r="EN5" s="389"/>
      <c r="EO5" s="389"/>
      <c r="EP5" s="389"/>
      <c r="EQ5" s="389"/>
      <c r="ER5" s="389"/>
      <c r="ES5" s="386" t="s">
        <v>1669</v>
      </c>
      <c r="ET5" s="389"/>
      <c r="EU5" s="389"/>
      <c r="EV5" s="389"/>
      <c r="EW5" s="389"/>
      <c r="EX5" s="389"/>
      <c r="EY5" s="389"/>
      <c r="EZ5" s="389"/>
      <c r="FA5" s="389"/>
      <c r="FB5" s="389"/>
      <c r="FC5" s="389"/>
      <c r="FD5" s="389"/>
      <c r="FE5" s="389"/>
      <c r="FF5" s="387"/>
      <c r="FG5" s="387" t="s">
        <v>1670</v>
      </c>
      <c r="FH5" s="387"/>
      <c r="FI5" s="387"/>
      <c r="FJ5" s="387"/>
      <c r="FK5" s="387"/>
      <c r="FL5" s="387"/>
      <c r="FM5" s="387"/>
      <c r="FN5" s="387"/>
      <c r="FO5" s="387"/>
      <c r="FP5" s="387"/>
      <c r="FQ5" s="387"/>
      <c r="FR5" s="387"/>
      <c r="FS5" s="387"/>
      <c r="FT5" s="387"/>
      <c r="FU5" s="387" t="s">
        <v>1671</v>
      </c>
      <c r="FV5" s="387"/>
      <c r="FW5" s="387"/>
      <c r="FX5" s="387"/>
      <c r="FY5" s="387"/>
      <c r="FZ5" s="387"/>
      <c r="GA5" s="387"/>
      <c r="GB5" s="387"/>
      <c r="GC5" s="387"/>
      <c r="GD5" s="387"/>
      <c r="GE5" s="387"/>
      <c r="GF5" s="387"/>
      <c r="GG5" s="387"/>
      <c r="GH5" s="387"/>
      <c r="GI5" s="40" t="s">
        <v>1672</v>
      </c>
      <c r="GJ5" s="387"/>
      <c r="GK5" s="387"/>
      <c r="GL5" s="387"/>
      <c r="GM5" s="387"/>
      <c r="GN5" s="387"/>
      <c r="GO5" s="387"/>
      <c r="GP5" s="387"/>
      <c r="GQ5" s="387"/>
      <c r="GR5" s="387"/>
      <c r="GS5" s="387"/>
      <c r="GT5" s="387"/>
      <c r="GU5" s="387"/>
      <c r="GV5" s="387"/>
      <c r="GW5" s="40" t="s">
        <v>1673</v>
      </c>
      <c r="GX5" s="387"/>
      <c r="GY5" s="387"/>
      <c r="GZ5" s="387"/>
      <c r="HA5" s="387"/>
      <c r="HB5" s="387"/>
      <c r="HC5" s="387"/>
      <c r="HD5" s="387"/>
      <c r="HE5" s="387"/>
      <c r="HF5" s="387"/>
      <c r="HG5" s="387"/>
      <c r="HH5" s="387"/>
      <c r="HI5" s="387"/>
      <c r="HJ5" s="387"/>
      <c r="HK5" s="387"/>
      <c r="HL5" s="387"/>
      <c r="HM5" s="387"/>
      <c r="HN5" s="388"/>
      <c r="HO5" s="388"/>
      <c r="HP5" s="388"/>
      <c r="HQ5" s="388"/>
      <c r="HR5" s="388"/>
      <c r="HS5" s="388"/>
      <c r="HT5" s="388"/>
      <c r="HU5" s="388"/>
      <c r="HV5" s="388"/>
      <c r="HW5" s="388"/>
      <c r="HX5" s="388"/>
      <c r="HY5" s="388"/>
      <c r="HZ5" s="388"/>
    </row>
    <row r="6" spans="1:257" ht="20.25" customHeight="1" x14ac:dyDescent="0.25">
      <c r="A6" s="358" t="s">
        <v>338</v>
      </c>
      <c r="B6" s="359" t="s">
        <v>339</v>
      </c>
      <c r="C6" s="360" t="s">
        <v>340</v>
      </c>
      <c r="D6" s="358" t="s">
        <v>324</v>
      </c>
      <c r="E6" s="359" t="s">
        <v>325</v>
      </c>
      <c r="F6" s="360" t="s">
        <v>337</v>
      </c>
      <c r="G6" s="361" t="s">
        <v>51</v>
      </c>
      <c r="H6" s="358" t="s">
        <v>241</v>
      </c>
      <c r="I6" s="359" t="s">
        <v>341</v>
      </c>
      <c r="J6" s="362" t="s">
        <v>342</v>
      </c>
      <c r="K6" s="362" t="s">
        <v>326</v>
      </c>
      <c r="L6" s="362" t="s">
        <v>327</v>
      </c>
      <c r="M6" s="362" t="s">
        <v>343</v>
      </c>
      <c r="N6" s="362" t="s">
        <v>344</v>
      </c>
      <c r="O6" s="362" t="s">
        <v>345</v>
      </c>
      <c r="P6" s="362" t="s">
        <v>346</v>
      </c>
      <c r="Q6" s="362" t="s">
        <v>347</v>
      </c>
      <c r="R6" s="362" t="s">
        <v>348</v>
      </c>
      <c r="S6" s="362" t="s">
        <v>349</v>
      </c>
      <c r="T6" s="363" t="s">
        <v>350</v>
      </c>
      <c r="U6" s="358" t="s">
        <v>241</v>
      </c>
      <c r="V6" s="359" t="s">
        <v>341</v>
      </c>
      <c r="W6" s="362" t="s">
        <v>342</v>
      </c>
      <c r="X6" s="362" t="s">
        <v>326</v>
      </c>
      <c r="Y6" s="362" t="s">
        <v>327</v>
      </c>
      <c r="Z6" s="362" t="s">
        <v>343</v>
      </c>
      <c r="AA6" s="362" t="s">
        <v>344</v>
      </c>
      <c r="AB6" s="362" t="s">
        <v>345</v>
      </c>
      <c r="AC6" s="362" t="s">
        <v>346</v>
      </c>
      <c r="AD6" s="362" t="s">
        <v>347</v>
      </c>
      <c r="AE6" s="362" t="s">
        <v>348</v>
      </c>
      <c r="AF6" s="362" t="s">
        <v>349</v>
      </c>
      <c r="AG6" s="363" t="s">
        <v>350</v>
      </c>
      <c r="AH6" s="358" t="s">
        <v>241</v>
      </c>
      <c r="AI6" s="359" t="s">
        <v>341</v>
      </c>
      <c r="AJ6" s="362" t="s">
        <v>342</v>
      </c>
      <c r="AK6" s="362" t="s">
        <v>326</v>
      </c>
      <c r="AL6" s="362" t="s">
        <v>327</v>
      </c>
      <c r="AM6" s="362" t="s">
        <v>343</v>
      </c>
      <c r="AN6" s="362" t="s">
        <v>344</v>
      </c>
      <c r="AO6" s="362" t="s">
        <v>345</v>
      </c>
      <c r="AP6" s="362" t="s">
        <v>346</v>
      </c>
      <c r="AQ6" s="362" t="s">
        <v>347</v>
      </c>
      <c r="AR6" s="362" t="s">
        <v>348</v>
      </c>
      <c r="AS6" s="362" t="s">
        <v>349</v>
      </c>
      <c r="AT6" s="363" t="s">
        <v>350</v>
      </c>
      <c r="AU6" s="358" t="s">
        <v>241</v>
      </c>
      <c r="AV6" s="359" t="s">
        <v>341</v>
      </c>
      <c r="AW6" s="362" t="s">
        <v>342</v>
      </c>
      <c r="AX6" s="362" t="s">
        <v>326</v>
      </c>
      <c r="AY6" s="362" t="s">
        <v>327</v>
      </c>
      <c r="AZ6" s="362" t="s">
        <v>343</v>
      </c>
      <c r="BA6" s="362" t="s">
        <v>344</v>
      </c>
      <c r="BB6" s="362" t="s">
        <v>345</v>
      </c>
      <c r="BC6" s="362" t="s">
        <v>346</v>
      </c>
      <c r="BD6" s="362" t="s">
        <v>347</v>
      </c>
      <c r="BE6" s="362" t="s">
        <v>348</v>
      </c>
      <c r="BF6" s="362" t="s">
        <v>349</v>
      </c>
      <c r="BG6" s="363" t="s">
        <v>350</v>
      </c>
      <c r="BH6" s="358" t="s">
        <v>241</v>
      </c>
      <c r="BI6" s="359" t="s">
        <v>341</v>
      </c>
      <c r="BJ6" s="362" t="s">
        <v>342</v>
      </c>
      <c r="BK6" s="362" t="s">
        <v>326</v>
      </c>
      <c r="BL6" s="362" t="s">
        <v>327</v>
      </c>
      <c r="BM6" s="362" t="s">
        <v>343</v>
      </c>
      <c r="BN6" s="362" t="s">
        <v>344</v>
      </c>
      <c r="BO6" s="362" t="s">
        <v>345</v>
      </c>
      <c r="BP6" s="362" t="s">
        <v>346</v>
      </c>
      <c r="BQ6" s="362" t="s">
        <v>347</v>
      </c>
      <c r="BR6" s="362" t="s">
        <v>348</v>
      </c>
      <c r="BS6" s="362" t="s">
        <v>349</v>
      </c>
      <c r="BT6" s="363" t="s">
        <v>350</v>
      </c>
      <c r="BU6" s="358" t="s">
        <v>241</v>
      </c>
      <c r="BV6" s="359" t="s">
        <v>341</v>
      </c>
      <c r="BW6" s="362" t="s">
        <v>342</v>
      </c>
      <c r="BX6" s="362" t="s">
        <v>326</v>
      </c>
      <c r="BY6" s="362" t="s">
        <v>327</v>
      </c>
      <c r="BZ6" s="362" t="s">
        <v>343</v>
      </c>
      <c r="CA6" s="362" t="s">
        <v>344</v>
      </c>
      <c r="CB6" s="362" t="s">
        <v>345</v>
      </c>
      <c r="CC6" s="362" t="s">
        <v>346</v>
      </c>
      <c r="CD6" s="362" t="s">
        <v>347</v>
      </c>
      <c r="CE6" s="362" t="s">
        <v>348</v>
      </c>
      <c r="CF6" s="362" t="s">
        <v>349</v>
      </c>
      <c r="CG6" s="363" t="s">
        <v>350</v>
      </c>
      <c r="CH6" s="358" t="s">
        <v>242</v>
      </c>
      <c r="CI6" s="364" t="s">
        <v>351</v>
      </c>
      <c r="CJ6" s="365" t="s">
        <v>352</v>
      </c>
      <c r="CK6" s="358" t="s">
        <v>353</v>
      </c>
      <c r="CL6" s="364" t="s">
        <v>354</v>
      </c>
      <c r="CM6" s="364" t="s">
        <v>355</v>
      </c>
      <c r="CN6" s="364" t="s">
        <v>356</v>
      </c>
      <c r="CO6" s="364" t="s">
        <v>357</v>
      </c>
      <c r="CP6" s="358" t="s">
        <v>358</v>
      </c>
      <c r="CQ6" s="358" t="s">
        <v>359</v>
      </c>
      <c r="CR6" s="358" t="s">
        <v>360</v>
      </c>
      <c r="CS6" s="358" t="s">
        <v>361</v>
      </c>
      <c r="CT6" s="358" t="s">
        <v>362</v>
      </c>
      <c r="CU6" s="358" t="s">
        <v>364</v>
      </c>
      <c r="CV6" s="358" t="s">
        <v>365</v>
      </c>
      <c r="CW6" s="358" t="s">
        <v>366</v>
      </c>
      <c r="CX6" s="358" t="s">
        <v>367</v>
      </c>
      <c r="CY6" s="361" t="s">
        <v>368</v>
      </c>
      <c r="CZ6" s="365" t="s">
        <v>363</v>
      </c>
      <c r="DA6" s="361" t="s">
        <v>369</v>
      </c>
      <c r="DB6" s="366">
        <v>10</v>
      </c>
      <c r="DC6" s="358" t="s">
        <v>243</v>
      </c>
      <c r="DD6" s="359" t="s">
        <v>244</v>
      </c>
      <c r="DE6" s="359" t="s">
        <v>245</v>
      </c>
      <c r="DF6" s="359" t="s">
        <v>246</v>
      </c>
      <c r="DG6" s="359" t="s">
        <v>247</v>
      </c>
      <c r="DH6" s="360" t="s">
        <v>370</v>
      </c>
      <c r="DI6" s="364" t="s">
        <v>371</v>
      </c>
      <c r="DJ6" s="360" t="s">
        <v>371</v>
      </c>
      <c r="DK6" s="390" t="str">
        <f ca="1">IF(ISBLANK(INDIRECT("A6"))," ",(INDIRECT("A6")))</f>
        <v>1.1</v>
      </c>
      <c r="DL6" s="390" t="str">
        <f ca="1">IF(ISBLANK(INDIRECT("b6"))," ",(INDIRECT("b6")))</f>
        <v>1.2</v>
      </c>
      <c r="DM6" s="390" t="str">
        <f ca="1">IF(ISBLANK(INDIRECT("c6"))," ",(INDIRECT("c6")))</f>
        <v>1.3</v>
      </c>
      <c r="DN6" s="390" t="str">
        <f ca="1">IF(ISBLANK(INDIRECT("D6"))," ",(INDIRECT("D6")))</f>
        <v>2.1</v>
      </c>
      <c r="DO6" s="390" t="str">
        <f ca="1">IF(ISBLANK(INDIRECT("E6"))," ",(INDIRECT("E6")))</f>
        <v>2.2</v>
      </c>
      <c r="DP6" s="391" t="str">
        <f ca="1">IF(ISBLANK(INDIRECT("F6"))," ",(INDIRECT("F6")))</f>
        <v>2.3</v>
      </c>
      <c r="DQ6" s="391" t="str">
        <f ca="1">IF(ISBLANK(INDIRECT("G6"))," ",(INDIRECT("G6")))</f>
        <v>3</v>
      </c>
      <c r="DR6" s="391" t="str">
        <f ca="1">IF(ISBLANK(INDIRECT("H6"))," ",(INDIRECT("H6")))</f>
        <v>4.1</v>
      </c>
      <c r="DS6" s="391" t="str">
        <f ca="1">IF(ISBLANK(INDIRECT("I6"))," ",(INDIRECT("I6")))</f>
        <v>4.2</v>
      </c>
      <c r="DT6" s="391" t="str">
        <f ca="1">IF(ISBLANK(INDIRECT("J6"))," ",(INDIRECT("J6")))</f>
        <v>4.3</v>
      </c>
      <c r="DU6" s="391" t="str">
        <f ca="1">IF(ISBLANK(INDIRECT("K6"))," ",(INDIRECT("K6")))</f>
        <v>5.1</v>
      </c>
      <c r="DV6" s="391" t="str">
        <f ca="1">IF(ISBLANK(INDIRECT("L6"))," ",(INDIRECT("L6")))</f>
        <v>5.2</v>
      </c>
      <c r="DW6" s="391" t="str">
        <f ca="1">IF(ISBLANK(INDIRECT("M6"))," ",(INDIRECT("M6")))</f>
        <v>5.3</v>
      </c>
      <c r="DX6" s="391" t="str">
        <f ca="1">IF(ISBLANK(INDIRECT("N6"))," ",(INDIRECT("N6")))</f>
        <v>5.4</v>
      </c>
      <c r="DY6" s="391" t="str">
        <f ca="1">IF(ISBLANK(INDIRECT("O6"))," ",(INDIRECT("O6")))</f>
        <v>5.5</v>
      </c>
      <c r="DZ6" s="391" t="str">
        <f ca="1">IF(ISBLANK(INDIRECT("P6"))," ",(INDIRECT("P6")))</f>
        <v>5.6</v>
      </c>
      <c r="EA6" s="391" t="str">
        <f ca="1">IF(ISBLANK(INDIRECT("Q6"))," ",(INDIRECT("Q6")))</f>
        <v>5.7</v>
      </c>
      <c r="EB6" s="391" t="str">
        <f ca="1">IF(ISBLANK(INDIRECT("R6"))," ",(INDIRECT("R6")))</f>
        <v>5.8</v>
      </c>
      <c r="EC6" s="391" t="str">
        <f ca="1">IF(ISBLANK(INDIRECT("S6"))," ",(INDIRECT("S6")))</f>
        <v>5.9</v>
      </c>
      <c r="ED6" s="391" t="str">
        <f ca="1">IF(ISBLANK(INDIRECT("T6"))," ",(INDIRECT("T6")))</f>
        <v>5.10</v>
      </c>
      <c r="EE6" s="392"/>
      <c r="EF6" s="393" t="str">
        <f ca="1">IF(ISBLANK(INDIRECT("U6"))," ",(INDIRECT("U6")))</f>
        <v>4.1</v>
      </c>
      <c r="EG6" s="394" t="str">
        <f ca="1">IF(ISBLANK(INDIRECT("V6"))," ",(INDIRECT("V6")))</f>
        <v>4.2</v>
      </c>
      <c r="EH6" s="394" t="str">
        <f ca="1">IF(ISBLANK(INDIRECT("W6"))," ",(INDIRECT("W6")))</f>
        <v>4.3</v>
      </c>
      <c r="EI6" s="394" t="str">
        <f ca="1">IF(ISBLANK(INDIRECT("X6"))," ",(INDIRECT("X6")))</f>
        <v>5.1</v>
      </c>
      <c r="EJ6" s="394" t="str">
        <f ca="1">IF(ISBLANK(INDIRECT("Y6"))," ",(INDIRECT("Y6")))</f>
        <v>5.2</v>
      </c>
      <c r="EK6" s="394" t="str">
        <f ca="1">IF(ISBLANK(INDIRECT("Z6"))," ",(INDIRECT("Z6")))</f>
        <v>5.3</v>
      </c>
      <c r="EL6" s="394" t="str">
        <f ca="1">IF(ISBLANK(INDIRECT("AA6"))," ",(INDIRECT("AA6")))</f>
        <v>5.4</v>
      </c>
      <c r="EM6" s="394" t="str">
        <f ca="1">IF(ISBLANK(INDIRECT("AB6"))," ",(INDIRECT("AB6")))</f>
        <v>5.5</v>
      </c>
      <c r="EN6" s="394" t="str">
        <f ca="1">IF(ISBLANK(INDIRECT("AC6"))," ",(INDIRECT("AC6")))</f>
        <v>5.6</v>
      </c>
      <c r="EO6" s="394" t="str">
        <f ca="1">IF(ISBLANK(INDIRECT("AD6"))," ",(INDIRECT("AD6")))</f>
        <v>5.7</v>
      </c>
      <c r="EP6" s="394" t="str">
        <f ca="1">IF(ISBLANK(INDIRECT("AE6"))," ",(INDIRECT("AE6")))</f>
        <v>5.8</v>
      </c>
      <c r="EQ6" s="394" t="str">
        <f ca="1">IF(ISBLANK(INDIRECT("AF6"))," ",(INDIRECT("AF6")))</f>
        <v>5.9</v>
      </c>
      <c r="ER6" s="394" t="str">
        <f ca="1">IF(ISBLANK(INDIRECT("AG6"))," ",(INDIRECT("AG6")))</f>
        <v>5.10</v>
      </c>
      <c r="ES6" s="392"/>
      <c r="ET6" s="394" t="str">
        <f ca="1">IF(ISBLANK(INDIRECT("AH6"))," ",(INDIRECT("AH6")))</f>
        <v>4.1</v>
      </c>
      <c r="EU6" s="394" t="str">
        <f ca="1">IF(ISBLANK(INDIRECT("AI6"))," ",(INDIRECT("AI6")))</f>
        <v>4.2</v>
      </c>
      <c r="EV6" s="394" t="str">
        <f ca="1">IF(ISBLANK(INDIRECT("AJ6"))," ",(INDIRECT("AJ6")))</f>
        <v>4.3</v>
      </c>
      <c r="EW6" s="394" t="str">
        <f ca="1">IF(ISBLANK(INDIRECT("AK6"))," ",(INDIRECT("AK6")))</f>
        <v>5.1</v>
      </c>
      <c r="EX6" s="394" t="str">
        <f ca="1">IF(ISBLANK(INDIRECT("AL6"))," ",(INDIRECT("AL6")))</f>
        <v>5.2</v>
      </c>
      <c r="EY6" s="394" t="str">
        <f ca="1">IF(ISBLANK(INDIRECT("AM6"))," ",(INDIRECT("AM6")))</f>
        <v>5.3</v>
      </c>
      <c r="EZ6" s="394" t="str">
        <f ca="1">IF(ISBLANK(INDIRECT("AN6"))," ",(INDIRECT("AN6")))</f>
        <v>5.4</v>
      </c>
      <c r="FA6" s="394" t="str">
        <f ca="1">IF(ISBLANK(INDIRECT("AO6"))," ",(INDIRECT("AO6")))</f>
        <v>5.5</v>
      </c>
      <c r="FB6" s="394" t="str">
        <f ca="1">IF(ISBLANK(INDIRECT("AP6"))," ",(INDIRECT("AP6")))</f>
        <v>5.6</v>
      </c>
      <c r="FC6" s="394" t="str">
        <f ca="1">IF(ISBLANK(INDIRECT("AQ6"))," ",(INDIRECT("AQ6")))</f>
        <v>5.7</v>
      </c>
      <c r="FD6" s="394" t="str">
        <f ca="1">IF(ISBLANK(INDIRECT("AR6"))," ",(INDIRECT("AR6")))</f>
        <v>5.8</v>
      </c>
      <c r="FE6" s="394" t="str">
        <f ca="1">IF(ISBLANK(INDIRECT("AS6"))," ",(INDIRECT("AS6")))</f>
        <v>5.9</v>
      </c>
      <c r="FF6" s="394" t="str">
        <f ca="1">IF(ISBLANK(INDIRECT("AT6"))," ",(INDIRECT("AT6")))</f>
        <v>5.10</v>
      </c>
      <c r="FG6" s="394"/>
      <c r="FH6" s="394" t="str">
        <f ca="1">IF(ISBLANK(INDIRECT("AU6"))," ",(INDIRECT("AU6")))</f>
        <v>4.1</v>
      </c>
      <c r="FI6" s="394" t="str">
        <f ca="1">IF(ISBLANK(INDIRECT("AV6"))," ",(INDIRECT("AV6")))</f>
        <v>4.2</v>
      </c>
      <c r="FJ6" s="394" t="str">
        <f ca="1">IF(ISBLANK(INDIRECT("AW6"))," ",(INDIRECT("AW6")))</f>
        <v>4.3</v>
      </c>
      <c r="FK6" s="394" t="str">
        <f ca="1">IF(ISBLANK(INDIRECT("AX6"))," ",(INDIRECT("AX6")))</f>
        <v>5.1</v>
      </c>
      <c r="FL6" s="394" t="str">
        <f ca="1">IF(ISBLANK(INDIRECT("AY6"))," ",(INDIRECT("AY6")))</f>
        <v>5.2</v>
      </c>
      <c r="FM6" s="394" t="str">
        <f ca="1">IF(ISBLANK(INDIRECT("AZ6"))," ",(INDIRECT("AZ6")))</f>
        <v>5.3</v>
      </c>
      <c r="FN6" s="394" t="str">
        <f ca="1">IF(ISBLANK(INDIRECT("BA6"))," ",(INDIRECT("BA6")))</f>
        <v>5.4</v>
      </c>
      <c r="FO6" s="394" t="str">
        <f ca="1">IF(ISBLANK(INDIRECT("BB6"))," ",(INDIRECT("BB6")))</f>
        <v>5.5</v>
      </c>
      <c r="FP6" s="394" t="str">
        <f ca="1">IF(ISBLANK(INDIRECT("BC6"))," ",(INDIRECT("BC6")))</f>
        <v>5.6</v>
      </c>
      <c r="FQ6" s="394" t="str">
        <f ca="1">IF(ISBLANK(INDIRECT("BD6"))," ",(INDIRECT("BD6")))</f>
        <v>5.7</v>
      </c>
      <c r="FR6" s="394" t="str">
        <f ca="1">IF(ISBLANK(INDIRECT("BE6"))," ",(INDIRECT("BE6")))</f>
        <v>5.8</v>
      </c>
      <c r="FS6" s="394" t="str">
        <f ca="1">IF(ISBLANK(INDIRECT("BF6"))," ",(INDIRECT("BF6")))</f>
        <v>5.9</v>
      </c>
      <c r="FT6" s="394" t="str">
        <f ca="1">IF(ISBLANK(INDIRECT("BG6"))," ",(INDIRECT("BG6")))</f>
        <v>5.10</v>
      </c>
      <c r="FU6" s="394"/>
      <c r="FV6" s="394" t="str">
        <f ca="1">IF(ISBLANK(INDIRECT("BH6"))," ",(INDIRECT("BH6")))</f>
        <v>4.1</v>
      </c>
      <c r="FW6" s="394" t="str">
        <f ca="1">IF(ISBLANK(INDIRECT("BI6"))," ",(INDIRECT("BI6")))</f>
        <v>4.2</v>
      </c>
      <c r="FX6" s="394" t="str">
        <f ca="1">IF(ISBLANK(INDIRECT("BJ6"))," ",(INDIRECT("BJ6")))</f>
        <v>4.3</v>
      </c>
      <c r="FY6" s="394" t="str">
        <f ca="1">IF(ISBLANK(INDIRECT("BK6"))," ",(INDIRECT("BK6")))</f>
        <v>5.1</v>
      </c>
      <c r="FZ6" s="394" t="str">
        <f ca="1">IF(ISBLANK(INDIRECT("BL6"))," ",(INDIRECT("BL6")))</f>
        <v>5.2</v>
      </c>
      <c r="GA6" s="394" t="str">
        <f ca="1">IF(ISBLANK(INDIRECT("BM6"))," ",(INDIRECT("BM6")))</f>
        <v>5.3</v>
      </c>
      <c r="GB6" s="394" t="str">
        <f ca="1">IF(ISBLANK(INDIRECT("BN6"))," ",(INDIRECT("BN6")))</f>
        <v>5.4</v>
      </c>
      <c r="GC6" s="394" t="str">
        <f ca="1">IF(ISBLANK(INDIRECT("BO6"))," ",(INDIRECT("BO6")))</f>
        <v>5.5</v>
      </c>
      <c r="GD6" s="394" t="str">
        <f ca="1">IF(ISBLANK(INDIRECT("BP6"))," ",(INDIRECT("BP6")))</f>
        <v>5.6</v>
      </c>
      <c r="GE6" s="394" t="str">
        <f ca="1">IF(ISBLANK(INDIRECT("BQ6"))," ",(INDIRECT("BQ6")))</f>
        <v>5.7</v>
      </c>
      <c r="GF6" s="394" t="str">
        <f ca="1">IF(ISBLANK(INDIRECT("BR6"))," ",(INDIRECT("BR6")))</f>
        <v>5.8</v>
      </c>
      <c r="GG6" s="394" t="str">
        <f ca="1">IF(ISBLANK(INDIRECT("BS6"))," ",(INDIRECT("BS6")))</f>
        <v>5.9</v>
      </c>
      <c r="GH6" s="394" t="str">
        <f ca="1">IF(ISBLANK(INDIRECT("BT6"))," ",(INDIRECT("BT6")))</f>
        <v>5.10</v>
      </c>
      <c r="GI6" s="40"/>
      <c r="GJ6" s="394" t="str">
        <f ca="1">IF(ISBLANK(INDIRECT("BU6"))," ",(INDIRECT("BU6")))</f>
        <v>4.1</v>
      </c>
      <c r="GK6" s="394" t="str">
        <f ca="1">IF(ISBLANK(INDIRECT("BV6"))," ",(INDIRECT("BV6")))</f>
        <v>4.2</v>
      </c>
      <c r="GL6" s="394" t="str">
        <f ca="1">IF(ISBLANK(INDIRECT("BW6"))," ",(INDIRECT("BW6")))</f>
        <v>4.3</v>
      </c>
      <c r="GM6" s="394" t="str">
        <f ca="1">IF(ISBLANK(INDIRECT("BX6"))," ",(INDIRECT("BX6")))</f>
        <v>5.1</v>
      </c>
      <c r="GN6" s="394" t="str">
        <f ca="1">IF(ISBLANK(INDIRECT("BY6"))," ",(INDIRECT("BY6")))</f>
        <v>5.2</v>
      </c>
      <c r="GO6" s="394" t="str">
        <f ca="1">IF(ISBLANK(INDIRECT("BZ6"))," ",(INDIRECT("BZ6")))</f>
        <v>5.3</v>
      </c>
      <c r="GP6" s="394" t="str">
        <f ca="1">IF(ISBLANK(INDIRECT("CA6"))," ",(INDIRECT("CA6")))</f>
        <v>5.4</v>
      </c>
      <c r="GQ6" s="394" t="str">
        <f ca="1">IF(ISBLANK(INDIRECT("CB6"))," ",(INDIRECT("CB6")))</f>
        <v>5.5</v>
      </c>
      <c r="GR6" s="394" t="str">
        <f ca="1">IF(ISBLANK(INDIRECT("CC6"))," ",(INDIRECT("CC6")))</f>
        <v>5.6</v>
      </c>
      <c r="GS6" s="394" t="str">
        <f ca="1">IF(ISBLANK(INDIRECT("CD6"))," ",(INDIRECT("CD6")))</f>
        <v>5.7</v>
      </c>
      <c r="GT6" s="394" t="str">
        <f ca="1">IF(ISBLANK(INDIRECT("CE6"))," ",(INDIRECT("CE6")))</f>
        <v>5.8</v>
      </c>
      <c r="GU6" s="394" t="str">
        <f ca="1">IF(ISBLANK(INDIRECT("CF6"))," ",(INDIRECT("CF6")))</f>
        <v>5.9</v>
      </c>
      <c r="GV6" s="394" t="str">
        <f ca="1">IF(ISBLANK(INDIRECT("CG6"))," ",(INDIRECT("CG6")))</f>
        <v>5.10</v>
      </c>
      <c r="GW6" s="40"/>
      <c r="GX6" s="394" t="str">
        <f ca="1">IF(ISBLANK(INDIRECT("CH6"))," ",(INDIRECT("CH6")))</f>
        <v>6.1</v>
      </c>
      <c r="GY6" s="394" t="str">
        <f ca="1">IF(ISBLANK(INDIRECT("CI6"))," ",(INDIRECT("CI6")))</f>
        <v>6.2</v>
      </c>
      <c r="GZ6" s="394" t="str">
        <f ca="1">IF(ISBLANK(INDIRECT("CJ6"))," ",(INDIRECT("CJ6")))</f>
        <v>6.3</v>
      </c>
      <c r="HA6" s="394" t="str">
        <f ca="1">IF(ISBLANK(INDIRECT("CK6"))," ",(INDIRECT("CK6")))</f>
        <v>7.1.1</v>
      </c>
      <c r="HB6" s="394" t="str">
        <f ca="1">IF(ISBLANK(INDIRECT("CL6"))," ",(INDIRECT("CL6")))</f>
        <v>7.1.2</v>
      </c>
      <c r="HC6" s="394" t="str">
        <f ca="1">IF(ISBLANK(INDIRECT("CM6"))," ",(INDIRECT("CM6")))</f>
        <v>7.1.3</v>
      </c>
      <c r="HD6" s="394" t="str">
        <f ca="1">IF(ISBLANK(INDIRECT("CN6"))," ",(INDIRECT("CN6")))</f>
        <v>7.1.4</v>
      </c>
      <c r="HE6" s="394" t="str">
        <f ca="1">IF(ISBLANK(INDIRECT("CO6"))," ",(INDIRECT("CO6")))</f>
        <v>7.1.5</v>
      </c>
      <c r="HF6" s="394" t="str">
        <f ca="1">IF(ISBLANK(INDIRECT("CP6"))," ",(INDIRECT("CP6")))</f>
        <v>7.2.1</v>
      </c>
      <c r="HG6" s="394" t="str">
        <f ca="1">IF(ISBLANK(INDIRECT("CQ6"))," ",(INDIRECT("CQ6")))</f>
        <v>7.2.2</v>
      </c>
      <c r="HH6" s="394" t="str">
        <f ca="1">IF(ISBLANK(INDIRECT("CR6"))," ",(INDIRECT("CR6")))</f>
        <v>7.2.3</v>
      </c>
      <c r="HI6" s="394" t="str">
        <f ca="1">IF(ISBLANK(INDIRECT("CS6"))," ",(INDIRECT("CS6")))</f>
        <v>7.2.4</v>
      </c>
      <c r="HJ6" s="394" t="str">
        <f ca="1">IF(ISBLANK(INDIRECT("CT6"))," ",(INDIRECT("CT6")))</f>
        <v>7.2.5</v>
      </c>
      <c r="HK6" s="394" t="str">
        <f ca="1">IF(ISBLANK(INDIRECT("CU6"))," ",(INDIRECT("CU6")))</f>
        <v>7.3.1</v>
      </c>
      <c r="HL6" s="394" t="str">
        <f ca="1">IF(ISBLANK(INDIRECT("CV6"))," ",(INDIRECT("CV6")))</f>
        <v>7.3.2</v>
      </c>
      <c r="HM6" s="394" t="str">
        <f ca="1">IF(ISBLANK(INDIRECT("CW6"))," ",(INDIRECT("CW6")))</f>
        <v>7.3.3</v>
      </c>
      <c r="HN6" s="395" t="str">
        <f ca="1">IF(ISBLANK(INDIRECT("CX6"))," ",(INDIRECT("CX6")))</f>
        <v>7.3.4</v>
      </c>
      <c r="HO6" s="388" t="str">
        <f ca="1">IF(ISBLANK(INDIRECT("CY6"))," ",(INDIRECT("CY6")))</f>
        <v>7.3.5</v>
      </c>
      <c r="HP6" s="388" t="str">
        <f ca="1">IF(ISBLANK(INDIRECT("CZ6"))," ",(INDIRECT("CZ6")))</f>
        <v>8</v>
      </c>
      <c r="HQ6" s="388" t="str">
        <f ca="1">IF(ISBLANK(INDIRECT("DA6"))," ",(INDIRECT("DA6")))</f>
        <v>9</v>
      </c>
      <c r="HR6" s="388">
        <f ca="1">IF(ISBLANK(INDIRECT("DB6"))," ",(INDIRECT("DB6")))</f>
        <v>10</v>
      </c>
      <c r="HS6" s="388" t="str">
        <f ca="1">IF(ISBLANK(INDIRECT("DC6"))," ",(INDIRECT("DC6")))</f>
        <v>11.1</v>
      </c>
      <c r="HT6" s="388" t="str">
        <f ca="1">IF(ISBLANK(INDIRECT("DD6"))," ",(INDIRECT("DD6")))</f>
        <v>11.2</v>
      </c>
      <c r="HU6" s="388" t="str">
        <f ca="1">IF(ISBLANK(INDIRECT("DE6"))," ",(INDIRECT("DE6")))</f>
        <v>11.3</v>
      </c>
      <c r="HV6" s="388" t="str">
        <f ca="1">IF(ISBLANK(INDIRECT("DF6"))," ",(INDIRECT("DF6")))</f>
        <v>11.4</v>
      </c>
      <c r="HW6" s="388" t="str">
        <f ca="1">IF(ISBLANK(INDIRECT("DG6"))," ",(INDIRECT("DG6")))</f>
        <v>11.5</v>
      </c>
      <c r="HX6" s="388" t="str">
        <f ca="1">IF(ISBLANK(INDIRECT("DH6"))," ",(INDIRECT("DH6")))</f>
        <v>11.6</v>
      </c>
      <c r="HY6" s="388" t="str">
        <f ca="1">IF(ISBLANK(INDIRECT("DI6"))," ",(INDIRECT("DI6")))</f>
        <v>12.1</v>
      </c>
      <c r="HZ6" s="388" t="str">
        <f ca="1">IF(ISBLANK(INDIRECT("DJ6"))," ",(INDIRECT("DJ6")))</f>
        <v>12.1</v>
      </c>
    </row>
    <row r="7" spans="1:257" s="73" customFormat="1" ht="86.25" customHeight="1" thickBot="1" x14ac:dyDescent="0.3">
      <c r="A7" s="206"/>
      <c r="B7" s="207"/>
      <c r="C7" s="208"/>
      <c r="D7" s="209"/>
      <c r="E7" s="210"/>
      <c r="F7" s="211"/>
      <c r="G7" s="212"/>
      <c r="H7" s="206"/>
      <c r="I7" s="213"/>
      <c r="J7" s="214"/>
      <c r="K7" s="214"/>
      <c r="L7" s="214"/>
      <c r="M7" s="214"/>
      <c r="N7" s="214"/>
      <c r="O7" s="207"/>
      <c r="P7" s="214"/>
      <c r="Q7" s="207"/>
      <c r="R7" s="207"/>
      <c r="S7" s="207"/>
      <c r="T7" s="208"/>
      <c r="U7" s="206"/>
      <c r="V7" s="213"/>
      <c r="W7" s="214"/>
      <c r="X7" s="214"/>
      <c r="Y7" s="214"/>
      <c r="Z7" s="214"/>
      <c r="AA7" s="214"/>
      <c r="AB7" s="207"/>
      <c r="AC7" s="214"/>
      <c r="AD7" s="207"/>
      <c r="AE7" s="207"/>
      <c r="AF7" s="207"/>
      <c r="AG7" s="208"/>
      <c r="AH7" s="206"/>
      <c r="AI7" s="213"/>
      <c r="AJ7" s="214"/>
      <c r="AK7" s="214"/>
      <c r="AL7" s="214"/>
      <c r="AM7" s="214"/>
      <c r="AN7" s="214"/>
      <c r="AO7" s="207"/>
      <c r="AP7" s="214"/>
      <c r="AQ7" s="207"/>
      <c r="AR7" s="207"/>
      <c r="AS7" s="207"/>
      <c r="AT7" s="208"/>
      <c r="AU7" s="206"/>
      <c r="AV7" s="213"/>
      <c r="AW7" s="214"/>
      <c r="AX7" s="214"/>
      <c r="AY7" s="214"/>
      <c r="AZ7" s="214"/>
      <c r="BA7" s="214"/>
      <c r="BB7" s="207"/>
      <c r="BC7" s="214"/>
      <c r="BD7" s="207"/>
      <c r="BE7" s="207"/>
      <c r="BF7" s="207"/>
      <c r="BG7" s="208"/>
      <c r="BH7" s="206"/>
      <c r="BI7" s="213"/>
      <c r="BJ7" s="214"/>
      <c r="BK7" s="214"/>
      <c r="BL7" s="214"/>
      <c r="BM7" s="214"/>
      <c r="BN7" s="214"/>
      <c r="BO7" s="207"/>
      <c r="BP7" s="214"/>
      <c r="BQ7" s="207"/>
      <c r="BR7" s="207"/>
      <c r="BS7" s="207"/>
      <c r="BT7" s="208"/>
      <c r="BU7" s="206"/>
      <c r="BV7" s="213"/>
      <c r="BW7" s="214"/>
      <c r="BX7" s="214"/>
      <c r="BY7" s="214"/>
      <c r="BZ7" s="214"/>
      <c r="CA7" s="214"/>
      <c r="CB7" s="207"/>
      <c r="CC7" s="214"/>
      <c r="CD7" s="207"/>
      <c r="CE7" s="207"/>
      <c r="CF7" s="207"/>
      <c r="CG7" s="208"/>
      <c r="CH7" s="206"/>
      <c r="CI7" s="213"/>
      <c r="CJ7" s="246"/>
      <c r="CK7" s="330"/>
      <c r="CL7" s="214"/>
      <c r="CM7" s="214"/>
      <c r="CN7" s="214"/>
      <c r="CO7" s="216"/>
      <c r="CP7" s="215"/>
      <c r="CQ7" s="214"/>
      <c r="CR7" s="214"/>
      <c r="CS7" s="214"/>
      <c r="CT7" s="216"/>
      <c r="CU7" s="215"/>
      <c r="CV7" s="214"/>
      <c r="CW7" s="214"/>
      <c r="CX7" s="214"/>
      <c r="CY7" s="216"/>
      <c r="CZ7" s="327"/>
      <c r="DA7" s="217"/>
      <c r="DB7" s="218"/>
      <c r="DC7" s="94" t="s">
        <v>6</v>
      </c>
      <c r="DD7" s="198" t="str">
        <f>IF($DC$7=Reference!$Q$5,"",IF($DC$7=Reference!$Q$6,"-",IF($DC$7=Reference!$Q$7,"-"," ")))&amp;IF($DC$7="-","-","")</f>
        <v xml:space="preserve"> -</v>
      </c>
      <c r="DE7" s="199" t="str">
        <f>IF($DC$7=Reference!$Q$5,"",IF($DC$7=Reference!$Q$6,"-",IF($DC$7=Reference!$Q$7,"-"," ")))&amp;IF($DC$7="-","-","")</f>
        <v xml:space="preserve"> -</v>
      </c>
      <c r="DF7" s="199" t="str">
        <f>IF($DC$7=Reference!$Q$5,"",IF($DC$7=Reference!$Q$6,"-",IF($DC$7=Reference!$Q$7,"-"," ")))&amp;IF($DC$7="-","-","")</f>
        <v xml:space="preserve"> -</v>
      </c>
      <c r="DG7" s="198" t="str">
        <f>IF($DC$7="","",IF($DC$7=Reference!$Q$5,"-",IF($DC$7=Reference!$Q$6,"",IF($DC$7=Reference!$Q$5,"","-"))))&amp;IF($DC$7="-","-","")</f>
        <v>--</v>
      </c>
      <c r="DH7" s="326" t="str">
        <f>IF($DC$7="","",IF($DC$7=Reference!$Q$5,"-",IF($DC$7=Reference!$Q$6,"",IF($DC$7=Reference!$Q$5,"","-"))))&amp;IF($DC$7="-","-","")</f>
        <v>--</v>
      </c>
      <c r="DI7" s="313"/>
      <c r="DJ7" s="233"/>
      <c r="DK7" s="396" t="str">
        <f ca="1">IF(ISBLANK(INDIRECT("A7"))," ",(INDIRECT("A7")))</f>
        <v xml:space="preserve"> </v>
      </c>
      <c r="DL7" s="396" t="str">
        <f ca="1">IF(ISBLANK(INDIRECT("B7"))," ",(INDIRECT("B7")))</f>
        <v xml:space="preserve"> </v>
      </c>
      <c r="DM7" s="396" t="str">
        <f ca="1">IF(ISBLANK(INDIRECT("C7"))," ",(INDIRECT("C7")))</f>
        <v xml:space="preserve"> </v>
      </c>
      <c r="DN7" s="396" t="str">
        <f ca="1">IF(ISBLANK(INDIRECT("D7"))," ",(INDIRECT("D7")))</f>
        <v xml:space="preserve"> </v>
      </c>
      <c r="DO7" s="396" t="str">
        <f ca="1">IF(ISBLANK(INDIRECT("E7"))," ",(INDIRECT("E7")))</f>
        <v xml:space="preserve"> </v>
      </c>
      <c r="DP7" s="396" t="str">
        <f ca="1">IF(ISBLANK(INDIRECT("F7"))," ",(INDIRECT("F7")))</f>
        <v xml:space="preserve"> </v>
      </c>
      <c r="DQ7" s="255" t="str">
        <f ca="1">IF(ISBLANK(INDIRECT("G7"))," ",(INDIRECT("G7")))</f>
        <v xml:space="preserve"> </v>
      </c>
      <c r="DR7" s="255" t="str">
        <f ca="1">IF(ISBLANK(INDIRECT("H7"))," ",(INDIRECT("H7")))</f>
        <v xml:space="preserve"> </v>
      </c>
      <c r="DS7" s="255" t="str">
        <f ca="1">IF(ISBLANK(INDIRECT("I7"))," ",(INDIRECT("I7")))</f>
        <v xml:space="preserve"> </v>
      </c>
      <c r="DT7" s="255" t="str">
        <f ca="1">IF(ISBLANK(INDIRECT("J7"))," ",(INDIRECT("J7")))</f>
        <v xml:space="preserve"> </v>
      </c>
      <c r="DU7" s="255" t="str">
        <f ca="1">IF(ISBLANK(INDIRECT("K7"))," ",(INDIRECT("K7")))</f>
        <v xml:space="preserve"> </v>
      </c>
      <c r="DV7" s="255" t="str">
        <f ca="1">IF(ISBLANK(INDIRECT("L7"))," ",(INDIRECT("L7")))</f>
        <v xml:space="preserve"> </v>
      </c>
      <c r="DW7" s="255" t="str">
        <f ca="1">IF(ISBLANK(INDIRECT("M7"))," ",(INDIRECT("M7")))</f>
        <v xml:space="preserve"> </v>
      </c>
      <c r="DX7" s="255" t="str">
        <f ca="1">IF(ISBLANK(INDIRECT("N7"))," ",(INDIRECT("N7")))</f>
        <v xml:space="preserve"> </v>
      </c>
      <c r="DY7" s="255" t="str">
        <f ca="1">IF(ISBLANK(INDIRECT("O7"))," ",(INDIRECT("O7")))</f>
        <v xml:space="preserve"> </v>
      </c>
      <c r="DZ7" s="255" t="str">
        <f ca="1">IF(ISBLANK(INDIRECT("P7"))," ",(INDIRECT("P7")))</f>
        <v xml:space="preserve"> </v>
      </c>
      <c r="EA7" s="255" t="str">
        <f ca="1">IF(ISBLANK(INDIRECT("Q7"))," ",(INDIRECT("Q7")))</f>
        <v xml:space="preserve"> </v>
      </c>
      <c r="EB7" s="255" t="str">
        <f ca="1">IF(ISBLANK(INDIRECT("R7"))," ",(INDIRECT("R7")))</f>
        <v xml:space="preserve"> </v>
      </c>
      <c r="EC7" s="255" t="str">
        <f ca="1">IF(ISBLANK(INDIRECT("S7"))," ",(INDIRECT("S7")))</f>
        <v xml:space="preserve"> </v>
      </c>
      <c r="ED7" s="255" t="str">
        <f ca="1">IF(ISBLANK(INDIRECT("T7"))," ",(INDIRECT("T7")))</f>
        <v xml:space="preserve"> </v>
      </c>
      <c r="EE7" s="255" t="str">
        <f ca="1">IF((CONCATENATE("Registered address (1): ",DR7," (",DS7," ",DT7,"), ",DU7,", ",DV7," ,",DW7," , ",DX7," ",DY7,", ",DZ7,"  ",EA7,", bldg ",EB7,", apt ",EC7," (",ED7,"); "))=$EE$3," ",IF((CONCATENATE("Registered address (1): ",DR7," (",DS7," ",DT7,"), ",DU7,", ",DV7," ,",DW7," , ",DX7," ",DY7,", ",DZ7,"  ",EA7,", bldg ",EB7,", apt ",EC7," (",ED7,"); "))=$EE$5," ",IF((CONCATENATE("Registered address (1): ",DR7," (",DS7," ",DT7,"), ",DU7,", ",DV7," ,",DW7," , ",DX7," ",DY7,", ",DZ7,"  ",EA7,", bldg ",EB7,", apt ",EC7," (",ED7,"); "))=EE4,"-",CONCATENATE("Registered address (1): ",DR7," (",DS7," ",DT7,"), ",DU7,", ",DV7," ,",DW7," , ",DX7," ",DY7,", ",DZ7,"  ",EA7,", bldg ",EB7,", apt ",EC7," (",ED7,"); "))))</f>
        <v xml:space="preserve"> </v>
      </c>
      <c r="EF7" s="255" t="str">
        <f ca="1">IF(ISBLANK(INDIRECT("U7"))," ",(INDIRECT("U7")))</f>
        <v xml:space="preserve"> </v>
      </c>
      <c r="EG7" s="255" t="str">
        <f ca="1">IF(ISBLANK(INDIRECT("V7"))," ",(INDIRECT("V7")))</f>
        <v xml:space="preserve"> </v>
      </c>
      <c r="EH7" s="255" t="str">
        <f ca="1">IF(ISBLANK(INDIRECT("W7"))," ",(INDIRECT("W7")))</f>
        <v xml:space="preserve"> </v>
      </c>
      <c r="EI7" s="255" t="str">
        <f ca="1">IF(ISBLANK(INDIRECT("X7"))," ",(INDIRECT("X7")))</f>
        <v xml:space="preserve"> </v>
      </c>
      <c r="EJ7" s="255" t="str">
        <f ca="1">IF(ISBLANK(INDIRECT("Y7"))," ",(INDIRECT("Y7")))</f>
        <v xml:space="preserve"> </v>
      </c>
      <c r="EK7" s="255" t="str">
        <f ca="1">IF(ISBLANK(INDIRECT("Z7"))," ",(INDIRECT("Z7")))</f>
        <v xml:space="preserve"> </v>
      </c>
      <c r="EL7" s="255" t="str">
        <f ca="1">IF(ISBLANK(INDIRECT("AA7"))," ",(INDIRECT("AA7")))</f>
        <v xml:space="preserve"> </v>
      </c>
      <c r="EM7" s="255" t="str">
        <f ca="1">IF(ISBLANK(INDIRECT("AB7"))," ",(INDIRECT("AB7")))</f>
        <v xml:space="preserve"> </v>
      </c>
      <c r="EN7" s="255" t="str">
        <f ca="1">IF(ISBLANK(INDIRECT("AC7"))," ",(INDIRECT("AC7")))</f>
        <v xml:space="preserve"> </v>
      </c>
      <c r="EO7" s="255" t="str">
        <f ca="1">IF(ISBLANK(INDIRECT("AD7"))," ",(INDIRECT("AD7")))</f>
        <v xml:space="preserve"> </v>
      </c>
      <c r="EP7" s="255" t="str">
        <f ca="1">IF(ISBLANK(INDIRECT("AE7"))," ",(INDIRECT("AE7")))</f>
        <v xml:space="preserve"> </v>
      </c>
      <c r="EQ7" s="255" t="str">
        <f ca="1">IF(ISBLANK(INDIRECT("AF7"))," ",(INDIRECT("AF7")))</f>
        <v xml:space="preserve"> </v>
      </c>
      <c r="ER7" s="255" t="str">
        <f ca="1">IF(ISBLANK(INDIRECT("AG7"))," ",(INDIRECT("AG7")))</f>
        <v xml:space="preserve"> </v>
      </c>
      <c r="ES7" s="397" t="str">
        <f ca="1">IF((CONCATENATE("Registered address (2): ",EF7," (",EG7," ",EH7,"), ",EI7,", ",EJ7," ,",EK7," , ",EL7," ",EM7,", ",EN7,"  ",EO7,", bldg ",EP7,", apt ",EQ7," (",ER7,"); "))=$ES$3," ",IF((CONCATENATE("Registered address (2): ",EF7," (",EG7," ",EH7,"), ",EI7,", ",EJ7," ,",EK7," , ",EL7," ",EM7,", ",EN7,"  ",EO7,", bldg ",EP7,", apt ",EQ7," (",ER7,"); "))=$ES$4," ",IF((CONCATENATE("Registered address (2): ",EF7," (",EG7," ",EH7,"), ",EI7,", ",EJ7," ,",EK7," , ",EL7," ",EM7,", ",EN7,"  ",EO7,", bldg ",EP7,", apt ",EQ7," (",ER7,"); "))=ES5," ",CONCATENATE("Registered address (2): ",EF7," (",EG7," ",EH7,"), ",EI7,", ",EJ7," ,",EK7," , ",EL7," ",EM7,", ",EN7,"  ",EO7,", bldg ",EP7,", apt ",EQ7," (",ER7,"); "))))</f>
        <v xml:space="preserve"> </v>
      </c>
      <c r="ET7" s="255" t="str">
        <f ca="1">IF(ISBLANK(INDIRECT("AH7"))," ",(INDIRECT("AH7")))</f>
        <v xml:space="preserve"> </v>
      </c>
      <c r="EU7" s="255" t="str">
        <f ca="1">IF(ISBLANK(INDIRECT("AI7"))," ",(INDIRECT("AI7")))</f>
        <v xml:space="preserve"> </v>
      </c>
      <c r="EV7" s="255" t="str">
        <f ca="1">IF(ISBLANK(INDIRECT("AJ7"))," ",(INDIRECT("AJ7")))</f>
        <v xml:space="preserve"> </v>
      </c>
      <c r="EW7" s="255" t="str">
        <f ca="1">IF(ISBLANK(INDIRECT("AK7"))," ",(INDIRECT("AK7")))</f>
        <v xml:space="preserve"> </v>
      </c>
      <c r="EX7" s="255" t="str">
        <f ca="1">IF(ISBLANK(INDIRECT("AL7"))," ",(INDIRECT("AL7")))</f>
        <v xml:space="preserve"> </v>
      </c>
      <c r="EY7" s="255" t="str">
        <f ca="1">IF(ISBLANK(INDIRECT("AM7"))," ",(INDIRECT("AM7")))</f>
        <v xml:space="preserve"> </v>
      </c>
      <c r="EZ7" s="255" t="str">
        <f ca="1">IF(ISBLANK(INDIRECT("AN7"))," ",(INDIRECT("AN7")))</f>
        <v xml:space="preserve"> </v>
      </c>
      <c r="FA7" s="255" t="str">
        <f ca="1">IF(ISBLANK(INDIRECT("AO7"))," ",(INDIRECT("AO7")))</f>
        <v xml:space="preserve"> </v>
      </c>
      <c r="FB7" s="255" t="str">
        <f ca="1">IF(ISBLANK(INDIRECT("AP7"))," ",(INDIRECT("AP7")))</f>
        <v xml:space="preserve"> </v>
      </c>
      <c r="FC7" s="255" t="str">
        <f ca="1">IF(ISBLANK(INDIRECT("AQ7"))," ",(INDIRECT("AQ7")))</f>
        <v xml:space="preserve"> </v>
      </c>
      <c r="FD7" s="255" t="str">
        <f ca="1">IF(ISBLANK(INDIRECT("AR7"))," ",(INDIRECT("AR7")))</f>
        <v xml:space="preserve"> </v>
      </c>
      <c r="FE7" s="255" t="str">
        <f ca="1">IF(ISBLANK(INDIRECT("AS7"))," ",(INDIRECT("AS7")))</f>
        <v xml:space="preserve"> </v>
      </c>
      <c r="FF7" s="398" t="str">
        <f ca="1">IF(ISBLANK(INDIRECT("AT7"))," ",(INDIRECT("AT7")))</f>
        <v xml:space="preserve"> </v>
      </c>
      <c r="FG7" s="397" t="str">
        <f ca="1">IF((CONCATENATE("Permanent residence address (1): ",ET7," (",EU7," ",EV7,"), ",EW7,", ",EX7," ,",EY7," , ",EZ7," ",FA7,", ",FB7,"  ",FC7,", bldg ",FD7,", apt ",FE7," (",FF7,"); "))=$FG$3," ",IF((CONCATENATE("Permanent residence address (1): ",ET7," (",EU7," ",EV7,"), ",EW7,", ",EX7," ,",EY7," , ",EZ7," ",FA7,", ",FB7,"  ",FC7,", bldg ",FD7,", apt ",FE7," (",FF7,"); "))=$FG$4,"-",IF((CONCATENATE("Permanent residence address (1): ",ET7," (",EU7," ",EV7,"), ",EW7,", ",EX7," ,",EY7," , ",EZ7," ",FA7,", ",FB7,"  ",FC7,", bldg ",FD7,", apt ",FE7," (",FF7,"); "))=$FG$5," ",CONCATENATE("Permanent residence address (1): ",ET7," (",EU7," ",EV7,"), ",EW7,", ",EX7," ,",EY7," , ",EZ7," ",FA7,", ",FB7,"  ",FC7,", bldg ",FD7,", apt ",FE7," (",FF7,"); "))))</f>
        <v xml:space="preserve"> </v>
      </c>
      <c r="FH7" s="398" t="str">
        <f ca="1">IF(ISBLANK(INDIRECT("AU7"))," ",(INDIRECT("AU7")))</f>
        <v xml:space="preserve"> </v>
      </c>
      <c r="FI7" s="398" t="str">
        <f ca="1">IF(ISBLANK(INDIRECT("AV7"))," ",(INDIRECT("AV7")))</f>
        <v xml:space="preserve"> </v>
      </c>
      <c r="FJ7" s="398" t="str">
        <f ca="1">IF(ISBLANK(INDIRECT("AW7"))," ",(INDIRECT("AW7")))</f>
        <v xml:space="preserve"> </v>
      </c>
      <c r="FK7" s="398" t="str">
        <f ca="1">IF(ISBLANK(INDIRECT("AX7"))," ",(INDIRECT("AX7")))</f>
        <v xml:space="preserve"> </v>
      </c>
      <c r="FL7" s="398" t="str">
        <f ca="1">IF(ISBLANK(INDIRECT("AY7"))," ",(INDIRECT("AY7")))</f>
        <v xml:space="preserve"> </v>
      </c>
      <c r="FM7" s="398" t="str">
        <f ca="1">IF(ISBLANK(INDIRECT("AZ7"))," ",(INDIRECT("AZ7")))</f>
        <v xml:space="preserve"> </v>
      </c>
      <c r="FN7" s="398" t="str">
        <f ca="1">IF(ISBLANK(INDIRECT("BA7"))," ",(INDIRECT("BA7")))</f>
        <v xml:space="preserve"> </v>
      </c>
      <c r="FO7" s="398" t="str">
        <f ca="1">IF(ISBLANK(INDIRECT("BB7"))," ",(INDIRECT("BB7")))</f>
        <v xml:space="preserve"> </v>
      </c>
      <c r="FP7" s="398" t="str">
        <f ca="1">IF(ISBLANK(INDIRECT("BC7"))," ",(INDIRECT("BC7")))</f>
        <v xml:space="preserve"> </v>
      </c>
      <c r="FQ7" s="398" t="str">
        <f ca="1">IF(ISBLANK(INDIRECT("BD7"))," ",(INDIRECT("BD7")))</f>
        <v xml:space="preserve"> </v>
      </c>
      <c r="FR7" s="398" t="str">
        <f ca="1">IF(ISBLANK(INDIRECT("BE7"))," ",(INDIRECT("BE7")))</f>
        <v xml:space="preserve"> </v>
      </c>
      <c r="FS7" s="398" t="str">
        <f ca="1">IF(ISBLANK(INDIRECT("BF7"))," ",(INDIRECT("BF7")))</f>
        <v xml:space="preserve"> </v>
      </c>
      <c r="FT7" s="398" t="str">
        <f ca="1">IF(ISBLANK(INDIRECT("BG7"))," ",(INDIRECT("BG7")))</f>
        <v xml:space="preserve"> </v>
      </c>
      <c r="FU7" s="397" t="str">
        <f ca="1">IF((CONCATENATE("Permanent residence address (2): ",FH7," (",FI7," ",FJ7,"), ",FK7,", ",FL7," ,",FM7," , ",FN7," ",FO7,", ",FP7,"  ",FQ7,", bldg ",FR7,", apt ",FS7," (",FT7,"); "))=$FU$3," ",IF((CONCATENATE("Permanent residence address (2): ",FH7," (",FI7," ",FJ7,"), ",FK7,", ",FL7," ,",FM7," , ",FN7," ",FO7,", ",FP7,"  ",FQ7,", bldg ",FR7,", apt ",FS7," (",FT7,"); "))=$FU$4,"-",IF((CONCATENATE("Permanent residence address (2): ",FH7," (",FI7," ",FJ7,"), ",FK7,", ",FL7," ,",FM7," , ",FN7," ",FO7,", ",FP7,"  ",FQ7,", bldg ",FR7,", apt ",FS7," (",FT7,"); "))=$FU$5," ",CONCATENATE("Permanent residence address (2): ",FH7," (",FI7," ",FJ7,"), ",FK7,", ",FL7," ,",FM7," , ",FN7," ",FO7,", ",FP7,"  ",FQ7,", bldg ",FR7,", apt ",FS7," (",FT7,"); "))))</f>
        <v xml:space="preserve"> </v>
      </c>
      <c r="FV7" s="398" t="str">
        <f ca="1">IF(ISBLANK(INDIRECT("BH7"))," ",(INDIRECT("BH7")))</f>
        <v xml:space="preserve"> </v>
      </c>
      <c r="FW7" s="398" t="str">
        <f ca="1">IF(ISBLANK(INDIRECT("BI7"))," ",(INDIRECT("BI7")))</f>
        <v xml:space="preserve"> </v>
      </c>
      <c r="FX7" s="398" t="str">
        <f ca="1">IF(ISBLANK(INDIRECT("BJ7"))," ",(INDIRECT("BJ7")))</f>
        <v xml:space="preserve"> </v>
      </c>
      <c r="FY7" s="398" t="str">
        <f ca="1">IF(ISBLANK(INDIRECT("BK7"))," ",(INDIRECT("BK7")))</f>
        <v xml:space="preserve"> </v>
      </c>
      <c r="FZ7" s="398" t="str">
        <f ca="1">IF(ISBLANK(INDIRECT("BL7"))," ",(INDIRECT("BL7")))</f>
        <v xml:space="preserve"> </v>
      </c>
      <c r="GA7" s="398" t="str">
        <f ca="1">IF(ISBLANK(INDIRECT("BM7"))," ",(INDIRECT("BM7")))</f>
        <v xml:space="preserve"> </v>
      </c>
      <c r="GB7" s="398" t="str">
        <f ca="1">IF(ISBLANK(INDIRECT("BN7"))," ",(INDIRECT("BN7")))</f>
        <v xml:space="preserve"> </v>
      </c>
      <c r="GC7" s="398" t="str">
        <f ca="1">IF(ISBLANK(INDIRECT("BO7"))," ",(INDIRECT("BO7")))</f>
        <v xml:space="preserve"> </v>
      </c>
      <c r="GD7" s="398" t="str">
        <f ca="1">IF(ISBLANK(INDIRECT("BP7"))," ",(INDIRECT("BP7")))</f>
        <v xml:space="preserve"> </v>
      </c>
      <c r="GE7" s="398" t="str">
        <f ca="1">IF(ISBLANK(INDIRECT("BQ7"))," ",(INDIRECT("BQ7")))</f>
        <v xml:space="preserve"> </v>
      </c>
      <c r="GF7" s="398" t="str">
        <f ca="1">IF(ISBLANK(INDIRECT("BR7"))," ",(INDIRECT("BR7")))</f>
        <v xml:space="preserve"> </v>
      </c>
      <c r="GG7" s="398" t="str">
        <f ca="1">IF(ISBLANK(INDIRECT("BS7"))," ",(INDIRECT("BS7")))</f>
        <v xml:space="preserve"> </v>
      </c>
      <c r="GH7" s="398" t="str">
        <f ca="1">IF(ISBLANK(INDIRECT("BT7"))," ",(INDIRECT("BT7")))</f>
        <v xml:space="preserve"> </v>
      </c>
      <c r="GI7" s="40" t="str">
        <f ca="1">IF((CONCATENATE("Temporary residence address (1): ",FV7," (",FW7," ",FX7,"), ",FY7,", ",FZ7," ,",GA7," , ",GB7," ",GC7,", ",GD7,"  ",GE7,", bldg ",GF7,", apt ",GG7," (",GH7,"); "))=GI3," ",IF((CONCATENATE("Temporary residence address (1): ",FV7," (",FW7," ",FX7,"), ",FY7,", ",FZ7," ,",GA7," , ",GB7," ",GC7,", ",GD7,"  ",GE7,", bldg ",GF7,", apt ",GG7," (",GH7,"); "))=GI4,"-",IF((CONCATENATE("Temporary residence address (1): ",FV7," (",FW7," ",FX7,"), ",FY7,", ",FZ7," ,",GA7," , ",GB7," ",GC7,", ",GD7,"  ",GE7,", bldg ",GF7,", apt ",GG7," (",GH7,"); "))=GI5," ",CONCATENATE("Temporary residence address (1): ",FV7," (",FW7," ",FX7,"), ",FY7,", ",FZ7," ,",GA7," , ",GB7," ",GC7,", ",GD7,"  ",GE7,", bldg ",GF7,", apt ",GG7," (",GH7,"); "))))</f>
        <v xml:space="preserve"> </v>
      </c>
      <c r="GJ7" s="398" t="str">
        <f ca="1">IF(ISBLANK(INDIRECT("BU7"))," ",(INDIRECT("BU7")))</f>
        <v xml:space="preserve"> </v>
      </c>
      <c r="GK7" s="398" t="str">
        <f ca="1">IF(ISBLANK(INDIRECT("BV7"))," ",(INDIRECT("BV7")))</f>
        <v xml:space="preserve"> </v>
      </c>
      <c r="GL7" s="398" t="str">
        <f ca="1">IF(ISBLANK(INDIRECT("BW7"))," ",(INDIRECT("BW7")))</f>
        <v xml:space="preserve"> </v>
      </c>
      <c r="GM7" s="398" t="str">
        <f ca="1">IF(ISBLANK(INDIRECT("BX7"))," ",(INDIRECT("BX7")))</f>
        <v xml:space="preserve"> </v>
      </c>
      <c r="GN7" s="398" t="str">
        <f ca="1">IF(ISBLANK(INDIRECT("BY7"))," ",(INDIRECT("BY7")))</f>
        <v xml:space="preserve"> </v>
      </c>
      <c r="GO7" s="398" t="str">
        <f ca="1">IF(ISBLANK(INDIRECT("BZ7"))," ",(INDIRECT("BZ7")))</f>
        <v xml:space="preserve"> </v>
      </c>
      <c r="GP7" s="398" t="str">
        <f ca="1">IF(ISBLANK(INDIRECT("CA7"))," ",(INDIRECT("CA7")))</f>
        <v xml:space="preserve"> </v>
      </c>
      <c r="GQ7" s="398" t="str">
        <f ca="1">IF(ISBLANK(INDIRECT("CB7"))," ",(INDIRECT("CB7")))</f>
        <v xml:space="preserve"> </v>
      </c>
      <c r="GR7" s="398" t="str">
        <f ca="1">IF(ISBLANK(INDIRECT("CC7"))," ",(INDIRECT("CC7")))</f>
        <v xml:space="preserve"> </v>
      </c>
      <c r="GS7" s="398" t="str">
        <f ca="1">IF(ISBLANK(INDIRECT("CD7"))," ",(INDIRECT("CD7")))</f>
        <v xml:space="preserve"> </v>
      </c>
      <c r="GT7" s="398" t="str">
        <f ca="1">IF(ISBLANK(INDIRECT("CE7"))," ",(INDIRECT("CE7")))</f>
        <v xml:space="preserve"> </v>
      </c>
      <c r="GU7" s="398" t="str">
        <f ca="1">IF(ISBLANK(INDIRECT("CF7"))," ",(INDIRECT("CF7")))</f>
        <v xml:space="preserve"> </v>
      </c>
      <c r="GV7" s="398" t="str">
        <f ca="1">IF(ISBLANK(INDIRECT("CG7"))," ",(INDIRECT("CG7")))</f>
        <v xml:space="preserve"> </v>
      </c>
      <c r="GW7" s="40" t="str">
        <f ca="1">IF((CONCATENATE("Temporary residence address (2): ",GJ7," (",GK7," ",GL7,"), ",GM7,", ",GN7," ,",GO7," , ",GP7," ",GQ7,", ",GR7,"  ",GS7,", bldg ",GT7,", apt ",GU7," (",GV7,"); "))=GW3," ",IF((CONCATENATE("Temporary residence address (2): ",GJ7," (",GK7," ",GL7,"), ",GM7,", ",GN7," ,",GO7," , ",GP7," ",GQ7,", ",GR7,"  ",GS7,", bldg ",GT7,", apt ",GU7," (",GV7,"); "))=GW4,"-",IF((CONCATENATE("Temporary residence address (2): ",GJ7," (",GK7," ",GL7,"), ",GM7,", ",GN7," ,",GO7," , ",GP7," ",GQ7,", ",GR7,"  ",GS7,", bldg ",GT7,", apt ",GU7," (",GV7,"); "))=GW5," ",CONCATENATE("Temporary residence address (2): ",GJ7," (",GK7," ",GL7,"), ",GM7,", ",GN7," ,",GO7," , ",GP7," ",GQ7,", ",GR7,"  ",GS7,", bldg ",GT7,", apt ",GU7," (",GV7,"); "))))</f>
        <v xml:space="preserve"> </v>
      </c>
      <c r="GX7" s="398" t="str">
        <f ca="1">IF(ISBLANK(INDIRECT("CH7"))," ",(INDIRECT("CH7")))</f>
        <v xml:space="preserve"> </v>
      </c>
      <c r="GY7" s="398" t="str">
        <f ca="1">IF(ISBLANK(INDIRECT("CI7"))," ",(INDIRECT("CI7")))</f>
        <v xml:space="preserve"> </v>
      </c>
      <c r="GZ7" s="398" t="str">
        <f ca="1">IF(ISBLANK(INDIRECT("CJ7"))," ",(INDIRECT("CJ7")))</f>
        <v xml:space="preserve"> </v>
      </c>
      <c r="HA7" s="398" t="str">
        <f ca="1">IF(ISBLANK(INDIRECT("CK7"))," ",(INDIRECT("CK7")))</f>
        <v xml:space="preserve"> </v>
      </c>
      <c r="HB7" s="398" t="str">
        <f ca="1">IF(ISBLANK(INDIRECT("CL7"))," ",(INDIRECT("CL7")))</f>
        <v xml:space="preserve"> </v>
      </c>
      <c r="HC7" s="398" t="str">
        <f ca="1">IF(ISBLANK(INDIRECT("CM7"))," ",(INDIRECT("CM7")))</f>
        <v xml:space="preserve"> </v>
      </c>
      <c r="HD7" s="398" t="str">
        <f ca="1">IF(ISBLANK(INDIRECT("CN7"))," ",(INDIRECT("CN7")))</f>
        <v xml:space="preserve"> </v>
      </c>
      <c r="HE7" s="398" t="str">
        <f ca="1">IF(ISBLANK(INDIRECT("CO7"))," ",(INDIRECT("CO7")))</f>
        <v xml:space="preserve"> </v>
      </c>
      <c r="HF7" s="398" t="str">
        <f ca="1">IF(ISBLANK(INDIRECT("CP7"))," ",(INDIRECT("CP7")))</f>
        <v xml:space="preserve"> </v>
      </c>
      <c r="HG7" s="398" t="str">
        <f ca="1">IF(ISBLANK(INDIRECT("CQ7"))," ",(INDIRECT("CQ7")))</f>
        <v xml:space="preserve"> </v>
      </c>
      <c r="HH7" s="398" t="str">
        <f ca="1">IF(ISBLANK(INDIRECT("CR7"))," ",(INDIRECT("CR7")))</f>
        <v xml:space="preserve"> </v>
      </c>
      <c r="HI7" s="398" t="str">
        <f ca="1">IF(ISBLANK(INDIRECT("CS7"))," ",(INDIRECT("CS7")))</f>
        <v xml:space="preserve"> </v>
      </c>
      <c r="HJ7" s="398" t="str">
        <f ca="1">IF(ISBLANK(INDIRECT("CT7"))," ",(INDIRECT("CT7")))</f>
        <v xml:space="preserve"> </v>
      </c>
      <c r="HK7" s="398" t="str">
        <f ca="1">IF(ISBLANK(INDIRECT("CU7"))," ",(INDIRECT("CU7")))</f>
        <v xml:space="preserve"> </v>
      </c>
      <c r="HL7" s="398" t="str">
        <f ca="1">IF(ISBLANK(INDIRECT("CV7"))," ",(INDIRECT("CV7")))</f>
        <v xml:space="preserve"> </v>
      </c>
      <c r="HM7" s="398" t="str">
        <f ca="1">IF(ISBLANK(INDIRECT("CW7"))," ",(INDIRECT("CW7")))</f>
        <v xml:space="preserve"> </v>
      </c>
      <c r="HN7" s="399" t="str">
        <f ca="1">IF(ISBLANK(INDIRECT("CX7"))," ",(INDIRECT("CX7")))</f>
        <v xml:space="preserve"> </v>
      </c>
      <c r="HO7" s="400" t="str">
        <f ca="1">IF(ISBLANK(INDIRECT("CY7"))," ",(INDIRECT("CY7")))</f>
        <v xml:space="preserve"> </v>
      </c>
      <c r="HP7" s="400" t="str">
        <f ca="1">IF(ISBLANK(INDIRECT("CZ7"))," ",(INDIRECT("CZ7")))</f>
        <v xml:space="preserve"> </v>
      </c>
      <c r="HQ7" s="388" t="str">
        <f ca="1">IF(ISBLANK(INDIRECT("DA7"))," ",(INDIRECT("DA7")))</f>
        <v xml:space="preserve"> </v>
      </c>
      <c r="HR7" s="388" t="str">
        <f ca="1">IF(ISBLANK(INDIRECT("DB7"))," ",(INDIRECT("DB7")))</f>
        <v xml:space="preserve"> </v>
      </c>
      <c r="HS7" s="388" t="str">
        <f ca="1">IF(ISBLANK(INDIRECT("DC7"))," ",(INDIRECT("DC7")))</f>
        <v>-</v>
      </c>
      <c r="HT7" s="388" t="str">
        <f ca="1">IF(ISBLANK(INDIRECT("DD7"))," ",(INDIRECT("DD7")))</f>
        <v xml:space="preserve"> -</v>
      </c>
      <c r="HU7" s="388" t="str">
        <f ca="1">IF(ISBLANK(INDIRECT("DE7"))," ",(INDIRECT("DE7")))</f>
        <v xml:space="preserve"> -</v>
      </c>
      <c r="HV7" s="388" t="str">
        <f ca="1">IF(ISBLANK(INDIRECT("DF7"))," ",(INDIRECT("DF7")))</f>
        <v xml:space="preserve"> -</v>
      </c>
      <c r="HW7" s="388" t="str">
        <f ca="1">IF(ISBLANK(INDIRECT("DG7"))," ",(INDIRECT("DG7")))</f>
        <v>--</v>
      </c>
      <c r="HX7" s="388" t="str">
        <f ca="1">IF(ISBLANK(INDIRECT("DH7"))," ",(INDIRECT("DH7")))</f>
        <v>--</v>
      </c>
      <c r="HY7" s="388" t="str">
        <f ca="1">IF(ISBLANK(INDIRECT("DI7"))," ",(INDIRECT("DI7")))</f>
        <v xml:space="preserve"> </v>
      </c>
      <c r="HZ7" s="388" t="str">
        <f ca="1">IF(ISBLANK(INDIRECT("DJ7"))," ",(INDIRECT("DJ7")))</f>
        <v xml:space="preserve"> </v>
      </c>
      <c r="IA7" s="429"/>
      <c r="IB7" s="429"/>
      <c r="IC7" s="429"/>
      <c r="ID7" s="429"/>
      <c r="IE7" s="429"/>
      <c r="IF7" s="429"/>
      <c r="IG7" s="429"/>
      <c r="IH7" s="429"/>
      <c r="II7" s="429"/>
      <c r="IJ7" s="429"/>
      <c r="IK7" s="429"/>
      <c r="IL7" s="429"/>
      <c r="IM7" s="429"/>
      <c r="IN7" s="429"/>
      <c r="IO7" s="429"/>
      <c r="IP7" s="429"/>
      <c r="IQ7" s="429"/>
      <c r="IR7" s="429"/>
      <c r="IS7" s="429"/>
      <c r="IT7" s="429"/>
      <c r="IU7"/>
      <c r="IV7"/>
      <c r="IW7"/>
    </row>
    <row r="9" spans="1:257" x14ac:dyDescent="0.25">
      <c r="A9" s="40" t="str">
        <f>CONCATENATE((A7&amp;" "),(LEFT(B7,1)&amp;". "),(LEFT(C7&amp;". ")))</f>
        <v xml:space="preserve"> . .</v>
      </c>
    </row>
    <row r="11" spans="1:257" ht="15.75" customHeight="1" x14ac:dyDescent="0.25"/>
  </sheetData>
  <sheetProtection password="CE2C" sheet="1" formatCells="0" formatColumns="0" formatRows="0" autoFilter="0"/>
  <autoFilter ref="A6:CQ6"/>
  <mergeCells count="107">
    <mergeCell ref="BZ4:BZ5"/>
    <mergeCell ref="CA4:CA5"/>
    <mergeCell ref="CB4:CB5"/>
    <mergeCell ref="CC4:CC5"/>
    <mergeCell ref="CD4:CD5"/>
    <mergeCell ref="CE4:CE5"/>
    <mergeCell ref="CF4:CF5"/>
    <mergeCell ref="CG4:CG5"/>
    <mergeCell ref="BQ4:BQ5"/>
    <mergeCell ref="BR4:BR5"/>
    <mergeCell ref="BS4:BS5"/>
    <mergeCell ref="BT4:BT5"/>
    <mergeCell ref="BU4:BU5"/>
    <mergeCell ref="BV4:BV5"/>
    <mergeCell ref="BW4:BW5"/>
    <mergeCell ref="BX4:BX5"/>
    <mergeCell ref="BY4:BY5"/>
    <mergeCell ref="BH4:BH5"/>
    <mergeCell ref="BI4:BI5"/>
    <mergeCell ref="BJ4:BJ5"/>
    <mergeCell ref="BK4:BK5"/>
    <mergeCell ref="BL4:BL5"/>
    <mergeCell ref="BM4:BM5"/>
    <mergeCell ref="BN4:BN5"/>
    <mergeCell ref="BO4:BO5"/>
    <mergeCell ref="BP4:BP5"/>
    <mergeCell ref="AT4:AT5"/>
    <mergeCell ref="AU4:AU5"/>
    <mergeCell ref="AV4:AV5"/>
    <mergeCell ref="AW4:AW5"/>
    <mergeCell ref="AX4:AX5"/>
    <mergeCell ref="BD4:BD5"/>
    <mergeCell ref="BE4:BE5"/>
    <mergeCell ref="BF4:BF5"/>
    <mergeCell ref="BG4:BG5"/>
    <mergeCell ref="DC4:DC5"/>
    <mergeCell ref="DD4:DF4"/>
    <mergeCell ref="CZ3:CZ5"/>
    <mergeCell ref="H3:T3"/>
    <mergeCell ref="U3:AG3"/>
    <mergeCell ref="U4:U5"/>
    <mergeCell ref="V4:V5"/>
    <mergeCell ref="W4:W5"/>
    <mergeCell ref="X4:X5"/>
    <mergeCell ref="Y4:Y5"/>
    <mergeCell ref="Z4:Z5"/>
    <mergeCell ref="AF4:AF5"/>
    <mergeCell ref="AG4:AG5"/>
    <mergeCell ref="AH4:AH5"/>
    <mergeCell ref="AI4:AI5"/>
    <mergeCell ref="AJ4:AJ5"/>
    <mergeCell ref="AK4:AK5"/>
    <mergeCell ref="AL4:AL5"/>
    <mergeCell ref="AM4:AM5"/>
    <mergeCell ref="AN4:AN5"/>
    <mergeCell ref="AO4:AO5"/>
    <mergeCell ref="AP4:AP5"/>
    <mergeCell ref="AQ4:AQ5"/>
    <mergeCell ref="AR4:AR5"/>
    <mergeCell ref="DI3:DJ4"/>
    <mergeCell ref="A3:A5"/>
    <mergeCell ref="B3:B5"/>
    <mergeCell ref="C3:C5"/>
    <mergeCell ref="DG4:DH4"/>
    <mergeCell ref="K4:K5"/>
    <mergeCell ref="L4:L5"/>
    <mergeCell ref="M4:M5"/>
    <mergeCell ref="N4:N5"/>
    <mergeCell ref="O4:O5"/>
    <mergeCell ref="P4:P5"/>
    <mergeCell ref="Q4:Q5"/>
    <mergeCell ref="R4:R5"/>
    <mergeCell ref="S4:S5"/>
    <mergeCell ref="T4:T5"/>
    <mergeCell ref="D3:F4"/>
    <mergeCell ref="AA4:AA5"/>
    <mergeCell ref="AB4:AB5"/>
    <mergeCell ref="AC4:AC5"/>
    <mergeCell ref="AD4:AD5"/>
    <mergeCell ref="AE4:AE5"/>
    <mergeCell ref="J4:J5"/>
    <mergeCell ref="DC3:DH3"/>
    <mergeCell ref="CH4:CH5"/>
    <mergeCell ref="AH3:AT3"/>
    <mergeCell ref="AU3:BG3"/>
    <mergeCell ref="BH3:BT3"/>
    <mergeCell ref="BU3:CG3"/>
    <mergeCell ref="N1:P1"/>
    <mergeCell ref="D1:H1"/>
    <mergeCell ref="DA3:DA5"/>
    <mergeCell ref="DB3:DB5"/>
    <mergeCell ref="CH3:CJ3"/>
    <mergeCell ref="CK3:CY3"/>
    <mergeCell ref="CK4:CO4"/>
    <mergeCell ref="CP4:CT4"/>
    <mergeCell ref="CU4:CY4"/>
    <mergeCell ref="G3:G5"/>
    <mergeCell ref="H4:H5"/>
    <mergeCell ref="I4:I5"/>
    <mergeCell ref="CI4:CI5"/>
    <mergeCell ref="CJ4:CJ5"/>
    <mergeCell ref="AS4:AS5"/>
    <mergeCell ref="AY4:AY5"/>
    <mergeCell ref="AZ4:AZ5"/>
    <mergeCell ref="BA4:BA5"/>
    <mergeCell ref="BB4:BB5"/>
    <mergeCell ref="BC4:BC5"/>
  </mergeCells>
  <pageMargins left="0.70866141732283472" right="0.70866141732283472" top="0.74803149606299213" bottom="0.74803149606299213" header="0.31496062992125984" footer="0.31496062992125984"/>
  <pageSetup paperSize="9" orientation="landscape" r:id="rId1"/>
  <ignoredErrors>
    <ignoredError sqref="DD7:DH7" unlockedFormula="1"/>
    <ignoredError sqref="G6 CZ6:DA6" numberStoredAsText="1"/>
    <ignoredError sqref="CK6:CY6" twoDigitTextYear="1"/>
  </ignoredErrors>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Reference!$E$4:$E$29</xm:f>
          </x14:formula1>
          <xm:sqref>P7 AC7 AP7 BC7 BP7 CC7</xm:sqref>
        </x14:dataValidation>
        <x14:dataValidation type="list" allowBlank="1" showInputMessage="1" showErrorMessage="1">
          <x14:formula1>
            <xm:f>Reference!$Q$4:$Q$7</xm:f>
          </x14:formula1>
          <xm:sqref>DC7</xm:sqref>
        </x14:dataValidation>
        <x14:dataValidation type="list" allowBlank="1" showInputMessage="1" showErrorMessage="1">
          <x14:formula1>
            <xm:f>Reference!$O$4:$O$128</xm:f>
          </x14:formula1>
          <xm:sqref>J7 CJ7 W7 AJ7 AW7 BJ7 BW7</xm:sqref>
        </x14:dataValidation>
        <x14:dataValidation type="list" allowBlank="1" showInputMessage="1" showErrorMessage="1">
          <x14:formula1>
            <xm:f>Reference!$AG$4:$AG$5</xm:f>
          </x14:formula1>
          <xm:sqref>DI7</xm:sqref>
        </x14:dataValidation>
        <x14:dataValidation type="list" allowBlank="1" showInputMessage="1" showErrorMessage="1">
          <x14:formula1>
            <xm:f>Reference!$G$4:$G$258</xm:f>
          </x14:formula1>
          <xm:sqref>D7:F7 H7 CH7 U7 AH7 AU7 BH7 BU7</xm:sqref>
        </x14:dataValidation>
        <x14:dataValidation type="list" allowBlank="1" showInputMessage="1" showErrorMessage="1">
          <x14:formula1>
            <xm:f>Reference!$M$4:$M$16</xm:f>
          </x14:formula1>
          <xm:sqref>I7 CI7 V7 AI7 AV7 BI7 BV7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C77"/>
  <sheetViews>
    <sheetView showGridLines="0" showRowColHeaders="0" zoomScale="85" zoomScaleNormal="85" workbookViewId="0"/>
  </sheetViews>
  <sheetFormatPr defaultRowHeight="15" x14ac:dyDescent="0.25"/>
  <cols>
    <col min="1" max="1" width="75.28515625" customWidth="1"/>
    <col min="2" max="2" width="16.140625" customWidth="1"/>
  </cols>
  <sheetData>
    <row r="1" spans="1:3" ht="45" x14ac:dyDescent="0.25">
      <c r="A1" s="331" t="s">
        <v>1761</v>
      </c>
      <c r="B1" s="332" t="s">
        <v>1762</v>
      </c>
      <c r="C1" s="177"/>
    </row>
    <row r="2" spans="1:3" x14ac:dyDescent="0.25">
      <c r="A2" s="176" t="s">
        <v>419</v>
      </c>
      <c r="B2" s="89" t="s">
        <v>251</v>
      </c>
      <c r="C2" s="177"/>
    </row>
    <row r="3" spans="1:3" x14ac:dyDescent="0.25">
      <c r="A3" s="176" t="s">
        <v>381</v>
      </c>
      <c r="B3" s="89" t="s">
        <v>250</v>
      </c>
      <c r="C3" s="177"/>
    </row>
    <row r="4" spans="1:3" x14ac:dyDescent="0.25">
      <c r="A4" s="176" t="s">
        <v>379</v>
      </c>
      <c r="B4" s="89" t="s">
        <v>248</v>
      </c>
      <c r="C4" s="177"/>
    </row>
    <row r="5" spans="1:3" x14ac:dyDescent="0.25">
      <c r="A5" s="176" t="s">
        <v>429</v>
      </c>
      <c r="B5" s="89" t="s">
        <v>254</v>
      </c>
      <c r="C5" s="177"/>
    </row>
    <row r="6" spans="1:3" x14ac:dyDescent="0.25">
      <c r="A6" s="176" t="s">
        <v>385</v>
      </c>
      <c r="B6" s="89" t="s">
        <v>256</v>
      </c>
      <c r="C6" s="177"/>
    </row>
    <row r="7" spans="1:3" x14ac:dyDescent="0.25">
      <c r="A7" s="176" t="s">
        <v>387</v>
      </c>
      <c r="B7" s="89" t="s">
        <v>263</v>
      </c>
      <c r="C7" s="177"/>
    </row>
    <row r="8" spans="1:3" x14ac:dyDescent="0.25">
      <c r="A8" s="176" t="s">
        <v>389</v>
      </c>
      <c r="B8" s="89" t="s">
        <v>258</v>
      </c>
      <c r="C8" s="177"/>
    </row>
    <row r="9" spans="1:3" x14ac:dyDescent="0.25">
      <c r="A9" s="176" t="s">
        <v>391</v>
      </c>
      <c r="B9" s="89" t="s">
        <v>259</v>
      </c>
      <c r="C9" s="177"/>
    </row>
    <row r="10" spans="1:3" x14ac:dyDescent="0.25">
      <c r="A10" s="176" t="s">
        <v>390</v>
      </c>
      <c r="B10" s="89" t="s">
        <v>306</v>
      </c>
      <c r="C10" s="177"/>
    </row>
    <row r="11" spans="1:3" x14ac:dyDescent="0.25">
      <c r="A11" s="176" t="s">
        <v>394</v>
      </c>
      <c r="B11" s="89" t="s">
        <v>262</v>
      </c>
      <c r="C11" s="177"/>
    </row>
    <row r="12" spans="1:3" x14ac:dyDescent="0.25">
      <c r="A12" s="176" t="s">
        <v>411</v>
      </c>
      <c r="B12" s="89" t="s">
        <v>289</v>
      </c>
      <c r="C12" s="177"/>
    </row>
    <row r="13" spans="1:3" x14ac:dyDescent="0.25">
      <c r="A13" s="176" t="s">
        <v>397</v>
      </c>
      <c r="B13" s="89" t="s">
        <v>314</v>
      </c>
      <c r="C13" s="177"/>
    </row>
    <row r="14" spans="1:3" x14ac:dyDescent="0.25">
      <c r="A14" s="176" t="s">
        <v>399</v>
      </c>
      <c r="B14" s="89" t="s">
        <v>271</v>
      </c>
      <c r="C14" s="177"/>
    </row>
    <row r="15" spans="1:3" x14ac:dyDescent="0.25">
      <c r="A15" s="176" t="s">
        <v>405</v>
      </c>
      <c r="B15" s="89" t="s">
        <v>280</v>
      </c>
      <c r="C15" s="177"/>
    </row>
    <row r="16" spans="1:3" x14ac:dyDescent="0.25">
      <c r="A16" s="176" t="s">
        <v>406</v>
      </c>
      <c r="B16" s="89" t="s">
        <v>320</v>
      </c>
      <c r="C16" s="177"/>
    </row>
    <row r="17" spans="1:3" x14ac:dyDescent="0.25">
      <c r="A17" s="176" t="s">
        <v>435</v>
      </c>
      <c r="B17" s="89" t="s">
        <v>312</v>
      </c>
      <c r="C17" s="177"/>
    </row>
    <row r="18" spans="1:3" x14ac:dyDescent="0.25">
      <c r="A18" s="176" t="s">
        <v>437</v>
      </c>
      <c r="B18" s="89" t="s">
        <v>316</v>
      </c>
      <c r="C18" s="177"/>
    </row>
    <row r="19" spans="1:3" x14ac:dyDescent="0.25">
      <c r="A19" s="176" t="s">
        <v>438</v>
      </c>
      <c r="B19" s="89" t="s">
        <v>276</v>
      </c>
      <c r="C19" s="177"/>
    </row>
    <row r="20" spans="1:3" x14ac:dyDescent="0.25">
      <c r="A20" s="176" t="s">
        <v>440</v>
      </c>
      <c r="B20" s="89" t="s">
        <v>319</v>
      </c>
      <c r="C20" s="177"/>
    </row>
    <row r="21" spans="1:3" x14ac:dyDescent="0.25">
      <c r="A21" s="176" t="s">
        <v>407</v>
      </c>
      <c r="B21" s="89" t="s">
        <v>321</v>
      </c>
      <c r="C21" s="177"/>
    </row>
    <row r="22" spans="1:3" x14ac:dyDescent="0.25">
      <c r="A22" s="176" t="s">
        <v>441</v>
      </c>
      <c r="B22" s="89" t="s">
        <v>281</v>
      </c>
      <c r="C22" s="177"/>
    </row>
    <row r="23" spans="1:3" x14ac:dyDescent="0.25">
      <c r="A23" s="176" t="s">
        <v>442</v>
      </c>
      <c r="B23" s="89" t="s">
        <v>282</v>
      </c>
      <c r="C23" s="177"/>
    </row>
    <row r="24" spans="1:3" x14ac:dyDescent="0.25">
      <c r="A24" s="176" t="s">
        <v>408</v>
      </c>
      <c r="B24" s="89" t="s">
        <v>284</v>
      </c>
      <c r="C24" s="177"/>
    </row>
    <row r="25" spans="1:3" x14ac:dyDescent="0.25">
      <c r="A25" s="176" t="s">
        <v>409</v>
      </c>
      <c r="B25" s="89" t="s">
        <v>286</v>
      </c>
      <c r="C25" s="177"/>
    </row>
    <row r="26" spans="1:3" x14ac:dyDescent="0.25">
      <c r="A26" s="176" t="s">
        <v>412</v>
      </c>
      <c r="B26" s="89" t="s">
        <v>290</v>
      </c>
      <c r="C26" s="177"/>
    </row>
    <row r="27" spans="1:3" x14ac:dyDescent="0.25">
      <c r="A27" s="176" t="s">
        <v>432</v>
      </c>
      <c r="B27" s="89" t="s">
        <v>311</v>
      </c>
      <c r="C27" s="177"/>
    </row>
    <row r="28" spans="1:3" x14ac:dyDescent="0.25">
      <c r="A28" s="176" t="s">
        <v>414</v>
      </c>
      <c r="B28" s="89" t="s">
        <v>292</v>
      </c>
      <c r="C28" s="177"/>
    </row>
    <row r="29" spans="1:3" x14ac:dyDescent="0.25">
      <c r="A29" s="176" t="s">
        <v>431</v>
      </c>
      <c r="B29" s="89" t="s">
        <v>310</v>
      </c>
      <c r="C29" s="177"/>
    </row>
    <row r="30" spans="1:3" x14ac:dyDescent="0.25">
      <c r="A30" s="176" t="s">
        <v>1770</v>
      </c>
      <c r="B30" s="89" t="s">
        <v>294</v>
      </c>
      <c r="C30" s="177"/>
    </row>
    <row r="31" spans="1:3" x14ac:dyDescent="0.25">
      <c r="A31" s="176" t="s">
        <v>415</v>
      </c>
      <c r="B31" s="89" t="s">
        <v>295</v>
      </c>
      <c r="C31" s="177"/>
    </row>
    <row r="32" spans="1:3" x14ac:dyDescent="0.25">
      <c r="A32" s="176" t="s">
        <v>418</v>
      </c>
      <c r="B32" s="89" t="s">
        <v>297</v>
      </c>
      <c r="C32" s="177"/>
    </row>
    <row r="33" spans="1:3" x14ac:dyDescent="0.25">
      <c r="A33" s="176" t="s">
        <v>417</v>
      </c>
      <c r="B33" s="89" t="s">
        <v>323</v>
      </c>
      <c r="C33" s="177"/>
    </row>
    <row r="34" spans="1:3" x14ac:dyDescent="0.25">
      <c r="A34" s="176" t="s">
        <v>430</v>
      </c>
      <c r="B34" s="89" t="s">
        <v>265</v>
      </c>
      <c r="C34" s="177"/>
    </row>
    <row r="35" spans="1:3" x14ac:dyDescent="0.25">
      <c r="A35" s="176" t="s">
        <v>398</v>
      </c>
      <c r="B35" s="89" t="s">
        <v>269</v>
      </c>
      <c r="C35" s="177"/>
    </row>
    <row r="36" spans="1:3" x14ac:dyDescent="0.25">
      <c r="A36" s="176" t="s">
        <v>433</v>
      </c>
      <c r="B36" s="89" t="s">
        <v>266</v>
      </c>
      <c r="C36" s="177"/>
    </row>
    <row r="37" spans="1:3" x14ac:dyDescent="0.25">
      <c r="A37" s="176" t="s">
        <v>403</v>
      </c>
      <c r="B37" s="89" t="s">
        <v>277</v>
      </c>
      <c r="C37" s="177"/>
    </row>
    <row r="38" spans="1:3" x14ac:dyDescent="0.25">
      <c r="A38" s="176" t="s">
        <v>1777</v>
      </c>
      <c r="B38" s="89" t="s">
        <v>285</v>
      </c>
      <c r="C38" s="177"/>
    </row>
    <row r="39" spans="1:3" x14ac:dyDescent="0.25">
      <c r="A39" s="176" t="s">
        <v>1776</v>
      </c>
      <c r="B39" s="89" t="s">
        <v>283</v>
      </c>
      <c r="C39" s="177"/>
    </row>
    <row r="40" spans="1:3" x14ac:dyDescent="0.25">
      <c r="A40" s="176" t="s">
        <v>380</v>
      </c>
      <c r="B40" s="89" t="s">
        <v>249</v>
      </c>
      <c r="C40" s="177"/>
    </row>
    <row r="41" spans="1:3" x14ac:dyDescent="0.25">
      <c r="A41" s="176" t="s">
        <v>384</v>
      </c>
      <c r="B41" s="89" t="s">
        <v>255</v>
      </c>
      <c r="C41" s="177"/>
    </row>
    <row r="42" spans="1:3" x14ac:dyDescent="0.25">
      <c r="A42" s="176" t="s">
        <v>383</v>
      </c>
      <c r="B42" s="89" t="s">
        <v>253</v>
      </c>
      <c r="C42" s="177"/>
    </row>
    <row r="43" spans="1:3" x14ac:dyDescent="0.25">
      <c r="A43" s="176" t="s">
        <v>386</v>
      </c>
      <c r="B43" s="89" t="s">
        <v>308</v>
      </c>
      <c r="C43" s="177"/>
    </row>
    <row r="44" spans="1:3" x14ac:dyDescent="0.25">
      <c r="A44" s="176" t="s">
        <v>388</v>
      </c>
      <c r="B44" s="89" t="s">
        <v>257</v>
      </c>
      <c r="C44" s="177"/>
    </row>
    <row r="45" spans="1:3" x14ac:dyDescent="0.25">
      <c r="A45" s="176" t="s">
        <v>392</v>
      </c>
      <c r="B45" s="89" t="s">
        <v>260</v>
      </c>
      <c r="C45" s="177"/>
    </row>
    <row r="46" spans="1:3" x14ac:dyDescent="0.25">
      <c r="A46" s="176" t="s">
        <v>393</v>
      </c>
      <c r="B46" s="89" t="s">
        <v>261</v>
      </c>
      <c r="C46" s="177"/>
    </row>
    <row r="47" spans="1:3" x14ac:dyDescent="0.25">
      <c r="A47" s="176" t="s">
        <v>395</v>
      </c>
      <c r="B47" s="89" t="s">
        <v>264</v>
      </c>
      <c r="C47" s="177"/>
    </row>
    <row r="48" spans="1:3" x14ac:dyDescent="0.25">
      <c r="A48" s="176" t="s">
        <v>401</v>
      </c>
      <c r="B48" s="89" t="s">
        <v>315</v>
      </c>
      <c r="C48" s="177"/>
    </row>
    <row r="49" spans="1:3" x14ac:dyDescent="0.25">
      <c r="A49" s="176" t="s">
        <v>400</v>
      </c>
      <c r="B49" s="89" t="s">
        <v>273</v>
      </c>
      <c r="C49" s="177"/>
    </row>
    <row r="50" spans="1:3" x14ac:dyDescent="0.25">
      <c r="A50" s="176" t="s">
        <v>402</v>
      </c>
      <c r="B50" s="89" t="s">
        <v>274</v>
      </c>
      <c r="C50" s="177"/>
    </row>
    <row r="51" spans="1:3" x14ac:dyDescent="0.25">
      <c r="A51" s="176" t="s">
        <v>413</v>
      </c>
      <c r="B51" s="89" t="s">
        <v>291</v>
      </c>
      <c r="C51" s="177"/>
    </row>
    <row r="52" spans="1:3" x14ac:dyDescent="0.25">
      <c r="A52" s="176" t="s">
        <v>396</v>
      </c>
      <c r="B52" s="89" t="s">
        <v>267</v>
      </c>
      <c r="C52" s="177"/>
    </row>
    <row r="53" spans="1:3" x14ac:dyDescent="0.25">
      <c r="A53" s="176" t="s">
        <v>434</v>
      </c>
      <c r="B53" s="89" t="s">
        <v>268</v>
      </c>
      <c r="C53" s="177"/>
    </row>
    <row r="54" spans="1:3" x14ac:dyDescent="0.25">
      <c r="A54" s="176" t="s">
        <v>382</v>
      </c>
      <c r="B54" s="89" t="s">
        <v>252</v>
      </c>
      <c r="C54" s="177"/>
    </row>
    <row r="55" spans="1:3" x14ac:dyDescent="0.25">
      <c r="A55" s="176" t="s">
        <v>439</v>
      </c>
      <c r="B55" s="89" t="s">
        <v>278</v>
      </c>
      <c r="C55" s="177"/>
    </row>
    <row r="56" spans="1:3" x14ac:dyDescent="0.25">
      <c r="A56" s="176" t="s">
        <v>410</v>
      </c>
      <c r="B56" s="89" t="s">
        <v>288</v>
      </c>
      <c r="C56" s="177"/>
    </row>
    <row r="57" spans="1:3" x14ac:dyDescent="0.25">
      <c r="A57" s="176" t="s">
        <v>443</v>
      </c>
      <c r="B57" s="89" t="s">
        <v>293</v>
      </c>
      <c r="C57" s="177"/>
    </row>
    <row r="58" spans="1:3" x14ac:dyDescent="0.25">
      <c r="A58" s="176" t="s">
        <v>416</v>
      </c>
      <c r="B58" s="89" t="s">
        <v>296</v>
      </c>
      <c r="C58" s="177"/>
    </row>
    <row r="59" spans="1:3" x14ac:dyDescent="0.25">
      <c r="A59" s="176" t="s">
        <v>420</v>
      </c>
      <c r="B59" s="89" t="s">
        <v>270</v>
      </c>
      <c r="C59" s="177"/>
    </row>
    <row r="60" spans="1:3" x14ac:dyDescent="0.25">
      <c r="A60" s="176" t="s">
        <v>444</v>
      </c>
      <c r="B60" s="89" t="s">
        <v>304</v>
      </c>
      <c r="C60" s="177"/>
    </row>
    <row r="61" spans="1:3" x14ac:dyDescent="0.25">
      <c r="A61" s="176" t="s">
        <v>1775</v>
      </c>
      <c r="B61" s="89" t="s">
        <v>275</v>
      </c>
      <c r="C61" s="177"/>
    </row>
    <row r="62" spans="1:3" x14ac:dyDescent="0.25">
      <c r="A62" s="176" t="s">
        <v>404</v>
      </c>
      <c r="B62" s="89" t="s">
        <v>279</v>
      </c>
      <c r="C62" s="177"/>
    </row>
    <row r="63" spans="1:3" x14ac:dyDescent="0.25">
      <c r="A63" s="176" t="s">
        <v>1778</v>
      </c>
      <c r="B63" s="89" t="s">
        <v>287</v>
      </c>
      <c r="C63" s="177"/>
    </row>
    <row r="64" spans="1:3" x14ac:dyDescent="0.25">
      <c r="A64" s="176" t="s">
        <v>436</v>
      </c>
      <c r="B64" s="89" t="s">
        <v>272</v>
      </c>
      <c r="C64" s="177"/>
    </row>
    <row r="65" spans="1:3" x14ac:dyDescent="0.25">
      <c r="A65" s="176" t="s">
        <v>421</v>
      </c>
      <c r="B65" s="89" t="s">
        <v>298</v>
      </c>
      <c r="C65" s="177"/>
    </row>
    <row r="66" spans="1:3" x14ac:dyDescent="0.25">
      <c r="A66" s="176" t="s">
        <v>422</v>
      </c>
      <c r="B66" s="89" t="s">
        <v>299</v>
      </c>
      <c r="C66" s="177"/>
    </row>
    <row r="67" spans="1:3" x14ac:dyDescent="0.25">
      <c r="A67" s="176" t="s">
        <v>448</v>
      </c>
      <c r="B67" s="89" t="s">
        <v>301</v>
      </c>
      <c r="C67" s="177"/>
    </row>
    <row r="68" spans="1:3" x14ac:dyDescent="0.25">
      <c r="A68" s="176" t="s">
        <v>446</v>
      </c>
      <c r="B68" s="89" t="s">
        <v>307</v>
      </c>
      <c r="C68" s="177"/>
    </row>
    <row r="69" spans="1:3" x14ac:dyDescent="0.25">
      <c r="A69" s="176" t="s">
        <v>423</v>
      </c>
      <c r="B69" s="89" t="s">
        <v>309</v>
      </c>
      <c r="C69" s="177"/>
    </row>
    <row r="70" spans="1:3" x14ac:dyDescent="0.25">
      <c r="A70" s="176" t="s">
        <v>424</v>
      </c>
      <c r="B70" s="89" t="s">
        <v>305</v>
      </c>
      <c r="C70" s="177"/>
    </row>
    <row r="71" spans="1:3" x14ac:dyDescent="0.25">
      <c r="A71" s="176" t="s">
        <v>425</v>
      </c>
      <c r="B71" s="89" t="s">
        <v>318</v>
      </c>
      <c r="C71" s="177"/>
    </row>
    <row r="72" spans="1:3" x14ac:dyDescent="0.25">
      <c r="A72" s="176" t="s">
        <v>447</v>
      </c>
      <c r="B72" s="89" t="s">
        <v>317</v>
      </c>
      <c r="C72" s="177"/>
    </row>
    <row r="73" spans="1:3" x14ac:dyDescent="0.25">
      <c r="A73" s="176" t="s">
        <v>426</v>
      </c>
      <c r="B73" s="89" t="s">
        <v>322</v>
      </c>
      <c r="C73" s="177"/>
    </row>
    <row r="74" spans="1:3" x14ac:dyDescent="0.25">
      <c r="A74" s="176" t="s">
        <v>1774</v>
      </c>
      <c r="B74" s="89" t="s">
        <v>313</v>
      </c>
      <c r="C74" s="177"/>
    </row>
    <row r="75" spans="1:3" x14ac:dyDescent="0.25">
      <c r="A75" s="176" t="s">
        <v>428</v>
      </c>
      <c r="B75" s="89" t="s">
        <v>302</v>
      </c>
      <c r="C75" s="177"/>
    </row>
    <row r="76" spans="1:3" x14ac:dyDescent="0.25">
      <c r="A76" s="176" t="s">
        <v>427</v>
      </c>
      <c r="B76" s="89" t="s">
        <v>300</v>
      </c>
      <c r="C76" s="177"/>
    </row>
    <row r="77" spans="1:3" x14ac:dyDescent="0.25">
      <c r="A77" s="176" t="s">
        <v>445</v>
      </c>
      <c r="B77" s="89" t="s">
        <v>303</v>
      </c>
      <c r="C77" s="177"/>
    </row>
  </sheetData>
  <sheetProtection password="CE2C" sheet="1" autoFilter="0"/>
  <autoFilter ref="A1:B1"/>
  <sortState ref="A2:B77">
    <sortCondition ref="A2:A77"/>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H75"/>
  <sheetViews>
    <sheetView showGridLines="0" zoomScale="85" zoomScaleNormal="85" zoomScaleSheetLayoutView="85" workbookViewId="0"/>
  </sheetViews>
  <sheetFormatPr defaultRowHeight="18" customHeight="1" x14ac:dyDescent="0.25"/>
  <cols>
    <col min="1" max="1" width="3.5703125" customWidth="1"/>
    <col min="2" max="2" width="48.140625" customWidth="1"/>
    <col min="3" max="3" width="41.5703125" customWidth="1"/>
    <col min="4" max="4" width="27.42578125" customWidth="1"/>
    <col min="5" max="6" width="21.5703125" customWidth="1"/>
    <col min="7" max="7" width="32.7109375" customWidth="1"/>
    <col min="9" max="9" width="13.5703125" customWidth="1"/>
    <col min="53" max="53" width="22.140625" bestFit="1" customWidth="1"/>
    <col min="54" max="56" width="5.7109375"/>
  </cols>
  <sheetData>
    <row r="1" spans="1:59" ht="23.25" customHeight="1" x14ac:dyDescent="0.25">
      <c r="A1" s="375"/>
      <c r="B1" s="375"/>
      <c r="C1" s="129"/>
      <c r="D1" s="129"/>
      <c r="E1" s="129"/>
      <c r="F1" s="129"/>
      <c r="G1" s="129"/>
    </row>
    <row r="2" spans="1:59" ht="23.25" customHeight="1" x14ac:dyDescent="0.25">
      <c r="A2" s="375"/>
      <c r="B2" s="376" t="s">
        <v>673</v>
      </c>
      <c r="C2" s="129"/>
      <c r="D2" s="129"/>
      <c r="E2" s="129"/>
      <c r="F2" s="129"/>
      <c r="G2" s="129"/>
    </row>
    <row r="3" spans="1:59" ht="16.5" customHeight="1" x14ac:dyDescent="0.25">
      <c r="A3" s="481" t="s">
        <v>768</v>
      </c>
      <c r="B3" s="481" t="s">
        <v>760</v>
      </c>
      <c r="C3" s="481" t="s">
        <v>761</v>
      </c>
      <c r="D3" s="481" t="s">
        <v>762</v>
      </c>
      <c r="E3" s="481" t="s">
        <v>763</v>
      </c>
      <c r="F3" s="481"/>
      <c r="G3" s="481" t="s">
        <v>1704</v>
      </c>
    </row>
    <row r="4" spans="1:59" ht="33" customHeight="1" x14ac:dyDescent="0.25">
      <c r="A4" s="481"/>
      <c r="B4" s="481"/>
      <c r="C4" s="481"/>
      <c r="D4" s="481"/>
      <c r="E4" s="274" t="s">
        <v>1705</v>
      </c>
      <c r="F4" s="274" t="s">
        <v>1706</v>
      </c>
      <c r="G4" s="481"/>
    </row>
    <row r="5" spans="1:59" ht="15" x14ac:dyDescent="0.25">
      <c r="A5" s="219">
        <v>1</v>
      </c>
      <c r="B5" s="219" t="s">
        <v>1</v>
      </c>
      <c r="C5" s="219" t="s">
        <v>51</v>
      </c>
      <c r="D5" s="219" t="s">
        <v>0</v>
      </c>
      <c r="E5" s="219" t="s">
        <v>49</v>
      </c>
      <c r="F5" s="219" t="s">
        <v>50</v>
      </c>
      <c r="G5" s="219" t="s">
        <v>228</v>
      </c>
      <c r="BA5" s="40">
        <f ca="1">IF(ISBLANK(INDIRECT("A5"))," ",(INDIRECT("A5")))</f>
        <v>1</v>
      </c>
      <c r="BB5" s="40" t="str">
        <f ca="1">IF(ISBLANK(INDIRECT("B5"))," ",(INDIRECT("B5")))</f>
        <v>2</v>
      </c>
      <c r="BC5" s="40" t="str">
        <f ca="1">IF(ISBLANK(INDIRECT("C5"))," ",(INDIRECT("C5")))</f>
        <v>3</v>
      </c>
      <c r="BD5" s="40" t="str">
        <f ca="1">IF(ISBLANK(INDIRECT("D5"))," ",(INDIRECT("D5")))</f>
        <v>4</v>
      </c>
      <c r="BE5" s="40" t="str">
        <f ca="1">IF(ISBLANK(INDIRECT("E5"))," ",(INDIRECT("E5")))</f>
        <v>5</v>
      </c>
      <c r="BF5" s="40" t="str">
        <f ca="1">IF(ISBLANK(INDIRECT("F5"))," ",(INDIRECT("F5")))</f>
        <v>6</v>
      </c>
      <c r="BG5" s="40" t="str">
        <f ca="1">IF(ISBLANK(INDIRECT("G5"))," ",(INDIRECT("G5")))</f>
        <v>7</v>
      </c>
    </row>
    <row r="6" spans="1:59" ht="15" x14ac:dyDescent="0.25">
      <c r="A6" s="367">
        <v>1</v>
      </c>
      <c r="B6" s="38"/>
      <c r="C6" s="58"/>
      <c r="D6" s="23"/>
      <c r="E6" s="39"/>
      <c r="F6" s="39"/>
      <c r="G6" s="106"/>
      <c r="BA6" s="40">
        <f ca="1">IF(ISBLANK(INDIRECT("A6"))," ",(INDIRECT("A6")))</f>
        <v>1</v>
      </c>
      <c r="BB6" s="40" t="str">
        <f ca="1">IF(ISBLANK(INDIRECT("B6"))," ",(INDIRECT("B6")))</f>
        <v xml:space="preserve"> </v>
      </c>
      <c r="BC6" s="107" t="str">
        <f ca="1">IF(ISBLANK(INDIRECT("C6"))," ",(INDIRECT("C6")))</f>
        <v xml:space="preserve"> </v>
      </c>
      <c r="BD6" s="40" t="str">
        <f ca="1">IF(ISBLANK(INDIRECT("D6"))," ",(INDIRECT("D6")))</f>
        <v xml:space="preserve"> </v>
      </c>
      <c r="BE6" s="40" t="str">
        <f ca="1">IF(ISBLANK(INDIRECT("E6"))," ",(INDIRECT("E6")))</f>
        <v xml:space="preserve"> </v>
      </c>
      <c r="BF6" s="40" t="str">
        <f ca="1">IF(ISBLANK(INDIRECT("F6"))," ",(INDIRECT("F6")))</f>
        <v xml:space="preserve"> </v>
      </c>
      <c r="BG6" s="40" t="str">
        <f ca="1">IF(ISBLANK(INDIRECT("G6"))," ",(INDIRECT("G6")))</f>
        <v xml:space="preserve"> </v>
      </c>
    </row>
    <row r="7" spans="1:59" ht="15" x14ac:dyDescent="0.25">
      <c r="A7" s="367">
        <v>2</v>
      </c>
      <c r="B7" s="38"/>
      <c r="C7" s="58"/>
      <c r="D7" s="23"/>
      <c r="E7" s="39"/>
      <c r="F7" s="39"/>
      <c r="G7" s="106"/>
      <c r="BA7" s="40">
        <f ca="1">IF(ISBLANK(INDIRECT("A7"))," ",(INDIRECT("A7")))</f>
        <v>2</v>
      </c>
      <c r="BB7" s="40" t="str">
        <f ca="1">IF(ISBLANK(INDIRECT("B7"))," ",(INDIRECT("B7")))</f>
        <v xml:space="preserve"> </v>
      </c>
      <c r="BC7" s="107" t="str">
        <f ca="1">IF(ISBLANK(INDIRECT("C7"))," ",(INDIRECT("C7")))</f>
        <v xml:space="preserve"> </v>
      </c>
      <c r="BD7" s="40" t="str">
        <f ca="1">IF(ISBLANK(INDIRECT("D7"))," ",(INDIRECT("D7")))</f>
        <v xml:space="preserve"> </v>
      </c>
      <c r="BE7" s="40" t="str">
        <f ca="1">IF(ISBLANK(INDIRECT("E7"))," ",(INDIRECT("E7")))</f>
        <v xml:space="preserve"> </v>
      </c>
      <c r="BF7" s="40" t="str">
        <f ca="1">IF(ISBLANK(INDIRECT("F7"))," ",(INDIRECT("F7")))</f>
        <v xml:space="preserve"> </v>
      </c>
      <c r="BG7" s="40" t="str">
        <f ca="1">IF(ISBLANK(INDIRECT("G7"))," ",(INDIRECT("G7")))</f>
        <v xml:space="preserve"> </v>
      </c>
    </row>
    <row r="8" spans="1:59" ht="15" x14ac:dyDescent="0.25">
      <c r="A8" s="367">
        <v>3</v>
      </c>
      <c r="B8" s="38"/>
      <c r="C8" s="58"/>
      <c r="D8" s="23"/>
      <c r="E8" s="39"/>
      <c r="F8" s="39"/>
      <c r="G8" s="106"/>
      <c r="BA8" s="40">
        <f ca="1">IF(ISBLANK(INDIRECT("A8"))," ",(INDIRECT("A8")))</f>
        <v>3</v>
      </c>
      <c r="BB8" s="40" t="str">
        <f ca="1">IF(ISBLANK(INDIRECT("B8"))," ",(INDIRECT("B8")))</f>
        <v xml:space="preserve"> </v>
      </c>
      <c r="BC8" s="107" t="str">
        <f ca="1">IF(ISBLANK(INDIRECT("C8"))," ",(INDIRECT("C8")))</f>
        <v xml:space="preserve"> </v>
      </c>
      <c r="BD8" s="40" t="str">
        <f ca="1">IF(ISBLANK(INDIRECT("D8"))," ",(INDIRECT("D8")))</f>
        <v xml:space="preserve"> </v>
      </c>
      <c r="BE8" s="40" t="str">
        <f ca="1">IF(ISBLANK(INDIRECT("E8"))," ",(INDIRECT("E8")))</f>
        <v xml:space="preserve"> </v>
      </c>
      <c r="BF8" s="40" t="str">
        <f ca="1">IF(ISBLANK(INDIRECT("F8"))," ",(INDIRECT("F8")))</f>
        <v xml:space="preserve"> </v>
      </c>
      <c r="BG8" s="40" t="str">
        <f ca="1">IF(ISBLANK(INDIRECT("G8"))," ",(INDIRECT("G8")))</f>
        <v xml:space="preserve"> </v>
      </c>
    </row>
    <row r="9" spans="1:59" ht="15" x14ac:dyDescent="0.25">
      <c r="A9" s="367">
        <v>4</v>
      </c>
      <c r="B9" s="38"/>
      <c r="C9" s="58"/>
      <c r="D9" s="23"/>
      <c r="E9" s="39"/>
      <c r="F9" s="39"/>
      <c r="G9" s="106"/>
      <c r="BA9" s="40">
        <f ca="1">IF(ISBLANK(INDIRECT("A9"))," ",(INDIRECT("A9")))</f>
        <v>4</v>
      </c>
      <c r="BB9" s="40" t="str">
        <f ca="1">IF(ISBLANK(INDIRECT("B9"))," ",(INDIRECT("B9")))</f>
        <v xml:space="preserve"> </v>
      </c>
      <c r="BC9" s="107" t="str">
        <f ca="1">IF(ISBLANK(INDIRECT("C9"))," ",(INDIRECT("C9")))</f>
        <v xml:space="preserve"> </v>
      </c>
      <c r="BD9" s="40" t="str">
        <f ca="1">IF(ISBLANK(INDIRECT("D9"))," ",(INDIRECT("D9")))</f>
        <v xml:space="preserve"> </v>
      </c>
      <c r="BE9" s="40" t="str">
        <f ca="1">IF(ISBLANK(INDIRECT("E9"))," ",(INDIRECT("E9")))</f>
        <v xml:space="preserve"> </v>
      </c>
      <c r="BF9" s="40" t="str">
        <f ca="1">IF(ISBLANK(INDIRECT("F9"))," ",(INDIRECT("F9")))</f>
        <v xml:space="preserve"> </v>
      </c>
      <c r="BG9" s="40" t="str">
        <f ca="1">IF(ISBLANK(INDIRECT("G9"))," ",(INDIRECT("G9")))</f>
        <v xml:space="preserve"> </v>
      </c>
    </row>
    <row r="10" spans="1:59" ht="15" x14ac:dyDescent="0.25">
      <c r="A10" s="367">
        <v>5</v>
      </c>
      <c r="B10" s="38"/>
      <c r="C10" s="58"/>
      <c r="D10" s="23"/>
      <c r="E10" s="39"/>
      <c r="F10" s="39"/>
      <c r="G10" s="106"/>
      <c r="BA10" s="40">
        <f ca="1">IF(ISBLANK(INDIRECT("A10"))," ",(INDIRECT("A10")))</f>
        <v>5</v>
      </c>
      <c r="BB10" s="40" t="str">
        <f ca="1">IF(ISBLANK(INDIRECT("B10"))," ",(INDIRECT("B10")))</f>
        <v xml:space="preserve"> </v>
      </c>
      <c r="BC10" s="107" t="str">
        <f ca="1">IF(ISBLANK(INDIRECT("C10"))," ",(INDIRECT("C10")))</f>
        <v xml:space="preserve"> </v>
      </c>
      <c r="BD10" s="40" t="str">
        <f ca="1">IF(ISBLANK(INDIRECT("D10"))," ",(INDIRECT("D10")))</f>
        <v xml:space="preserve"> </v>
      </c>
      <c r="BE10" s="40" t="str">
        <f ca="1">IF(ISBLANK(INDIRECT("E10"))," ",(INDIRECT("E10")))</f>
        <v xml:space="preserve"> </v>
      </c>
      <c r="BF10" s="40" t="str">
        <f ca="1">IF(ISBLANK(INDIRECT("F10"))," ",(INDIRECT("F10")))</f>
        <v xml:space="preserve"> </v>
      </c>
      <c r="BG10" s="40" t="str">
        <f ca="1">IF(ISBLANK(INDIRECT("G10"))," ",(INDIRECT("G10")))</f>
        <v xml:space="preserve"> </v>
      </c>
    </row>
    <row r="11" spans="1:59" ht="15" x14ac:dyDescent="0.25">
      <c r="A11" s="367">
        <v>6</v>
      </c>
      <c r="B11" s="38"/>
      <c r="C11" s="58"/>
      <c r="D11" s="23"/>
      <c r="E11" s="39"/>
      <c r="F11" s="39"/>
      <c r="G11" s="106"/>
      <c r="BA11" s="40">
        <f ca="1">IF(ISBLANK(INDIRECT("A11"))," ",(INDIRECT("A11")))</f>
        <v>6</v>
      </c>
      <c r="BB11" s="40" t="str">
        <f ca="1">IF(ISBLANK(INDIRECT("B11"))," ",(INDIRECT("B11")))</f>
        <v xml:space="preserve"> </v>
      </c>
      <c r="BC11" s="107" t="str">
        <f ca="1">IF(ISBLANK(INDIRECT("C11"))," ",(INDIRECT("C11")))</f>
        <v xml:space="preserve"> </v>
      </c>
      <c r="BD11" s="40" t="str">
        <f ca="1">IF(ISBLANK(INDIRECT("D11"))," ",(INDIRECT("D11")))</f>
        <v xml:space="preserve"> </v>
      </c>
      <c r="BE11" s="40" t="str">
        <f ca="1">IF(ISBLANK(INDIRECT("E11"))," ",(INDIRECT("E11")))</f>
        <v xml:space="preserve"> </v>
      </c>
      <c r="BF11" s="40" t="str">
        <f ca="1">IF(ISBLANK(INDIRECT("F11"))," ",(INDIRECT("F11")))</f>
        <v xml:space="preserve"> </v>
      </c>
      <c r="BG11" s="40" t="str">
        <f ca="1">IF(ISBLANK(INDIRECT("G11"))," ",(INDIRECT("G11")))</f>
        <v xml:space="preserve"> </v>
      </c>
    </row>
    <row r="12" spans="1:59" ht="15" x14ac:dyDescent="0.25">
      <c r="A12" s="367">
        <v>7</v>
      </c>
      <c r="B12" s="38"/>
      <c r="C12" s="58"/>
      <c r="D12" s="23"/>
      <c r="E12" s="39"/>
      <c r="F12" s="39"/>
      <c r="G12" s="106"/>
      <c r="BA12" s="40">
        <f ca="1">IF(ISBLANK(INDIRECT("A12"))," ",(INDIRECT("A12")))</f>
        <v>7</v>
      </c>
      <c r="BB12" s="40" t="str">
        <f ca="1">IF(ISBLANK(INDIRECT("B12"))," ",(INDIRECT("B12")))</f>
        <v xml:space="preserve"> </v>
      </c>
      <c r="BC12" s="107" t="str">
        <f ca="1">IF(ISBLANK(INDIRECT("C12"))," ",(INDIRECT("C12")))</f>
        <v xml:space="preserve"> </v>
      </c>
      <c r="BD12" s="40" t="str">
        <f ca="1">IF(ISBLANK(INDIRECT("D12"))," ",(INDIRECT("D12")))</f>
        <v xml:space="preserve"> </v>
      </c>
      <c r="BE12" s="40" t="str">
        <f ca="1">IF(ISBLANK(INDIRECT("E12"))," ",(INDIRECT("E12")))</f>
        <v xml:space="preserve"> </v>
      </c>
      <c r="BF12" s="40" t="str">
        <f ca="1">IF(ISBLANK(INDIRECT("F12"))," ",(INDIRECT("F12")))</f>
        <v xml:space="preserve"> </v>
      </c>
      <c r="BG12" s="40" t="str">
        <f ca="1">IF(ISBLANK(INDIRECT("G12"))," ",(INDIRECT("G12")))</f>
        <v xml:space="preserve"> </v>
      </c>
    </row>
    <row r="13" spans="1:59" ht="15" x14ac:dyDescent="0.25">
      <c r="A13" s="367">
        <v>8</v>
      </c>
      <c r="B13" s="38"/>
      <c r="C13" s="58"/>
      <c r="D13" s="23"/>
      <c r="E13" s="39"/>
      <c r="F13" s="39"/>
      <c r="G13" s="106"/>
      <c r="BA13" s="40">
        <f ca="1">IF(ISBLANK(INDIRECT("A13"))," ",(INDIRECT("A13")))</f>
        <v>8</v>
      </c>
      <c r="BB13" s="40" t="str">
        <f ca="1">IF(ISBLANK(INDIRECT("B13"))," ",(INDIRECT("B13")))</f>
        <v xml:space="preserve"> </v>
      </c>
      <c r="BC13" s="107" t="str">
        <f ca="1">IF(ISBLANK(INDIRECT("C13"))," ",(INDIRECT("C13")))</f>
        <v xml:space="preserve"> </v>
      </c>
      <c r="BD13" s="40" t="str">
        <f ca="1">IF(ISBLANK(INDIRECT("D13"))," ",(INDIRECT("D13")))</f>
        <v xml:space="preserve"> </v>
      </c>
      <c r="BE13" s="40" t="str">
        <f ca="1">IF(ISBLANK(INDIRECT("E13"))," ",(INDIRECT("E13")))</f>
        <v xml:space="preserve"> </v>
      </c>
      <c r="BF13" s="40" t="str">
        <f ca="1">IF(ISBLANK(INDIRECT("F13"))," ",(INDIRECT("F13")))</f>
        <v xml:space="preserve"> </v>
      </c>
      <c r="BG13" s="40" t="str">
        <f ca="1">IF(ISBLANK(INDIRECT("G13"))," ",(INDIRECT("G13")))</f>
        <v xml:space="preserve"> </v>
      </c>
    </row>
    <row r="14" spans="1:59" ht="15" x14ac:dyDescent="0.25">
      <c r="A14" s="367">
        <v>9</v>
      </c>
      <c r="B14" s="38"/>
      <c r="C14" s="58"/>
      <c r="D14" s="23"/>
      <c r="E14" s="39"/>
      <c r="F14" s="39"/>
      <c r="G14" s="106"/>
      <c r="BA14" s="40">
        <f ca="1">IF(ISBLANK(INDIRECT("A14"))," ",(INDIRECT("A14")))</f>
        <v>9</v>
      </c>
      <c r="BB14" s="40" t="str">
        <f ca="1">IF(ISBLANK(INDIRECT("B14"))," ",(INDIRECT("B14")))</f>
        <v xml:space="preserve"> </v>
      </c>
      <c r="BC14" s="107" t="str">
        <f ca="1">IF(ISBLANK(INDIRECT("C14"))," ",(INDIRECT("C14")))</f>
        <v xml:space="preserve"> </v>
      </c>
      <c r="BD14" s="40" t="str">
        <f ca="1">IF(ISBLANK(INDIRECT("D14"))," ",(INDIRECT("D14")))</f>
        <v xml:space="preserve"> </v>
      </c>
      <c r="BE14" s="40" t="str">
        <f ca="1">IF(ISBLANK(INDIRECT("E14"))," ",(INDIRECT("E14")))</f>
        <v xml:space="preserve"> </v>
      </c>
      <c r="BF14" s="40" t="str">
        <f ca="1">IF(ISBLANK(INDIRECT("F14"))," ",(INDIRECT("F14")))</f>
        <v xml:space="preserve"> </v>
      </c>
      <c r="BG14" s="40" t="str">
        <f ca="1">IF(ISBLANK(INDIRECT("G14"))," ",(INDIRECT("G14")))</f>
        <v xml:space="preserve"> </v>
      </c>
    </row>
    <row r="15" spans="1:59" ht="15" x14ac:dyDescent="0.25">
      <c r="A15" s="367">
        <v>10</v>
      </c>
      <c r="B15" s="38"/>
      <c r="C15" s="58"/>
      <c r="D15" s="23"/>
      <c r="E15" s="39"/>
      <c r="F15" s="39"/>
      <c r="G15" s="106"/>
      <c r="BA15" s="40">
        <f ca="1">IF(ISBLANK(INDIRECT("A15"))," ",(INDIRECT("A15")))</f>
        <v>10</v>
      </c>
      <c r="BB15" s="40" t="str">
        <f ca="1">IF(ISBLANK(INDIRECT("B15"))," ",(INDIRECT("B15")))</f>
        <v xml:space="preserve"> </v>
      </c>
      <c r="BC15" s="107" t="str">
        <f ca="1">IF(ISBLANK(INDIRECT("C15"))," ",(INDIRECT("C15")))</f>
        <v xml:space="preserve"> </v>
      </c>
      <c r="BD15" s="40" t="str">
        <f ca="1">IF(ISBLANK(INDIRECT("D15"))," ",(INDIRECT("D15")))</f>
        <v xml:space="preserve"> </v>
      </c>
      <c r="BE15" s="40" t="str">
        <f ca="1">IF(ISBLANK(INDIRECT("E15"))," ",(INDIRECT("E15")))</f>
        <v xml:space="preserve"> </v>
      </c>
      <c r="BF15" s="40" t="str">
        <f ca="1">IF(ISBLANK(INDIRECT("F15"))," ",(INDIRECT("F15")))</f>
        <v xml:space="preserve"> </v>
      </c>
      <c r="BG15" s="40" t="str">
        <f ca="1">IF(ISBLANK(INDIRECT("G15"))," ",(INDIRECT("G15")))</f>
        <v xml:space="preserve"> </v>
      </c>
    </row>
    <row r="16" spans="1:59" ht="15" x14ac:dyDescent="0.25">
      <c r="A16" s="367">
        <v>11</v>
      </c>
      <c r="B16" s="38"/>
      <c r="C16" s="58"/>
      <c r="D16" s="23"/>
      <c r="E16" s="39"/>
      <c r="F16" s="39"/>
      <c r="G16" s="106"/>
      <c r="BA16" s="40">
        <f ca="1">IF(ISBLANK(INDIRECT("A16"))," ",(INDIRECT("A16")))</f>
        <v>11</v>
      </c>
      <c r="BB16" s="40" t="str">
        <f ca="1">IF(ISBLANK(INDIRECT("B16"))," ",(INDIRECT("B16")))</f>
        <v xml:space="preserve"> </v>
      </c>
      <c r="BC16" s="107" t="str">
        <f ca="1">IF(ISBLANK(INDIRECT("C16"))," ",(INDIRECT("C16")))</f>
        <v xml:space="preserve"> </v>
      </c>
      <c r="BD16" s="40" t="str">
        <f ca="1">IF(ISBLANK(INDIRECT("D16"))," ",(INDIRECT("D16")))</f>
        <v xml:space="preserve"> </v>
      </c>
      <c r="BE16" s="40" t="str">
        <f ca="1">IF(ISBLANK(INDIRECT("E16"))," ",(INDIRECT("E16")))</f>
        <v xml:space="preserve"> </v>
      </c>
      <c r="BF16" s="40" t="str">
        <f ca="1">IF(ISBLANK(INDIRECT("F16"))," ",(INDIRECT("F16")))</f>
        <v xml:space="preserve"> </v>
      </c>
      <c r="BG16" s="40" t="str">
        <f ca="1">IF(ISBLANK(INDIRECT("G16"))," ",(INDIRECT("G16")))</f>
        <v xml:space="preserve"> </v>
      </c>
    </row>
    <row r="17" spans="1:59" ht="15" x14ac:dyDescent="0.25">
      <c r="A17" s="367">
        <v>12</v>
      </c>
      <c r="B17" s="38"/>
      <c r="C17" s="58"/>
      <c r="D17" s="23"/>
      <c r="E17" s="39"/>
      <c r="F17" s="39"/>
      <c r="G17" s="106"/>
      <c r="BA17" s="40">
        <f ca="1">IF(ISBLANK(INDIRECT("A17"))," ",(INDIRECT("A17")))</f>
        <v>12</v>
      </c>
      <c r="BB17" s="40" t="str">
        <f ca="1">IF(ISBLANK(INDIRECT("B17"))," ",(INDIRECT("B17")))</f>
        <v xml:space="preserve"> </v>
      </c>
      <c r="BC17" s="107" t="str">
        <f ca="1">IF(ISBLANK(INDIRECT("C17"))," ",(INDIRECT("C17")))</f>
        <v xml:space="preserve"> </v>
      </c>
      <c r="BD17" s="40" t="str">
        <f ca="1">IF(ISBLANK(INDIRECT("D17"))," ",(INDIRECT("D17")))</f>
        <v xml:space="preserve"> </v>
      </c>
      <c r="BE17" s="40" t="str">
        <f ca="1">IF(ISBLANK(INDIRECT("E17"))," ",(INDIRECT("E17")))</f>
        <v xml:space="preserve"> </v>
      </c>
      <c r="BF17" s="40" t="str">
        <f ca="1">IF(ISBLANK(INDIRECT("F17"))," ",(INDIRECT("F17")))</f>
        <v xml:space="preserve"> </v>
      </c>
      <c r="BG17" s="40" t="str">
        <f ca="1">IF(ISBLANK(INDIRECT("G17"))," ",(INDIRECT("G17")))</f>
        <v xml:space="preserve"> </v>
      </c>
    </row>
    <row r="18" spans="1:59" ht="15" x14ac:dyDescent="0.25">
      <c r="A18" s="367">
        <v>13</v>
      </c>
      <c r="B18" s="38"/>
      <c r="C18" s="58"/>
      <c r="D18" s="23"/>
      <c r="E18" s="39"/>
      <c r="F18" s="39"/>
      <c r="G18" s="106"/>
      <c r="BA18" s="40">
        <f ca="1">IF(ISBLANK(INDIRECT("A18"))," ",(INDIRECT("A18")))</f>
        <v>13</v>
      </c>
      <c r="BB18" s="40" t="str">
        <f ca="1">IF(ISBLANK(INDIRECT("B18"))," ",(INDIRECT("B18")))</f>
        <v xml:space="preserve"> </v>
      </c>
      <c r="BC18" s="107" t="str">
        <f ca="1">IF(ISBLANK(INDIRECT("C18"))," ",(INDIRECT("C18")))</f>
        <v xml:space="preserve"> </v>
      </c>
      <c r="BD18" s="40" t="str">
        <f ca="1">IF(ISBLANK(INDIRECT("D18"))," ",(INDIRECT("D18")))</f>
        <v xml:space="preserve"> </v>
      </c>
      <c r="BE18" s="40" t="str">
        <f ca="1">IF(ISBLANK(INDIRECT("E18"))," ",(INDIRECT("E18")))</f>
        <v xml:space="preserve"> </v>
      </c>
      <c r="BF18" s="40" t="str">
        <f ca="1">IF(ISBLANK(INDIRECT("F18"))," ",(INDIRECT("F18")))</f>
        <v xml:space="preserve"> </v>
      </c>
      <c r="BG18" s="40" t="str">
        <f ca="1">IF(ISBLANK(INDIRECT("G18"))," ",(INDIRECT("G18")))</f>
        <v xml:space="preserve"> </v>
      </c>
    </row>
    <row r="19" spans="1:59" ht="15" x14ac:dyDescent="0.25">
      <c r="A19" s="367">
        <v>14</v>
      </c>
      <c r="B19" s="38"/>
      <c r="C19" s="58"/>
      <c r="D19" s="23"/>
      <c r="E19" s="39"/>
      <c r="F19" s="39"/>
      <c r="G19" s="106"/>
      <c r="BA19" s="40">
        <f ca="1">IF(ISBLANK(INDIRECT("A19"))," ",(INDIRECT("A19")))</f>
        <v>14</v>
      </c>
      <c r="BB19" s="40" t="str">
        <f ca="1">IF(ISBLANK(INDIRECT("B19"))," ",(INDIRECT("B19")))</f>
        <v xml:space="preserve"> </v>
      </c>
      <c r="BC19" s="107" t="str">
        <f ca="1">IF(ISBLANK(INDIRECT("C19"))," ",(INDIRECT("C19")))</f>
        <v xml:space="preserve"> </v>
      </c>
      <c r="BD19" s="40" t="str">
        <f ca="1">IF(ISBLANK(INDIRECT("D19"))," ",(INDIRECT("D19")))</f>
        <v xml:space="preserve"> </v>
      </c>
      <c r="BE19" s="40" t="str">
        <f ca="1">IF(ISBLANK(INDIRECT("E19"))," ",(INDIRECT("E19")))</f>
        <v xml:space="preserve"> </v>
      </c>
      <c r="BF19" s="40" t="str">
        <f ca="1">IF(ISBLANK(INDIRECT("F19"))," ",(INDIRECT("F19")))</f>
        <v xml:space="preserve"> </v>
      </c>
      <c r="BG19" s="40" t="str">
        <f ca="1">IF(ISBLANK(INDIRECT("G19"))," ",(INDIRECT("G19")))</f>
        <v xml:space="preserve"> </v>
      </c>
    </row>
    <row r="20" spans="1:59" ht="15" x14ac:dyDescent="0.25">
      <c r="A20" s="367">
        <v>15</v>
      </c>
      <c r="B20" s="38"/>
      <c r="C20" s="58"/>
      <c r="D20" s="23"/>
      <c r="E20" s="39"/>
      <c r="F20" s="39"/>
      <c r="G20" s="106"/>
      <c r="BA20" s="40">
        <f ca="1">IF(ISBLANK(INDIRECT("A20"))," ",(INDIRECT("A20")))</f>
        <v>15</v>
      </c>
      <c r="BB20" s="40" t="str">
        <f ca="1">IF(ISBLANK(INDIRECT("B20"))," ",(INDIRECT("B20")))</f>
        <v xml:space="preserve"> </v>
      </c>
      <c r="BC20" s="107" t="str">
        <f ca="1">IF(ISBLANK(INDIRECT("C20"))," ",(INDIRECT("C20")))</f>
        <v xml:space="preserve"> </v>
      </c>
      <c r="BD20" s="40" t="str">
        <f ca="1">IF(ISBLANK(INDIRECT("D20"))," ",(INDIRECT("D20")))</f>
        <v xml:space="preserve"> </v>
      </c>
      <c r="BE20" s="40" t="str">
        <f ca="1">IF(ISBLANK(INDIRECT("E20"))," ",(INDIRECT("E20")))</f>
        <v xml:space="preserve"> </v>
      </c>
      <c r="BF20" s="40" t="str">
        <f ca="1">IF(ISBLANK(INDIRECT("F20"))," ",(INDIRECT("F20")))</f>
        <v xml:space="preserve"> </v>
      </c>
      <c r="BG20" s="40" t="str">
        <f ca="1">IF(ISBLANK(INDIRECT("G20"))," ",(INDIRECT("G20")))</f>
        <v xml:space="preserve"> </v>
      </c>
    </row>
    <row r="21" spans="1:59" ht="15" x14ac:dyDescent="0.25">
      <c r="A21" s="367">
        <v>16</v>
      </c>
      <c r="B21" s="38"/>
      <c r="C21" s="58"/>
      <c r="D21" s="23"/>
      <c r="E21" s="39"/>
      <c r="F21" s="39"/>
      <c r="G21" s="106"/>
      <c r="BA21" s="40">
        <f ca="1">IF(ISBLANK(INDIRECT("A21"))," ",(INDIRECT("A21")))</f>
        <v>16</v>
      </c>
      <c r="BB21" s="40" t="str">
        <f ca="1">IF(ISBLANK(INDIRECT("B21"))," ",(INDIRECT("B21")))</f>
        <v xml:space="preserve"> </v>
      </c>
      <c r="BC21" s="107" t="str">
        <f ca="1">IF(ISBLANK(INDIRECT("C21"))," ",(INDIRECT("C21")))</f>
        <v xml:space="preserve"> </v>
      </c>
      <c r="BD21" s="40" t="str">
        <f ca="1">IF(ISBLANK(INDIRECT("D21"))," ",(INDIRECT("D21")))</f>
        <v xml:space="preserve"> </v>
      </c>
      <c r="BE21" s="40" t="str">
        <f ca="1">IF(ISBLANK(INDIRECT("E21"))," ",(INDIRECT("E21")))</f>
        <v xml:space="preserve"> </v>
      </c>
      <c r="BF21" s="40" t="str">
        <f ca="1">IF(ISBLANK(INDIRECT("F21"))," ",(INDIRECT("F21")))</f>
        <v xml:space="preserve"> </v>
      </c>
      <c r="BG21" s="40" t="str">
        <f ca="1">IF(ISBLANK(INDIRECT("G21"))," ",(INDIRECT("G21")))</f>
        <v xml:space="preserve"> </v>
      </c>
    </row>
    <row r="22" spans="1:59" ht="15" x14ac:dyDescent="0.25">
      <c r="A22" s="367">
        <v>17</v>
      </c>
      <c r="B22" s="38"/>
      <c r="C22" s="58"/>
      <c r="D22" s="23"/>
      <c r="E22" s="39"/>
      <c r="F22" s="39"/>
      <c r="G22" s="106"/>
      <c r="BA22" s="40">
        <f ca="1">IF(ISBLANK(INDIRECT("A22"))," ",(INDIRECT("A22")))</f>
        <v>17</v>
      </c>
      <c r="BB22" s="40" t="str">
        <f ca="1">IF(ISBLANK(INDIRECT("B22"))," ",(INDIRECT("B22")))</f>
        <v xml:space="preserve"> </v>
      </c>
      <c r="BC22" s="107" t="str">
        <f ca="1">IF(ISBLANK(INDIRECT("C22"))," ",(INDIRECT("C22")))</f>
        <v xml:space="preserve"> </v>
      </c>
      <c r="BD22" s="40" t="str">
        <f ca="1">IF(ISBLANK(INDIRECT("D22"))," ",(INDIRECT("D22")))</f>
        <v xml:space="preserve"> </v>
      </c>
      <c r="BE22" s="40" t="str">
        <f ca="1">IF(ISBLANK(INDIRECT("E22"))," ",(INDIRECT("E22")))</f>
        <v xml:space="preserve"> </v>
      </c>
      <c r="BF22" s="40" t="str">
        <f ca="1">IF(ISBLANK(INDIRECT("F22"))," ",(INDIRECT("F22")))</f>
        <v xml:space="preserve"> </v>
      </c>
      <c r="BG22" s="40" t="str">
        <f ca="1">IF(ISBLANK(INDIRECT("G22"))," ",(INDIRECT("G22")))</f>
        <v xml:space="preserve"> </v>
      </c>
    </row>
    <row r="23" spans="1:59" ht="15" x14ac:dyDescent="0.25">
      <c r="A23" s="367">
        <v>18</v>
      </c>
      <c r="B23" s="38"/>
      <c r="C23" s="58"/>
      <c r="D23" s="23"/>
      <c r="E23" s="39"/>
      <c r="F23" s="39"/>
      <c r="G23" s="106"/>
      <c r="BA23" s="40">
        <f ca="1">IF(ISBLANK(INDIRECT("A23"))," ",(INDIRECT("A23")))</f>
        <v>18</v>
      </c>
      <c r="BB23" s="40" t="str">
        <f ca="1">IF(ISBLANK(INDIRECT("B23"))," ",(INDIRECT("B23")))</f>
        <v xml:space="preserve"> </v>
      </c>
      <c r="BC23" s="107" t="str">
        <f ca="1">IF(ISBLANK(INDIRECT("C23"))," ",(INDIRECT("C23")))</f>
        <v xml:space="preserve"> </v>
      </c>
      <c r="BD23" s="40" t="str">
        <f ca="1">IF(ISBLANK(INDIRECT("D23"))," ",(INDIRECT("D23")))</f>
        <v xml:space="preserve"> </v>
      </c>
      <c r="BE23" s="40" t="str">
        <f ca="1">IF(ISBLANK(INDIRECT("E23"))," ",(INDIRECT("E23")))</f>
        <v xml:space="preserve"> </v>
      </c>
      <c r="BF23" s="40" t="str">
        <f ca="1">IF(ISBLANK(INDIRECT("F23"))," ",(INDIRECT("F23")))</f>
        <v xml:space="preserve"> </v>
      </c>
      <c r="BG23" s="40" t="str">
        <f ca="1">IF(ISBLANK(INDIRECT("G23"))," ",(INDIRECT("G23")))</f>
        <v xml:space="preserve"> </v>
      </c>
    </row>
    <row r="24" spans="1:59" ht="15" x14ac:dyDescent="0.25">
      <c r="A24" s="367">
        <v>19</v>
      </c>
      <c r="B24" s="38"/>
      <c r="C24" s="58"/>
      <c r="D24" s="23"/>
      <c r="E24" s="39"/>
      <c r="F24" s="39"/>
      <c r="G24" s="106"/>
      <c r="BA24" s="40">
        <f ca="1">IF(ISBLANK(INDIRECT("A24"))," ",(INDIRECT("A24")))</f>
        <v>19</v>
      </c>
      <c r="BB24" s="40" t="str">
        <f ca="1">IF(ISBLANK(INDIRECT("B24"))," ",(INDIRECT("B24")))</f>
        <v xml:space="preserve"> </v>
      </c>
      <c r="BC24" s="107" t="str">
        <f ca="1">IF(ISBLANK(INDIRECT("C24"))," ",(INDIRECT("C24")))</f>
        <v xml:space="preserve"> </v>
      </c>
      <c r="BD24" s="40" t="str">
        <f ca="1">IF(ISBLANK(INDIRECT("D24"))," ",(INDIRECT("D24")))</f>
        <v xml:space="preserve"> </v>
      </c>
      <c r="BE24" s="40" t="str">
        <f ca="1">IF(ISBLANK(INDIRECT("E24"))," ",(INDIRECT("E24")))</f>
        <v xml:space="preserve"> </v>
      </c>
      <c r="BF24" s="40" t="str">
        <f ca="1">IF(ISBLANK(INDIRECT("F24"))," ",(INDIRECT("F24")))</f>
        <v xml:space="preserve"> </v>
      </c>
      <c r="BG24" s="40" t="str">
        <f ca="1">IF(ISBLANK(INDIRECT("G24"))," ",(INDIRECT("G24")))</f>
        <v xml:space="preserve"> </v>
      </c>
    </row>
    <row r="25" spans="1:59" ht="15" x14ac:dyDescent="0.25">
      <c r="A25" s="367">
        <v>20</v>
      </c>
      <c r="B25" s="38"/>
      <c r="C25" s="58"/>
      <c r="D25" s="23"/>
      <c r="E25" s="39"/>
      <c r="F25" s="39"/>
      <c r="G25" s="106"/>
      <c r="BA25" s="40">
        <f ca="1">IF(ISBLANK(INDIRECT("A25"))," ",(INDIRECT("A25")))</f>
        <v>20</v>
      </c>
      <c r="BB25" s="40" t="str">
        <f ca="1">IF(ISBLANK(INDIRECT("B25"))," ",(INDIRECT("B25")))</f>
        <v xml:space="preserve"> </v>
      </c>
      <c r="BC25" s="107" t="str">
        <f ca="1">IF(ISBLANK(INDIRECT("C25"))," ",(INDIRECT("C25")))</f>
        <v xml:space="preserve"> </v>
      </c>
      <c r="BD25" s="40" t="str">
        <f ca="1">IF(ISBLANK(INDIRECT("D25"))," ",(INDIRECT("D25")))</f>
        <v xml:space="preserve"> </v>
      </c>
      <c r="BE25" s="40" t="str">
        <f ca="1">IF(ISBLANK(INDIRECT("E25"))," ",(INDIRECT("E25")))</f>
        <v xml:space="preserve"> </v>
      </c>
      <c r="BF25" s="40" t="str">
        <f ca="1">IF(ISBLANK(INDIRECT("F25"))," ",(INDIRECT("F25")))</f>
        <v xml:space="preserve"> </v>
      </c>
      <c r="BG25" s="40" t="str">
        <f ca="1">IF(ISBLANK(INDIRECT("G25"))," ",(INDIRECT("G25")))</f>
        <v xml:space="preserve"> </v>
      </c>
    </row>
    <row r="26" spans="1:59" ht="15" x14ac:dyDescent="0.25">
      <c r="A26" s="367">
        <v>21</v>
      </c>
      <c r="B26" s="38"/>
      <c r="C26" s="58"/>
      <c r="D26" s="23"/>
      <c r="E26" s="39"/>
      <c r="F26" s="39"/>
      <c r="G26" s="106"/>
      <c r="BA26" s="40">
        <f ca="1">IF(ISBLANK(INDIRECT("A26"))," ",(INDIRECT("A26")))</f>
        <v>21</v>
      </c>
      <c r="BB26" s="40" t="str">
        <f ca="1">IF(ISBLANK(INDIRECT("B26"))," ",(INDIRECT("B26")))</f>
        <v xml:space="preserve"> </v>
      </c>
      <c r="BC26" s="107" t="str">
        <f ca="1">IF(ISBLANK(INDIRECT("C26"))," ",(INDIRECT("C26")))</f>
        <v xml:space="preserve"> </v>
      </c>
      <c r="BD26" s="40" t="str">
        <f ca="1">IF(ISBLANK(INDIRECT("D26"))," ",(INDIRECT("D26")))</f>
        <v xml:space="preserve"> </v>
      </c>
      <c r="BE26" s="40" t="str">
        <f ca="1">IF(ISBLANK(INDIRECT("E26"))," ",(INDIRECT("E26")))</f>
        <v xml:space="preserve"> </v>
      </c>
      <c r="BF26" s="40" t="str">
        <f ca="1">IF(ISBLANK(INDIRECT("F26"))," ",(INDIRECT("F26")))</f>
        <v xml:space="preserve"> </v>
      </c>
      <c r="BG26" s="40" t="str">
        <f ca="1">IF(ISBLANK(INDIRECT("G26"))," ",(INDIRECT("G26")))</f>
        <v xml:space="preserve"> </v>
      </c>
    </row>
    <row r="27" spans="1:59" ht="15" x14ac:dyDescent="0.25">
      <c r="A27" s="367">
        <v>22</v>
      </c>
      <c r="B27" s="38"/>
      <c r="C27" s="58"/>
      <c r="D27" s="23"/>
      <c r="E27" s="39"/>
      <c r="F27" s="39"/>
      <c r="G27" s="106"/>
      <c r="BA27" s="40">
        <f ca="1">IF(ISBLANK(INDIRECT("A27"))," ",(INDIRECT("A27")))</f>
        <v>22</v>
      </c>
      <c r="BB27" s="40" t="str">
        <f ca="1">IF(ISBLANK(INDIRECT("B27"))," ",(INDIRECT("B27")))</f>
        <v xml:space="preserve"> </v>
      </c>
      <c r="BC27" s="107" t="str">
        <f ca="1">IF(ISBLANK(INDIRECT("C27"))," ",(INDIRECT("C27")))</f>
        <v xml:space="preserve"> </v>
      </c>
      <c r="BD27" s="40" t="str">
        <f ca="1">IF(ISBLANK(INDIRECT("D27"))," ",(INDIRECT("D27")))</f>
        <v xml:space="preserve"> </v>
      </c>
      <c r="BE27" s="40" t="str">
        <f ca="1">IF(ISBLANK(INDIRECT("E27"))," ",(INDIRECT("E27")))</f>
        <v xml:space="preserve"> </v>
      </c>
      <c r="BF27" s="40" t="str">
        <f ca="1">IF(ISBLANK(INDIRECT("F27"))," ",(INDIRECT("F27")))</f>
        <v xml:space="preserve"> </v>
      </c>
      <c r="BG27" s="40" t="str">
        <f ca="1">IF(ISBLANK(INDIRECT("G27"))," ",(INDIRECT("G27")))</f>
        <v xml:space="preserve"> </v>
      </c>
    </row>
    <row r="28" spans="1:59" ht="15" x14ac:dyDescent="0.25">
      <c r="A28" s="367">
        <v>23</v>
      </c>
      <c r="B28" s="38"/>
      <c r="C28" s="58"/>
      <c r="D28" s="23"/>
      <c r="E28" s="39"/>
      <c r="F28" s="39"/>
      <c r="G28" s="106"/>
      <c r="BA28" s="40">
        <f ca="1">IF(ISBLANK(INDIRECT("A28"))," ",(INDIRECT("A28")))</f>
        <v>23</v>
      </c>
      <c r="BB28" s="40" t="str">
        <f ca="1">IF(ISBLANK(INDIRECT("B28"))," ",(INDIRECT("B28")))</f>
        <v xml:space="preserve"> </v>
      </c>
      <c r="BC28" s="107" t="str">
        <f ca="1">IF(ISBLANK(INDIRECT("C28"))," ",(INDIRECT("C28")))</f>
        <v xml:space="preserve"> </v>
      </c>
      <c r="BD28" s="40" t="str">
        <f ca="1">IF(ISBLANK(INDIRECT("D28"))," ",(INDIRECT("D28")))</f>
        <v xml:space="preserve"> </v>
      </c>
      <c r="BE28" s="40" t="str">
        <f ca="1">IF(ISBLANK(INDIRECT("E28"))," ",(INDIRECT("E28")))</f>
        <v xml:space="preserve"> </v>
      </c>
      <c r="BF28" s="40" t="str">
        <f ca="1">IF(ISBLANK(INDIRECT("F28"))," ",(INDIRECT("F28")))</f>
        <v xml:space="preserve"> </v>
      </c>
      <c r="BG28" s="40" t="str">
        <f ca="1">IF(ISBLANK(INDIRECT("G28"))," ",(INDIRECT("G28")))</f>
        <v xml:space="preserve"> </v>
      </c>
    </row>
    <row r="29" spans="1:59" ht="15" x14ac:dyDescent="0.25">
      <c r="A29" s="367">
        <v>24</v>
      </c>
      <c r="B29" s="38"/>
      <c r="C29" s="58"/>
      <c r="D29" s="23"/>
      <c r="E29" s="39"/>
      <c r="F29" s="39"/>
      <c r="G29" s="106"/>
      <c r="BA29" s="40">
        <f ca="1">IF(ISBLANK(INDIRECT("A29"))," ",(INDIRECT("A29")))</f>
        <v>24</v>
      </c>
      <c r="BB29" s="40" t="str">
        <f ca="1">IF(ISBLANK(INDIRECT("B29"))," ",(INDIRECT("B29")))</f>
        <v xml:space="preserve"> </v>
      </c>
      <c r="BC29" s="107" t="str">
        <f ca="1">IF(ISBLANK(INDIRECT("C29"))," ",(INDIRECT("C29")))</f>
        <v xml:space="preserve"> </v>
      </c>
      <c r="BD29" s="40" t="str">
        <f ca="1">IF(ISBLANK(INDIRECT("D29"))," ",(INDIRECT("D29")))</f>
        <v xml:space="preserve"> </v>
      </c>
      <c r="BE29" s="40" t="str">
        <f ca="1">IF(ISBLANK(INDIRECT("E29"))," ",(INDIRECT("E29")))</f>
        <v xml:space="preserve"> </v>
      </c>
      <c r="BF29" s="40" t="str">
        <f ca="1">IF(ISBLANK(INDIRECT("F29"))," ",(INDIRECT("F29")))</f>
        <v xml:space="preserve"> </v>
      </c>
      <c r="BG29" s="40" t="str">
        <f ca="1">IF(ISBLANK(INDIRECT("G29"))," ",(INDIRECT("G29")))</f>
        <v xml:space="preserve"> </v>
      </c>
    </row>
    <row r="30" spans="1:59" ht="15" x14ac:dyDescent="0.25">
      <c r="A30" s="367">
        <v>25</v>
      </c>
      <c r="B30" s="38"/>
      <c r="C30" s="58"/>
      <c r="D30" s="23"/>
      <c r="E30" s="39"/>
      <c r="F30" s="39"/>
      <c r="G30" s="106"/>
      <c r="BA30" s="40">
        <f ca="1">IF(ISBLANK(INDIRECT("A30"))," ",(INDIRECT("A30")))</f>
        <v>25</v>
      </c>
      <c r="BB30" s="40" t="str">
        <f ca="1">IF(ISBLANK(INDIRECT("B30"))," ",(INDIRECT("B30")))</f>
        <v xml:space="preserve"> </v>
      </c>
      <c r="BC30" s="107" t="str">
        <f ca="1">IF(ISBLANK(INDIRECT("C30"))," ",(INDIRECT("C30")))</f>
        <v xml:space="preserve"> </v>
      </c>
      <c r="BD30" s="40" t="str">
        <f ca="1">IF(ISBLANK(INDIRECT("D30"))," ",(INDIRECT("D30")))</f>
        <v xml:space="preserve"> </v>
      </c>
      <c r="BE30" s="40" t="str">
        <f ca="1">IF(ISBLANK(INDIRECT("E30"))," ",(INDIRECT("E30")))</f>
        <v xml:space="preserve"> </v>
      </c>
      <c r="BF30" s="40" t="str">
        <f ca="1">IF(ISBLANK(INDIRECT("F30"))," ",(INDIRECT("F30")))</f>
        <v xml:space="preserve"> </v>
      </c>
      <c r="BG30" s="40" t="str">
        <f ca="1">IF(ISBLANK(INDIRECT("G30"))," ",(INDIRECT("G30")))</f>
        <v xml:space="preserve"> </v>
      </c>
    </row>
    <row r="31" spans="1:59" ht="15" x14ac:dyDescent="0.25">
      <c r="A31" s="367">
        <v>26</v>
      </c>
      <c r="B31" s="38"/>
      <c r="C31" s="58"/>
      <c r="D31" s="23"/>
      <c r="E31" s="39"/>
      <c r="F31" s="39"/>
      <c r="G31" s="106"/>
      <c r="BA31" s="40">
        <f ca="1">IF(ISBLANK(INDIRECT("A31"))," ",(INDIRECT("A31")))</f>
        <v>26</v>
      </c>
      <c r="BB31" s="40" t="str">
        <f ca="1">IF(ISBLANK(INDIRECT("B31"))," ",(INDIRECT("B31")))</f>
        <v xml:space="preserve"> </v>
      </c>
      <c r="BC31" s="107" t="str">
        <f ca="1">IF(ISBLANK(INDIRECT("C31"))," ",(INDIRECT("C31")))</f>
        <v xml:space="preserve"> </v>
      </c>
      <c r="BD31" s="40" t="str">
        <f ca="1">IF(ISBLANK(INDIRECT("D31"))," ",(INDIRECT("D31")))</f>
        <v xml:space="preserve"> </v>
      </c>
      <c r="BE31" s="40" t="str">
        <f ca="1">IF(ISBLANK(INDIRECT("E31"))," ",(INDIRECT("E31")))</f>
        <v xml:space="preserve"> </v>
      </c>
      <c r="BF31" s="40" t="str">
        <f ca="1">IF(ISBLANK(INDIRECT("F31"))," ",(INDIRECT("F31")))</f>
        <v xml:space="preserve"> </v>
      </c>
      <c r="BG31" s="40" t="str">
        <f ca="1">IF(ISBLANK(INDIRECT("G31"))," ",(INDIRECT("G31")))</f>
        <v xml:space="preserve"> </v>
      </c>
    </row>
    <row r="32" spans="1:59" ht="15" x14ac:dyDescent="0.25">
      <c r="A32" s="367">
        <v>27</v>
      </c>
      <c r="B32" s="38"/>
      <c r="C32" s="58"/>
      <c r="D32" s="23"/>
      <c r="E32" s="39"/>
      <c r="F32" s="39"/>
      <c r="G32" s="106"/>
      <c r="BA32" s="40">
        <f ca="1">IF(ISBLANK(INDIRECT("A32"))," ",(INDIRECT("A32")))</f>
        <v>27</v>
      </c>
      <c r="BB32" s="40" t="str">
        <f ca="1">IF(ISBLANK(INDIRECT("B32"))," ",(INDIRECT("B32")))</f>
        <v xml:space="preserve"> </v>
      </c>
      <c r="BC32" s="107" t="str">
        <f ca="1">IF(ISBLANK(INDIRECT("C32"))," ",(INDIRECT("C32")))</f>
        <v xml:space="preserve"> </v>
      </c>
      <c r="BD32" s="40" t="str">
        <f ca="1">IF(ISBLANK(INDIRECT("D32"))," ",(INDIRECT("D32")))</f>
        <v xml:space="preserve"> </v>
      </c>
      <c r="BE32" s="40" t="str">
        <f ca="1">IF(ISBLANK(INDIRECT("E32"))," ",(INDIRECT("E32")))</f>
        <v xml:space="preserve"> </v>
      </c>
      <c r="BF32" s="40" t="str">
        <f ca="1">IF(ISBLANK(INDIRECT("F32"))," ",(INDIRECT("F32")))</f>
        <v xml:space="preserve"> </v>
      </c>
      <c r="BG32" s="40" t="str">
        <f ca="1">IF(ISBLANK(INDIRECT("G32"))," ",(INDIRECT("G32")))</f>
        <v xml:space="preserve"> </v>
      </c>
    </row>
    <row r="33" spans="1:59" ht="15" x14ac:dyDescent="0.25">
      <c r="A33" s="367">
        <v>28</v>
      </c>
      <c r="B33" s="38"/>
      <c r="C33" s="58"/>
      <c r="D33" s="23"/>
      <c r="E33" s="39"/>
      <c r="F33" s="39"/>
      <c r="G33" s="106"/>
      <c r="BA33" s="40">
        <f ca="1">IF(ISBLANK(INDIRECT("A33"))," ",(INDIRECT("A33")))</f>
        <v>28</v>
      </c>
      <c r="BB33" s="40" t="str">
        <f ca="1">IF(ISBLANK(INDIRECT("B33"))," ",(INDIRECT("B33")))</f>
        <v xml:space="preserve"> </v>
      </c>
      <c r="BC33" s="107" t="str">
        <f ca="1">IF(ISBLANK(INDIRECT("C33"))," ",(INDIRECT("C33")))</f>
        <v xml:space="preserve"> </v>
      </c>
      <c r="BD33" s="40" t="str">
        <f ca="1">IF(ISBLANK(INDIRECT("D33"))," ",(INDIRECT("D33")))</f>
        <v xml:space="preserve"> </v>
      </c>
      <c r="BE33" s="40" t="str">
        <f ca="1">IF(ISBLANK(INDIRECT("E33"))," ",(INDIRECT("E33")))</f>
        <v xml:space="preserve"> </v>
      </c>
      <c r="BF33" s="40" t="str">
        <f ca="1">IF(ISBLANK(INDIRECT("F33"))," ",(INDIRECT("F33")))</f>
        <v xml:space="preserve"> </v>
      </c>
      <c r="BG33" s="40" t="str">
        <f ca="1">IF(ISBLANK(INDIRECT("G33"))," ",(INDIRECT("G33")))</f>
        <v xml:space="preserve"> </v>
      </c>
    </row>
    <row r="34" spans="1:59" ht="15" x14ac:dyDescent="0.25">
      <c r="A34" s="367">
        <v>29</v>
      </c>
      <c r="B34" s="38"/>
      <c r="C34" s="58"/>
      <c r="D34" s="23"/>
      <c r="E34" s="39"/>
      <c r="F34" s="39"/>
      <c r="G34" s="106"/>
      <c r="BA34" s="40">
        <f ca="1">IF(ISBLANK(INDIRECT("A34"))," ",(INDIRECT("A34")))</f>
        <v>29</v>
      </c>
      <c r="BB34" s="40" t="str">
        <f ca="1">IF(ISBLANK(INDIRECT("B34"))," ",(INDIRECT("B34")))</f>
        <v xml:space="preserve"> </v>
      </c>
      <c r="BC34" s="107" t="str">
        <f ca="1">IF(ISBLANK(INDIRECT("C34"))," ",(INDIRECT("C34")))</f>
        <v xml:space="preserve"> </v>
      </c>
      <c r="BD34" s="40" t="str">
        <f ca="1">IF(ISBLANK(INDIRECT("D34"))," ",(INDIRECT("D34")))</f>
        <v xml:space="preserve"> </v>
      </c>
      <c r="BE34" s="40" t="str">
        <f ca="1">IF(ISBLANK(INDIRECT("E34"))," ",(INDIRECT("E34")))</f>
        <v xml:space="preserve"> </v>
      </c>
      <c r="BF34" s="40" t="str">
        <f ca="1">IF(ISBLANK(INDIRECT("F34"))," ",(INDIRECT("F34")))</f>
        <v xml:space="preserve"> </v>
      </c>
      <c r="BG34" s="40" t="str">
        <f ca="1">IF(ISBLANK(INDIRECT("G34"))," ",(INDIRECT("G34")))</f>
        <v xml:space="preserve"> </v>
      </c>
    </row>
    <row r="35" spans="1:59" ht="15" x14ac:dyDescent="0.25">
      <c r="A35" s="367">
        <v>30</v>
      </c>
      <c r="B35" s="38"/>
      <c r="C35" s="58"/>
      <c r="D35" s="23"/>
      <c r="E35" s="39"/>
      <c r="F35" s="39"/>
      <c r="G35" s="106"/>
      <c r="BA35" s="40">
        <f ca="1">IF(ISBLANK(INDIRECT("A35"))," ",(INDIRECT("A35")))</f>
        <v>30</v>
      </c>
      <c r="BB35" s="40" t="str">
        <f ca="1">IF(ISBLANK(INDIRECT("B35"))," ",(INDIRECT("B35")))</f>
        <v xml:space="preserve"> </v>
      </c>
      <c r="BC35" s="107" t="str">
        <f ca="1">IF(ISBLANK(INDIRECT("C35"))," ",(INDIRECT("C35")))</f>
        <v xml:space="preserve"> </v>
      </c>
      <c r="BD35" s="40" t="str">
        <f ca="1">IF(ISBLANK(INDIRECT("D35"))," ",(INDIRECT("D35")))</f>
        <v xml:space="preserve"> </v>
      </c>
      <c r="BE35" s="40" t="str">
        <f ca="1">IF(ISBLANK(INDIRECT("E35"))," ",(INDIRECT("E35")))</f>
        <v xml:space="preserve"> </v>
      </c>
      <c r="BF35" s="40" t="str">
        <f ca="1">IF(ISBLANK(INDIRECT("F35"))," ",(INDIRECT("F35")))</f>
        <v xml:space="preserve"> </v>
      </c>
      <c r="BG35" s="40" t="str">
        <f ca="1">IF(ISBLANK(INDIRECT("G35"))," ",(INDIRECT("G35")))</f>
        <v xml:space="preserve"> </v>
      </c>
    </row>
    <row r="36" spans="1:59" ht="15" x14ac:dyDescent="0.25">
      <c r="A36" s="367">
        <v>31</v>
      </c>
      <c r="B36" s="38"/>
      <c r="C36" s="58"/>
      <c r="D36" s="23"/>
      <c r="E36" s="39"/>
      <c r="F36" s="39"/>
      <c r="G36" s="106"/>
      <c r="BA36" s="40">
        <f ca="1">IF(ISBLANK(INDIRECT("A36"))," ",(INDIRECT("A36")))</f>
        <v>31</v>
      </c>
      <c r="BB36" s="40" t="str">
        <f ca="1">IF(ISBLANK(INDIRECT("B36"))," ",(INDIRECT("B36")))</f>
        <v xml:space="preserve"> </v>
      </c>
      <c r="BC36" s="107" t="str">
        <f ca="1">IF(ISBLANK(INDIRECT("C36"))," ",(INDIRECT("C36")))</f>
        <v xml:space="preserve"> </v>
      </c>
      <c r="BD36" s="40" t="str">
        <f ca="1">IF(ISBLANK(INDIRECT("D36"))," ",(INDIRECT("D36")))</f>
        <v xml:space="preserve"> </v>
      </c>
      <c r="BE36" s="40" t="str">
        <f ca="1">IF(ISBLANK(INDIRECT("E36"))," ",(INDIRECT("E36")))</f>
        <v xml:space="preserve"> </v>
      </c>
      <c r="BF36" s="40" t="str">
        <f ca="1">IF(ISBLANK(INDIRECT("F36"))," ",(INDIRECT("F36")))</f>
        <v xml:space="preserve"> </v>
      </c>
      <c r="BG36" s="40" t="str">
        <f ca="1">IF(ISBLANK(INDIRECT("G36"))," ",(INDIRECT("G36")))</f>
        <v xml:space="preserve"> </v>
      </c>
    </row>
    <row r="37" spans="1:59" ht="15" x14ac:dyDescent="0.25">
      <c r="A37" s="367">
        <v>32</v>
      </c>
      <c r="B37" s="38"/>
      <c r="C37" s="58"/>
      <c r="D37" s="23"/>
      <c r="E37" s="39"/>
      <c r="F37" s="39"/>
      <c r="G37" s="106"/>
      <c r="BA37" s="40">
        <f ca="1">IF(ISBLANK(INDIRECT("A37"))," ",(INDIRECT("A37")))</f>
        <v>32</v>
      </c>
      <c r="BB37" s="40" t="str">
        <f ca="1">IF(ISBLANK(INDIRECT("B37"))," ",(INDIRECT("B37")))</f>
        <v xml:space="preserve"> </v>
      </c>
      <c r="BC37" s="107" t="str">
        <f ca="1">IF(ISBLANK(INDIRECT("C37"))," ",(INDIRECT("C37")))</f>
        <v xml:space="preserve"> </v>
      </c>
      <c r="BD37" s="40" t="str">
        <f ca="1">IF(ISBLANK(INDIRECT("D37"))," ",(INDIRECT("D37")))</f>
        <v xml:space="preserve"> </v>
      </c>
      <c r="BE37" s="40" t="str">
        <f ca="1">IF(ISBLANK(INDIRECT("E37"))," ",(INDIRECT("E37")))</f>
        <v xml:space="preserve"> </v>
      </c>
      <c r="BF37" s="40" t="str">
        <f ca="1">IF(ISBLANK(INDIRECT("F37"))," ",(INDIRECT("F37")))</f>
        <v xml:space="preserve"> </v>
      </c>
      <c r="BG37" s="40" t="str">
        <f ca="1">IF(ISBLANK(INDIRECT("G37"))," ",(INDIRECT("G37")))</f>
        <v xml:space="preserve"> </v>
      </c>
    </row>
    <row r="38" spans="1:59" ht="15" x14ac:dyDescent="0.25">
      <c r="A38" s="367">
        <v>33</v>
      </c>
      <c r="B38" s="38"/>
      <c r="C38" s="58"/>
      <c r="D38" s="23"/>
      <c r="E38" s="39"/>
      <c r="F38" s="39"/>
      <c r="G38" s="106"/>
      <c r="BA38" s="40">
        <f ca="1">IF(ISBLANK(INDIRECT("A38"))," ",(INDIRECT("A38")))</f>
        <v>33</v>
      </c>
      <c r="BB38" s="40" t="str">
        <f ca="1">IF(ISBLANK(INDIRECT("B38"))," ",(INDIRECT("B38")))</f>
        <v xml:space="preserve"> </v>
      </c>
      <c r="BC38" s="107" t="str">
        <f ca="1">IF(ISBLANK(INDIRECT("C38"))," ",(INDIRECT("C38")))</f>
        <v xml:space="preserve"> </v>
      </c>
      <c r="BD38" s="40" t="str">
        <f ca="1">IF(ISBLANK(INDIRECT("D38"))," ",(INDIRECT("D38")))</f>
        <v xml:space="preserve"> </v>
      </c>
      <c r="BE38" s="40" t="str">
        <f ca="1">IF(ISBLANK(INDIRECT("E38"))," ",(INDIRECT("E38")))</f>
        <v xml:space="preserve"> </v>
      </c>
      <c r="BF38" s="40" t="str">
        <f ca="1">IF(ISBLANK(INDIRECT("F38"))," ",(INDIRECT("F38")))</f>
        <v xml:space="preserve"> </v>
      </c>
      <c r="BG38" s="40" t="str">
        <f ca="1">IF(ISBLANK(INDIRECT("G38"))," ",(INDIRECT("G38")))</f>
        <v xml:space="preserve"> </v>
      </c>
    </row>
    <row r="39" spans="1:59" ht="15" x14ac:dyDescent="0.25">
      <c r="A39" s="367">
        <v>34</v>
      </c>
      <c r="B39" s="38"/>
      <c r="C39" s="58"/>
      <c r="D39" s="23"/>
      <c r="E39" s="39"/>
      <c r="F39" s="39"/>
      <c r="G39" s="106"/>
      <c r="BA39" s="40">
        <f ca="1">IF(ISBLANK(INDIRECT("A39"))," ",(INDIRECT("A39")))</f>
        <v>34</v>
      </c>
      <c r="BB39" s="40" t="str">
        <f ca="1">IF(ISBLANK(INDIRECT("B39"))," ",(INDIRECT("B39")))</f>
        <v xml:space="preserve"> </v>
      </c>
      <c r="BC39" s="107" t="str">
        <f ca="1">IF(ISBLANK(INDIRECT("C39"))," ",(INDIRECT("C39")))</f>
        <v xml:space="preserve"> </v>
      </c>
      <c r="BD39" s="40" t="str">
        <f ca="1">IF(ISBLANK(INDIRECT("D39"))," ",(INDIRECT("D39")))</f>
        <v xml:space="preserve"> </v>
      </c>
      <c r="BE39" s="40" t="str">
        <f ca="1">IF(ISBLANK(INDIRECT("E39"))," ",(INDIRECT("E39")))</f>
        <v xml:space="preserve"> </v>
      </c>
      <c r="BF39" s="40" t="str">
        <f ca="1">IF(ISBLANK(INDIRECT("F39"))," ",(INDIRECT("F39")))</f>
        <v xml:space="preserve"> </v>
      </c>
      <c r="BG39" s="40" t="str">
        <f ca="1">IF(ISBLANK(INDIRECT("G39"))," ",(INDIRECT("G39")))</f>
        <v xml:space="preserve"> </v>
      </c>
    </row>
    <row r="40" spans="1:59" ht="15" x14ac:dyDescent="0.25">
      <c r="A40" s="367">
        <v>35</v>
      </c>
      <c r="B40" s="38"/>
      <c r="C40" s="58"/>
      <c r="D40" s="23"/>
      <c r="E40" s="39"/>
      <c r="F40" s="39"/>
      <c r="G40" s="106"/>
      <c r="BA40" s="40">
        <f ca="1">IF(ISBLANK(INDIRECT("A40"))," ",(INDIRECT("A40")))</f>
        <v>35</v>
      </c>
      <c r="BB40" s="40" t="str">
        <f ca="1">IF(ISBLANK(INDIRECT("B40"))," ",(INDIRECT("B40")))</f>
        <v xml:space="preserve"> </v>
      </c>
      <c r="BC40" s="107" t="str">
        <f ca="1">IF(ISBLANK(INDIRECT("C40"))," ",(INDIRECT("C40")))</f>
        <v xml:space="preserve"> </v>
      </c>
      <c r="BD40" s="40" t="str">
        <f ca="1">IF(ISBLANK(INDIRECT("D40"))," ",(INDIRECT("D40")))</f>
        <v xml:space="preserve"> </v>
      </c>
      <c r="BE40" s="40" t="str">
        <f ca="1">IF(ISBLANK(INDIRECT("E40"))," ",(INDIRECT("E40")))</f>
        <v xml:space="preserve"> </v>
      </c>
      <c r="BF40" s="40" t="str">
        <f ca="1">IF(ISBLANK(INDIRECT("F40"))," ",(INDIRECT("F40")))</f>
        <v xml:space="preserve"> </v>
      </c>
      <c r="BG40" s="40" t="str">
        <f ca="1">IF(ISBLANK(INDIRECT("G40"))," ",(INDIRECT("G40")))</f>
        <v xml:space="preserve"> </v>
      </c>
    </row>
    <row r="41" spans="1:59" ht="15" x14ac:dyDescent="0.25">
      <c r="A41" s="367">
        <v>36</v>
      </c>
      <c r="B41" s="38"/>
      <c r="C41" s="58"/>
      <c r="D41" s="23"/>
      <c r="E41" s="39"/>
      <c r="F41" s="39"/>
      <c r="G41" s="106"/>
      <c r="BA41" s="40">
        <f ca="1">IF(ISBLANK(INDIRECT("A41"))," ",(INDIRECT("A41")))</f>
        <v>36</v>
      </c>
      <c r="BB41" s="40" t="str">
        <f ca="1">IF(ISBLANK(INDIRECT("B41"))," ",(INDIRECT("B41")))</f>
        <v xml:space="preserve"> </v>
      </c>
      <c r="BC41" s="107" t="str">
        <f ca="1">IF(ISBLANK(INDIRECT("C41"))," ",(INDIRECT("C41")))</f>
        <v xml:space="preserve"> </v>
      </c>
      <c r="BD41" s="40" t="str">
        <f ca="1">IF(ISBLANK(INDIRECT("D41"))," ",(INDIRECT("D41")))</f>
        <v xml:space="preserve"> </v>
      </c>
      <c r="BE41" s="40" t="str">
        <f ca="1">IF(ISBLANK(INDIRECT("E41"))," ",(INDIRECT("E41")))</f>
        <v xml:space="preserve"> </v>
      </c>
      <c r="BF41" s="40" t="str">
        <f ca="1">IF(ISBLANK(INDIRECT("F41"))," ",(INDIRECT("F41")))</f>
        <v xml:space="preserve"> </v>
      </c>
      <c r="BG41" s="40" t="str">
        <f ca="1">IF(ISBLANK(INDIRECT("G41"))," ",(INDIRECT("G41")))</f>
        <v xml:space="preserve"> </v>
      </c>
    </row>
    <row r="42" spans="1:59" ht="15" x14ac:dyDescent="0.25">
      <c r="A42" s="367">
        <v>37</v>
      </c>
      <c r="B42" s="38"/>
      <c r="C42" s="58"/>
      <c r="D42" s="23"/>
      <c r="E42" s="39"/>
      <c r="F42" s="39"/>
      <c r="G42" s="106"/>
      <c r="BA42" s="40">
        <f ca="1">IF(ISBLANK(INDIRECT("A42"))," ",(INDIRECT("A42")))</f>
        <v>37</v>
      </c>
      <c r="BB42" s="40" t="str">
        <f ca="1">IF(ISBLANK(INDIRECT("B42"))," ",(INDIRECT("B42")))</f>
        <v xml:space="preserve"> </v>
      </c>
      <c r="BC42" s="107" t="str">
        <f ca="1">IF(ISBLANK(INDIRECT("C42"))," ",(INDIRECT("C42")))</f>
        <v xml:space="preserve"> </v>
      </c>
      <c r="BD42" s="40" t="str">
        <f ca="1">IF(ISBLANK(INDIRECT("D42"))," ",(INDIRECT("D42")))</f>
        <v xml:space="preserve"> </v>
      </c>
      <c r="BE42" s="40" t="str">
        <f ca="1">IF(ISBLANK(INDIRECT("E42"))," ",(INDIRECT("E42")))</f>
        <v xml:space="preserve"> </v>
      </c>
      <c r="BF42" s="40" t="str">
        <f ca="1">IF(ISBLANK(INDIRECT("F42"))," ",(INDIRECT("F42")))</f>
        <v xml:space="preserve"> </v>
      </c>
      <c r="BG42" s="40" t="str">
        <f ca="1">IF(ISBLANK(INDIRECT("G42"))," ",(INDIRECT("G42")))</f>
        <v xml:space="preserve"> </v>
      </c>
    </row>
    <row r="43" spans="1:59" ht="15" x14ac:dyDescent="0.25">
      <c r="A43" s="367">
        <v>38</v>
      </c>
      <c r="B43" s="38"/>
      <c r="C43" s="58"/>
      <c r="D43" s="23"/>
      <c r="E43" s="39"/>
      <c r="F43" s="39"/>
      <c r="G43" s="106"/>
      <c r="BA43" s="40">
        <f ca="1">IF(ISBLANK(INDIRECT("A43"))," ",(INDIRECT("A43")))</f>
        <v>38</v>
      </c>
      <c r="BB43" s="40" t="str">
        <f ca="1">IF(ISBLANK(INDIRECT("B43"))," ",(INDIRECT("B43")))</f>
        <v xml:space="preserve"> </v>
      </c>
      <c r="BC43" s="107" t="str">
        <f ca="1">IF(ISBLANK(INDIRECT("C43"))," ",(INDIRECT("C43")))</f>
        <v xml:space="preserve"> </v>
      </c>
      <c r="BD43" s="40" t="str">
        <f ca="1">IF(ISBLANK(INDIRECT("D43"))," ",(INDIRECT("D43")))</f>
        <v xml:space="preserve"> </v>
      </c>
      <c r="BE43" s="40" t="str">
        <f ca="1">IF(ISBLANK(INDIRECT("E43"))," ",(INDIRECT("E43")))</f>
        <v xml:space="preserve"> </v>
      </c>
      <c r="BF43" s="40" t="str">
        <f ca="1">IF(ISBLANK(INDIRECT("F43"))," ",(INDIRECT("F43")))</f>
        <v xml:space="preserve"> </v>
      </c>
      <c r="BG43" s="40" t="str">
        <f ca="1">IF(ISBLANK(INDIRECT("G43"))," ",(INDIRECT("G43")))</f>
        <v xml:space="preserve"> </v>
      </c>
    </row>
    <row r="44" spans="1:59" ht="15" x14ac:dyDescent="0.25">
      <c r="A44" s="367">
        <v>39</v>
      </c>
      <c r="B44" s="38"/>
      <c r="C44" s="58"/>
      <c r="D44" s="23"/>
      <c r="E44" s="39"/>
      <c r="F44" s="39"/>
      <c r="G44" s="106"/>
      <c r="BA44" s="40">
        <f ca="1">IF(ISBLANK(INDIRECT("A44"))," ",(INDIRECT("A44")))</f>
        <v>39</v>
      </c>
      <c r="BB44" s="40" t="str">
        <f ca="1">IF(ISBLANK(INDIRECT("B44"))," ",(INDIRECT("B44")))</f>
        <v xml:space="preserve"> </v>
      </c>
      <c r="BC44" s="107" t="str">
        <f ca="1">IF(ISBLANK(INDIRECT("C44"))," ",(INDIRECT("C44")))</f>
        <v xml:space="preserve"> </v>
      </c>
      <c r="BD44" s="40" t="str">
        <f ca="1">IF(ISBLANK(INDIRECT("D44"))," ",(INDIRECT("D44")))</f>
        <v xml:space="preserve"> </v>
      </c>
      <c r="BE44" s="40" t="str">
        <f ca="1">IF(ISBLANK(INDIRECT("E44"))," ",(INDIRECT("E44")))</f>
        <v xml:space="preserve"> </v>
      </c>
      <c r="BF44" s="40" t="str">
        <f ca="1">IF(ISBLANK(INDIRECT("F44"))," ",(INDIRECT("F44")))</f>
        <v xml:space="preserve"> </v>
      </c>
      <c r="BG44" s="40" t="str">
        <f ca="1">IF(ISBLANK(INDIRECT("G44"))," ",(INDIRECT("G44")))</f>
        <v xml:space="preserve"> </v>
      </c>
    </row>
    <row r="45" spans="1:59" ht="15" x14ac:dyDescent="0.25">
      <c r="A45" s="367">
        <v>40</v>
      </c>
      <c r="B45" s="38"/>
      <c r="C45" s="58"/>
      <c r="D45" s="23"/>
      <c r="E45" s="39"/>
      <c r="F45" s="39"/>
      <c r="G45" s="106"/>
      <c r="BA45" s="40">
        <f ca="1">IF(ISBLANK(INDIRECT("A45"))," ",(INDIRECT("A45")))</f>
        <v>40</v>
      </c>
      <c r="BB45" s="40" t="str">
        <f ca="1">IF(ISBLANK(INDIRECT("B45"))," ",(INDIRECT("B45")))</f>
        <v xml:space="preserve"> </v>
      </c>
      <c r="BC45" s="107" t="str">
        <f ca="1">IF(ISBLANK(INDIRECT("C45"))," ",(INDIRECT("C45")))</f>
        <v xml:space="preserve"> </v>
      </c>
      <c r="BD45" s="40" t="str">
        <f ca="1">IF(ISBLANK(INDIRECT("D45"))," ",(INDIRECT("D45")))</f>
        <v xml:space="preserve"> </v>
      </c>
      <c r="BE45" s="40" t="str">
        <f ca="1">IF(ISBLANK(INDIRECT("E45"))," ",(INDIRECT("E45")))</f>
        <v xml:space="preserve"> </v>
      </c>
      <c r="BF45" s="40" t="str">
        <f ca="1">IF(ISBLANK(INDIRECT("F45"))," ",(INDIRECT("F45")))</f>
        <v xml:space="preserve"> </v>
      </c>
      <c r="BG45" s="40" t="str">
        <f ca="1">IF(ISBLANK(INDIRECT("G45"))," ",(INDIRECT("G45")))</f>
        <v xml:space="preserve"> </v>
      </c>
    </row>
    <row r="46" spans="1:59" ht="15" x14ac:dyDescent="0.25">
      <c r="A46" s="367">
        <v>41</v>
      </c>
      <c r="B46" s="38"/>
      <c r="C46" s="58"/>
      <c r="D46" s="23"/>
      <c r="E46" s="39"/>
      <c r="F46" s="39"/>
      <c r="G46" s="106"/>
      <c r="BA46" s="40">
        <f ca="1">IF(ISBLANK(INDIRECT("A46"))," ",(INDIRECT("A46")))</f>
        <v>41</v>
      </c>
      <c r="BB46" s="40" t="str">
        <f ca="1">IF(ISBLANK(INDIRECT("B46"))," ",(INDIRECT("B46")))</f>
        <v xml:space="preserve"> </v>
      </c>
      <c r="BC46" s="107" t="str">
        <f ca="1">IF(ISBLANK(INDIRECT("C46"))," ",(INDIRECT("C46")))</f>
        <v xml:space="preserve"> </v>
      </c>
      <c r="BD46" s="40" t="str">
        <f ca="1">IF(ISBLANK(INDIRECT("D46"))," ",(INDIRECT("D46")))</f>
        <v xml:space="preserve"> </v>
      </c>
      <c r="BE46" s="40" t="str">
        <f ca="1">IF(ISBLANK(INDIRECT("E46"))," ",(INDIRECT("E46")))</f>
        <v xml:space="preserve"> </v>
      </c>
      <c r="BF46" s="40" t="str">
        <f ca="1">IF(ISBLANK(INDIRECT("F46"))," ",(INDIRECT("F46")))</f>
        <v xml:space="preserve"> </v>
      </c>
      <c r="BG46" s="40" t="str">
        <f ca="1">IF(ISBLANK(INDIRECT("G46"))," ",(INDIRECT("G46")))</f>
        <v xml:space="preserve"> </v>
      </c>
    </row>
    <row r="47" spans="1:59" ht="15" x14ac:dyDescent="0.25">
      <c r="A47" s="367">
        <v>42</v>
      </c>
      <c r="B47" s="38"/>
      <c r="C47" s="58"/>
      <c r="D47" s="23"/>
      <c r="E47" s="39"/>
      <c r="F47" s="39"/>
      <c r="G47" s="106"/>
      <c r="BA47" s="40">
        <f ca="1">IF(ISBLANK(INDIRECT("A47"))," ",(INDIRECT("A47")))</f>
        <v>42</v>
      </c>
      <c r="BB47" s="40" t="str">
        <f ca="1">IF(ISBLANK(INDIRECT("B47"))," ",(INDIRECT("B47")))</f>
        <v xml:space="preserve"> </v>
      </c>
      <c r="BC47" s="107" t="str">
        <f ca="1">IF(ISBLANK(INDIRECT("C47"))," ",(INDIRECT("C47")))</f>
        <v xml:space="preserve"> </v>
      </c>
      <c r="BD47" s="40" t="str">
        <f ca="1">IF(ISBLANK(INDIRECT("D47"))," ",(INDIRECT("D47")))</f>
        <v xml:space="preserve"> </v>
      </c>
      <c r="BE47" s="40" t="str">
        <f ca="1">IF(ISBLANK(INDIRECT("E47"))," ",(INDIRECT("E47")))</f>
        <v xml:space="preserve"> </v>
      </c>
      <c r="BF47" s="40" t="str">
        <f ca="1">IF(ISBLANK(INDIRECT("F47"))," ",(INDIRECT("F47")))</f>
        <v xml:space="preserve"> </v>
      </c>
      <c r="BG47" s="40" t="str">
        <f ca="1">IF(ISBLANK(INDIRECT("G47"))," ",(INDIRECT("G47")))</f>
        <v xml:space="preserve"> </v>
      </c>
    </row>
    <row r="48" spans="1:59" ht="15" x14ac:dyDescent="0.25">
      <c r="A48" s="367">
        <v>43</v>
      </c>
      <c r="B48" s="38"/>
      <c r="C48" s="58"/>
      <c r="D48" s="23"/>
      <c r="E48" s="39"/>
      <c r="F48" s="39"/>
      <c r="G48" s="106"/>
      <c r="BA48" s="40">
        <f ca="1">IF(ISBLANK(INDIRECT("A48"))," ",(INDIRECT("A48")))</f>
        <v>43</v>
      </c>
      <c r="BB48" s="40" t="str">
        <f ca="1">IF(ISBLANK(INDIRECT("B48"))," ",(INDIRECT("B48")))</f>
        <v xml:space="preserve"> </v>
      </c>
      <c r="BC48" s="107" t="str">
        <f ca="1">IF(ISBLANK(INDIRECT("C48"))," ",(INDIRECT("C48")))</f>
        <v xml:space="preserve"> </v>
      </c>
      <c r="BD48" s="40" t="str">
        <f ca="1">IF(ISBLANK(INDIRECT("D48"))," ",(INDIRECT("D48")))</f>
        <v xml:space="preserve"> </v>
      </c>
      <c r="BE48" s="40" t="str">
        <f ca="1">IF(ISBLANK(INDIRECT("E48"))," ",(INDIRECT("E48")))</f>
        <v xml:space="preserve"> </v>
      </c>
      <c r="BF48" s="40" t="str">
        <f ca="1">IF(ISBLANK(INDIRECT("F48"))," ",(INDIRECT("F48")))</f>
        <v xml:space="preserve"> </v>
      </c>
      <c r="BG48" s="40" t="str">
        <f ca="1">IF(ISBLANK(INDIRECT("G48"))," ",(INDIRECT("G48")))</f>
        <v xml:space="preserve"> </v>
      </c>
    </row>
    <row r="49" spans="1:60" ht="15" x14ac:dyDescent="0.25">
      <c r="A49" s="367">
        <v>44</v>
      </c>
      <c r="B49" s="38"/>
      <c r="C49" s="58"/>
      <c r="D49" s="23"/>
      <c r="E49" s="39"/>
      <c r="F49" s="39"/>
      <c r="G49" s="106"/>
      <c r="BA49" s="40">
        <f ca="1">IF(ISBLANK(INDIRECT("A49"))," ",(INDIRECT("A49")))</f>
        <v>44</v>
      </c>
      <c r="BB49" s="40" t="str">
        <f ca="1">IF(ISBLANK(INDIRECT("B49"))," ",(INDIRECT("B49")))</f>
        <v xml:space="preserve"> </v>
      </c>
      <c r="BC49" s="107" t="str">
        <f ca="1">IF(ISBLANK(INDIRECT("C49"))," ",(INDIRECT("C49")))</f>
        <v xml:space="preserve"> </v>
      </c>
      <c r="BD49" s="40" t="str">
        <f ca="1">IF(ISBLANK(INDIRECT("D49"))," ",(INDIRECT("D49")))</f>
        <v xml:space="preserve"> </v>
      </c>
      <c r="BE49" s="40" t="str">
        <f ca="1">IF(ISBLANK(INDIRECT("E49"))," ",(INDIRECT("E49")))</f>
        <v xml:space="preserve"> </v>
      </c>
      <c r="BF49" s="40" t="str">
        <f ca="1">IF(ISBLANK(INDIRECT("F49"))," ",(INDIRECT("F49")))</f>
        <v xml:space="preserve"> </v>
      </c>
      <c r="BG49" s="40" t="str">
        <f ca="1">IF(ISBLANK(INDIRECT("G49"))," ",(INDIRECT("G49")))</f>
        <v xml:space="preserve"> </v>
      </c>
    </row>
    <row r="50" spans="1:60" ht="15" x14ac:dyDescent="0.25">
      <c r="A50" s="367">
        <v>45</v>
      </c>
      <c r="B50" s="38"/>
      <c r="C50" s="58"/>
      <c r="D50" s="23"/>
      <c r="E50" s="39"/>
      <c r="F50" s="39"/>
      <c r="G50" s="106"/>
      <c r="BA50" s="40">
        <f ca="1">IF(ISBLANK(INDIRECT("A50"))," ",(INDIRECT("A50")))</f>
        <v>45</v>
      </c>
      <c r="BB50" s="40" t="str">
        <f ca="1">IF(ISBLANK(INDIRECT("B50"))," ",(INDIRECT("B50")))</f>
        <v xml:space="preserve"> </v>
      </c>
      <c r="BC50" s="107" t="str">
        <f ca="1">IF(ISBLANK(INDIRECT("C50"))," ",(INDIRECT("C50")))</f>
        <v xml:space="preserve"> </v>
      </c>
      <c r="BD50" s="40" t="str">
        <f ca="1">IF(ISBLANK(INDIRECT("D50"))," ",(INDIRECT("D50")))</f>
        <v xml:space="preserve"> </v>
      </c>
      <c r="BE50" s="40" t="str">
        <f ca="1">IF(ISBLANK(INDIRECT("E50"))," ",(INDIRECT("E50")))</f>
        <v xml:space="preserve"> </v>
      </c>
      <c r="BF50" s="40" t="str">
        <f ca="1">IF(ISBLANK(INDIRECT("F50"))," ",(INDIRECT("F50")))</f>
        <v xml:space="preserve"> </v>
      </c>
      <c r="BG50" s="40" t="str">
        <f ca="1">IF(ISBLANK(INDIRECT("G50"))," ",(INDIRECT("G50")))</f>
        <v xml:space="preserve"> </v>
      </c>
    </row>
    <row r="51" spans="1:60" ht="15" x14ac:dyDescent="0.25">
      <c r="A51" s="367">
        <v>46</v>
      </c>
      <c r="B51" s="38"/>
      <c r="C51" s="58"/>
      <c r="D51" s="23"/>
      <c r="E51" s="39"/>
      <c r="F51" s="39"/>
      <c r="G51" s="106"/>
      <c r="BA51" s="40">
        <f ca="1">IF(ISBLANK(INDIRECT("A51"))," ",(INDIRECT("A51")))</f>
        <v>46</v>
      </c>
      <c r="BB51" s="40" t="str">
        <f ca="1">IF(ISBLANK(INDIRECT("B51"))," ",(INDIRECT("B51")))</f>
        <v xml:space="preserve"> </v>
      </c>
      <c r="BC51" s="107" t="str">
        <f ca="1">IF(ISBLANK(INDIRECT("C51"))," ",(INDIRECT("C51")))</f>
        <v xml:space="preserve"> </v>
      </c>
      <c r="BD51" s="40" t="str">
        <f ca="1">IF(ISBLANK(INDIRECT("D51"))," ",(INDIRECT("D51")))</f>
        <v xml:space="preserve"> </v>
      </c>
      <c r="BE51" s="40" t="str">
        <f ca="1">IF(ISBLANK(INDIRECT("E51"))," ",(INDIRECT("E51")))</f>
        <v xml:space="preserve"> </v>
      </c>
      <c r="BF51" s="40" t="str">
        <f ca="1">IF(ISBLANK(INDIRECT("F51"))," ",(INDIRECT("F51")))</f>
        <v xml:space="preserve"> </v>
      </c>
      <c r="BG51" s="40" t="str">
        <f ca="1">IF(ISBLANK(INDIRECT("G51"))," ",(INDIRECT("G51")))</f>
        <v xml:space="preserve"> </v>
      </c>
    </row>
    <row r="52" spans="1:60" ht="15" x14ac:dyDescent="0.25">
      <c r="A52" s="367">
        <v>47</v>
      </c>
      <c r="B52" s="38"/>
      <c r="C52" s="58"/>
      <c r="D52" s="23"/>
      <c r="E52" s="39"/>
      <c r="F52" s="39"/>
      <c r="G52" s="106"/>
      <c r="BA52" s="40">
        <f ca="1">IF(ISBLANK(INDIRECT("A52"))," ",(INDIRECT("A52")))</f>
        <v>47</v>
      </c>
      <c r="BB52" s="40" t="str">
        <f ca="1">IF(ISBLANK(INDIRECT("B52"))," ",(INDIRECT("B52")))</f>
        <v xml:space="preserve"> </v>
      </c>
      <c r="BC52" s="107" t="str">
        <f ca="1">IF(ISBLANK(INDIRECT("C52"))," ",(INDIRECT("C52")))</f>
        <v xml:space="preserve"> </v>
      </c>
      <c r="BD52" s="40" t="str">
        <f ca="1">IF(ISBLANK(INDIRECT("D52"))," ",(INDIRECT("D52")))</f>
        <v xml:space="preserve"> </v>
      </c>
      <c r="BE52" s="40" t="str">
        <f ca="1">IF(ISBLANK(INDIRECT("E52"))," ",(INDIRECT("E52")))</f>
        <v xml:space="preserve"> </v>
      </c>
      <c r="BF52" s="40" t="str">
        <f ca="1">IF(ISBLANK(INDIRECT("F52"))," ",(INDIRECT("F52")))</f>
        <v xml:space="preserve"> </v>
      </c>
      <c r="BG52" s="40" t="str">
        <f ca="1">IF(ISBLANK(INDIRECT("G52"))," ",(INDIRECT("G52")))</f>
        <v xml:space="preserve"> </v>
      </c>
    </row>
    <row r="53" spans="1:60" ht="15" x14ac:dyDescent="0.25">
      <c r="A53" s="367">
        <v>48</v>
      </c>
      <c r="B53" s="38"/>
      <c r="C53" s="58"/>
      <c r="D53" s="23"/>
      <c r="E53" s="39"/>
      <c r="F53" s="39"/>
      <c r="G53" s="106"/>
      <c r="BA53" s="40">
        <f ca="1">IF(ISBLANK(INDIRECT("A53"))," ",(INDIRECT("A53")))</f>
        <v>48</v>
      </c>
      <c r="BB53" s="40" t="str">
        <f ca="1">IF(ISBLANK(INDIRECT("B53"))," ",(INDIRECT("B53")))</f>
        <v xml:space="preserve"> </v>
      </c>
      <c r="BC53" s="107" t="str">
        <f ca="1">IF(ISBLANK(INDIRECT("C53"))," ",(INDIRECT("C53")))</f>
        <v xml:space="preserve"> </v>
      </c>
      <c r="BD53" s="40" t="str">
        <f ca="1">IF(ISBLANK(INDIRECT("D53"))," ",(INDIRECT("D53")))</f>
        <v xml:space="preserve"> </v>
      </c>
      <c r="BE53" s="40" t="str">
        <f ca="1">IF(ISBLANK(INDIRECT("E53"))," ",(INDIRECT("E53")))</f>
        <v xml:space="preserve"> </v>
      </c>
      <c r="BF53" s="40" t="str">
        <f ca="1">IF(ISBLANK(INDIRECT("F53"))," ",(INDIRECT("F53")))</f>
        <v xml:space="preserve"> </v>
      </c>
      <c r="BG53" s="40" t="str">
        <f ca="1">IF(ISBLANK(INDIRECT("G53"))," ",(INDIRECT("G53")))</f>
        <v xml:space="preserve"> </v>
      </c>
    </row>
    <row r="54" spans="1:60" ht="15" x14ac:dyDescent="0.25">
      <c r="A54" s="367">
        <v>49</v>
      </c>
      <c r="B54" s="38"/>
      <c r="C54" s="58"/>
      <c r="D54" s="23"/>
      <c r="E54" s="39"/>
      <c r="F54" s="39"/>
      <c r="G54" s="106"/>
      <c r="BA54" s="40">
        <f ca="1">IF(ISBLANK(INDIRECT("A54"))," ",(INDIRECT("A54")))</f>
        <v>49</v>
      </c>
      <c r="BB54" s="40" t="str">
        <f ca="1">IF(ISBLANK(INDIRECT("B54"))," ",(INDIRECT("B54")))</f>
        <v xml:space="preserve"> </v>
      </c>
      <c r="BC54" s="107" t="str">
        <f ca="1">IF(ISBLANK(INDIRECT("C54"))," ",(INDIRECT("C54")))</f>
        <v xml:space="preserve"> </v>
      </c>
      <c r="BD54" s="40" t="str">
        <f ca="1">IF(ISBLANK(INDIRECT("D54"))," ",(INDIRECT("D54")))</f>
        <v xml:space="preserve"> </v>
      </c>
      <c r="BE54" s="40" t="str">
        <f ca="1">IF(ISBLANK(INDIRECT("E54"))," ",(INDIRECT("E54")))</f>
        <v xml:space="preserve"> </v>
      </c>
      <c r="BF54" s="40" t="str">
        <f ca="1">IF(ISBLANK(INDIRECT("F54"))," ",(INDIRECT("F54")))</f>
        <v xml:space="preserve"> </v>
      </c>
      <c r="BG54" s="40" t="str">
        <f ca="1">IF(ISBLANK(INDIRECT("G54"))," ",(INDIRECT("G54")))</f>
        <v xml:space="preserve"> </v>
      </c>
    </row>
    <row r="55" spans="1:60" ht="15" x14ac:dyDescent="0.25">
      <c r="A55" s="367">
        <v>50</v>
      </c>
      <c r="B55" s="38"/>
      <c r="C55" s="58"/>
      <c r="D55" s="23"/>
      <c r="E55" s="39"/>
      <c r="F55" s="39"/>
      <c r="G55" s="106"/>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40">
        <f ca="1">IF(ISBLANK(INDIRECT("A55"))," ",(INDIRECT("A55")))</f>
        <v>50</v>
      </c>
      <c r="BB55" s="40" t="str">
        <f ca="1">IF(ISBLANK(INDIRECT("B55"))," ",(INDIRECT("B55")))</f>
        <v xml:space="preserve"> </v>
      </c>
      <c r="BC55" s="107" t="str">
        <f ca="1">IF(ISBLANK(INDIRECT("C55"))," ",(INDIRECT("C55")))</f>
        <v xml:space="preserve"> </v>
      </c>
      <c r="BD55" s="40" t="str">
        <f ca="1">IF(ISBLANK(INDIRECT("D55"))," ",(INDIRECT("D55")))</f>
        <v xml:space="preserve"> </v>
      </c>
      <c r="BE55" s="40" t="str">
        <f ca="1">IF(ISBLANK(INDIRECT("E55"))," ",(INDIRECT("E55")))</f>
        <v xml:space="preserve"> </v>
      </c>
      <c r="BF55" s="40" t="str">
        <f ca="1">IF(ISBLANK(INDIRECT("F55"))," ",(INDIRECT("F55")))</f>
        <v xml:space="preserve"> </v>
      </c>
      <c r="BG55" s="40" t="str">
        <f ca="1">IF(ISBLANK(INDIRECT("G55"))," ",(INDIRECT("G55")))</f>
        <v xml:space="preserve"> </v>
      </c>
      <c r="BH55" s="73"/>
    </row>
    <row r="56" spans="1:60" ht="18" customHeight="1" x14ac:dyDescent="0.25">
      <c r="A56" s="367">
        <v>51</v>
      </c>
      <c r="B56" s="38"/>
      <c r="C56" s="58"/>
      <c r="D56" s="23"/>
      <c r="E56" s="39"/>
      <c r="F56" s="39"/>
      <c r="G56" s="106"/>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40">
        <f ca="1">IF(ISBLANK(INDIRECT("A56"))," ",(INDIRECT("A56")))</f>
        <v>51</v>
      </c>
      <c r="BB56" s="40" t="str">
        <f ca="1">IF(ISBLANK(INDIRECT("B56"))," ",(INDIRECT("B56")))</f>
        <v xml:space="preserve"> </v>
      </c>
      <c r="BC56" s="107" t="str">
        <f ca="1">IF(ISBLANK(INDIRECT("C56"))," ",(INDIRECT("C56")))</f>
        <v xml:space="preserve"> </v>
      </c>
      <c r="BD56" s="40" t="str">
        <f ca="1">IF(ISBLANK(INDIRECT("D56"))," ",(INDIRECT("D56")))</f>
        <v xml:space="preserve"> </v>
      </c>
      <c r="BE56" s="40" t="str">
        <f ca="1">IF(ISBLANK(INDIRECT("E56"))," ",(INDIRECT("E56")))</f>
        <v xml:space="preserve"> </v>
      </c>
      <c r="BF56" s="40" t="str">
        <f ca="1">IF(ISBLANK(INDIRECT("F56"))," ",(INDIRECT("F56")))</f>
        <v xml:space="preserve"> </v>
      </c>
      <c r="BG56" s="40" t="str">
        <f ca="1">IF(ISBLANK(INDIRECT("G56"))," ",(INDIRECT("G56")))</f>
        <v xml:space="preserve"> </v>
      </c>
      <c r="BH56" s="73"/>
    </row>
    <row r="57" spans="1:60" ht="18" customHeight="1" x14ac:dyDescent="0.25">
      <c r="A57" s="367">
        <v>52</v>
      </c>
      <c r="B57" s="38"/>
      <c r="C57" s="58"/>
      <c r="D57" s="23"/>
      <c r="E57" s="39"/>
      <c r="F57" s="39"/>
      <c r="G57" s="106"/>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40">
        <f ca="1">IF(ISBLANK(INDIRECT("A57"))," ",(INDIRECT("A57")))</f>
        <v>52</v>
      </c>
      <c r="BB57" s="40" t="str">
        <f ca="1">IF(ISBLANK(INDIRECT("B57"))," ",(INDIRECT("B57")))</f>
        <v xml:space="preserve"> </v>
      </c>
      <c r="BC57" s="107" t="str">
        <f ca="1">IF(ISBLANK(INDIRECT("C57"))," ",(INDIRECT("C57")))</f>
        <v xml:space="preserve"> </v>
      </c>
      <c r="BD57" s="40" t="str">
        <f ca="1">IF(ISBLANK(INDIRECT("D57"))," ",(INDIRECT("D57")))</f>
        <v xml:space="preserve"> </v>
      </c>
      <c r="BE57" s="40" t="str">
        <f ca="1">IF(ISBLANK(INDIRECT("E57"))," ",(INDIRECT("E57")))</f>
        <v xml:space="preserve"> </v>
      </c>
      <c r="BF57" s="40" t="str">
        <f ca="1">IF(ISBLANK(INDIRECT("F57"))," ",(INDIRECT("F57")))</f>
        <v xml:space="preserve"> </v>
      </c>
      <c r="BG57" s="40" t="str">
        <f ca="1">IF(ISBLANK(INDIRECT("G57"))," ",(INDIRECT("G57")))</f>
        <v xml:space="preserve"> </v>
      </c>
      <c r="BH57" s="73"/>
    </row>
    <row r="58" spans="1:60" ht="18" customHeight="1" x14ac:dyDescent="0.25">
      <c r="A58" s="367">
        <v>53</v>
      </c>
      <c r="B58" s="38"/>
      <c r="C58" s="58"/>
      <c r="D58" s="23"/>
      <c r="E58" s="39"/>
      <c r="F58" s="39"/>
      <c r="G58" s="106"/>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40">
        <f ca="1">IF(ISBLANK(INDIRECT("A58"))," ",(INDIRECT("A58")))</f>
        <v>53</v>
      </c>
      <c r="BB58" s="40" t="str">
        <f ca="1">IF(ISBLANK(INDIRECT("B58"))," ",(INDIRECT("B58")))</f>
        <v xml:space="preserve"> </v>
      </c>
      <c r="BC58" s="107" t="str">
        <f ca="1">IF(ISBLANK(INDIRECT("C58"))," ",(INDIRECT("C58")))</f>
        <v xml:space="preserve"> </v>
      </c>
      <c r="BD58" s="40" t="str">
        <f ca="1">IF(ISBLANK(INDIRECT("D58"))," ",(INDIRECT("D58")))</f>
        <v xml:space="preserve"> </v>
      </c>
      <c r="BE58" s="40" t="str">
        <f ca="1">IF(ISBLANK(INDIRECT("E58"))," ",(INDIRECT("E58")))</f>
        <v xml:space="preserve"> </v>
      </c>
      <c r="BF58" s="40" t="str">
        <f ca="1">IF(ISBLANK(INDIRECT("F58"))," ",(INDIRECT("F58")))</f>
        <v xml:space="preserve"> </v>
      </c>
      <c r="BG58" s="40" t="str">
        <f ca="1">IF(ISBLANK(INDIRECT("G58"))," ",(INDIRECT("G58")))</f>
        <v xml:space="preserve"> </v>
      </c>
      <c r="BH58" s="73"/>
    </row>
    <row r="59" spans="1:60" ht="18" customHeight="1" x14ac:dyDescent="0.25">
      <c r="A59" s="367">
        <v>54</v>
      </c>
      <c r="B59" s="38"/>
      <c r="C59" s="58"/>
      <c r="D59" s="23"/>
      <c r="E59" s="39"/>
      <c r="F59" s="39"/>
      <c r="G59" s="106"/>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40">
        <f ca="1">IF(ISBLANK(INDIRECT("A59"))," ",(INDIRECT("A59")))</f>
        <v>54</v>
      </c>
      <c r="BB59" s="40" t="str">
        <f ca="1">IF(ISBLANK(INDIRECT("B59"))," ",(INDIRECT("B59")))</f>
        <v xml:space="preserve"> </v>
      </c>
      <c r="BC59" s="107" t="str">
        <f ca="1">IF(ISBLANK(INDIRECT("C59"))," ",(INDIRECT("C59")))</f>
        <v xml:space="preserve"> </v>
      </c>
      <c r="BD59" s="40" t="str">
        <f ca="1">IF(ISBLANK(INDIRECT("D59"))," ",(INDIRECT("D59")))</f>
        <v xml:space="preserve"> </v>
      </c>
      <c r="BE59" s="40" t="str">
        <f ca="1">IF(ISBLANK(INDIRECT("E59"))," ",(INDIRECT("E59")))</f>
        <v xml:space="preserve"> </v>
      </c>
      <c r="BF59" s="40" t="str">
        <f ca="1">IF(ISBLANK(INDIRECT("F59"))," ",(INDIRECT("F59")))</f>
        <v xml:space="preserve"> </v>
      </c>
      <c r="BG59" s="40" t="str">
        <f ca="1">IF(ISBLANK(INDIRECT("G59"))," ",(INDIRECT("G59")))</f>
        <v xml:space="preserve"> </v>
      </c>
      <c r="BH59" s="73"/>
    </row>
    <row r="60" spans="1:60" ht="18" customHeight="1" x14ac:dyDescent="0.25">
      <c r="A60" s="367">
        <v>55</v>
      </c>
      <c r="B60" s="38"/>
      <c r="C60" s="58"/>
      <c r="D60" s="23"/>
      <c r="E60" s="39"/>
      <c r="F60" s="39"/>
      <c r="G60" s="106"/>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40">
        <f ca="1">IF(ISBLANK(INDIRECT("A60"))," ",(INDIRECT("A60")))</f>
        <v>55</v>
      </c>
      <c r="BB60" s="40" t="str">
        <f ca="1">IF(ISBLANK(INDIRECT("B60"))," ",(INDIRECT("B60")))</f>
        <v xml:space="preserve"> </v>
      </c>
      <c r="BC60" s="107" t="str">
        <f ca="1">IF(ISBLANK(INDIRECT("C60"))," ",(INDIRECT("C60")))</f>
        <v xml:space="preserve"> </v>
      </c>
      <c r="BD60" s="40" t="str">
        <f ca="1">IF(ISBLANK(INDIRECT("D60"))," ",(INDIRECT("D60")))</f>
        <v xml:space="preserve"> </v>
      </c>
      <c r="BE60" s="40" t="str">
        <f ca="1">IF(ISBLANK(INDIRECT("E60"))," ",(INDIRECT("E60")))</f>
        <v xml:space="preserve"> </v>
      </c>
      <c r="BF60" s="40" t="str">
        <f ca="1">IF(ISBLANK(INDIRECT("F60"))," ",(INDIRECT("F60")))</f>
        <v xml:space="preserve"> </v>
      </c>
      <c r="BG60" s="40" t="str">
        <f ca="1">IF(ISBLANK(INDIRECT("G60"))," ",(INDIRECT("G60")))</f>
        <v xml:space="preserve"> </v>
      </c>
      <c r="BH60" s="73"/>
    </row>
    <row r="61" spans="1:60" ht="18" customHeight="1" x14ac:dyDescent="0.25">
      <c r="A61" s="367">
        <v>56</v>
      </c>
      <c r="B61" s="38"/>
      <c r="C61" s="58"/>
      <c r="D61" s="23"/>
      <c r="E61" s="39"/>
      <c r="F61" s="39"/>
      <c r="G61" s="106"/>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40">
        <f ca="1">IF(ISBLANK(INDIRECT("A61"))," ",(INDIRECT("A61")))</f>
        <v>56</v>
      </c>
      <c r="BB61" s="40" t="str">
        <f ca="1">IF(ISBLANK(INDIRECT("B61"))," ",(INDIRECT("B61")))</f>
        <v xml:space="preserve"> </v>
      </c>
      <c r="BC61" s="107" t="str">
        <f ca="1">IF(ISBLANK(INDIRECT("C61"))," ",(INDIRECT("C61")))</f>
        <v xml:space="preserve"> </v>
      </c>
      <c r="BD61" s="40" t="str">
        <f ca="1">IF(ISBLANK(INDIRECT("D61"))," ",(INDIRECT("D61")))</f>
        <v xml:space="preserve"> </v>
      </c>
      <c r="BE61" s="40" t="str">
        <f ca="1">IF(ISBLANK(INDIRECT("E61"))," ",(INDIRECT("E61")))</f>
        <v xml:space="preserve"> </v>
      </c>
      <c r="BF61" s="40" t="str">
        <f ca="1">IF(ISBLANK(INDIRECT("F61"))," ",(INDIRECT("F61")))</f>
        <v xml:space="preserve"> </v>
      </c>
      <c r="BG61" s="40" t="str">
        <f ca="1">IF(ISBLANK(INDIRECT("G61"))," ",(INDIRECT("G61")))</f>
        <v xml:space="preserve"> </v>
      </c>
      <c r="BH61" s="73"/>
    </row>
    <row r="62" spans="1:60" ht="18" customHeight="1" x14ac:dyDescent="0.25">
      <c r="A62" s="367">
        <v>57</v>
      </c>
      <c r="B62" s="38"/>
      <c r="C62" s="58"/>
      <c r="D62" s="23"/>
      <c r="E62" s="39"/>
      <c r="F62" s="39"/>
      <c r="G62" s="106"/>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40">
        <f ca="1">IF(ISBLANK(INDIRECT("A62"))," ",(INDIRECT("A62")))</f>
        <v>57</v>
      </c>
      <c r="BB62" s="40" t="str">
        <f ca="1">IF(ISBLANK(INDIRECT("B62"))," ",(INDIRECT("B62")))</f>
        <v xml:space="preserve"> </v>
      </c>
      <c r="BC62" s="107" t="str">
        <f ca="1">IF(ISBLANK(INDIRECT("C62"))," ",(INDIRECT("C62")))</f>
        <v xml:space="preserve"> </v>
      </c>
      <c r="BD62" s="40" t="str">
        <f ca="1">IF(ISBLANK(INDIRECT("D62"))," ",(INDIRECT("D62")))</f>
        <v xml:space="preserve"> </v>
      </c>
      <c r="BE62" s="40" t="str">
        <f ca="1">IF(ISBLANK(INDIRECT("E62"))," ",(INDIRECT("E62")))</f>
        <v xml:space="preserve"> </v>
      </c>
      <c r="BF62" s="40" t="str">
        <f ca="1">IF(ISBLANK(INDIRECT("F62"))," ",(INDIRECT("F62")))</f>
        <v xml:space="preserve"> </v>
      </c>
      <c r="BG62" s="40" t="str">
        <f ca="1">IF(ISBLANK(INDIRECT("G62"))," ",(INDIRECT("G62")))</f>
        <v xml:space="preserve"> </v>
      </c>
      <c r="BH62" s="73"/>
    </row>
    <row r="63" spans="1:60" ht="18" customHeight="1" x14ac:dyDescent="0.25">
      <c r="A63" s="367">
        <v>58</v>
      </c>
      <c r="B63" s="38"/>
      <c r="C63" s="58"/>
      <c r="D63" s="23"/>
      <c r="E63" s="39"/>
      <c r="F63" s="39"/>
      <c r="G63" s="106"/>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40">
        <f ca="1">IF(ISBLANK(INDIRECT("A63"))," ",(INDIRECT("A63")))</f>
        <v>58</v>
      </c>
      <c r="BB63" s="40" t="str">
        <f ca="1">IF(ISBLANK(INDIRECT("B63"))," ",(INDIRECT("B63")))</f>
        <v xml:space="preserve"> </v>
      </c>
      <c r="BC63" s="107" t="str">
        <f ca="1">IF(ISBLANK(INDIRECT("C63"))," ",(INDIRECT("C63")))</f>
        <v xml:space="preserve"> </v>
      </c>
      <c r="BD63" s="40" t="str">
        <f ca="1">IF(ISBLANK(INDIRECT("D63"))," ",(INDIRECT("D63")))</f>
        <v xml:space="preserve"> </v>
      </c>
      <c r="BE63" s="40" t="str">
        <f ca="1">IF(ISBLANK(INDIRECT("E63"))," ",(INDIRECT("E63")))</f>
        <v xml:space="preserve"> </v>
      </c>
      <c r="BF63" s="40" t="str">
        <f ca="1">IF(ISBLANK(INDIRECT("F63"))," ",(INDIRECT("F63")))</f>
        <v xml:space="preserve"> </v>
      </c>
      <c r="BG63" s="40" t="str">
        <f ca="1">IF(ISBLANK(INDIRECT("G63"))," ",(INDIRECT("G63")))</f>
        <v xml:space="preserve"> </v>
      </c>
      <c r="BH63" s="73"/>
    </row>
    <row r="64" spans="1:60" ht="18" customHeight="1" x14ac:dyDescent="0.25">
      <c r="A64" s="367">
        <v>59</v>
      </c>
      <c r="B64" s="38"/>
      <c r="C64" s="58"/>
      <c r="D64" s="23"/>
      <c r="E64" s="39"/>
      <c r="F64" s="39"/>
      <c r="G64" s="106"/>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40">
        <f ca="1">IF(ISBLANK(INDIRECT("A64"))," ",(INDIRECT("A64")))</f>
        <v>59</v>
      </c>
      <c r="BB64" s="40" t="str">
        <f ca="1">IF(ISBLANK(INDIRECT("B64"))," ",(INDIRECT("B64")))</f>
        <v xml:space="preserve"> </v>
      </c>
      <c r="BC64" s="107" t="str">
        <f ca="1">IF(ISBLANK(INDIRECT("C64"))," ",(INDIRECT("C64")))</f>
        <v xml:space="preserve"> </v>
      </c>
      <c r="BD64" s="40" t="str">
        <f ca="1">IF(ISBLANK(INDIRECT("D64"))," ",(INDIRECT("D64")))</f>
        <v xml:space="preserve"> </v>
      </c>
      <c r="BE64" s="40" t="str">
        <f ca="1">IF(ISBLANK(INDIRECT("E64"))," ",(INDIRECT("E64")))</f>
        <v xml:space="preserve"> </v>
      </c>
      <c r="BF64" s="40" t="str">
        <f ca="1">IF(ISBLANK(INDIRECT("F64"))," ",(INDIRECT("F64")))</f>
        <v xml:space="preserve"> </v>
      </c>
      <c r="BG64" s="40" t="str">
        <f ca="1">IF(ISBLANK(INDIRECT("G64"))," ",(INDIRECT("G64")))</f>
        <v xml:space="preserve"> </v>
      </c>
      <c r="BH64" s="73"/>
    </row>
    <row r="65" spans="1:60" ht="18" customHeight="1" x14ac:dyDescent="0.25">
      <c r="A65" s="367">
        <v>60</v>
      </c>
      <c r="B65" s="38"/>
      <c r="C65" s="58"/>
      <c r="D65" s="23"/>
      <c r="E65" s="39"/>
      <c r="F65" s="39"/>
      <c r="G65" s="106"/>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40">
        <f ca="1">IF(ISBLANK(INDIRECT("A65"))," ",(INDIRECT("A65")))</f>
        <v>60</v>
      </c>
      <c r="BB65" s="40" t="str">
        <f ca="1">IF(ISBLANK(INDIRECT("B65"))," ",(INDIRECT("B65")))</f>
        <v xml:space="preserve"> </v>
      </c>
      <c r="BC65" s="107" t="str">
        <f ca="1">IF(ISBLANK(INDIRECT("C65"))," ",(INDIRECT("C65")))</f>
        <v xml:space="preserve"> </v>
      </c>
      <c r="BD65" s="40" t="str">
        <f ca="1">IF(ISBLANK(INDIRECT("D65"))," ",(INDIRECT("D65")))</f>
        <v xml:space="preserve"> </v>
      </c>
      <c r="BE65" s="40" t="str">
        <f ca="1">IF(ISBLANK(INDIRECT("E65"))," ",(INDIRECT("E65")))</f>
        <v xml:space="preserve"> </v>
      </c>
      <c r="BF65" s="40" t="str">
        <f ca="1">IF(ISBLANK(INDIRECT("F65"))," ",(INDIRECT("F65")))</f>
        <v xml:space="preserve"> </v>
      </c>
      <c r="BG65" s="40" t="str">
        <f ca="1">IF(ISBLANK(INDIRECT("G65"))," ",(INDIRECT("G65")))</f>
        <v xml:space="preserve"> </v>
      </c>
      <c r="BH65" s="73"/>
    </row>
    <row r="66" spans="1:60" ht="18" customHeight="1" x14ac:dyDescent="0.25">
      <c r="A66" s="367">
        <v>61</v>
      </c>
      <c r="B66" s="38"/>
      <c r="C66" s="58"/>
      <c r="D66" s="23"/>
      <c r="E66" s="39"/>
      <c r="F66" s="39"/>
      <c r="G66" s="106"/>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40">
        <f ca="1">IF(ISBLANK(INDIRECT("A66"))," ",(INDIRECT("A66")))</f>
        <v>61</v>
      </c>
      <c r="BB66" s="40" t="str">
        <f ca="1">IF(ISBLANK(INDIRECT("B66"))," ",(INDIRECT("B66")))</f>
        <v xml:space="preserve"> </v>
      </c>
      <c r="BC66" s="107" t="str">
        <f ca="1">IF(ISBLANK(INDIRECT("C66"))," ",(INDIRECT("C66")))</f>
        <v xml:space="preserve"> </v>
      </c>
      <c r="BD66" s="40" t="str">
        <f ca="1">IF(ISBLANK(INDIRECT("D66"))," ",(INDIRECT("D66")))</f>
        <v xml:space="preserve"> </v>
      </c>
      <c r="BE66" s="40" t="str">
        <f ca="1">IF(ISBLANK(INDIRECT("E66"))," ",(INDIRECT("E66")))</f>
        <v xml:space="preserve"> </v>
      </c>
      <c r="BF66" s="40" t="str">
        <f ca="1">IF(ISBLANK(INDIRECT("F66"))," ",(INDIRECT("F66")))</f>
        <v xml:space="preserve"> </v>
      </c>
      <c r="BG66" s="40" t="str">
        <f ca="1">IF(ISBLANK(INDIRECT("G66"))," ",(INDIRECT("G66")))</f>
        <v xml:space="preserve"> </v>
      </c>
      <c r="BH66" s="73"/>
    </row>
    <row r="67" spans="1:60" ht="18" customHeight="1" x14ac:dyDescent="0.25">
      <c r="A67" s="367">
        <v>62</v>
      </c>
      <c r="B67" s="38"/>
      <c r="C67" s="58"/>
      <c r="D67" s="23"/>
      <c r="E67" s="39"/>
      <c r="F67" s="39"/>
      <c r="G67" s="106"/>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40">
        <f ca="1">IF(ISBLANK(INDIRECT("A67"))," ",(INDIRECT("A67")))</f>
        <v>62</v>
      </c>
      <c r="BB67" s="40" t="str">
        <f ca="1">IF(ISBLANK(INDIRECT("B67"))," ",(INDIRECT("B67")))</f>
        <v xml:space="preserve"> </v>
      </c>
      <c r="BC67" s="107" t="str">
        <f ca="1">IF(ISBLANK(INDIRECT("C67"))," ",(INDIRECT("C67")))</f>
        <v xml:space="preserve"> </v>
      </c>
      <c r="BD67" s="40" t="str">
        <f ca="1">IF(ISBLANK(INDIRECT("D67"))," ",(INDIRECT("D67")))</f>
        <v xml:space="preserve"> </v>
      </c>
      <c r="BE67" s="40" t="str">
        <f ca="1">IF(ISBLANK(INDIRECT("E67"))," ",(INDIRECT("E67")))</f>
        <v xml:space="preserve"> </v>
      </c>
      <c r="BF67" s="40" t="str">
        <f ca="1">IF(ISBLANK(INDIRECT("F67"))," ",(INDIRECT("F67")))</f>
        <v xml:space="preserve"> </v>
      </c>
      <c r="BG67" s="40" t="str">
        <f ca="1">IF(ISBLANK(INDIRECT("G67"))," ",(INDIRECT("G67")))</f>
        <v xml:space="preserve"> </v>
      </c>
      <c r="BH67" s="73"/>
    </row>
    <row r="68" spans="1:60" ht="18" customHeight="1" x14ac:dyDescent="0.25">
      <c r="A68" s="367">
        <v>63</v>
      </c>
      <c r="B68" s="38"/>
      <c r="C68" s="58"/>
      <c r="D68" s="23"/>
      <c r="E68" s="39"/>
      <c r="F68" s="39"/>
      <c r="G68" s="106"/>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40">
        <f ca="1">IF(ISBLANK(INDIRECT("A68"))," ",(INDIRECT("A68")))</f>
        <v>63</v>
      </c>
      <c r="BB68" s="40" t="str">
        <f ca="1">IF(ISBLANK(INDIRECT("B68"))," ",(INDIRECT("B68")))</f>
        <v xml:space="preserve"> </v>
      </c>
      <c r="BC68" s="107" t="str">
        <f ca="1">IF(ISBLANK(INDIRECT("C68"))," ",(INDIRECT("C68")))</f>
        <v xml:space="preserve"> </v>
      </c>
      <c r="BD68" s="40" t="str">
        <f ca="1">IF(ISBLANK(INDIRECT("D68"))," ",(INDIRECT("D68")))</f>
        <v xml:space="preserve"> </v>
      </c>
      <c r="BE68" s="40" t="str">
        <f ca="1">IF(ISBLANK(INDIRECT("E68"))," ",(INDIRECT("E68")))</f>
        <v xml:space="preserve"> </v>
      </c>
      <c r="BF68" s="40" t="str">
        <f ca="1">IF(ISBLANK(INDIRECT("F68"))," ",(INDIRECT("F68")))</f>
        <v xml:space="preserve"> </v>
      </c>
      <c r="BG68" s="40" t="str">
        <f ca="1">IF(ISBLANK(INDIRECT("G68"))," ",(INDIRECT("G68")))</f>
        <v xml:space="preserve"> </v>
      </c>
      <c r="BH68" s="73"/>
    </row>
    <row r="69" spans="1:60" ht="18" customHeight="1" x14ac:dyDescent="0.25">
      <c r="A69" s="367">
        <v>64</v>
      </c>
      <c r="B69" s="38"/>
      <c r="C69" s="58"/>
      <c r="D69" s="23"/>
      <c r="E69" s="39"/>
      <c r="F69" s="39"/>
      <c r="G69" s="106"/>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40">
        <f ca="1">IF(ISBLANK(INDIRECT("A69"))," ",(INDIRECT("A69")))</f>
        <v>64</v>
      </c>
      <c r="BB69" s="40" t="str">
        <f ca="1">IF(ISBLANK(INDIRECT("B69"))," ",(INDIRECT("B69")))</f>
        <v xml:space="preserve"> </v>
      </c>
      <c r="BC69" s="107" t="str">
        <f ca="1">IF(ISBLANK(INDIRECT("C69"))," ",(INDIRECT("C69")))</f>
        <v xml:space="preserve"> </v>
      </c>
      <c r="BD69" s="40" t="str">
        <f ca="1">IF(ISBLANK(INDIRECT("D69"))," ",(INDIRECT("D69")))</f>
        <v xml:space="preserve"> </v>
      </c>
      <c r="BE69" s="40" t="str">
        <f ca="1">IF(ISBLANK(INDIRECT("E69"))," ",(INDIRECT("E69")))</f>
        <v xml:space="preserve"> </v>
      </c>
      <c r="BF69" s="40" t="str">
        <f ca="1">IF(ISBLANK(INDIRECT("F69"))," ",(INDIRECT("F69")))</f>
        <v xml:space="preserve"> </v>
      </c>
      <c r="BG69" s="40" t="str">
        <f ca="1">IF(ISBLANK(INDIRECT("G69"))," ",(INDIRECT("G69")))</f>
        <v xml:space="preserve"> </v>
      </c>
      <c r="BH69" s="73"/>
    </row>
    <row r="70" spans="1:60" ht="18" customHeight="1" x14ac:dyDescent="0.25">
      <c r="A70" s="367">
        <v>65</v>
      </c>
      <c r="B70" s="38"/>
      <c r="C70" s="58"/>
      <c r="D70" s="23"/>
      <c r="E70" s="39"/>
      <c r="F70" s="39"/>
      <c r="G70" s="106"/>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40">
        <f ca="1">IF(ISBLANK(INDIRECT("A70"))," ",(INDIRECT("A70")))</f>
        <v>65</v>
      </c>
      <c r="BB70" s="40" t="str">
        <f ca="1">IF(ISBLANK(INDIRECT("B70"))," ",(INDIRECT("B70")))</f>
        <v xml:space="preserve"> </v>
      </c>
      <c r="BC70" s="107" t="str">
        <f ca="1">IF(ISBLANK(INDIRECT("C70"))," ",(INDIRECT("C70")))</f>
        <v xml:space="preserve"> </v>
      </c>
      <c r="BD70" s="40" t="str">
        <f ca="1">IF(ISBLANK(INDIRECT("D70"))," ",(INDIRECT("D70")))</f>
        <v xml:space="preserve"> </v>
      </c>
      <c r="BE70" s="40" t="str">
        <f ca="1">IF(ISBLANK(INDIRECT("E70"))," ",(INDIRECT("E70")))</f>
        <v xml:space="preserve"> </v>
      </c>
      <c r="BF70" s="40" t="str">
        <f ca="1">IF(ISBLANK(INDIRECT("F70"))," ",(INDIRECT("F70")))</f>
        <v xml:space="preserve"> </v>
      </c>
      <c r="BG70" s="40" t="str">
        <f ca="1">IF(ISBLANK(INDIRECT("G70"))," ",(INDIRECT("G70")))</f>
        <v xml:space="preserve"> </v>
      </c>
      <c r="BH70" s="73"/>
    </row>
    <row r="71" spans="1:60" ht="18" customHeight="1" x14ac:dyDescent="0.25">
      <c r="A71" s="367">
        <v>66</v>
      </c>
      <c r="B71" s="38"/>
      <c r="C71" s="58"/>
      <c r="D71" s="23"/>
      <c r="E71" s="39"/>
      <c r="F71" s="39"/>
      <c r="G71" s="106"/>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40">
        <f ca="1">IF(ISBLANK(INDIRECT("A71"))," ",(INDIRECT("A71")))</f>
        <v>66</v>
      </c>
      <c r="BB71" s="40" t="str">
        <f ca="1">IF(ISBLANK(INDIRECT("B71"))," ",(INDIRECT("B71")))</f>
        <v xml:space="preserve"> </v>
      </c>
      <c r="BC71" s="107" t="str">
        <f ca="1">IF(ISBLANK(INDIRECT("C71"))," ",(INDIRECT("C71")))</f>
        <v xml:space="preserve"> </v>
      </c>
      <c r="BD71" s="40" t="str">
        <f ca="1">IF(ISBLANK(INDIRECT("D71"))," ",(INDIRECT("D71")))</f>
        <v xml:space="preserve"> </v>
      </c>
      <c r="BE71" s="40" t="str">
        <f ca="1">IF(ISBLANK(INDIRECT("E71"))," ",(INDIRECT("E71")))</f>
        <v xml:space="preserve"> </v>
      </c>
      <c r="BF71" s="40" t="str">
        <f ca="1">IF(ISBLANK(INDIRECT("F71"))," ",(INDIRECT("F71")))</f>
        <v xml:space="preserve"> </v>
      </c>
      <c r="BG71" s="40" t="str">
        <f ca="1">IF(ISBLANK(INDIRECT("G71"))," ",(INDIRECT("G71")))</f>
        <v xml:space="preserve"> </v>
      </c>
      <c r="BH71" s="73"/>
    </row>
    <row r="72" spans="1:60" ht="18" customHeight="1" x14ac:dyDescent="0.25">
      <c r="A72" s="367">
        <v>67</v>
      </c>
      <c r="B72" s="38"/>
      <c r="C72" s="58"/>
      <c r="D72" s="23"/>
      <c r="E72" s="39"/>
      <c r="F72" s="39"/>
      <c r="G72" s="106"/>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40">
        <f ca="1">IF(ISBLANK(INDIRECT("A72"))," ",(INDIRECT("A72")))</f>
        <v>67</v>
      </c>
      <c r="BB72" s="40" t="str">
        <f ca="1">IF(ISBLANK(INDIRECT("B72"))," ",(INDIRECT("B72")))</f>
        <v xml:space="preserve"> </v>
      </c>
      <c r="BC72" s="107" t="str">
        <f ca="1">IF(ISBLANK(INDIRECT("C72"))," ",(INDIRECT("C72")))</f>
        <v xml:space="preserve"> </v>
      </c>
      <c r="BD72" s="40" t="str">
        <f ca="1">IF(ISBLANK(INDIRECT("D72"))," ",(INDIRECT("D72")))</f>
        <v xml:space="preserve"> </v>
      </c>
      <c r="BE72" s="40" t="str">
        <f ca="1">IF(ISBLANK(INDIRECT("E72"))," ",(INDIRECT("E72")))</f>
        <v xml:space="preserve"> </v>
      </c>
      <c r="BF72" s="40" t="str">
        <f ca="1">IF(ISBLANK(INDIRECT("F72"))," ",(INDIRECT("F72")))</f>
        <v xml:space="preserve"> </v>
      </c>
      <c r="BG72" s="40" t="str">
        <f ca="1">IF(ISBLANK(INDIRECT("G72"))," ",(INDIRECT("G72")))</f>
        <v xml:space="preserve"> </v>
      </c>
      <c r="BH72" s="73"/>
    </row>
    <row r="73" spans="1:60" ht="18" customHeight="1" x14ac:dyDescent="0.25">
      <c r="A73" s="367">
        <v>68</v>
      </c>
      <c r="B73" s="38"/>
      <c r="C73" s="58"/>
      <c r="D73" s="23"/>
      <c r="E73" s="39"/>
      <c r="F73" s="39"/>
      <c r="G73" s="106"/>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40">
        <f ca="1">IF(ISBLANK(INDIRECT("A73"))," ",(INDIRECT("A73")))</f>
        <v>68</v>
      </c>
      <c r="BB73" s="40" t="str">
        <f ca="1">IF(ISBLANK(INDIRECT("B73"))," ",(INDIRECT("B73")))</f>
        <v xml:space="preserve"> </v>
      </c>
      <c r="BC73" s="107" t="str">
        <f ca="1">IF(ISBLANK(INDIRECT("C73"))," ",(INDIRECT("C73")))</f>
        <v xml:space="preserve"> </v>
      </c>
      <c r="BD73" s="40" t="str">
        <f ca="1">IF(ISBLANK(INDIRECT("D73"))," ",(INDIRECT("D73")))</f>
        <v xml:space="preserve"> </v>
      </c>
      <c r="BE73" s="40" t="str">
        <f ca="1">IF(ISBLANK(INDIRECT("E73"))," ",(INDIRECT("E73")))</f>
        <v xml:space="preserve"> </v>
      </c>
      <c r="BF73" s="40" t="str">
        <f ca="1">IF(ISBLANK(INDIRECT("F73"))," ",(INDIRECT("F73")))</f>
        <v xml:space="preserve"> </v>
      </c>
      <c r="BG73" s="40" t="str">
        <f ca="1">IF(ISBLANK(INDIRECT("G73"))," ",(INDIRECT("G73")))</f>
        <v xml:space="preserve"> </v>
      </c>
      <c r="BH73" s="73"/>
    </row>
    <row r="74" spans="1:60" ht="18" customHeight="1" x14ac:dyDescent="0.25">
      <c r="A74" s="367">
        <v>69</v>
      </c>
      <c r="B74" s="38"/>
      <c r="C74" s="58"/>
      <c r="D74" s="23"/>
      <c r="E74" s="39"/>
      <c r="F74" s="39"/>
      <c r="G74" s="106"/>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40">
        <f ca="1">IF(ISBLANK(INDIRECT("A74"))," ",(INDIRECT("A74")))</f>
        <v>69</v>
      </c>
      <c r="BB74" s="40" t="str">
        <f ca="1">IF(ISBLANK(INDIRECT("B74"))," ",(INDIRECT("B74")))</f>
        <v xml:space="preserve"> </v>
      </c>
      <c r="BC74" s="107" t="str">
        <f ca="1">IF(ISBLANK(INDIRECT("C74"))," ",(INDIRECT("C74")))</f>
        <v xml:space="preserve"> </v>
      </c>
      <c r="BD74" s="40" t="str">
        <f ca="1">IF(ISBLANK(INDIRECT("D74"))," ",(INDIRECT("D74")))</f>
        <v xml:space="preserve"> </v>
      </c>
      <c r="BE74" s="40" t="str">
        <f ca="1">IF(ISBLANK(INDIRECT("E74"))," ",(INDIRECT("E74")))</f>
        <v xml:space="preserve"> </v>
      </c>
      <c r="BF74" s="40" t="str">
        <f ca="1">IF(ISBLANK(INDIRECT("F74"))," ",(INDIRECT("F74")))</f>
        <v xml:space="preserve"> </v>
      </c>
      <c r="BG74" s="40" t="str">
        <f ca="1">IF(ISBLANK(INDIRECT("G74"))," ",(INDIRECT("G74")))</f>
        <v xml:space="preserve"> </v>
      </c>
      <c r="BH74" s="73"/>
    </row>
    <row r="75" spans="1:60" ht="18" customHeight="1" x14ac:dyDescent="0.25">
      <c r="A75" s="367">
        <v>70</v>
      </c>
      <c r="B75" s="38"/>
      <c r="C75" s="58"/>
      <c r="D75" s="23"/>
      <c r="E75" s="39"/>
      <c r="F75" s="39"/>
      <c r="G75" s="106"/>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40">
        <f ca="1">IF(ISBLANK(INDIRECT("A75"))," ",(INDIRECT("A75")))</f>
        <v>70</v>
      </c>
      <c r="BB75" s="40" t="str">
        <f ca="1">IF(ISBLANK(INDIRECT("B75"))," ",(INDIRECT("B75")))</f>
        <v xml:space="preserve"> </v>
      </c>
      <c r="BC75" s="107" t="str">
        <f ca="1">IF(ISBLANK(INDIRECT("C75"))," ",(INDIRECT("C75")))</f>
        <v xml:space="preserve"> </v>
      </c>
      <c r="BD75" s="40" t="str">
        <f ca="1">IF(ISBLANK(INDIRECT("D75"))," ",(INDIRECT("D75")))</f>
        <v xml:space="preserve"> </v>
      </c>
      <c r="BE75" s="40" t="str">
        <f ca="1">IF(ISBLANK(INDIRECT("E75"))," ",(INDIRECT("E75")))</f>
        <v xml:space="preserve"> </v>
      </c>
      <c r="BF75" s="40" t="str">
        <f ca="1">IF(ISBLANK(INDIRECT("F75"))," ",(INDIRECT("F75")))</f>
        <v xml:space="preserve"> </v>
      </c>
      <c r="BG75" s="40" t="str">
        <f ca="1">IF(ISBLANK(INDIRECT("G75"))," ",(INDIRECT("G75")))</f>
        <v xml:space="preserve"> </v>
      </c>
      <c r="BH75" s="73"/>
    </row>
  </sheetData>
  <sheetProtection password="CE2C" sheet="1" formatCells="0" formatColumns="0" formatRows="0" sort="0" autoFilter="0"/>
  <autoFilter ref="A5:G5"/>
  <mergeCells count="6">
    <mergeCell ref="A3:A4"/>
    <mergeCell ref="B3:B4"/>
    <mergeCell ref="C3:C4"/>
    <mergeCell ref="D3:D4"/>
    <mergeCell ref="G3:G4"/>
    <mergeCell ref="E3:F3"/>
  </mergeCell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5"/>
  <dimension ref="A1:BK15"/>
  <sheetViews>
    <sheetView showGridLines="0" zoomScale="85" zoomScaleNormal="85" zoomScaleSheetLayoutView="85" workbookViewId="0"/>
  </sheetViews>
  <sheetFormatPr defaultRowHeight="15" x14ac:dyDescent="0.25"/>
  <cols>
    <col min="1" max="1" width="5.7109375" customWidth="1"/>
    <col min="2" max="11" width="19.42578125" customWidth="1"/>
    <col min="12" max="20" width="8.5703125" customWidth="1"/>
    <col min="53" max="57" width="5.7109375"/>
  </cols>
  <sheetData>
    <row r="1" spans="1:63" ht="24" customHeight="1" x14ac:dyDescent="0.25">
      <c r="A1" s="401"/>
      <c r="B1" s="402"/>
      <c r="C1" s="403"/>
      <c r="D1" s="403"/>
      <c r="E1" s="403"/>
      <c r="F1" s="404"/>
      <c r="G1" s="404"/>
      <c r="H1" s="404"/>
      <c r="I1" s="404"/>
      <c r="J1" s="404"/>
      <c r="K1" s="404"/>
      <c r="L1" s="129"/>
      <c r="BA1" s="2"/>
      <c r="BB1" s="2"/>
      <c r="BC1" s="2"/>
      <c r="BD1" s="2"/>
      <c r="BE1" s="2"/>
      <c r="BF1" s="2"/>
      <c r="BG1" s="2"/>
      <c r="BH1" s="2"/>
      <c r="BI1" s="2"/>
      <c r="BJ1" s="2"/>
      <c r="BK1" s="2"/>
    </row>
    <row r="2" spans="1:63" ht="24" customHeight="1" x14ac:dyDescent="0.25">
      <c r="A2" s="405"/>
      <c r="B2" s="406" t="s">
        <v>674</v>
      </c>
      <c r="C2" s="131"/>
      <c r="D2" s="131"/>
      <c r="E2" s="131"/>
      <c r="F2" s="404"/>
      <c r="G2" s="404"/>
      <c r="H2" s="404"/>
      <c r="I2" s="404"/>
      <c r="J2" s="404"/>
      <c r="K2" s="404"/>
      <c r="L2" s="129"/>
      <c r="BA2" s="2"/>
      <c r="BB2" s="2"/>
      <c r="BC2" s="2"/>
      <c r="BD2" s="2"/>
      <c r="BE2" s="2"/>
      <c r="BF2" s="2"/>
      <c r="BG2" s="2"/>
      <c r="BH2" s="2"/>
      <c r="BI2" s="2"/>
      <c r="BJ2" s="2"/>
      <c r="BK2" s="2"/>
    </row>
    <row r="3" spans="1:63" ht="30" customHeight="1" x14ac:dyDescent="0.25">
      <c r="A3" s="481" t="s">
        <v>768</v>
      </c>
      <c r="B3" s="481" t="s">
        <v>769</v>
      </c>
      <c r="C3" s="481"/>
      <c r="D3" s="481"/>
      <c r="E3" s="481" t="s">
        <v>1707</v>
      </c>
      <c r="F3" s="481"/>
      <c r="G3" s="481"/>
      <c r="H3" s="481" t="s">
        <v>771</v>
      </c>
      <c r="I3" s="481"/>
      <c r="J3" s="481"/>
      <c r="K3" s="481"/>
    </row>
    <row r="4" spans="1:63" ht="30" customHeight="1" x14ac:dyDescent="0.25">
      <c r="A4" s="481"/>
      <c r="B4" s="68" t="s">
        <v>772</v>
      </c>
      <c r="C4" s="68" t="s">
        <v>773</v>
      </c>
      <c r="D4" s="68" t="s">
        <v>774</v>
      </c>
      <c r="E4" s="68" t="s">
        <v>772</v>
      </c>
      <c r="F4" s="68" t="s">
        <v>773</v>
      </c>
      <c r="G4" s="68" t="s">
        <v>774</v>
      </c>
      <c r="H4" s="68" t="s">
        <v>772</v>
      </c>
      <c r="I4" s="68" t="s">
        <v>773</v>
      </c>
      <c r="J4" s="68" t="s">
        <v>774</v>
      </c>
      <c r="K4" s="274" t="s">
        <v>1708</v>
      </c>
    </row>
    <row r="5" spans="1:63" x14ac:dyDescent="0.25">
      <c r="A5" s="95">
        <v>1</v>
      </c>
      <c r="B5" s="95">
        <v>2</v>
      </c>
      <c r="C5" s="95">
        <v>3</v>
      </c>
      <c r="D5" s="95">
        <v>4</v>
      </c>
      <c r="E5" s="95">
        <v>5</v>
      </c>
      <c r="F5" s="95">
        <v>6</v>
      </c>
      <c r="G5" s="95">
        <v>7</v>
      </c>
      <c r="H5" s="95">
        <v>8</v>
      </c>
      <c r="I5" s="95">
        <v>9</v>
      </c>
      <c r="J5" s="95">
        <v>10</v>
      </c>
      <c r="K5" s="95">
        <v>11</v>
      </c>
      <c r="BA5" s="50">
        <f ca="1">IF(ISBLANK(INDIRECT("A5"))," ",(INDIRECT("A5")))</f>
        <v>1</v>
      </c>
      <c r="BB5" s="50">
        <f ca="1">IF(ISBLANK(INDIRECT("B5"))," ",(INDIRECT("B5")))</f>
        <v>2</v>
      </c>
      <c r="BC5" s="50">
        <f ca="1">IF(ISBLANK(INDIRECT("C5"))," ",(INDIRECT("C5")))</f>
        <v>3</v>
      </c>
      <c r="BD5" s="50">
        <f ca="1">IF(ISBLANK(INDIRECT("D5"))," ",(INDIRECT("D5")))</f>
        <v>4</v>
      </c>
      <c r="BE5" s="50">
        <f ca="1">IF(ISBLANK(INDIRECT("E5"))," ",(INDIRECT("E5")))</f>
        <v>5</v>
      </c>
      <c r="BF5" s="50">
        <f ca="1">IF(ISBLANK(INDIRECT("F5"))," ",(INDIRECT("F5")))</f>
        <v>6</v>
      </c>
      <c r="BG5" s="50">
        <f ca="1">IF(ISBLANK(INDIRECT("G5"))," ",(INDIRECT("G5")))</f>
        <v>7</v>
      </c>
      <c r="BH5" s="50">
        <f ca="1">IF(ISBLANK(INDIRECT("H5"))," ",(INDIRECT("H5")))</f>
        <v>8</v>
      </c>
      <c r="BI5" s="50">
        <f ca="1">IF(ISBLANK(INDIRECT("I5"))," ",(INDIRECT("I5")))</f>
        <v>9</v>
      </c>
      <c r="BJ5" s="50">
        <f ca="1">IF(ISBLANK(INDIRECT("J5"))," ",(INDIRECT("J5")))</f>
        <v>10</v>
      </c>
      <c r="BK5" s="50">
        <f ca="1">IF(ISBLANK(INDIRECT("K5"))," ",(INDIRECT("K5")))</f>
        <v>11</v>
      </c>
    </row>
    <row r="6" spans="1:63" ht="24.75" customHeight="1" x14ac:dyDescent="0.25">
      <c r="A6" s="21">
        <v>1</v>
      </c>
      <c r="B6" s="47"/>
      <c r="C6" s="47"/>
      <c r="D6" s="48" t="str">
        <f>IF((B6+C6)=$I$1,"0,000000",(B6+C6))</f>
        <v>0,000000</v>
      </c>
      <c r="E6" s="47"/>
      <c r="F6" s="47"/>
      <c r="G6" s="200" t="str">
        <f>IF((E6+F6)=$I$1,"0,000000",(E6+F6))</f>
        <v>0,000000</v>
      </c>
      <c r="H6" s="47"/>
      <c r="I6" s="47"/>
      <c r="J6" s="48" t="str">
        <f>IF((H6+I6)=$I$1,"0,000000",(H6+I6))</f>
        <v>0,000000</v>
      </c>
      <c r="K6" s="47"/>
      <c r="BA6" s="50">
        <f ca="1">IF(ISBLANK(INDIRECT("A6"))," ",(INDIRECT("A6")))</f>
        <v>1</v>
      </c>
      <c r="BB6" s="50" t="str">
        <f ca="1">IF(ISBLANK(INDIRECT("B6"))," ",(INDIRECT("B6")))</f>
        <v xml:space="preserve"> </v>
      </c>
      <c r="BC6" s="50" t="str">
        <f ca="1">IF(ISBLANK(INDIRECT("C6"))," ",(INDIRECT("C6")))</f>
        <v xml:space="preserve"> </v>
      </c>
      <c r="BD6" s="50" t="str">
        <f ca="1">IF(ISBLANK(INDIRECT("D6"))," ",(INDIRECT("D6")))</f>
        <v>0,000000</v>
      </c>
      <c r="BE6" s="50" t="str">
        <f ca="1">IF(ISBLANK(INDIRECT("E6"))," ",(INDIRECT("E6")))</f>
        <v xml:space="preserve"> </v>
      </c>
      <c r="BF6" s="50" t="str">
        <f ca="1">IF(ISBLANK(INDIRECT("F6"))," ",(INDIRECT("F6")))</f>
        <v xml:space="preserve"> </v>
      </c>
      <c r="BG6" s="50" t="str">
        <f ca="1">IF(ISBLANK(INDIRECT("G6"))," ",(INDIRECT("G6")))</f>
        <v>0,000000</v>
      </c>
      <c r="BH6" s="50" t="str">
        <f ca="1">IF(ISBLANK(INDIRECT("H6"))," ",(INDIRECT("H6")))</f>
        <v xml:space="preserve"> </v>
      </c>
      <c r="BI6" s="50" t="str">
        <f ca="1">IF(ISBLANK(INDIRECT("I6"))," ",(INDIRECT("I6")))</f>
        <v xml:space="preserve"> </v>
      </c>
      <c r="BJ6" s="50" t="str">
        <f ca="1">IF(ISBLANK(INDIRECT("J6"))," ",(INDIRECT("J6")))</f>
        <v>0,000000</v>
      </c>
      <c r="BK6" s="50" t="str">
        <f ca="1">IF(ISBLANK(INDIRECT("K6"))," ",(INDIRECT("K6")))</f>
        <v xml:space="preserve"> </v>
      </c>
    </row>
    <row r="7" spans="1:63" ht="24.75" customHeight="1" x14ac:dyDescent="0.25"/>
    <row r="8" spans="1:63" ht="24.75" customHeight="1" x14ac:dyDescent="0.25"/>
    <row r="9" spans="1:63" ht="24.75" customHeight="1" x14ac:dyDescent="0.25"/>
    <row r="10" spans="1:63" ht="24.75" customHeight="1" x14ac:dyDescent="0.25"/>
    <row r="14" spans="1:63" ht="18.75" customHeight="1" x14ac:dyDescent="0.25"/>
    <row r="15" spans="1:63" ht="18.75" customHeight="1" x14ac:dyDescent="0.25"/>
  </sheetData>
  <sheetProtection password="CE2C" sheet="1" formatCells="0" formatColumns="0" formatRows="0" autoFilter="0"/>
  <mergeCells count="4">
    <mergeCell ref="A3:A4"/>
    <mergeCell ref="B3:D3"/>
    <mergeCell ref="E3:G3"/>
    <mergeCell ref="H3:K3"/>
  </mergeCell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6"/>
  <dimension ref="A1:BG17"/>
  <sheetViews>
    <sheetView showGridLines="0" zoomScale="85" zoomScaleNormal="85" zoomScaleSheetLayoutView="85" workbookViewId="0"/>
  </sheetViews>
  <sheetFormatPr defaultRowHeight="15" x14ac:dyDescent="0.25"/>
  <cols>
    <col min="1" max="1" width="4.140625" customWidth="1"/>
    <col min="2" max="2" width="24.42578125" customWidth="1"/>
    <col min="3" max="3" width="34.5703125" customWidth="1"/>
    <col min="4" max="6" width="24.42578125" customWidth="1"/>
    <col min="7" max="7" width="31" customWidth="1"/>
    <col min="8" max="19" width="9" customWidth="1"/>
    <col min="53" max="53" width="5.85546875" bestFit="1" customWidth="1"/>
    <col min="54" max="59" width="16.42578125" bestFit="1" customWidth="1"/>
  </cols>
  <sheetData>
    <row r="1" spans="1:59" ht="24" customHeight="1" x14ac:dyDescent="0.25">
      <c r="A1" s="404"/>
      <c r="B1" s="402"/>
      <c r="C1" s="402"/>
      <c r="D1" s="402"/>
      <c r="E1" s="402"/>
      <c r="F1" s="404"/>
      <c r="G1" s="407">
        <v>0</v>
      </c>
      <c r="BB1" s="2"/>
      <c r="BC1" s="2"/>
      <c r="BD1" s="2"/>
      <c r="BE1" s="2"/>
      <c r="BF1" s="2"/>
      <c r="BG1" s="2"/>
    </row>
    <row r="2" spans="1:59" ht="24" customHeight="1" x14ac:dyDescent="0.25">
      <c r="A2" s="404"/>
      <c r="B2" s="406" t="s">
        <v>675</v>
      </c>
      <c r="C2" s="406"/>
      <c r="D2" s="406"/>
      <c r="E2" s="406"/>
      <c r="F2" s="404"/>
      <c r="G2" s="404"/>
      <c r="BB2" s="2"/>
      <c r="BC2" s="2"/>
      <c r="BD2" s="2"/>
      <c r="BE2" s="2"/>
      <c r="BF2" s="2"/>
      <c r="BG2" s="2"/>
    </row>
    <row r="3" spans="1:59" ht="24.75" customHeight="1" x14ac:dyDescent="0.25">
      <c r="A3" s="481" t="s">
        <v>768</v>
      </c>
      <c r="B3" s="504" t="s">
        <v>778</v>
      </c>
      <c r="C3" s="504"/>
      <c r="D3" s="504" t="s">
        <v>779</v>
      </c>
      <c r="E3" s="504"/>
      <c r="F3" s="504" t="s">
        <v>780</v>
      </c>
      <c r="G3" s="504" t="s">
        <v>781</v>
      </c>
    </row>
    <row r="4" spans="1:59" ht="25.5" x14ac:dyDescent="0.25">
      <c r="A4" s="481"/>
      <c r="B4" s="68" t="s">
        <v>782</v>
      </c>
      <c r="C4" s="68" t="s">
        <v>783</v>
      </c>
      <c r="D4" s="68" t="s">
        <v>784</v>
      </c>
      <c r="E4" s="68" t="s">
        <v>785</v>
      </c>
      <c r="F4" s="504"/>
      <c r="G4" s="504"/>
      <c r="BB4" s="50" t="str">
        <f ca="1">IF(ISBLANK(INDIRECT("B4"))," ",(INDIRECT("B4")))</f>
        <v>amount of shares, pcs.</v>
      </c>
      <c r="BC4" s="50" t="str">
        <f ca="1">IF(ISBLANK(INDIRECT("C4"))," ",(INDIRECT("C4")))</f>
        <v>% of the charter capital (including the increase of its amount)</v>
      </c>
      <c r="BD4" s="50" t="str">
        <f ca="1">IF(ISBLANK(INDIRECT("D4"))," ",(INDIRECT("D4")))</f>
        <v>total nominal value</v>
      </c>
      <c r="BE4" s="50" t="str">
        <f ca="1">IF(ISBLANK(INDIRECT("E4"))," ",(INDIRECT("E4")))</f>
        <v>total value (price) of placement</v>
      </c>
      <c r="BF4" s="50" t="str">
        <f ca="1">IF(ISBLANK(INDIRECT("F4"))," ",(INDIRECT("F4")))</f>
        <v xml:space="preserve"> </v>
      </c>
      <c r="BG4" s="50" t="str">
        <f ca="1">IF(ISBLANK(INDIRECT("G4"))," ",(INDIRECT("G4")))</f>
        <v xml:space="preserve"> </v>
      </c>
    </row>
    <row r="5" spans="1:59" s="26" customFormat="1" x14ac:dyDescent="0.25">
      <c r="A5" s="95">
        <v>1</v>
      </c>
      <c r="B5" s="95">
        <v>2</v>
      </c>
      <c r="C5" s="408">
        <v>3</v>
      </c>
      <c r="D5" s="408">
        <v>4</v>
      </c>
      <c r="E5" s="408">
        <v>5</v>
      </c>
      <c r="F5" s="408">
        <v>6</v>
      </c>
      <c r="G5" s="408">
        <v>7</v>
      </c>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50">
        <f ca="1">IF(ISBLANK(INDIRECT("B5"))," ",(INDIRECT("B5")))</f>
        <v>2</v>
      </c>
      <c r="BC5" s="50">
        <f ca="1">IF(ISBLANK(INDIRECT("C5"))," ",(INDIRECT("C5")))</f>
        <v>3</v>
      </c>
      <c r="BD5" s="50">
        <f ca="1">IF(ISBLANK(INDIRECT("D5"))," ",(INDIRECT("D5")))</f>
        <v>4</v>
      </c>
      <c r="BE5" s="50">
        <f ca="1">IF(ISBLANK(INDIRECT("E5"))," ",(INDIRECT("E5")))</f>
        <v>5</v>
      </c>
      <c r="BF5" s="50">
        <f ca="1">IF(ISBLANK(INDIRECT("F5"))," ",(INDIRECT("F5")))</f>
        <v>6</v>
      </c>
      <c r="BG5" s="50">
        <f ca="1">IF(ISBLANK(INDIRECT("G5"))," ",(INDIRECT("G5")))</f>
        <v>7</v>
      </c>
    </row>
    <row r="6" spans="1:59" s="26" customFormat="1" ht="24.75" customHeight="1" x14ac:dyDescent="0.25">
      <c r="A6" s="49">
        <v>1</v>
      </c>
      <c r="B6" s="49"/>
      <c r="C6" s="220" t="str">
        <f>IF($B$6="","",IF(B6=$G$1,$G$1,""))</f>
        <v/>
      </c>
      <c r="D6" s="220" t="str">
        <f>IF($B$6="","",IF(C6=$G$1,$G$1,""))</f>
        <v/>
      </c>
      <c r="E6" s="220" t="str">
        <f>IF($B$6="","",IF(D6=$G$1,$G$1,""))</f>
        <v/>
      </c>
      <c r="F6" s="220" t="str">
        <f>IF($B$6="","",IF(E6=$G$1,$G$1,""))</f>
        <v/>
      </c>
      <c r="G6" s="220" t="str">
        <f>IF($B$6="","",IF(F6=$G$1,$G$1,""))</f>
        <v/>
      </c>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50" t="str">
        <f ca="1">IF(ISBLANK(INDIRECT("B6"))," ",(INDIRECT("B6")))</f>
        <v xml:space="preserve"> </v>
      </c>
      <c r="BC6" s="50" t="str">
        <f ca="1">IF(ISBLANK(INDIRECT("C6"))," ",(INDIRECT("C6")))</f>
        <v/>
      </c>
      <c r="BD6" s="50" t="str">
        <f ca="1">IF(ISBLANK(INDIRECT("D6"))," ",(INDIRECT("D6")))</f>
        <v/>
      </c>
      <c r="BE6" s="50" t="str">
        <f ca="1">IF(ISBLANK(INDIRECT("E6"))," ",(INDIRECT("E6")))</f>
        <v/>
      </c>
      <c r="BF6" s="50" t="str">
        <f ca="1">IF(ISBLANK(INDIRECT("F6"))," ",(INDIRECT("F6")))</f>
        <v/>
      </c>
      <c r="BG6" s="50" t="str">
        <f ca="1">IF(ISBLANK(INDIRECT("G6"))," ",(INDIRECT("G6")))</f>
        <v/>
      </c>
    </row>
    <row r="7" spans="1:59" ht="24.75" customHeight="1" x14ac:dyDescent="0.25"/>
    <row r="8" spans="1:59" ht="24.75" customHeight="1" x14ac:dyDescent="0.25"/>
    <row r="9" spans="1:59" ht="24.75" customHeight="1" x14ac:dyDescent="0.25"/>
    <row r="10" spans="1:59" ht="24.75" customHeight="1" x14ac:dyDescent="0.25"/>
    <row r="11" spans="1:59" ht="24.75" customHeight="1" x14ac:dyDescent="0.25"/>
    <row r="12" spans="1:59" ht="24.75" customHeight="1" x14ac:dyDescent="0.25"/>
    <row r="13" spans="1:59" ht="15" customHeight="1" x14ac:dyDescent="0.25"/>
    <row r="14" spans="1:59" ht="15" customHeight="1" x14ac:dyDescent="0.25"/>
    <row r="15" spans="1:59" ht="15" customHeight="1" x14ac:dyDescent="0.25"/>
    <row r="16" spans="1:59" ht="15" customHeight="1" x14ac:dyDescent="0.25"/>
    <row r="17" ht="15" customHeight="1" x14ac:dyDescent="0.25"/>
  </sheetData>
  <sheetProtection password="CE2C" sheet="1" formatCells="0" formatColumns="0" formatRows="0"/>
  <mergeCells count="5">
    <mergeCell ref="A3:A4"/>
    <mergeCell ref="D3:E3"/>
    <mergeCell ref="F3:F4"/>
    <mergeCell ref="G3:G4"/>
    <mergeCell ref="B3:C3"/>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7"/>
  <dimension ref="A1:BL25"/>
  <sheetViews>
    <sheetView showGridLines="0" zoomScale="85" zoomScaleNormal="85" zoomScaleSheetLayoutView="85" workbookViewId="0"/>
  </sheetViews>
  <sheetFormatPr defaultRowHeight="15" x14ac:dyDescent="0.25"/>
  <cols>
    <col min="1" max="1" width="8.85546875" bestFit="1" customWidth="1"/>
    <col min="2" max="5" width="21.28515625" customWidth="1"/>
    <col min="6" max="6" width="26.140625" customWidth="1"/>
    <col min="7" max="7" width="21.28515625" customWidth="1"/>
    <col min="8" max="8" width="22.5703125" customWidth="1"/>
    <col min="9" max="9" width="13.7109375" customWidth="1"/>
    <col min="10" max="10" width="22.5703125" customWidth="1"/>
    <col min="11" max="11" width="40.28515625" customWidth="1"/>
    <col min="12" max="12" width="29.85546875" customWidth="1"/>
    <col min="13" max="13" width="48.42578125" customWidth="1"/>
  </cols>
  <sheetData>
    <row r="1" spans="1:64" ht="62.25" customHeight="1" x14ac:dyDescent="0.25">
      <c r="A1" s="409"/>
      <c r="B1" s="410"/>
      <c r="C1" s="409"/>
      <c r="D1" s="409"/>
      <c r="E1" s="409"/>
      <c r="F1" s="93" t="s">
        <v>1713</v>
      </c>
      <c r="G1" s="117">
        <v>0</v>
      </c>
      <c r="H1" s="73"/>
      <c r="I1" s="73"/>
      <c r="J1" s="73"/>
      <c r="K1" s="73"/>
      <c r="L1" s="73"/>
      <c r="BA1" s="73"/>
      <c r="BB1" s="73"/>
      <c r="BC1" s="73"/>
      <c r="BD1" s="73"/>
      <c r="BE1" s="73"/>
      <c r="BF1" s="73"/>
      <c r="BG1" s="73"/>
      <c r="BH1" s="73"/>
      <c r="BI1" s="73"/>
      <c r="BJ1" s="73"/>
      <c r="BK1" s="73"/>
      <c r="BL1" s="73"/>
    </row>
    <row r="2" spans="1:64" ht="33" customHeight="1" x14ac:dyDescent="0.25">
      <c r="B2" s="505" t="s">
        <v>676</v>
      </c>
      <c r="C2" s="505"/>
      <c r="D2" s="505"/>
      <c r="E2" s="505"/>
      <c r="F2" s="92" t="s">
        <v>372</v>
      </c>
      <c r="G2" s="118" t="s">
        <v>6</v>
      </c>
      <c r="H2" s="73"/>
      <c r="I2" s="73"/>
      <c r="J2" s="73"/>
      <c r="K2" s="73"/>
      <c r="L2" s="73"/>
      <c r="BA2" s="73"/>
      <c r="BB2" s="73"/>
      <c r="BC2" s="73"/>
      <c r="BD2" s="73"/>
      <c r="BE2" s="73"/>
      <c r="BF2" s="73"/>
      <c r="BG2" s="73"/>
      <c r="BH2" s="73"/>
      <c r="BI2" s="73"/>
      <c r="BJ2" s="73"/>
      <c r="BK2" s="73"/>
      <c r="BL2" s="73"/>
    </row>
    <row r="3" spans="1:64" ht="15" customHeight="1" x14ac:dyDescent="0.25">
      <c r="A3" s="481" t="s">
        <v>768</v>
      </c>
      <c r="B3" s="481" t="s">
        <v>1709</v>
      </c>
      <c r="C3" s="481"/>
      <c r="D3" s="481" t="s">
        <v>1710</v>
      </c>
      <c r="E3" s="481"/>
      <c r="F3" s="481"/>
      <c r="G3" s="481" t="s">
        <v>1711</v>
      </c>
      <c r="H3" s="506" t="s">
        <v>791</v>
      </c>
      <c r="I3" s="507"/>
      <c r="J3" s="507"/>
      <c r="K3" s="507"/>
      <c r="L3" s="507"/>
    </row>
    <row r="4" spans="1:64" ht="73.5" customHeight="1" x14ac:dyDescent="0.25">
      <c r="A4" s="481"/>
      <c r="B4" s="68" t="s">
        <v>782</v>
      </c>
      <c r="C4" s="68" t="s">
        <v>783</v>
      </c>
      <c r="D4" s="274" t="s">
        <v>788</v>
      </c>
      <c r="E4" s="274" t="s">
        <v>789</v>
      </c>
      <c r="F4" s="274" t="s">
        <v>790</v>
      </c>
      <c r="G4" s="481"/>
      <c r="H4" s="68" t="s">
        <v>792</v>
      </c>
      <c r="I4" s="68" t="s">
        <v>793</v>
      </c>
      <c r="J4" s="68" t="s">
        <v>794</v>
      </c>
      <c r="K4" s="68" t="s">
        <v>795</v>
      </c>
      <c r="L4" s="68" t="s">
        <v>1712</v>
      </c>
    </row>
    <row r="5" spans="1:64" x14ac:dyDescent="0.25">
      <c r="A5" s="113">
        <v>1</v>
      </c>
      <c r="B5" s="113">
        <v>2</v>
      </c>
      <c r="C5" s="114">
        <v>3</v>
      </c>
      <c r="D5" s="114">
        <v>4</v>
      </c>
      <c r="E5" s="114">
        <v>5</v>
      </c>
      <c r="F5" s="114">
        <v>6</v>
      </c>
      <c r="G5" s="114">
        <v>7</v>
      </c>
      <c r="H5" s="114">
        <v>8</v>
      </c>
      <c r="I5" s="114">
        <v>9</v>
      </c>
      <c r="J5" s="114">
        <v>10</v>
      </c>
      <c r="K5" s="114">
        <v>11</v>
      </c>
      <c r="L5" s="114">
        <v>12</v>
      </c>
      <c r="BA5" s="50">
        <f ca="1">IF(ISBLANK(INDIRECT("A5"))," ",(INDIRECT("A5")))</f>
        <v>1</v>
      </c>
      <c r="BB5" s="50">
        <f ca="1">IF(ISBLANK(INDIRECT("B5"))," ",(INDIRECT("B5")))</f>
        <v>2</v>
      </c>
      <c r="BC5" s="50">
        <f ca="1">IF(ISBLANK(INDIRECT("C5"))," ",(INDIRECT("C5")))</f>
        <v>3</v>
      </c>
      <c r="BD5" s="50">
        <f ca="1">IF(ISBLANK(INDIRECT("D5"))," ",(INDIRECT("D5")))</f>
        <v>4</v>
      </c>
      <c r="BE5" s="50">
        <f ca="1">IF(ISBLANK(INDIRECT("E5"))," ",(INDIRECT("E5")))</f>
        <v>5</v>
      </c>
      <c r="BF5" s="50">
        <f ca="1">IF(ISBLANK(INDIRECT("F5"))," ",(INDIRECT("F5")))</f>
        <v>6</v>
      </c>
      <c r="BG5" s="50">
        <f ca="1">IF(ISBLANK(INDIRECT("G5"))," ",(INDIRECT("G5")))</f>
        <v>7</v>
      </c>
      <c r="BH5" s="50">
        <f ca="1">IF(ISBLANK(INDIRECT("H5"))," ",(INDIRECT("H5")))</f>
        <v>8</v>
      </c>
      <c r="BI5" s="50">
        <f ca="1">IF(ISBLANK(INDIRECT("I5"))," ",(INDIRECT("I5")))</f>
        <v>9</v>
      </c>
      <c r="BJ5" s="50">
        <f ca="1">IF(ISBLANK(INDIRECT("J5"))," ",(INDIRECT("J5")))</f>
        <v>10</v>
      </c>
      <c r="BK5" s="50">
        <f ca="1">IF(ISBLANK(INDIRECT("K5"))," ",(INDIRECT("K5")))</f>
        <v>11</v>
      </c>
      <c r="BL5" s="40">
        <f ca="1">IF(ISBLANK(INDIRECT("L5"))," ",(INDIRECT("L5")))</f>
        <v>12</v>
      </c>
    </row>
    <row r="6" spans="1:64" x14ac:dyDescent="0.25">
      <c r="A6" s="368">
        <v>1</v>
      </c>
      <c r="B6" s="221"/>
      <c r="C6" s="109" t="str">
        <f t="shared" ref="C6" si="0">IF(B6="-",$G$1,IF(B6="","",IF(B6=$G$1,$G$1,"")))</f>
        <v/>
      </c>
      <c r="D6" s="109" t="str">
        <f>IF(B6="-",$G$1,IF(B6="","",IF(B6=$G$1,$G$1,"")))</f>
        <v/>
      </c>
      <c r="E6" s="109" t="str">
        <f>IF(B6="-",$G$1,IF(B6="","",IF(B6=$G$1,$G$1,"")))</f>
        <v/>
      </c>
      <c r="F6" s="110" t="str">
        <f>IF(B6="-","-",IF(B6="","",IF(B6=$G$1,"-","")))</f>
        <v/>
      </c>
      <c r="G6" s="111" t="str">
        <f>IF(B6="-","-",IF(B6="","",IF(B6=$G$1,"-","")))</f>
        <v/>
      </c>
      <c r="H6" s="49" t="str">
        <f>IF(B6="-","-",IF(B6="","",IF(B6=$G$1,"-","")))</f>
        <v/>
      </c>
      <c r="I6" s="112" t="str">
        <f>IF(B6="-","-",IF(B6="","",IF(B6=$G$1,"-","")))</f>
        <v/>
      </c>
      <c r="J6" s="108" t="str">
        <f>IF(B6="-","-",IF(B6="","",IF(B6=$G$1,"-","")))</f>
        <v/>
      </c>
      <c r="K6" s="49" t="str">
        <f>IF(B6="-","-",IF(B6="","",IF(B6=$G$1,"-","")))</f>
        <v/>
      </c>
      <c r="L6" s="239" t="str">
        <f>IF(B6="-","-",IF(B6="","",IF(B6=$G$1,"-","")))</f>
        <v/>
      </c>
      <c r="BA6" s="50">
        <f ca="1">IF(ISBLANK(INDIRECT("A6"))," ",(INDIRECT("A6")))</f>
        <v>1</v>
      </c>
      <c r="BB6" s="50" t="str">
        <f ca="1">IF(ISBLANK(INDIRECT("B6"))," ",(INDIRECT("B6")))</f>
        <v xml:space="preserve"> </v>
      </c>
      <c r="BC6" s="50" t="str">
        <f ca="1">IF(ISBLANK(INDIRECT("C6"))," ",(INDIRECT("C6")))</f>
        <v/>
      </c>
      <c r="BD6" s="50" t="str">
        <f ca="1">IF(ISBLANK(INDIRECT("D6"))," ",(INDIRECT("D6")))</f>
        <v/>
      </c>
      <c r="BE6" s="50" t="str">
        <f ca="1">IF(ISBLANK(INDIRECT("E6"))," ",(INDIRECT("E6")))</f>
        <v/>
      </c>
      <c r="BF6" s="50" t="str">
        <f ca="1">IF(ISBLANK(INDIRECT("F6"))," ",(INDIRECT("F6")))</f>
        <v/>
      </c>
      <c r="BG6" s="50" t="str">
        <f ca="1">IF(ISBLANK(INDIRECT("G6"))," ",(INDIRECT("G6")))</f>
        <v/>
      </c>
      <c r="BH6" s="50" t="str">
        <f ca="1">IF(ISBLANK(INDIRECT("H6"))," ",(INDIRECT("H6")))</f>
        <v/>
      </c>
      <c r="BI6" s="50" t="str">
        <f ca="1">IF(ISBLANK(INDIRECT("I6"))," ",(INDIRECT("I6")))</f>
        <v/>
      </c>
      <c r="BJ6" s="50" t="str">
        <f ca="1">IF(ISBLANK(INDIRECT("J6"))," ",(INDIRECT("J6")))</f>
        <v/>
      </c>
      <c r="BK6" s="50" t="str">
        <f ca="1">IF(ISBLANK(INDIRECT("K6"))," ",(INDIRECT("K6")))</f>
        <v/>
      </c>
      <c r="BL6" s="40" t="str">
        <f ca="1">IF(ISBLANK(INDIRECT("L6"))," ",(INDIRECT("L6")))</f>
        <v/>
      </c>
    </row>
    <row r="7" spans="1:64" x14ac:dyDescent="0.25">
      <c r="A7" s="368">
        <v>2</v>
      </c>
      <c r="B7" s="222"/>
      <c r="C7" s="236"/>
      <c r="D7" s="236"/>
      <c r="E7" s="236"/>
      <c r="F7" s="237"/>
      <c r="G7" s="238"/>
      <c r="H7" s="49"/>
      <c r="I7" s="238"/>
      <c r="J7" s="49"/>
      <c r="K7" s="49"/>
      <c r="L7" s="239"/>
      <c r="BA7" s="50">
        <f ca="1">IF(ISBLANK(INDIRECT("A7"))," ",(INDIRECT("A7")))</f>
        <v>2</v>
      </c>
      <c r="BB7" s="50" t="str">
        <f ca="1">IF(ISBLANK(INDIRECT("B7"))," ",(INDIRECT("B7")))</f>
        <v xml:space="preserve"> </v>
      </c>
      <c r="BC7" s="50" t="str">
        <f ca="1">IF(ISBLANK(INDIRECT("C7"))," ",(INDIRECT("C7")))</f>
        <v xml:space="preserve"> </v>
      </c>
      <c r="BD7" s="50" t="str">
        <f ca="1">IF(ISBLANK(INDIRECT("D7"))," ",(INDIRECT("D7")))</f>
        <v xml:space="preserve"> </v>
      </c>
      <c r="BE7" s="50" t="str">
        <f ca="1">IF(ISBLANK(INDIRECT("E7"))," ",(INDIRECT("E7")))</f>
        <v xml:space="preserve"> </v>
      </c>
      <c r="BF7" s="50" t="str">
        <f ca="1">IF(ISBLANK(INDIRECT("F7"))," ",(INDIRECT("F7")))</f>
        <v xml:space="preserve"> </v>
      </c>
      <c r="BG7" s="50" t="str">
        <f ca="1">IF(ISBLANK(INDIRECT("G7"))," ",(INDIRECT("G7")))</f>
        <v xml:space="preserve"> </v>
      </c>
      <c r="BH7" s="50" t="str">
        <f ca="1">IF(ISBLANK(INDIRECT("H7"))," ",(INDIRECT("H7")))</f>
        <v xml:space="preserve"> </v>
      </c>
      <c r="BI7" s="50" t="str">
        <f ca="1">IF(ISBLANK(INDIRECT("I7"))," ",(INDIRECT("I7")))</f>
        <v xml:space="preserve"> </v>
      </c>
      <c r="BJ7" s="50" t="str">
        <f ca="1">IF(ISBLANK(INDIRECT("J7"))," ",(INDIRECT("J7")))</f>
        <v xml:space="preserve"> </v>
      </c>
      <c r="BK7" s="50" t="str">
        <f ca="1">IF(ISBLANK(INDIRECT("K7"))," ",(INDIRECT("K7")))</f>
        <v xml:space="preserve"> </v>
      </c>
      <c r="BL7" s="40" t="str">
        <f ca="1">IF(ISBLANK(INDIRECT("L7"))," ",(INDIRECT("L7")))</f>
        <v xml:space="preserve"> </v>
      </c>
    </row>
    <row r="8" spans="1:64" x14ac:dyDescent="0.25">
      <c r="A8" s="368">
        <v>3</v>
      </c>
      <c r="B8" s="222"/>
      <c r="C8" s="236"/>
      <c r="D8" s="236"/>
      <c r="E8" s="236"/>
      <c r="F8" s="237"/>
      <c r="G8" s="240"/>
      <c r="H8" s="49"/>
      <c r="I8" s="238"/>
      <c r="J8" s="49"/>
      <c r="K8" s="49"/>
      <c r="L8" s="239"/>
      <c r="BA8" s="50">
        <f ca="1">IF(ISBLANK(INDIRECT("A8"))," ",(INDIRECT("A8")))</f>
        <v>3</v>
      </c>
      <c r="BB8" s="50" t="str">
        <f ca="1">IF(ISBLANK(INDIRECT("B8"))," ",(INDIRECT("B8")))</f>
        <v xml:space="preserve"> </v>
      </c>
      <c r="BC8" s="50" t="str">
        <f ca="1">IF(ISBLANK(INDIRECT("C8"))," ",(INDIRECT("C8")))</f>
        <v xml:space="preserve"> </v>
      </c>
      <c r="BD8" s="50" t="str">
        <f ca="1">IF(ISBLANK(INDIRECT("D8"))," ",(INDIRECT("D8")))</f>
        <v xml:space="preserve"> </v>
      </c>
      <c r="BE8" s="50" t="str">
        <f ca="1">IF(ISBLANK(INDIRECT("E8"))," ",(INDIRECT("E8")))</f>
        <v xml:space="preserve"> </v>
      </c>
      <c r="BF8" s="50" t="str">
        <f ca="1">IF(ISBLANK(INDIRECT("F8"))," ",(INDIRECT("F8")))</f>
        <v xml:space="preserve"> </v>
      </c>
      <c r="BG8" s="50" t="str">
        <f ca="1">IF(ISBLANK(INDIRECT("G8"))," ",(INDIRECT("G8")))</f>
        <v xml:space="preserve"> </v>
      </c>
      <c r="BH8" s="50" t="str">
        <f ca="1">IF(ISBLANK(INDIRECT("H8"))," ",(INDIRECT("H8")))</f>
        <v xml:space="preserve"> </v>
      </c>
      <c r="BI8" s="50" t="str">
        <f ca="1">IF(ISBLANK(INDIRECT("I8"))," ",(INDIRECT("I8")))</f>
        <v xml:space="preserve"> </v>
      </c>
      <c r="BJ8" s="50" t="str">
        <f ca="1">IF(ISBLANK(INDIRECT("J8"))," ",(INDIRECT("J8")))</f>
        <v xml:space="preserve"> </v>
      </c>
      <c r="BK8" s="50" t="str">
        <f ca="1">IF(ISBLANK(INDIRECT("K8"))," ",(INDIRECT("K8")))</f>
        <v xml:space="preserve"> </v>
      </c>
      <c r="BL8" s="40" t="str">
        <f ca="1">IF(ISBLANK(INDIRECT("L8"))," ",(INDIRECT("L8")))</f>
        <v xml:space="preserve"> </v>
      </c>
    </row>
    <row r="9" spans="1:64" x14ac:dyDescent="0.25">
      <c r="A9" s="368">
        <v>4</v>
      </c>
      <c r="B9" s="222"/>
      <c r="C9" s="236"/>
      <c r="D9" s="236"/>
      <c r="E9" s="236"/>
      <c r="F9" s="237"/>
      <c r="G9" s="238"/>
      <c r="H9" s="49"/>
      <c r="I9" s="238"/>
      <c r="J9" s="49"/>
      <c r="K9" s="49"/>
      <c r="L9" s="239"/>
      <c r="BA9" s="50">
        <f ca="1">IF(ISBLANK(INDIRECT("A9"))," ",(INDIRECT("A9")))</f>
        <v>4</v>
      </c>
      <c r="BB9" s="50" t="str">
        <f ca="1">IF(ISBLANK(INDIRECT("B9"))," ",(INDIRECT("B9")))</f>
        <v xml:space="preserve"> </v>
      </c>
      <c r="BC9" s="50" t="str">
        <f ca="1">IF(ISBLANK(INDIRECT("C9"))," ",(INDIRECT("C9")))</f>
        <v xml:space="preserve"> </v>
      </c>
      <c r="BD9" s="50" t="str">
        <f ca="1">IF(ISBLANK(INDIRECT("D9"))," ",(INDIRECT("D9")))</f>
        <v xml:space="preserve"> </v>
      </c>
      <c r="BE9" s="50" t="str">
        <f ca="1">IF(ISBLANK(INDIRECT("E9"))," ",(INDIRECT("E9")))</f>
        <v xml:space="preserve"> </v>
      </c>
      <c r="BF9" s="50" t="str">
        <f ca="1">IF(ISBLANK(INDIRECT("F9"))," ",(INDIRECT("F9")))</f>
        <v xml:space="preserve"> </v>
      </c>
      <c r="BG9" s="50" t="str">
        <f ca="1">IF(ISBLANK(INDIRECT("G9"))," ",(INDIRECT("G9")))</f>
        <v xml:space="preserve"> </v>
      </c>
      <c r="BH9" s="50" t="str">
        <f ca="1">IF(ISBLANK(INDIRECT("H9"))," ",(INDIRECT("H9")))</f>
        <v xml:space="preserve"> </v>
      </c>
      <c r="BI9" s="50" t="str">
        <f ca="1">IF(ISBLANK(INDIRECT("I9"))," ",(INDIRECT("I9")))</f>
        <v xml:space="preserve"> </v>
      </c>
      <c r="BJ9" s="50" t="str">
        <f ca="1">IF(ISBLANK(INDIRECT("J9"))," ",(INDIRECT("J9")))</f>
        <v xml:space="preserve"> </v>
      </c>
      <c r="BK9" s="50" t="str">
        <f ca="1">IF(ISBLANK(INDIRECT("K9"))," ",(INDIRECT("K9")))</f>
        <v xml:space="preserve"> </v>
      </c>
      <c r="BL9" s="40" t="str">
        <f ca="1">IF(ISBLANK(INDIRECT("L9"))," ",(INDIRECT("L9")))</f>
        <v xml:space="preserve"> </v>
      </c>
    </row>
    <row r="10" spans="1:64" x14ac:dyDescent="0.25">
      <c r="A10" s="368">
        <v>5</v>
      </c>
      <c r="B10" s="222"/>
      <c r="C10" s="236"/>
      <c r="D10" s="236"/>
      <c r="E10" s="236"/>
      <c r="F10" s="237"/>
      <c r="G10" s="240"/>
      <c r="H10" s="49"/>
      <c r="I10" s="238"/>
      <c r="J10" s="49"/>
      <c r="K10" s="49"/>
      <c r="L10" s="239"/>
      <c r="BA10" s="50">
        <f ca="1">IF(ISBLANK(INDIRECT("A10"))," ",(INDIRECT("A10")))</f>
        <v>5</v>
      </c>
      <c r="BB10" s="50" t="str">
        <f ca="1">IF(ISBLANK(INDIRECT("B10"))," ",(INDIRECT("B10")))</f>
        <v xml:space="preserve"> </v>
      </c>
      <c r="BC10" s="50" t="str">
        <f ca="1">IF(ISBLANK(INDIRECT("C10"))," ",(INDIRECT("C10")))</f>
        <v xml:space="preserve"> </v>
      </c>
      <c r="BD10" s="50" t="str">
        <f ca="1">IF(ISBLANK(INDIRECT("D10"))," ",(INDIRECT("D10")))</f>
        <v xml:space="preserve"> </v>
      </c>
      <c r="BE10" s="50" t="str">
        <f ca="1">IF(ISBLANK(INDIRECT("E10"))," ",(INDIRECT("E10")))</f>
        <v xml:space="preserve"> </v>
      </c>
      <c r="BF10" s="50" t="str">
        <f ca="1">IF(ISBLANK(INDIRECT("F10"))," ",(INDIRECT("F10")))</f>
        <v xml:space="preserve"> </v>
      </c>
      <c r="BG10" s="50" t="str">
        <f ca="1">IF(ISBLANK(INDIRECT("G10"))," ",(INDIRECT("G10")))</f>
        <v xml:space="preserve"> </v>
      </c>
      <c r="BH10" s="50" t="str">
        <f ca="1">IF(ISBLANK(INDIRECT("H10"))," ",(INDIRECT("H10")))</f>
        <v xml:space="preserve"> </v>
      </c>
      <c r="BI10" s="50" t="str">
        <f ca="1">IF(ISBLANK(INDIRECT("I10"))," ",(INDIRECT("I10")))</f>
        <v xml:space="preserve"> </v>
      </c>
      <c r="BJ10" s="50" t="str">
        <f ca="1">IF(ISBLANK(INDIRECT("J10"))," ",(INDIRECT("J10")))</f>
        <v xml:space="preserve"> </v>
      </c>
      <c r="BK10" s="50" t="str">
        <f ca="1">IF(ISBLANK(INDIRECT("K10"))," ",(INDIRECT("K10")))</f>
        <v xml:space="preserve"> </v>
      </c>
      <c r="BL10" s="40" t="str">
        <f ca="1">IF(ISBLANK(INDIRECT("L10"))," ",(INDIRECT("L10")))</f>
        <v xml:space="preserve"> </v>
      </c>
    </row>
    <row r="11" spans="1:64" x14ac:dyDescent="0.25">
      <c r="A11" s="368">
        <v>6</v>
      </c>
      <c r="B11" s="222"/>
      <c r="C11" s="236"/>
      <c r="D11" s="236"/>
      <c r="E11" s="236"/>
      <c r="F11" s="237"/>
      <c r="G11" s="238"/>
      <c r="H11" s="49"/>
      <c r="I11" s="238"/>
      <c r="J11" s="49"/>
      <c r="K11" s="49"/>
      <c r="L11" s="239"/>
      <c r="BA11" s="50">
        <f ca="1">IF(ISBLANK(INDIRECT("A11"))," ",(INDIRECT("A11")))</f>
        <v>6</v>
      </c>
      <c r="BB11" s="50" t="str">
        <f ca="1">IF(ISBLANK(INDIRECT("B11"))," ",(INDIRECT("B11")))</f>
        <v xml:space="preserve"> </v>
      </c>
      <c r="BC11" s="50" t="str">
        <f ca="1">IF(ISBLANK(INDIRECT("C11"))," ",(INDIRECT("C11")))</f>
        <v xml:space="preserve"> </v>
      </c>
      <c r="BD11" s="50" t="str">
        <f ca="1">IF(ISBLANK(INDIRECT("D11"))," ",(INDIRECT("D11")))</f>
        <v xml:space="preserve"> </v>
      </c>
      <c r="BE11" s="50" t="str">
        <f ca="1">IF(ISBLANK(INDIRECT("E11"))," ",(INDIRECT("E11")))</f>
        <v xml:space="preserve"> </v>
      </c>
      <c r="BF11" s="50" t="str">
        <f ca="1">IF(ISBLANK(INDIRECT("F11"))," ",(INDIRECT("F11")))</f>
        <v xml:space="preserve"> </v>
      </c>
      <c r="BG11" s="50" t="str">
        <f ca="1">IF(ISBLANK(INDIRECT("G11"))," ",(INDIRECT("G11")))</f>
        <v xml:space="preserve"> </v>
      </c>
      <c r="BH11" s="50" t="str">
        <f ca="1">IF(ISBLANK(INDIRECT("H11"))," ",(INDIRECT("H11")))</f>
        <v xml:space="preserve"> </v>
      </c>
      <c r="BI11" s="50" t="str">
        <f ca="1">IF(ISBLANK(INDIRECT("I11"))," ",(INDIRECT("I11")))</f>
        <v xml:space="preserve"> </v>
      </c>
      <c r="BJ11" s="50" t="str">
        <f ca="1">IF(ISBLANK(INDIRECT("J11"))," ",(INDIRECT("J11")))</f>
        <v xml:space="preserve"> </v>
      </c>
      <c r="BK11" s="50" t="str">
        <f ca="1">IF(ISBLANK(INDIRECT("K11"))," ",(INDIRECT("K11")))</f>
        <v xml:space="preserve"> </v>
      </c>
      <c r="BL11" s="40" t="str">
        <f ca="1">IF(ISBLANK(INDIRECT("L11"))," ",(INDIRECT("L11")))</f>
        <v xml:space="preserve"> </v>
      </c>
    </row>
    <row r="12" spans="1:64" x14ac:dyDescent="0.25">
      <c r="A12" s="368">
        <v>7</v>
      </c>
      <c r="B12" s="222"/>
      <c r="C12" s="236"/>
      <c r="D12" s="236"/>
      <c r="E12" s="236"/>
      <c r="F12" s="237"/>
      <c r="G12" s="240"/>
      <c r="H12" s="49"/>
      <c r="I12" s="238"/>
      <c r="J12" s="49"/>
      <c r="K12" s="49"/>
      <c r="L12" s="239"/>
      <c r="BA12" s="50">
        <f ca="1">IF(ISBLANK(INDIRECT("A12"))," ",(INDIRECT("A12")))</f>
        <v>7</v>
      </c>
      <c r="BB12" s="50" t="str">
        <f ca="1">IF(ISBLANK(INDIRECT("B12"))," ",(INDIRECT("B12")))</f>
        <v xml:space="preserve"> </v>
      </c>
      <c r="BC12" s="50" t="str">
        <f ca="1">IF(ISBLANK(INDIRECT("C12"))," ",(INDIRECT("C12")))</f>
        <v xml:space="preserve"> </v>
      </c>
      <c r="BD12" s="50" t="str">
        <f ca="1">IF(ISBLANK(INDIRECT("D12"))," ",(INDIRECT("D12")))</f>
        <v xml:space="preserve"> </v>
      </c>
      <c r="BE12" s="50" t="str">
        <f ca="1">IF(ISBLANK(INDIRECT("E12"))," ",(INDIRECT("E12")))</f>
        <v xml:space="preserve"> </v>
      </c>
      <c r="BF12" s="50" t="str">
        <f ca="1">IF(ISBLANK(INDIRECT("F12"))," ",(INDIRECT("F12")))</f>
        <v xml:space="preserve"> </v>
      </c>
      <c r="BG12" s="50" t="str">
        <f ca="1">IF(ISBLANK(INDIRECT("G12"))," ",(INDIRECT("G12")))</f>
        <v xml:space="preserve"> </v>
      </c>
      <c r="BH12" s="50" t="str">
        <f ca="1">IF(ISBLANK(INDIRECT("H12"))," ",(INDIRECT("H12")))</f>
        <v xml:space="preserve"> </v>
      </c>
      <c r="BI12" s="50" t="str">
        <f ca="1">IF(ISBLANK(INDIRECT("I12"))," ",(INDIRECT("I12")))</f>
        <v xml:space="preserve"> </v>
      </c>
      <c r="BJ12" s="50" t="str">
        <f ca="1">IF(ISBLANK(INDIRECT("J12"))," ",(INDIRECT("J12")))</f>
        <v xml:space="preserve"> </v>
      </c>
      <c r="BK12" s="50" t="str">
        <f ca="1">IF(ISBLANK(INDIRECT("K12"))," ",(INDIRECT("K12")))</f>
        <v xml:space="preserve"> </v>
      </c>
      <c r="BL12" s="40" t="str">
        <f ca="1">IF(ISBLANK(INDIRECT("L12"))," ",(INDIRECT("L12")))</f>
        <v xml:space="preserve"> </v>
      </c>
    </row>
    <row r="13" spans="1:64" x14ac:dyDescent="0.25">
      <c r="A13" s="368">
        <v>8</v>
      </c>
      <c r="B13" s="222"/>
      <c r="C13" s="236"/>
      <c r="D13" s="236"/>
      <c r="E13" s="236"/>
      <c r="F13" s="237"/>
      <c r="G13" s="238"/>
      <c r="H13" s="49"/>
      <c r="I13" s="238"/>
      <c r="J13" s="49"/>
      <c r="K13" s="49"/>
      <c r="L13" s="239"/>
      <c r="BA13" s="50">
        <f ca="1">IF(ISBLANK(INDIRECT("A13"))," ",(INDIRECT("A13")))</f>
        <v>8</v>
      </c>
      <c r="BB13" s="50" t="str">
        <f ca="1">IF(ISBLANK(INDIRECT("B13"))," ",(INDIRECT("B13")))</f>
        <v xml:space="preserve"> </v>
      </c>
      <c r="BC13" s="50" t="str">
        <f ca="1">IF(ISBLANK(INDIRECT("C13"))," ",(INDIRECT("C13")))</f>
        <v xml:space="preserve"> </v>
      </c>
      <c r="BD13" s="50" t="str">
        <f ca="1">IF(ISBLANK(INDIRECT("D13"))," ",(INDIRECT("D13")))</f>
        <v xml:space="preserve"> </v>
      </c>
      <c r="BE13" s="50" t="str">
        <f ca="1">IF(ISBLANK(INDIRECT("E13"))," ",(INDIRECT("E13")))</f>
        <v xml:space="preserve"> </v>
      </c>
      <c r="BF13" s="50" t="str">
        <f ca="1">IF(ISBLANK(INDIRECT("F13"))," ",(INDIRECT("F13")))</f>
        <v xml:space="preserve"> </v>
      </c>
      <c r="BG13" s="50" t="str">
        <f ca="1">IF(ISBLANK(INDIRECT("G13"))," ",(INDIRECT("G13")))</f>
        <v xml:space="preserve"> </v>
      </c>
      <c r="BH13" s="50" t="str">
        <f ca="1">IF(ISBLANK(INDIRECT("H13"))," ",(INDIRECT("H13")))</f>
        <v xml:space="preserve"> </v>
      </c>
      <c r="BI13" s="50" t="str">
        <f ca="1">IF(ISBLANK(INDIRECT("I13"))," ",(INDIRECT("I13")))</f>
        <v xml:space="preserve"> </v>
      </c>
      <c r="BJ13" s="50" t="str">
        <f ca="1">IF(ISBLANK(INDIRECT("J13"))," ",(INDIRECT("J13")))</f>
        <v xml:space="preserve"> </v>
      </c>
      <c r="BK13" s="50" t="str">
        <f ca="1">IF(ISBLANK(INDIRECT("K13"))," ",(INDIRECT("K13")))</f>
        <v xml:space="preserve"> </v>
      </c>
      <c r="BL13" s="40" t="str">
        <f ca="1">IF(ISBLANK(INDIRECT("L13"))," ",(INDIRECT("L13")))</f>
        <v xml:space="preserve"> </v>
      </c>
    </row>
    <row r="14" spans="1:64" x14ac:dyDescent="0.25">
      <c r="A14" s="368">
        <v>9</v>
      </c>
      <c r="B14" s="222"/>
      <c r="C14" s="236"/>
      <c r="D14" s="236"/>
      <c r="E14" s="236"/>
      <c r="F14" s="237"/>
      <c r="G14" s="240"/>
      <c r="H14" s="49"/>
      <c r="I14" s="238"/>
      <c r="J14" s="49"/>
      <c r="K14" s="49"/>
      <c r="L14" s="239"/>
      <c r="BA14" s="50">
        <f ca="1">IF(ISBLANK(INDIRECT("A14"))," ",(INDIRECT("A14")))</f>
        <v>9</v>
      </c>
      <c r="BB14" s="50" t="str">
        <f ca="1">IF(ISBLANK(INDIRECT("B14"))," ",(INDIRECT("B14")))</f>
        <v xml:space="preserve"> </v>
      </c>
      <c r="BC14" s="50" t="str">
        <f ca="1">IF(ISBLANK(INDIRECT("C14"))," ",(INDIRECT("C14")))</f>
        <v xml:space="preserve"> </v>
      </c>
      <c r="BD14" s="50" t="str">
        <f ca="1">IF(ISBLANK(INDIRECT("D14"))," ",(INDIRECT("D14")))</f>
        <v xml:space="preserve"> </v>
      </c>
      <c r="BE14" s="50" t="str">
        <f ca="1">IF(ISBLANK(INDIRECT("E14"))," ",(INDIRECT("E14")))</f>
        <v xml:space="preserve"> </v>
      </c>
      <c r="BF14" s="50" t="str">
        <f ca="1">IF(ISBLANK(INDIRECT("F14"))," ",(INDIRECT("F14")))</f>
        <v xml:space="preserve"> </v>
      </c>
      <c r="BG14" s="50" t="str">
        <f ca="1">IF(ISBLANK(INDIRECT("G14"))," ",(INDIRECT("G14")))</f>
        <v xml:space="preserve"> </v>
      </c>
      <c r="BH14" s="50" t="str">
        <f ca="1">IF(ISBLANK(INDIRECT("H14"))," ",(INDIRECT("H14")))</f>
        <v xml:space="preserve"> </v>
      </c>
      <c r="BI14" s="50" t="str">
        <f ca="1">IF(ISBLANK(INDIRECT("I14"))," ",(INDIRECT("I14")))</f>
        <v xml:space="preserve"> </v>
      </c>
      <c r="BJ14" s="50" t="str">
        <f ca="1">IF(ISBLANK(INDIRECT("J14"))," ",(INDIRECT("J14")))</f>
        <v xml:space="preserve"> </v>
      </c>
      <c r="BK14" s="50" t="str">
        <f ca="1">IF(ISBLANK(INDIRECT("K14"))," ",(INDIRECT("K14")))</f>
        <v xml:space="preserve"> </v>
      </c>
      <c r="BL14" s="40" t="str">
        <f ca="1">IF(ISBLANK(INDIRECT("L14"))," ",(INDIRECT("L14")))</f>
        <v xml:space="preserve"> </v>
      </c>
    </row>
    <row r="15" spans="1:64" x14ac:dyDescent="0.25">
      <c r="A15" s="368">
        <v>10</v>
      </c>
      <c r="B15" s="222"/>
      <c r="C15" s="236"/>
      <c r="D15" s="236"/>
      <c r="E15" s="236"/>
      <c r="F15" s="237"/>
      <c r="G15" s="238"/>
      <c r="H15" s="49"/>
      <c r="I15" s="238"/>
      <c r="J15" s="49"/>
      <c r="K15" s="49"/>
      <c r="L15" s="239"/>
      <c r="BA15" s="50">
        <f ca="1">IF(ISBLANK(INDIRECT("A15"))," ",(INDIRECT("A15")))</f>
        <v>10</v>
      </c>
      <c r="BB15" s="50" t="str">
        <f ca="1">IF(ISBLANK(INDIRECT("B15"))," ",(INDIRECT("B15")))</f>
        <v xml:space="preserve"> </v>
      </c>
      <c r="BC15" s="50" t="str">
        <f ca="1">IF(ISBLANK(INDIRECT("C15"))," ",(INDIRECT("C15")))</f>
        <v xml:space="preserve"> </v>
      </c>
      <c r="BD15" s="50" t="str">
        <f ca="1">IF(ISBLANK(INDIRECT("D15"))," ",(INDIRECT("D15")))</f>
        <v xml:space="preserve"> </v>
      </c>
      <c r="BE15" s="50" t="str">
        <f ca="1">IF(ISBLANK(INDIRECT("E15"))," ",(INDIRECT("E15")))</f>
        <v xml:space="preserve"> </v>
      </c>
      <c r="BF15" s="50" t="str">
        <f ca="1">IF(ISBLANK(INDIRECT("F15"))," ",(INDIRECT("F15")))</f>
        <v xml:space="preserve"> </v>
      </c>
      <c r="BG15" s="50" t="str">
        <f ca="1">IF(ISBLANK(INDIRECT("G15"))," ",(INDIRECT("G15")))</f>
        <v xml:space="preserve"> </v>
      </c>
      <c r="BH15" s="50" t="str">
        <f ca="1">IF(ISBLANK(INDIRECT("H15"))," ",(INDIRECT("H15")))</f>
        <v xml:space="preserve"> </v>
      </c>
      <c r="BI15" s="50" t="str">
        <f ca="1">IF(ISBLANK(INDIRECT("I15"))," ",(INDIRECT("I15")))</f>
        <v xml:space="preserve"> </v>
      </c>
      <c r="BJ15" s="50" t="str">
        <f ca="1">IF(ISBLANK(INDIRECT("J15"))," ",(INDIRECT("J15")))</f>
        <v xml:space="preserve"> </v>
      </c>
      <c r="BK15" s="50" t="str">
        <f ca="1">IF(ISBLANK(INDIRECT("K15"))," ",(INDIRECT("K15")))</f>
        <v xml:space="preserve"> </v>
      </c>
      <c r="BL15" s="40" t="str">
        <f ca="1">IF(ISBLANK(INDIRECT("L15"))," ",(INDIRECT("L15")))</f>
        <v xml:space="preserve"> </v>
      </c>
    </row>
    <row r="16" spans="1:64" x14ac:dyDescent="0.25">
      <c r="A16" s="368">
        <v>11</v>
      </c>
      <c r="B16" s="222"/>
      <c r="C16" s="236"/>
      <c r="D16" s="236"/>
      <c r="E16" s="236"/>
      <c r="F16" s="237"/>
      <c r="G16" s="240"/>
      <c r="H16" s="49"/>
      <c r="I16" s="238"/>
      <c r="J16" s="49"/>
      <c r="K16" s="49"/>
      <c r="L16" s="239"/>
      <c r="BA16" s="50">
        <f ca="1">IF(ISBLANK(INDIRECT("A16"))," ",(INDIRECT("A16")))</f>
        <v>11</v>
      </c>
      <c r="BB16" s="50" t="str">
        <f ca="1">IF(ISBLANK(INDIRECT("B16"))," ",(INDIRECT("B16")))</f>
        <v xml:space="preserve"> </v>
      </c>
      <c r="BC16" s="50" t="str">
        <f ca="1">IF(ISBLANK(INDIRECT("C16"))," ",(INDIRECT("C16")))</f>
        <v xml:space="preserve"> </v>
      </c>
      <c r="BD16" s="50" t="str">
        <f ca="1">IF(ISBLANK(INDIRECT("D16"))," ",(INDIRECT("D16")))</f>
        <v xml:space="preserve"> </v>
      </c>
      <c r="BE16" s="50" t="str">
        <f ca="1">IF(ISBLANK(INDIRECT("E16"))," ",(INDIRECT("E16")))</f>
        <v xml:space="preserve"> </v>
      </c>
      <c r="BF16" s="50" t="str">
        <f ca="1">IF(ISBLANK(INDIRECT("F16"))," ",(INDIRECT("F16")))</f>
        <v xml:space="preserve"> </v>
      </c>
      <c r="BG16" s="50" t="str">
        <f ca="1">IF(ISBLANK(INDIRECT("G16"))," ",(INDIRECT("G16")))</f>
        <v xml:space="preserve"> </v>
      </c>
      <c r="BH16" s="50" t="str">
        <f ca="1">IF(ISBLANK(INDIRECT("H16"))," ",(INDIRECT("H16")))</f>
        <v xml:space="preserve"> </v>
      </c>
      <c r="BI16" s="50" t="str">
        <f ca="1">IF(ISBLANK(INDIRECT("I16"))," ",(INDIRECT("I16")))</f>
        <v xml:space="preserve"> </v>
      </c>
      <c r="BJ16" s="50" t="str">
        <f ca="1">IF(ISBLANK(INDIRECT("J16"))," ",(INDIRECT("J16")))</f>
        <v xml:space="preserve"> </v>
      </c>
      <c r="BK16" s="50" t="str">
        <f ca="1">IF(ISBLANK(INDIRECT("K16"))," ",(INDIRECT("K16")))</f>
        <v xml:space="preserve"> </v>
      </c>
      <c r="BL16" s="40" t="str">
        <f ca="1">IF(ISBLANK(INDIRECT("L16"))," ",(INDIRECT("L16")))</f>
        <v xml:space="preserve"> </v>
      </c>
    </row>
    <row r="17" spans="1:64" x14ac:dyDescent="0.25">
      <c r="A17" s="368">
        <v>12</v>
      </c>
      <c r="B17" s="222"/>
      <c r="C17" s="236"/>
      <c r="D17" s="236"/>
      <c r="E17" s="236"/>
      <c r="F17" s="237"/>
      <c r="G17" s="238"/>
      <c r="H17" s="49"/>
      <c r="I17" s="238"/>
      <c r="J17" s="49"/>
      <c r="K17" s="49"/>
      <c r="L17" s="239"/>
      <c r="BA17" s="50">
        <f ca="1">IF(ISBLANK(INDIRECT("A17"))," ",(INDIRECT("A17")))</f>
        <v>12</v>
      </c>
      <c r="BB17" s="50" t="str">
        <f ca="1">IF(ISBLANK(INDIRECT("B17"))," ",(INDIRECT("B17")))</f>
        <v xml:space="preserve"> </v>
      </c>
      <c r="BC17" s="50" t="str">
        <f ca="1">IF(ISBLANK(INDIRECT("C17"))," ",(INDIRECT("C17")))</f>
        <v xml:space="preserve"> </v>
      </c>
      <c r="BD17" s="50" t="str">
        <f ca="1">IF(ISBLANK(INDIRECT("D17"))," ",(INDIRECT("D17")))</f>
        <v xml:space="preserve"> </v>
      </c>
      <c r="BE17" s="50" t="str">
        <f ca="1">IF(ISBLANK(INDIRECT("E17"))," ",(INDIRECT("E17")))</f>
        <v xml:space="preserve"> </v>
      </c>
      <c r="BF17" s="50" t="str">
        <f ca="1">IF(ISBLANK(INDIRECT("F17"))," ",(INDIRECT("F17")))</f>
        <v xml:space="preserve"> </v>
      </c>
      <c r="BG17" s="50" t="str">
        <f ca="1">IF(ISBLANK(INDIRECT("G17"))," ",(INDIRECT("G17")))</f>
        <v xml:space="preserve"> </v>
      </c>
      <c r="BH17" s="50" t="str">
        <f ca="1">IF(ISBLANK(INDIRECT("H17"))," ",(INDIRECT("H17")))</f>
        <v xml:space="preserve"> </v>
      </c>
      <c r="BI17" s="50" t="str">
        <f ca="1">IF(ISBLANK(INDIRECT("I17"))," ",(INDIRECT("I17")))</f>
        <v xml:space="preserve"> </v>
      </c>
      <c r="BJ17" s="50" t="str">
        <f ca="1">IF(ISBLANK(INDIRECT("J17"))," ",(INDIRECT("J17")))</f>
        <v xml:space="preserve"> </v>
      </c>
      <c r="BK17" s="50" t="str">
        <f ca="1">IF(ISBLANK(INDIRECT("K17"))," ",(INDIRECT("K17")))</f>
        <v xml:space="preserve"> </v>
      </c>
      <c r="BL17" s="40" t="str">
        <f ca="1">IF(ISBLANK(INDIRECT("L17"))," ",(INDIRECT("L17")))</f>
        <v xml:space="preserve"> </v>
      </c>
    </row>
    <row r="18" spans="1:64" x14ac:dyDescent="0.25">
      <c r="A18" s="368">
        <v>13</v>
      </c>
      <c r="B18" s="222"/>
      <c r="C18" s="236"/>
      <c r="D18" s="236"/>
      <c r="E18" s="236"/>
      <c r="F18" s="237"/>
      <c r="G18" s="240"/>
      <c r="H18" s="49"/>
      <c r="I18" s="238"/>
      <c r="J18" s="49"/>
      <c r="K18" s="49"/>
      <c r="L18" s="239"/>
      <c r="BA18" s="50">
        <f ca="1">IF(ISBLANK(INDIRECT("A18"))," ",(INDIRECT("A18")))</f>
        <v>13</v>
      </c>
      <c r="BB18" s="50" t="str">
        <f ca="1">IF(ISBLANK(INDIRECT("B18"))," ",(INDIRECT("B18")))</f>
        <v xml:space="preserve"> </v>
      </c>
      <c r="BC18" s="50" t="str">
        <f ca="1">IF(ISBLANK(INDIRECT("C18"))," ",(INDIRECT("C18")))</f>
        <v xml:space="preserve"> </v>
      </c>
      <c r="BD18" s="50" t="str">
        <f ca="1">IF(ISBLANK(INDIRECT("D18"))," ",(INDIRECT("D18")))</f>
        <v xml:space="preserve"> </v>
      </c>
      <c r="BE18" s="50" t="str">
        <f ca="1">IF(ISBLANK(INDIRECT("E18"))," ",(INDIRECT("E18")))</f>
        <v xml:space="preserve"> </v>
      </c>
      <c r="BF18" s="50" t="str">
        <f ca="1">IF(ISBLANK(INDIRECT("F18"))," ",(INDIRECT("F18")))</f>
        <v xml:space="preserve"> </v>
      </c>
      <c r="BG18" s="50" t="str">
        <f ca="1">IF(ISBLANK(INDIRECT("G18"))," ",(INDIRECT("G18")))</f>
        <v xml:space="preserve"> </v>
      </c>
      <c r="BH18" s="50" t="str">
        <f ca="1">IF(ISBLANK(INDIRECT("H18"))," ",(INDIRECT("H18")))</f>
        <v xml:space="preserve"> </v>
      </c>
      <c r="BI18" s="50" t="str">
        <f ca="1">IF(ISBLANK(INDIRECT("I18"))," ",(INDIRECT("I18")))</f>
        <v xml:space="preserve"> </v>
      </c>
      <c r="BJ18" s="50" t="str">
        <f ca="1">IF(ISBLANK(INDIRECT("J18"))," ",(INDIRECT("J18")))</f>
        <v xml:space="preserve"> </v>
      </c>
      <c r="BK18" s="50" t="str">
        <f ca="1">IF(ISBLANK(INDIRECT("K18"))," ",(INDIRECT("K18")))</f>
        <v xml:space="preserve"> </v>
      </c>
      <c r="BL18" s="40" t="str">
        <f ca="1">IF(ISBLANK(INDIRECT("L18"))," ",(INDIRECT("L18")))</f>
        <v xml:space="preserve"> </v>
      </c>
    </row>
    <row r="19" spans="1:64" x14ac:dyDescent="0.25">
      <c r="A19" s="368">
        <v>14</v>
      </c>
      <c r="B19" s="222"/>
      <c r="C19" s="236"/>
      <c r="D19" s="236"/>
      <c r="E19" s="236"/>
      <c r="F19" s="237"/>
      <c r="G19" s="238"/>
      <c r="H19" s="49"/>
      <c r="I19" s="238"/>
      <c r="J19" s="49"/>
      <c r="K19" s="49"/>
      <c r="L19" s="239"/>
      <c r="BA19" s="50">
        <f ca="1">IF(ISBLANK(INDIRECT("A19"))," ",(INDIRECT("A19")))</f>
        <v>14</v>
      </c>
      <c r="BB19" s="50" t="str">
        <f ca="1">IF(ISBLANK(INDIRECT("B19"))," ",(INDIRECT("B19")))</f>
        <v xml:space="preserve"> </v>
      </c>
      <c r="BC19" s="50" t="str">
        <f ca="1">IF(ISBLANK(INDIRECT("C19"))," ",(INDIRECT("C19")))</f>
        <v xml:space="preserve"> </v>
      </c>
      <c r="BD19" s="50" t="str">
        <f ca="1">IF(ISBLANK(INDIRECT("D19"))," ",(INDIRECT("D19")))</f>
        <v xml:space="preserve"> </v>
      </c>
      <c r="BE19" s="50" t="str">
        <f ca="1">IF(ISBLANK(INDIRECT("E19"))," ",(INDIRECT("E19")))</f>
        <v xml:space="preserve"> </v>
      </c>
      <c r="BF19" s="50" t="str">
        <f ca="1">IF(ISBLANK(INDIRECT("F19"))," ",(INDIRECT("F19")))</f>
        <v xml:space="preserve"> </v>
      </c>
      <c r="BG19" s="50" t="str">
        <f ca="1">IF(ISBLANK(INDIRECT("G19"))," ",(INDIRECT("G19")))</f>
        <v xml:space="preserve"> </v>
      </c>
      <c r="BH19" s="50" t="str">
        <f ca="1">IF(ISBLANK(INDIRECT("H19"))," ",(INDIRECT("H19")))</f>
        <v xml:space="preserve"> </v>
      </c>
      <c r="BI19" s="50" t="str">
        <f ca="1">IF(ISBLANK(INDIRECT("I19"))," ",(INDIRECT("I19")))</f>
        <v xml:space="preserve"> </v>
      </c>
      <c r="BJ19" s="50" t="str">
        <f ca="1">IF(ISBLANK(INDIRECT("J19"))," ",(INDIRECT("J19")))</f>
        <v xml:space="preserve"> </v>
      </c>
      <c r="BK19" s="50" t="str">
        <f ca="1">IF(ISBLANK(INDIRECT("K19"))," ",(INDIRECT("K19")))</f>
        <v xml:space="preserve"> </v>
      </c>
      <c r="BL19" s="40" t="str">
        <f ca="1">IF(ISBLANK(INDIRECT("L19"))," ",(INDIRECT("L19")))</f>
        <v xml:space="preserve"> </v>
      </c>
    </row>
    <row r="20" spans="1:64" x14ac:dyDescent="0.25">
      <c r="A20" s="368">
        <v>15</v>
      </c>
      <c r="B20" s="222"/>
      <c r="C20" s="236"/>
      <c r="D20" s="236"/>
      <c r="E20" s="236"/>
      <c r="F20" s="237"/>
      <c r="G20" s="240"/>
      <c r="H20" s="49"/>
      <c r="I20" s="238"/>
      <c r="J20" s="49"/>
      <c r="K20" s="49"/>
      <c r="L20" s="239"/>
      <c r="BA20" s="50">
        <f ca="1">IF(ISBLANK(INDIRECT("A20"))," ",(INDIRECT("A20")))</f>
        <v>15</v>
      </c>
      <c r="BB20" s="50" t="str">
        <f ca="1">IF(ISBLANK(INDIRECT("B20"))," ",(INDIRECT("B20")))</f>
        <v xml:space="preserve"> </v>
      </c>
      <c r="BC20" s="50" t="str">
        <f ca="1">IF(ISBLANK(INDIRECT("C20"))," ",(INDIRECT("C20")))</f>
        <v xml:space="preserve"> </v>
      </c>
      <c r="BD20" s="50" t="str">
        <f ca="1">IF(ISBLANK(INDIRECT("D20"))," ",(INDIRECT("D20")))</f>
        <v xml:space="preserve"> </v>
      </c>
      <c r="BE20" s="50" t="str">
        <f ca="1">IF(ISBLANK(INDIRECT("E20"))," ",(INDIRECT("E20")))</f>
        <v xml:space="preserve"> </v>
      </c>
      <c r="BF20" s="50" t="str">
        <f ca="1">IF(ISBLANK(INDIRECT("F20"))," ",(INDIRECT("F20")))</f>
        <v xml:space="preserve"> </v>
      </c>
      <c r="BG20" s="50" t="str">
        <f ca="1">IF(ISBLANK(INDIRECT("G20"))," ",(INDIRECT("G20")))</f>
        <v xml:space="preserve"> </v>
      </c>
      <c r="BH20" s="50" t="str">
        <f ca="1">IF(ISBLANK(INDIRECT("H20"))," ",(INDIRECT("H20")))</f>
        <v xml:space="preserve"> </v>
      </c>
      <c r="BI20" s="50" t="str">
        <f ca="1">IF(ISBLANK(INDIRECT("I20"))," ",(INDIRECT("I20")))</f>
        <v xml:space="preserve"> </v>
      </c>
      <c r="BJ20" s="50" t="str">
        <f ca="1">IF(ISBLANK(INDIRECT("J20"))," ",(INDIRECT("J20")))</f>
        <v xml:space="preserve"> </v>
      </c>
      <c r="BK20" s="50" t="str">
        <f ca="1">IF(ISBLANK(INDIRECT("K20"))," ",(INDIRECT("K20")))</f>
        <v xml:space="preserve"> </v>
      </c>
      <c r="BL20" s="40" t="str">
        <f ca="1">IF(ISBLANK(INDIRECT("L20"))," ",(INDIRECT("L20")))</f>
        <v xml:space="preserve"> </v>
      </c>
    </row>
    <row r="21" spans="1:64" x14ac:dyDescent="0.25">
      <c r="A21" s="368">
        <v>16</v>
      </c>
      <c r="B21" s="222"/>
      <c r="C21" s="236"/>
      <c r="D21" s="236"/>
      <c r="E21" s="236"/>
      <c r="F21" s="237"/>
      <c r="G21" s="238"/>
      <c r="H21" s="49"/>
      <c r="I21" s="238"/>
      <c r="J21" s="49"/>
      <c r="K21" s="49"/>
      <c r="L21" s="239"/>
      <c r="BA21" s="50">
        <f ca="1">IF(ISBLANK(INDIRECT("A21"))," ",(INDIRECT("A21")))</f>
        <v>16</v>
      </c>
      <c r="BB21" s="50" t="str">
        <f ca="1">IF(ISBLANK(INDIRECT("B21"))," ",(INDIRECT("B21")))</f>
        <v xml:space="preserve"> </v>
      </c>
      <c r="BC21" s="50" t="str">
        <f ca="1">IF(ISBLANK(INDIRECT("C21"))," ",(INDIRECT("C21")))</f>
        <v xml:space="preserve"> </v>
      </c>
      <c r="BD21" s="50" t="str">
        <f ca="1">IF(ISBLANK(INDIRECT("D21"))," ",(INDIRECT("D21")))</f>
        <v xml:space="preserve"> </v>
      </c>
      <c r="BE21" s="50" t="str">
        <f ca="1">IF(ISBLANK(INDIRECT("E21"))," ",(INDIRECT("E21")))</f>
        <v xml:space="preserve"> </v>
      </c>
      <c r="BF21" s="50" t="str">
        <f ca="1">IF(ISBLANK(INDIRECT("F21"))," ",(INDIRECT("F21")))</f>
        <v xml:space="preserve"> </v>
      </c>
      <c r="BG21" s="50" t="str">
        <f ca="1">IF(ISBLANK(INDIRECT("G21"))," ",(INDIRECT("G21")))</f>
        <v xml:space="preserve"> </v>
      </c>
      <c r="BH21" s="50" t="str">
        <f ca="1">IF(ISBLANK(INDIRECT("H21"))," ",(INDIRECT("H21")))</f>
        <v xml:space="preserve"> </v>
      </c>
      <c r="BI21" s="50" t="str">
        <f ca="1">IF(ISBLANK(INDIRECT("I21"))," ",(INDIRECT("I21")))</f>
        <v xml:space="preserve"> </v>
      </c>
      <c r="BJ21" s="50" t="str">
        <f ca="1">IF(ISBLANK(INDIRECT("J21"))," ",(INDIRECT("J21")))</f>
        <v xml:space="preserve"> </v>
      </c>
      <c r="BK21" s="50" t="str">
        <f ca="1">IF(ISBLANK(INDIRECT("K21"))," ",(INDIRECT("K21")))</f>
        <v xml:space="preserve"> </v>
      </c>
      <c r="BL21" s="40" t="str">
        <f ca="1">IF(ISBLANK(INDIRECT("L21"))," ",(INDIRECT("L21")))</f>
        <v xml:space="preserve"> </v>
      </c>
    </row>
    <row r="22" spans="1:64" x14ac:dyDescent="0.25">
      <c r="A22" s="368">
        <v>17</v>
      </c>
      <c r="B22" s="222"/>
      <c r="C22" s="236"/>
      <c r="D22" s="236"/>
      <c r="E22" s="236"/>
      <c r="F22" s="237"/>
      <c r="G22" s="240"/>
      <c r="H22" s="49"/>
      <c r="I22" s="238"/>
      <c r="J22" s="49"/>
      <c r="K22" s="49"/>
      <c r="L22" s="239"/>
      <c r="BA22" s="50">
        <f ca="1">IF(ISBLANK(INDIRECT("A22"))," ",(INDIRECT("A22")))</f>
        <v>17</v>
      </c>
      <c r="BB22" s="50" t="str">
        <f ca="1">IF(ISBLANK(INDIRECT("B22"))," ",(INDIRECT("B22")))</f>
        <v xml:space="preserve"> </v>
      </c>
      <c r="BC22" s="50" t="str">
        <f ca="1">IF(ISBLANK(INDIRECT("C22"))," ",(INDIRECT("C22")))</f>
        <v xml:space="preserve"> </v>
      </c>
      <c r="BD22" s="50" t="str">
        <f ca="1">IF(ISBLANK(INDIRECT("D22"))," ",(INDIRECT("D22")))</f>
        <v xml:space="preserve"> </v>
      </c>
      <c r="BE22" s="50" t="str">
        <f ca="1">IF(ISBLANK(INDIRECT("E22"))," ",(INDIRECT("E22")))</f>
        <v xml:space="preserve"> </v>
      </c>
      <c r="BF22" s="50" t="str">
        <f ca="1">IF(ISBLANK(INDIRECT("F22"))," ",(INDIRECT("F22")))</f>
        <v xml:space="preserve"> </v>
      </c>
      <c r="BG22" s="50" t="str">
        <f ca="1">IF(ISBLANK(INDIRECT("G22"))," ",(INDIRECT("G22")))</f>
        <v xml:space="preserve"> </v>
      </c>
      <c r="BH22" s="50" t="str">
        <f ca="1">IF(ISBLANK(INDIRECT("H22"))," ",(INDIRECT("H22")))</f>
        <v xml:space="preserve"> </v>
      </c>
      <c r="BI22" s="50" t="str">
        <f ca="1">IF(ISBLANK(INDIRECT("I22"))," ",(INDIRECT("I22")))</f>
        <v xml:space="preserve"> </v>
      </c>
      <c r="BJ22" s="50" t="str">
        <f ca="1">IF(ISBLANK(INDIRECT("J22"))," ",(INDIRECT("J22")))</f>
        <v xml:space="preserve"> </v>
      </c>
      <c r="BK22" s="50" t="str">
        <f ca="1">IF(ISBLANK(INDIRECT("K22"))," ",(INDIRECT("K22")))</f>
        <v xml:space="preserve"> </v>
      </c>
      <c r="BL22" s="40" t="str">
        <f ca="1">IF(ISBLANK(INDIRECT("L22"))," ",(INDIRECT("L22")))</f>
        <v xml:space="preserve"> </v>
      </c>
    </row>
    <row r="23" spans="1:64" x14ac:dyDescent="0.25">
      <c r="A23" s="368">
        <v>18</v>
      </c>
      <c r="B23" s="222"/>
      <c r="C23" s="236"/>
      <c r="D23" s="236"/>
      <c r="E23" s="236"/>
      <c r="F23" s="237"/>
      <c r="G23" s="238"/>
      <c r="H23" s="49"/>
      <c r="I23" s="238"/>
      <c r="J23" s="49"/>
      <c r="K23" s="49"/>
      <c r="L23" s="239"/>
      <c r="BA23" s="50">
        <f ca="1">IF(ISBLANK(INDIRECT("A23"))," ",(INDIRECT("A23")))</f>
        <v>18</v>
      </c>
      <c r="BB23" s="50" t="str">
        <f ca="1">IF(ISBLANK(INDIRECT("B23"))," ",(INDIRECT("B23")))</f>
        <v xml:space="preserve"> </v>
      </c>
      <c r="BC23" s="50" t="str">
        <f ca="1">IF(ISBLANK(INDIRECT("C23"))," ",(INDIRECT("C23")))</f>
        <v xml:space="preserve"> </v>
      </c>
      <c r="BD23" s="50" t="str">
        <f ca="1">IF(ISBLANK(INDIRECT("D23"))," ",(INDIRECT("D23")))</f>
        <v xml:space="preserve"> </v>
      </c>
      <c r="BE23" s="50" t="str">
        <f ca="1">IF(ISBLANK(INDIRECT("E23"))," ",(INDIRECT("E23")))</f>
        <v xml:space="preserve"> </v>
      </c>
      <c r="BF23" s="50" t="str">
        <f ca="1">IF(ISBLANK(INDIRECT("F23"))," ",(INDIRECT("F23")))</f>
        <v xml:space="preserve"> </v>
      </c>
      <c r="BG23" s="50" t="str">
        <f ca="1">IF(ISBLANK(INDIRECT("G23"))," ",(INDIRECT("G23")))</f>
        <v xml:space="preserve"> </v>
      </c>
      <c r="BH23" s="50" t="str">
        <f ca="1">IF(ISBLANK(INDIRECT("H23"))," ",(INDIRECT("H23")))</f>
        <v xml:space="preserve"> </v>
      </c>
      <c r="BI23" s="50" t="str">
        <f ca="1">IF(ISBLANK(INDIRECT("I23"))," ",(INDIRECT("I23")))</f>
        <v xml:space="preserve"> </v>
      </c>
      <c r="BJ23" s="50" t="str">
        <f ca="1">IF(ISBLANK(INDIRECT("J23"))," ",(INDIRECT("J23")))</f>
        <v xml:space="preserve"> </v>
      </c>
      <c r="BK23" s="50" t="str">
        <f ca="1">IF(ISBLANK(INDIRECT("K23"))," ",(INDIRECT("K23")))</f>
        <v xml:space="preserve"> </v>
      </c>
      <c r="BL23" s="40" t="str">
        <f ca="1">IF(ISBLANK(INDIRECT("L23"))," ",(INDIRECT("L23")))</f>
        <v xml:space="preserve"> </v>
      </c>
    </row>
    <row r="24" spans="1:64" x14ac:dyDescent="0.25">
      <c r="A24" s="368">
        <v>19</v>
      </c>
      <c r="B24" s="222"/>
      <c r="C24" s="236"/>
      <c r="D24" s="236"/>
      <c r="E24" s="236"/>
      <c r="F24" s="237"/>
      <c r="G24" s="240"/>
      <c r="H24" s="49"/>
      <c r="I24" s="238"/>
      <c r="J24" s="49"/>
      <c r="K24" s="49"/>
      <c r="L24" s="239"/>
      <c r="BA24" s="50">
        <f ca="1">IF(ISBLANK(INDIRECT("A24"))," ",(INDIRECT("A24")))</f>
        <v>19</v>
      </c>
      <c r="BB24" s="50" t="str">
        <f ca="1">IF(ISBLANK(INDIRECT("B24"))," ",(INDIRECT("B24")))</f>
        <v xml:space="preserve"> </v>
      </c>
      <c r="BC24" s="50" t="str">
        <f ca="1">IF(ISBLANK(INDIRECT("C24"))," ",(INDIRECT("C24")))</f>
        <v xml:space="preserve"> </v>
      </c>
      <c r="BD24" s="50" t="str">
        <f ca="1">IF(ISBLANK(INDIRECT("D24"))," ",(INDIRECT("D24")))</f>
        <v xml:space="preserve"> </v>
      </c>
      <c r="BE24" s="50" t="str">
        <f ca="1">IF(ISBLANK(INDIRECT("E24"))," ",(INDIRECT("E24")))</f>
        <v xml:space="preserve"> </v>
      </c>
      <c r="BF24" s="50" t="str">
        <f ca="1">IF(ISBLANK(INDIRECT("F24"))," ",(INDIRECT("F24")))</f>
        <v xml:space="preserve"> </v>
      </c>
      <c r="BG24" s="50" t="str">
        <f ca="1">IF(ISBLANK(INDIRECT("G24"))," ",(INDIRECT("G24")))</f>
        <v xml:space="preserve"> </v>
      </c>
      <c r="BH24" s="50" t="str">
        <f ca="1">IF(ISBLANK(INDIRECT("H24"))," ",(INDIRECT("H24")))</f>
        <v xml:space="preserve"> </v>
      </c>
      <c r="BI24" s="50" t="str">
        <f ca="1">IF(ISBLANK(INDIRECT("I24"))," ",(INDIRECT("I24")))</f>
        <v xml:space="preserve"> </v>
      </c>
      <c r="BJ24" s="50" t="str">
        <f ca="1">IF(ISBLANK(INDIRECT("J24"))," ",(INDIRECT("J24")))</f>
        <v xml:space="preserve"> </v>
      </c>
      <c r="BK24" s="50" t="str">
        <f ca="1">IF(ISBLANK(INDIRECT("K24"))," ",(INDIRECT("K24")))</f>
        <v xml:space="preserve"> </v>
      </c>
      <c r="BL24" s="40" t="str">
        <f ca="1">IF(ISBLANK(INDIRECT("L24"))," ",(INDIRECT("L24")))</f>
        <v xml:space="preserve"> </v>
      </c>
    </row>
    <row r="25" spans="1:64" x14ac:dyDescent="0.25">
      <c r="A25" s="368">
        <v>20</v>
      </c>
      <c r="B25" s="222"/>
      <c r="C25" s="236"/>
      <c r="D25" s="236"/>
      <c r="E25" s="236"/>
      <c r="F25" s="237"/>
      <c r="G25" s="238"/>
      <c r="H25" s="49"/>
      <c r="I25" s="238"/>
      <c r="J25" s="49"/>
      <c r="K25" s="49"/>
      <c r="L25" s="239"/>
      <c r="BA25" s="50">
        <f ca="1">IF(ISBLANK(INDIRECT("A25"))," ",(INDIRECT("A25")))</f>
        <v>20</v>
      </c>
      <c r="BB25" s="50" t="str">
        <f ca="1">IF(ISBLANK(INDIRECT("B25"))," ",(INDIRECT("B25")))</f>
        <v xml:space="preserve"> </v>
      </c>
      <c r="BC25" s="50" t="str">
        <f ca="1">IF(ISBLANK(INDIRECT("C25"))," ",(INDIRECT("C25")))</f>
        <v xml:space="preserve"> </v>
      </c>
      <c r="BD25" s="50" t="str">
        <f ca="1">IF(ISBLANK(INDIRECT("D25"))," ",(INDIRECT("D25")))</f>
        <v xml:space="preserve"> </v>
      </c>
      <c r="BE25" s="50" t="str">
        <f ca="1">IF(ISBLANK(INDIRECT("E25"))," ",(INDIRECT("E25")))</f>
        <v xml:space="preserve"> </v>
      </c>
      <c r="BF25" s="50" t="str">
        <f ca="1">IF(ISBLANK(INDIRECT("F25"))," ",(INDIRECT("F25")))</f>
        <v xml:space="preserve"> </v>
      </c>
      <c r="BG25" s="50" t="str">
        <f ca="1">IF(ISBLANK(INDIRECT("G25"))," ",(INDIRECT("G25")))</f>
        <v xml:space="preserve"> </v>
      </c>
      <c r="BH25" s="50" t="str">
        <f ca="1">IF(ISBLANK(INDIRECT("H25"))," ",(INDIRECT("H25")))</f>
        <v xml:space="preserve"> </v>
      </c>
      <c r="BI25" s="50" t="str">
        <f ca="1">IF(ISBLANK(INDIRECT("I25"))," ",(INDIRECT("I25")))</f>
        <v xml:space="preserve"> </v>
      </c>
      <c r="BJ25" s="50" t="str">
        <f ca="1">IF(ISBLANK(INDIRECT("J25"))," ",(INDIRECT("J25")))</f>
        <v xml:space="preserve"> </v>
      </c>
      <c r="BK25" s="50" t="str">
        <f ca="1">IF(ISBLANK(INDIRECT("K25"))," ",(INDIRECT("K25")))</f>
        <v xml:space="preserve"> </v>
      </c>
      <c r="BL25" s="40" t="str">
        <f ca="1">IF(ISBLANK(INDIRECT("L25"))," ",(INDIRECT("L25")))</f>
        <v xml:space="preserve"> </v>
      </c>
    </row>
  </sheetData>
  <sheetProtection password="CE2C" sheet="1" formatCells="0" formatColumns="0" formatRows="0" sort="0" autoFilter="0"/>
  <autoFilter ref="A5:K5"/>
  <mergeCells count="6">
    <mergeCell ref="B2:E2"/>
    <mergeCell ref="H3:L3"/>
    <mergeCell ref="B3:C3"/>
    <mergeCell ref="A3:A4"/>
    <mergeCell ref="D3:F3"/>
    <mergeCell ref="G3:G4"/>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Reference!$W$4:$W$167</xm:f>
          </x14:formula1>
          <xm:sqref>F6:F25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8"/>
  <dimension ref="A1:BN25"/>
  <sheetViews>
    <sheetView showGridLines="0" zoomScale="85" zoomScaleNormal="85" zoomScaleSheetLayoutView="85" workbookViewId="0"/>
  </sheetViews>
  <sheetFormatPr defaultRowHeight="15" x14ac:dyDescent="0.25"/>
  <cols>
    <col min="1" max="1" width="4" customWidth="1"/>
    <col min="2" max="2" width="27.140625" customWidth="1"/>
    <col min="3" max="3" width="17.85546875" customWidth="1"/>
    <col min="4" max="4" width="32" customWidth="1"/>
    <col min="5" max="5" width="21.42578125" customWidth="1"/>
    <col min="6" max="6" width="14.5703125" customWidth="1"/>
    <col min="7" max="7" width="17.42578125" customWidth="1"/>
    <col min="8" max="8" width="24.42578125" customWidth="1"/>
    <col min="9" max="9" width="34.7109375" customWidth="1"/>
    <col min="10" max="10" width="23" customWidth="1"/>
    <col min="11" max="11" width="19.85546875" customWidth="1"/>
    <col min="12" max="12" width="21.140625" customWidth="1"/>
    <col min="13" max="14" width="18.42578125" customWidth="1"/>
    <col min="15" max="23" width="9.85546875" customWidth="1"/>
  </cols>
  <sheetData>
    <row r="1" spans="1:66" ht="33" customHeight="1" x14ac:dyDescent="0.25">
      <c r="A1" s="412"/>
      <c r="B1" s="402"/>
      <c r="C1" s="412"/>
      <c r="D1" s="412"/>
      <c r="E1" s="412"/>
      <c r="F1" s="412"/>
      <c r="G1" s="413">
        <v>0</v>
      </c>
      <c r="H1" s="412"/>
      <c r="I1" s="129"/>
      <c r="J1" s="129"/>
      <c r="K1" s="508" t="s">
        <v>1713</v>
      </c>
      <c r="L1" s="508"/>
      <c r="M1" s="508"/>
    </row>
    <row r="2" spans="1:66" ht="30" customHeight="1" x14ac:dyDescent="0.25">
      <c r="A2" s="130"/>
      <c r="B2" s="402" t="s">
        <v>677</v>
      </c>
      <c r="C2" s="411"/>
      <c r="D2" s="411"/>
      <c r="E2" s="411"/>
      <c r="F2" s="411"/>
      <c r="G2" s="414" t="s">
        <v>6</v>
      </c>
      <c r="H2" s="406"/>
      <c r="I2" s="129"/>
      <c r="J2" s="129"/>
      <c r="K2" s="92" t="s">
        <v>372</v>
      </c>
      <c r="M2" s="92" t="s">
        <v>372</v>
      </c>
    </row>
    <row r="3" spans="1:66" ht="29.25" customHeight="1" x14ac:dyDescent="0.25">
      <c r="A3" s="509" t="s">
        <v>768</v>
      </c>
      <c r="B3" s="509" t="s">
        <v>1714</v>
      </c>
      <c r="C3" s="509" t="s">
        <v>799</v>
      </c>
      <c r="D3" s="509" t="s">
        <v>800</v>
      </c>
      <c r="E3" s="509" t="s">
        <v>801</v>
      </c>
      <c r="F3" s="509"/>
      <c r="G3" s="509"/>
      <c r="H3" s="509"/>
      <c r="I3" s="509" t="s">
        <v>798</v>
      </c>
      <c r="J3" s="509" t="s">
        <v>802</v>
      </c>
      <c r="K3" s="509"/>
      <c r="L3" s="509"/>
      <c r="M3" s="509"/>
      <c r="N3" s="509" t="s">
        <v>803</v>
      </c>
    </row>
    <row r="4" spans="1:66" ht="35.25" customHeight="1" x14ac:dyDescent="0.25">
      <c r="A4" s="509"/>
      <c r="B4" s="509"/>
      <c r="C4" s="509"/>
      <c r="D4" s="509"/>
      <c r="E4" s="95" t="s">
        <v>792</v>
      </c>
      <c r="F4" s="95" t="s">
        <v>793</v>
      </c>
      <c r="G4" s="95" t="s">
        <v>794</v>
      </c>
      <c r="H4" s="95" t="s">
        <v>795</v>
      </c>
      <c r="I4" s="509"/>
      <c r="J4" s="95" t="s">
        <v>788</v>
      </c>
      <c r="K4" s="95" t="s">
        <v>804</v>
      </c>
      <c r="L4" s="95" t="s">
        <v>789</v>
      </c>
      <c r="M4" s="95" t="s">
        <v>790</v>
      </c>
      <c r="N4" s="509"/>
    </row>
    <row r="5" spans="1:66" x14ac:dyDescent="0.25">
      <c r="A5" s="95">
        <v>1</v>
      </c>
      <c r="B5" s="95">
        <v>2</v>
      </c>
      <c r="C5" s="95">
        <v>3</v>
      </c>
      <c r="D5" s="95">
        <v>4</v>
      </c>
      <c r="E5" s="95">
        <v>5</v>
      </c>
      <c r="F5" s="95">
        <v>6</v>
      </c>
      <c r="G5" s="95">
        <v>7</v>
      </c>
      <c r="H5" s="95">
        <v>8</v>
      </c>
      <c r="I5" s="95">
        <v>9</v>
      </c>
      <c r="J5" s="95">
        <v>10</v>
      </c>
      <c r="K5" s="95">
        <v>11</v>
      </c>
      <c r="L5" s="95">
        <v>12</v>
      </c>
      <c r="M5" s="95">
        <v>13</v>
      </c>
      <c r="N5" s="95">
        <v>14</v>
      </c>
      <c r="BA5" s="50">
        <f ca="1">IF(ISBLANK(INDIRECT("A5"))," ",(INDIRECT("A5")))</f>
        <v>1</v>
      </c>
      <c r="BB5" s="50">
        <f ca="1">IF(ISBLANK(INDIRECT("B5"))," ",(INDIRECT("B5")))</f>
        <v>2</v>
      </c>
      <c r="BC5" s="50">
        <f ca="1">IF(ISBLANK(INDIRECT("C5"))," ",(INDIRECT("C5")))</f>
        <v>3</v>
      </c>
      <c r="BD5" s="50">
        <f ca="1">IF(ISBLANK(INDIRECT("D5"))," ",(INDIRECT("D5")))</f>
        <v>4</v>
      </c>
      <c r="BE5" s="50">
        <f ca="1">IF(ISBLANK(INDIRECT("E5"))," ",(INDIRECT("E5")))</f>
        <v>5</v>
      </c>
      <c r="BF5" s="50">
        <f ca="1">IF(ISBLANK(INDIRECT("F5"))," ",(INDIRECT("F5")))</f>
        <v>6</v>
      </c>
      <c r="BG5" s="50">
        <f ca="1">IF(ISBLANK(INDIRECT("G5"))," ",(INDIRECT("G5")))</f>
        <v>7</v>
      </c>
      <c r="BH5" s="50">
        <f ca="1">IF(ISBLANK(INDIRECT("H5"))," ",(INDIRECT("H5")))</f>
        <v>8</v>
      </c>
      <c r="BI5" s="50">
        <f ca="1">IF(ISBLANK(INDIRECT("I5"))," ",(INDIRECT("I5")))</f>
        <v>9</v>
      </c>
      <c r="BJ5" s="50">
        <f ca="1">IF(ISBLANK(INDIRECT("J5"))," ",(INDIRECT("J5")))</f>
        <v>10</v>
      </c>
      <c r="BK5" s="50">
        <f ca="1">IF(ISBLANK(INDIRECT("K5"))," ",(INDIRECT("K5")))</f>
        <v>11</v>
      </c>
      <c r="BL5" s="50">
        <f ca="1">IF(ISBLANK(INDIRECT("L5"))," ",(INDIRECT("L5")))</f>
        <v>12</v>
      </c>
      <c r="BM5" s="50">
        <f ca="1">IF(ISBLANK(INDIRECT("M5"))," ",(INDIRECT("M5")))</f>
        <v>13</v>
      </c>
      <c r="BN5" s="50">
        <f ca="1">IF(ISBLANK(INDIRECT("N5"))," ",(INDIRECT("N5")))</f>
        <v>14</v>
      </c>
    </row>
    <row r="6" spans="1:66" ht="19.5" customHeight="1" x14ac:dyDescent="0.25">
      <c r="A6" s="377">
        <v>1</v>
      </c>
      <c r="B6" s="23"/>
      <c r="C6" s="123" t="str">
        <f>IF(B6="-","-",IF(B6="","",IF(B6=$G$1,$G$1,"")))</f>
        <v/>
      </c>
      <c r="D6" s="120" t="str">
        <f>IF(B6="-",$G$1,IF(B6="","",IF(B6=$G$1,$G$1,"")))</f>
        <v/>
      </c>
      <c r="E6" s="119" t="str">
        <f>IF(B6="-","-",IF(B6="","",IF(B6=$G$1,$G$1,"")))</f>
        <v/>
      </c>
      <c r="F6" s="121" t="str">
        <f>IF(B6="-","-",IF(B6="","",IF(B6=$G$1,"-","")))</f>
        <v/>
      </c>
      <c r="G6" s="119" t="str">
        <f>IF(B6="-","-",IF(B6="","",IF(B6=$G$1,"-","")))</f>
        <v/>
      </c>
      <c r="H6" s="119" t="str">
        <f>IF(B6="-","-",IF(B6="","",IF(B6=$G$1,"-","")))</f>
        <v/>
      </c>
      <c r="I6" s="120" t="str">
        <f>IF(B6="-",$G$1,IF(B6="","",IF(B6=$G$1,"-","")))</f>
        <v/>
      </c>
      <c r="J6" s="124" t="str">
        <f>IF(B6="-",$G$1,IF(B6="","",IF(B6=$G$1,"-","")))</f>
        <v/>
      </c>
      <c r="K6" s="119" t="str">
        <f>IF(B6="-","-",IF(B6="","",IF(B6=$G$1,"-","")))</f>
        <v/>
      </c>
      <c r="L6" s="124" t="str">
        <f>IF(B6="-",$G$1,IF(B6="","",IF(B6=$G$1,"-","")))</f>
        <v/>
      </c>
      <c r="M6" s="122" t="str">
        <f>IF(B6="-","-",IF(B6="","",IF(B6=$G$1,"-","")))</f>
        <v/>
      </c>
      <c r="N6" s="121" t="str">
        <f>IF(B6="-","-",IF(B6="","",IF(B6=$G$1,"-","")))</f>
        <v/>
      </c>
      <c r="BA6" s="50">
        <f ca="1">IF(ISBLANK(INDIRECT("A6"))," ",(INDIRECT("A6")))</f>
        <v>1</v>
      </c>
      <c r="BB6" s="50" t="str">
        <f ca="1">IF(ISBLANK(INDIRECT("B6"))," ",(INDIRECT("B6")))</f>
        <v xml:space="preserve"> </v>
      </c>
      <c r="BC6" s="50" t="str">
        <f ca="1">IF(ISBLANK(INDIRECT("C6"))," ",(INDIRECT("C6")))</f>
        <v/>
      </c>
      <c r="BD6" s="50" t="str">
        <f ca="1">IF(ISBLANK(INDIRECT("D6"))," ",(INDIRECT("D6")))</f>
        <v/>
      </c>
      <c r="BE6" s="50" t="str">
        <f ca="1">IF(ISBLANK(INDIRECT("E6"))," ",(INDIRECT("E6")))</f>
        <v/>
      </c>
      <c r="BF6" s="50" t="str">
        <f ca="1">IF(ISBLANK(INDIRECT("F6"))," ",(INDIRECT("F6")))</f>
        <v/>
      </c>
      <c r="BG6" s="50" t="str">
        <f ca="1">IF(ISBLANK(INDIRECT("G6"))," ",(INDIRECT("G6")))</f>
        <v/>
      </c>
      <c r="BH6" s="50" t="str">
        <f ca="1">IF(ISBLANK(INDIRECT("H6"))," ",(INDIRECT("H6")))</f>
        <v/>
      </c>
      <c r="BI6" s="50" t="str">
        <f ca="1">IF(ISBLANK(INDIRECT("I6"))," ",(INDIRECT("I6")))</f>
        <v/>
      </c>
      <c r="BJ6" s="50" t="str">
        <f ca="1">IF(ISBLANK(INDIRECT("J6"))," ",(INDIRECT("J6")))</f>
        <v/>
      </c>
      <c r="BK6" s="50" t="str">
        <f ca="1">IF(ISBLANK(INDIRECT("K6"))," ",(INDIRECT("K6")))</f>
        <v/>
      </c>
      <c r="BL6" s="50" t="str">
        <f ca="1">IF(ISBLANK(INDIRECT("L6"))," ",(INDIRECT("L6")))</f>
        <v/>
      </c>
      <c r="BM6" s="50" t="str">
        <f ca="1">IF(ISBLANK(INDIRECT("M6"))," ",(INDIRECT("M6")))</f>
        <v/>
      </c>
      <c r="BN6" s="50" t="str">
        <f ca="1">IF(ISBLANK(INDIRECT("N6"))," ",(INDIRECT("N6")))</f>
        <v/>
      </c>
    </row>
    <row r="7" spans="1:66" ht="19.5" customHeight="1" x14ac:dyDescent="0.25">
      <c r="A7" s="377">
        <v>2</v>
      </c>
      <c r="B7" s="23"/>
      <c r="C7" s="58"/>
      <c r="D7" s="241"/>
      <c r="E7" s="23"/>
      <c r="F7" s="39"/>
      <c r="G7" s="23"/>
      <c r="H7" s="23"/>
      <c r="I7" s="241"/>
      <c r="J7" s="242"/>
      <c r="K7" s="23"/>
      <c r="L7" s="242"/>
      <c r="M7" s="243"/>
      <c r="N7" s="39"/>
      <c r="BA7" s="19">
        <f ca="1">IF(ISBLANK(INDIRECT("A7"))," ",(INDIRECT("A7")))</f>
        <v>2</v>
      </c>
      <c r="BB7" s="19" t="str">
        <f ca="1">IF(ISBLANK(INDIRECT("B7"))," ",(INDIRECT("B7")))</f>
        <v xml:space="preserve"> </v>
      </c>
      <c r="BC7" s="19" t="str">
        <f ca="1">IF(ISBLANK(INDIRECT("C7"))," ",(INDIRECT("C7")))</f>
        <v xml:space="preserve"> </v>
      </c>
      <c r="BD7" s="19" t="str">
        <f ca="1">IF(ISBLANK(INDIRECT("D7"))," ",(INDIRECT("D7")))</f>
        <v xml:space="preserve"> </v>
      </c>
      <c r="BE7" s="19" t="str">
        <f ca="1">IF(ISBLANK(INDIRECT("E7"))," ",(INDIRECT("E7")))</f>
        <v xml:space="preserve"> </v>
      </c>
      <c r="BF7" s="19" t="str">
        <f ca="1">IF(ISBLANK(INDIRECT("F7"))," ",(INDIRECT("F7")))</f>
        <v xml:space="preserve"> </v>
      </c>
      <c r="BG7" s="19" t="str">
        <f ca="1">IF(ISBLANK(INDIRECT("G7"))," ",(INDIRECT("G7")))</f>
        <v xml:space="preserve"> </v>
      </c>
      <c r="BH7" s="19" t="str">
        <f ca="1">IF(ISBLANK(INDIRECT("H7"))," ",(INDIRECT("H7")))</f>
        <v xml:space="preserve"> </v>
      </c>
      <c r="BI7" s="19" t="str">
        <f ca="1">IF(ISBLANK(INDIRECT("I7"))," ",(INDIRECT("I7")))</f>
        <v xml:space="preserve"> </v>
      </c>
      <c r="BJ7" s="19" t="str">
        <f ca="1">IF(ISBLANK(INDIRECT("J7"))," ",(INDIRECT("J7")))</f>
        <v xml:space="preserve"> </v>
      </c>
      <c r="BK7" s="19" t="str">
        <f ca="1">IF(ISBLANK(INDIRECT("K7"))," ",(INDIRECT("K7")))</f>
        <v xml:space="preserve"> </v>
      </c>
      <c r="BL7" s="19" t="str">
        <f ca="1">IF(ISBLANK(INDIRECT("L7"))," ",(INDIRECT("L7")))</f>
        <v xml:space="preserve"> </v>
      </c>
      <c r="BM7" s="19" t="str">
        <f ca="1">IF(ISBLANK(INDIRECT("M7"))," ",(INDIRECT("M7")))</f>
        <v xml:space="preserve"> </v>
      </c>
      <c r="BN7" s="19" t="str">
        <f ca="1">IF(ISBLANK(INDIRECT("N7"))," ",(INDIRECT("N7")))</f>
        <v xml:space="preserve"> </v>
      </c>
    </row>
    <row r="8" spans="1:66" ht="19.5" customHeight="1" x14ac:dyDescent="0.25">
      <c r="A8" s="377">
        <v>3</v>
      </c>
      <c r="B8" s="23"/>
      <c r="C8" s="58"/>
      <c r="D8" s="241"/>
      <c r="E8" s="23"/>
      <c r="F8" s="39"/>
      <c r="G8" s="23"/>
      <c r="H8" s="23"/>
      <c r="I8" s="241"/>
      <c r="J8" s="242"/>
      <c r="K8" s="23"/>
      <c r="L8" s="242"/>
      <c r="M8" s="243"/>
      <c r="N8" s="39"/>
      <c r="BA8" s="19">
        <f ca="1">IF(ISBLANK(INDIRECT("A8"))," ",(INDIRECT("A8")))</f>
        <v>3</v>
      </c>
      <c r="BB8" s="19" t="str">
        <f ca="1">IF(ISBLANK(INDIRECT("B8"))," ",(INDIRECT("B8")))</f>
        <v xml:space="preserve"> </v>
      </c>
      <c r="BC8" s="19" t="str">
        <f ca="1">IF(ISBLANK(INDIRECT("C8"))," ",(INDIRECT("C8")))</f>
        <v xml:space="preserve"> </v>
      </c>
      <c r="BD8" s="19" t="str">
        <f ca="1">IF(ISBLANK(INDIRECT("D8"))," ",(INDIRECT("D8")))</f>
        <v xml:space="preserve"> </v>
      </c>
      <c r="BE8" s="19" t="str">
        <f ca="1">IF(ISBLANK(INDIRECT("E8"))," ",(INDIRECT("E8")))</f>
        <v xml:space="preserve"> </v>
      </c>
      <c r="BF8" s="19" t="str">
        <f ca="1">IF(ISBLANK(INDIRECT("F8"))," ",(INDIRECT("F8")))</f>
        <v xml:space="preserve"> </v>
      </c>
      <c r="BG8" s="19" t="str">
        <f ca="1">IF(ISBLANK(INDIRECT("G8"))," ",(INDIRECT("G8")))</f>
        <v xml:space="preserve"> </v>
      </c>
      <c r="BH8" s="19" t="str">
        <f ca="1">IF(ISBLANK(INDIRECT("H8"))," ",(INDIRECT("H8")))</f>
        <v xml:space="preserve"> </v>
      </c>
      <c r="BI8" s="19" t="str">
        <f ca="1">IF(ISBLANK(INDIRECT("I8"))," ",(INDIRECT("I8")))</f>
        <v xml:space="preserve"> </v>
      </c>
      <c r="BJ8" s="19" t="str">
        <f ca="1">IF(ISBLANK(INDIRECT("J8"))," ",(INDIRECT("J8")))</f>
        <v xml:space="preserve"> </v>
      </c>
      <c r="BK8" s="19" t="str">
        <f ca="1">IF(ISBLANK(INDIRECT("K8"))," ",(INDIRECT("K8")))</f>
        <v xml:space="preserve"> </v>
      </c>
      <c r="BL8" s="19" t="str">
        <f ca="1">IF(ISBLANK(INDIRECT("L8"))," ",(INDIRECT("L8")))</f>
        <v xml:space="preserve"> </v>
      </c>
      <c r="BM8" s="19" t="str">
        <f ca="1">IF(ISBLANK(INDIRECT("M8"))," ",(INDIRECT("M8")))</f>
        <v xml:space="preserve"> </v>
      </c>
      <c r="BN8" s="19" t="str">
        <f ca="1">IF(ISBLANK(INDIRECT("N8"))," ",(INDIRECT("N8")))</f>
        <v xml:space="preserve"> </v>
      </c>
    </row>
    <row r="9" spans="1:66" ht="19.5" customHeight="1" x14ac:dyDescent="0.25">
      <c r="A9" s="377">
        <v>4</v>
      </c>
      <c r="B9" s="23"/>
      <c r="C9" s="58"/>
      <c r="D9" s="241"/>
      <c r="E9" s="23"/>
      <c r="F9" s="39"/>
      <c r="G9" s="23"/>
      <c r="H9" s="23"/>
      <c r="I9" s="241"/>
      <c r="J9" s="242"/>
      <c r="K9" s="23"/>
      <c r="L9" s="242"/>
      <c r="M9" s="243"/>
      <c r="N9" s="39"/>
      <c r="BA9" s="19">
        <f ca="1">IF(ISBLANK(INDIRECT("A9"))," ",(INDIRECT("A9")))</f>
        <v>4</v>
      </c>
      <c r="BB9" s="19" t="str">
        <f ca="1">IF(ISBLANK(INDIRECT("B9"))," ",(INDIRECT("B9")))</f>
        <v xml:space="preserve"> </v>
      </c>
      <c r="BC9" s="19" t="str">
        <f ca="1">IF(ISBLANK(INDIRECT("C9"))," ",(INDIRECT("C9")))</f>
        <v xml:space="preserve"> </v>
      </c>
      <c r="BD9" s="19" t="str">
        <f ca="1">IF(ISBLANK(INDIRECT("D9"))," ",(INDIRECT("D9")))</f>
        <v xml:space="preserve"> </v>
      </c>
      <c r="BE9" s="19" t="str">
        <f ca="1">IF(ISBLANK(INDIRECT("E9"))," ",(INDIRECT("E9")))</f>
        <v xml:space="preserve"> </v>
      </c>
      <c r="BF9" s="19" t="str">
        <f ca="1">IF(ISBLANK(INDIRECT("F9"))," ",(INDIRECT("F9")))</f>
        <v xml:space="preserve"> </v>
      </c>
      <c r="BG9" s="19" t="str">
        <f ca="1">IF(ISBLANK(INDIRECT("G9"))," ",(INDIRECT("G9")))</f>
        <v xml:space="preserve"> </v>
      </c>
      <c r="BH9" s="19" t="str">
        <f ca="1">IF(ISBLANK(INDIRECT("H9"))," ",(INDIRECT("H9")))</f>
        <v xml:space="preserve"> </v>
      </c>
      <c r="BI9" s="19" t="str">
        <f ca="1">IF(ISBLANK(INDIRECT("I9"))," ",(INDIRECT("I9")))</f>
        <v xml:space="preserve"> </v>
      </c>
      <c r="BJ9" s="19" t="str">
        <f ca="1">IF(ISBLANK(INDIRECT("J9"))," ",(INDIRECT("J9")))</f>
        <v xml:space="preserve"> </v>
      </c>
      <c r="BK9" s="19" t="str">
        <f ca="1">IF(ISBLANK(INDIRECT("K9"))," ",(INDIRECT("K9")))</f>
        <v xml:space="preserve"> </v>
      </c>
      <c r="BL9" s="19" t="str">
        <f ca="1">IF(ISBLANK(INDIRECT("L9"))," ",(INDIRECT("L9")))</f>
        <v xml:space="preserve"> </v>
      </c>
      <c r="BM9" s="19" t="str">
        <f ca="1">IF(ISBLANK(INDIRECT("M9"))," ",(INDIRECT("M9")))</f>
        <v xml:space="preserve"> </v>
      </c>
      <c r="BN9" s="19" t="str">
        <f ca="1">IF(ISBLANK(INDIRECT("N9"))," ",(INDIRECT("N9")))</f>
        <v xml:space="preserve"> </v>
      </c>
    </row>
    <row r="10" spans="1:66" ht="19.5" customHeight="1" x14ac:dyDescent="0.25">
      <c r="A10" s="377">
        <v>5</v>
      </c>
      <c r="B10" s="23"/>
      <c r="C10" s="58"/>
      <c r="D10" s="241"/>
      <c r="E10" s="23"/>
      <c r="F10" s="39"/>
      <c r="G10" s="23"/>
      <c r="H10" s="23"/>
      <c r="I10" s="241"/>
      <c r="J10" s="242"/>
      <c r="K10" s="23"/>
      <c r="L10" s="242"/>
      <c r="M10" s="243"/>
      <c r="N10" s="39"/>
      <c r="BA10" s="19">
        <f ca="1">IF(ISBLANK(INDIRECT("A10"))," ",(INDIRECT("A10")))</f>
        <v>5</v>
      </c>
      <c r="BB10" s="19" t="str">
        <f ca="1">IF(ISBLANK(INDIRECT("B10"))," ",(INDIRECT("B10")))</f>
        <v xml:space="preserve"> </v>
      </c>
      <c r="BC10" s="19" t="str">
        <f ca="1">IF(ISBLANK(INDIRECT("C10"))," ",(INDIRECT("C10")))</f>
        <v xml:space="preserve"> </v>
      </c>
      <c r="BD10" s="19" t="str">
        <f ca="1">IF(ISBLANK(INDIRECT("D10"))," ",(INDIRECT("D10")))</f>
        <v xml:space="preserve"> </v>
      </c>
      <c r="BE10" s="19" t="str">
        <f ca="1">IF(ISBLANK(INDIRECT("E10"))," ",(INDIRECT("E10")))</f>
        <v xml:space="preserve"> </v>
      </c>
      <c r="BF10" s="19" t="str">
        <f ca="1">IF(ISBLANK(INDIRECT("F10"))," ",(INDIRECT("F10")))</f>
        <v xml:space="preserve"> </v>
      </c>
      <c r="BG10" s="19" t="str">
        <f ca="1">IF(ISBLANK(INDIRECT("G10"))," ",(INDIRECT("G10")))</f>
        <v xml:space="preserve"> </v>
      </c>
      <c r="BH10" s="19" t="str">
        <f ca="1">IF(ISBLANK(INDIRECT("H10"))," ",(INDIRECT("H10")))</f>
        <v xml:space="preserve"> </v>
      </c>
      <c r="BI10" s="19" t="str">
        <f ca="1">IF(ISBLANK(INDIRECT("I10"))," ",(INDIRECT("I10")))</f>
        <v xml:space="preserve"> </v>
      </c>
      <c r="BJ10" s="19" t="str">
        <f ca="1">IF(ISBLANK(INDIRECT("J10"))," ",(INDIRECT("J10")))</f>
        <v xml:space="preserve"> </v>
      </c>
      <c r="BK10" s="19" t="str">
        <f ca="1">IF(ISBLANK(INDIRECT("K10"))," ",(INDIRECT("K10")))</f>
        <v xml:space="preserve"> </v>
      </c>
      <c r="BL10" s="19" t="str">
        <f ca="1">IF(ISBLANK(INDIRECT("L10"))," ",(INDIRECT("L10")))</f>
        <v xml:space="preserve"> </v>
      </c>
      <c r="BM10" s="19" t="str">
        <f ca="1">IF(ISBLANK(INDIRECT("M10"))," ",(INDIRECT("M10")))</f>
        <v xml:space="preserve"> </v>
      </c>
      <c r="BN10" s="19" t="str">
        <f ca="1">IF(ISBLANK(INDIRECT("N10"))," ",(INDIRECT("N10")))</f>
        <v xml:space="preserve"> </v>
      </c>
    </row>
    <row r="11" spans="1:66" ht="19.5" customHeight="1" x14ac:dyDescent="0.25">
      <c r="A11" s="377">
        <v>6</v>
      </c>
      <c r="B11" s="23"/>
      <c r="C11" s="58"/>
      <c r="D11" s="241"/>
      <c r="E11" s="23"/>
      <c r="F11" s="39"/>
      <c r="G11" s="23"/>
      <c r="H11" s="23"/>
      <c r="I11" s="241"/>
      <c r="J11" s="242"/>
      <c r="K11" s="23"/>
      <c r="L11" s="242"/>
      <c r="M11" s="243"/>
      <c r="N11" s="39"/>
      <c r="BA11" s="50">
        <f ca="1">IF(ISBLANK(INDIRECT("A11"))," ",(INDIRECT("A11")))</f>
        <v>6</v>
      </c>
      <c r="BB11" s="50" t="str">
        <f ca="1">IF(ISBLANK(INDIRECT("B11"))," ",(INDIRECT("B11")))</f>
        <v xml:space="preserve"> </v>
      </c>
      <c r="BC11" s="50" t="str">
        <f ca="1">IF(ISBLANK(INDIRECT("C11"))," ",(INDIRECT("C11")))</f>
        <v xml:space="preserve"> </v>
      </c>
      <c r="BD11" s="50" t="str">
        <f ca="1">IF(ISBLANK(INDIRECT("D11"))," ",(INDIRECT("D11")))</f>
        <v xml:space="preserve"> </v>
      </c>
      <c r="BE11" s="50" t="str">
        <f ca="1">IF(ISBLANK(INDIRECT("E11"))," ",(INDIRECT("E11")))</f>
        <v xml:space="preserve"> </v>
      </c>
      <c r="BF11" s="50" t="str">
        <f ca="1">IF(ISBLANK(INDIRECT("F11"))," ",(INDIRECT("F11")))</f>
        <v xml:space="preserve"> </v>
      </c>
      <c r="BG11" s="50" t="str">
        <f ca="1">IF(ISBLANK(INDIRECT("G11"))," ",(INDIRECT("G11")))</f>
        <v xml:space="preserve"> </v>
      </c>
      <c r="BH11" s="50" t="str">
        <f ca="1">IF(ISBLANK(INDIRECT("H11"))," ",(INDIRECT("H11")))</f>
        <v xml:space="preserve"> </v>
      </c>
      <c r="BI11" s="50" t="str">
        <f ca="1">IF(ISBLANK(INDIRECT("I11"))," ",(INDIRECT("I11")))</f>
        <v xml:space="preserve"> </v>
      </c>
      <c r="BJ11" s="50" t="str">
        <f ca="1">IF(ISBLANK(INDIRECT("J11"))," ",(INDIRECT("J11")))</f>
        <v xml:space="preserve"> </v>
      </c>
      <c r="BK11" s="50" t="str">
        <f ca="1">IF(ISBLANK(INDIRECT("K11"))," ",(INDIRECT("K11")))</f>
        <v xml:space="preserve"> </v>
      </c>
      <c r="BL11" s="50" t="str">
        <f ca="1">IF(ISBLANK(INDIRECT("L11"))," ",(INDIRECT("L11")))</f>
        <v xml:space="preserve"> </v>
      </c>
      <c r="BM11" s="50" t="str">
        <f ca="1">IF(ISBLANK(INDIRECT("M11"))," ",(INDIRECT("M11")))</f>
        <v xml:space="preserve"> </v>
      </c>
      <c r="BN11" s="50" t="str">
        <f ca="1">IF(ISBLANK(INDIRECT("N11"))," ",(INDIRECT("N11")))</f>
        <v xml:space="preserve"> </v>
      </c>
    </row>
    <row r="12" spans="1:66" ht="19.5" customHeight="1" x14ac:dyDescent="0.25">
      <c r="A12" s="377">
        <v>7</v>
      </c>
      <c r="B12" s="23"/>
      <c r="C12" s="58"/>
      <c r="D12" s="241"/>
      <c r="E12" s="23"/>
      <c r="F12" s="39"/>
      <c r="G12" s="23"/>
      <c r="H12" s="23"/>
      <c r="I12" s="241"/>
      <c r="J12" s="242"/>
      <c r="K12" s="23"/>
      <c r="L12" s="242"/>
      <c r="M12" s="243"/>
      <c r="N12" s="39"/>
      <c r="BA12" s="50">
        <f ca="1">IF(ISBLANK(INDIRECT("A12"))," ",(INDIRECT("A12")))</f>
        <v>7</v>
      </c>
      <c r="BB12" s="50" t="str">
        <f ca="1">IF(ISBLANK(INDIRECT("B12"))," ",(INDIRECT("B12")))</f>
        <v xml:space="preserve"> </v>
      </c>
      <c r="BC12" s="50" t="str">
        <f ca="1">IF(ISBLANK(INDIRECT("C12"))," ",(INDIRECT("C12")))</f>
        <v xml:space="preserve"> </v>
      </c>
      <c r="BD12" s="50" t="str">
        <f ca="1">IF(ISBLANK(INDIRECT("D12"))," ",(INDIRECT("D12")))</f>
        <v xml:space="preserve"> </v>
      </c>
      <c r="BE12" s="50" t="str">
        <f ca="1">IF(ISBLANK(INDIRECT("E12"))," ",(INDIRECT("E12")))</f>
        <v xml:space="preserve"> </v>
      </c>
      <c r="BF12" s="50" t="str">
        <f ca="1">IF(ISBLANK(INDIRECT("F12"))," ",(INDIRECT("F12")))</f>
        <v xml:space="preserve"> </v>
      </c>
      <c r="BG12" s="50" t="str">
        <f ca="1">IF(ISBLANK(INDIRECT("G12"))," ",(INDIRECT("G12")))</f>
        <v xml:space="preserve"> </v>
      </c>
      <c r="BH12" s="50" t="str">
        <f ca="1">IF(ISBLANK(INDIRECT("H12"))," ",(INDIRECT("H12")))</f>
        <v xml:space="preserve"> </v>
      </c>
      <c r="BI12" s="50" t="str">
        <f ca="1">IF(ISBLANK(INDIRECT("I12"))," ",(INDIRECT("I12")))</f>
        <v xml:space="preserve"> </v>
      </c>
      <c r="BJ12" s="50" t="str">
        <f ca="1">IF(ISBLANK(INDIRECT("J12"))," ",(INDIRECT("J12")))</f>
        <v xml:space="preserve"> </v>
      </c>
      <c r="BK12" s="50" t="str">
        <f ca="1">IF(ISBLANK(INDIRECT("K12"))," ",(INDIRECT("K12")))</f>
        <v xml:space="preserve"> </v>
      </c>
      <c r="BL12" s="50" t="str">
        <f ca="1">IF(ISBLANK(INDIRECT("L12"))," ",(INDIRECT("L12")))</f>
        <v xml:space="preserve"> </v>
      </c>
      <c r="BM12" s="50" t="str">
        <f ca="1">IF(ISBLANK(INDIRECT("M12"))," ",(INDIRECT("M12")))</f>
        <v xml:space="preserve"> </v>
      </c>
      <c r="BN12" s="50" t="str">
        <f ca="1">IF(ISBLANK(INDIRECT("N12"))," ",(INDIRECT("N12")))</f>
        <v xml:space="preserve"> </v>
      </c>
    </row>
    <row r="13" spans="1:66" ht="19.5" customHeight="1" x14ac:dyDescent="0.25">
      <c r="A13" s="377">
        <v>8</v>
      </c>
      <c r="B13" s="23"/>
      <c r="C13" s="58"/>
      <c r="D13" s="241"/>
      <c r="E13" s="23"/>
      <c r="F13" s="39"/>
      <c r="G13" s="23"/>
      <c r="H13" s="23"/>
      <c r="I13" s="241"/>
      <c r="J13" s="242"/>
      <c r="K13" s="23"/>
      <c r="L13" s="242"/>
      <c r="M13" s="243"/>
      <c r="N13" s="39"/>
      <c r="BA13" s="50">
        <f ca="1">IF(ISBLANK(INDIRECT("A13"))," ",(INDIRECT("A13")))</f>
        <v>8</v>
      </c>
      <c r="BB13" s="50" t="str">
        <f ca="1">IF(ISBLANK(INDIRECT("B13"))," ",(INDIRECT("B13")))</f>
        <v xml:space="preserve"> </v>
      </c>
      <c r="BC13" s="50" t="str">
        <f ca="1">IF(ISBLANK(INDIRECT("C13"))," ",(INDIRECT("C13")))</f>
        <v xml:space="preserve"> </v>
      </c>
      <c r="BD13" s="50" t="str">
        <f ca="1">IF(ISBLANK(INDIRECT("D13"))," ",(INDIRECT("D13")))</f>
        <v xml:space="preserve"> </v>
      </c>
      <c r="BE13" s="50" t="str">
        <f ca="1">IF(ISBLANK(INDIRECT("E13"))," ",(INDIRECT("E13")))</f>
        <v xml:space="preserve"> </v>
      </c>
      <c r="BF13" s="50" t="str">
        <f ca="1">IF(ISBLANK(INDIRECT("F13"))," ",(INDIRECT("F13")))</f>
        <v xml:space="preserve"> </v>
      </c>
      <c r="BG13" s="50" t="str">
        <f ca="1">IF(ISBLANK(INDIRECT("G13"))," ",(INDIRECT("G13")))</f>
        <v xml:space="preserve"> </v>
      </c>
      <c r="BH13" s="50" t="str">
        <f ca="1">IF(ISBLANK(INDIRECT("H13"))," ",(INDIRECT("H13")))</f>
        <v xml:space="preserve"> </v>
      </c>
      <c r="BI13" s="50" t="str">
        <f ca="1">IF(ISBLANK(INDIRECT("I13"))," ",(INDIRECT("I13")))</f>
        <v xml:space="preserve"> </v>
      </c>
      <c r="BJ13" s="50" t="str">
        <f ca="1">IF(ISBLANK(INDIRECT("J13"))," ",(INDIRECT("J13")))</f>
        <v xml:space="preserve"> </v>
      </c>
      <c r="BK13" s="50" t="str">
        <f ca="1">IF(ISBLANK(INDIRECT("K13"))," ",(INDIRECT("K13")))</f>
        <v xml:space="preserve"> </v>
      </c>
      <c r="BL13" s="50" t="str">
        <f ca="1">IF(ISBLANK(INDIRECT("L13"))," ",(INDIRECT("L13")))</f>
        <v xml:space="preserve"> </v>
      </c>
      <c r="BM13" s="50" t="str">
        <f ca="1">IF(ISBLANK(INDIRECT("M13"))," ",(INDIRECT("M13")))</f>
        <v xml:space="preserve"> </v>
      </c>
      <c r="BN13" s="50" t="str">
        <f ca="1">IF(ISBLANK(INDIRECT("N13"))," ",(INDIRECT("N13")))</f>
        <v xml:space="preserve"> </v>
      </c>
    </row>
    <row r="14" spans="1:66" ht="19.5" customHeight="1" x14ac:dyDescent="0.25">
      <c r="A14" s="377">
        <v>9</v>
      </c>
      <c r="B14" s="23"/>
      <c r="C14" s="58"/>
      <c r="D14" s="241"/>
      <c r="E14" s="23"/>
      <c r="F14" s="39"/>
      <c r="G14" s="23"/>
      <c r="H14" s="23"/>
      <c r="I14" s="241"/>
      <c r="J14" s="242"/>
      <c r="K14" s="23"/>
      <c r="L14" s="242"/>
      <c r="M14" s="243"/>
      <c r="N14" s="39"/>
      <c r="BA14" s="50">
        <f ca="1">IF(ISBLANK(INDIRECT("A14"))," ",(INDIRECT("A14")))</f>
        <v>9</v>
      </c>
      <c r="BB14" s="50" t="str">
        <f ca="1">IF(ISBLANK(INDIRECT("B14"))," ",(INDIRECT("B14")))</f>
        <v xml:space="preserve"> </v>
      </c>
      <c r="BC14" s="50" t="str">
        <f ca="1">IF(ISBLANK(INDIRECT("C14"))," ",(INDIRECT("C14")))</f>
        <v xml:space="preserve"> </v>
      </c>
      <c r="BD14" s="50" t="str">
        <f ca="1">IF(ISBLANK(INDIRECT("D14"))," ",(INDIRECT("D14")))</f>
        <v xml:space="preserve"> </v>
      </c>
      <c r="BE14" s="50" t="str">
        <f ca="1">IF(ISBLANK(INDIRECT("E14"))," ",(INDIRECT("E14")))</f>
        <v xml:space="preserve"> </v>
      </c>
      <c r="BF14" s="50" t="str">
        <f ca="1">IF(ISBLANK(INDIRECT("F14"))," ",(INDIRECT("F14")))</f>
        <v xml:space="preserve"> </v>
      </c>
      <c r="BG14" s="50" t="str">
        <f ca="1">IF(ISBLANK(INDIRECT("G14"))," ",(INDIRECT("G14")))</f>
        <v xml:space="preserve"> </v>
      </c>
      <c r="BH14" s="50" t="str">
        <f ca="1">IF(ISBLANK(INDIRECT("H14"))," ",(INDIRECT("H14")))</f>
        <v xml:space="preserve"> </v>
      </c>
      <c r="BI14" s="50" t="str">
        <f ca="1">IF(ISBLANK(INDIRECT("I14"))," ",(INDIRECT("I14")))</f>
        <v xml:space="preserve"> </v>
      </c>
      <c r="BJ14" s="50" t="str">
        <f ca="1">IF(ISBLANK(INDIRECT("J14"))," ",(INDIRECT("J14")))</f>
        <v xml:space="preserve"> </v>
      </c>
      <c r="BK14" s="50" t="str">
        <f ca="1">IF(ISBLANK(INDIRECT("K14"))," ",(INDIRECT("K14")))</f>
        <v xml:space="preserve"> </v>
      </c>
      <c r="BL14" s="50" t="str">
        <f ca="1">IF(ISBLANK(INDIRECT("L14"))," ",(INDIRECT("L14")))</f>
        <v xml:space="preserve"> </v>
      </c>
      <c r="BM14" s="50" t="str">
        <f ca="1">IF(ISBLANK(INDIRECT("M14"))," ",(INDIRECT("M14")))</f>
        <v xml:space="preserve"> </v>
      </c>
      <c r="BN14" s="50" t="str">
        <f ca="1">IF(ISBLANK(INDIRECT("N14"))," ",(INDIRECT("N14")))</f>
        <v xml:space="preserve"> </v>
      </c>
    </row>
    <row r="15" spans="1:66" ht="19.5" customHeight="1" x14ac:dyDescent="0.25">
      <c r="A15" s="377">
        <v>10</v>
      </c>
      <c r="B15" s="23"/>
      <c r="C15" s="58"/>
      <c r="D15" s="241"/>
      <c r="E15" s="23"/>
      <c r="F15" s="39"/>
      <c r="G15" s="23"/>
      <c r="H15" s="23"/>
      <c r="I15" s="241"/>
      <c r="J15" s="242"/>
      <c r="K15" s="23"/>
      <c r="L15" s="242"/>
      <c r="M15" s="243"/>
      <c r="N15" s="39"/>
      <c r="BA15" s="50">
        <f ca="1">IF(ISBLANK(INDIRECT("A15"))," ",(INDIRECT("A15")))</f>
        <v>10</v>
      </c>
      <c r="BB15" s="50" t="str">
        <f ca="1">IF(ISBLANK(INDIRECT("B15"))," ",(INDIRECT("B15")))</f>
        <v xml:space="preserve"> </v>
      </c>
      <c r="BC15" s="50" t="str">
        <f ca="1">IF(ISBLANK(INDIRECT("C15"))," ",(INDIRECT("C15")))</f>
        <v xml:space="preserve"> </v>
      </c>
      <c r="BD15" s="50" t="str">
        <f ca="1">IF(ISBLANK(INDIRECT("D15"))," ",(INDIRECT("D15")))</f>
        <v xml:space="preserve"> </v>
      </c>
      <c r="BE15" s="50" t="str">
        <f ca="1">IF(ISBLANK(INDIRECT("E15"))," ",(INDIRECT("E15")))</f>
        <v xml:space="preserve"> </v>
      </c>
      <c r="BF15" s="50" t="str">
        <f ca="1">IF(ISBLANK(INDIRECT("F15"))," ",(INDIRECT("F15")))</f>
        <v xml:space="preserve"> </v>
      </c>
      <c r="BG15" s="50" t="str">
        <f ca="1">IF(ISBLANK(INDIRECT("G15"))," ",(INDIRECT("G15")))</f>
        <v xml:space="preserve"> </v>
      </c>
      <c r="BH15" s="50" t="str">
        <f ca="1">IF(ISBLANK(INDIRECT("H15"))," ",(INDIRECT("H15")))</f>
        <v xml:space="preserve"> </v>
      </c>
      <c r="BI15" s="50" t="str">
        <f ca="1">IF(ISBLANK(INDIRECT("I15"))," ",(INDIRECT("I15")))</f>
        <v xml:space="preserve"> </v>
      </c>
      <c r="BJ15" s="50" t="str">
        <f ca="1">IF(ISBLANK(INDIRECT("J15"))," ",(INDIRECT("J15")))</f>
        <v xml:space="preserve"> </v>
      </c>
      <c r="BK15" s="50" t="str">
        <f ca="1">IF(ISBLANK(INDIRECT("K15"))," ",(INDIRECT("K15")))</f>
        <v xml:space="preserve"> </v>
      </c>
      <c r="BL15" s="50" t="str">
        <f ca="1">IF(ISBLANK(INDIRECT("L15"))," ",(INDIRECT("L15")))</f>
        <v xml:space="preserve"> </v>
      </c>
      <c r="BM15" s="50" t="str">
        <f ca="1">IF(ISBLANK(INDIRECT("M15"))," ",(INDIRECT("M15")))</f>
        <v xml:space="preserve"> </v>
      </c>
      <c r="BN15" s="50" t="str">
        <f ca="1">IF(ISBLANK(INDIRECT("N15"))," ",(INDIRECT("N15")))</f>
        <v xml:space="preserve"> </v>
      </c>
    </row>
    <row r="16" spans="1:66" ht="19.5" customHeight="1" x14ac:dyDescent="0.25">
      <c r="A16" s="377">
        <v>11</v>
      </c>
      <c r="B16" s="23"/>
      <c r="C16" s="58"/>
      <c r="D16" s="241"/>
      <c r="E16" s="23"/>
      <c r="F16" s="39"/>
      <c r="G16" s="23"/>
      <c r="H16" s="23"/>
      <c r="I16" s="241"/>
      <c r="J16" s="242"/>
      <c r="K16" s="23"/>
      <c r="L16" s="242"/>
      <c r="M16" s="243"/>
      <c r="N16" s="39"/>
      <c r="BA16" s="50">
        <f ca="1">IF(ISBLANK(INDIRECT("A16"))," ",(INDIRECT("A16")))</f>
        <v>11</v>
      </c>
      <c r="BB16" s="50" t="str">
        <f ca="1">IF(ISBLANK(INDIRECT("B16"))," ",(INDIRECT("B16")))</f>
        <v xml:space="preserve"> </v>
      </c>
      <c r="BC16" s="50" t="str">
        <f ca="1">IF(ISBLANK(INDIRECT("C16"))," ",(INDIRECT("C16")))</f>
        <v xml:space="preserve"> </v>
      </c>
      <c r="BD16" s="50" t="str">
        <f ca="1">IF(ISBLANK(INDIRECT("D16"))," ",(INDIRECT("D16")))</f>
        <v xml:space="preserve"> </v>
      </c>
      <c r="BE16" s="50" t="str">
        <f ca="1">IF(ISBLANK(INDIRECT("E16"))," ",(INDIRECT("E16")))</f>
        <v xml:space="preserve"> </v>
      </c>
      <c r="BF16" s="50" t="str">
        <f ca="1">IF(ISBLANK(INDIRECT("F16"))," ",(INDIRECT("F16")))</f>
        <v xml:space="preserve"> </v>
      </c>
      <c r="BG16" s="50" t="str">
        <f ca="1">IF(ISBLANK(INDIRECT("G16"))," ",(INDIRECT("G16")))</f>
        <v xml:space="preserve"> </v>
      </c>
      <c r="BH16" s="50" t="str">
        <f ca="1">IF(ISBLANK(INDIRECT("H16"))," ",(INDIRECT("H16")))</f>
        <v xml:space="preserve"> </v>
      </c>
      <c r="BI16" s="50" t="str">
        <f ca="1">IF(ISBLANK(INDIRECT("I16"))," ",(INDIRECT("I16")))</f>
        <v xml:space="preserve"> </v>
      </c>
      <c r="BJ16" s="50" t="str">
        <f ca="1">IF(ISBLANK(INDIRECT("J16"))," ",(INDIRECT("J16")))</f>
        <v xml:space="preserve"> </v>
      </c>
      <c r="BK16" s="50" t="str">
        <f ca="1">IF(ISBLANK(INDIRECT("K16"))," ",(INDIRECT("K16")))</f>
        <v xml:space="preserve"> </v>
      </c>
      <c r="BL16" s="50" t="str">
        <f ca="1">IF(ISBLANK(INDIRECT("L16"))," ",(INDIRECT("L16")))</f>
        <v xml:space="preserve"> </v>
      </c>
      <c r="BM16" s="50" t="str">
        <f ca="1">IF(ISBLANK(INDIRECT("M16"))," ",(INDIRECT("M16")))</f>
        <v xml:space="preserve"> </v>
      </c>
      <c r="BN16" s="50" t="str">
        <f ca="1">IF(ISBLANK(INDIRECT("N16"))," ",(INDIRECT("N16")))</f>
        <v xml:space="preserve"> </v>
      </c>
    </row>
    <row r="17" spans="1:66" ht="19.5" customHeight="1" x14ac:dyDescent="0.25">
      <c r="A17" s="377">
        <v>12</v>
      </c>
      <c r="B17" s="23"/>
      <c r="C17" s="58"/>
      <c r="D17" s="241"/>
      <c r="E17" s="23"/>
      <c r="F17" s="39"/>
      <c r="G17" s="23"/>
      <c r="H17" s="23"/>
      <c r="I17" s="241"/>
      <c r="J17" s="242"/>
      <c r="K17" s="23"/>
      <c r="L17" s="242"/>
      <c r="M17" s="243"/>
      <c r="N17" s="39"/>
      <c r="BA17" s="50">
        <f ca="1">IF(ISBLANK(INDIRECT("A17"))," ",(INDIRECT("A17")))</f>
        <v>12</v>
      </c>
      <c r="BB17" s="50" t="str">
        <f ca="1">IF(ISBLANK(INDIRECT("B17"))," ",(INDIRECT("B17")))</f>
        <v xml:space="preserve"> </v>
      </c>
      <c r="BC17" s="50" t="str">
        <f ca="1">IF(ISBLANK(INDIRECT("C17"))," ",(INDIRECT("C17")))</f>
        <v xml:space="preserve"> </v>
      </c>
      <c r="BD17" s="50" t="str">
        <f ca="1">IF(ISBLANK(INDIRECT("D17"))," ",(INDIRECT("D17")))</f>
        <v xml:space="preserve"> </v>
      </c>
      <c r="BE17" s="50" t="str">
        <f ca="1">IF(ISBLANK(INDIRECT("E17"))," ",(INDIRECT("E17")))</f>
        <v xml:space="preserve"> </v>
      </c>
      <c r="BF17" s="50" t="str">
        <f ca="1">IF(ISBLANK(INDIRECT("F17"))," ",(INDIRECT("F17")))</f>
        <v xml:space="preserve"> </v>
      </c>
      <c r="BG17" s="50" t="str">
        <f ca="1">IF(ISBLANK(INDIRECT("G17"))," ",(INDIRECT("G17")))</f>
        <v xml:space="preserve"> </v>
      </c>
      <c r="BH17" s="50" t="str">
        <f ca="1">IF(ISBLANK(INDIRECT("H17"))," ",(INDIRECT("H17")))</f>
        <v xml:space="preserve"> </v>
      </c>
      <c r="BI17" s="50" t="str">
        <f ca="1">IF(ISBLANK(INDIRECT("I17"))," ",(INDIRECT("I17")))</f>
        <v xml:space="preserve"> </v>
      </c>
      <c r="BJ17" s="50" t="str">
        <f ca="1">IF(ISBLANK(INDIRECT("J17"))," ",(INDIRECT("J17")))</f>
        <v xml:space="preserve"> </v>
      </c>
      <c r="BK17" s="50" t="str">
        <f ca="1">IF(ISBLANK(INDIRECT("K17"))," ",(INDIRECT("K17")))</f>
        <v xml:space="preserve"> </v>
      </c>
      <c r="BL17" s="50" t="str">
        <f ca="1">IF(ISBLANK(INDIRECT("L17"))," ",(INDIRECT("L17")))</f>
        <v xml:space="preserve"> </v>
      </c>
      <c r="BM17" s="50" t="str">
        <f ca="1">IF(ISBLANK(INDIRECT("M17"))," ",(INDIRECT("M17")))</f>
        <v xml:space="preserve"> </v>
      </c>
      <c r="BN17" s="50" t="str">
        <f ca="1">IF(ISBLANK(INDIRECT("N17"))," ",(INDIRECT("N17")))</f>
        <v xml:space="preserve"> </v>
      </c>
    </row>
    <row r="18" spans="1:66" ht="19.5" customHeight="1" x14ac:dyDescent="0.25">
      <c r="A18" s="377">
        <v>13</v>
      </c>
      <c r="B18" s="23"/>
      <c r="C18" s="58"/>
      <c r="D18" s="241"/>
      <c r="E18" s="23"/>
      <c r="F18" s="39"/>
      <c r="G18" s="23"/>
      <c r="H18" s="23"/>
      <c r="I18" s="241"/>
      <c r="J18" s="242"/>
      <c r="K18" s="23"/>
      <c r="L18" s="242"/>
      <c r="M18" s="243"/>
      <c r="N18" s="39"/>
      <c r="BA18" s="50">
        <f ca="1">IF(ISBLANK(INDIRECT("A18"))," ",(INDIRECT("A18")))</f>
        <v>13</v>
      </c>
      <c r="BB18" s="50" t="str">
        <f ca="1">IF(ISBLANK(INDIRECT("B18"))," ",(INDIRECT("B18")))</f>
        <v xml:space="preserve"> </v>
      </c>
      <c r="BC18" s="50" t="str">
        <f ca="1">IF(ISBLANK(INDIRECT("C18"))," ",(INDIRECT("C18")))</f>
        <v xml:space="preserve"> </v>
      </c>
      <c r="BD18" s="50" t="str">
        <f ca="1">IF(ISBLANK(INDIRECT("D18"))," ",(INDIRECT("D18")))</f>
        <v xml:space="preserve"> </v>
      </c>
      <c r="BE18" s="50" t="str">
        <f ca="1">IF(ISBLANK(INDIRECT("E18"))," ",(INDIRECT("E18")))</f>
        <v xml:space="preserve"> </v>
      </c>
      <c r="BF18" s="50" t="str">
        <f ca="1">IF(ISBLANK(INDIRECT("F18"))," ",(INDIRECT("F18")))</f>
        <v xml:space="preserve"> </v>
      </c>
      <c r="BG18" s="50" t="str">
        <f ca="1">IF(ISBLANK(INDIRECT("G18"))," ",(INDIRECT("G18")))</f>
        <v xml:space="preserve"> </v>
      </c>
      <c r="BH18" s="50" t="str">
        <f ca="1">IF(ISBLANK(INDIRECT("H18"))," ",(INDIRECT("H18")))</f>
        <v xml:space="preserve"> </v>
      </c>
      <c r="BI18" s="50" t="str">
        <f ca="1">IF(ISBLANK(INDIRECT("I18"))," ",(INDIRECT("I18")))</f>
        <v xml:space="preserve"> </v>
      </c>
      <c r="BJ18" s="50" t="str">
        <f ca="1">IF(ISBLANK(INDIRECT("J18"))," ",(INDIRECT("J18")))</f>
        <v xml:space="preserve"> </v>
      </c>
      <c r="BK18" s="50" t="str">
        <f ca="1">IF(ISBLANK(INDIRECT("K18"))," ",(INDIRECT("K18")))</f>
        <v xml:space="preserve"> </v>
      </c>
      <c r="BL18" s="50" t="str">
        <f ca="1">IF(ISBLANK(INDIRECT("L18"))," ",(INDIRECT("L18")))</f>
        <v xml:space="preserve"> </v>
      </c>
      <c r="BM18" s="50" t="str">
        <f ca="1">IF(ISBLANK(INDIRECT("M18"))," ",(INDIRECT("M18")))</f>
        <v xml:space="preserve"> </v>
      </c>
      <c r="BN18" s="50" t="str">
        <f ca="1">IF(ISBLANK(INDIRECT("N18"))," ",(INDIRECT("N18")))</f>
        <v xml:space="preserve"> </v>
      </c>
    </row>
    <row r="19" spans="1:66" ht="19.5" customHeight="1" x14ac:dyDescent="0.25">
      <c r="A19" s="377">
        <v>14</v>
      </c>
      <c r="B19" s="23"/>
      <c r="C19" s="58"/>
      <c r="D19" s="241"/>
      <c r="E19" s="23"/>
      <c r="F19" s="39"/>
      <c r="G19" s="23"/>
      <c r="H19" s="23"/>
      <c r="I19" s="241"/>
      <c r="J19" s="242"/>
      <c r="K19" s="23"/>
      <c r="L19" s="242"/>
      <c r="M19" s="243"/>
      <c r="N19" s="39"/>
      <c r="BA19" s="50">
        <f ca="1">IF(ISBLANK(INDIRECT("A19"))," ",(INDIRECT("A19")))</f>
        <v>14</v>
      </c>
      <c r="BB19" s="50" t="str">
        <f ca="1">IF(ISBLANK(INDIRECT("B19"))," ",(INDIRECT("B19")))</f>
        <v xml:space="preserve"> </v>
      </c>
      <c r="BC19" s="50" t="str">
        <f ca="1">IF(ISBLANK(INDIRECT("C19"))," ",(INDIRECT("C19")))</f>
        <v xml:space="preserve"> </v>
      </c>
      <c r="BD19" s="50" t="str">
        <f ca="1">IF(ISBLANK(INDIRECT("D19"))," ",(INDIRECT("D19")))</f>
        <v xml:space="preserve"> </v>
      </c>
      <c r="BE19" s="50" t="str">
        <f ca="1">IF(ISBLANK(INDIRECT("E19"))," ",(INDIRECT("E19")))</f>
        <v xml:space="preserve"> </v>
      </c>
      <c r="BF19" s="50" t="str">
        <f ca="1">IF(ISBLANK(INDIRECT("F19"))," ",(INDIRECT("F19")))</f>
        <v xml:space="preserve"> </v>
      </c>
      <c r="BG19" s="50" t="str">
        <f ca="1">IF(ISBLANK(INDIRECT("G19"))," ",(INDIRECT("G19")))</f>
        <v xml:space="preserve"> </v>
      </c>
      <c r="BH19" s="50" t="str">
        <f ca="1">IF(ISBLANK(INDIRECT("H19"))," ",(INDIRECT("H19")))</f>
        <v xml:space="preserve"> </v>
      </c>
      <c r="BI19" s="50" t="str">
        <f ca="1">IF(ISBLANK(INDIRECT("I19"))," ",(INDIRECT("I19")))</f>
        <v xml:space="preserve"> </v>
      </c>
      <c r="BJ19" s="50" t="str">
        <f ca="1">IF(ISBLANK(INDIRECT("J19"))," ",(INDIRECT("J19")))</f>
        <v xml:space="preserve"> </v>
      </c>
      <c r="BK19" s="50" t="str">
        <f ca="1">IF(ISBLANK(INDIRECT("K19"))," ",(INDIRECT("K19")))</f>
        <v xml:space="preserve"> </v>
      </c>
      <c r="BL19" s="50" t="str">
        <f ca="1">IF(ISBLANK(INDIRECT("L19"))," ",(INDIRECT("L19")))</f>
        <v xml:space="preserve"> </v>
      </c>
      <c r="BM19" s="50" t="str">
        <f ca="1">IF(ISBLANK(INDIRECT("M19"))," ",(INDIRECT("M19")))</f>
        <v xml:space="preserve"> </v>
      </c>
      <c r="BN19" s="50" t="str">
        <f ca="1">IF(ISBLANK(INDIRECT("N19"))," ",(INDIRECT("N19")))</f>
        <v xml:space="preserve"> </v>
      </c>
    </row>
    <row r="20" spans="1:66" ht="19.5" customHeight="1" x14ac:dyDescent="0.25">
      <c r="A20" s="377">
        <v>15</v>
      </c>
      <c r="B20" s="23"/>
      <c r="C20" s="58"/>
      <c r="D20" s="241"/>
      <c r="E20" s="23"/>
      <c r="F20" s="39"/>
      <c r="G20" s="23"/>
      <c r="H20" s="23"/>
      <c r="I20" s="241"/>
      <c r="J20" s="242"/>
      <c r="K20" s="23"/>
      <c r="L20" s="242"/>
      <c r="M20" s="243"/>
      <c r="N20" s="39"/>
      <c r="BA20" s="50">
        <f ca="1">IF(ISBLANK(INDIRECT("A20"))," ",(INDIRECT("A20")))</f>
        <v>15</v>
      </c>
      <c r="BB20" s="50" t="str">
        <f ca="1">IF(ISBLANK(INDIRECT("B20"))," ",(INDIRECT("B20")))</f>
        <v xml:space="preserve"> </v>
      </c>
      <c r="BC20" s="50" t="str">
        <f ca="1">IF(ISBLANK(INDIRECT("C20"))," ",(INDIRECT("C20")))</f>
        <v xml:space="preserve"> </v>
      </c>
      <c r="BD20" s="50" t="str">
        <f ca="1">IF(ISBLANK(INDIRECT("D20"))," ",(INDIRECT("D20")))</f>
        <v xml:space="preserve"> </v>
      </c>
      <c r="BE20" s="50" t="str">
        <f ca="1">IF(ISBLANK(INDIRECT("E20"))," ",(INDIRECT("E20")))</f>
        <v xml:space="preserve"> </v>
      </c>
      <c r="BF20" s="50" t="str">
        <f ca="1">IF(ISBLANK(INDIRECT("F20"))," ",(INDIRECT("F20")))</f>
        <v xml:space="preserve"> </v>
      </c>
      <c r="BG20" s="50" t="str">
        <f ca="1">IF(ISBLANK(INDIRECT("G20"))," ",(INDIRECT("G20")))</f>
        <v xml:space="preserve"> </v>
      </c>
      <c r="BH20" s="50" t="str">
        <f ca="1">IF(ISBLANK(INDIRECT("H20"))," ",(INDIRECT("H20")))</f>
        <v xml:space="preserve"> </v>
      </c>
      <c r="BI20" s="50" t="str">
        <f ca="1">IF(ISBLANK(INDIRECT("I20"))," ",(INDIRECT("I20")))</f>
        <v xml:space="preserve"> </v>
      </c>
      <c r="BJ20" s="50" t="str">
        <f ca="1">IF(ISBLANK(INDIRECT("J20"))," ",(INDIRECT("J20")))</f>
        <v xml:space="preserve"> </v>
      </c>
      <c r="BK20" s="50" t="str">
        <f ca="1">IF(ISBLANK(INDIRECT("K20"))," ",(INDIRECT("K20")))</f>
        <v xml:space="preserve"> </v>
      </c>
      <c r="BL20" s="50" t="str">
        <f ca="1">IF(ISBLANK(INDIRECT("L20"))," ",(INDIRECT("L20")))</f>
        <v xml:space="preserve"> </v>
      </c>
      <c r="BM20" s="50" t="str">
        <f ca="1">IF(ISBLANK(INDIRECT("M20"))," ",(INDIRECT("M20")))</f>
        <v xml:space="preserve"> </v>
      </c>
      <c r="BN20" s="50" t="str">
        <f ca="1">IF(ISBLANK(INDIRECT("N20"))," ",(INDIRECT("N20")))</f>
        <v xml:space="preserve"> </v>
      </c>
    </row>
    <row r="21" spans="1:66" ht="19.5" customHeight="1" x14ac:dyDescent="0.25">
      <c r="A21" s="377">
        <v>16</v>
      </c>
      <c r="B21" s="23"/>
      <c r="C21" s="58"/>
      <c r="D21" s="241"/>
      <c r="E21" s="23"/>
      <c r="F21" s="39"/>
      <c r="G21" s="23"/>
      <c r="H21" s="23"/>
      <c r="I21" s="241"/>
      <c r="J21" s="242"/>
      <c r="K21" s="23"/>
      <c r="L21" s="242"/>
      <c r="M21" s="243"/>
      <c r="N21" s="39"/>
      <c r="BA21" s="50">
        <f ca="1">IF(ISBLANK(INDIRECT("A21"))," ",(INDIRECT("A21")))</f>
        <v>16</v>
      </c>
      <c r="BB21" s="50" t="str">
        <f ca="1">IF(ISBLANK(INDIRECT("B21"))," ",(INDIRECT("B21")))</f>
        <v xml:space="preserve"> </v>
      </c>
      <c r="BC21" s="50" t="str">
        <f ca="1">IF(ISBLANK(INDIRECT("C21"))," ",(INDIRECT("C21")))</f>
        <v xml:space="preserve"> </v>
      </c>
      <c r="BD21" s="50" t="str">
        <f ca="1">IF(ISBLANK(INDIRECT("D21"))," ",(INDIRECT("D21")))</f>
        <v xml:space="preserve"> </v>
      </c>
      <c r="BE21" s="50" t="str">
        <f ca="1">IF(ISBLANK(INDIRECT("E21"))," ",(INDIRECT("E21")))</f>
        <v xml:space="preserve"> </v>
      </c>
      <c r="BF21" s="50" t="str">
        <f ca="1">IF(ISBLANK(INDIRECT("F21"))," ",(INDIRECT("F21")))</f>
        <v xml:space="preserve"> </v>
      </c>
      <c r="BG21" s="50" t="str">
        <f ca="1">IF(ISBLANK(INDIRECT("G21"))," ",(INDIRECT("G21")))</f>
        <v xml:space="preserve"> </v>
      </c>
      <c r="BH21" s="50" t="str">
        <f ca="1">IF(ISBLANK(INDIRECT("H21"))," ",(INDIRECT("H21")))</f>
        <v xml:space="preserve"> </v>
      </c>
      <c r="BI21" s="50" t="str">
        <f ca="1">IF(ISBLANK(INDIRECT("I21"))," ",(INDIRECT("I21")))</f>
        <v xml:space="preserve"> </v>
      </c>
      <c r="BJ21" s="50" t="str">
        <f ca="1">IF(ISBLANK(INDIRECT("J21"))," ",(INDIRECT("J21")))</f>
        <v xml:space="preserve"> </v>
      </c>
      <c r="BK21" s="50" t="str">
        <f ca="1">IF(ISBLANK(INDIRECT("K21"))," ",(INDIRECT("K21")))</f>
        <v xml:space="preserve"> </v>
      </c>
      <c r="BL21" s="50" t="str">
        <f ca="1">IF(ISBLANK(INDIRECT("L21"))," ",(INDIRECT("L21")))</f>
        <v xml:space="preserve"> </v>
      </c>
      <c r="BM21" s="50" t="str">
        <f ca="1">IF(ISBLANK(INDIRECT("M21"))," ",(INDIRECT("M21")))</f>
        <v xml:space="preserve"> </v>
      </c>
      <c r="BN21" s="50" t="str">
        <f ca="1">IF(ISBLANK(INDIRECT("N21"))," ",(INDIRECT("N21")))</f>
        <v xml:space="preserve"> </v>
      </c>
    </row>
    <row r="22" spans="1:66" ht="19.5" customHeight="1" x14ac:dyDescent="0.25">
      <c r="A22" s="377">
        <v>17</v>
      </c>
      <c r="B22" s="23"/>
      <c r="C22" s="58"/>
      <c r="D22" s="241"/>
      <c r="E22" s="23"/>
      <c r="F22" s="39"/>
      <c r="G22" s="23"/>
      <c r="H22" s="23"/>
      <c r="I22" s="241"/>
      <c r="J22" s="242"/>
      <c r="K22" s="23"/>
      <c r="L22" s="242"/>
      <c r="M22" s="243"/>
      <c r="N22" s="39"/>
      <c r="BA22" s="50">
        <f ca="1">IF(ISBLANK(INDIRECT("A22"))," ",(INDIRECT("A22")))</f>
        <v>17</v>
      </c>
      <c r="BB22" s="50" t="str">
        <f ca="1">IF(ISBLANK(INDIRECT("B22"))," ",(INDIRECT("B22")))</f>
        <v xml:space="preserve"> </v>
      </c>
      <c r="BC22" s="50" t="str">
        <f ca="1">IF(ISBLANK(INDIRECT("C22"))," ",(INDIRECT("C22")))</f>
        <v xml:space="preserve"> </v>
      </c>
      <c r="BD22" s="50" t="str">
        <f ca="1">IF(ISBLANK(INDIRECT("D22"))," ",(INDIRECT("D22")))</f>
        <v xml:space="preserve"> </v>
      </c>
      <c r="BE22" s="50" t="str">
        <f ca="1">IF(ISBLANK(INDIRECT("E22"))," ",(INDIRECT("E22")))</f>
        <v xml:space="preserve"> </v>
      </c>
      <c r="BF22" s="50" t="str">
        <f ca="1">IF(ISBLANK(INDIRECT("F22"))," ",(INDIRECT("F22")))</f>
        <v xml:space="preserve"> </v>
      </c>
      <c r="BG22" s="50" t="str">
        <f ca="1">IF(ISBLANK(INDIRECT("G22"))," ",(INDIRECT("G22")))</f>
        <v xml:space="preserve"> </v>
      </c>
      <c r="BH22" s="50" t="str">
        <f ca="1">IF(ISBLANK(INDIRECT("H22"))," ",(INDIRECT("H22")))</f>
        <v xml:space="preserve"> </v>
      </c>
      <c r="BI22" s="50" t="str">
        <f ca="1">IF(ISBLANK(INDIRECT("I22"))," ",(INDIRECT("I22")))</f>
        <v xml:space="preserve"> </v>
      </c>
      <c r="BJ22" s="50" t="str">
        <f ca="1">IF(ISBLANK(INDIRECT("J22"))," ",(INDIRECT("J22")))</f>
        <v xml:space="preserve"> </v>
      </c>
      <c r="BK22" s="50" t="str">
        <f ca="1">IF(ISBLANK(INDIRECT("K22"))," ",(INDIRECT("K22")))</f>
        <v xml:space="preserve"> </v>
      </c>
      <c r="BL22" s="50" t="str">
        <f ca="1">IF(ISBLANK(INDIRECT("L22"))," ",(INDIRECT("L22")))</f>
        <v xml:space="preserve"> </v>
      </c>
      <c r="BM22" s="50" t="str">
        <f ca="1">IF(ISBLANK(INDIRECT("M22"))," ",(INDIRECT("M22")))</f>
        <v xml:space="preserve"> </v>
      </c>
      <c r="BN22" s="50" t="str">
        <f ca="1">IF(ISBLANK(INDIRECT("N22"))," ",(INDIRECT("N22")))</f>
        <v xml:space="preserve"> </v>
      </c>
    </row>
    <row r="23" spans="1:66" ht="19.5" customHeight="1" x14ac:dyDescent="0.25">
      <c r="A23" s="377">
        <v>18</v>
      </c>
      <c r="B23" s="23"/>
      <c r="C23" s="58"/>
      <c r="D23" s="241"/>
      <c r="E23" s="23"/>
      <c r="F23" s="39"/>
      <c r="G23" s="23"/>
      <c r="H23" s="23"/>
      <c r="I23" s="241"/>
      <c r="J23" s="242"/>
      <c r="K23" s="23"/>
      <c r="L23" s="242"/>
      <c r="M23" s="243"/>
      <c r="N23" s="39"/>
      <c r="BA23" s="50">
        <f ca="1">IF(ISBLANK(INDIRECT("A23"))," ",(INDIRECT("A23")))</f>
        <v>18</v>
      </c>
      <c r="BB23" s="50" t="str">
        <f ca="1">IF(ISBLANK(INDIRECT("B23"))," ",(INDIRECT("B23")))</f>
        <v xml:space="preserve"> </v>
      </c>
      <c r="BC23" s="50" t="str">
        <f ca="1">IF(ISBLANK(INDIRECT("C23"))," ",(INDIRECT("C23")))</f>
        <v xml:space="preserve"> </v>
      </c>
      <c r="BD23" s="50" t="str">
        <f ca="1">IF(ISBLANK(INDIRECT("D23"))," ",(INDIRECT("D23")))</f>
        <v xml:space="preserve"> </v>
      </c>
      <c r="BE23" s="50" t="str">
        <f ca="1">IF(ISBLANK(INDIRECT("E23"))," ",(INDIRECT("E23")))</f>
        <v xml:space="preserve"> </v>
      </c>
      <c r="BF23" s="50" t="str">
        <f ca="1">IF(ISBLANK(INDIRECT("F23"))," ",(INDIRECT("F23")))</f>
        <v xml:space="preserve"> </v>
      </c>
      <c r="BG23" s="50" t="str">
        <f ca="1">IF(ISBLANK(INDIRECT("G23"))," ",(INDIRECT("G23")))</f>
        <v xml:space="preserve"> </v>
      </c>
      <c r="BH23" s="50" t="str">
        <f ca="1">IF(ISBLANK(INDIRECT("H23"))," ",(INDIRECT("H23")))</f>
        <v xml:space="preserve"> </v>
      </c>
      <c r="BI23" s="50" t="str">
        <f ca="1">IF(ISBLANK(INDIRECT("I23"))," ",(INDIRECT("I23")))</f>
        <v xml:space="preserve"> </v>
      </c>
      <c r="BJ23" s="50" t="str">
        <f ca="1">IF(ISBLANK(INDIRECT("J23"))," ",(INDIRECT("J23")))</f>
        <v xml:space="preserve"> </v>
      </c>
      <c r="BK23" s="50" t="str">
        <f ca="1">IF(ISBLANK(INDIRECT("K23"))," ",(INDIRECT("K23")))</f>
        <v xml:space="preserve"> </v>
      </c>
      <c r="BL23" s="50" t="str">
        <f ca="1">IF(ISBLANK(INDIRECT("L23"))," ",(INDIRECT("L23")))</f>
        <v xml:space="preserve"> </v>
      </c>
      <c r="BM23" s="50" t="str">
        <f ca="1">IF(ISBLANK(INDIRECT("M23"))," ",(INDIRECT("M23")))</f>
        <v xml:space="preserve"> </v>
      </c>
      <c r="BN23" s="50" t="str">
        <f ca="1">IF(ISBLANK(INDIRECT("N23"))," ",(INDIRECT("N23")))</f>
        <v xml:space="preserve"> </v>
      </c>
    </row>
    <row r="24" spans="1:66" ht="19.5" customHeight="1" x14ac:dyDescent="0.25">
      <c r="A24" s="377">
        <v>19</v>
      </c>
      <c r="B24" s="23"/>
      <c r="C24" s="58"/>
      <c r="D24" s="241"/>
      <c r="E24" s="23"/>
      <c r="F24" s="39"/>
      <c r="G24" s="23"/>
      <c r="H24" s="23"/>
      <c r="I24" s="241"/>
      <c r="J24" s="242"/>
      <c r="K24" s="23"/>
      <c r="L24" s="242"/>
      <c r="M24" s="243"/>
      <c r="N24" s="39"/>
      <c r="BA24" s="50">
        <f ca="1">IF(ISBLANK(INDIRECT("A24"))," ",(INDIRECT("A24")))</f>
        <v>19</v>
      </c>
      <c r="BB24" s="50" t="str">
        <f ca="1">IF(ISBLANK(INDIRECT("B24"))," ",(INDIRECT("B24")))</f>
        <v xml:space="preserve"> </v>
      </c>
      <c r="BC24" s="50" t="str">
        <f ca="1">IF(ISBLANK(INDIRECT("C24"))," ",(INDIRECT("C24")))</f>
        <v xml:space="preserve"> </v>
      </c>
      <c r="BD24" s="50" t="str">
        <f ca="1">IF(ISBLANK(INDIRECT("D24"))," ",(INDIRECT("D24")))</f>
        <v xml:space="preserve"> </v>
      </c>
      <c r="BE24" s="50" t="str">
        <f ca="1">IF(ISBLANK(INDIRECT("E24"))," ",(INDIRECT("E24")))</f>
        <v xml:space="preserve"> </v>
      </c>
      <c r="BF24" s="50" t="str">
        <f ca="1">IF(ISBLANK(INDIRECT("F24"))," ",(INDIRECT("F24")))</f>
        <v xml:space="preserve"> </v>
      </c>
      <c r="BG24" s="50" t="str">
        <f ca="1">IF(ISBLANK(INDIRECT("G24"))," ",(INDIRECT("G24")))</f>
        <v xml:space="preserve"> </v>
      </c>
      <c r="BH24" s="50" t="str">
        <f ca="1">IF(ISBLANK(INDIRECT("H24"))," ",(INDIRECT("H24")))</f>
        <v xml:space="preserve"> </v>
      </c>
      <c r="BI24" s="50" t="str">
        <f ca="1">IF(ISBLANK(INDIRECT("I24"))," ",(INDIRECT("I24")))</f>
        <v xml:space="preserve"> </v>
      </c>
      <c r="BJ24" s="50" t="str">
        <f ca="1">IF(ISBLANK(INDIRECT("J24"))," ",(INDIRECT("J24")))</f>
        <v xml:space="preserve"> </v>
      </c>
      <c r="BK24" s="50" t="str">
        <f ca="1">IF(ISBLANK(INDIRECT("K24"))," ",(INDIRECT("K24")))</f>
        <v xml:space="preserve"> </v>
      </c>
      <c r="BL24" s="50" t="str">
        <f ca="1">IF(ISBLANK(INDIRECT("L24"))," ",(INDIRECT("L24")))</f>
        <v xml:space="preserve"> </v>
      </c>
      <c r="BM24" s="50" t="str">
        <f ca="1">IF(ISBLANK(INDIRECT("M24"))," ",(INDIRECT("M24")))</f>
        <v xml:space="preserve"> </v>
      </c>
      <c r="BN24" s="50" t="str">
        <f ca="1">IF(ISBLANK(INDIRECT("N24"))," ",(INDIRECT("N24")))</f>
        <v xml:space="preserve"> </v>
      </c>
    </row>
    <row r="25" spans="1:66" ht="19.5" customHeight="1" x14ac:dyDescent="0.25">
      <c r="A25" s="377">
        <v>20</v>
      </c>
      <c r="B25" s="23"/>
      <c r="C25" s="58"/>
      <c r="D25" s="241"/>
      <c r="E25" s="23"/>
      <c r="F25" s="39"/>
      <c r="G25" s="23"/>
      <c r="H25" s="23"/>
      <c r="I25" s="241"/>
      <c r="J25" s="242"/>
      <c r="K25" s="23"/>
      <c r="L25" s="242"/>
      <c r="M25" s="243"/>
      <c r="N25" s="39"/>
      <c r="BA25" s="50">
        <f ca="1">IF(ISBLANK(INDIRECT("A25"))," ",(INDIRECT("A25")))</f>
        <v>20</v>
      </c>
      <c r="BB25" s="50" t="str">
        <f ca="1">IF(ISBLANK(INDIRECT("B25"))," ",(INDIRECT("B25")))</f>
        <v xml:space="preserve"> </v>
      </c>
      <c r="BC25" s="50" t="str">
        <f ca="1">IF(ISBLANK(INDIRECT("C25"))," ",(INDIRECT("C25")))</f>
        <v xml:space="preserve"> </v>
      </c>
      <c r="BD25" s="50" t="str">
        <f ca="1">IF(ISBLANK(INDIRECT("D25"))," ",(INDIRECT("D25")))</f>
        <v xml:space="preserve"> </v>
      </c>
      <c r="BE25" s="50" t="str">
        <f ca="1">IF(ISBLANK(INDIRECT("E25"))," ",(INDIRECT("E25")))</f>
        <v xml:space="preserve"> </v>
      </c>
      <c r="BF25" s="50" t="str">
        <f ca="1">IF(ISBLANK(INDIRECT("F25"))," ",(INDIRECT("F25")))</f>
        <v xml:space="preserve"> </v>
      </c>
      <c r="BG25" s="50" t="str">
        <f ca="1">IF(ISBLANK(INDIRECT("G25"))," ",(INDIRECT("G25")))</f>
        <v xml:space="preserve"> </v>
      </c>
      <c r="BH25" s="50" t="str">
        <f ca="1">IF(ISBLANK(INDIRECT("H25"))," ",(INDIRECT("H25")))</f>
        <v xml:space="preserve"> </v>
      </c>
      <c r="BI25" s="50" t="str">
        <f ca="1">IF(ISBLANK(INDIRECT("I25"))," ",(INDIRECT("I25")))</f>
        <v xml:space="preserve"> </v>
      </c>
      <c r="BJ25" s="50" t="str">
        <f ca="1">IF(ISBLANK(INDIRECT("J25"))," ",(INDIRECT("J25")))</f>
        <v xml:space="preserve"> </v>
      </c>
      <c r="BK25" s="50" t="str">
        <f ca="1">IF(ISBLANK(INDIRECT("K25"))," ",(INDIRECT("K25")))</f>
        <v xml:space="preserve"> </v>
      </c>
      <c r="BL25" s="50" t="str">
        <f ca="1">IF(ISBLANK(INDIRECT("L25"))," ",(INDIRECT("L25")))</f>
        <v xml:space="preserve"> </v>
      </c>
      <c r="BM25" s="50" t="str">
        <f ca="1">IF(ISBLANK(INDIRECT("M25"))," ",(INDIRECT("M25")))</f>
        <v xml:space="preserve"> </v>
      </c>
      <c r="BN25" s="50" t="str">
        <f ca="1">IF(ISBLANK(INDIRECT("N25"))," ",(INDIRECT("N25")))</f>
        <v xml:space="preserve"> </v>
      </c>
    </row>
  </sheetData>
  <sheetProtection password="CE2C" sheet="1" formatCells="0" formatColumns="0" formatRows="0" sort="0" autoFilter="0"/>
  <autoFilter ref="A5:N5"/>
  <mergeCells count="9">
    <mergeCell ref="N3:N4"/>
    <mergeCell ref="E3:H3"/>
    <mergeCell ref="D3:D4"/>
    <mergeCell ref="J3:M3"/>
    <mergeCell ref="K1:M1"/>
    <mergeCell ref="A3:A4"/>
    <mergeCell ref="B3:B4"/>
    <mergeCell ref="C3:C4"/>
    <mergeCell ref="I3:I4"/>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Reference!$W$4:$W$167</xm:f>
          </x14:formula1>
          <xm:sqref>K6:K25 M6:M25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9"/>
  <dimension ref="A1:BH24"/>
  <sheetViews>
    <sheetView showGridLines="0" zoomScale="85" zoomScaleNormal="85" zoomScaleSheetLayoutView="85" workbookViewId="0"/>
  </sheetViews>
  <sheetFormatPr defaultRowHeight="15" x14ac:dyDescent="0.25"/>
  <cols>
    <col min="1" max="1" width="4.85546875" customWidth="1"/>
    <col min="2" max="2" width="59.42578125" customWidth="1"/>
    <col min="3" max="3" width="31.7109375" customWidth="1"/>
    <col min="4" max="5" width="23.28515625" customWidth="1"/>
    <col min="6" max="6" width="23.85546875" customWidth="1"/>
    <col min="7" max="7" width="21.7109375" customWidth="1"/>
    <col min="8" max="14" width="9.85546875" customWidth="1"/>
  </cols>
  <sheetData>
    <row r="1" spans="1:60" ht="23.25" customHeight="1" x14ac:dyDescent="0.25">
      <c r="A1" s="3"/>
      <c r="B1" s="402"/>
      <c r="C1" s="415"/>
      <c r="D1" s="415"/>
      <c r="E1" s="415"/>
      <c r="F1" s="415"/>
      <c r="G1" s="117">
        <v>0</v>
      </c>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row>
    <row r="2" spans="1:60" ht="23.25" customHeight="1" x14ac:dyDescent="0.25">
      <c r="A2" s="1"/>
      <c r="B2" s="406" t="s">
        <v>678</v>
      </c>
      <c r="C2" s="131"/>
      <c r="D2" s="131"/>
      <c r="E2" s="131"/>
      <c r="F2" s="131"/>
      <c r="G2" s="127"/>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row>
    <row r="3" spans="1:60" ht="68.25" customHeight="1" x14ac:dyDescent="0.25">
      <c r="A3" s="95" t="s">
        <v>768</v>
      </c>
      <c r="B3" s="95" t="s">
        <v>1715</v>
      </c>
      <c r="C3" s="95" t="s">
        <v>814</v>
      </c>
      <c r="D3" s="95" t="s">
        <v>807</v>
      </c>
      <c r="E3" s="95" t="s">
        <v>808</v>
      </c>
      <c r="F3" s="95" t="s">
        <v>809</v>
      </c>
      <c r="G3" s="95" t="s">
        <v>810</v>
      </c>
      <c r="H3" s="404"/>
      <c r="I3" s="351"/>
      <c r="J3" s="351"/>
      <c r="K3" s="351"/>
      <c r="L3" s="351"/>
      <c r="M3" s="351"/>
      <c r="N3" s="351"/>
      <c r="O3" s="351"/>
      <c r="P3" s="351"/>
      <c r="Q3" s="351"/>
      <c r="R3" s="351"/>
      <c r="S3" s="351"/>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row>
    <row r="4" spans="1:60" ht="13.5" customHeight="1" x14ac:dyDescent="0.25">
      <c r="A4" s="95">
        <v>1</v>
      </c>
      <c r="B4" s="95">
        <v>2</v>
      </c>
      <c r="C4" s="95">
        <v>3</v>
      </c>
      <c r="D4" s="95">
        <v>4</v>
      </c>
      <c r="E4" s="95">
        <v>5</v>
      </c>
      <c r="F4" s="95">
        <v>6</v>
      </c>
      <c r="G4" s="95">
        <v>7</v>
      </c>
      <c r="H4" s="404"/>
      <c r="I4" s="351"/>
      <c r="J4" s="351"/>
      <c r="K4" s="351"/>
      <c r="L4" s="351"/>
      <c r="M4" s="351"/>
      <c r="N4" s="351"/>
      <c r="O4" s="351"/>
      <c r="P4" s="351"/>
      <c r="Q4" s="351"/>
      <c r="R4" s="351"/>
      <c r="S4" s="351"/>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50">
        <f ca="1">IF(ISBLANK(INDIRECT("A4"))," ",(INDIRECT("A4")))</f>
        <v>1</v>
      </c>
      <c r="BB4" s="50">
        <f ca="1">IF(ISBLANK(INDIRECT("B4"))," ",(INDIRECT("B4")))</f>
        <v>2</v>
      </c>
      <c r="BC4" s="50">
        <f ca="1">IF(ISBLANK(INDIRECT("C4"))," ",(INDIRECT("C4")))</f>
        <v>3</v>
      </c>
      <c r="BD4" s="50">
        <f ca="1">IF(ISBLANK(INDIRECT("D4"))," ",(INDIRECT("D4")))</f>
        <v>4</v>
      </c>
      <c r="BE4" s="50">
        <f ca="1">IF(ISBLANK(INDIRECT("E4"))," ",(INDIRECT("E4")))</f>
        <v>5</v>
      </c>
      <c r="BF4" s="50">
        <f ca="1">IF(ISBLANK(INDIRECT("F4"))," ",(INDIRECT("F4")))</f>
        <v>6</v>
      </c>
      <c r="BG4" s="50">
        <f ca="1">IF(ISBLANK(INDIRECT("G4"))," ",(INDIRECT("G4")))</f>
        <v>7</v>
      </c>
      <c r="BH4" s="40"/>
    </row>
    <row r="5" spans="1:60" ht="24.75" customHeight="1" x14ac:dyDescent="0.25">
      <c r="A5" s="378">
        <v>1</v>
      </c>
      <c r="B5" s="21"/>
      <c r="C5" s="126" t="str">
        <f>IF(B5="-","-",IF(B5="","",IF(B5=$G$1,$G$1,"")))</f>
        <v/>
      </c>
      <c r="D5" s="51" t="str">
        <f>IF(B5="-",$G$1,IF(B5="","",IF(B5=$G$1,$G$1,"")))</f>
        <v/>
      </c>
      <c r="E5" s="52" t="str">
        <f>IF(B5="-","-",IF(B5="","",IF(B5=$G$1,$G$1,"")))</f>
        <v/>
      </c>
      <c r="F5" s="51" t="str">
        <f>IF(B5="-",$G$1,IF(B5="","",IF(B5=$G$1,"-","")))</f>
        <v/>
      </c>
      <c r="G5" s="22" t="str">
        <f>IF(B5="-","-",IF(B5="","",IF(B5=$G$1,"-","")))</f>
        <v/>
      </c>
      <c r="H5" s="404"/>
      <c r="I5" s="351"/>
      <c r="J5" s="351"/>
      <c r="K5" s="351"/>
      <c r="L5" s="351"/>
      <c r="M5" s="351"/>
      <c r="N5" s="351"/>
      <c r="O5" s="351"/>
      <c r="P5" s="351"/>
      <c r="Q5" s="351"/>
      <c r="R5" s="351"/>
      <c r="S5" s="351"/>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50">
        <f ca="1">IF(ISBLANK(INDIRECT("A5"))," ",(INDIRECT("A5")))</f>
        <v>1</v>
      </c>
      <c r="BB5" s="50" t="str">
        <f ca="1">IF(ISBLANK(INDIRECT("B5"))," ",(INDIRECT("B5")))</f>
        <v xml:space="preserve"> </v>
      </c>
      <c r="BC5" s="50" t="str">
        <f ca="1">IF(ISBLANK(INDIRECT("C5"))," ",(INDIRECT("C5")))</f>
        <v/>
      </c>
      <c r="BD5" s="50" t="str">
        <f ca="1">IF(ISBLANK(INDIRECT("D5"))," ",(INDIRECT("D5")))</f>
        <v/>
      </c>
      <c r="BE5" s="50" t="str">
        <f ca="1">IF(ISBLANK(INDIRECT("E5"))," ",(INDIRECT("E5")))</f>
        <v/>
      </c>
      <c r="BF5" s="50" t="str">
        <f ca="1">IF(ISBLANK(INDIRECT("F5"))," ",(INDIRECT("F5")))</f>
        <v/>
      </c>
      <c r="BG5" s="50" t="str">
        <f ca="1">IF(ISBLANK(INDIRECT("G5"))," ",(INDIRECT("G5")))</f>
        <v/>
      </c>
      <c r="BH5" s="40"/>
    </row>
    <row r="6" spans="1:60" ht="15.75" customHeight="1" x14ac:dyDescent="0.25">
      <c r="A6" s="378">
        <v>2</v>
      </c>
      <c r="B6" s="21"/>
      <c r="C6" s="126"/>
      <c r="D6" s="51"/>
      <c r="E6" s="52"/>
      <c r="F6" s="51"/>
      <c r="G6" s="22"/>
      <c r="H6" s="404"/>
      <c r="I6" s="351"/>
      <c r="J6" s="351"/>
      <c r="K6" s="351"/>
      <c r="L6" s="351"/>
      <c r="M6" s="351"/>
      <c r="N6" s="351"/>
      <c r="O6" s="351"/>
      <c r="P6" s="351"/>
      <c r="Q6" s="351"/>
      <c r="R6" s="351"/>
      <c r="S6" s="351"/>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50">
        <f ca="1">IF(ISBLANK(INDIRECT("A6"))," ",(INDIRECT("A6")))</f>
        <v>2</v>
      </c>
      <c r="BB6" s="50" t="str">
        <f ca="1">IF(ISBLANK(INDIRECT("B6"))," ",(INDIRECT("B6")))</f>
        <v xml:space="preserve"> </v>
      </c>
      <c r="BC6" s="50" t="str">
        <f ca="1">IF(ISBLANK(INDIRECT("C6"))," ",(INDIRECT("C6")))</f>
        <v xml:space="preserve"> </v>
      </c>
      <c r="BD6" s="50" t="str">
        <f ca="1">IF(ISBLANK(INDIRECT("D6"))," ",(INDIRECT("D6")))</f>
        <v xml:space="preserve"> </v>
      </c>
      <c r="BE6" s="50" t="str">
        <f ca="1">IF(ISBLANK(INDIRECT("E6"))," ",(INDIRECT("E6")))</f>
        <v xml:space="preserve"> </v>
      </c>
      <c r="BF6" s="50" t="str">
        <f ca="1">IF(ISBLANK(INDIRECT("F6"))," ",(INDIRECT("F6")))</f>
        <v xml:space="preserve"> </v>
      </c>
      <c r="BG6" s="50" t="str">
        <f ca="1">IF(ISBLANK(INDIRECT("G6"))," ",(INDIRECT("G6")))</f>
        <v xml:space="preserve"> </v>
      </c>
      <c r="BH6" s="40"/>
    </row>
    <row r="7" spans="1:60" ht="15" customHeight="1" x14ac:dyDescent="0.25">
      <c r="A7" s="378">
        <v>3</v>
      </c>
      <c r="B7" s="21"/>
      <c r="C7" s="126"/>
      <c r="D7" s="51"/>
      <c r="E7" s="52"/>
      <c r="F7" s="51"/>
      <c r="G7" s="22"/>
      <c r="H7" s="404"/>
      <c r="I7" s="351"/>
      <c r="J7" s="351"/>
      <c r="K7" s="351"/>
      <c r="L7" s="351"/>
      <c r="M7" s="351"/>
      <c r="N7" s="351"/>
      <c r="O7" s="351"/>
      <c r="P7" s="351"/>
      <c r="Q7" s="351"/>
      <c r="R7" s="351"/>
      <c r="S7" s="351"/>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50">
        <f ca="1">IF(ISBLANK(INDIRECT("A7"))," ",(INDIRECT("A7")))</f>
        <v>3</v>
      </c>
      <c r="BB7" s="50" t="str">
        <f ca="1">IF(ISBLANK(INDIRECT("B7"))," ",(INDIRECT("B7")))</f>
        <v xml:space="preserve"> </v>
      </c>
      <c r="BC7" s="50" t="str">
        <f ca="1">IF(ISBLANK(INDIRECT("C7"))," ",(INDIRECT("C7")))</f>
        <v xml:space="preserve"> </v>
      </c>
      <c r="BD7" s="50" t="str">
        <f ca="1">IF(ISBLANK(INDIRECT("D7"))," ",(INDIRECT("D7")))</f>
        <v xml:space="preserve"> </v>
      </c>
      <c r="BE7" s="50" t="str">
        <f ca="1">IF(ISBLANK(INDIRECT("E7"))," ",(INDIRECT("E7")))</f>
        <v xml:space="preserve"> </v>
      </c>
      <c r="BF7" s="50" t="str">
        <f ca="1">IF(ISBLANK(INDIRECT("F7"))," ",(INDIRECT("F7")))</f>
        <v xml:space="preserve"> </v>
      </c>
      <c r="BG7" s="50" t="str">
        <f ca="1">IF(ISBLANK(INDIRECT("G7"))," ",(INDIRECT("G7")))</f>
        <v xml:space="preserve"> </v>
      </c>
      <c r="BH7" s="40"/>
    </row>
    <row r="8" spans="1:60" x14ac:dyDescent="0.25">
      <c r="A8" s="378">
        <v>4</v>
      </c>
      <c r="B8" s="21"/>
      <c r="C8" s="126"/>
      <c r="D8" s="51"/>
      <c r="E8" s="52"/>
      <c r="F8" s="51"/>
      <c r="G8" s="22"/>
      <c r="H8" s="404"/>
      <c r="I8" s="351"/>
      <c r="J8" s="351"/>
      <c r="K8" s="351"/>
      <c r="L8" s="351"/>
      <c r="M8" s="351"/>
      <c r="N8" s="351"/>
      <c r="O8" s="351"/>
      <c r="P8" s="351"/>
      <c r="Q8" s="351"/>
      <c r="R8" s="351"/>
      <c r="S8" s="351"/>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50">
        <f ca="1">IF(ISBLANK(INDIRECT("A8"))," ",(INDIRECT("A8")))</f>
        <v>4</v>
      </c>
      <c r="BB8" s="50" t="str">
        <f ca="1">IF(ISBLANK(INDIRECT("B8"))," ",(INDIRECT("B8")))</f>
        <v xml:space="preserve"> </v>
      </c>
      <c r="BC8" s="50" t="str">
        <f ca="1">IF(ISBLANK(INDIRECT("C8"))," ",(INDIRECT("C8")))</f>
        <v xml:space="preserve"> </v>
      </c>
      <c r="BD8" s="50" t="str">
        <f ca="1">IF(ISBLANK(INDIRECT("D8"))," ",(INDIRECT("D8")))</f>
        <v xml:space="preserve"> </v>
      </c>
      <c r="BE8" s="50" t="str">
        <f ca="1">IF(ISBLANK(INDIRECT("E8"))," ",(INDIRECT("E8")))</f>
        <v xml:space="preserve"> </v>
      </c>
      <c r="BF8" s="50" t="str">
        <f ca="1">IF(ISBLANK(INDIRECT("F8"))," ",(INDIRECT("F8")))</f>
        <v xml:space="preserve"> </v>
      </c>
      <c r="BG8" s="50" t="str">
        <f ca="1">IF(ISBLANK(INDIRECT("G8"))," ",(INDIRECT("G8")))</f>
        <v xml:space="preserve"> </v>
      </c>
      <c r="BH8" s="40"/>
    </row>
    <row r="9" spans="1:60" x14ac:dyDescent="0.25">
      <c r="A9" s="378">
        <v>5</v>
      </c>
      <c r="B9" s="21"/>
      <c r="C9" s="126"/>
      <c r="D9" s="51"/>
      <c r="E9" s="52"/>
      <c r="F9" s="51"/>
      <c r="G9" s="22"/>
      <c r="H9" s="404"/>
      <c r="I9" s="351"/>
      <c r="J9" s="351"/>
      <c r="K9" s="351"/>
      <c r="L9" s="351"/>
      <c r="M9" s="351"/>
      <c r="N9" s="351"/>
      <c r="O9" s="351"/>
      <c r="P9" s="351"/>
      <c r="Q9" s="351"/>
      <c r="R9" s="351"/>
      <c r="S9" s="351"/>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50">
        <f ca="1">IF(ISBLANK(INDIRECT("A9"))," ",(INDIRECT("A9")))</f>
        <v>5</v>
      </c>
      <c r="BB9" s="50" t="str">
        <f ca="1">IF(ISBLANK(INDIRECT("B9"))," ",(INDIRECT("B9")))</f>
        <v xml:space="preserve"> </v>
      </c>
      <c r="BC9" s="50" t="str">
        <f ca="1">IF(ISBLANK(INDIRECT("C9"))," ",(INDIRECT("C9")))</f>
        <v xml:space="preserve"> </v>
      </c>
      <c r="BD9" s="50" t="str">
        <f ca="1">IF(ISBLANK(INDIRECT("D9"))," ",(INDIRECT("D9")))</f>
        <v xml:space="preserve"> </v>
      </c>
      <c r="BE9" s="50" t="str">
        <f ca="1">IF(ISBLANK(INDIRECT("E9"))," ",(INDIRECT("E9")))</f>
        <v xml:space="preserve"> </v>
      </c>
      <c r="BF9" s="50" t="str">
        <f ca="1">IF(ISBLANK(INDIRECT("F9"))," ",(INDIRECT("F9")))</f>
        <v xml:space="preserve"> </v>
      </c>
      <c r="BG9" s="50" t="str">
        <f ca="1">IF(ISBLANK(INDIRECT("G9"))," ",(INDIRECT("G9")))</f>
        <v xml:space="preserve"> </v>
      </c>
      <c r="BH9" s="40"/>
    </row>
    <row r="10" spans="1:60" x14ac:dyDescent="0.25">
      <c r="A10" s="378">
        <v>6</v>
      </c>
      <c r="B10" s="21"/>
      <c r="C10" s="126"/>
      <c r="D10" s="51"/>
      <c r="E10" s="52"/>
      <c r="F10" s="51"/>
      <c r="G10" s="22"/>
      <c r="H10" s="404"/>
      <c r="I10" s="351"/>
      <c r="J10" s="351"/>
      <c r="K10" s="351"/>
      <c r="L10" s="351"/>
      <c r="M10" s="351"/>
      <c r="N10" s="351"/>
      <c r="O10" s="351"/>
      <c r="P10" s="351"/>
      <c r="Q10" s="351"/>
      <c r="R10" s="351"/>
      <c r="S10" s="351"/>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50">
        <f ca="1">IF(ISBLANK(INDIRECT("A10"))," ",(INDIRECT("A10")))</f>
        <v>6</v>
      </c>
      <c r="BB10" s="50" t="str">
        <f ca="1">IF(ISBLANK(INDIRECT("B10"))," ",(INDIRECT("B10")))</f>
        <v xml:space="preserve"> </v>
      </c>
      <c r="BC10" s="50" t="str">
        <f ca="1">IF(ISBLANK(INDIRECT("C10"))," ",(INDIRECT("C10")))</f>
        <v xml:space="preserve"> </v>
      </c>
      <c r="BD10" s="50" t="str">
        <f ca="1">IF(ISBLANK(INDIRECT("D10"))," ",(INDIRECT("D10")))</f>
        <v xml:space="preserve"> </v>
      </c>
      <c r="BE10" s="50" t="str">
        <f ca="1">IF(ISBLANK(INDIRECT("E10"))," ",(INDIRECT("E10")))</f>
        <v xml:space="preserve"> </v>
      </c>
      <c r="BF10" s="50" t="str">
        <f ca="1">IF(ISBLANK(INDIRECT("F10"))," ",(INDIRECT("F10")))</f>
        <v xml:space="preserve"> </v>
      </c>
      <c r="BG10" s="50" t="str">
        <f ca="1">IF(ISBLANK(INDIRECT("G10"))," ",(INDIRECT("G10")))</f>
        <v xml:space="preserve"> </v>
      </c>
      <c r="BH10" s="40"/>
    </row>
    <row r="11" spans="1:60" x14ac:dyDescent="0.25">
      <c r="A11" s="378">
        <v>7</v>
      </c>
      <c r="B11" s="21"/>
      <c r="C11" s="126"/>
      <c r="D11" s="51"/>
      <c r="E11" s="52"/>
      <c r="F11" s="51"/>
      <c r="G11" s="22"/>
      <c r="H11" s="404"/>
      <c r="I11" s="351"/>
      <c r="J11" s="351"/>
      <c r="K11" s="351"/>
      <c r="L11" s="351"/>
      <c r="M11" s="351"/>
      <c r="N11" s="351"/>
      <c r="O11" s="351"/>
      <c r="P11" s="351"/>
      <c r="Q11" s="351"/>
      <c r="R11" s="351"/>
      <c r="S11" s="351"/>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50">
        <f ca="1">IF(ISBLANK(INDIRECT("A11"))," ",(INDIRECT("A11")))</f>
        <v>7</v>
      </c>
      <c r="BB11" s="50" t="str">
        <f ca="1">IF(ISBLANK(INDIRECT("B11"))," ",(INDIRECT("B11")))</f>
        <v xml:space="preserve"> </v>
      </c>
      <c r="BC11" s="50" t="str">
        <f ca="1">IF(ISBLANK(INDIRECT("C11"))," ",(INDIRECT("C11")))</f>
        <v xml:space="preserve"> </v>
      </c>
      <c r="BD11" s="50" t="str">
        <f ca="1">IF(ISBLANK(INDIRECT("D11"))," ",(INDIRECT("D11")))</f>
        <v xml:space="preserve"> </v>
      </c>
      <c r="BE11" s="50" t="str">
        <f ca="1">IF(ISBLANK(INDIRECT("E11"))," ",(INDIRECT("E11")))</f>
        <v xml:space="preserve"> </v>
      </c>
      <c r="BF11" s="50" t="str">
        <f ca="1">IF(ISBLANK(INDIRECT("F11"))," ",(INDIRECT("F11")))</f>
        <v xml:space="preserve"> </v>
      </c>
      <c r="BG11" s="50" t="str">
        <f ca="1">IF(ISBLANK(INDIRECT("G11"))," ",(INDIRECT("G11")))</f>
        <v xml:space="preserve"> </v>
      </c>
      <c r="BH11" s="40"/>
    </row>
    <row r="12" spans="1:60" x14ac:dyDescent="0.25">
      <c r="A12" s="378">
        <v>8</v>
      </c>
      <c r="B12" s="21"/>
      <c r="C12" s="126"/>
      <c r="D12" s="51"/>
      <c r="E12" s="52"/>
      <c r="F12" s="51"/>
      <c r="G12" s="22"/>
      <c r="H12" s="404"/>
      <c r="I12" s="351"/>
      <c r="J12" s="351"/>
      <c r="K12" s="351"/>
      <c r="L12" s="351"/>
      <c r="M12" s="351"/>
      <c r="N12" s="351"/>
      <c r="O12" s="351"/>
      <c r="P12" s="351"/>
      <c r="Q12" s="351"/>
      <c r="R12" s="351"/>
      <c r="S12" s="351"/>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50">
        <f ca="1">IF(ISBLANK(INDIRECT("A12"))," ",(INDIRECT("A12")))</f>
        <v>8</v>
      </c>
      <c r="BB12" s="50" t="str">
        <f ca="1">IF(ISBLANK(INDIRECT("B12"))," ",(INDIRECT("B12")))</f>
        <v xml:space="preserve"> </v>
      </c>
      <c r="BC12" s="50" t="str">
        <f ca="1">IF(ISBLANK(INDIRECT("C12"))," ",(INDIRECT("C12")))</f>
        <v xml:space="preserve"> </v>
      </c>
      <c r="BD12" s="50" t="str">
        <f ca="1">IF(ISBLANK(INDIRECT("D12"))," ",(INDIRECT("D12")))</f>
        <v xml:space="preserve"> </v>
      </c>
      <c r="BE12" s="50" t="str">
        <f ca="1">IF(ISBLANK(INDIRECT("E12"))," ",(INDIRECT("E12")))</f>
        <v xml:space="preserve"> </v>
      </c>
      <c r="BF12" s="50" t="str">
        <f ca="1">IF(ISBLANK(INDIRECT("F12"))," ",(INDIRECT("F12")))</f>
        <v xml:space="preserve"> </v>
      </c>
      <c r="BG12" s="50" t="str">
        <f ca="1">IF(ISBLANK(INDIRECT("G12"))," ",(INDIRECT("G12")))</f>
        <v xml:space="preserve"> </v>
      </c>
      <c r="BH12" s="40"/>
    </row>
    <row r="13" spans="1:60" x14ac:dyDescent="0.25">
      <c r="A13" s="378">
        <v>9</v>
      </c>
      <c r="B13" s="21"/>
      <c r="C13" s="126"/>
      <c r="D13" s="51"/>
      <c r="E13" s="52"/>
      <c r="F13" s="51"/>
      <c r="G13" s="22"/>
      <c r="H13" s="404"/>
      <c r="I13" s="351"/>
      <c r="J13" s="351"/>
      <c r="K13" s="351"/>
      <c r="L13" s="351"/>
      <c r="M13" s="351"/>
      <c r="N13" s="351"/>
      <c r="O13" s="351"/>
      <c r="P13" s="351"/>
      <c r="Q13" s="351"/>
      <c r="R13" s="351"/>
      <c r="S13" s="351"/>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50">
        <f ca="1">IF(ISBLANK(INDIRECT("A13"))," ",(INDIRECT("A13")))</f>
        <v>9</v>
      </c>
      <c r="BB13" s="50" t="str">
        <f ca="1">IF(ISBLANK(INDIRECT("B13"))," ",(INDIRECT("B13")))</f>
        <v xml:space="preserve"> </v>
      </c>
      <c r="BC13" s="50" t="str">
        <f ca="1">IF(ISBLANK(INDIRECT("C13"))," ",(INDIRECT("C13")))</f>
        <v xml:space="preserve"> </v>
      </c>
      <c r="BD13" s="50" t="str">
        <f ca="1">IF(ISBLANK(INDIRECT("D13"))," ",(INDIRECT("D13")))</f>
        <v xml:space="preserve"> </v>
      </c>
      <c r="BE13" s="50" t="str">
        <f ca="1">IF(ISBLANK(INDIRECT("E13"))," ",(INDIRECT("E13")))</f>
        <v xml:space="preserve"> </v>
      </c>
      <c r="BF13" s="50" t="str">
        <f ca="1">IF(ISBLANK(INDIRECT("F13"))," ",(INDIRECT("F13")))</f>
        <v xml:space="preserve"> </v>
      </c>
      <c r="BG13" s="50" t="str">
        <f ca="1">IF(ISBLANK(INDIRECT("G13"))," ",(INDIRECT("G13")))</f>
        <v xml:space="preserve"> </v>
      </c>
      <c r="BH13" s="40"/>
    </row>
    <row r="14" spans="1:60" x14ac:dyDescent="0.25">
      <c r="A14" s="378">
        <v>10</v>
      </c>
      <c r="B14" s="21"/>
      <c r="C14" s="126"/>
      <c r="D14" s="51"/>
      <c r="E14" s="52"/>
      <c r="F14" s="51"/>
      <c r="G14" s="22"/>
      <c r="H14" s="404"/>
      <c r="I14" s="351"/>
      <c r="J14" s="351"/>
      <c r="K14" s="351"/>
      <c r="L14" s="351"/>
      <c r="M14" s="351"/>
      <c r="N14" s="351"/>
      <c r="O14" s="351"/>
      <c r="P14" s="351"/>
      <c r="Q14" s="351"/>
      <c r="R14" s="351"/>
      <c r="S14" s="351"/>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50">
        <f ca="1">IF(ISBLANK(INDIRECT("A14"))," ",(INDIRECT("A14")))</f>
        <v>10</v>
      </c>
      <c r="BB14" s="50" t="str">
        <f ca="1">IF(ISBLANK(INDIRECT("B14"))," ",(INDIRECT("B14")))</f>
        <v xml:space="preserve"> </v>
      </c>
      <c r="BC14" s="50" t="str">
        <f ca="1">IF(ISBLANK(INDIRECT("C14"))," ",(INDIRECT("C14")))</f>
        <v xml:space="preserve"> </v>
      </c>
      <c r="BD14" s="50" t="str">
        <f ca="1">IF(ISBLANK(INDIRECT("D14"))," ",(INDIRECT("D14")))</f>
        <v xml:space="preserve"> </v>
      </c>
      <c r="BE14" s="50" t="str">
        <f ca="1">IF(ISBLANK(INDIRECT("E14"))," ",(INDIRECT("E14")))</f>
        <v xml:space="preserve"> </v>
      </c>
      <c r="BF14" s="50" t="str">
        <f ca="1">IF(ISBLANK(INDIRECT("F14"))," ",(INDIRECT("F14")))</f>
        <v xml:space="preserve"> </v>
      </c>
      <c r="BG14" s="50" t="str">
        <f ca="1">IF(ISBLANK(INDIRECT("G14"))," ",(INDIRECT("G14")))</f>
        <v xml:space="preserve"> </v>
      </c>
      <c r="BH14" s="40"/>
    </row>
    <row r="15" spans="1:60" x14ac:dyDescent="0.25">
      <c r="A15" s="378">
        <v>11</v>
      </c>
      <c r="B15" s="21"/>
      <c r="C15" s="126"/>
      <c r="D15" s="51"/>
      <c r="E15" s="52"/>
      <c r="F15" s="51"/>
      <c r="G15" s="22"/>
      <c r="H15" s="404"/>
      <c r="I15" s="351"/>
      <c r="J15" s="351"/>
      <c r="K15" s="351"/>
      <c r="L15" s="351"/>
      <c r="M15" s="351"/>
      <c r="N15" s="351"/>
      <c r="O15" s="351"/>
      <c r="P15" s="351"/>
      <c r="Q15" s="351"/>
      <c r="R15" s="351"/>
      <c r="S15" s="351"/>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50">
        <f ca="1">IF(ISBLANK(INDIRECT("A15"))," ",(INDIRECT("A15")))</f>
        <v>11</v>
      </c>
      <c r="BB15" s="50" t="str">
        <f ca="1">IF(ISBLANK(INDIRECT("B15"))," ",(INDIRECT("B15")))</f>
        <v xml:space="preserve"> </v>
      </c>
      <c r="BC15" s="50" t="str">
        <f ca="1">IF(ISBLANK(INDIRECT("C15"))," ",(INDIRECT("C15")))</f>
        <v xml:space="preserve"> </v>
      </c>
      <c r="BD15" s="50" t="str">
        <f ca="1">IF(ISBLANK(INDIRECT("D15"))," ",(INDIRECT("D15")))</f>
        <v xml:space="preserve"> </v>
      </c>
      <c r="BE15" s="50" t="str">
        <f ca="1">IF(ISBLANK(INDIRECT("E15"))," ",(INDIRECT("E15")))</f>
        <v xml:space="preserve"> </v>
      </c>
      <c r="BF15" s="50" t="str">
        <f ca="1">IF(ISBLANK(INDIRECT("F15"))," ",(INDIRECT("F15")))</f>
        <v xml:space="preserve"> </v>
      </c>
      <c r="BG15" s="50" t="str">
        <f ca="1">IF(ISBLANK(INDIRECT("G15"))," ",(INDIRECT("G15")))</f>
        <v xml:space="preserve"> </v>
      </c>
      <c r="BH15" s="40"/>
    </row>
    <row r="16" spans="1:60" x14ac:dyDescent="0.25">
      <c r="A16" s="378">
        <v>12</v>
      </c>
      <c r="B16" s="21"/>
      <c r="C16" s="126"/>
      <c r="D16" s="51"/>
      <c r="E16" s="52"/>
      <c r="F16" s="51"/>
      <c r="G16" s="22"/>
      <c r="H16" s="404"/>
      <c r="I16" s="351"/>
      <c r="J16" s="351"/>
      <c r="K16" s="351"/>
      <c r="L16" s="351"/>
      <c r="M16" s="351"/>
      <c r="N16" s="351"/>
      <c r="O16" s="351"/>
      <c r="P16" s="351"/>
      <c r="Q16" s="351"/>
      <c r="R16" s="351"/>
      <c r="S16" s="351"/>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50">
        <f ca="1">IF(ISBLANK(INDIRECT("A16"))," ",(INDIRECT("A16")))</f>
        <v>12</v>
      </c>
      <c r="BB16" s="50" t="str">
        <f ca="1">IF(ISBLANK(INDIRECT("B16"))," ",(INDIRECT("B16")))</f>
        <v xml:space="preserve"> </v>
      </c>
      <c r="BC16" s="50" t="str">
        <f ca="1">IF(ISBLANK(INDIRECT("C16"))," ",(INDIRECT("C16")))</f>
        <v xml:space="preserve"> </v>
      </c>
      <c r="BD16" s="50" t="str">
        <f ca="1">IF(ISBLANK(INDIRECT("D16"))," ",(INDIRECT("D16")))</f>
        <v xml:space="preserve"> </v>
      </c>
      <c r="BE16" s="50" t="str">
        <f ca="1">IF(ISBLANK(INDIRECT("E16"))," ",(INDIRECT("E16")))</f>
        <v xml:space="preserve"> </v>
      </c>
      <c r="BF16" s="50" t="str">
        <f ca="1">IF(ISBLANK(INDIRECT("F16"))," ",(INDIRECT("F16")))</f>
        <v xml:space="preserve"> </v>
      </c>
      <c r="BG16" s="50" t="str">
        <f ca="1">IF(ISBLANK(INDIRECT("G16"))," ",(INDIRECT("G16")))</f>
        <v xml:space="preserve"> </v>
      </c>
      <c r="BH16" s="40"/>
    </row>
    <row r="17" spans="1:60" x14ac:dyDescent="0.25">
      <c r="A17" s="378">
        <v>13</v>
      </c>
      <c r="B17" s="21"/>
      <c r="C17" s="126"/>
      <c r="D17" s="51"/>
      <c r="E17" s="52"/>
      <c r="F17" s="51"/>
      <c r="G17" s="22"/>
      <c r="H17" s="404"/>
      <c r="I17" s="351"/>
      <c r="J17" s="351"/>
      <c r="K17" s="351"/>
      <c r="L17" s="351"/>
      <c r="M17" s="351"/>
      <c r="N17" s="351"/>
      <c r="O17" s="351"/>
      <c r="P17" s="351"/>
      <c r="Q17" s="351"/>
      <c r="R17" s="351"/>
      <c r="S17" s="351"/>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50">
        <f ca="1">IF(ISBLANK(INDIRECT("A17"))," ",(INDIRECT("A17")))</f>
        <v>13</v>
      </c>
      <c r="BB17" s="50" t="str">
        <f ca="1">IF(ISBLANK(INDIRECT("B17"))," ",(INDIRECT("B17")))</f>
        <v xml:space="preserve"> </v>
      </c>
      <c r="BC17" s="50" t="str">
        <f ca="1">IF(ISBLANK(INDIRECT("C17"))," ",(INDIRECT("C17")))</f>
        <v xml:space="preserve"> </v>
      </c>
      <c r="BD17" s="50" t="str">
        <f ca="1">IF(ISBLANK(INDIRECT("D17"))," ",(INDIRECT("D17")))</f>
        <v xml:space="preserve"> </v>
      </c>
      <c r="BE17" s="50" t="str">
        <f ca="1">IF(ISBLANK(INDIRECT("E17"))," ",(INDIRECT("E17")))</f>
        <v xml:space="preserve"> </v>
      </c>
      <c r="BF17" s="50" t="str">
        <f ca="1">IF(ISBLANK(INDIRECT("F17"))," ",(INDIRECT("F17")))</f>
        <v xml:space="preserve"> </v>
      </c>
      <c r="BG17" s="50" t="str">
        <f ca="1">IF(ISBLANK(INDIRECT("G17"))," ",(INDIRECT("G17")))</f>
        <v xml:space="preserve"> </v>
      </c>
      <c r="BH17" s="40"/>
    </row>
    <row r="18" spans="1:60" x14ac:dyDescent="0.25">
      <c r="A18" s="378">
        <v>14</v>
      </c>
      <c r="B18" s="21"/>
      <c r="C18" s="126"/>
      <c r="D18" s="51"/>
      <c r="E18" s="52"/>
      <c r="F18" s="51"/>
      <c r="G18" s="22"/>
      <c r="H18" s="404"/>
      <c r="I18" s="351"/>
      <c r="J18" s="351"/>
      <c r="K18" s="351"/>
      <c r="L18" s="351"/>
      <c r="M18" s="351"/>
      <c r="N18" s="351"/>
      <c r="O18" s="351"/>
      <c r="P18" s="351"/>
      <c r="Q18" s="351"/>
      <c r="R18" s="351"/>
      <c r="S18" s="351"/>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50">
        <f ca="1">IF(ISBLANK(INDIRECT("A18"))," ",(INDIRECT("A18")))</f>
        <v>14</v>
      </c>
      <c r="BB18" s="50" t="str">
        <f ca="1">IF(ISBLANK(INDIRECT("B18"))," ",(INDIRECT("B18")))</f>
        <v xml:space="preserve"> </v>
      </c>
      <c r="BC18" s="50" t="str">
        <f ca="1">IF(ISBLANK(INDIRECT("C18"))," ",(INDIRECT("C18")))</f>
        <v xml:space="preserve"> </v>
      </c>
      <c r="BD18" s="50" t="str">
        <f ca="1">IF(ISBLANK(INDIRECT("D18"))," ",(INDIRECT("D18")))</f>
        <v xml:space="preserve"> </v>
      </c>
      <c r="BE18" s="50" t="str">
        <f ca="1">IF(ISBLANK(INDIRECT("E18"))," ",(INDIRECT("E18")))</f>
        <v xml:space="preserve"> </v>
      </c>
      <c r="BF18" s="50" t="str">
        <f ca="1">IF(ISBLANK(INDIRECT("F18"))," ",(INDIRECT("F18")))</f>
        <v xml:space="preserve"> </v>
      </c>
      <c r="BG18" s="50" t="str">
        <f ca="1">IF(ISBLANK(INDIRECT("G18"))," ",(INDIRECT("G18")))</f>
        <v xml:space="preserve"> </v>
      </c>
      <c r="BH18" s="40"/>
    </row>
    <row r="19" spans="1:60" x14ac:dyDescent="0.25">
      <c r="A19" s="378">
        <v>15</v>
      </c>
      <c r="B19" s="21"/>
      <c r="C19" s="126"/>
      <c r="D19" s="51"/>
      <c r="E19" s="52"/>
      <c r="F19" s="51"/>
      <c r="G19" s="22"/>
      <c r="H19" s="404"/>
      <c r="I19" s="351"/>
      <c r="J19" s="351"/>
      <c r="K19" s="351"/>
      <c r="L19" s="351"/>
      <c r="M19" s="351"/>
      <c r="N19" s="351"/>
      <c r="O19" s="351"/>
      <c r="P19" s="351"/>
      <c r="Q19" s="351"/>
      <c r="R19" s="351"/>
      <c r="S19" s="351"/>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50">
        <f ca="1">IF(ISBLANK(INDIRECT("A19"))," ",(INDIRECT("A19")))</f>
        <v>15</v>
      </c>
      <c r="BB19" s="50" t="str">
        <f ca="1">IF(ISBLANK(INDIRECT("B19"))," ",(INDIRECT("B19")))</f>
        <v xml:space="preserve"> </v>
      </c>
      <c r="BC19" s="50" t="str">
        <f ca="1">IF(ISBLANK(INDIRECT("C19"))," ",(INDIRECT("C19")))</f>
        <v xml:space="preserve"> </v>
      </c>
      <c r="BD19" s="50" t="str">
        <f ca="1">IF(ISBLANK(INDIRECT("D19"))," ",(INDIRECT("D19")))</f>
        <v xml:space="preserve"> </v>
      </c>
      <c r="BE19" s="50" t="str">
        <f ca="1">IF(ISBLANK(INDIRECT("E19"))," ",(INDIRECT("E19")))</f>
        <v xml:space="preserve"> </v>
      </c>
      <c r="BF19" s="50" t="str">
        <f ca="1">IF(ISBLANK(INDIRECT("F19"))," ",(INDIRECT("F19")))</f>
        <v xml:space="preserve"> </v>
      </c>
      <c r="BG19" s="50" t="str">
        <f ca="1">IF(ISBLANK(INDIRECT("G19"))," ",(INDIRECT("G19")))</f>
        <v xml:space="preserve"> </v>
      </c>
      <c r="BH19" s="40"/>
    </row>
    <row r="20" spans="1:60" x14ac:dyDescent="0.25">
      <c r="A20" s="378">
        <v>16</v>
      </c>
      <c r="B20" s="21"/>
      <c r="C20" s="126"/>
      <c r="D20" s="51"/>
      <c r="E20" s="52"/>
      <c r="F20" s="51"/>
      <c r="G20" s="22"/>
      <c r="H20" s="404"/>
      <c r="I20" s="351"/>
      <c r="J20" s="351"/>
      <c r="K20" s="351"/>
      <c r="L20" s="351"/>
      <c r="M20" s="351"/>
      <c r="N20" s="351"/>
      <c r="O20" s="351"/>
      <c r="P20" s="351"/>
      <c r="Q20" s="351"/>
      <c r="R20" s="351"/>
      <c r="S20" s="351"/>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50">
        <f ca="1">IF(ISBLANK(INDIRECT("A20"))," ",(INDIRECT("A20")))</f>
        <v>16</v>
      </c>
      <c r="BB20" s="50" t="str">
        <f ca="1">IF(ISBLANK(INDIRECT("B20"))," ",(INDIRECT("B20")))</f>
        <v xml:space="preserve"> </v>
      </c>
      <c r="BC20" s="50" t="str">
        <f ca="1">IF(ISBLANK(INDIRECT("C20"))," ",(INDIRECT("C20")))</f>
        <v xml:space="preserve"> </v>
      </c>
      <c r="BD20" s="50" t="str">
        <f ca="1">IF(ISBLANK(INDIRECT("D20"))," ",(INDIRECT("D20")))</f>
        <v xml:space="preserve"> </v>
      </c>
      <c r="BE20" s="50" t="str">
        <f ca="1">IF(ISBLANK(INDIRECT("E20"))," ",(INDIRECT("E20")))</f>
        <v xml:space="preserve"> </v>
      </c>
      <c r="BF20" s="50" t="str">
        <f ca="1">IF(ISBLANK(INDIRECT("F20"))," ",(INDIRECT("F20")))</f>
        <v xml:space="preserve"> </v>
      </c>
      <c r="BG20" s="50" t="str">
        <f ca="1">IF(ISBLANK(INDIRECT("G20"))," ",(INDIRECT("G20")))</f>
        <v xml:space="preserve"> </v>
      </c>
      <c r="BH20" s="40"/>
    </row>
    <row r="21" spans="1:60" x14ac:dyDescent="0.25">
      <c r="A21" s="378">
        <v>17</v>
      </c>
      <c r="B21" s="21"/>
      <c r="C21" s="126"/>
      <c r="D21" s="51"/>
      <c r="E21" s="52"/>
      <c r="F21" s="51"/>
      <c r="G21" s="22"/>
      <c r="H21" s="404"/>
      <c r="I21" s="351"/>
      <c r="J21" s="351"/>
      <c r="K21" s="351"/>
      <c r="L21" s="351"/>
      <c r="M21" s="351"/>
      <c r="N21" s="351"/>
      <c r="O21" s="351"/>
      <c r="P21" s="351"/>
      <c r="Q21" s="351"/>
      <c r="R21" s="351"/>
      <c r="S21" s="351"/>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50">
        <f ca="1">IF(ISBLANK(INDIRECT("A21"))," ",(INDIRECT("A21")))</f>
        <v>17</v>
      </c>
      <c r="BB21" s="50" t="str">
        <f ca="1">IF(ISBLANK(INDIRECT("B21"))," ",(INDIRECT("B21")))</f>
        <v xml:space="preserve"> </v>
      </c>
      <c r="BC21" s="50" t="str">
        <f ca="1">IF(ISBLANK(INDIRECT("C21"))," ",(INDIRECT("C21")))</f>
        <v xml:space="preserve"> </v>
      </c>
      <c r="BD21" s="50" t="str">
        <f ca="1">IF(ISBLANK(INDIRECT("D21"))," ",(INDIRECT("D21")))</f>
        <v xml:space="preserve"> </v>
      </c>
      <c r="BE21" s="50" t="str">
        <f ca="1">IF(ISBLANK(INDIRECT("E21"))," ",(INDIRECT("E21")))</f>
        <v xml:space="preserve"> </v>
      </c>
      <c r="BF21" s="50" t="str">
        <f ca="1">IF(ISBLANK(INDIRECT("F21"))," ",(INDIRECT("F21")))</f>
        <v xml:space="preserve"> </v>
      </c>
      <c r="BG21" s="50" t="str">
        <f ca="1">IF(ISBLANK(INDIRECT("G21"))," ",(INDIRECT("G21")))</f>
        <v xml:space="preserve"> </v>
      </c>
      <c r="BH21" s="40"/>
    </row>
    <row r="22" spans="1:60" x14ac:dyDescent="0.25">
      <c r="A22" s="378">
        <v>18</v>
      </c>
      <c r="B22" s="21"/>
      <c r="C22" s="126"/>
      <c r="D22" s="51"/>
      <c r="E22" s="52"/>
      <c r="F22" s="51"/>
      <c r="G22" s="22"/>
      <c r="H22" s="404"/>
      <c r="I22" s="351"/>
      <c r="J22" s="351"/>
      <c r="K22" s="351"/>
      <c r="L22" s="351"/>
      <c r="M22" s="351"/>
      <c r="N22" s="351"/>
      <c r="O22" s="351"/>
      <c r="P22" s="351"/>
      <c r="Q22" s="351"/>
      <c r="R22" s="351"/>
      <c r="S22" s="351"/>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50">
        <f ca="1">IF(ISBLANK(INDIRECT("A22"))," ",(INDIRECT("A22")))</f>
        <v>18</v>
      </c>
      <c r="BB22" s="50" t="str">
        <f ca="1">IF(ISBLANK(INDIRECT("B22"))," ",(INDIRECT("B22")))</f>
        <v xml:space="preserve"> </v>
      </c>
      <c r="BC22" s="50" t="str">
        <f ca="1">IF(ISBLANK(INDIRECT("C22"))," ",(INDIRECT("C22")))</f>
        <v xml:space="preserve"> </v>
      </c>
      <c r="BD22" s="50" t="str">
        <f ca="1">IF(ISBLANK(INDIRECT("D22"))," ",(INDIRECT("D22")))</f>
        <v xml:space="preserve"> </v>
      </c>
      <c r="BE22" s="50" t="str">
        <f ca="1">IF(ISBLANK(INDIRECT("E22"))," ",(INDIRECT("E22")))</f>
        <v xml:space="preserve"> </v>
      </c>
      <c r="BF22" s="50" t="str">
        <f ca="1">IF(ISBLANK(INDIRECT("F22"))," ",(INDIRECT("F22")))</f>
        <v xml:space="preserve"> </v>
      </c>
      <c r="BG22" s="50" t="str">
        <f ca="1">IF(ISBLANK(INDIRECT("G22"))," ",(INDIRECT("G22")))</f>
        <v xml:space="preserve"> </v>
      </c>
      <c r="BH22" s="40"/>
    </row>
    <row r="23" spans="1:60" x14ac:dyDescent="0.25">
      <c r="A23" s="378">
        <v>19</v>
      </c>
      <c r="B23" s="21"/>
      <c r="C23" s="126"/>
      <c r="D23" s="51"/>
      <c r="E23" s="52"/>
      <c r="F23" s="51"/>
      <c r="G23" s="22"/>
      <c r="H23" s="404"/>
      <c r="I23" s="351"/>
      <c r="J23" s="351"/>
      <c r="K23" s="351"/>
      <c r="L23" s="351"/>
      <c r="M23" s="351"/>
      <c r="N23" s="351"/>
      <c r="O23" s="351"/>
      <c r="P23" s="351"/>
      <c r="Q23" s="351"/>
      <c r="R23" s="351"/>
      <c r="S23" s="351"/>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50">
        <f ca="1">IF(ISBLANK(INDIRECT("A23"))," ",(INDIRECT("A23")))</f>
        <v>19</v>
      </c>
      <c r="BB23" s="50" t="str">
        <f ca="1">IF(ISBLANK(INDIRECT("B23"))," ",(INDIRECT("B23")))</f>
        <v xml:space="preserve"> </v>
      </c>
      <c r="BC23" s="50" t="str">
        <f ca="1">IF(ISBLANK(INDIRECT("C23"))," ",(INDIRECT("C23")))</f>
        <v xml:space="preserve"> </v>
      </c>
      <c r="BD23" s="50" t="str">
        <f ca="1">IF(ISBLANK(INDIRECT("D23"))," ",(INDIRECT("D23")))</f>
        <v xml:space="preserve"> </v>
      </c>
      <c r="BE23" s="50" t="str">
        <f ca="1">IF(ISBLANK(INDIRECT("E23"))," ",(INDIRECT("E23")))</f>
        <v xml:space="preserve"> </v>
      </c>
      <c r="BF23" s="50" t="str">
        <f ca="1">IF(ISBLANK(INDIRECT("F23"))," ",(INDIRECT("F23")))</f>
        <v xml:space="preserve"> </v>
      </c>
      <c r="BG23" s="50" t="str">
        <f ca="1">IF(ISBLANK(INDIRECT("G23"))," ",(INDIRECT("G23")))</f>
        <v xml:space="preserve"> </v>
      </c>
      <c r="BH23" s="40"/>
    </row>
    <row r="24" spans="1:60" x14ac:dyDescent="0.25">
      <c r="A24" s="378">
        <v>20</v>
      </c>
      <c r="B24" s="21"/>
      <c r="C24" s="126"/>
      <c r="D24" s="51"/>
      <c r="E24" s="52"/>
      <c r="F24" s="51"/>
      <c r="G24" s="22"/>
      <c r="H24" s="404"/>
      <c r="I24" s="351"/>
      <c r="J24" s="351"/>
      <c r="K24" s="351"/>
      <c r="L24" s="351"/>
      <c r="M24" s="351"/>
      <c r="N24" s="351"/>
      <c r="O24" s="351"/>
      <c r="P24" s="351"/>
      <c r="Q24" s="351"/>
      <c r="R24" s="351"/>
      <c r="S24" s="351"/>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50">
        <f ca="1">IF(ISBLANK(INDIRECT("A24"))," ",(INDIRECT("A24")))</f>
        <v>20</v>
      </c>
      <c r="BB24" s="50" t="str">
        <f ca="1">IF(ISBLANK(INDIRECT("B24"))," ",(INDIRECT("B24")))</f>
        <v xml:space="preserve"> </v>
      </c>
      <c r="BC24" s="50" t="str">
        <f ca="1">IF(ISBLANK(INDIRECT("C24"))," ",(INDIRECT("C24")))</f>
        <v xml:space="preserve"> </v>
      </c>
      <c r="BD24" s="50" t="str">
        <f ca="1">IF(ISBLANK(INDIRECT("D24"))," ",(INDIRECT("D24")))</f>
        <v xml:space="preserve"> </v>
      </c>
      <c r="BE24" s="50" t="str">
        <f ca="1">IF(ISBLANK(INDIRECT("E24"))," ",(INDIRECT("E24")))</f>
        <v xml:space="preserve"> </v>
      </c>
      <c r="BF24" s="50" t="str">
        <f ca="1">IF(ISBLANK(INDIRECT("F24"))," ",(INDIRECT("F24")))</f>
        <v xml:space="preserve"> </v>
      </c>
      <c r="BG24" s="50" t="str">
        <f ca="1">IF(ISBLANK(INDIRECT("G24"))," ",(INDIRECT("G24")))</f>
        <v xml:space="preserve"> </v>
      </c>
      <c r="BH24" s="40"/>
    </row>
  </sheetData>
  <sheetProtection password="CE2C" sheet="1" formatCells="0" formatColumns="0" formatRows="0" sort="0" autoFilter="0"/>
  <autoFilter ref="A4:G4"/>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0"/>
  <dimension ref="A1:BJ24"/>
  <sheetViews>
    <sheetView showGridLines="0" zoomScale="85" zoomScaleNormal="85" zoomScaleSheetLayoutView="85" workbookViewId="0"/>
  </sheetViews>
  <sheetFormatPr defaultRowHeight="15" x14ac:dyDescent="0.25"/>
  <cols>
    <col min="1" max="1" width="4.140625" customWidth="1"/>
    <col min="2" max="2" width="51.140625" customWidth="1"/>
    <col min="3" max="3" width="20" customWidth="1"/>
    <col min="4" max="4" width="59.42578125" customWidth="1"/>
    <col min="5" max="5" width="22.85546875" customWidth="1"/>
    <col min="6" max="6" width="15.140625" customWidth="1"/>
    <col min="7" max="7" width="19.7109375" customWidth="1"/>
    <col min="8" max="8" width="18.28515625" customWidth="1"/>
    <col min="9" max="9" width="21" customWidth="1"/>
    <col min="10" max="19" width="8.85546875" customWidth="1"/>
    <col min="52" max="55" width="14.7109375" customWidth="1"/>
    <col min="56" max="56" width="11.85546875" bestFit="1" customWidth="1"/>
    <col min="57" max="57" width="14.5703125" bestFit="1" customWidth="1"/>
    <col min="58" max="58" width="17.7109375" bestFit="1" customWidth="1"/>
    <col min="59" max="59" width="8.85546875" bestFit="1" customWidth="1"/>
    <col min="60" max="60" width="15.140625" bestFit="1" customWidth="1"/>
    <col min="61" max="61" width="13.140625" bestFit="1" customWidth="1"/>
    <col min="62" max="62" width="11.7109375" bestFit="1" customWidth="1"/>
  </cols>
  <sheetData>
    <row r="1" spans="1:62" ht="23.25" customHeight="1" x14ac:dyDescent="0.25">
      <c r="A1" s="128"/>
      <c r="B1" s="402"/>
      <c r="C1" s="128"/>
      <c r="D1" s="128"/>
      <c r="E1" s="128"/>
      <c r="F1" s="129"/>
      <c r="G1" s="129"/>
      <c r="H1" s="136">
        <v>0</v>
      </c>
      <c r="I1" s="129"/>
    </row>
    <row r="2" spans="1:62" ht="23.25" customHeight="1" x14ac:dyDescent="0.25">
      <c r="A2" s="130"/>
      <c r="B2" s="406" t="s">
        <v>679</v>
      </c>
      <c r="C2" s="131"/>
      <c r="D2" s="131"/>
      <c r="E2" s="131"/>
      <c r="F2" s="129"/>
      <c r="G2" s="129"/>
      <c r="H2" s="136"/>
      <c r="I2" s="129"/>
    </row>
    <row r="3" spans="1:62" ht="99.75" customHeight="1" x14ac:dyDescent="0.25">
      <c r="A3" s="95" t="s">
        <v>768</v>
      </c>
      <c r="B3" s="95" t="s">
        <v>813</v>
      </c>
      <c r="C3" s="95" t="s">
        <v>1716</v>
      </c>
      <c r="D3" s="95" t="s">
        <v>815</v>
      </c>
      <c r="E3" s="95" t="s">
        <v>1717</v>
      </c>
      <c r="F3" s="95" t="s">
        <v>816</v>
      </c>
      <c r="G3" s="95" t="s">
        <v>817</v>
      </c>
      <c r="H3" s="95" t="s">
        <v>818</v>
      </c>
      <c r="I3" s="95" t="s">
        <v>819</v>
      </c>
      <c r="BB3" s="50" t="str">
        <f ca="1">IF(ISBLANK(INDIRECT("A3"))," ",(INDIRECT("A3")))</f>
        <v>N</v>
      </c>
      <c r="BC3" s="50" t="str">
        <f ca="1">IF(ISBLANK(INDIRECT("B3"))," ",(INDIRECT("B3")))</f>
        <v>Person who transfers shares/participation interest into discretionary management (trust)
(trustor)</v>
      </c>
      <c r="BD3" s="50" t="str">
        <f ca="1">IF(ISBLANK(INDIRECT("C3"))," ",(INDIRECT("C3")))</f>
        <v>Identification / registration / tax code/number of the trustor</v>
      </c>
      <c r="BE3" s="50" t="str">
        <f ca="1">IF(ISBLANK(INDIRECT("D3"))," ",(INDIRECT("D3")))</f>
        <v>Name of the legal entity, whose shares/participation interest in the charter capital are being transferred into discretionary management (trust)</v>
      </c>
      <c r="BF3" s="50" t="str">
        <f ca="1">IF(ISBLANK(INDIRECT("E3"))," ",(INDIRECT("E3")))</f>
        <v>Identification / registration code / number of the person whose shares/participation interest in the charter capital  are being transferred into discretionary management (trust)</v>
      </c>
      <c r="BG3" s="50" t="str">
        <f ca="1">IF(ISBLANK(INDIRECT("F3"))," ",(INDIRECT("F3")))</f>
        <v>Total amount of trustor's shareholding in the bank, %</v>
      </c>
      <c r="BH3" s="50" t="str">
        <f ca="1">IF(ISBLANK(INDIRECT("G3"))," ",(INDIRECT("G3")))</f>
        <v>Amount of shares/participation interest in the charter capital of the legal entity which is transferred into discretionary management (trust), %</v>
      </c>
      <c r="BI3" s="50" t="str">
        <f ca="1">IF(ISBLANK(INDIRECT("H3"))," ",(INDIRECT("H3")))</f>
        <v>Amount of shareholding in the charter capital of the bank which is acquired by the trustor, %</v>
      </c>
      <c r="BJ3" s="50" t="str">
        <f ca="1">IF(ISBLANK(INDIRECT("I3"))," ",(INDIRECT("I3")))</f>
        <v>Expected effective period of transaction (agreement) on discretionary management (trust)</v>
      </c>
    </row>
    <row r="4" spans="1:62" x14ac:dyDescent="0.25">
      <c r="A4" s="95">
        <v>1</v>
      </c>
      <c r="B4" s="95">
        <v>2</v>
      </c>
      <c r="C4" s="95">
        <v>3</v>
      </c>
      <c r="D4" s="95" t="s">
        <v>241</v>
      </c>
      <c r="E4" s="95" t="s">
        <v>341</v>
      </c>
      <c r="F4" s="95">
        <v>5</v>
      </c>
      <c r="G4" s="95">
        <v>6</v>
      </c>
      <c r="H4" s="95">
        <v>7</v>
      </c>
      <c r="I4" s="95">
        <v>8</v>
      </c>
      <c r="BB4" s="50">
        <f ca="1">IF(ISBLANK(INDIRECT("A4"))," ",(INDIRECT("A4")))</f>
        <v>1</v>
      </c>
      <c r="BC4" s="50">
        <f ca="1">IF(ISBLANK(INDIRECT("B4"))," ",(INDIRECT("B4")))</f>
        <v>2</v>
      </c>
      <c r="BD4" s="14">
        <f ca="1">IF(ISBLANK(INDIRECT("C4"))," ",(INDIRECT("C4")))</f>
        <v>3</v>
      </c>
      <c r="BE4" s="50" t="str">
        <f ca="1">IF(ISBLANK(INDIRECT("D4"))," ",(INDIRECT("D4")))</f>
        <v>4.1</v>
      </c>
      <c r="BF4" s="50" t="str">
        <f ca="1">IF(ISBLANK(INDIRECT("E4"))," ",(INDIRECT("E4")))</f>
        <v>4.2</v>
      </c>
      <c r="BG4" s="50">
        <f ca="1">IF(ISBLANK(INDIRECT("F4"))," ",(INDIRECT("F4")))</f>
        <v>5</v>
      </c>
      <c r="BH4" s="50">
        <f ca="1">IF(ISBLANK(INDIRECT("G4"))," ",(INDIRECT("G4")))</f>
        <v>6</v>
      </c>
      <c r="BI4" s="50">
        <f ca="1">IF(ISBLANK(INDIRECT("H4"))," ",(INDIRECT("H4")))</f>
        <v>7</v>
      </c>
      <c r="BJ4" s="50">
        <f ca="1">IF(ISBLANK(INDIRECT("I4"))," ",(INDIRECT("I4")))</f>
        <v>8</v>
      </c>
    </row>
    <row r="5" spans="1:62" x14ac:dyDescent="0.25">
      <c r="A5" s="378">
        <v>1</v>
      </c>
      <c r="B5" s="223"/>
      <c r="C5" s="224" t="str">
        <f t="shared" ref="C5" si="0">IF(B5="-","-",IF(B5="","",IF(B5=$H$1,$H$1,"")))</f>
        <v/>
      </c>
      <c r="D5" s="223" t="str">
        <f t="shared" ref="D5" si="1">IF(B5="-","-",IF(B5="","",IF(B5=$H$1,$H$1,"")))</f>
        <v/>
      </c>
      <c r="E5" s="172" t="str">
        <f t="shared" ref="E5" si="2">IF(C5="-","-",IF(C5="","",IF(C5=$H$1,$H$1,"")))</f>
        <v/>
      </c>
      <c r="F5" s="133" t="str">
        <f t="shared" ref="F5" si="3">IF(B5="-",$H$1,IF(B5="","",IF(B5=$H$1,$H$1,"")))</f>
        <v/>
      </c>
      <c r="G5" s="133" t="str">
        <f t="shared" ref="G5" si="4">IF(B5="-",$H$1,IF(B5="","",IF(B5=$H$1,"-","")))</f>
        <v/>
      </c>
      <c r="H5" s="133" t="str">
        <f t="shared" ref="H5" si="5">IF(B5="-",$H$1,IF(B5="","",IF(B5=$H$1,"-","")))</f>
        <v/>
      </c>
      <c r="I5" s="134" t="str">
        <f t="shared" ref="I5" si="6">IF(B5="-","-",IF(B5="","",IF(B5=$H$1,"-","")))</f>
        <v/>
      </c>
      <c r="BB5" s="50">
        <f ca="1">IF(ISBLANK(INDIRECT("A5"))," ",(INDIRECT("A5")))</f>
        <v>1</v>
      </c>
      <c r="BC5" s="50" t="str">
        <f ca="1">IF(ISBLANK(INDIRECT("B5"))," ",(INDIRECT("B5")))</f>
        <v xml:space="preserve"> </v>
      </c>
      <c r="BD5" s="14" t="str">
        <f ca="1">IF(ISBLANK(INDIRECT("C5"))," ",(INDIRECT("C5")))</f>
        <v/>
      </c>
      <c r="BE5" s="50" t="str">
        <f ca="1">IF(ISBLANK(INDIRECT("D5"))," ",(INDIRECT("D5")))</f>
        <v/>
      </c>
      <c r="BF5" s="50" t="str">
        <f ca="1">IF(ISBLANK(INDIRECT("E5"))," ",(INDIRECT("E5")))</f>
        <v/>
      </c>
      <c r="BG5" s="50" t="str">
        <f ca="1">IF(ISBLANK(INDIRECT("F5"))," ",(INDIRECT("F5")))</f>
        <v/>
      </c>
      <c r="BH5" s="50" t="str">
        <f ca="1">IF(ISBLANK(INDIRECT("G5"))," ",(INDIRECT("G5")))</f>
        <v/>
      </c>
      <c r="BI5" s="50" t="str">
        <f ca="1">IF(ISBLANK(INDIRECT("H5"))," ",(INDIRECT("H5")))</f>
        <v/>
      </c>
      <c r="BJ5" s="50" t="str">
        <f ca="1">IF(ISBLANK(INDIRECT("I5"))," ",(INDIRECT("I5")))</f>
        <v/>
      </c>
    </row>
    <row r="6" spans="1:62" x14ac:dyDescent="0.25">
      <c r="A6" s="378">
        <v>2</v>
      </c>
      <c r="B6" s="223"/>
      <c r="C6" s="224"/>
      <c r="D6" s="223"/>
      <c r="E6" s="231"/>
      <c r="F6" s="244"/>
      <c r="G6" s="244"/>
      <c r="H6" s="244"/>
      <c r="I6" s="245"/>
      <c r="BB6" s="50">
        <f ca="1">IF(ISBLANK(INDIRECT("A6"))," ",(INDIRECT("A6")))</f>
        <v>2</v>
      </c>
      <c r="BC6" s="50" t="str">
        <f ca="1">IF(ISBLANK(INDIRECT("B6"))," ",(INDIRECT("B6")))</f>
        <v xml:space="preserve"> </v>
      </c>
      <c r="BD6" s="14" t="str">
        <f ca="1">IF(ISBLANK(INDIRECT("C6"))," ",(INDIRECT("C6")))</f>
        <v xml:space="preserve"> </v>
      </c>
      <c r="BE6" s="50" t="str">
        <f ca="1">IF(ISBLANK(INDIRECT("D6"))," ",(INDIRECT("D6")))</f>
        <v xml:space="preserve"> </v>
      </c>
      <c r="BF6" s="50" t="str">
        <f ca="1">IF(ISBLANK(INDIRECT("E6"))," ",(INDIRECT("E6")))</f>
        <v xml:space="preserve"> </v>
      </c>
      <c r="BG6" s="50" t="str">
        <f ca="1">IF(ISBLANK(INDIRECT("F6"))," ",(INDIRECT("F6")))</f>
        <v xml:space="preserve"> </v>
      </c>
      <c r="BH6" s="50" t="str">
        <f ca="1">IF(ISBLANK(INDIRECT("G6"))," ",(INDIRECT("G6")))</f>
        <v xml:space="preserve"> </v>
      </c>
      <c r="BI6" s="50" t="str">
        <f ca="1">IF(ISBLANK(INDIRECT("H6"))," ",(INDIRECT("H6")))</f>
        <v xml:space="preserve"> </v>
      </c>
      <c r="BJ6" s="50" t="str">
        <f ca="1">IF(ISBLANK(INDIRECT("I6"))," ",(INDIRECT("I6")))</f>
        <v xml:space="preserve"> </v>
      </c>
    </row>
    <row r="7" spans="1:62" x14ac:dyDescent="0.25">
      <c r="A7" s="378">
        <v>3</v>
      </c>
      <c r="B7" s="223"/>
      <c r="C7" s="224"/>
      <c r="D7" s="223"/>
      <c r="E7" s="231"/>
      <c r="F7" s="244"/>
      <c r="G7" s="244"/>
      <c r="H7" s="244"/>
      <c r="I7" s="245"/>
      <c r="BB7" s="50">
        <f ca="1">IF(ISBLANK(INDIRECT("A7"))," ",(INDIRECT("A7")))</f>
        <v>3</v>
      </c>
      <c r="BC7" s="50" t="str">
        <f ca="1">IF(ISBLANK(INDIRECT("B7"))," ",(INDIRECT("B7")))</f>
        <v xml:space="preserve"> </v>
      </c>
      <c r="BD7" s="14" t="str">
        <f ca="1">IF(ISBLANK(INDIRECT("C7"))," ",(INDIRECT("C7")))</f>
        <v xml:space="preserve"> </v>
      </c>
      <c r="BE7" s="50" t="str">
        <f ca="1">IF(ISBLANK(INDIRECT("D7"))," ",(INDIRECT("D7")))</f>
        <v xml:space="preserve"> </v>
      </c>
      <c r="BF7" s="50" t="str">
        <f ca="1">IF(ISBLANK(INDIRECT("E7"))," ",(INDIRECT("E7")))</f>
        <v xml:space="preserve"> </v>
      </c>
      <c r="BG7" s="50" t="str">
        <f ca="1">IF(ISBLANK(INDIRECT("F7"))," ",(INDIRECT("F7")))</f>
        <v xml:space="preserve"> </v>
      </c>
      <c r="BH7" s="50" t="str">
        <f ca="1">IF(ISBLANK(INDIRECT("G7"))," ",(INDIRECT("G7")))</f>
        <v xml:space="preserve"> </v>
      </c>
      <c r="BI7" s="50" t="str">
        <f ca="1">IF(ISBLANK(INDIRECT("H7"))," ",(INDIRECT("H7")))</f>
        <v xml:space="preserve"> </v>
      </c>
      <c r="BJ7" s="50" t="str">
        <f ca="1">IF(ISBLANK(INDIRECT("I7"))," ",(INDIRECT("I7")))</f>
        <v xml:space="preserve"> </v>
      </c>
    </row>
    <row r="8" spans="1:62" x14ac:dyDescent="0.25">
      <c r="A8" s="378">
        <v>4</v>
      </c>
      <c r="B8" s="223"/>
      <c r="C8" s="224"/>
      <c r="D8" s="223"/>
      <c r="E8" s="231"/>
      <c r="F8" s="244"/>
      <c r="G8" s="244"/>
      <c r="H8" s="244"/>
      <c r="I8" s="245"/>
      <c r="BB8" s="50">
        <f ca="1">IF(ISBLANK(INDIRECT("A8"))," ",(INDIRECT("A8")))</f>
        <v>4</v>
      </c>
      <c r="BC8" s="50" t="str">
        <f ca="1">IF(ISBLANK(INDIRECT("B8"))," ",(INDIRECT("B8")))</f>
        <v xml:space="preserve"> </v>
      </c>
      <c r="BD8" s="14" t="str">
        <f ca="1">IF(ISBLANK(INDIRECT("C8"))," ",(INDIRECT("C8")))</f>
        <v xml:space="preserve"> </v>
      </c>
      <c r="BE8" s="50" t="str">
        <f ca="1">IF(ISBLANK(INDIRECT("D8"))," ",(INDIRECT("D8")))</f>
        <v xml:space="preserve"> </v>
      </c>
      <c r="BF8" s="50" t="str">
        <f ca="1">IF(ISBLANK(INDIRECT("E8"))," ",(INDIRECT("E8")))</f>
        <v xml:space="preserve"> </v>
      </c>
      <c r="BG8" s="50" t="str">
        <f ca="1">IF(ISBLANK(INDIRECT("F8"))," ",(INDIRECT("F8")))</f>
        <v xml:space="preserve"> </v>
      </c>
      <c r="BH8" s="50" t="str">
        <f ca="1">IF(ISBLANK(INDIRECT("G8"))," ",(INDIRECT("G8")))</f>
        <v xml:space="preserve"> </v>
      </c>
      <c r="BI8" s="50" t="str">
        <f ca="1">IF(ISBLANK(INDIRECT("H8"))," ",(INDIRECT("H8")))</f>
        <v xml:space="preserve"> </v>
      </c>
      <c r="BJ8" s="50" t="str">
        <f ca="1">IF(ISBLANK(INDIRECT("I8"))," ",(INDIRECT("I8")))</f>
        <v xml:space="preserve"> </v>
      </c>
    </row>
    <row r="9" spans="1:62" x14ac:dyDescent="0.25">
      <c r="A9" s="378">
        <v>5</v>
      </c>
      <c r="B9" s="223"/>
      <c r="C9" s="224"/>
      <c r="D9" s="223"/>
      <c r="E9" s="231"/>
      <c r="F9" s="244"/>
      <c r="G9" s="244"/>
      <c r="H9" s="244"/>
      <c r="I9" s="245"/>
      <c r="BB9" s="50">
        <f ca="1">IF(ISBLANK(INDIRECT("A9"))," ",(INDIRECT("A9")))</f>
        <v>5</v>
      </c>
      <c r="BC9" s="50" t="str">
        <f ca="1">IF(ISBLANK(INDIRECT("B9"))," ",(INDIRECT("B9")))</f>
        <v xml:space="preserve"> </v>
      </c>
      <c r="BD9" s="14" t="str">
        <f ca="1">IF(ISBLANK(INDIRECT("C9"))," ",(INDIRECT("C9")))</f>
        <v xml:space="preserve"> </v>
      </c>
      <c r="BE9" s="50" t="str">
        <f ca="1">IF(ISBLANK(INDIRECT("D9"))," ",(INDIRECT("D9")))</f>
        <v xml:space="preserve"> </v>
      </c>
      <c r="BF9" s="50" t="str">
        <f ca="1">IF(ISBLANK(INDIRECT("E9"))," ",(INDIRECT("E9")))</f>
        <v xml:space="preserve"> </v>
      </c>
      <c r="BG9" s="50" t="str">
        <f ca="1">IF(ISBLANK(INDIRECT("F9"))," ",(INDIRECT("F9")))</f>
        <v xml:space="preserve"> </v>
      </c>
      <c r="BH9" s="50" t="str">
        <f ca="1">IF(ISBLANK(INDIRECT("G9"))," ",(INDIRECT("G9")))</f>
        <v xml:space="preserve"> </v>
      </c>
      <c r="BI9" s="50" t="str">
        <f ca="1">IF(ISBLANK(INDIRECT("H9"))," ",(INDIRECT("H9")))</f>
        <v xml:space="preserve"> </v>
      </c>
      <c r="BJ9" s="50" t="str">
        <f ca="1">IF(ISBLANK(INDIRECT("I9"))," ",(INDIRECT("I9")))</f>
        <v xml:space="preserve"> </v>
      </c>
    </row>
    <row r="10" spans="1:62" x14ac:dyDescent="0.25">
      <c r="A10" s="378">
        <v>6</v>
      </c>
      <c r="B10" s="223"/>
      <c r="C10" s="224"/>
      <c r="D10" s="223"/>
      <c r="E10" s="231"/>
      <c r="F10" s="244"/>
      <c r="G10" s="244"/>
      <c r="H10" s="244"/>
      <c r="I10" s="245"/>
      <c r="BB10" s="50">
        <f ca="1">IF(ISBLANK(INDIRECT("A10"))," ",(INDIRECT("A10")))</f>
        <v>6</v>
      </c>
      <c r="BC10" s="50" t="str">
        <f ca="1">IF(ISBLANK(INDIRECT("B10"))," ",(INDIRECT("B10")))</f>
        <v xml:space="preserve"> </v>
      </c>
      <c r="BD10" s="14" t="str">
        <f ca="1">IF(ISBLANK(INDIRECT("C10"))," ",(INDIRECT("C10")))</f>
        <v xml:space="preserve"> </v>
      </c>
      <c r="BE10" s="50" t="str">
        <f ca="1">IF(ISBLANK(INDIRECT("D10"))," ",(INDIRECT("D10")))</f>
        <v xml:space="preserve"> </v>
      </c>
      <c r="BF10" s="50" t="str">
        <f ca="1">IF(ISBLANK(INDIRECT("E10"))," ",(INDIRECT("E10")))</f>
        <v xml:space="preserve"> </v>
      </c>
      <c r="BG10" s="50" t="str">
        <f ca="1">IF(ISBLANK(INDIRECT("F10"))," ",(INDIRECT("F10")))</f>
        <v xml:space="preserve"> </v>
      </c>
      <c r="BH10" s="50" t="str">
        <f ca="1">IF(ISBLANK(INDIRECT("G10"))," ",(INDIRECT("G10")))</f>
        <v xml:space="preserve"> </v>
      </c>
      <c r="BI10" s="50" t="str">
        <f ca="1">IF(ISBLANK(INDIRECT("H10"))," ",(INDIRECT("H10")))</f>
        <v xml:space="preserve"> </v>
      </c>
      <c r="BJ10" s="50" t="str">
        <f ca="1">IF(ISBLANK(INDIRECT("I10"))," ",(INDIRECT("I10")))</f>
        <v xml:space="preserve"> </v>
      </c>
    </row>
    <row r="11" spans="1:62" x14ac:dyDescent="0.25">
      <c r="A11" s="378">
        <v>7</v>
      </c>
      <c r="B11" s="223"/>
      <c r="C11" s="224"/>
      <c r="D11" s="223"/>
      <c r="E11" s="231"/>
      <c r="F11" s="244"/>
      <c r="G11" s="244"/>
      <c r="H11" s="244"/>
      <c r="I11" s="245"/>
      <c r="BB11" s="50">
        <f ca="1">IF(ISBLANK(INDIRECT("A11"))," ",(INDIRECT("A11")))</f>
        <v>7</v>
      </c>
      <c r="BC11" s="50" t="str">
        <f ca="1">IF(ISBLANK(INDIRECT("B11"))," ",(INDIRECT("B11")))</f>
        <v xml:space="preserve"> </v>
      </c>
      <c r="BD11" s="14" t="str">
        <f ca="1">IF(ISBLANK(INDIRECT("C11"))," ",(INDIRECT("C11")))</f>
        <v xml:space="preserve"> </v>
      </c>
      <c r="BE11" s="50" t="str">
        <f ca="1">IF(ISBLANK(INDIRECT("D11"))," ",(INDIRECT("D11")))</f>
        <v xml:space="preserve"> </v>
      </c>
      <c r="BF11" s="50" t="str">
        <f ca="1">IF(ISBLANK(INDIRECT("E11"))," ",(INDIRECT("E11")))</f>
        <v xml:space="preserve"> </v>
      </c>
      <c r="BG11" s="50" t="str">
        <f ca="1">IF(ISBLANK(INDIRECT("F11"))," ",(INDIRECT("F11")))</f>
        <v xml:space="preserve"> </v>
      </c>
      <c r="BH11" s="50" t="str">
        <f ca="1">IF(ISBLANK(INDIRECT("G11"))," ",(INDIRECT("G11")))</f>
        <v xml:space="preserve"> </v>
      </c>
      <c r="BI11" s="50" t="str">
        <f ca="1">IF(ISBLANK(INDIRECT("H11"))," ",(INDIRECT("H11")))</f>
        <v xml:space="preserve"> </v>
      </c>
      <c r="BJ11" s="50" t="str">
        <f ca="1">IF(ISBLANK(INDIRECT("I11"))," ",(INDIRECT("I11")))</f>
        <v xml:space="preserve"> </v>
      </c>
    </row>
    <row r="12" spans="1:62" x14ac:dyDescent="0.25">
      <c r="A12" s="378">
        <v>8</v>
      </c>
      <c r="B12" s="223"/>
      <c r="C12" s="224"/>
      <c r="D12" s="223"/>
      <c r="E12" s="231"/>
      <c r="F12" s="244"/>
      <c r="G12" s="244"/>
      <c r="H12" s="244"/>
      <c r="I12" s="245"/>
      <c r="BB12" s="50">
        <f ca="1">IF(ISBLANK(INDIRECT("A12"))," ",(INDIRECT("A12")))</f>
        <v>8</v>
      </c>
      <c r="BC12" s="50" t="str">
        <f ca="1">IF(ISBLANK(INDIRECT("B12"))," ",(INDIRECT("B12")))</f>
        <v xml:space="preserve"> </v>
      </c>
      <c r="BD12" s="14" t="str">
        <f ca="1">IF(ISBLANK(INDIRECT("C12"))," ",(INDIRECT("C12")))</f>
        <v xml:space="preserve"> </v>
      </c>
      <c r="BE12" s="50" t="str">
        <f ca="1">IF(ISBLANK(INDIRECT("D12"))," ",(INDIRECT("D12")))</f>
        <v xml:space="preserve"> </v>
      </c>
      <c r="BF12" s="50" t="str">
        <f ca="1">IF(ISBLANK(INDIRECT("E12"))," ",(INDIRECT("E12")))</f>
        <v xml:space="preserve"> </v>
      </c>
      <c r="BG12" s="50" t="str">
        <f ca="1">IF(ISBLANK(INDIRECT("F12"))," ",(INDIRECT("F12")))</f>
        <v xml:space="preserve"> </v>
      </c>
      <c r="BH12" s="50" t="str">
        <f ca="1">IF(ISBLANK(INDIRECT("G12"))," ",(INDIRECT("G12")))</f>
        <v xml:space="preserve"> </v>
      </c>
      <c r="BI12" s="50" t="str">
        <f ca="1">IF(ISBLANK(INDIRECT("H12"))," ",(INDIRECT("H12")))</f>
        <v xml:space="preserve"> </v>
      </c>
      <c r="BJ12" s="50" t="str">
        <f ca="1">IF(ISBLANK(INDIRECT("I12"))," ",(INDIRECT("I12")))</f>
        <v xml:space="preserve"> </v>
      </c>
    </row>
    <row r="13" spans="1:62" x14ac:dyDescent="0.25">
      <c r="A13" s="378">
        <v>9</v>
      </c>
      <c r="B13" s="223"/>
      <c r="C13" s="224"/>
      <c r="D13" s="223"/>
      <c r="E13" s="231"/>
      <c r="F13" s="244"/>
      <c r="G13" s="244"/>
      <c r="H13" s="244"/>
      <c r="I13" s="245"/>
      <c r="BB13" s="50">
        <f ca="1">IF(ISBLANK(INDIRECT("A13"))," ",(INDIRECT("A13")))</f>
        <v>9</v>
      </c>
      <c r="BC13" s="50" t="str">
        <f ca="1">IF(ISBLANK(INDIRECT("B13"))," ",(INDIRECT("B13")))</f>
        <v xml:space="preserve"> </v>
      </c>
      <c r="BD13" s="14" t="str">
        <f ca="1">IF(ISBLANK(INDIRECT("C13"))," ",(INDIRECT("C13")))</f>
        <v xml:space="preserve"> </v>
      </c>
      <c r="BE13" s="50" t="str">
        <f ca="1">IF(ISBLANK(INDIRECT("D13"))," ",(INDIRECT("D13")))</f>
        <v xml:space="preserve"> </v>
      </c>
      <c r="BF13" s="50" t="str">
        <f ca="1">IF(ISBLANK(INDIRECT("E13"))," ",(INDIRECT("E13")))</f>
        <v xml:space="preserve"> </v>
      </c>
      <c r="BG13" s="50" t="str">
        <f ca="1">IF(ISBLANK(INDIRECT("F13"))," ",(INDIRECT("F13")))</f>
        <v xml:space="preserve"> </v>
      </c>
      <c r="BH13" s="50" t="str">
        <f ca="1">IF(ISBLANK(INDIRECT("G13"))," ",(INDIRECT("G13")))</f>
        <v xml:space="preserve"> </v>
      </c>
      <c r="BI13" s="50" t="str">
        <f ca="1">IF(ISBLANK(INDIRECT("H13"))," ",(INDIRECT("H13")))</f>
        <v xml:space="preserve"> </v>
      </c>
      <c r="BJ13" s="50" t="str">
        <f ca="1">IF(ISBLANK(INDIRECT("I13"))," ",(INDIRECT("I13")))</f>
        <v xml:space="preserve"> </v>
      </c>
    </row>
    <row r="14" spans="1:62" x14ac:dyDescent="0.25">
      <c r="A14" s="378">
        <v>10</v>
      </c>
      <c r="B14" s="223"/>
      <c r="C14" s="224"/>
      <c r="D14" s="223"/>
      <c r="E14" s="231"/>
      <c r="F14" s="244"/>
      <c r="G14" s="244"/>
      <c r="H14" s="244"/>
      <c r="I14" s="245"/>
      <c r="BB14" s="50">
        <f ca="1">IF(ISBLANK(INDIRECT("A14"))," ",(INDIRECT("A14")))</f>
        <v>10</v>
      </c>
      <c r="BC14" s="50" t="str">
        <f ca="1">IF(ISBLANK(INDIRECT("B14"))," ",(INDIRECT("B14")))</f>
        <v xml:space="preserve"> </v>
      </c>
      <c r="BD14" s="14" t="str">
        <f ca="1">IF(ISBLANK(INDIRECT("C14"))," ",(INDIRECT("C14")))</f>
        <v xml:space="preserve"> </v>
      </c>
      <c r="BE14" s="50" t="str">
        <f ca="1">IF(ISBLANK(INDIRECT("D14"))," ",(INDIRECT("D14")))</f>
        <v xml:space="preserve"> </v>
      </c>
      <c r="BF14" s="50" t="str">
        <f ca="1">IF(ISBLANK(INDIRECT("E14"))," ",(INDIRECT("E14")))</f>
        <v xml:space="preserve"> </v>
      </c>
      <c r="BG14" s="50" t="str">
        <f ca="1">IF(ISBLANK(INDIRECT("F14"))," ",(INDIRECT("F14")))</f>
        <v xml:space="preserve"> </v>
      </c>
      <c r="BH14" s="50" t="str">
        <f ca="1">IF(ISBLANK(INDIRECT("G14"))," ",(INDIRECT("G14")))</f>
        <v xml:space="preserve"> </v>
      </c>
      <c r="BI14" s="50" t="str">
        <f ca="1">IF(ISBLANK(INDIRECT("H14"))," ",(INDIRECT("H14")))</f>
        <v xml:space="preserve"> </v>
      </c>
      <c r="BJ14" s="50" t="str">
        <f ca="1">IF(ISBLANK(INDIRECT("I14"))," ",(INDIRECT("I14")))</f>
        <v xml:space="preserve"> </v>
      </c>
    </row>
    <row r="15" spans="1:62" x14ac:dyDescent="0.25">
      <c r="A15" s="378">
        <v>11</v>
      </c>
      <c r="B15" s="223"/>
      <c r="C15" s="224"/>
      <c r="D15" s="223"/>
      <c r="E15" s="231"/>
      <c r="F15" s="244"/>
      <c r="G15" s="244"/>
      <c r="H15" s="244"/>
      <c r="I15" s="245"/>
      <c r="BB15" s="50">
        <f ca="1">IF(ISBLANK(INDIRECT("A15"))," ",(INDIRECT("A15")))</f>
        <v>11</v>
      </c>
      <c r="BC15" s="50" t="str">
        <f ca="1">IF(ISBLANK(INDIRECT("B15"))," ",(INDIRECT("B15")))</f>
        <v xml:space="preserve"> </v>
      </c>
      <c r="BD15" s="14" t="str">
        <f ca="1">IF(ISBLANK(INDIRECT("C15"))," ",(INDIRECT("C15")))</f>
        <v xml:space="preserve"> </v>
      </c>
      <c r="BE15" s="50" t="str">
        <f ca="1">IF(ISBLANK(INDIRECT("D15"))," ",(INDIRECT("D15")))</f>
        <v xml:space="preserve"> </v>
      </c>
      <c r="BF15" s="50" t="str">
        <f ca="1">IF(ISBLANK(INDIRECT("E15"))," ",(INDIRECT("E15")))</f>
        <v xml:space="preserve"> </v>
      </c>
      <c r="BG15" s="50" t="str">
        <f ca="1">IF(ISBLANK(INDIRECT("F15"))," ",(INDIRECT("F15")))</f>
        <v xml:space="preserve"> </v>
      </c>
      <c r="BH15" s="50" t="str">
        <f ca="1">IF(ISBLANK(INDIRECT("G15"))," ",(INDIRECT("G15")))</f>
        <v xml:space="preserve"> </v>
      </c>
      <c r="BI15" s="50" t="str">
        <f ca="1">IF(ISBLANK(INDIRECT("H15"))," ",(INDIRECT("H15")))</f>
        <v xml:space="preserve"> </v>
      </c>
      <c r="BJ15" s="50" t="str">
        <f ca="1">IF(ISBLANK(INDIRECT("I15"))," ",(INDIRECT("I15")))</f>
        <v xml:space="preserve"> </v>
      </c>
    </row>
    <row r="16" spans="1:62" x14ac:dyDescent="0.25">
      <c r="A16" s="378">
        <v>12</v>
      </c>
      <c r="B16" s="223"/>
      <c r="C16" s="224"/>
      <c r="D16" s="223"/>
      <c r="E16" s="231"/>
      <c r="F16" s="244"/>
      <c r="G16" s="244"/>
      <c r="H16" s="244"/>
      <c r="I16" s="245"/>
      <c r="BB16" s="50">
        <f ca="1">IF(ISBLANK(INDIRECT("A16"))," ",(INDIRECT("A16")))</f>
        <v>12</v>
      </c>
      <c r="BC16" s="50" t="str">
        <f ca="1">IF(ISBLANK(INDIRECT("B16"))," ",(INDIRECT("B16")))</f>
        <v xml:space="preserve"> </v>
      </c>
      <c r="BD16" s="14" t="str">
        <f ca="1">IF(ISBLANK(INDIRECT("C16"))," ",(INDIRECT("C16")))</f>
        <v xml:space="preserve"> </v>
      </c>
      <c r="BE16" s="50" t="str">
        <f ca="1">IF(ISBLANK(INDIRECT("D16"))," ",(INDIRECT("D16")))</f>
        <v xml:space="preserve"> </v>
      </c>
      <c r="BF16" s="50" t="str">
        <f ca="1">IF(ISBLANK(INDIRECT("E16"))," ",(INDIRECT("E16")))</f>
        <v xml:space="preserve"> </v>
      </c>
      <c r="BG16" s="50" t="str">
        <f ca="1">IF(ISBLANK(INDIRECT("F16"))," ",(INDIRECT("F16")))</f>
        <v xml:space="preserve"> </v>
      </c>
      <c r="BH16" s="50" t="str">
        <f ca="1">IF(ISBLANK(INDIRECT("G16"))," ",(INDIRECT("G16")))</f>
        <v xml:space="preserve"> </v>
      </c>
      <c r="BI16" s="50" t="str">
        <f ca="1">IF(ISBLANK(INDIRECT("H16"))," ",(INDIRECT("H16")))</f>
        <v xml:space="preserve"> </v>
      </c>
      <c r="BJ16" s="50" t="str">
        <f ca="1">IF(ISBLANK(INDIRECT("I16"))," ",(INDIRECT("I16")))</f>
        <v xml:space="preserve"> </v>
      </c>
    </row>
    <row r="17" spans="1:62" x14ac:dyDescent="0.25">
      <c r="A17" s="378">
        <v>13</v>
      </c>
      <c r="B17" s="223"/>
      <c r="C17" s="224"/>
      <c r="D17" s="223"/>
      <c r="E17" s="231"/>
      <c r="F17" s="244"/>
      <c r="G17" s="244"/>
      <c r="H17" s="244"/>
      <c r="I17" s="245"/>
      <c r="BB17" s="50">
        <f ca="1">IF(ISBLANK(INDIRECT("A17"))," ",(INDIRECT("A17")))</f>
        <v>13</v>
      </c>
      <c r="BC17" s="50" t="str">
        <f ca="1">IF(ISBLANK(INDIRECT("B17"))," ",(INDIRECT("B17")))</f>
        <v xml:space="preserve"> </v>
      </c>
      <c r="BD17" s="14" t="str">
        <f ca="1">IF(ISBLANK(INDIRECT("C17"))," ",(INDIRECT("C17")))</f>
        <v xml:space="preserve"> </v>
      </c>
      <c r="BE17" s="50" t="str">
        <f ca="1">IF(ISBLANK(INDIRECT("D17"))," ",(INDIRECT("D17")))</f>
        <v xml:space="preserve"> </v>
      </c>
      <c r="BF17" s="50" t="str">
        <f ca="1">IF(ISBLANK(INDIRECT("E17"))," ",(INDIRECT("E17")))</f>
        <v xml:space="preserve"> </v>
      </c>
      <c r="BG17" s="50" t="str">
        <f ca="1">IF(ISBLANK(INDIRECT("F17"))," ",(INDIRECT("F17")))</f>
        <v xml:space="preserve"> </v>
      </c>
      <c r="BH17" s="50" t="str">
        <f ca="1">IF(ISBLANK(INDIRECT("G17"))," ",(INDIRECT("G17")))</f>
        <v xml:space="preserve"> </v>
      </c>
      <c r="BI17" s="50" t="str">
        <f ca="1">IF(ISBLANK(INDIRECT("H17"))," ",(INDIRECT("H17")))</f>
        <v xml:space="preserve"> </v>
      </c>
      <c r="BJ17" s="50" t="str">
        <f ca="1">IF(ISBLANK(INDIRECT("I17"))," ",(INDIRECT("I17")))</f>
        <v xml:space="preserve"> </v>
      </c>
    </row>
    <row r="18" spans="1:62" x14ac:dyDescent="0.25">
      <c r="A18" s="378">
        <v>14</v>
      </c>
      <c r="B18" s="223"/>
      <c r="C18" s="224"/>
      <c r="D18" s="223"/>
      <c r="E18" s="231"/>
      <c r="F18" s="244"/>
      <c r="G18" s="244"/>
      <c r="H18" s="244"/>
      <c r="I18" s="245"/>
      <c r="BB18" s="50">
        <f ca="1">IF(ISBLANK(INDIRECT("A18"))," ",(INDIRECT("A18")))</f>
        <v>14</v>
      </c>
      <c r="BC18" s="50" t="str">
        <f ca="1">IF(ISBLANK(INDIRECT("B18"))," ",(INDIRECT("B18")))</f>
        <v xml:space="preserve"> </v>
      </c>
      <c r="BD18" s="14" t="str">
        <f ca="1">IF(ISBLANK(INDIRECT("C18"))," ",(INDIRECT("C18")))</f>
        <v xml:space="preserve"> </v>
      </c>
      <c r="BE18" s="50" t="str">
        <f ca="1">IF(ISBLANK(INDIRECT("D18"))," ",(INDIRECT("D18")))</f>
        <v xml:space="preserve"> </v>
      </c>
      <c r="BF18" s="50" t="str">
        <f ca="1">IF(ISBLANK(INDIRECT("E18"))," ",(INDIRECT("E18")))</f>
        <v xml:space="preserve"> </v>
      </c>
      <c r="BG18" s="50" t="str">
        <f ca="1">IF(ISBLANK(INDIRECT("F18"))," ",(INDIRECT("F18")))</f>
        <v xml:space="preserve"> </v>
      </c>
      <c r="BH18" s="50" t="str">
        <f ca="1">IF(ISBLANK(INDIRECT("G18"))," ",(INDIRECT("G18")))</f>
        <v xml:space="preserve"> </v>
      </c>
      <c r="BI18" s="50" t="str">
        <f ca="1">IF(ISBLANK(INDIRECT("H18"))," ",(INDIRECT("H18")))</f>
        <v xml:space="preserve"> </v>
      </c>
      <c r="BJ18" s="50" t="str">
        <f ca="1">IF(ISBLANK(INDIRECT("I18"))," ",(INDIRECT("I18")))</f>
        <v xml:space="preserve"> </v>
      </c>
    </row>
    <row r="19" spans="1:62" x14ac:dyDescent="0.25">
      <c r="A19" s="378">
        <v>15</v>
      </c>
      <c r="B19" s="223"/>
      <c r="C19" s="224"/>
      <c r="D19" s="223"/>
      <c r="E19" s="231"/>
      <c r="F19" s="244"/>
      <c r="G19" s="244"/>
      <c r="H19" s="244"/>
      <c r="I19" s="245"/>
      <c r="BB19" s="50">
        <f ca="1">IF(ISBLANK(INDIRECT("A19"))," ",(INDIRECT("A19")))</f>
        <v>15</v>
      </c>
      <c r="BC19" s="50" t="str">
        <f ca="1">IF(ISBLANK(INDIRECT("B19"))," ",(INDIRECT("B19")))</f>
        <v xml:space="preserve"> </v>
      </c>
      <c r="BD19" s="14" t="str">
        <f ca="1">IF(ISBLANK(INDIRECT("C19"))," ",(INDIRECT("C19")))</f>
        <v xml:space="preserve"> </v>
      </c>
      <c r="BE19" s="50" t="str">
        <f ca="1">IF(ISBLANK(INDIRECT("D19"))," ",(INDIRECT("D19")))</f>
        <v xml:space="preserve"> </v>
      </c>
      <c r="BF19" s="50" t="str">
        <f ca="1">IF(ISBLANK(INDIRECT("E19"))," ",(INDIRECT("E19")))</f>
        <v xml:space="preserve"> </v>
      </c>
      <c r="BG19" s="50" t="str">
        <f ca="1">IF(ISBLANK(INDIRECT("F19"))," ",(INDIRECT("F19")))</f>
        <v xml:space="preserve"> </v>
      </c>
      <c r="BH19" s="50" t="str">
        <f ca="1">IF(ISBLANK(INDIRECT("G19"))," ",(INDIRECT("G19")))</f>
        <v xml:space="preserve"> </v>
      </c>
      <c r="BI19" s="50" t="str">
        <f ca="1">IF(ISBLANK(INDIRECT("H19"))," ",(INDIRECT("H19")))</f>
        <v xml:space="preserve"> </v>
      </c>
      <c r="BJ19" s="50" t="str">
        <f ca="1">IF(ISBLANK(INDIRECT("I19"))," ",(INDIRECT("I19")))</f>
        <v xml:space="preserve"> </v>
      </c>
    </row>
    <row r="20" spans="1:62" x14ac:dyDescent="0.25">
      <c r="A20" s="378">
        <v>16</v>
      </c>
      <c r="B20" s="223"/>
      <c r="C20" s="224"/>
      <c r="D20" s="223"/>
      <c r="E20" s="231"/>
      <c r="F20" s="244"/>
      <c r="G20" s="244"/>
      <c r="H20" s="244"/>
      <c r="I20" s="245"/>
      <c r="BB20" s="50">
        <f ca="1">IF(ISBLANK(INDIRECT("A20"))," ",(INDIRECT("A20")))</f>
        <v>16</v>
      </c>
      <c r="BC20" s="50" t="str">
        <f ca="1">IF(ISBLANK(INDIRECT("B20"))," ",(INDIRECT("B20")))</f>
        <v xml:space="preserve"> </v>
      </c>
      <c r="BD20" s="14" t="str">
        <f ca="1">IF(ISBLANK(INDIRECT("C20"))," ",(INDIRECT("C20")))</f>
        <v xml:space="preserve"> </v>
      </c>
      <c r="BE20" s="50" t="str">
        <f ca="1">IF(ISBLANK(INDIRECT("D20"))," ",(INDIRECT("D20")))</f>
        <v xml:space="preserve"> </v>
      </c>
      <c r="BF20" s="50" t="str">
        <f ca="1">IF(ISBLANK(INDIRECT("E20"))," ",(INDIRECT("E20")))</f>
        <v xml:space="preserve"> </v>
      </c>
      <c r="BG20" s="50" t="str">
        <f ca="1">IF(ISBLANK(INDIRECT("F20"))," ",(INDIRECT("F20")))</f>
        <v xml:space="preserve"> </v>
      </c>
      <c r="BH20" s="50" t="str">
        <f ca="1">IF(ISBLANK(INDIRECT("G20"))," ",(INDIRECT("G20")))</f>
        <v xml:space="preserve"> </v>
      </c>
      <c r="BI20" s="50" t="str">
        <f ca="1">IF(ISBLANK(INDIRECT("H20"))," ",(INDIRECT("H20")))</f>
        <v xml:space="preserve"> </v>
      </c>
      <c r="BJ20" s="50" t="str">
        <f ca="1">IF(ISBLANK(INDIRECT("I20"))," ",(INDIRECT("I20")))</f>
        <v xml:space="preserve"> </v>
      </c>
    </row>
    <row r="21" spans="1:62" x14ac:dyDescent="0.25">
      <c r="A21" s="378">
        <v>17</v>
      </c>
      <c r="B21" s="223"/>
      <c r="C21" s="224"/>
      <c r="D21" s="223"/>
      <c r="E21" s="231"/>
      <c r="F21" s="244"/>
      <c r="G21" s="244"/>
      <c r="H21" s="244"/>
      <c r="I21" s="245"/>
      <c r="BB21" s="50">
        <f ca="1">IF(ISBLANK(INDIRECT("A21"))," ",(INDIRECT("A21")))</f>
        <v>17</v>
      </c>
      <c r="BC21" s="50" t="str">
        <f ca="1">IF(ISBLANK(INDIRECT("B21"))," ",(INDIRECT("B21")))</f>
        <v xml:space="preserve"> </v>
      </c>
      <c r="BD21" s="14" t="str">
        <f ca="1">IF(ISBLANK(INDIRECT("C21"))," ",(INDIRECT("C21")))</f>
        <v xml:space="preserve"> </v>
      </c>
      <c r="BE21" s="50" t="str">
        <f ca="1">IF(ISBLANK(INDIRECT("D21"))," ",(INDIRECT("D21")))</f>
        <v xml:space="preserve"> </v>
      </c>
      <c r="BF21" s="50" t="str">
        <f ca="1">IF(ISBLANK(INDIRECT("E21"))," ",(INDIRECT("E21")))</f>
        <v xml:space="preserve"> </v>
      </c>
      <c r="BG21" s="50" t="str">
        <f ca="1">IF(ISBLANK(INDIRECT("F21"))," ",(INDIRECT("F21")))</f>
        <v xml:space="preserve"> </v>
      </c>
      <c r="BH21" s="50" t="str">
        <f ca="1">IF(ISBLANK(INDIRECT("G21"))," ",(INDIRECT("G21")))</f>
        <v xml:space="preserve"> </v>
      </c>
      <c r="BI21" s="50" t="str">
        <f ca="1">IF(ISBLANK(INDIRECT("H21"))," ",(INDIRECT("H21")))</f>
        <v xml:space="preserve"> </v>
      </c>
      <c r="BJ21" s="50" t="str">
        <f ca="1">IF(ISBLANK(INDIRECT("I21"))," ",(INDIRECT("I21")))</f>
        <v xml:space="preserve"> </v>
      </c>
    </row>
    <row r="22" spans="1:62" x14ac:dyDescent="0.25">
      <c r="A22" s="378">
        <v>18</v>
      </c>
      <c r="B22" s="223"/>
      <c r="C22" s="224"/>
      <c r="D22" s="223"/>
      <c r="E22" s="231"/>
      <c r="F22" s="244"/>
      <c r="G22" s="244"/>
      <c r="H22" s="244"/>
      <c r="I22" s="245"/>
      <c r="BB22" s="50">
        <f ca="1">IF(ISBLANK(INDIRECT("A22"))," ",(INDIRECT("A22")))</f>
        <v>18</v>
      </c>
      <c r="BC22" s="50" t="str">
        <f ca="1">IF(ISBLANK(INDIRECT("B22"))," ",(INDIRECT("B22")))</f>
        <v xml:space="preserve"> </v>
      </c>
      <c r="BD22" s="14" t="str">
        <f ca="1">IF(ISBLANK(INDIRECT("C22"))," ",(INDIRECT("C22")))</f>
        <v xml:space="preserve"> </v>
      </c>
      <c r="BE22" s="50" t="str">
        <f ca="1">IF(ISBLANK(INDIRECT("D22"))," ",(INDIRECT("D22")))</f>
        <v xml:space="preserve"> </v>
      </c>
      <c r="BF22" s="50" t="str">
        <f ca="1">IF(ISBLANK(INDIRECT("E22"))," ",(INDIRECT("E22")))</f>
        <v xml:space="preserve"> </v>
      </c>
      <c r="BG22" s="50" t="str">
        <f ca="1">IF(ISBLANK(INDIRECT("F22"))," ",(INDIRECT("F22")))</f>
        <v xml:space="preserve"> </v>
      </c>
      <c r="BH22" s="50" t="str">
        <f ca="1">IF(ISBLANK(INDIRECT("G22"))," ",(INDIRECT("G22")))</f>
        <v xml:space="preserve"> </v>
      </c>
      <c r="BI22" s="50" t="str">
        <f ca="1">IF(ISBLANK(INDIRECT("H22"))," ",(INDIRECT("H22")))</f>
        <v xml:space="preserve"> </v>
      </c>
      <c r="BJ22" s="50" t="str">
        <f ca="1">IF(ISBLANK(INDIRECT("I22"))," ",(INDIRECT("I22")))</f>
        <v xml:space="preserve"> </v>
      </c>
    </row>
    <row r="23" spans="1:62" x14ac:dyDescent="0.25">
      <c r="A23" s="378">
        <v>19</v>
      </c>
      <c r="B23" s="223"/>
      <c r="C23" s="224"/>
      <c r="D23" s="223"/>
      <c r="E23" s="231"/>
      <c r="F23" s="244"/>
      <c r="G23" s="244"/>
      <c r="H23" s="244"/>
      <c r="I23" s="245"/>
      <c r="BB23" s="50">
        <f ca="1">IF(ISBLANK(INDIRECT("A23"))," ",(INDIRECT("A23")))</f>
        <v>19</v>
      </c>
      <c r="BC23" s="50" t="str">
        <f ca="1">IF(ISBLANK(INDIRECT("B23"))," ",(INDIRECT("B23")))</f>
        <v xml:space="preserve"> </v>
      </c>
      <c r="BD23" s="14" t="str">
        <f ca="1">IF(ISBLANK(INDIRECT("C23"))," ",(INDIRECT("C23")))</f>
        <v xml:space="preserve"> </v>
      </c>
      <c r="BE23" s="50" t="str">
        <f ca="1">IF(ISBLANK(INDIRECT("D23"))," ",(INDIRECT("D23")))</f>
        <v xml:space="preserve"> </v>
      </c>
      <c r="BF23" s="50" t="str">
        <f ca="1">IF(ISBLANK(INDIRECT("E23"))," ",(INDIRECT("E23")))</f>
        <v xml:space="preserve"> </v>
      </c>
      <c r="BG23" s="50" t="str">
        <f ca="1">IF(ISBLANK(INDIRECT("F23"))," ",(INDIRECT("F23")))</f>
        <v xml:space="preserve"> </v>
      </c>
      <c r="BH23" s="50" t="str">
        <f ca="1">IF(ISBLANK(INDIRECT("G23"))," ",(INDIRECT("G23")))</f>
        <v xml:space="preserve"> </v>
      </c>
      <c r="BI23" s="50" t="str">
        <f ca="1">IF(ISBLANK(INDIRECT("H23"))," ",(INDIRECT("H23")))</f>
        <v xml:space="preserve"> </v>
      </c>
      <c r="BJ23" s="50" t="str">
        <f ca="1">IF(ISBLANK(INDIRECT("I23"))," ",(INDIRECT("I23")))</f>
        <v xml:space="preserve"> </v>
      </c>
    </row>
    <row r="24" spans="1:62" x14ac:dyDescent="0.25">
      <c r="A24" s="378">
        <v>20</v>
      </c>
      <c r="B24" s="223"/>
      <c r="C24" s="224"/>
      <c r="D24" s="223"/>
      <c r="E24" s="231"/>
      <c r="F24" s="244"/>
      <c r="G24" s="244"/>
      <c r="H24" s="244"/>
      <c r="I24" s="245"/>
      <c r="BB24" s="50">
        <f ca="1">IF(ISBLANK(INDIRECT("A24"))," ",(INDIRECT("A24")))</f>
        <v>20</v>
      </c>
      <c r="BC24" s="50" t="str">
        <f ca="1">IF(ISBLANK(INDIRECT("B24"))," ",(INDIRECT("B24")))</f>
        <v xml:space="preserve"> </v>
      </c>
      <c r="BD24" s="14" t="str">
        <f ca="1">IF(ISBLANK(INDIRECT("C24"))," ",(INDIRECT("C24")))</f>
        <v xml:space="preserve"> </v>
      </c>
      <c r="BE24" s="50" t="str">
        <f ca="1">IF(ISBLANK(INDIRECT("D24"))," ",(INDIRECT("D24")))</f>
        <v xml:space="preserve"> </v>
      </c>
      <c r="BF24" s="50" t="str">
        <f ca="1">IF(ISBLANK(INDIRECT("E24"))," ",(INDIRECT("E24")))</f>
        <v xml:space="preserve"> </v>
      </c>
      <c r="BG24" s="50" t="str">
        <f ca="1">IF(ISBLANK(INDIRECT("F24"))," ",(INDIRECT("F24")))</f>
        <v xml:space="preserve"> </v>
      </c>
      <c r="BH24" s="50" t="str">
        <f ca="1">IF(ISBLANK(INDIRECT("G24"))," ",(INDIRECT("G24")))</f>
        <v xml:space="preserve"> </v>
      </c>
      <c r="BI24" s="50" t="str">
        <f ca="1">IF(ISBLANK(INDIRECT("H24"))," ",(INDIRECT("H24")))</f>
        <v xml:space="preserve"> </v>
      </c>
      <c r="BJ24" s="50" t="str">
        <f ca="1">IF(ISBLANK(INDIRECT("I24"))," ",(INDIRECT("I24")))</f>
        <v xml:space="preserve"> </v>
      </c>
    </row>
  </sheetData>
  <sheetProtection password="CE2C" sheet="1" formatCells="0" formatColumns="0" formatRows="0" insertRows="0" deleteRows="0"/>
  <autoFilter ref="A4:I4"/>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5</vt:i4>
      </vt:variant>
    </vt:vector>
  </HeadingPairs>
  <TitlesOfParts>
    <vt:vector size="25" baseType="lpstr">
      <vt:lpstr>Table of Contents</vt:lpstr>
      <vt:lpstr>T.1</vt:lpstr>
      <vt:lpstr>T.2</vt:lpstr>
      <vt:lpstr>T.3</vt:lpstr>
      <vt:lpstr>T.4</vt:lpstr>
      <vt:lpstr>T.5</vt:lpstr>
      <vt:lpstr>T.6</vt:lpstr>
      <vt:lpstr>T.7</vt:lpstr>
      <vt:lpstr>T.8</vt:lpstr>
      <vt:lpstr>T.9</vt:lpstr>
      <vt:lpstr>T.10</vt:lpstr>
      <vt:lpstr>T.11</vt:lpstr>
      <vt:lpstr>T.12</vt:lpstr>
      <vt:lpstr>T.13</vt:lpstr>
      <vt:lpstr>T.14</vt:lpstr>
      <vt:lpstr>Т.15</vt:lpstr>
      <vt:lpstr>T.16-19</vt:lpstr>
      <vt:lpstr>For printing</vt:lpstr>
      <vt:lpstr>Reference</vt:lpstr>
      <vt:lpstr>Bank code</vt:lpstr>
      <vt:lpstr>table_16</vt:lpstr>
      <vt:lpstr>table_17</vt:lpstr>
      <vt:lpstr>table_18</vt:lpstr>
      <vt:lpstr>table_19</vt:lpstr>
      <vt:lpstr>'For printing'!Область_печати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 2022-08-16 (n1241)</dc:title>
  <dc:creator/>
  <cp:keywords>1321</cp:keywords>
  <dc:description/>
  <cp:lastModifiedBy/>
  <dcterms:created xsi:type="dcterms:W3CDTF">2019-07-15T14:56:12Z</dcterms:created>
  <dcterms:modified xsi:type="dcterms:W3CDTF">2022-08-18T09:10:16Z</dcterms:modified>
</cp:coreProperties>
</file>